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45" windowWidth="10845" windowHeight="8715" firstSheet="1" activeTab="7"/>
  </bookViews>
  <sheets>
    <sheet name="ENE" sheetId="2" state="hidden" r:id="rId1"/>
    <sheet name="ENERO " sheetId="4" r:id="rId2"/>
    <sheet name="FEB" sheetId="3" r:id="rId3"/>
    <sheet name="MAR" sheetId="5" r:id="rId4"/>
    <sheet name="ABR" sheetId="6" r:id="rId5"/>
    <sheet name="MAY" sheetId="7" r:id="rId6"/>
    <sheet name="JUN" sheetId="8" r:id="rId7"/>
    <sheet name="JUL" sheetId="10" r:id="rId8"/>
    <sheet name="AGO" sheetId="11" r:id="rId9"/>
    <sheet name="SEPT" sheetId="12" r:id="rId10"/>
    <sheet name="OCT" sheetId="13" r:id="rId11"/>
    <sheet name="NOV" sheetId="14" r:id="rId12"/>
    <sheet name="DIC" sheetId="19" r:id="rId13"/>
  </sheets>
  <externalReferences>
    <externalReference r:id="rId14"/>
  </externalReferences>
  <definedNames>
    <definedName name="_xlnm._FilterDatabase" localSheetId="4" hidden="1">ABR!$A$8:$L$1235</definedName>
    <definedName name="_xlnm._FilterDatabase" localSheetId="8" hidden="1">AGO!$A$8:$K$1334</definedName>
    <definedName name="_xlnm._FilterDatabase" localSheetId="12" hidden="1">DIC!$A$8:$L$1610</definedName>
    <definedName name="_xlnm._FilterDatabase" localSheetId="0" hidden="1">ENE!$A$9:$L$1005</definedName>
    <definedName name="_xlnm._FilterDatabase" localSheetId="1" hidden="1">'ENERO '!$A$8:$L$1209</definedName>
    <definedName name="_xlnm._FilterDatabase" localSheetId="2" hidden="1">FEB!$A$8:$L$1228</definedName>
    <definedName name="_xlnm._FilterDatabase" localSheetId="7" hidden="1">JUL!$A$8:$L$1390</definedName>
    <definedName name="_xlnm._FilterDatabase" localSheetId="6" hidden="1">JUN!$A$8:$L$1415</definedName>
    <definedName name="_xlnm._FilterDatabase" localSheetId="3" hidden="1">MAR!$A$8:$L$1271</definedName>
    <definedName name="_xlnm._FilterDatabase" localSheetId="5" hidden="1">MAY!$A$8:$L$1363</definedName>
    <definedName name="_xlnm._FilterDatabase" localSheetId="11" hidden="1">NOV!$A$8:$L$1379</definedName>
    <definedName name="_xlnm._FilterDatabase" localSheetId="10" hidden="1">OCT!$A$8:$L$1640</definedName>
    <definedName name="_xlnm._FilterDatabase" localSheetId="9" hidden="1">SEPT!$A$8:$L$1359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397" i="10"/>
  <c r="I408" i="19"/>
  <c r="I1608"/>
  <c r="I1609"/>
  <c r="I1610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9"/>
  <c r="M1386" i="14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9"/>
  <c r="I10" i="13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9"/>
  <c r="I20" i="12"/>
  <c r="I10"/>
  <c r="I11"/>
  <c r="I12"/>
  <c r="I13"/>
  <c r="I14"/>
  <c r="I15"/>
  <c r="I16"/>
  <c r="I17"/>
  <c r="I18"/>
  <c r="I19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9"/>
  <c r="I1334" i="11"/>
  <c r="I1333"/>
  <c r="I1332"/>
  <c r="I1331"/>
  <c r="I1330"/>
  <c r="I1329"/>
  <c r="I1328"/>
  <c r="I1327"/>
  <c r="I1326"/>
  <c r="I1325"/>
  <c r="I1324"/>
  <c r="I1323"/>
  <c r="I1322"/>
  <c r="I1321"/>
  <c r="I1320"/>
  <c r="I1319"/>
  <c r="I1318"/>
  <c r="I1317"/>
  <c r="I1316"/>
  <c r="I1315"/>
  <c r="I1314"/>
  <c r="I1313"/>
  <c r="I1312"/>
  <c r="I1311"/>
  <c r="I1310"/>
  <c r="I1309"/>
  <c r="I1308"/>
  <c r="I1307"/>
  <c r="I1306"/>
  <c r="I1305"/>
  <c r="I1304"/>
  <c r="I1303"/>
  <c r="I1302"/>
  <c r="I1301"/>
  <c r="I1300"/>
  <c r="I1299"/>
  <c r="I1298"/>
  <c r="I1297"/>
  <c r="I1296"/>
  <c r="I1295"/>
  <c r="I1294"/>
  <c r="I1293"/>
  <c r="I1292"/>
  <c r="I1291"/>
  <c r="I1290"/>
  <c r="I1289"/>
  <c r="I1288"/>
  <c r="I1287"/>
  <c r="I1286"/>
  <c r="I1285"/>
  <c r="I1284"/>
  <c r="I1283"/>
  <c r="I1282"/>
  <c r="I1281"/>
  <c r="I1280"/>
  <c r="I1279"/>
  <c r="I1278"/>
  <c r="I1277"/>
  <c r="I1276"/>
  <c r="I1275"/>
  <c r="I1274"/>
  <c r="I1273"/>
  <c r="I1272"/>
  <c r="I1271"/>
  <c r="I1270"/>
  <c r="I1269"/>
  <c r="I1268"/>
  <c r="I1267"/>
  <c r="I1266"/>
  <c r="I1265"/>
  <c r="I1264"/>
  <c r="I1263"/>
  <c r="I1262"/>
  <c r="I1261"/>
  <c r="I1260"/>
  <c r="I1259"/>
  <c r="I1258"/>
  <c r="I1257"/>
  <c r="I1256"/>
  <c r="I1255"/>
  <c r="I1254"/>
  <c r="I1253"/>
  <c r="I1252"/>
  <c r="I1251"/>
  <c r="I1250"/>
  <c r="I1249"/>
  <c r="I1248"/>
  <c r="I1247"/>
  <c r="I1246"/>
  <c r="I1245"/>
  <c r="I1244"/>
  <c r="I1243"/>
  <c r="I1242"/>
  <c r="I1241"/>
  <c r="I1240"/>
  <c r="I1239"/>
  <c r="I1238"/>
  <c r="I1237"/>
  <c r="I1236"/>
  <c r="I1235"/>
  <c r="I1234"/>
  <c r="I1233"/>
  <c r="I1232"/>
  <c r="I1231"/>
  <c r="I1230"/>
  <c r="I1229"/>
  <c r="I1228"/>
  <c r="I1227"/>
  <c r="I1226"/>
  <c r="I1225"/>
  <c r="I1224"/>
  <c r="I1223"/>
  <c r="I1222"/>
  <c r="I1221"/>
  <c r="I1220"/>
  <c r="I1219"/>
  <c r="I1218"/>
  <c r="I1217"/>
  <c r="I1216"/>
  <c r="I1215"/>
  <c r="I1214"/>
  <c r="I1213"/>
  <c r="I1212"/>
  <c r="I1211"/>
  <c r="I1210"/>
  <c r="I1209"/>
  <c r="I1208"/>
  <c r="I1207"/>
  <c r="I1206"/>
  <c r="I1205"/>
  <c r="I1204"/>
  <c r="I1203"/>
  <c r="I1202"/>
  <c r="I1201"/>
  <c r="I1200"/>
  <c r="I1199"/>
  <c r="I1198"/>
  <c r="I1197"/>
  <c r="I1196"/>
  <c r="I1195"/>
  <c r="I1194"/>
  <c r="I1193"/>
  <c r="I1192"/>
  <c r="I1191"/>
  <c r="I1190"/>
  <c r="I1189"/>
  <c r="I1188"/>
  <c r="I1187"/>
  <c r="I1186"/>
  <c r="I1185"/>
  <c r="I1184"/>
  <c r="I1183"/>
  <c r="I1182"/>
  <c r="I1181"/>
  <c r="I1180"/>
  <c r="I1179"/>
  <c r="I1178"/>
  <c r="I1177"/>
  <c r="I1176"/>
  <c r="I1175"/>
  <c r="I1174"/>
  <c r="I1173"/>
  <c r="I1172"/>
  <c r="I1171"/>
  <c r="I1170"/>
  <c r="I1169"/>
  <c r="I1168"/>
  <c r="I1167"/>
  <c r="I1166"/>
  <c r="I1165"/>
  <c r="I1164"/>
  <c r="I1163"/>
  <c r="I1162"/>
  <c r="I1161"/>
  <c r="I1160"/>
  <c r="I1159"/>
  <c r="I1158"/>
  <c r="I1157"/>
  <c r="I1156"/>
  <c r="I1155"/>
  <c r="I1154"/>
  <c r="I1153"/>
  <c r="I1152"/>
  <c r="I1151"/>
  <c r="I1150"/>
  <c r="I1149"/>
  <c r="I1148"/>
  <c r="I1147"/>
  <c r="I1146"/>
  <c r="I1145"/>
  <c r="I1144"/>
  <c r="I1143"/>
  <c r="I1142"/>
  <c r="I1141"/>
  <c r="I1140"/>
  <c r="I1139"/>
  <c r="I1138"/>
  <c r="I1137"/>
  <c r="I1136"/>
  <c r="I1135"/>
  <c r="I1134"/>
  <c r="I1133"/>
  <c r="I1132"/>
  <c r="I1131"/>
  <c r="I1130"/>
  <c r="I1129"/>
  <c r="I1128"/>
  <c r="I1127"/>
  <c r="I1126"/>
  <c r="I1125"/>
  <c r="I1124"/>
  <c r="I1123"/>
  <c r="I1122"/>
  <c r="I1121"/>
  <c r="I1120"/>
  <c r="I1119"/>
  <c r="I1118"/>
  <c r="I1117"/>
  <c r="I1116"/>
  <c r="I1115"/>
  <c r="I1114"/>
  <c r="I1113"/>
  <c r="I1112"/>
  <c r="I1111"/>
  <c r="I1110"/>
  <c r="I1109"/>
  <c r="I1108"/>
  <c r="I1107"/>
  <c r="I1106"/>
  <c r="I1105"/>
  <c r="I1104"/>
  <c r="I1103"/>
  <c r="I1102"/>
  <c r="I1101"/>
  <c r="I1100"/>
  <c r="I1099"/>
  <c r="I1098"/>
  <c r="I1097"/>
  <c r="I1096"/>
  <c r="I1095"/>
  <c r="I1094"/>
  <c r="I1093"/>
  <c r="I1092"/>
  <c r="I1091"/>
  <c r="I1090"/>
  <c r="I1089"/>
  <c r="I1088"/>
  <c r="I1087"/>
  <c r="I1086"/>
  <c r="I1085"/>
  <c r="I1084"/>
  <c r="I1083"/>
  <c r="I1082"/>
  <c r="I1081"/>
  <c r="I1080"/>
  <c r="I1079"/>
  <c r="I1078"/>
  <c r="I1077"/>
  <c r="I1076"/>
  <c r="I1075"/>
  <c r="I1074"/>
  <c r="I1073"/>
  <c r="I1072"/>
  <c r="I1071"/>
  <c r="I1070"/>
  <c r="I1069"/>
  <c r="I1068"/>
  <c r="I1067"/>
  <c r="I1066"/>
  <c r="I1065"/>
  <c r="I1064"/>
  <c r="I1063"/>
  <c r="I1062"/>
  <c r="I1061"/>
  <c r="I1060"/>
  <c r="I1059"/>
  <c r="I1058"/>
  <c r="I1057"/>
  <c r="I1056"/>
  <c r="I1055"/>
  <c r="I1054"/>
  <c r="I1053"/>
  <c r="I1052"/>
  <c r="I1051"/>
  <c r="I1050"/>
  <c r="I1049"/>
  <c r="I1048"/>
  <c r="I1047"/>
  <c r="I1046"/>
  <c r="I1045"/>
  <c r="I1044"/>
  <c r="I1043"/>
  <c r="I1042"/>
  <c r="I1041"/>
  <c r="I1040"/>
  <c r="I1039"/>
  <c r="I1038"/>
  <c r="I1037"/>
  <c r="I1036"/>
  <c r="I1035"/>
  <c r="I1034"/>
  <c r="I1033"/>
  <c r="I1032"/>
  <c r="I1031"/>
  <c r="I1030"/>
  <c r="I1029"/>
  <c r="I1028"/>
  <c r="I1027"/>
  <c r="I1026"/>
  <c r="I1025"/>
  <c r="I1024"/>
  <c r="I1023"/>
  <c r="I1022"/>
  <c r="I1021"/>
  <c r="I1020"/>
  <c r="I1019"/>
  <c r="I1018"/>
  <c r="I1017"/>
  <c r="I1016"/>
  <c r="I1015"/>
  <c r="I1014"/>
  <c r="I1013"/>
  <c r="I1012"/>
  <c r="I1011"/>
  <c r="I1010"/>
  <c r="I1009"/>
  <c r="I1008"/>
  <c r="I1007"/>
  <c r="I1006"/>
  <c r="I1005"/>
  <c r="I1004"/>
  <c r="I1003"/>
  <c r="I1002"/>
  <c r="I1001"/>
  <c r="I1000"/>
  <c r="I999"/>
  <c r="I998"/>
  <c r="I997"/>
  <c r="I996"/>
  <c r="I995"/>
  <c r="I994"/>
  <c r="I993"/>
  <c r="I992"/>
  <c r="I991"/>
  <c r="I990"/>
  <c r="I989"/>
  <c r="I988"/>
  <c r="I987"/>
  <c r="I986"/>
  <c r="I985"/>
  <c r="I984"/>
  <c r="I983"/>
  <c r="I982"/>
  <c r="I981"/>
  <c r="I980"/>
  <c r="I979"/>
  <c r="I978"/>
  <c r="I977"/>
  <c r="I976"/>
  <c r="I975"/>
  <c r="I974"/>
  <c r="I973"/>
  <c r="I972"/>
  <c r="I971"/>
  <c r="I970"/>
  <c r="I969"/>
  <c r="I968"/>
  <c r="I967"/>
  <c r="I966"/>
  <c r="I965"/>
  <c r="I964"/>
  <c r="I963"/>
  <c r="I962"/>
  <c r="I961"/>
  <c r="I960"/>
  <c r="I959"/>
  <c r="I958"/>
  <c r="I957"/>
  <c r="I956"/>
  <c r="I955"/>
  <c r="I954"/>
  <c r="I953"/>
  <c r="I952"/>
  <c r="I951"/>
  <c r="I950"/>
  <c r="I949"/>
  <c r="I948"/>
  <c r="I947"/>
  <c r="I946"/>
  <c r="I945"/>
  <c r="I944"/>
  <c r="I943"/>
  <c r="I942"/>
  <c r="I941"/>
  <c r="I940"/>
  <c r="I939"/>
  <c r="I938"/>
  <c r="I937"/>
  <c r="I936"/>
  <c r="I935"/>
  <c r="I934"/>
  <c r="I933"/>
  <c r="I932"/>
  <c r="I931"/>
  <c r="I930"/>
  <c r="I929"/>
  <c r="I928"/>
  <c r="I927"/>
  <c r="I926"/>
  <c r="I925"/>
  <c r="I924"/>
  <c r="I923"/>
  <c r="I922"/>
  <c r="I921"/>
  <c r="I920"/>
  <c r="I919"/>
  <c r="I918"/>
  <c r="I917"/>
  <c r="I916"/>
  <c r="I915"/>
  <c r="I914"/>
  <c r="I913"/>
  <c r="I912"/>
  <c r="I911"/>
  <c r="I910"/>
  <c r="I909"/>
  <c r="I908"/>
  <c r="I907"/>
  <c r="I906"/>
  <c r="I905"/>
  <c r="I904"/>
  <c r="I903"/>
  <c r="I902"/>
  <c r="I901"/>
  <c r="I900"/>
  <c r="I899"/>
  <c r="I898"/>
  <c r="I897"/>
  <c r="I896"/>
  <c r="I895"/>
  <c r="I894"/>
  <c r="I893"/>
  <c r="I892"/>
  <c r="I891"/>
  <c r="I890"/>
  <c r="I889"/>
  <c r="I888"/>
  <c r="I887"/>
  <c r="I886"/>
  <c r="I885"/>
  <c r="I884"/>
  <c r="I883"/>
  <c r="I882"/>
  <c r="I881"/>
  <c r="I880"/>
  <c r="I879"/>
  <c r="I878"/>
  <c r="I877"/>
  <c r="I876"/>
  <c r="I875"/>
  <c r="I874"/>
  <c r="I873"/>
  <c r="I872"/>
  <c r="I871"/>
  <c r="I870"/>
  <c r="I869"/>
  <c r="I868"/>
  <c r="I867"/>
  <c r="I866"/>
  <c r="I865"/>
  <c r="I864"/>
  <c r="I863"/>
  <c r="I862"/>
  <c r="I861"/>
  <c r="I860"/>
  <c r="I859"/>
  <c r="I858"/>
  <c r="I857"/>
  <c r="I856"/>
  <c r="I855"/>
  <c r="I854"/>
  <c r="I853"/>
  <c r="I852"/>
  <c r="I851"/>
  <c r="I850"/>
  <c r="I849"/>
  <c r="I848"/>
  <c r="I847"/>
  <c r="I846"/>
  <c r="I845"/>
  <c r="I844"/>
  <c r="I843"/>
  <c r="I842"/>
  <c r="I841"/>
  <c r="I840"/>
  <c r="I839"/>
  <c r="I838"/>
  <c r="I837"/>
  <c r="I836"/>
  <c r="I835"/>
  <c r="I834"/>
  <c r="I833"/>
  <c r="I832"/>
  <c r="I831"/>
  <c r="I830"/>
  <c r="I829"/>
  <c r="I828"/>
  <c r="I827"/>
  <c r="I826"/>
  <c r="I825"/>
  <c r="I824"/>
  <c r="I823"/>
  <c r="I822"/>
  <c r="I821"/>
  <c r="I820"/>
  <c r="I819"/>
  <c r="I818"/>
  <c r="I817"/>
  <c r="I816"/>
  <c r="I815"/>
  <c r="I814"/>
  <c r="I813"/>
  <c r="I812"/>
  <c r="I811"/>
  <c r="I810"/>
  <c r="I809"/>
  <c r="I808"/>
  <c r="I807"/>
  <c r="I806"/>
  <c r="I805"/>
  <c r="I804"/>
  <c r="I803"/>
  <c r="I802"/>
  <c r="I801"/>
  <c r="I800"/>
  <c r="I799"/>
  <c r="I798"/>
  <c r="I797"/>
  <c r="I796"/>
  <c r="I795"/>
  <c r="I794"/>
  <c r="I793"/>
  <c r="I792"/>
  <c r="I791"/>
  <c r="I790"/>
  <c r="I789"/>
  <c r="I788"/>
  <c r="I787"/>
  <c r="I786"/>
  <c r="I785"/>
  <c r="I784"/>
  <c r="I783"/>
  <c r="I782"/>
  <c r="I781"/>
  <c r="I780"/>
  <c r="I779"/>
  <c r="I778"/>
  <c r="I777"/>
  <c r="I776"/>
  <c r="I775"/>
  <c r="I774"/>
  <c r="I773"/>
  <c r="I772"/>
  <c r="I771"/>
  <c r="I770"/>
  <c r="I769"/>
  <c r="I768"/>
  <c r="I767"/>
  <c r="I766"/>
  <c r="I765"/>
  <c r="I764"/>
  <c r="I763"/>
  <c r="I762"/>
  <c r="I761"/>
  <c r="I760"/>
  <c r="I759"/>
  <c r="I758"/>
  <c r="I757"/>
  <c r="I756"/>
  <c r="I755"/>
  <c r="I754"/>
  <c r="I753"/>
  <c r="I752"/>
  <c r="I751"/>
  <c r="I750"/>
  <c r="I749"/>
  <c r="I748"/>
  <c r="I747"/>
  <c r="I746"/>
  <c r="I745"/>
  <c r="I744"/>
  <c r="I743"/>
  <c r="I742"/>
  <c r="I741"/>
  <c r="I740"/>
  <c r="I739"/>
  <c r="I738"/>
  <c r="I737"/>
  <c r="I736"/>
  <c r="I735"/>
  <c r="I734"/>
  <c r="I733"/>
  <c r="I732"/>
  <c r="I731"/>
  <c r="I730"/>
  <c r="I729"/>
  <c r="I728"/>
  <c r="I727"/>
  <c r="I726"/>
  <c r="I725"/>
  <c r="I724"/>
  <c r="I723"/>
  <c r="I722"/>
  <c r="I721"/>
  <c r="I720"/>
  <c r="I719"/>
  <c r="I718"/>
  <c r="I717"/>
  <c r="I716"/>
  <c r="I715"/>
  <c r="I714"/>
  <c r="I713"/>
  <c r="I712"/>
  <c r="I711"/>
  <c r="I710"/>
  <c r="I709"/>
  <c r="I708"/>
  <c r="I707"/>
  <c r="I706"/>
  <c r="I705"/>
  <c r="I704"/>
  <c r="I703"/>
  <c r="I702"/>
  <c r="I701"/>
  <c r="I700"/>
  <c r="I699"/>
  <c r="I698"/>
  <c r="I697"/>
  <c r="I696"/>
  <c r="I695"/>
  <c r="I694"/>
  <c r="I693"/>
  <c r="I692"/>
  <c r="I691"/>
  <c r="I690"/>
  <c r="I689"/>
  <c r="I688"/>
  <c r="I687"/>
  <c r="I686"/>
  <c r="I685"/>
  <c r="I684"/>
  <c r="I683"/>
  <c r="I682"/>
  <c r="I681"/>
  <c r="I680"/>
  <c r="I679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61"/>
  <c r="I660"/>
  <c r="I659"/>
  <c r="I658"/>
  <c r="I657"/>
  <c r="I656"/>
  <c r="I655"/>
  <c r="I654"/>
  <c r="I653"/>
  <c r="I652"/>
  <c r="I651"/>
  <c r="I650"/>
  <c r="I649"/>
  <c r="I648"/>
  <c r="I647"/>
  <c r="I646"/>
  <c r="I645"/>
  <c r="I644"/>
  <c r="I643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I622"/>
  <c r="I621"/>
  <c r="I620"/>
  <c r="I619"/>
  <c r="I618"/>
  <c r="I617"/>
  <c r="I616"/>
  <c r="I615"/>
  <c r="I614"/>
  <c r="I613"/>
  <c r="I612"/>
  <c r="I611"/>
  <c r="I610"/>
  <c r="I609"/>
  <c r="I608"/>
  <c r="I607"/>
  <c r="I606"/>
  <c r="I605"/>
  <c r="I604"/>
  <c r="I603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J537" i="19" l="1"/>
  <c r="M1618"/>
  <c r="J1615"/>
  <c r="M1617" s="1"/>
  <c r="I1615"/>
  <c r="M1620" l="1"/>
  <c r="J771" i="14"/>
  <c r="J1384" l="1"/>
  <c r="M1385" s="1"/>
  <c r="I1384"/>
  <c r="M1648" i="13"/>
  <c r="J1644"/>
  <c r="M1647" s="1"/>
  <c r="I1644"/>
  <c r="L1365" i="12"/>
  <c r="J1362"/>
  <c r="L1364" s="1"/>
  <c r="L1367" s="1"/>
  <c r="I1362"/>
  <c r="J165" i="11"/>
  <c r="M1342"/>
  <c r="J1338"/>
  <c r="M1341" s="1"/>
  <c r="I1338"/>
  <c r="M1388" i="14" l="1"/>
  <c r="M1389" s="1"/>
  <c r="M1650" i="13"/>
  <c r="M1343" i="11"/>
  <c r="I10" i="10" l="1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9"/>
  <c r="M1397" l="1"/>
  <c r="J1394"/>
  <c r="M1396" s="1"/>
  <c r="M1399" s="1"/>
  <c r="I1394"/>
  <c r="I10" i="8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9"/>
  <c r="M1395" i="10" l="1"/>
  <c r="M1432" i="8" l="1"/>
  <c r="M1427" l="1"/>
  <c r="J1423"/>
  <c r="M1426" s="1"/>
  <c r="M1428" s="1"/>
  <c r="I1423"/>
  <c r="I10" i="7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9"/>
  <c r="M1425" i="8" l="1"/>
  <c r="M1372" i="7"/>
  <c r="M1373" s="1"/>
  <c r="J1368"/>
  <c r="I1368"/>
  <c r="I10" i="6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9"/>
  <c r="L1244"/>
  <c r="J1241"/>
  <c r="L1243" s="1"/>
  <c r="L1245" s="1"/>
  <c r="I10" i="5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9"/>
  <c r="I1241" i="6" l="1"/>
  <c r="J1277" i="5" l="1"/>
  <c r="L1280" s="1"/>
  <c r="L1282" s="1"/>
  <c r="I1277"/>
  <c r="I968" i="3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9"/>
  <c r="J1232" l="1"/>
  <c r="L1235" s="1"/>
  <c r="I1232"/>
  <c r="L1237" l="1"/>
  <c r="L1216" i="4" l="1"/>
  <c r="I1209"/>
  <c r="I1208"/>
  <c r="I1207"/>
  <c r="I1206"/>
  <c r="I1205"/>
  <c r="I1204"/>
  <c r="I1203"/>
  <c r="I1202"/>
  <c r="I1201"/>
  <c r="I1200"/>
  <c r="I1199"/>
  <c r="I1198"/>
  <c r="I1197"/>
  <c r="I1196"/>
  <c r="I1195"/>
  <c r="I1194"/>
  <c r="I1193"/>
  <c r="I1192"/>
  <c r="I1191"/>
  <c r="I1190"/>
  <c r="I1189"/>
  <c r="I1188"/>
  <c r="I1187"/>
  <c r="I1186"/>
  <c r="I1185"/>
  <c r="I1184"/>
  <c r="I1183"/>
  <c r="I1182"/>
  <c r="I1181"/>
  <c r="I1180"/>
  <c r="I1179"/>
  <c r="I1178"/>
  <c r="I1177"/>
  <c r="I1176"/>
  <c r="I1175"/>
  <c r="I1174"/>
  <c r="I1173"/>
  <c r="I1172"/>
  <c r="I1171"/>
  <c r="I1170"/>
  <c r="I1169"/>
  <c r="I1168"/>
  <c r="I1167"/>
  <c r="I1166"/>
  <c r="I1165"/>
  <c r="I1164"/>
  <c r="I1163"/>
  <c r="I1162"/>
  <c r="I1161"/>
  <c r="I1160"/>
  <c r="I1159"/>
  <c r="I1158"/>
  <c r="I1157"/>
  <c r="I1156"/>
  <c r="I1155"/>
  <c r="I1154"/>
  <c r="I1153"/>
  <c r="I1152"/>
  <c r="I1151"/>
  <c r="I1150"/>
  <c r="I1149"/>
  <c r="I1148"/>
  <c r="I1147"/>
  <c r="I1146"/>
  <c r="I1145"/>
  <c r="I1144"/>
  <c r="I1143"/>
  <c r="I1142"/>
  <c r="I1141"/>
  <c r="I1140"/>
  <c r="I1139"/>
  <c r="I1138"/>
  <c r="I1137"/>
  <c r="I1136"/>
  <c r="I1135"/>
  <c r="I1134"/>
  <c r="I1133"/>
  <c r="I1132"/>
  <c r="I1131"/>
  <c r="I1130"/>
  <c r="I1129"/>
  <c r="I1128"/>
  <c r="I1127"/>
  <c r="I1126"/>
  <c r="I1125"/>
  <c r="I1124"/>
  <c r="I1123"/>
  <c r="I1122"/>
  <c r="I1121"/>
  <c r="I1120"/>
  <c r="I1119"/>
  <c r="I1118"/>
  <c r="I1117"/>
  <c r="I1116"/>
  <c r="I1115"/>
  <c r="I1114"/>
  <c r="I1113"/>
  <c r="I1112"/>
  <c r="I1111"/>
  <c r="I1110"/>
  <c r="I1109"/>
  <c r="I1108"/>
  <c r="I1107"/>
  <c r="I1106"/>
  <c r="I1105"/>
  <c r="I1104"/>
  <c r="I1103"/>
  <c r="I1102"/>
  <c r="I1101"/>
  <c r="I1100"/>
  <c r="I1099"/>
  <c r="I1098"/>
  <c r="I1097"/>
  <c r="I1096"/>
  <c r="I1095"/>
  <c r="I1094"/>
  <c r="I1093"/>
  <c r="I1092"/>
  <c r="I1091"/>
  <c r="I1090"/>
  <c r="I1089"/>
  <c r="I1088"/>
  <c r="I1087"/>
  <c r="I1086"/>
  <c r="I1085"/>
  <c r="I1084"/>
  <c r="I1083"/>
  <c r="I1082"/>
  <c r="I1081"/>
  <c r="I1080"/>
  <c r="I1079"/>
  <c r="I1078"/>
  <c r="I1077"/>
  <c r="I1076"/>
  <c r="I1075"/>
  <c r="I1074"/>
  <c r="I1073"/>
  <c r="I1072"/>
  <c r="I1071"/>
  <c r="I1070"/>
  <c r="I1069"/>
  <c r="I1068"/>
  <c r="I1067"/>
  <c r="I1066"/>
  <c r="I1065"/>
  <c r="I1064"/>
  <c r="I1063"/>
  <c r="I1062"/>
  <c r="I1061"/>
  <c r="I1060"/>
  <c r="I1059"/>
  <c r="I1058"/>
  <c r="I1057"/>
  <c r="I1056"/>
  <c r="I1055"/>
  <c r="I1054"/>
  <c r="I1053"/>
  <c r="I1052"/>
  <c r="I1051"/>
  <c r="I1050"/>
  <c r="I1049"/>
  <c r="I1048"/>
  <c r="I1047"/>
  <c r="I1046"/>
  <c r="I1045"/>
  <c r="I1044"/>
  <c r="I1043"/>
  <c r="I1042"/>
  <c r="I1041"/>
  <c r="I1040"/>
  <c r="I1039"/>
  <c r="I1038"/>
  <c r="I1037"/>
  <c r="I1036"/>
  <c r="I1035"/>
  <c r="I1034"/>
  <c r="I1033"/>
  <c r="I1032"/>
  <c r="I1031"/>
  <c r="I1030"/>
  <c r="I1029"/>
  <c r="I1028"/>
  <c r="I1027"/>
  <c r="I1026"/>
  <c r="I1025"/>
  <c r="I1024"/>
  <c r="I1023"/>
  <c r="I1022"/>
  <c r="I1021"/>
  <c r="I1020"/>
  <c r="I1019"/>
  <c r="I1018"/>
  <c r="I1017"/>
  <c r="I1016"/>
  <c r="I1015"/>
  <c r="I1014"/>
  <c r="I1013"/>
  <c r="I1012"/>
  <c r="I1011"/>
  <c r="I1010"/>
  <c r="I1009"/>
  <c r="I1008"/>
  <c r="I1007"/>
  <c r="I1006"/>
  <c r="I1005"/>
  <c r="I1004"/>
  <c r="I1003"/>
  <c r="I1002"/>
  <c r="I1001"/>
  <c r="I1000"/>
  <c r="I999"/>
  <c r="I998"/>
  <c r="I997"/>
  <c r="I996"/>
  <c r="I995"/>
  <c r="I994"/>
  <c r="I993"/>
  <c r="I992"/>
  <c r="I991"/>
  <c r="I990"/>
  <c r="I989"/>
  <c r="I988"/>
  <c r="I987"/>
  <c r="I986"/>
  <c r="I985"/>
  <c r="I984"/>
  <c r="I983"/>
  <c r="I982"/>
  <c r="I981"/>
  <c r="I980"/>
  <c r="I979"/>
  <c r="I978"/>
  <c r="I977"/>
  <c r="I976"/>
  <c r="I975"/>
  <c r="I974"/>
  <c r="I973"/>
  <c r="I972"/>
  <c r="I971"/>
  <c r="I970"/>
  <c r="I969"/>
  <c r="I968"/>
  <c r="I967"/>
  <c r="I966"/>
  <c r="I965"/>
  <c r="I964"/>
  <c r="I963"/>
  <c r="I962"/>
  <c r="I961"/>
  <c r="I960"/>
  <c r="I959"/>
  <c r="I958"/>
  <c r="I957"/>
  <c r="I956"/>
  <c r="I955"/>
  <c r="I954"/>
  <c r="I953"/>
  <c r="I952"/>
  <c r="I951"/>
  <c r="I950"/>
  <c r="I949"/>
  <c r="I948"/>
  <c r="I947"/>
  <c r="I946"/>
  <c r="I945"/>
  <c r="I944"/>
  <c r="I943"/>
  <c r="I942"/>
  <c r="I941"/>
  <c r="I940"/>
  <c r="I939"/>
  <c r="I938"/>
  <c r="I937"/>
  <c r="I936"/>
  <c r="I935"/>
  <c r="I934"/>
  <c r="I933"/>
  <c r="I932"/>
  <c r="I931"/>
  <c r="I930"/>
  <c r="I929"/>
  <c r="I928"/>
  <c r="I927"/>
  <c r="I926"/>
  <c r="I925"/>
  <c r="I924"/>
  <c r="I923"/>
  <c r="I922"/>
  <c r="I921"/>
  <c r="I920"/>
  <c r="I919"/>
  <c r="I918"/>
  <c r="I917"/>
  <c r="I916"/>
  <c r="I915"/>
  <c r="I914"/>
  <c r="I913"/>
  <c r="I912"/>
  <c r="I911"/>
  <c r="I910"/>
  <c r="I909"/>
  <c r="I908"/>
  <c r="I907"/>
  <c r="I906"/>
  <c r="I905"/>
  <c r="I904"/>
  <c r="I903"/>
  <c r="I902"/>
  <c r="I901"/>
  <c r="I900"/>
  <c r="I899"/>
  <c r="I898"/>
  <c r="I897"/>
  <c r="I896"/>
  <c r="I895"/>
  <c r="I894"/>
  <c r="I893"/>
  <c r="I892"/>
  <c r="I891"/>
  <c r="I890"/>
  <c r="I889"/>
  <c r="I888"/>
  <c r="I887"/>
  <c r="I886"/>
  <c r="I885"/>
  <c r="I884"/>
  <c r="I883"/>
  <c r="I882"/>
  <c r="I881"/>
  <c r="I880"/>
  <c r="I879"/>
  <c r="I878"/>
  <c r="I877"/>
  <c r="I876"/>
  <c r="I875"/>
  <c r="I874"/>
  <c r="I873"/>
  <c r="I872"/>
  <c r="I871"/>
  <c r="I870"/>
  <c r="I869"/>
  <c r="I868"/>
  <c r="I867"/>
  <c r="I866"/>
  <c r="I865"/>
  <c r="I864"/>
  <c r="I863"/>
  <c r="I862"/>
  <c r="I861"/>
  <c r="I860"/>
  <c r="I859"/>
  <c r="I858"/>
  <c r="I857"/>
  <c r="I856"/>
  <c r="I855"/>
  <c r="I854"/>
  <c r="I853"/>
  <c r="I852"/>
  <c r="I851"/>
  <c r="I850"/>
  <c r="I849"/>
  <c r="I848"/>
  <c r="I847"/>
  <c r="I846"/>
  <c r="I845"/>
  <c r="I844"/>
  <c r="I843"/>
  <c r="I842"/>
  <c r="I841"/>
  <c r="I840"/>
  <c r="I839"/>
  <c r="I838"/>
  <c r="I837"/>
  <c r="I836"/>
  <c r="I835"/>
  <c r="I834"/>
  <c r="I833"/>
  <c r="I832"/>
  <c r="I831"/>
  <c r="I830"/>
  <c r="I829"/>
  <c r="I828"/>
  <c r="I827"/>
  <c r="I826"/>
  <c r="I825"/>
  <c r="I824"/>
  <c r="I823"/>
  <c r="I822"/>
  <c r="I821"/>
  <c r="I820"/>
  <c r="I819"/>
  <c r="I818"/>
  <c r="I817"/>
  <c r="I816"/>
  <c r="I815"/>
  <c r="I814"/>
  <c r="I813"/>
  <c r="I812"/>
  <c r="I811"/>
  <c r="I810"/>
  <c r="I809"/>
  <c r="I808"/>
  <c r="I807"/>
  <c r="I806"/>
  <c r="I805"/>
  <c r="I804"/>
  <c r="I803"/>
  <c r="I802"/>
  <c r="I801"/>
  <c r="I800"/>
  <c r="I799"/>
  <c r="I798"/>
  <c r="I797"/>
  <c r="I796"/>
  <c r="I795"/>
  <c r="I794"/>
  <c r="I793"/>
  <c r="I792"/>
  <c r="I791"/>
  <c r="I790"/>
  <c r="I789"/>
  <c r="I788"/>
  <c r="I787"/>
  <c r="I786"/>
  <c r="I785"/>
  <c r="I784"/>
  <c r="I783"/>
  <c r="I782"/>
  <c r="I781"/>
  <c r="I780"/>
  <c r="I779"/>
  <c r="I778"/>
  <c r="I777"/>
  <c r="I776"/>
  <c r="I775"/>
  <c r="I774"/>
  <c r="I773"/>
  <c r="I772"/>
  <c r="I771"/>
  <c r="I770"/>
  <c r="I769"/>
  <c r="I768"/>
  <c r="I767"/>
  <c r="I766"/>
  <c r="I765"/>
  <c r="I764"/>
  <c r="I763"/>
  <c r="I762"/>
  <c r="I761"/>
  <c r="I760"/>
  <c r="I759"/>
  <c r="I758"/>
  <c r="I757"/>
  <c r="I756"/>
  <c r="I755"/>
  <c r="I754"/>
  <c r="I753"/>
  <c r="I752"/>
  <c r="I751"/>
  <c r="I750"/>
  <c r="I749"/>
  <c r="I748"/>
  <c r="I747"/>
  <c r="I746"/>
  <c r="I745"/>
  <c r="I744"/>
  <c r="I743"/>
  <c r="I742"/>
  <c r="I741"/>
  <c r="I740"/>
  <c r="I739"/>
  <c r="I738"/>
  <c r="I737"/>
  <c r="I736"/>
  <c r="I735"/>
  <c r="I734"/>
  <c r="I733"/>
  <c r="I732"/>
  <c r="I731"/>
  <c r="I730"/>
  <c r="I729"/>
  <c r="I728"/>
  <c r="I727"/>
  <c r="I726"/>
  <c r="I725"/>
  <c r="I724"/>
  <c r="I723"/>
  <c r="I722"/>
  <c r="I721"/>
  <c r="I720"/>
  <c r="I719"/>
  <c r="I718"/>
  <c r="I717"/>
  <c r="I716"/>
  <c r="I715"/>
  <c r="I714"/>
  <c r="I713"/>
  <c r="I712"/>
  <c r="I711"/>
  <c r="I710"/>
  <c r="I709"/>
  <c r="I708"/>
  <c r="I707"/>
  <c r="I706"/>
  <c r="I705"/>
  <c r="I704"/>
  <c r="I703"/>
  <c r="I702"/>
  <c r="I701"/>
  <c r="I700"/>
  <c r="I699"/>
  <c r="I698"/>
  <c r="I697"/>
  <c r="I696"/>
  <c r="I695"/>
  <c r="I694"/>
  <c r="I693"/>
  <c r="I692"/>
  <c r="I691"/>
  <c r="I690"/>
  <c r="I689"/>
  <c r="I688"/>
  <c r="I687"/>
  <c r="I686"/>
  <c r="I685"/>
  <c r="I684"/>
  <c r="I683"/>
  <c r="I682"/>
  <c r="I681"/>
  <c r="I680"/>
  <c r="I679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61"/>
  <c r="I660"/>
  <c r="I659"/>
  <c r="I658"/>
  <c r="I657"/>
  <c r="I656"/>
  <c r="I655"/>
  <c r="I654"/>
  <c r="I653"/>
  <c r="I652"/>
  <c r="I651"/>
  <c r="I650"/>
  <c r="I649"/>
  <c r="I648"/>
  <c r="I647"/>
  <c r="I646"/>
  <c r="I645"/>
  <c r="I644"/>
  <c r="I643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I622"/>
  <c r="I621"/>
  <c r="I620"/>
  <c r="I619"/>
  <c r="I618"/>
  <c r="I617"/>
  <c r="I616"/>
  <c r="I615"/>
  <c r="I614"/>
  <c r="I613"/>
  <c r="I612"/>
  <c r="I611"/>
  <c r="I610"/>
  <c r="I609"/>
  <c r="I608"/>
  <c r="I607"/>
  <c r="I606"/>
  <c r="I605"/>
  <c r="I604"/>
  <c r="I603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J65" l="1"/>
  <c r="I1212"/>
  <c r="J1212"/>
  <c r="L1214" s="1"/>
  <c r="I999" i="2" l="1"/>
  <c r="I998"/>
  <c r="I997"/>
  <c r="I996"/>
  <c r="I995"/>
  <c r="I994"/>
  <c r="I993"/>
  <c r="I992"/>
  <c r="I991"/>
  <c r="I990"/>
  <c r="I989"/>
  <c r="I988"/>
  <c r="I987"/>
  <c r="I986"/>
  <c r="I985"/>
  <c r="I984"/>
  <c r="I983"/>
  <c r="I982"/>
  <c r="I981"/>
  <c r="I980"/>
  <c r="I979"/>
  <c r="I978"/>
  <c r="I977"/>
  <c r="I976"/>
  <c r="I975"/>
  <c r="I974"/>
  <c r="I973"/>
  <c r="I972"/>
  <c r="I971"/>
  <c r="I970"/>
  <c r="I969"/>
  <c r="I968"/>
  <c r="I967"/>
  <c r="I966"/>
  <c r="I965"/>
  <c r="I964"/>
  <c r="I963"/>
  <c r="I962"/>
  <c r="I961"/>
  <c r="I960"/>
  <c r="I959"/>
  <c r="I958"/>
  <c r="I957"/>
  <c r="I956"/>
  <c r="I955"/>
  <c r="I954"/>
  <c r="I953"/>
  <c r="I952"/>
  <c r="I951"/>
  <c r="I950"/>
  <c r="I949"/>
  <c r="I948"/>
  <c r="I947"/>
  <c r="I946"/>
  <c r="I945"/>
  <c r="I944"/>
  <c r="I943"/>
  <c r="I942"/>
  <c r="I941"/>
  <c r="I940"/>
  <c r="I939"/>
  <c r="I938"/>
  <c r="I937"/>
  <c r="I936"/>
  <c r="I935"/>
  <c r="I934"/>
  <c r="I933"/>
  <c r="I932"/>
  <c r="I931"/>
  <c r="I930"/>
  <c r="I929"/>
  <c r="I928"/>
  <c r="I927"/>
  <c r="I926"/>
  <c r="I925"/>
  <c r="I924"/>
  <c r="I923"/>
  <c r="I922"/>
  <c r="I921"/>
  <c r="I920"/>
  <c r="I919"/>
  <c r="I918"/>
  <c r="I917"/>
  <c r="I916"/>
  <c r="I915"/>
  <c r="I914"/>
  <c r="I913"/>
  <c r="I912"/>
  <c r="I911"/>
  <c r="I910"/>
  <c r="I909"/>
  <c r="I908"/>
  <c r="I907"/>
  <c r="I906"/>
  <c r="I905"/>
  <c r="I904"/>
  <c r="I903"/>
  <c r="I902"/>
  <c r="I901"/>
  <c r="I900"/>
  <c r="I899"/>
  <c r="I898"/>
  <c r="I897"/>
  <c r="I896"/>
  <c r="I895"/>
  <c r="I894"/>
  <c r="I893"/>
  <c r="I892"/>
  <c r="I891"/>
  <c r="I890"/>
  <c r="I889"/>
  <c r="I888"/>
  <c r="I887"/>
  <c r="I886"/>
  <c r="I885"/>
  <c r="I884"/>
  <c r="I883"/>
  <c r="I882"/>
  <c r="I881"/>
  <c r="I880"/>
  <c r="I879"/>
  <c r="I878"/>
  <c r="I877"/>
  <c r="I876"/>
  <c r="I875"/>
  <c r="I874"/>
  <c r="I873"/>
  <c r="I872"/>
  <c r="I871"/>
  <c r="I870"/>
  <c r="I869"/>
  <c r="I868"/>
  <c r="I867"/>
  <c r="I866"/>
  <c r="I865"/>
  <c r="I864"/>
  <c r="I863"/>
  <c r="I862"/>
  <c r="I861"/>
  <c r="I860"/>
  <c r="I859"/>
  <c r="I858"/>
  <c r="I857"/>
  <c r="I856"/>
  <c r="I855"/>
  <c r="I854"/>
  <c r="I853"/>
  <c r="I852"/>
  <c r="I851"/>
  <c r="I850"/>
  <c r="I849"/>
  <c r="I848"/>
  <c r="I847"/>
  <c r="I846"/>
  <c r="I845"/>
  <c r="I844"/>
  <c r="I843"/>
  <c r="I842"/>
  <c r="I841"/>
  <c r="I840"/>
  <c r="I839"/>
  <c r="I838"/>
  <c r="I837"/>
  <c r="I836"/>
  <c r="I835"/>
  <c r="I834"/>
  <c r="I833"/>
  <c r="I832"/>
  <c r="I831"/>
  <c r="I830"/>
  <c r="I829"/>
  <c r="I828"/>
  <c r="I827"/>
  <c r="I826"/>
  <c r="I825"/>
  <c r="I824"/>
  <c r="I823"/>
  <c r="I822"/>
  <c r="I821"/>
  <c r="I820"/>
  <c r="I819"/>
  <c r="I818"/>
  <c r="I817"/>
  <c r="I816"/>
  <c r="I815"/>
  <c r="I814"/>
  <c r="I813"/>
  <c r="I812"/>
  <c r="I811"/>
  <c r="I810"/>
  <c r="I809"/>
  <c r="I808"/>
  <c r="I807"/>
  <c r="I806"/>
  <c r="I805"/>
  <c r="I804"/>
  <c r="I803"/>
  <c r="I802"/>
  <c r="I801"/>
  <c r="I800"/>
  <c r="I799"/>
  <c r="I798"/>
  <c r="I797"/>
  <c r="I796"/>
  <c r="I795"/>
  <c r="I794"/>
  <c r="I793"/>
  <c r="I792"/>
  <c r="I791"/>
  <c r="I790"/>
  <c r="I789"/>
  <c r="I788"/>
  <c r="I787"/>
  <c r="I786"/>
  <c r="I785"/>
  <c r="I784"/>
  <c r="I783"/>
  <c r="I782"/>
  <c r="I781"/>
  <c r="I780"/>
  <c r="I779"/>
  <c r="I778"/>
  <c r="I777"/>
  <c r="I776"/>
  <c r="I775"/>
  <c r="I774"/>
  <c r="I773"/>
  <c r="I772"/>
  <c r="I771"/>
  <c r="I770"/>
  <c r="I769"/>
  <c r="I768"/>
  <c r="I767"/>
  <c r="I766"/>
  <c r="I765"/>
  <c r="I764"/>
  <c r="I763"/>
  <c r="I762"/>
  <c r="I761"/>
  <c r="I760"/>
  <c r="I759"/>
  <c r="I758"/>
  <c r="I757"/>
  <c r="I756"/>
  <c r="I755"/>
  <c r="I754"/>
  <c r="I753"/>
  <c r="I752"/>
  <c r="I751"/>
  <c r="I750"/>
  <c r="I749"/>
  <c r="I748"/>
  <c r="I747"/>
  <c r="I746"/>
  <c r="I745"/>
  <c r="I744"/>
  <c r="I743"/>
  <c r="I742"/>
  <c r="I741"/>
  <c r="I740"/>
  <c r="I739"/>
  <c r="I738"/>
  <c r="I737"/>
  <c r="I736"/>
  <c r="I735"/>
  <c r="I734"/>
  <c r="I733"/>
  <c r="I732"/>
  <c r="I731"/>
  <c r="I730"/>
  <c r="I729"/>
  <c r="I728"/>
  <c r="I727"/>
  <c r="I726"/>
  <c r="I725"/>
  <c r="I724"/>
  <c r="I723"/>
  <c r="I722"/>
  <c r="I721"/>
  <c r="I720"/>
  <c r="I719"/>
  <c r="I718"/>
  <c r="I717"/>
  <c r="I716"/>
  <c r="I715"/>
  <c r="I714"/>
  <c r="I713"/>
  <c r="I712"/>
  <c r="I711"/>
  <c r="I710"/>
  <c r="I709"/>
  <c r="I708"/>
  <c r="I707"/>
  <c r="I706"/>
  <c r="I705"/>
  <c r="I704"/>
  <c r="I703"/>
  <c r="I702"/>
  <c r="I701"/>
  <c r="I700"/>
  <c r="I699"/>
  <c r="I698"/>
  <c r="I697"/>
  <c r="I696"/>
  <c r="I695"/>
  <c r="I694"/>
  <c r="I693"/>
  <c r="I692"/>
  <c r="I691"/>
  <c r="I690"/>
  <c r="I689"/>
  <c r="I688"/>
  <c r="I687"/>
  <c r="I686"/>
  <c r="I685"/>
  <c r="I684"/>
  <c r="I683"/>
  <c r="I682"/>
  <c r="I681"/>
  <c r="I680"/>
  <c r="I679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61"/>
  <c r="I660"/>
  <c r="I659"/>
  <c r="I658"/>
  <c r="I657"/>
  <c r="I656"/>
  <c r="I655"/>
  <c r="I654"/>
  <c r="I653"/>
  <c r="I652"/>
  <c r="I651"/>
  <c r="I650"/>
  <c r="I649"/>
  <c r="I648"/>
  <c r="I647"/>
  <c r="I646"/>
  <c r="I645"/>
  <c r="I644"/>
  <c r="I643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I622"/>
  <c r="I621"/>
  <c r="I620"/>
  <c r="I619"/>
  <c r="I618"/>
  <c r="I617"/>
  <c r="I616"/>
  <c r="I615"/>
  <c r="I614"/>
  <c r="I613"/>
  <c r="I612"/>
  <c r="I611"/>
  <c r="I610"/>
  <c r="I609"/>
  <c r="I608"/>
  <c r="I607"/>
  <c r="I606"/>
  <c r="I605"/>
  <c r="I604"/>
  <c r="I603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J1003" l="1"/>
  <c r="J1005" s="1"/>
  <c r="I1003"/>
</calcChain>
</file>

<file path=xl/sharedStrings.xml><?xml version="1.0" encoding="utf-8"?>
<sst xmlns="http://schemas.openxmlformats.org/spreadsheetml/2006/main" count="122421" uniqueCount="30680">
  <si>
    <t>JSANCHEZ</t>
  </si>
  <si>
    <t>PAREDES HERRERA GERARDO</t>
  </si>
  <si>
    <t>EFECTIVO</t>
  </si>
  <si>
    <t>JSALGADO</t>
  </si>
  <si>
    <t>LOPEZ CHAVEZ SALVADOR</t>
  </si>
  <si>
    <t>MCANO</t>
  </si>
  <si>
    <t>D    419</t>
  </si>
  <si>
    <t>0228-TCN14</t>
  </si>
  <si>
    <t>UD06001-AA04420</t>
  </si>
  <si>
    <t>VENTAS CONTADO</t>
  </si>
  <si>
    <t>HLARA</t>
  </si>
  <si>
    <t>CCC CINCINNATI SEEDS SA DE CV</t>
  </si>
  <si>
    <t>I      1</t>
  </si>
  <si>
    <t>CAJA</t>
  </si>
  <si>
    <t>DECADA AUTOMOTRIZ S DE RL DE CV</t>
  </si>
  <si>
    <t>I      3</t>
  </si>
  <si>
    <t>ANTICIPO</t>
  </si>
  <si>
    <t>UD09001-AR05600</t>
  </si>
  <si>
    <t>Factura de Mostrador</t>
  </si>
  <si>
    <t>IBARRA ABOYTES ANTONIO</t>
  </si>
  <si>
    <t>I      5</t>
  </si>
  <si>
    <t>UD09001-AR05601</t>
  </si>
  <si>
    <t>BARBOZA SILVA RENE</t>
  </si>
  <si>
    <t>I      8</t>
  </si>
  <si>
    <t>S 00040464</t>
  </si>
  <si>
    <t>UD10001-AS19827</t>
  </si>
  <si>
    <t>Factura Orden Servic</t>
  </si>
  <si>
    <t>COMITE ESTATAL PARA EL FOMENTO Y PR</t>
  </si>
  <si>
    <t>I     14</t>
  </si>
  <si>
    <t>0946-TCN13</t>
  </si>
  <si>
    <t>I     15</t>
  </si>
  <si>
    <t>PENDIENTE</t>
  </si>
  <si>
    <t>CAMACHO PUGA WENDY  LILIA</t>
  </si>
  <si>
    <t>GUTIERREZ GONZALEZ SARA</t>
  </si>
  <si>
    <t>D     61</t>
  </si>
  <si>
    <t>G 00039696</t>
  </si>
  <si>
    <t>UD10011-AS19845</t>
  </si>
  <si>
    <t>Garantias</t>
  </si>
  <si>
    <t>AVEGA</t>
  </si>
  <si>
    <t>TOYOTA MOTOR SALES DE MEXICO, S.A.</t>
  </si>
  <si>
    <t>D     66</t>
  </si>
  <si>
    <t>G 00040481</t>
  </si>
  <si>
    <t>UD10011-AS19846</t>
  </si>
  <si>
    <t>D     68</t>
  </si>
  <si>
    <t>G 00040472</t>
  </si>
  <si>
    <t>UD10011-AS19847</t>
  </si>
  <si>
    <t>D     73</t>
  </si>
  <si>
    <t>ZAMUDIO CARRILLO CESAR JAIME</t>
  </si>
  <si>
    <t>DEPOSITO</t>
  </si>
  <si>
    <t>anticipo</t>
  </si>
  <si>
    <t>CONSTRUCCIONES METALICAS DEL BAJIO</t>
  </si>
  <si>
    <t>D     85</t>
  </si>
  <si>
    <t>0220-TCN14</t>
  </si>
  <si>
    <t>UD21001-AA04424</t>
  </si>
  <si>
    <t>Traspaso otras Agenc</t>
  </si>
  <si>
    <t>OZ AUTOMOTRIZ S. DE R.L. DE C.V.</t>
  </si>
  <si>
    <t>D     87</t>
  </si>
  <si>
    <t>UD54001-AN00476</t>
  </si>
  <si>
    <t>Factura de PVA Fuera</t>
  </si>
  <si>
    <t>COMERCIALIZADORA ALPACEL S.A DE C.V</t>
  </si>
  <si>
    <t>D     89</t>
  </si>
  <si>
    <t>0953-TCN13</t>
  </si>
  <si>
    <t>UD54001-AN00477</t>
  </si>
  <si>
    <t>ZARATE DIAZ DENISSE</t>
  </si>
  <si>
    <t>D    422</t>
  </si>
  <si>
    <t>0225-TCN14</t>
  </si>
  <si>
    <t>UD06001-AA04423</t>
  </si>
  <si>
    <t>GUZMAN CHAVEZ JORGE</t>
  </si>
  <si>
    <t>D    440</t>
  </si>
  <si>
    <t>UA60001-ZA01828</t>
  </si>
  <si>
    <t>BAJA DE VENTAS CONTA</t>
  </si>
  <si>
    <t>I     29</t>
  </si>
  <si>
    <t>MEDICA SANTA CARMEN SAPI DE CV</t>
  </si>
  <si>
    <t>I     30</t>
  </si>
  <si>
    <t>I     34</t>
  </si>
  <si>
    <t>I     35</t>
  </si>
  <si>
    <t>UD09001-AR05605</t>
  </si>
  <si>
    <t>ZAVALA VILLALPANDO JOSE GUADALUPE</t>
  </si>
  <si>
    <t>I     41</t>
  </si>
  <si>
    <t>I     46</t>
  </si>
  <si>
    <t>UD09001-AR05607</t>
  </si>
  <si>
    <t>RIOS ESTRADA ENRIQUE</t>
  </si>
  <si>
    <t>I     48</t>
  </si>
  <si>
    <t>D     97</t>
  </si>
  <si>
    <t>0115-TCN14</t>
  </si>
  <si>
    <t>UD54001-AN00478</t>
  </si>
  <si>
    <t>TOYOTA FINANCIAL  SERVICES MEXICO S</t>
  </si>
  <si>
    <t>MARTINEZ BRIONES JUAN GUILLERMO</t>
  </si>
  <si>
    <t>ALECSA CELAYA, S. DE R.L. DE C.V.</t>
  </si>
  <si>
    <t>HERNANDEZ GAMBOA ARACELI</t>
  </si>
  <si>
    <t>D    129</t>
  </si>
  <si>
    <t>MADRIGAL GUTIERREZ LARIZZA</t>
  </si>
  <si>
    <t>ZERMEÑO CAPORAL CRISTOFER</t>
  </si>
  <si>
    <t>ROMERO AGUILERA ADRIANA ANDREA</t>
  </si>
  <si>
    <t>VAZQUEZ JIMENEZ HECTOR GALILEO</t>
  </si>
  <si>
    <t>DELGADILLO BALTAZAR SALVADOR</t>
  </si>
  <si>
    <t>D    423</t>
  </si>
  <si>
    <t>0216-TCN14</t>
  </si>
  <si>
    <t>UD06001-AA04425</t>
  </si>
  <si>
    <t>CONSTRUPISOS 2000 S.A. DE C.V.</t>
  </si>
  <si>
    <t>D    424</t>
  </si>
  <si>
    <t>0975-TCN13</t>
  </si>
  <si>
    <t>UD06001-AA04426</t>
  </si>
  <si>
    <t>PBALBUENA</t>
  </si>
  <si>
    <t>PARRILLA CADENA SALVADOR</t>
  </si>
  <si>
    <t>D    441</t>
  </si>
  <si>
    <t>UA60001-ZA01829</t>
  </si>
  <si>
    <t>D    442</t>
  </si>
  <si>
    <t>UA60001-ZA01830</t>
  </si>
  <si>
    <t>I     58</t>
  </si>
  <si>
    <t>I     61</t>
  </si>
  <si>
    <t>LEDESMA TORRES J. ROGELIO</t>
  </si>
  <si>
    <t>I     62</t>
  </si>
  <si>
    <t>I     65</t>
  </si>
  <si>
    <t>UD09001-AR05609</t>
  </si>
  <si>
    <t>JUAREZ PANIAGUA CELIA</t>
  </si>
  <si>
    <t>I     66</t>
  </si>
  <si>
    <t>UD09001-AR05610</t>
  </si>
  <si>
    <t>I     72</t>
  </si>
  <si>
    <t>UD09001-AR05612</t>
  </si>
  <si>
    <t>I     76</t>
  </si>
  <si>
    <t>UD09001-AR05615</t>
  </si>
  <si>
    <t>REFACCIONES Y ACCESORIOS PARA LA IN</t>
  </si>
  <si>
    <t>I     78</t>
  </si>
  <si>
    <t>S 00040560</t>
  </si>
  <si>
    <t>UD10001-AS19877</t>
  </si>
  <si>
    <t>I     85</t>
  </si>
  <si>
    <t>S 00040535</t>
  </si>
  <si>
    <t>UD10001-AS19883</t>
  </si>
  <si>
    <t>GRUPO FUERTE MAYO SA DE CV</t>
  </si>
  <si>
    <t>I     88</t>
  </si>
  <si>
    <t>I     89</t>
  </si>
  <si>
    <t>D    165</t>
  </si>
  <si>
    <t>D    172</t>
  </si>
  <si>
    <t>0232-TCN14</t>
  </si>
  <si>
    <t>UD54001-AN00479</t>
  </si>
  <si>
    <t>D    180</t>
  </si>
  <si>
    <t>0190-TCN14</t>
  </si>
  <si>
    <t>UD54001-AN00480</t>
  </si>
  <si>
    <t>MAX WELDING INDUSTRIAL SA DE CV</t>
  </si>
  <si>
    <t>KLP ARQUITECTOS SC</t>
  </si>
  <si>
    <t>D    183</t>
  </si>
  <si>
    <t>0186-TCN14</t>
  </si>
  <si>
    <t>UD54001-AN00481</t>
  </si>
  <si>
    <t>BASCULAS PRECICELL SA DE CV</t>
  </si>
  <si>
    <t>D    188</t>
  </si>
  <si>
    <t>MARMOLEJO LOPEZ MANUEL</t>
  </si>
  <si>
    <t>ARCHROMA SERVICES MEXICO S. DE R.L.</t>
  </si>
  <si>
    <t>SALAZAR ROJAS MA SOCORRO</t>
  </si>
  <si>
    <t>D    425</t>
  </si>
  <si>
    <t>UD06001-AA04427</t>
  </si>
  <si>
    <t>D    426</t>
  </si>
  <si>
    <t>UD06001-AA04428</t>
  </si>
  <si>
    <t>D    427</t>
  </si>
  <si>
    <t>0234-TCN14</t>
  </si>
  <si>
    <t>UD06001-AA04429</t>
  </si>
  <si>
    <t>LEZAMA MONCADA MARIANO</t>
  </si>
  <si>
    <t>D    428</t>
  </si>
  <si>
    <t>0233-TCN14</t>
  </si>
  <si>
    <t>UD06001-AA04430</t>
  </si>
  <si>
    <t>D    429</t>
  </si>
  <si>
    <t>0235-TCN14</t>
  </si>
  <si>
    <t>UD06001-AA04431</t>
  </si>
  <si>
    <t>VERBOONEN FLORES EDUARDO</t>
  </si>
  <si>
    <t>D    430</t>
  </si>
  <si>
    <t>0237-TCN14</t>
  </si>
  <si>
    <t>UD06001-AA04432</t>
  </si>
  <si>
    <t>D    431</t>
  </si>
  <si>
    <t>0236-TCN14</t>
  </si>
  <si>
    <t>UD06001-AA04433</t>
  </si>
  <si>
    <t>VAZQUEZ SALAZAR JUANITO</t>
  </si>
  <si>
    <t>D    443</t>
  </si>
  <si>
    <t>UA60001-ZA01831</t>
  </si>
  <si>
    <t>D    444</t>
  </si>
  <si>
    <t>0179-TCN14</t>
  </si>
  <si>
    <t>UA60001-ZA01832</t>
  </si>
  <si>
    <t>D    445</t>
  </si>
  <si>
    <t>0916-TCN13</t>
  </si>
  <si>
    <t>UA60001-ZA01833</t>
  </si>
  <si>
    <t>DOMINGUEZ APARICIO EVELIA</t>
  </si>
  <si>
    <t>D    446</t>
  </si>
  <si>
    <t>0171-TCN14</t>
  </si>
  <si>
    <t>UA60001-ZA01834</t>
  </si>
  <si>
    <t>D    447</t>
  </si>
  <si>
    <t>0076-TCN14</t>
  </si>
  <si>
    <t>UA60001-ZA01835</t>
  </si>
  <si>
    <t>D    448</t>
  </si>
  <si>
    <t>UA60001-ZA01836</t>
  </si>
  <si>
    <t>I     90</t>
  </si>
  <si>
    <t>S 00040561</t>
  </si>
  <si>
    <t>UD10001-AS19886</t>
  </si>
  <si>
    <t>I     98</t>
  </si>
  <si>
    <t>UD09001-AR05619</t>
  </si>
  <si>
    <t>I    102</t>
  </si>
  <si>
    <t>S 00040571</t>
  </si>
  <si>
    <t>UD10001-AS19889</t>
  </si>
  <si>
    <t>HURTADO RAMIREZ MANUEL</t>
  </si>
  <si>
    <t>I    105</t>
  </si>
  <si>
    <t>UD09001-AR05622</t>
  </si>
  <si>
    <t>I    107</t>
  </si>
  <si>
    <t>S 00040567</t>
  </si>
  <si>
    <t>UD10001-AS19892</t>
  </si>
  <si>
    <t>CERON PONCE MIGUEL</t>
  </si>
  <si>
    <t>I    108</t>
  </si>
  <si>
    <t>UD09001-AR05623</t>
  </si>
  <si>
    <t>I    110</t>
  </si>
  <si>
    <t>UD09001-AR05624</t>
  </si>
  <si>
    <t>I    111</t>
  </si>
  <si>
    <t>S 00040554</t>
  </si>
  <si>
    <t>UD10001-AS19894</t>
  </si>
  <si>
    <t>I    121</t>
  </si>
  <si>
    <t>S 00040569</t>
  </si>
  <si>
    <t>UD10001-AS19913</t>
  </si>
  <si>
    <t>GRUPO ELECTRONICO HALMEX S. A DE C.</t>
  </si>
  <si>
    <t>CARDENAS CABRERA MARICELA</t>
  </si>
  <si>
    <t>CHAVEZ CHAVEZ GREGORIO</t>
  </si>
  <si>
    <t>ACEROS Y PERFILES IRUÑA S.A. DE C.V</t>
  </si>
  <si>
    <t>D    288</t>
  </si>
  <si>
    <t>TAMAYO HERNANDEZ JORGE</t>
  </si>
  <si>
    <t>D    292</t>
  </si>
  <si>
    <t>0155-TCN14</t>
  </si>
  <si>
    <t>UD21001-AA04436</t>
  </si>
  <si>
    <t>DALTON AUTOMOTORES, S DE R.L. DE C.</t>
  </si>
  <si>
    <t>D    299</t>
  </si>
  <si>
    <t>D    432</t>
  </si>
  <si>
    <t>0238-TCN14</t>
  </si>
  <si>
    <t>UD06001-AA04434</t>
  </si>
  <si>
    <t>D    434</t>
  </si>
  <si>
    <t>0212-TCN14</t>
  </si>
  <si>
    <t>UD06001-AA04437</t>
  </si>
  <si>
    <t>D    435</t>
  </si>
  <si>
    <t>0088-TCN14</t>
  </si>
  <si>
    <t>UD06001-AA04438</t>
  </si>
  <si>
    <t>GRUPO KASOKU INDUSTRIAL, S.A. DE C.</t>
  </si>
  <si>
    <t>D    449</t>
  </si>
  <si>
    <t>0181-TCN14</t>
  </si>
  <si>
    <t>UA60001-ZA01837</t>
  </si>
  <si>
    <t>MEDINA TULA MARTHA</t>
  </si>
  <si>
    <t>I    124</t>
  </si>
  <si>
    <t>UD09001-AR05625</t>
  </si>
  <si>
    <t>VERA JOSE MANUEL</t>
  </si>
  <si>
    <t>I    127</t>
  </si>
  <si>
    <t>S 00040551</t>
  </si>
  <si>
    <t>UD10001-AS19918</t>
  </si>
  <si>
    <t>I    133</t>
  </si>
  <si>
    <t>UD09001-AR05629</t>
  </si>
  <si>
    <t>OLIVARES RODRIGUEZ JOSE LUIS</t>
  </si>
  <si>
    <t>I    137</t>
  </si>
  <si>
    <t>I    141</t>
  </si>
  <si>
    <t>UD09001-AR05630</t>
  </si>
  <si>
    <t>JUNCO OLVERA SUSANA</t>
  </si>
  <si>
    <t>I    143</t>
  </si>
  <si>
    <t>S 00040585</t>
  </si>
  <si>
    <t>UD10001-AS19928</t>
  </si>
  <si>
    <t>RAMIREZ GARCIA JUAN</t>
  </si>
  <si>
    <t>AGUAYO RAYAS VICENTE</t>
  </si>
  <si>
    <t>TIERRASNEGRAS ESPINOZA RIGOBERTO</t>
  </si>
  <si>
    <t>D    351</t>
  </si>
  <si>
    <t>UGALDE RAMIREZ MA. ELENA</t>
  </si>
  <si>
    <t>D    360</t>
  </si>
  <si>
    <t>0229-TCN14</t>
  </si>
  <si>
    <t>UD21001-AA04439</t>
  </si>
  <si>
    <t>SAMURAI MOTORS XALAPA S. DE R.L. DE</t>
  </si>
  <si>
    <t>D    361</t>
  </si>
  <si>
    <t>0048-TCN14</t>
  </si>
  <si>
    <t>UD21001-AA04440</t>
  </si>
  <si>
    <t>ALDEN QUERETARO S. DE R.L. DE C.V.</t>
  </si>
  <si>
    <t>D  2,186</t>
  </si>
  <si>
    <t>NA21001-0021295</t>
  </si>
  <si>
    <t>Poliza Contable de D</t>
  </si>
  <si>
    <t>LJIMENEZ</t>
  </si>
  <si>
    <t>BONO DE LEALTAD 0216N/14</t>
  </si>
  <si>
    <t>I    146</t>
  </si>
  <si>
    <t>I    147</t>
  </si>
  <si>
    <t>I    148</t>
  </si>
  <si>
    <t>I    150</t>
  </si>
  <si>
    <t>UD09001-AR05632</t>
  </si>
  <si>
    <t>I    151</t>
  </si>
  <si>
    <t>UD09001-AR05633</t>
  </si>
  <si>
    <t>I    152</t>
  </si>
  <si>
    <t>UD09001-AR05634</t>
  </si>
  <si>
    <t>I    153</t>
  </si>
  <si>
    <t>UD09001-AR05635</t>
  </si>
  <si>
    <t>CHAVEZ CHAVEZ JOSE GREGORIO</t>
  </si>
  <si>
    <t>I    157</t>
  </si>
  <si>
    <t>UD10001-AS19938</t>
  </si>
  <si>
    <t>RODRIGUEZ GONZALEZ MA. ESTHER</t>
  </si>
  <si>
    <t>I    158</t>
  </si>
  <si>
    <t>I    171</t>
  </si>
  <si>
    <t>UD09001-AR05641</t>
  </si>
  <si>
    <t>I    174</t>
  </si>
  <si>
    <t>REFACT</t>
  </si>
  <si>
    <t>UD09001-AR05643</t>
  </si>
  <si>
    <t>SAMANO GUZMAN JOSE</t>
  </si>
  <si>
    <t>I    177</t>
  </si>
  <si>
    <t>0679-TCN13</t>
  </si>
  <si>
    <t>TORRES ALVAREZ BERTHA</t>
  </si>
  <si>
    <t>D    384</t>
  </si>
  <si>
    <t>0192-TCN14</t>
  </si>
  <si>
    <t>UD54001-AN00482</t>
  </si>
  <si>
    <t>AMADOR JAQUEZ PABLO</t>
  </si>
  <si>
    <t>D    385</t>
  </si>
  <si>
    <t>I 00040619</t>
  </si>
  <si>
    <t>UD10002-AS19964</t>
  </si>
  <si>
    <t>CASTRO ROMERO LIZBETH</t>
  </si>
  <si>
    <t>D    387</t>
  </si>
  <si>
    <t>VARGAS BOCANEGRA ANDREA MAGDALENA</t>
  </si>
  <si>
    <t>D    436</t>
  </si>
  <si>
    <t>0199-TCN14</t>
  </si>
  <si>
    <t>UD06001-AA04441</t>
  </si>
  <si>
    <t>TORRES SILVA PABLO NAZARIO</t>
  </si>
  <si>
    <t>D    437</t>
  </si>
  <si>
    <t>0054-TCN14</t>
  </si>
  <si>
    <t>UD06001-AA04442</t>
  </si>
  <si>
    <t>HERNANDEZ CASTRO MA AUXILIO LILIA</t>
  </si>
  <si>
    <t>D  2,176</t>
  </si>
  <si>
    <t>B-0966N/13</t>
  </si>
  <si>
    <t>ND28001-0000489</t>
  </si>
  <si>
    <t>Bonificaciones a la</t>
  </si>
  <si>
    <t>2T3ZF4EV0DW047323 /</t>
  </si>
  <si>
    <t>D  2,185</t>
  </si>
  <si>
    <t>NA21001-0021294</t>
  </si>
  <si>
    <t>BONO TOYOTATHON 0192N/14</t>
  </si>
  <si>
    <t>I    182</t>
  </si>
  <si>
    <t>I    184</t>
  </si>
  <si>
    <t>S 00040638</t>
  </si>
  <si>
    <t>UD10001-AS19962</t>
  </si>
  <si>
    <t>I    187</t>
  </si>
  <si>
    <t>S 00040637</t>
  </si>
  <si>
    <t>UD10001-AS19965</t>
  </si>
  <si>
    <t>SERVICIOS INDUSTRIALES INOXIDABLES</t>
  </si>
  <si>
    <t>I    188</t>
  </si>
  <si>
    <t>UD09001-AR05646</t>
  </si>
  <si>
    <t>I    189</t>
  </si>
  <si>
    <t>S 00040649</t>
  </si>
  <si>
    <t>UD10001-AS19966</t>
  </si>
  <si>
    <t>I    190</t>
  </si>
  <si>
    <t>T 00040645</t>
  </si>
  <si>
    <t>UD10001-AS19967</t>
  </si>
  <si>
    <t>VILLALOBOS ESPITIA LAURA PAULINA</t>
  </si>
  <si>
    <t>I    191</t>
  </si>
  <si>
    <t>S 00040658</t>
  </si>
  <si>
    <t>UD10001-AS19970</t>
  </si>
  <si>
    <t>I    195</t>
  </si>
  <si>
    <t>UD09001-AR05648</t>
  </si>
  <si>
    <t>I    200</t>
  </si>
  <si>
    <t>S 00040656</t>
  </si>
  <si>
    <t>UD10001-AS19975</t>
  </si>
  <si>
    <t>PIZANO MARTINEZ MA. DEL CARMEN</t>
  </si>
  <si>
    <t>I    209</t>
  </si>
  <si>
    <t>I    210</t>
  </si>
  <si>
    <t>S 00040634</t>
  </si>
  <si>
    <t>UD10001-AS19982</t>
  </si>
  <si>
    <t>I    212</t>
  </si>
  <si>
    <t>T 00040624</t>
  </si>
  <si>
    <t>UD10001-AS19984</t>
  </si>
  <si>
    <t>HERNANDEZ JASSO HECTOR</t>
  </si>
  <si>
    <t>PONCE AYALA OMAR</t>
  </si>
  <si>
    <t>D  2,177</t>
  </si>
  <si>
    <t>B-0975N/13</t>
  </si>
  <si>
    <t>ND28001-0000490</t>
  </si>
  <si>
    <t>2T3YF4EV8DW014386 /</t>
  </si>
  <si>
    <t>I    214</t>
  </si>
  <si>
    <t>AUTOBUSES URVIABUS S.A DE C.V.</t>
  </si>
  <si>
    <t>I    215</t>
  </si>
  <si>
    <t>UD09001-AR05649</t>
  </si>
  <si>
    <t>HERNANDEZ HERNANDEZ FRANCISCO</t>
  </si>
  <si>
    <t>I    219</t>
  </si>
  <si>
    <t>S 00040647</t>
  </si>
  <si>
    <t>UD10001-AS19986</t>
  </si>
  <si>
    <t>ARAMBURO BEJARANO MA DEL CARMEN</t>
  </si>
  <si>
    <t>I    220</t>
  </si>
  <si>
    <t>S 00040673</t>
  </si>
  <si>
    <t>UD10001-AS19987</t>
  </si>
  <si>
    <t>I    226</t>
  </si>
  <si>
    <t>UD09001-AR05651</t>
  </si>
  <si>
    <t>RICO MEDINA FELIPE</t>
  </si>
  <si>
    <t>I    233</t>
  </si>
  <si>
    <t>I    235</t>
  </si>
  <si>
    <t>ALVAREZ SANCHEZ MARCIAL</t>
  </si>
  <si>
    <t>I    238</t>
  </si>
  <si>
    <t>AVILA CUEVAS EVARISTO</t>
  </si>
  <si>
    <t>I    242</t>
  </si>
  <si>
    <t>MALDONADO ALVAREZ MONICA</t>
  </si>
  <si>
    <t>AVILA RANGEL MONICA</t>
  </si>
  <si>
    <t>D    498</t>
  </si>
  <si>
    <t>G 00040033</t>
  </si>
  <si>
    <t>UD10011-AS19999</t>
  </si>
  <si>
    <t>D    499</t>
  </si>
  <si>
    <t>G 00040205</t>
  </si>
  <si>
    <t>UD10011-AS20000</t>
  </si>
  <si>
    <t>D    501</t>
  </si>
  <si>
    <t>G 00040556</t>
  </si>
  <si>
    <t>UD10011-AS20001</t>
  </si>
  <si>
    <t>D    502</t>
  </si>
  <si>
    <t>G 00040587</t>
  </si>
  <si>
    <t>UD10011-AS20002</t>
  </si>
  <si>
    <t>D    503</t>
  </si>
  <si>
    <t>G 00040692</t>
  </si>
  <si>
    <t>UD10011-AS20003</t>
  </si>
  <si>
    <t>MEZA ROMERO JOSE LUIS</t>
  </si>
  <si>
    <t>D    527</t>
  </si>
  <si>
    <t>G 00040368</t>
  </si>
  <si>
    <t>UD10011-AS20014</t>
  </si>
  <si>
    <t>D    532</t>
  </si>
  <si>
    <t>0195-TCN14</t>
  </si>
  <si>
    <t>UD54001-AN00483</t>
  </si>
  <si>
    <t>MORALES MORALES FEDERICO</t>
  </si>
  <si>
    <t>D    537</t>
  </si>
  <si>
    <t>0962-TCN13</t>
  </si>
  <si>
    <t>UD54001-AN00484</t>
  </si>
  <si>
    <t>RODRIGUEZ TORRES MARIA</t>
  </si>
  <si>
    <t>D    579</t>
  </si>
  <si>
    <t>0978-TCN13</t>
  </si>
  <si>
    <t>UD54001-AN00485</t>
  </si>
  <si>
    <t>CASIQUE GUERRERO ALICIA</t>
  </si>
  <si>
    <t>0226-TCN14</t>
  </si>
  <si>
    <t>D    592</t>
  </si>
  <si>
    <t>0260-TCN14</t>
  </si>
  <si>
    <t>UD06001-AA04446</t>
  </si>
  <si>
    <t>D    595</t>
  </si>
  <si>
    <t>UD21001-AA04447</t>
  </si>
  <si>
    <t>OZ-AUTOMOTRIZ S. DE R.L. DE C.V.</t>
  </si>
  <si>
    <t>D    596</t>
  </si>
  <si>
    <t>0173-TCN14</t>
  </si>
  <si>
    <t>UD21001-AA04448</t>
  </si>
  <si>
    <t>ALECSA PACHUCA S. DE R.L. DE C.V.</t>
  </si>
  <si>
    <t>D  2,178</t>
  </si>
  <si>
    <t>B-0977N/13</t>
  </si>
  <si>
    <t>ND28001-0000491</t>
  </si>
  <si>
    <t>MHKMC13F9DK006619 /</t>
  </si>
  <si>
    <t>D  2,179</t>
  </si>
  <si>
    <t>B-0679N/13</t>
  </si>
  <si>
    <t>ND28001-0000492</t>
  </si>
  <si>
    <t>2T3YFREV3DW004524 /</t>
  </si>
  <si>
    <t>I    244</t>
  </si>
  <si>
    <t>UD09001-AR05652</t>
  </si>
  <si>
    <t>I    252</t>
  </si>
  <si>
    <t>CARDENAS MENDOZA JACQUELINE</t>
  </si>
  <si>
    <t>I    254</t>
  </si>
  <si>
    <t>S 00040690</t>
  </si>
  <si>
    <t>UD10001-AS20016</t>
  </si>
  <si>
    <t>I    255</t>
  </si>
  <si>
    <t>FUENTES CAUDILLO RICARDO</t>
  </si>
  <si>
    <t>I    256</t>
  </si>
  <si>
    <t>I    265</t>
  </si>
  <si>
    <t>FLORES ROMERO FRANCISCO JAVIER</t>
  </si>
  <si>
    <t>I    273</t>
  </si>
  <si>
    <t>T 00040710</t>
  </si>
  <si>
    <t>UD10001-AS20033</t>
  </si>
  <si>
    <t>I    277</t>
  </si>
  <si>
    <t>UD09001-AR05655</t>
  </si>
  <si>
    <t>D    600</t>
  </si>
  <si>
    <t>D    601</t>
  </si>
  <si>
    <t>UA21001-ZA01838</t>
  </si>
  <si>
    <t>BAJA Traspaso otras</t>
  </si>
  <si>
    <t>D    602</t>
  </si>
  <si>
    <t>UD21001-AA04450</t>
  </si>
  <si>
    <t>BALLEZA PEREZ RICARDO</t>
  </si>
  <si>
    <t>D    627</t>
  </si>
  <si>
    <t>0697-TCN13</t>
  </si>
  <si>
    <t>UA60001-ZA01841</t>
  </si>
  <si>
    <t>ANAYA MORENO CLAUDIA KARINA</t>
  </si>
  <si>
    <t>D    629</t>
  </si>
  <si>
    <t>0239-TCN14</t>
  </si>
  <si>
    <t>UD06001-AA04452</t>
  </si>
  <si>
    <t>D    659</t>
  </si>
  <si>
    <t>0888-TCN13</t>
  </si>
  <si>
    <t>UA60001-ZA01842</t>
  </si>
  <si>
    <t>MARTINEZ LUNA MANUEL</t>
  </si>
  <si>
    <t>D    660</t>
  </si>
  <si>
    <t>0261-TCN14</t>
  </si>
  <si>
    <t>UD06001-AA04454</t>
  </si>
  <si>
    <t>D    662</t>
  </si>
  <si>
    <t>UD06001-AA04455</t>
  </si>
  <si>
    <t>CERVANTES GOMEZ YOLANDA</t>
  </si>
  <si>
    <t>RIVERA HERNANDEZ ISABEL GUADALUPE</t>
  </si>
  <si>
    <t>I    287</t>
  </si>
  <si>
    <t>I    291</t>
  </si>
  <si>
    <t>S 00040730</t>
  </si>
  <si>
    <t>UD10001-AS20048</t>
  </si>
  <si>
    <t>I    292</t>
  </si>
  <si>
    <t>I    307</t>
  </si>
  <si>
    <t>AGRO Y ACOLCHADOS S.A. DE C.V.</t>
  </si>
  <si>
    <t>I    308</t>
  </si>
  <si>
    <t>T 00040679</t>
  </si>
  <si>
    <t>UD10001-AS20060</t>
  </si>
  <si>
    <t>I    309</t>
  </si>
  <si>
    <t>RAMIREZ PALOMARES GABRIELA</t>
  </si>
  <si>
    <t>I    311</t>
  </si>
  <si>
    <t>UD09001-AR05659</t>
  </si>
  <si>
    <t>I    312</t>
  </si>
  <si>
    <t>I    316</t>
  </si>
  <si>
    <t>GUZMAN CAMARENA REBECA</t>
  </si>
  <si>
    <t>D    677</t>
  </si>
  <si>
    <t>0981-TCN13</t>
  </si>
  <si>
    <t>UD06001-AA04456</t>
  </si>
  <si>
    <t>SERVICIO URBANO Y TURISTICO DE TARI</t>
  </si>
  <si>
    <t>AGUILERA MARTINEZ ENRIQUE</t>
  </si>
  <si>
    <t>D    716</t>
  </si>
  <si>
    <t>GRUPO NACIONAL PROVINCIAL S.A.B.</t>
  </si>
  <si>
    <t>D    722</t>
  </si>
  <si>
    <t>0263-TCN14</t>
  </si>
  <si>
    <t>UD06001-AA04458</t>
  </si>
  <si>
    <t>D    724</t>
  </si>
  <si>
    <t>0262-TCN14</t>
  </si>
  <si>
    <t>UD06001-AA04459</t>
  </si>
  <si>
    <t>D    725</t>
  </si>
  <si>
    <t>0265-TCN14</t>
  </si>
  <si>
    <t>UD21001-AA04460</t>
  </si>
  <si>
    <t>LIDERAZGO AUTOMOTRIZ DE PUEBLA SA D</t>
  </si>
  <si>
    <t>D    726</t>
  </si>
  <si>
    <t>0177-TCN14</t>
  </si>
  <si>
    <t>UD21001-AA04461</t>
  </si>
  <si>
    <t>CEVER TOLUCA SA DE CV</t>
  </si>
  <si>
    <t>D    727</t>
  </si>
  <si>
    <t>0074-TCN14</t>
  </si>
  <si>
    <t>UD06001-AA04462</t>
  </si>
  <si>
    <t>I    321</t>
  </si>
  <si>
    <t>S 00040620</t>
  </si>
  <si>
    <t>UD10001-AS20071</t>
  </si>
  <si>
    <t>I    322</t>
  </si>
  <si>
    <t>I    323</t>
  </si>
  <si>
    <t>I    324</t>
  </si>
  <si>
    <t>T 00040442</t>
  </si>
  <si>
    <t>UD10001-AS20072</t>
  </si>
  <si>
    <t>I    326</t>
  </si>
  <si>
    <t>UD10001-AS20073</t>
  </si>
  <si>
    <t>I    327</t>
  </si>
  <si>
    <t>S 00040625</t>
  </si>
  <si>
    <t>UD10001-AS20074</t>
  </si>
  <si>
    <t>I    330</t>
  </si>
  <si>
    <t>UD09001-AR05660</t>
  </si>
  <si>
    <t>I    343</t>
  </si>
  <si>
    <t>I    344</t>
  </si>
  <si>
    <t>I    345</t>
  </si>
  <si>
    <t>UD09001-AR05661</t>
  </si>
  <si>
    <t>D    811</t>
  </si>
  <si>
    <t>0125-TCN14</t>
  </si>
  <si>
    <t>UA60001-ZA01845</t>
  </si>
  <si>
    <t>D    815</t>
  </si>
  <si>
    <t>0838-TCN13</t>
  </si>
  <si>
    <t>UD06001-AA04464</t>
  </si>
  <si>
    <t>I    352</t>
  </si>
  <si>
    <t>UD09001-AR05662</t>
  </si>
  <si>
    <t>I    367</t>
  </si>
  <si>
    <t>I    370</t>
  </si>
  <si>
    <t>I    379</t>
  </si>
  <si>
    <t>I    385</t>
  </si>
  <si>
    <t>MARTINEZ AVALOS SAMUEL</t>
  </si>
  <si>
    <t>D    833</t>
  </si>
  <si>
    <t>FLORES ARRIAGA ADRIANA</t>
  </si>
  <si>
    <t>ORLANZZINI ARREGUIN JENNY MARLENE</t>
  </si>
  <si>
    <t>APISA S.A. DE C.V.</t>
  </si>
  <si>
    <t>D    866</t>
  </si>
  <si>
    <t>0956-TCN13</t>
  </si>
  <si>
    <t>UD06001-AA04467</t>
  </si>
  <si>
    <t>D    869</t>
  </si>
  <si>
    <t>0645-TCN13</t>
  </si>
  <si>
    <t>UD06001-AA04468</t>
  </si>
  <si>
    <t>GONZALEZ MANJAREZ LUIS ERNESTO</t>
  </si>
  <si>
    <t>I    405</t>
  </si>
  <si>
    <t>S 00040813</t>
  </si>
  <si>
    <t>UD10001-AS20119</t>
  </si>
  <si>
    <t>I    406</t>
  </si>
  <si>
    <t>JIMENEZ GAMIÑO BLANCA ELVIRA</t>
  </si>
  <si>
    <t>D    884</t>
  </si>
  <si>
    <t>G 00040502</t>
  </si>
  <si>
    <t>UD10011-AS20123</t>
  </si>
  <si>
    <t>D    885</t>
  </si>
  <si>
    <t>G 00040686</t>
  </si>
  <si>
    <t>UD10011-AS20124</t>
  </si>
  <si>
    <t>D    886</t>
  </si>
  <si>
    <t>G 00040228</t>
  </si>
  <si>
    <t>UD10011-AS20125</t>
  </si>
  <si>
    <t>D    887</t>
  </si>
  <si>
    <t>G 00040552</t>
  </si>
  <si>
    <t>UD10011-AS20126</t>
  </si>
  <si>
    <t>D    888</t>
  </si>
  <si>
    <t>G 00040553</t>
  </si>
  <si>
    <t>UD10011-AS20127</t>
  </si>
  <si>
    <t>D    898</t>
  </si>
  <si>
    <t>D    914</t>
  </si>
  <si>
    <t>GOMEZ DE LA VEGA JOSE GABRIEL</t>
  </si>
  <si>
    <t>D    918</t>
  </si>
  <si>
    <t>FERRETERIA INTEGRAL DE CALAYA S.A.</t>
  </si>
  <si>
    <t>D    919</t>
  </si>
  <si>
    <t>PALACIOS HERNANDEZ EDUARDO</t>
  </si>
  <si>
    <t>I    408</t>
  </si>
  <si>
    <t>S 00040755</t>
  </si>
  <si>
    <t>UD10001-AS20121</t>
  </si>
  <si>
    <t>I    410</t>
  </si>
  <si>
    <t>JAIMES MOJICA ECLISERIO</t>
  </si>
  <si>
    <t>I    421</t>
  </si>
  <si>
    <t>UD09001-AR05670</t>
  </si>
  <si>
    <t>RAMIREZ LOPEZ RICARDO</t>
  </si>
  <si>
    <t>I    427</t>
  </si>
  <si>
    <t>UD09001-AR05672</t>
  </si>
  <si>
    <t>I    428</t>
  </si>
  <si>
    <t>AGROIMPERIO DEL BAJIO S DE RL DE CV</t>
  </si>
  <si>
    <t>I    438</t>
  </si>
  <si>
    <t>FRANCO RENTERIA DANIEL</t>
  </si>
  <si>
    <t>OLGUIN LIMON RUTH</t>
  </si>
  <si>
    <t>D    944</t>
  </si>
  <si>
    <t>0247-TCN14</t>
  </si>
  <si>
    <t>UD21001-AA04470</t>
  </si>
  <si>
    <t>VALOR MOTRIZ S DE RL DE CV.</t>
  </si>
  <si>
    <t>D    945</t>
  </si>
  <si>
    <t>0224-TCN14</t>
  </si>
  <si>
    <t>UD21001-AA04471</t>
  </si>
  <si>
    <t>D    948</t>
  </si>
  <si>
    <t>UA21001-ZA01847</t>
  </si>
  <si>
    <t>D    949</t>
  </si>
  <si>
    <t>UD21001-AA04472</t>
  </si>
  <si>
    <t>D    967</t>
  </si>
  <si>
    <t>INSTITUTO CELAYENSE S.C.</t>
  </si>
  <si>
    <t>D    971</t>
  </si>
  <si>
    <t>0063-TCN14</t>
  </si>
  <si>
    <t>UD06001-AA04473</t>
  </si>
  <si>
    <t>MARTINEZ SALAZAR OTILIA JUANA MARIA</t>
  </si>
  <si>
    <t>MARTINEZ GALLEGOS SRA. NERY</t>
  </si>
  <si>
    <t>D    978</t>
  </si>
  <si>
    <t>0965-TCN13</t>
  </si>
  <si>
    <t>UD54001-AN00486</t>
  </si>
  <si>
    <t>GARCIA LAGUNA ARTURO</t>
  </si>
  <si>
    <t>PAZ MUñOZ RAFAEL</t>
  </si>
  <si>
    <t>D    989</t>
  </si>
  <si>
    <t>0269-TCN14</t>
  </si>
  <si>
    <t>UD06001-AA04474</t>
  </si>
  <si>
    <t>D  1,000</t>
  </si>
  <si>
    <t>0270-TCN14</t>
  </si>
  <si>
    <t>UD06001-AA04475</t>
  </si>
  <si>
    <t>INCONTRO RONALD</t>
  </si>
  <si>
    <t>ARREGUIN FIGUEROA JOSE FELIX</t>
  </si>
  <si>
    <t>D  1,012</t>
  </si>
  <si>
    <t>0271-TCN14</t>
  </si>
  <si>
    <t>UD06001-AA04476</t>
  </si>
  <si>
    <t>I    439</t>
  </si>
  <si>
    <t>S 00040728</t>
  </si>
  <si>
    <t>UD10001-AS20140</t>
  </si>
  <si>
    <t>I    445</t>
  </si>
  <si>
    <t>I    449</t>
  </si>
  <si>
    <t>VALENCIA FIGUEROA MARIA TERESA</t>
  </si>
  <si>
    <t>I    450</t>
  </si>
  <si>
    <t>I    459</t>
  </si>
  <si>
    <t>UD09001-AR05678</t>
  </si>
  <si>
    <t>I    465</t>
  </si>
  <si>
    <t>D  1,022</t>
  </si>
  <si>
    <t>0272-TCN14</t>
  </si>
  <si>
    <t>UD06001-AA04477</t>
  </si>
  <si>
    <t>D  1,042</t>
  </si>
  <si>
    <t>D  1,072</t>
  </si>
  <si>
    <t>efectivo</t>
  </si>
  <si>
    <t>D  1,073</t>
  </si>
  <si>
    <t>INFANTE GARCIA ELOISA</t>
  </si>
  <si>
    <t>D  1,074</t>
  </si>
  <si>
    <t>G 00040506</t>
  </si>
  <si>
    <t>UD10011-AS20194</t>
  </si>
  <si>
    <t>D  1,075</t>
  </si>
  <si>
    <t>G 00040787</t>
  </si>
  <si>
    <t>UD10011-AS20195</t>
  </si>
  <si>
    <t>D  1,076</t>
  </si>
  <si>
    <t>G 00040887</t>
  </si>
  <si>
    <t>UD10011-AS20196</t>
  </si>
  <si>
    <t>D  1,077</t>
  </si>
  <si>
    <t>G 00040227</t>
  </si>
  <si>
    <t>UD10011-AS20197</t>
  </si>
  <si>
    <t>D  1,078</t>
  </si>
  <si>
    <t>G 00040867</t>
  </si>
  <si>
    <t>UD10011-AS20198</t>
  </si>
  <si>
    <t>D  1,079</t>
  </si>
  <si>
    <t>G 00040812</t>
  </si>
  <si>
    <t>UD10011-AS20199</t>
  </si>
  <si>
    <t>D  1,080</t>
  </si>
  <si>
    <t>G 00040869</t>
  </si>
  <si>
    <t>UD10011-AS20200</t>
  </si>
  <si>
    <t>D  2,180</t>
  </si>
  <si>
    <t>B-0888N/13</t>
  </si>
  <si>
    <t>ND28001-0000493</t>
  </si>
  <si>
    <t>MHKMC13F5DK005855 /</t>
  </si>
  <si>
    <t>I    495</t>
  </si>
  <si>
    <t>UD09001-AR05687</t>
  </si>
  <si>
    <t>I    497</t>
  </si>
  <si>
    <t>UD09001-AR05688</t>
  </si>
  <si>
    <t>SAUZEDO C ARTURO</t>
  </si>
  <si>
    <t>I    498</t>
  </si>
  <si>
    <t>SARKLAND &amp; CO SA DE CV</t>
  </si>
  <si>
    <t>I    499</t>
  </si>
  <si>
    <t>UD09001-AR05689</t>
  </si>
  <si>
    <t>LOPEZ RODRIGUEZ LUIS GERARDO</t>
  </si>
  <si>
    <t>I    502</t>
  </si>
  <si>
    <t>UD09001-AR05691</t>
  </si>
  <si>
    <t>I    503</t>
  </si>
  <si>
    <t>T 00040898</t>
  </si>
  <si>
    <t>UD10001-AS20190</t>
  </si>
  <si>
    <t>I    509</t>
  </si>
  <si>
    <t>HERNANDEZ OLMOS BENJAMIN</t>
  </si>
  <si>
    <t>I    828</t>
  </si>
  <si>
    <t>UD09001-AR05685</t>
  </si>
  <si>
    <t>SILVA ALVAREZ DIEGO</t>
  </si>
  <si>
    <t>I    829</t>
  </si>
  <si>
    <t>UD09001-AR05686</t>
  </si>
  <si>
    <t>D  1,089</t>
  </si>
  <si>
    <t>0255-TCN14</t>
  </si>
  <si>
    <t>UD21001-AA04480</t>
  </si>
  <si>
    <t>D  1,091</t>
  </si>
  <si>
    <t>0264-TCN14</t>
  </si>
  <si>
    <t>UD06001-AA04481</t>
  </si>
  <si>
    <t>D  1,104</t>
  </si>
  <si>
    <t>0060-TCN14</t>
  </si>
  <si>
    <t>UA60001-ZA01848</t>
  </si>
  <si>
    <t>ACOSTA GUERRERO ANTONIO</t>
  </si>
  <si>
    <t>D  1,112</t>
  </si>
  <si>
    <t>0273-TCN14</t>
  </si>
  <si>
    <t>UD06001-AA04482</t>
  </si>
  <si>
    <t>D  1,126</t>
  </si>
  <si>
    <t>0017-TCN14</t>
  </si>
  <si>
    <t>UA60001-ZA01849</t>
  </si>
  <si>
    <t>PROD AGRICOLAS DEL MOD DE SALV DEL</t>
  </si>
  <si>
    <t>D  1,167</t>
  </si>
  <si>
    <t>UD06001-AA04483</t>
  </si>
  <si>
    <t>D  1,170</t>
  </si>
  <si>
    <t>UA60001-ZA01850</t>
  </si>
  <si>
    <t>D  1,171</t>
  </si>
  <si>
    <t>0275-TCN14</t>
  </si>
  <si>
    <t>UD06001-AA04484</t>
  </si>
  <si>
    <t>D  1,176</t>
  </si>
  <si>
    <t>UD06001-AA04485</t>
  </si>
  <si>
    <t>ALCOCER RODRIGUEZ GUILLERMO</t>
  </si>
  <si>
    <t>D  1,179</t>
  </si>
  <si>
    <t>0276-TCN14</t>
  </si>
  <si>
    <t>UD06001-AA04486</t>
  </si>
  <si>
    <t>D  1,180</t>
  </si>
  <si>
    <t>0253-TCN14</t>
  </si>
  <si>
    <t>UD21001-AA04487</t>
  </si>
  <si>
    <t>FAME PERISUR, S. DE R.L. DE C.V.</t>
  </si>
  <si>
    <t>D  1,181</t>
  </si>
  <si>
    <t>0277-TCN14</t>
  </si>
  <si>
    <t>UD21001-AA04488</t>
  </si>
  <si>
    <t>I    512</t>
  </si>
  <si>
    <t>0193-TCN14</t>
  </si>
  <si>
    <t>ROJAS SOTO GUILLERMINA</t>
  </si>
  <si>
    <t>I    533</t>
  </si>
  <si>
    <t>I    534</t>
  </si>
  <si>
    <t>UD09001-AR05694</t>
  </si>
  <si>
    <t>I    541</t>
  </si>
  <si>
    <t>I    545</t>
  </si>
  <si>
    <t>JIMENEZ LOPEZ GUSTAVO</t>
  </si>
  <si>
    <t>I    546</t>
  </si>
  <si>
    <t>S 00040908</t>
  </si>
  <si>
    <t>UD10001-AS20227</t>
  </si>
  <si>
    <t>I    548</t>
  </si>
  <si>
    <t>D  1,218</t>
  </si>
  <si>
    <t>H 00039640</t>
  </si>
  <si>
    <t>UD10002-AS20231</t>
  </si>
  <si>
    <t>D  1,220</t>
  </si>
  <si>
    <t>H 00040367</t>
  </si>
  <si>
    <t>UD10002-AS20232</t>
  </si>
  <si>
    <t>D  1,239</t>
  </si>
  <si>
    <t>0278-TCN14</t>
  </si>
  <si>
    <t>UD06001-AA04489</t>
  </si>
  <si>
    <t>D  1,265</t>
  </si>
  <si>
    <t>0982-TCN13</t>
  </si>
  <si>
    <t>UD06001-AA04491</t>
  </si>
  <si>
    <t>D  1,266</t>
  </si>
  <si>
    <t>0279-TCN14</t>
  </si>
  <si>
    <t>UD06001-AA04492</t>
  </si>
  <si>
    <t>JIMENEZ JAIME MIGUEL</t>
  </si>
  <si>
    <t>D  1,285</t>
  </si>
  <si>
    <t>G 00040909</t>
  </si>
  <si>
    <t>UD10011-AS20267</t>
  </si>
  <si>
    <t>D  1,286</t>
  </si>
  <si>
    <t>G 00040899</t>
  </si>
  <si>
    <t>UD10011-AS20268</t>
  </si>
  <si>
    <t>D  1,287</t>
  </si>
  <si>
    <t>G 00040703</t>
  </si>
  <si>
    <t>UD10011-AS20269</t>
  </si>
  <si>
    <t>D  1,289</t>
  </si>
  <si>
    <t>G 00040805</t>
  </si>
  <si>
    <t>UD10011-AS20271</t>
  </si>
  <si>
    <t>D  1,292</t>
  </si>
  <si>
    <t>G 00040695</t>
  </si>
  <si>
    <t>UD10011-AS20274</t>
  </si>
  <si>
    <t>D  1,294</t>
  </si>
  <si>
    <t>G 00040696</t>
  </si>
  <si>
    <t>UD10011-AS20276</t>
  </si>
  <si>
    <t>D  1,295</t>
  </si>
  <si>
    <t>G 00040723</t>
  </si>
  <si>
    <t>UD10011-AS20277</t>
  </si>
  <si>
    <t>D  1,296</t>
  </si>
  <si>
    <t>G 00040806</t>
  </si>
  <si>
    <t>UD10011-AS20278</t>
  </si>
  <si>
    <t>D  1,299</t>
  </si>
  <si>
    <t>UD06001-AA04494</t>
  </si>
  <si>
    <t>OSUNA LIZARRAGA CUAUHTEMOC FRANCISC</t>
  </si>
  <si>
    <t>I    557</t>
  </si>
  <si>
    <t>I    561</t>
  </si>
  <si>
    <t>UD09001-AR05699</t>
  </si>
  <si>
    <t>I    567</t>
  </si>
  <si>
    <t>UD09001-AR05700</t>
  </si>
  <si>
    <t>LUIS DE LA CRUZ FRANCISCO</t>
  </si>
  <si>
    <t>I    570</t>
  </si>
  <si>
    <t>UD09001-AR05701</t>
  </si>
  <si>
    <t>GONZALEZ ORDOÑEZ ANA</t>
  </si>
  <si>
    <t>D  1,318</t>
  </si>
  <si>
    <t>0960-TCN13</t>
  </si>
  <si>
    <t>UD21001-AA04495</t>
  </si>
  <si>
    <t>TOYOMOTORS S.A. DE C. V.</t>
  </si>
  <si>
    <t>D  1,321</t>
  </si>
  <si>
    <t>0399-TCN13</t>
  </si>
  <si>
    <t>UD06001-AA04496</t>
  </si>
  <si>
    <t>ARREDONDO MALDONADO LUIS ISRAEL</t>
  </si>
  <si>
    <t>D  1,330</t>
  </si>
  <si>
    <t>0280-TCN14</t>
  </si>
  <si>
    <t>UD06001-AA04498</t>
  </si>
  <si>
    <t>PEREZ FLORES J CARMEN</t>
  </si>
  <si>
    <t>MALAGON MARTINEZ BERTHA</t>
  </si>
  <si>
    <t>D  1,332</t>
  </si>
  <si>
    <t>UD54001-AN00487</t>
  </si>
  <si>
    <t>I    583</t>
  </si>
  <si>
    <t>I    602</t>
  </si>
  <si>
    <t>I    605</t>
  </si>
  <si>
    <t>GARCIA GONZALEZ ALDO ADRIAN</t>
  </si>
  <si>
    <t>I    606</t>
  </si>
  <si>
    <t>SUAREZ BACA GUILLERMO</t>
  </si>
  <si>
    <t>D  1,342</t>
  </si>
  <si>
    <t>0281-TCN14</t>
  </si>
  <si>
    <t>UD21001-AA04499</t>
  </si>
  <si>
    <t>AUTOMOTRIZ OAXACA DE ANTEQUERA S. D</t>
  </si>
  <si>
    <t>D  1,343</t>
  </si>
  <si>
    <t>MALAGON PARADA MARIANO ALBERTO</t>
  </si>
  <si>
    <t>D  1,344</t>
  </si>
  <si>
    <t>D  1,417</t>
  </si>
  <si>
    <t>G 00040724</t>
  </si>
  <si>
    <t>UD10011-AS20300</t>
  </si>
  <si>
    <t>D  1,418</t>
  </si>
  <si>
    <t>G 00040754</t>
  </si>
  <si>
    <t>UD10011-AS20301</t>
  </si>
  <si>
    <t>D  1,419</t>
  </si>
  <si>
    <t>G 00040818</t>
  </si>
  <si>
    <t>UD10011-AS20302</t>
  </si>
  <si>
    <t>D  1,420</t>
  </si>
  <si>
    <t>G 00040958</t>
  </si>
  <si>
    <t>UD10011-AS20303</t>
  </si>
  <si>
    <t>D  1,421</t>
  </si>
  <si>
    <t>G 00040953</t>
  </si>
  <si>
    <t>UD10011-AS20304</t>
  </si>
  <si>
    <t>D  1,428</t>
  </si>
  <si>
    <t>AM00550</t>
  </si>
  <si>
    <t>NA21001-0019746</t>
  </si>
  <si>
    <t>INCENTIVOS DICIEMBRE 2013</t>
  </si>
  <si>
    <t>D  1,429</t>
  </si>
  <si>
    <t>AM00551</t>
  </si>
  <si>
    <t>NA21001-0019747</t>
  </si>
  <si>
    <t>TRASLADO CYA-TOLUCA COROLLA</t>
  </si>
  <si>
    <t>D  1,430</t>
  </si>
  <si>
    <t>AM00552</t>
  </si>
  <si>
    <t>NA21001-0019748</t>
  </si>
  <si>
    <t>TRASLADO CYA-GUADALAJ.COROLLA</t>
  </si>
  <si>
    <t>D  1,431</t>
  </si>
  <si>
    <t>UD21001-AA04500</t>
  </si>
  <si>
    <t>D  1,432</t>
  </si>
  <si>
    <t>0150-TCN14</t>
  </si>
  <si>
    <t>UD21001-AA04501</t>
  </si>
  <si>
    <t>D  1,433</t>
  </si>
  <si>
    <t>0283-TCN14</t>
  </si>
  <si>
    <t>UD21001-AA04502</t>
  </si>
  <si>
    <t>PROMOTORA AUTOMOTRIZ IRAPUATO S. DE</t>
  </si>
  <si>
    <t>D  1,434</t>
  </si>
  <si>
    <t>F-AM00553</t>
  </si>
  <si>
    <t>NA21001-0019749</t>
  </si>
  <si>
    <t>TRASLADO MTY-XALAPA RAV BLANCA</t>
  </si>
  <si>
    <t>D  1,435</t>
  </si>
  <si>
    <t>0021-TCN14</t>
  </si>
  <si>
    <t>UD21001-AA04503</t>
  </si>
  <si>
    <t>D  1,437</t>
  </si>
  <si>
    <t>F-AM00557</t>
  </si>
  <si>
    <t>NA21001-0019750</t>
  </si>
  <si>
    <t>UDIS AXA NUEVOS DIC/2013</t>
  </si>
  <si>
    <t>D  1,438</t>
  </si>
  <si>
    <t>UD54001-AN00488</t>
  </si>
  <si>
    <t>D  1,439</t>
  </si>
  <si>
    <t>F-AM00558</t>
  </si>
  <si>
    <t>NA21001-0019751</t>
  </si>
  <si>
    <t>UDIS AXA DIAMANTE DIC/2013</t>
  </si>
  <si>
    <t>D  1,440</t>
  </si>
  <si>
    <t>F-AM00559</t>
  </si>
  <si>
    <t>NA21001-0019752</t>
  </si>
  <si>
    <t>UDIS QUALITAS NUEVOS DIC/2013</t>
  </si>
  <si>
    <t>D  1,441</t>
  </si>
  <si>
    <t>F-AM560</t>
  </si>
  <si>
    <t>NA21001-0019753</t>
  </si>
  <si>
    <t>UDIS QUALITAS DIC/2013</t>
  </si>
  <si>
    <t>D  1,442</t>
  </si>
  <si>
    <t>F-AM00563</t>
  </si>
  <si>
    <t>NA21001-0019754</t>
  </si>
  <si>
    <t>COMISIONES POR CONTRATOS DIC/2</t>
  </si>
  <si>
    <t>D  1,443</t>
  </si>
  <si>
    <t>F-AM00566</t>
  </si>
  <si>
    <t>NA21001-0019755</t>
  </si>
  <si>
    <t>UDIS GNP NUEVOS NOV/2013</t>
  </si>
  <si>
    <t>D  1,448</t>
  </si>
  <si>
    <t>0112-TCN14</t>
  </si>
  <si>
    <t>UD54001-AN00489</t>
  </si>
  <si>
    <t>MEGACONCRETOS SA DE CV</t>
  </si>
  <si>
    <t>D  1,454</t>
  </si>
  <si>
    <t>0256-TCN14</t>
  </si>
  <si>
    <t>UD21001-AA04504</t>
  </si>
  <si>
    <t>CCD. AUTOSALES PUERTO VALLARTA S. D</t>
  </si>
  <si>
    <t>D  1,455</t>
  </si>
  <si>
    <t>UA60001-ZA01853</t>
  </si>
  <si>
    <t>D  1,456</t>
  </si>
  <si>
    <t>S 00040979</t>
  </si>
  <si>
    <t>UD10002-AS20309</t>
  </si>
  <si>
    <t>MUNICIPIO DE CELAYA GUANAJUATO</t>
  </si>
  <si>
    <t>D  1,457</t>
  </si>
  <si>
    <t>UD06001-AA04505</t>
  </si>
  <si>
    <t>D  1,459</t>
  </si>
  <si>
    <t>0282-TCN14</t>
  </si>
  <si>
    <t>UD06001-AA04506</t>
  </si>
  <si>
    <t>I    610</t>
  </si>
  <si>
    <t>I    612</t>
  </si>
  <si>
    <t>UD09001-AR05707</t>
  </si>
  <si>
    <t>I    615</t>
  </si>
  <si>
    <t>S 00040970</t>
  </si>
  <si>
    <t>UD10001-AS20296</t>
  </si>
  <si>
    <t>I    616</t>
  </si>
  <si>
    <t>I    617</t>
  </si>
  <si>
    <t>I    619</t>
  </si>
  <si>
    <t>UD09001-AR05709</t>
  </si>
  <si>
    <t>I    622</t>
  </si>
  <si>
    <t>I    625</t>
  </si>
  <si>
    <t>I    626</t>
  </si>
  <si>
    <t>I    627</t>
  </si>
  <si>
    <t>Poliza Contable de I</t>
  </si>
  <si>
    <t>I    632</t>
  </si>
  <si>
    <t>D  1,471</t>
  </si>
  <si>
    <t>H 00039441</t>
  </si>
  <si>
    <t>UA14002-ZS00896</t>
  </si>
  <si>
    <t>Nota Credito Servici</t>
  </si>
  <si>
    <t>QUALITAS COMPAÑIA DE SEGUROS SAB DE</t>
  </si>
  <si>
    <t>D  1,483</t>
  </si>
  <si>
    <t>0284-TCN14</t>
  </si>
  <si>
    <t>UD06001-AA04507</t>
  </si>
  <si>
    <t>D  1,497</t>
  </si>
  <si>
    <t>S 00040984</t>
  </si>
  <si>
    <t>UD10002-AS20314</t>
  </si>
  <si>
    <t>D  1,498</t>
  </si>
  <si>
    <t>UA60001-ZA01854</t>
  </si>
  <si>
    <t>D  1,502</t>
  </si>
  <si>
    <t>0285-TCN14</t>
  </si>
  <si>
    <t>UD06001-AA04508</t>
  </si>
  <si>
    <t>TRANSFER</t>
  </si>
  <si>
    <t>D  1,512</t>
  </si>
  <si>
    <t>UD10002-AS20317</t>
  </si>
  <si>
    <t>D  1,513</t>
  </si>
  <si>
    <t>H 00040488</t>
  </si>
  <si>
    <t>UD10002-AS20318</t>
  </si>
  <si>
    <t>D  1,514</t>
  </si>
  <si>
    <t>H 00039700</t>
  </si>
  <si>
    <t>UD10002-AS20320</t>
  </si>
  <si>
    <t>D  1,515</t>
  </si>
  <si>
    <t>H 00039895</t>
  </si>
  <si>
    <t>UD10002-AS20321</t>
  </si>
  <si>
    <t>D  1,517</t>
  </si>
  <si>
    <t>H 00039827</t>
  </si>
  <si>
    <t>UD10002-AS20322</t>
  </si>
  <si>
    <t>AXA SEGUROS, S.A DE C.V.</t>
  </si>
  <si>
    <t>D  1,518</t>
  </si>
  <si>
    <t>H 00040451</t>
  </si>
  <si>
    <t>UD10002-AS20323</t>
  </si>
  <si>
    <t>D  1,519</t>
  </si>
  <si>
    <t>H 00040049</t>
  </si>
  <si>
    <t>UD10002-AS20324</t>
  </si>
  <si>
    <t>D  1,520</t>
  </si>
  <si>
    <t>H 00040583</t>
  </si>
  <si>
    <t>UD10002-AS20325</t>
  </si>
  <si>
    <t>D  1,521</t>
  </si>
  <si>
    <t>H 00040484</t>
  </si>
  <si>
    <t>UD10002-AS20326</t>
  </si>
  <si>
    <t>D  1,541</t>
  </si>
  <si>
    <t>ROJAS ESPITIA ERNESTO</t>
  </si>
  <si>
    <t>D  1,550</t>
  </si>
  <si>
    <t>0286-TCN14</t>
  </si>
  <si>
    <t>UD21001-AA04510</t>
  </si>
  <si>
    <t>D  1,552</t>
  </si>
  <si>
    <t>G 00040986</t>
  </si>
  <si>
    <t>UD10011-AS20336</t>
  </si>
  <si>
    <t>D  1,553</t>
  </si>
  <si>
    <t>G 00040914</t>
  </si>
  <si>
    <t>UD10011-AS20337</t>
  </si>
  <si>
    <t>D  1,554</t>
  </si>
  <si>
    <t>G 00041000</t>
  </si>
  <si>
    <t>UD10011-AS20338</t>
  </si>
  <si>
    <t>D  1,558</t>
  </si>
  <si>
    <t>UA60001-ZA01856</t>
  </si>
  <si>
    <t>D  1,560</t>
  </si>
  <si>
    <t>0287-TCN14</t>
  </si>
  <si>
    <t>UD06001-AA04511</t>
  </si>
  <si>
    <t>D  1,567</t>
  </si>
  <si>
    <t>S 00040153</t>
  </si>
  <si>
    <t>UD10002-AS20342</t>
  </si>
  <si>
    <t>I    637</t>
  </si>
  <si>
    <t>I    638</t>
  </si>
  <si>
    <t>I    639</t>
  </si>
  <si>
    <t>AHUED BARDAHUIL TERESITA DEL NIÑO J</t>
  </si>
  <si>
    <t>I    652</t>
  </si>
  <si>
    <t>I    657</t>
  </si>
  <si>
    <t>UD09001-AR05715</t>
  </si>
  <si>
    <t>I    659</t>
  </si>
  <si>
    <t>I    663</t>
  </si>
  <si>
    <t>I    666</t>
  </si>
  <si>
    <t>ESTRADA BALTAZAR ALEJANDRO</t>
  </si>
  <si>
    <t>D  1,573</t>
  </si>
  <si>
    <t>0288-TCN14</t>
  </si>
  <si>
    <t>UD21001-AA04513</t>
  </si>
  <si>
    <t>D  1,574</t>
  </si>
  <si>
    <t>UD21001-AA04514</t>
  </si>
  <si>
    <t>D  1,575</t>
  </si>
  <si>
    <t>0289-TCN14</t>
  </si>
  <si>
    <t>UD21001-AA04515</t>
  </si>
  <si>
    <t>D  1,589</t>
  </si>
  <si>
    <t>H 00040357</t>
  </si>
  <si>
    <t>UD10002-AS20345</t>
  </si>
  <si>
    <t>AXA SEGUROS, SA. DE CV.</t>
  </si>
  <si>
    <t>D  1,594</t>
  </si>
  <si>
    <t>SANCHEZ GONZALEZ MA. VICTORIA</t>
  </si>
  <si>
    <t>D  1,607</t>
  </si>
  <si>
    <t>GUERRERO VILLEGAS ANTONIO</t>
  </si>
  <si>
    <t>AGUILAR AGUILAR J.ELEAZAR</t>
  </si>
  <si>
    <t>D  1,641</t>
  </si>
  <si>
    <t>0196-TCN14</t>
  </si>
  <si>
    <t>UA60001-ZA01857</t>
  </si>
  <si>
    <t>EL SURCO DE SAN MIGUEL SA DE CV</t>
  </si>
  <si>
    <t>D  1,642</t>
  </si>
  <si>
    <t>UA60001-ZA01858</t>
  </si>
  <si>
    <t>MENDOZA LARA MA. CARMEN</t>
  </si>
  <si>
    <t>D  1,654</t>
  </si>
  <si>
    <t>0291-TCN14</t>
  </si>
  <si>
    <t>UD06001-AA04516</t>
  </si>
  <si>
    <t>D  1,655</t>
  </si>
  <si>
    <t>0290-TCN14</t>
  </si>
  <si>
    <t>UD06001-AA04517</t>
  </si>
  <si>
    <t>I    673</t>
  </si>
  <si>
    <t>I    674</t>
  </si>
  <si>
    <t>UD09001-AR05718</t>
  </si>
  <si>
    <t>LANDIN C MONICA</t>
  </si>
  <si>
    <t>I    680</t>
  </si>
  <si>
    <t>I    684</t>
  </si>
  <si>
    <t>I    687</t>
  </si>
  <si>
    <t>SAUZA VEGA JOSE ELIAS</t>
  </si>
  <si>
    <t>I    688</t>
  </si>
  <si>
    <t>GRUPO PADIHER SA DE CV</t>
  </si>
  <si>
    <t>I    695</t>
  </si>
  <si>
    <t>I    697</t>
  </si>
  <si>
    <t>I    701</t>
  </si>
  <si>
    <t>D  1,662</t>
  </si>
  <si>
    <t>0206-TCN14</t>
  </si>
  <si>
    <t>UD06001-AA04518</t>
  </si>
  <si>
    <t>D  1,666</t>
  </si>
  <si>
    <t>UD06001-AA04519</t>
  </si>
  <si>
    <t>HERNANDEZ ORTEGA IGNACIO</t>
  </si>
  <si>
    <t>D  1,674</t>
  </si>
  <si>
    <t>UA60001-ZA01859</t>
  </si>
  <si>
    <t>D  1,680</t>
  </si>
  <si>
    <t>S 00041038</t>
  </si>
  <si>
    <t>UD10002-AS20367</t>
  </si>
  <si>
    <t>D  1,687</t>
  </si>
  <si>
    <t>UD06001-AA04520</t>
  </si>
  <si>
    <t>D  1,707</t>
  </si>
  <si>
    <t>F-AM00554</t>
  </si>
  <si>
    <t>NA21001-0019776</t>
  </si>
  <si>
    <t>SERVICIOS ADMVOS.AM-00554</t>
  </si>
  <si>
    <t>D  1,708</t>
  </si>
  <si>
    <t>F-AM00555</t>
  </si>
  <si>
    <t>NA21001-0019777</t>
  </si>
  <si>
    <t>GASTOS DE OPERACION</t>
  </si>
  <si>
    <t>D  1,709</t>
  </si>
  <si>
    <t>F-AM00556</t>
  </si>
  <si>
    <t>NA21001-0019778</t>
  </si>
  <si>
    <t>COMISION PROTECCION EXT.DIC/13</t>
  </si>
  <si>
    <t>D  1,710</t>
  </si>
  <si>
    <t>F-AM00561</t>
  </si>
  <si>
    <t>NA21001-0019779</t>
  </si>
  <si>
    <t>PRESTACION SERV.AGT A OCT/2013</t>
  </si>
  <si>
    <t>D  1,711</t>
  </si>
  <si>
    <t>F-AM00562</t>
  </si>
  <si>
    <t>NA21001-0019780</t>
  </si>
  <si>
    <t>CONTRAPRESTACION DIC/2013</t>
  </si>
  <si>
    <t>D  1,712</t>
  </si>
  <si>
    <t>F-AM00568</t>
  </si>
  <si>
    <t>NA21001-0019781</t>
  </si>
  <si>
    <t>SERVICIOS ADMVOS</t>
  </si>
  <si>
    <t>D  1,713</t>
  </si>
  <si>
    <t>F-AM00569</t>
  </si>
  <si>
    <t>NA21001-0019782</t>
  </si>
  <si>
    <t>UDIS AXA DICIEMBRE/2013</t>
  </si>
  <si>
    <t>D  1,718</t>
  </si>
  <si>
    <t>ZM-00239</t>
  </si>
  <si>
    <t>NA21001-0019783</t>
  </si>
  <si>
    <t>LJIMENEZ:CANCELACION F-AM00501</t>
  </si>
  <si>
    <t>D  1,720</t>
  </si>
  <si>
    <t>ZM-00240</t>
  </si>
  <si>
    <t>NA21001-0019784</t>
  </si>
  <si>
    <t>CANCELACION F-AM532</t>
  </si>
  <si>
    <t>D  1,727</t>
  </si>
  <si>
    <t>BAJA: INCENTIVOS DICIEMBRE 2013</t>
  </si>
  <si>
    <t>ZAMBRANO TORRES ELVIA</t>
  </si>
  <si>
    <t>JIMENEZ CARRILLO MARIA ROSALBA</t>
  </si>
  <si>
    <t>D  1,751</t>
  </si>
  <si>
    <t>0219-TCN14</t>
  </si>
  <si>
    <t>UD21001-AA04521</t>
  </si>
  <si>
    <t>D  1,753</t>
  </si>
  <si>
    <t>0268-TCN14</t>
  </si>
  <si>
    <t>UD21001-AA04522</t>
  </si>
  <si>
    <t>D  1,754</t>
  </si>
  <si>
    <t>UD21001-AA04523</t>
  </si>
  <si>
    <t>D  1,755</t>
  </si>
  <si>
    <t>0293-TCN14</t>
  </si>
  <si>
    <t>UD21001-AA04524</t>
  </si>
  <si>
    <t>D  1,763</t>
  </si>
  <si>
    <t>EUROACABAD</t>
  </si>
  <si>
    <t>UD09002-AR05728</t>
  </si>
  <si>
    <t>Factura Mostrador Cr</t>
  </si>
  <si>
    <t>HDI SEGUROS,S.A. DE C.V.</t>
  </si>
  <si>
    <t>D  1,768</t>
  </si>
  <si>
    <t>UA60001-ZA01860</t>
  </si>
  <si>
    <t>NIETO MANCERA MARIA CONCEPCION ESTE</t>
  </si>
  <si>
    <t>D  1,770</t>
  </si>
  <si>
    <t>0292-TCN14</t>
  </si>
  <si>
    <t>UD06001-AA04525</t>
  </si>
  <si>
    <t>D  1,771</t>
  </si>
  <si>
    <t>UD06001-AA04526</t>
  </si>
  <si>
    <t>D  1,777</t>
  </si>
  <si>
    <t>0259-TCN14</t>
  </si>
  <si>
    <t>UD06001-AA04527</t>
  </si>
  <si>
    <t>LOPEZ HERNANDEZ FELIPE</t>
  </si>
  <si>
    <t>D  1,783</t>
  </si>
  <si>
    <t>0213-TCN14</t>
  </si>
  <si>
    <t>UD06001-AA04528</t>
  </si>
  <si>
    <t>PREMIER SEEDS MEXICANA S.A. DE C.V.</t>
  </si>
  <si>
    <t>I    702</t>
  </si>
  <si>
    <t>I    709</t>
  </si>
  <si>
    <t>T 00041057</t>
  </si>
  <si>
    <t>UD10001-AS20366</t>
  </si>
  <si>
    <t>GUTIERREZ SANCHEZ ENRIQUE SERVANDO</t>
  </si>
  <si>
    <t>I    729</t>
  </si>
  <si>
    <t>D  1,790</t>
  </si>
  <si>
    <t>UA60001-ZA01861</t>
  </si>
  <si>
    <t>D  1,791</t>
  </si>
  <si>
    <t>0294-TCN14</t>
  </si>
  <si>
    <t>UD06001-AA04529</t>
  </si>
  <si>
    <t>GONZALEZ LOPEZ ANA LAURA</t>
  </si>
  <si>
    <t>D  1,817</t>
  </si>
  <si>
    <t>F-AM00570</t>
  </si>
  <si>
    <t>NA21001-0019787</t>
  </si>
  <si>
    <t>SERV.ADMVOS F-AM00570</t>
  </si>
  <si>
    <t>D  1,837</t>
  </si>
  <si>
    <t>G 00040968</t>
  </si>
  <si>
    <t>UD10011-AS20396</t>
  </si>
  <si>
    <t>D  1,838</t>
  </si>
  <si>
    <t>G 00041066</t>
  </si>
  <si>
    <t>UD10011-AS20397</t>
  </si>
  <si>
    <t>D  1,840</t>
  </si>
  <si>
    <t>G 00041047</t>
  </si>
  <si>
    <t>UD10011-AS20398</t>
  </si>
  <si>
    <t>D  1,841</t>
  </si>
  <si>
    <t>G 00041046</t>
  </si>
  <si>
    <t>UD10011-AS20399</t>
  </si>
  <si>
    <t>JUAREZ MESITA MELCHOR</t>
  </si>
  <si>
    <t>TALLERES CUGARPE, S.A. DE C.V.</t>
  </si>
  <si>
    <t>D  1,863</t>
  </si>
  <si>
    <t>D  1,864</t>
  </si>
  <si>
    <t>D  1,877</t>
  </si>
  <si>
    <t>UD21001-AA04531</t>
  </si>
  <si>
    <t>D  1,878</t>
  </si>
  <si>
    <t>0296-TCN14</t>
  </si>
  <si>
    <t>UD21001-AA04532</t>
  </si>
  <si>
    <t>DALTON AUTOMOTRIZ S. DE R.L. DE C.V</t>
  </si>
  <si>
    <t>D  1,884</t>
  </si>
  <si>
    <t>D  1,887</t>
  </si>
  <si>
    <t>S 00041100</t>
  </si>
  <si>
    <t>UD10002-AS20407</t>
  </si>
  <si>
    <t>D  1,888</t>
  </si>
  <si>
    <t>S 00041099</t>
  </si>
  <si>
    <t>UD10002-AS20408</t>
  </si>
  <si>
    <t>D  1,894</t>
  </si>
  <si>
    <t>EUROACABA</t>
  </si>
  <si>
    <t>UD09002-AR05743</t>
  </si>
  <si>
    <t>D  1,901</t>
  </si>
  <si>
    <t>0301-TCN14</t>
  </si>
  <si>
    <t>UD21001-AA04534</t>
  </si>
  <si>
    <t>UNITED AUTO DE AGUASCALIENTES S DE</t>
  </si>
  <si>
    <t>D  1,902</t>
  </si>
  <si>
    <t>UA60001-ZA01862</t>
  </si>
  <si>
    <t>D  1,910</t>
  </si>
  <si>
    <t>UD06001-AA04535</t>
  </si>
  <si>
    <t>D  1,941</t>
  </si>
  <si>
    <t>0295-TCN14</t>
  </si>
  <si>
    <t>UD06001-AA04536</t>
  </si>
  <si>
    <t>TRABAJOS ESPECIALIZADOS DE OUTSOURC</t>
  </si>
  <si>
    <t>D  1,974</t>
  </si>
  <si>
    <t>0302-TCN14</t>
  </si>
  <si>
    <t>UD06001-AA04537</t>
  </si>
  <si>
    <t>UNION DE CREDITO ALPURA SA DE CV</t>
  </si>
  <si>
    <t>D  1,981</t>
  </si>
  <si>
    <t>0242-TCN14</t>
  </si>
  <si>
    <t>UD06001-AA04538</t>
  </si>
  <si>
    <t>DOMINGUEZ RAMOS SILVIA</t>
  </si>
  <si>
    <t>D  1,982</t>
  </si>
  <si>
    <t>0245-TCN14</t>
  </si>
  <si>
    <t>UD06001-AA04539</t>
  </si>
  <si>
    <t>D  1,983</t>
  </si>
  <si>
    <t>0208-TCN14</t>
  </si>
  <si>
    <t>UD06001-AA04540</t>
  </si>
  <si>
    <t>LERMA EDIFICACIONES SA DE CV</t>
  </si>
  <si>
    <t>D  2,005</t>
  </si>
  <si>
    <t>D  2,007</t>
  </si>
  <si>
    <t>D  2,009</t>
  </si>
  <si>
    <t>D  2,168</t>
  </si>
  <si>
    <t>F-AM00564</t>
  </si>
  <si>
    <t>NA21001-0020239</t>
  </si>
  <si>
    <t>F-AM00564 GESTOS COMERC</t>
  </si>
  <si>
    <t>D  2,169</t>
  </si>
  <si>
    <t>F-AM00565</t>
  </si>
  <si>
    <t>NA21001-0020240</t>
  </si>
  <si>
    <t>F-AM00565 GESTOS COMERC.</t>
  </si>
  <si>
    <t>D  2,181</t>
  </si>
  <si>
    <t>B-0399N/13</t>
  </si>
  <si>
    <t>ND28001-0000494</t>
  </si>
  <si>
    <t>5TDYK3DC6DS329775 /</t>
  </si>
  <si>
    <t>D  2,182</t>
  </si>
  <si>
    <t>B-0956N/13</t>
  </si>
  <si>
    <t>ND28001-0000495</t>
  </si>
  <si>
    <t>MHKMC13F8DK006353 /</t>
  </si>
  <si>
    <t>D  2,183</t>
  </si>
  <si>
    <t>NA21001-0021203</t>
  </si>
  <si>
    <t>BASCULAS PRECICELL</t>
  </si>
  <si>
    <t>D  2,184</t>
  </si>
  <si>
    <t>BONOTOYOTH</t>
  </si>
  <si>
    <t>NA21001-0021293</t>
  </si>
  <si>
    <t>BONO TOYOTATHON TFSM</t>
  </si>
  <si>
    <t>D  2,191</t>
  </si>
  <si>
    <t>NA21001-0023600</t>
  </si>
  <si>
    <t>LJIMENEZ:CFF INV 0399-TCN13 ARREDON</t>
  </si>
  <si>
    <t>I    746</t>
  </si>
  <si>
    <t>I    747</t>
  </si>
  <si>
    <t>UD09001-AR05731</t>
  </si>
  <si>
    <t>I    751</t>
  </si>
  <si>
    <t>UD09001-AR05734</t>
  </si>
  <si>
    <t>PAREDES CAMARGO ANTONIO ARTURO</t>
  </si>
  <si>
    <t>I    754</t>
  </si>
  <si>
    <t>UD09001-AR05735</t>
  </si>
  <si>
    <t>I    758</t>
  </si>
  <si>
    <t>T 00041092</t>
  </si>
  <si>
    <t>UD10001-AS20400</t>
  </si>
  <si>
    <t>I    761</t>
  </si>
  <si>
    <t>H 00041101</t>
  </si>
  <si>
    <t>UD10001-AS20402</t>
  </si>
  <si>
    <t>I    763</t>
  </si>
  <si>
    <t>UD09001-AR05737</t>
  </si>
  <si>
    <t>I    768</t>
  </si>
  <si>
    <t>I    769</t>
  </si>
  <si>
    <t>UD09001-AR05739</t>
  </si>
  <si>
    <t>I    771</t>
  </si>
  <si>
    <t>I    783</t>
  </si>
  <si>
    <t>ROMERO VAZQUEZ ARTURO</t>
  </si>
  <si>
    <t>I    786</t>
  </si>
  <si>
    <t>I    787</t>
  </si>
  <si>
    <t>I    789</t>
  </si>
  <si>
    <t>UD09001-AR05745</t>
  </si>
  <si>
    <t>I    791</t>
  </si>
  <si>
    <t>UD09001-AR05746</t>
  </si>
  <si>
    <t>I    792</t>
  </si>
  <si>
    <t>UD09001-AR05747</t>
  </si>
  <si>
    <t>I    793</t>
  </si>
  <si>
    <t>UD09001-AR05748</t>
  </si>
  <si>
    <t>I    794</t>
  </si>
  <si>
    <t>I    795</t>
  </si>
  <si>
    <t>I    796</t>
  </si>
  <si>
    <t>I    797</t>
  </si>
  <si>
    <t>D     13</t>
  </si>
  <si>
    <t>UA09001-ZR00401</t>
  </si>
  <si>
    <t>Nota de Credito Most</t>
  </si>
  <si>
    <t>D    438</t>
  </si>
  <si>
    <t>0096-TCU13</t>
  </si>
  <si>
    <t>UA60001-ZA01826</t>
  </si>
  <si>
    <t>FLORES ZAPATA JUAN CARLOS</t>
  </si>
  <si>
    <t>I      2</t>
  </si>
  <si>
    <t>S 00040456</t>
  </si>
  <si>
    <t>UD10001-AS19825</t>
  </si>
  <si>
    <t>CAMACHO ANTONIO ENRIQUE</t>
  </si>
  <si>
    <t>I      4</t>
  </si>
  <si>
    <t>T 00040463</t>
  </si>
  <si>
    <t>UD10001-AS19826</t>
  </si>
  <si>
    <t>AYALA SUAREZ SANDRA</t>
  </si>
  <si>
    <t>I      6</t>
  </si>
  <si>
    <t>TARJETA</t>
  </si>
  <si>
    <t>UD09001-AR05602</t>
  </si>
  <si>
    <t>GOMEZ ALMARAZ ORALIA</t>
  </si>
  <si>
    <t>I      7</t>
  </si>
  <si>
    <t>UD09001-AR05603</t>
  </si>
  <si>
    <t>I      9</t>
  </si>
  <si>
    <t>S 00040465</t>
  </si>
  <si>
    <t>UD10001-AS19828</t>
  </si>
  <si>
    <t>I     10</t>
  </si>
  <si>
    <t>S 00040489</t>
  </si>
  <si>
    <t>UD10001-AS19829</t>
  </si>
  <si>
    <t>MELITON FLORES M</t>
  </si>
  <si>
    <t>I     12</t>
  </si>
  <si>
    <t>S 00040495</t>
  </si>
  <si>
    <t>UD10001-AS19830</t>
  </si>
  <si>
    <t>ELIAS GARCIA ALVARO</t>
  </si>
  <si>
    <t>I     13</t>
  </si>
  <si>
    <t>S 00040492</t>
  </si>
  <si>
    <t>UD10001-AS19831</t>
  </si>
  <si>
    <t>ANAYA GARZA PATRICIA</t>
  </si>
  <si>
    <t>I     16</t>
  </si>
  <si>
    <t>S 00040505</t>
  </si>
  <si>
    <t>UD10001-AS19832</t>
  </si>
  <si>
    <t>ENLACES TURISTICOS DEL BAJIO SA DE</t>
  </si>
  <si>
    <t>I     17</t>
  </si>
  <si>
    <t>S 00040497</t>
  </si>
  <si>
    <t>UD10001-AS19833</t>
  </si>
  <si>
    <t>PEREZ CARMONA FRANCISCO</t>
  </si>
  <si>
    <t>I     18</t>
  </si>
  <si>
    <t>S 00040391</t>
  </si>
  <si>
    <t>UD10001-AS19834</t>
  </si>
  <si>
    <t>FORRAJERA SAN DIEGO SA DE CV FORRAJ</t>
  </si>
  <si>
    <t>I     19</t>
  </si>
  <si>
    <t>S 00040474</t>
  </si>
  <si>
    <t>UD10001-AS19835</t>
  </si>
  <si>
    <t>SENSIENT FLAVORS MEXICO, S.A. DE C.</t>
  </si>
  <si>
    <t>I     20</t>
  </si>
  <si>
    <t>S 00040500</t>
  </si>
  <si>
    <t>UD10001-AS19836</t>
  </si>
  <si>
    <t>VAZQUEZ DELGADILLO ADRIAN</t>
  </si>
  <si>
    <t>I     21</t>
  </si>
  <si>
    <t>S 00040459</t>
  </si>
  <si>
    <t>UD10001-AS19837</t>
  </si>
  <si>
    <t>ALMANZA MOSQUEDA JORGE ENRIQUE</t>
  </si>
  <si>
    <t>I     22</t>
  </si>
  <si>
    <t>S 00040499</t>
  </si>
  <si>
    <t>UD10001-AS19838</t>
  </si>
  <si>
    <t>PIZANO OLVERA CANDIDO</t>
  </si>
  <si>
    <t>I     23</t>
  </si>
  <si>
    <t>S 00040504</t>
  </si>
  <si>
    <t>UD10001-AS19839</t>
  </si>
  <si>
    <t>ARELLANO GONZALEZ ARTURO</t>
  </si>
  <si>
    <t>I     25</t>
  </si>
  <si>
    <t>S 00040491</t>
  </si>
  <si>
    <t>UD10001-AS19840</t>
  </si>
  <si>
    <t>ROSENDO ESPINOZA BRENDA LUZ</t>
  </si>
  <si>
    <t>I     26</t>
  </si>
  <si>
    <t>S 00040496</t>
  </si>
  <si>
    <t>UD10001-AS19841</t>
  </si>
  <si>
    <t>QUINTANA VARELA MIGUEL</t>
  </si>
  <si>
    <t>I     27</t>
  </si>
  <si>
    <t>S 00040501</t>
  </si>
  <si>
    <t>UD10001-AS19842</t>
  </si>
  <si>
    <t>REYNOSO AYALA SUSANA</t>
  </si>
  <si>
    <t>I     28</t>
  </si>
  <si>
    <t>S 00040503</t>
  </si>
  <si>
    <t>UD10001-AS19843</t>
  </si>
  <si>
    <t>BRAVO BRAVO LUIS</t>
  </si>
  <si>
    <t>D     71</t>
  </si>
  <si>
    <t>I 00040414</t>
  </si>
  <si>
    <t>UD10010-AS19849</t>
  </si>
  <si>
    <t>Accesorios PVA</t>
  </si>
  <si>
    <t>D     72</t>
  </si>
  <si>
    <t>I 00040412</t>
  </si>
  <si>
    <t>UD10010-AS19850</t>
  </si>
  <si>
    <t>D    420</t>
  </si>
  <si>
    <t>UD06001-AA04421</t>
  </si>
  <si>
    <t>D    421</t>
  </si>
  <si>
    <t>0093-TCU13</t>
  </si>
  <si>
    <t>UD06001-AA04422</t>
  </si>
  <si>
    <t>NAVARRO ROMERO MARIA VIRIDIANA</t>
  </si>
  <si>
    <t>D    439</t>
  </si>
  <si>
    <t>UA60001-ZA01827</t>
  </si>
  <si>
    <t>I     31</t>
  </si>
  <si>
    <t>T 00040378</t>
  </si>
  <si>
    <t>UD10001-AS19844</t>
  </si>
  <si>
    <t>COVARRUBIAS RAMIREZ JORGE VLADIMIR</t>
  </si>
  <si>
    <t>I     32</t>
  </si>
  <si>
    <t>UD09001-AR05604</t>
  </si>
  <si>
    <t>VAZQUEZ ESTRADA RUBEN</t>
  </si>
  <si>
    <t>I     37</t>
  </si>
  <si>
    <t>S 00040377</t>
  </si>
  <si>
    <t>UD10001-AS19848</t>
  </si>
  <si>
    <t>ARROYO ESQUIVIAS MARIA MONICA</t>
  </si>
  <si>
    <t>I     38</t>
  </si>
  <si>
    <t>UD09001-AR05606</t>
  </si>
  <si>
    <t>CAMIONERA DEL CENTRO S.A. DE C.V.</t>
  </si>
  <si>
    <t>I     39</t>
  </si>
  <si>
    <t>S 00040508</t>
  </si>
  <si>
    <t>UD10001-AS19851</t>
  </si>
  <si>
    <t>ARTEAGA GOMEZ AMELIA PAULA</t>
  </si>
  <si>
    <t>I     40</t>
  </si>
  <si>
    <t>S 00040519</t>
  </si>
  <si>
    <t>UD10001-AS19852</t>
  </si>
  <si>
    <t>INSTITUTO YURIRENSE A.C.</t>
  </si>
  <si>
    <t>I     42</t>
  </si>
  <si>
    <t>S 00040434</t>
  </si>
  <si>
    <t>UD10001-AS19853</t>
  </si>
  <si>
    <t>RODRIGUEZ SAUZA ESTELA</t>
  </si>
  <si>
    <t>I     43</t>
  </si>
  <si>
    <t>S 00040531</t>
  </si>
  <si>
    <t>UD10001-AS19854</t>
  </si>
  <si>
    <t>BM ALLIED S.A. DE C.V.</t>
  </si>
  <si>
    <t>I     44</t>
  </si>
  <si>
    <t>S 00040526</t>
  </si>
  <si>
    <t>UD10001-AS19855</t>
  </si>
  <si>
    <t>LOPEZ ROSALES MARIANA</t>
  </si>
  <si>
    <t>I     45</t>
  </si>
  <si>
    <t>T 00040471</t>
  </si>
  <si>
    <t>UD10001-AS19856</t>
  </si>
  <si>
    <t>HERNANDEZ SANCHEZ LUZ MARIA</t>
  </si>
  <si>
    <t>I     47</t>
  </si>
  <si>
    <t>S 00040379</t>
  </si>
  <si>
    <t>UD10001-AS19857</t>
  </si>
  <si>
    <t>RAMOS BARRERA LAURA</t>
  </si>
  <si>
    <t>I     49</t>
  </si>
  <si>
    <t>S 00040513</t>
  </si>
  <si>
    <t>UD10001-AS19858</t>
  </si>
  <si>
    <t>PEREZ AGUILAR CLAUDIA</t>
  </si>
  <si>
    <t>I     51</t>
  </si>
  <si>
    <t>S 00040516</t>
  </si>
  <si>
    <t>UD10001-AS19859</t>
  </si>
  <si>
    <t>I     52</t>
  </si>
  <si>
    <t>S 00040518</t>
  </si>
  <si>
    <t>UD10001-AS19860</t>
  </si>
  <si>
    <t>CALDERON GARCIA FELIPE</t>
  </si>
  <si>
    <t>I     54</t>
  </si>
  <si>
    <t>S 00040511</t>
  </si>
  <si>
    <t>UD10001-AS19861</t>
  </si>
  <si>
    <t>MAYORISTAS DE AGROQUIMICOS Y SEMILL</t>
  </si>
  <si>
    <t>I     55</t>
  </si>
  <si>
    <t>S 00040529</t>
  </si>
  <si>
    <t>UD10001-AS19862</t>
  </si>
  <si>
    <t>RAMIREZ SILVA MA. ELENA</t>
  </si>
  <si>
    <t>I     56</t>
  </si>
  <si>
    <t>S 00040530</t>
  </si>
  <si>
    <t>UD10001-AS19863</t>
  </si>
  <si>
    <t>PEREZ CANO MARIO</t>
  </si>
  <si>
    <t>D    113</t>
  </si>
  <si>
    <t>I 00040458</t>
  </si>
  <si>
    <t>UD10013-AS19867</t>
  </si>
  <si>
    <t>Reacondicionamiento</t>
  </si>
  <si>
    <t>D    115</t>
  </si>
  <si>
    <t>I 00040402</t>
  </si>
  <si>
    <t>UD10013-AS19868</t>
  </si>
  <si>
    <t>D    116</t>
  </si>
  <si>
    <t>I 00040446</t>
  </si>
  <si>
    <t>UD10004-AS19869</t>
  </si>
  <si>
    <t>Facturas Internas Ta</t>
  </si>
  <si>
    <t>D    117</t>
  </si>
  <si>
    <t>I 00040449</t>
  </si>
  <si>
    <t>UD10004-AS19870</t>
  </si>
  <si>
    <t>D    131</t>
  </si>
  <si>
    <t>UA09001-ZR00402</t>
  </si>
  <si>
    <t>D    149</t>
  </si>
  <si>
    <t>I 00040421</t>
  </si>
  <si>
    <t>UD10009-AS19884</t>
  </si>
  <si>
    <t>I     57</t>
  </si>
  <si>
    <t>UD09001-AR05608</t>
  </si>
  <si>
    <t>ORTEGA CARILLO FILEMON</t>
  </si>
  <si>
    <t>I     59</t>
  </si>
  <si>
    <t>S 00040512</t>
  </si>
  <si>
    <t>UD10001-AS19864</t>
  </si>
  <si>
    <t>DISTRIBUCIONES AYARI S.A. DE C.V.</t>
  </si>
  <si>
    <t>I     60</t>
  </si>
  <si>
    <t>T 00040454</t>
  </si>
  <si>
    <t>UD10001-AS19865</t>
  </si>
  <si>
    <t>I     64</t>
  </si>
  <si>
    <t>T 00039565</t>
  </si>
  <si>
    <t>UD10001-AS19866</t>
  </si>
  <si>
    <t>BROOK Z WESSEL</t>
  </si>
  <si>
    <t>I     67</t>
  </si>
  <si>
    <t>UD09001-AR05611</t>
  </si>
  <si>
    <t>DURAN BARRON PABLO</t>
  </si>
  <si>
    <t>I     68</t>
  </si>
  <si>
    <t>S 00040534</t>
  </si>
  <si>
    <t>UD10001-AS19871</t>
  </si>
  <si>
    <t>I     69</t>
  </si>
  <si>
    <t>S 00040540</t>
  </si>
  <si>
    <t>UD10001-AS19872</t>
  </si>
  <si>
    <t>PERRUSQUIA RODRIGUEZ MAURO</t>
  </si>
  <si>
    <t>I     70</t>
  </si>
  <si>
    <t>H 00040428</t>
  </si>
  <si>
    <t>UD10001-AS19873</t>
  </si>
  <si>
    <t>VEGA JAMAICA GUILLERMINA</t>
  </si>
  <si>
    <t>I     71</t>
  </si>
  <si>
    <t>S 00040382</t>
  </si>
  <si>
    <t>UD10001-AS19874</t>
  </si>
  <si>
    <t>LARRAIN BARRIENTOS JULIA NAREHT</t>
  </si>
  <si>
    <t>I     73</t>
  </si>
  <si>
    <t>TRANSF ELE</t>
  </si>
  <si>
    <t>UD09001-AR05613</t>
  </si>
  <si>
    <t>I     74</t>
  </si>
  <si>
    <t>S 00040533</t>
  </si>
  <si>
    <t>UD10001-AS19875</t>
  </si>
  <si>
    <t>RANGEL AVILA BERNARDO</t>
  </si>
  <si>
    <t>I     75</t>
  </si>
  <si>
    <t>UD09001-AR05614</t>
  </si>
  <si>
    <t>HERNANDEZ ROJAS JOSE LUZ</t>
  </si>
  <si>
    <t>I     77</t>
  </si>
  <si>
    <t>S 00040544</t>
  </si>
  <si>
    <t>UD10001-AS19876</t>
  </si>
  <si>
    <t>PEREZ MONTERO ROGELIO</t>
  </si>
  <si>
    <t>I     79</t>
  </si>
  <si>
    <t>S 00040550</t>
  </si>
  <si>
    <t>UD10001-AS19878</t>
  </si>
  <si>
    <t>I     80</t>
  </si>
  <si>
    <t>S 00040547</t>
  </si>
  <si>
    <t>UD10001-AS19879</t>
  </si>
  <si>
    <t>FRESCOS DON GU S.A. DE C.V.</t>
  </si>
  <si>
    <t>I     81</t>
  </si>
  <si>
    <t>UD09001-AR05616</t>
  </si>
  <si>
    <t>COMERCIALIZADORA MEXICANA DE HORTAL</t>
  </si>
  <si>
    <t>I     82</t>
  </si>
  <si>
    <t>S 00040515</t>
  </si>
  <si>
    <t>UD10001-AS19880</t>
  </si>
  <si>
    <t>MARTINEZ TOVAR MARIA ELENA</t>
  </si>
  <si>
    <t>I     83</t>
  </si>
  <si>
    <t>S 00040545</t>
  </si>
  <si>
    <t>UD10001-AS19881</t>
  </si>
  <si>
    <t>VARGAS JUAN CARLOS</t>
  </si>
  <si>
    <t>I     84</t>
  </si>
  <si>
    <t>S 00040546</t>
  </si>
  <si>
    <t>UD10001-AS19882</t>
  </si>
  <si>
    <t>CABRERA SANCHEZ MARIA LETICIA</t>
  </si>
  <si>
    <t>I     86</t>
  </si>
  <si>
    <t>UD09001-AR05617</t>
  </si>
  <si>
    <t>TRANSPORTADORA TURISTICA Y DE SERVI</t>
  </si>
  <si>
    <t>I     87</t>
  </si>
  <si>
    <t>S 00040562</t>
  </si>
  <si>
    <t>UD10001-AS19885</t>
  </si>
  <si>
    <t>NOVOA MACIAS BLANCA SILVIA</t>
  </si>
  <si>
    <t>D    213</t>
  </si>
  <si>
    <t>P 00040415</t>
  </si>
  <si>
    <t>UD10005-AS19896</t>
  </si>
  <si>
    <t>Facturas Previas Veh</t>
  </si>
  <si>
    <t>D    214</t>
  </si>
  <si>
    <t>P 00040416</t>
  </si>
  <si>
    <t>UD10005-AS19897</t>
  </si>
  <si>
    <t>D    215</t>
  </si>
  <si>
    <t>P 00040324</t>
  </si>
  <si>
    <t>UD10005-AS19898</t>
  </si>
  <si>
    <t>D    216</t>
  </si>
  <si>
    <t>P 00040396</t>
  </si>
  <si>
    <t>UD10005-AS19899</t>
  </si>
  <si>
    <t>D    217</t>
  </si>
  <si>
    <t>P 00040397</t>
  </si>
  <si>
    <t>UD10005-AS19900</t>
  </si>
  <si>
    <t>D    218</t>
  </si>
  <si>
    <t>P 00040398</t>
  </si>
  <si>
    <t>UD10005-AS19901</t>
  </si>
  <si>
    <t>D    219</t>
  </si>
  <si>
    <t>P 00040476</t>
  </si>
  <si>
    <t>UD10005-AS19902</t>
  </si>
  <si>
    <t>D    220</t>
  </si>
  <si>
    <t>P 00040477</t>
  </si>
  <si>
    <t>UD10005-AS19903</t>
  </si>
  <si>
    <t>D    221</t>
  </si>
  <si>
    <t>P 00040478</t>
  </si>
  <si>
    <t>UD10005-AS19904</t>
  </si>
  <si>
    <t>D    222</t>
  </si>
  <si>
    <t>P 00040479</t>
  </si>
  <si>
    <t>UD10005-AS19905</t>
  </si>
  <si>
    <t>I     91</t>
  </si>
  <si>
    <t>UD09001-AR05618</t>
  </si>
  <si>
    <t>MARTINEZ HERNANDEZ MIGUEL ANGEL</t>
  </si>
  <si>
    <t>I     95</t>
  </si>
  <si>
    <t>S 00040538</t>
  </si>
  <si>
    <t>UD10001-AS19887</t>
  </si>
  <si>
    <t>MARTINEZ MARQUEZ LUIS</t>
  </si>
  <si>
    <t>I     97</t>
  </si>
  <si>
    <t>CAFE</t>
  </si>
  <si>
    <t>NA21002-0019574</t>
  </si>
  <si>
    <t>CONSUMO CAFE</t>
  </si>
  <si>
    <t>I     99</t>
  </si>
  <si>
    <t>UD09001-AR05620</t>
  </si>
  <si>
    <t>I    100</t>
  </si>
  <si>
    <t>UD09001-AR05621</t>
  </si>
  <si>
    <t>MULTIAUTOS VASUA SA DE CV</t>
  </si>
  <si>
    <t>I    101</t>
  </si>
  <si>
    <t>S 00040570</t>
  </si>
  <si>
    <t>UD10001-AS19888</t>
  </si>
  <si>
    <t>PCB CONCRETOS S.A. DE C.V.</t>
  </si>
  <si>
    <t>I    104</t>
  </si>
  <si>
    <t>S 00040568</t>
  </si>
  <si>
    <t>UD10001-AS19890</t>
  </si>
  <si>
    <t>GONZALEZ LARA ANTONIO</t>
  </si>
  <si>
    <t>I    106</t>
  </si>
  <si>
    <t>S 00040572</t>
  </si>
  <si>
    <t>UD10001-AS19891</t>
  </si>
  <si>
    <t>I    109</t>
  </si>
  <si>
    <t>S 00040581</t>
  </si>
  <si>
    <t>UD10001-AS19893</t>
  </si>
  <si>
    <t>ROSAS ENRIQUE</t>
  </si>
  <si>
    <t>I    112</t>
  </si>
  <si>
    <t>S 00040539</t>
  </si>
  <si>
    <t>UD10001-AS19895</t>
  </si>
  <si>
    <t>I    113</t>
  </si>
  <si>
    <t>S 00040579</t>
  </si>
  <si>
    <t>UD10001-AS19906</t>
  </si>
  <si>
    <t>VELASCO CHAVEZ SAID ERICK</t>
  </si>
  <si>
    <t>I    114</t>
  </si>
  <si>
    <t>S 00040566</t>
  </si>
  <si>
    <t>UD10001-AS19907</t>
  </si>
  <si>
    <t>I    115</t>
  </si>
  <si>
    <t>S 00040576</t>
  </si>
  <si>
    <t>UD10001-AS19908</t>
  </si>
  <si>
    <t>BOMBAS VERTICALES BNJ S.A. DE C.V.</t>
  </si>
  <si>
    <t>I    116</t>
  </si>
  <si>
    <t>S 00040578</t>
  </si>
  <si>
    <t>UD10001-AS19909</t>
  </si>
  <si>
    <t>RAYA ALONZO JUAN</t>
  </si>
  <si>
    <t>I    118</t>
  </si>
  <si>
    <t>S 00040537</t>
  </si>
  <si>
    <t>UD10001-AS19910</t>
  </si>
  <si>
    <t>FASTEEL CONSTRUCCIONES S.A. DE C.V.</t>
  </si>
  <si>
    <t>I    119</t>
  </si>
  <si>
    <t>S 00040575</t>
  </si>
  <si>
    <t>UD10001-AS19911</t>
  </si>
  <si>
    <t>TRRI S.A DE C.V.</t>
  </si>
  <si>
    <t>I    120</t>
  </si>
  <si>
    <t>S 00040588</t>
  </si>
  <si>
    <t>UD10001-AS19912</t>
  </si>
  <si>
    <t>TRANSPORTES PROFESIONALES DEL BAJIO</t>
  </si>
  <si>
    <t>D    253</t>
  </si>
  <si>
    <t>I 00040394</t>
  </si>
  <si>
    <t>UD10010-AS19917</t>
  </si>
  <si>
    <t>D    286</t>
  </si>
  <si>
    <t>S 00039931</t>
  </si>
  <si>
    <t>UA14001-ZS00886</t>
  </si>
  <si>
    <t>Nota de Credito Serv</t>
  </si>
  <si>
    <t>SIMON CORREA</t>
  </si>
  <si>
    <t>D    433</t>
  </si>
  <si>
    <t>0098-TCU13</t>
  </si>
  <si>
    <t>UD06001-AA04435</t>
  </si>
  <si>
    <t>GARZA GONZALEZ ROBERTO</t>
  </si>
  <si>
    <t>I    122</t>
  </si>
  <si>
    <t>S 00040577</t>
  </si>
  <si>
    <t>UD10001-AS19914</t>
  </si>
  <si>
    <t>COSECI AGRO S.C.</t>
  </si>
  <si>
    <t>I    123</t>
  </si>
  <si>
    <t>S 00040582</t>
  </si>
  <si>
    <t>UD10001-AS19915</t>
  </si>
  <si>
    <t>MADRIGAL CAMPOS JOSE LUIS</t>
  </si>
  <si>
    <t>I    125</t>
  </si>
  <si>
    <t>UD09001-AR05626</t>
  </si>
  <si>
    <t>SUPER DIESEL DE CELAYA S.A. DE C.V.</t>
  </si>
  <si>
    <t>I    126</t>
  </si>
  <si>
    <t>S 00040590</t>
  </si>
  <si>
    <t>UD10001-AS19916</t>
  </si>
  <si>
    <t>ALIMENTOS BALANCEADOS SALAMANCA S.A</t>
  </si>
  <si>
    <t>I    128</t>
  </si>
  <si>
    <t>UD09001-AR05627</t>
  </si>
  <si>
    <t>TOLEDO MORENO ELIZABETH VICTORIA</t>
  </si>
  <si>
    <t>I    129</t>
  </si>
  <si>
    <t>S 00040591</t>
  </si>
  <si>
    <t>UD10001-AS19919</t>
  </si>
  <si>
    <t>CORNEJO ZUÑIGA HECTOR MANUEL</t>
  </si>
  <si>
    <t>I    130</t>
  </si>
  <si>
    <t>UD09001-AR05628</t>
  </si>
  <si>
    <t>I    131</t>
  </si>
  <si>
    <t>S 00040609</t>
  </si>
  <si>
    <t>UD10001-AS19920</t>
  </si>
  <si>
    <t>I    132</t>
  </si>
  <si>
    <t>S 00040599</t>
  </si>
  <si>
    <t>UD10001-AS19921</t>
  </si>
  <si>
    <t>IAASE SA DE CV</t>
  </si>
  <si>
    <t>I    134</t>
  </si>
  <si>
    <t>S 00040602</t>
  </si>
  <si>
    <t>UD10001-AS19922</t>
  </si>
  <si>
    <t>SANCHEZ QUINTANILLA ANA MARIA</t>
  </si>
  <si>
    <t>I    135</t>
  </si>
  <si>
    <t>S 00040603</t>
  </si>
  <si>
    <t>UD10001-AS19923</t>
  </si>
  <si>
    <t>CONSULTORIA SUPERVISION TECNICA Y O</t>
  </si>
  <si>
    <t>I    136</t>
  </si>
  <si>
    <t>UD10001-AS19924</t>
  </si>
  <si>
    <t>HERNANDEZ SAGRERO MIGUEL EUGENIO</t>
  </si>
  <si>
    <t>I    138</t>
  </si>
  <si>
    <t>S 00040610</t>
  </si>
  <si>
    <t>UD10001-AS19925</t>
  </si>
  <si>
    <t>SERVICIO EXPRESS CEGAS S.A. DE C.V.</t>
  </si>
  <si>
    <t>I    140</t>
  </si>
  <si>
    <t>S 00040594</t>
  </si>
  <si>
    <t>UD10001-AS19926</t>
  </si>
  <si>
    <t>I    142</t>
  </si>
  <si>
    <t>S 00040593</t>
  </si>
  <si>
    <t>UD10001-AS19927</t>
  </si>
  <si>
    <t>GARCIA MARTINEZ EDUARDO</t>
  </si>
  <si>
    <t>I    144</t>
  </si>
  <si>
    <t>S 00040607</t>
  </si>
  <si>
    <t>UD10001-AS19929</t>
  </si>
  <si>
    <t>ALTER CALETRE SA DE CV</t>
  </si>
  <si>
    <t>I    145</t>
  </si>
  <si>
    <t>S 00040612</t>
  </si>
  <si>
    <t>UD10001-AS19930</t>
  </si>
  <si>
    <t>GUERRERO GARCIA GABRIELA</t>
  </si>
  <si>
    <t>D    320</t>
  </si>
  <si>
    <t>I 00040580</t>
  </si>
  <si>
    <t>UD10013-AS19931</t>
  </si>
  <si>
    <t>D    321</t>
  </si>
  <si>
    <t>I 00040611</t>
  </si>
  <si>
    <t>UD10013-AS19932</t>
  </si>
  <si>
    <t>D    322</t>
  </si>
  <si>
    <t>I 00040482</t>
  </si>
  <si>
    <t>UD10013-AS19933</t>
  </si>
  <si>
    <t>D    324</t>
  </si>
  <si>
    <t>P 00040589</t>
  </si>
  <si>
    <t>UD10005-AS19934</t>
  </si>
  <si>
    <t>D    325</t>
  </si>
  <si>
    <t>I 00040605</t>
  </si>
  <si>
    <t>UD10004-AS19935</t>
  </si>
  <si>
    <t>D    332</t>
  </si>
  <si>
    <t>UA14001-ZS00887</t>
  </si>
  <si>
    <t>D    335</t>
  </si>
  <si>
    <t>UA14001-ZS00888</t>
  </si>
  <si>
    <t>D    338</t>
  </si>
  <si>
    <t>I 00038871</t>
  </si>
  <si>
    <t>UD10004-AS19939</t>
  </si>
  <si>
    <t>D    339</t>
  </si>
  <si>
    <t>I 00037330</t>
  </si>
  <si>
    <t>UD10004-AS19940</t>
  </si>
  <si>
    <t>D    340</t>
  </si>
  <si>
    <t>P 00040564</t>
  </si>
  <si>
    <t>UD10005-AS19941</t>
  </si>
  <si>
    <t>D    341</t>
  </si>
  <si>
    <t>P 00040565</t>
  </si>
  <si>
    <t>UD10005-AS19942</t>
  </si>
  <si>
    <t>D    342</t>
  </si>
  <si>
    <t>P 00040521</t>
  </si>
  <si>
    <t>UD10005-AS19943</t>
  </si>
  <si>
    <t>D    343</t>
  </si>
  <si>
    <t>P 00040524</t>
  </si>
  <si>
    <t>UD10005-AS19944</t>
  </si>
  <si>
    <t>D    344</t>
  </si>
  <si>
    <t>P 00040523</t>
  </si>
  <si>
    <t>UD10005-AS19945</t>
  </si>
  <si>
    <t>D    345</t>
  </si>
  <si>
    <t>P 00040522</t>
  </si>
  <si>
    <t>UD10005-AS19946</t>
  </si>
  <si>
    <t>D    346</t>
  </si>
  <si>
    <t>P 00040520</t>
  </si>
  <si>
    <t>UD10005-AS19947</t>
  </si>
  <si>
    <t>D    353</t>
  </si>
  <si>
    <t>UA09001-ZR00403</t>
  </si>
  <si>
    <t>D    354</t>
  </si>
  <si>
    <t>UA09001-ZR00404</t>
  </si>
  <si>
    <t>D    359</t>
  </si>
  <si>
    <t>UA09001-ZR00405</t>
  </si>
  <si>
    <t>D    366</t>
  </si>
  <si>
    <t>UA09001-ZR00406</t>
  </si>
  <si>
    <t>I    149</t>
  </si>
  <si>
    <t>UD09001-AR05631</t>
  </si>
  <si>
    <t>LOPEZ KURI ARINSTANI</t>
  </si>
  <si>
    <t>I    155</t>
  </si>
  <si>
    <t>UD10001-AS19936</t>
  </si>
  <si>
    <t>I    156</t>
  </si>
  <si>
    <t>S 00040615</t>
  </si>
  <si>
    <t>UD10001-AS19937</t>
  </si>
  <si>
    <t>DISEÑO CREATIVO CONSULTORIA S.A. DE</t>
  </si>
  <si>
    <t>I    159</t>
  </si>
  <si>
    <t>UD09001-AR05637</t>
  </si>
  <si>
    <t>RIVERA C ENRIQUE</t>
  </si>
  <si>
    <t>I    160</t>
  </si>
  <si>
    <t>MACHUCA PEREZ MARIA GUADALUPE</t>
  </si>
  <si>
    <t>I    161</t>
  </si>
  <si>
    <t>UD09001-AR05639</t>
  </si>
  <si>
    <t>PEBSA SOLUCIONES CON ENERGIA SA DE</t>
  </si>
  <si>
    <t>I    162</t>
  </si>
  <si>
    <t>S 00040592</t>
  </si>
  <si>
    <t>UD10001-AS19948</t>
  </si>
  <si>
    <t>RUBIO PEREZ ANGEL ALBERTO</t>
  </si>
  <si>
    <t>I    164</t>
  </si>
  <si>
    <t>T 00040621</t>
  </si>
  <si>
    <t>UD10001-AS19949</t>
  </si>
  <si>
    <t>I    165</t>
  </si>
  <si>
    <t>S 00040623</t>
  </si>
  <si>
    <t>UD10001-AS19950</t>
  </si>
  <si>
    <t>HERNANDEZ ARTURO</t>
  </si>
  <si>
    <t>I    166</t>
  </si>
  <si>
    <t>S 00040618</t>
  </si>
  <si>
    <t>UD10001-AS19951</t>
  </si>
  <si>
    <t>KUPKE CORPUS CARL WALTER</t>
  </si>
  <si>
    <t>I    167</t>
  </si>
  <si>
    <t>S 00040617</t>
  </si>
  <si>
    <t>UD10001-AS19952</t>
  </si>
  <si>
    <t>ORDOÑEZ ORTEGA ABRAHAM</t>
  </si>
  <si>
    <t>I    168</t>
  </si>
  <si>
    <t>S 00040627</t>
  </si>
  <si>
    <t>UD10001-AS19953</t>
  </si>
  <si>
    <t>LOPEZ FLORES MARTIN</t>
  </si>
  <si>
    <t>I    169</t>
  </si>
  <si>
    <t>S 00040616</t>
  </si>
  <si>
    <t>UD10001-AS19954</t>
  </si>
  <si>
    <t>CONEJO GASCA MARIA</t>
  </si>
  <si>
    <t>I    170</t>
  </si>
  <si>
    <t>UD09001-AR05640</t>
  </si>
  <si>
    <t>I    172</t>
  </si>
  <si>
    <t>UD09001-AR05642</t>
  </si>
  <si>
    <t>VEGA AGUILAR MARIA FELIPA</t>
  </si>
  <si>
    <t>I    173</t>
  </si>
  <si>
    <t>S 00040548</t>
  </si>
  <si>
    <t>UD10001-AS19955</t>
  </si>
  <si>
    <t>REYES RESENDIZ NANCY</t>
  </si>
  <si>
    <t>I    175</t>
  </si>
  <si>
    <t>S 00040622</t>
  </si>
  <si>
    <t>UD10001-AS19956</t>
  </si>
  <si>
    <t>URBANIZADORA HABITACIONAL S.A DE C.</t>
  </si>
  <si>
    <t>I    176</t>
  </si>
  <si>
    <t>S 00040606</t>
  </si>
  <si>
    <t>UD10001-AS19957</t>
  </si>
  <si>
    <t>I    178</t>
  </si>
  <si>
    <t>S 00040633</t>
  </si>
  <si>
    <t>UD10001-AS19958</t>
  </si>
  <si>
    <t>ALEMAN BUSTAMANTE FAUSTINO</t>
  </si>
  <si>
    <t>I    179</t>
  </si>
  <si>
    <t>UD09001-AR05644</t>
  </si>
  <si>
    <t>I    180</t>
  </si>
  <si>
    <t>S 00040641</t>
  </si>
  <si>
    <t>UD10001-AS19959</t>
  </si>
  <si>
    <t>GONZALEZ GARCIA JAIME</t>
  </si>
  <si>
    <t>I    181</t>
  </si>
  <si>
    <t>S 00040614</t>
  </si>
  <si>
    <t>UD10001-AS19960</t>
  </si>
  <si>
    <t>MIRANDA CARRERA TOMASA</t>
  </si>
  <si>
    <t>D    389</t>
  </si>
  <si>
    <t>I 00040493</t>
  </si>
  <si>
    <t>UD10010-AS19968</t>
  </si>
  <si>
    <t>D    390</t>
  </si>
  <si>
    <t>I 00040494</t>
  </si>
  <si>
    <t>UD10010-AS19969</t>
  </si>
  <si>
    <t>I    183</t>
  </si>
  <si>
    <t>S 00040601</t>
  </si>
  <si>
    <t>UD10001-AS19961</t>
  </si>
  <si>
    <t>UNIDAD AGRICOLA COMERCIAL S.P.R. DE</t>
  </si>
  <si>
    <t>I    185</t>
  </si>
  <si>
    <t>S 00040635</t>
  </si>
  <si>
    <t>UD10001-AS19963</t>
  </si>
  <si>
    <t>ARREDONDO CORONA DANIEL</t>
  </si>
  <si>
    <t>I    186</t>
  </si>
  <si>
    <t>UD09001-AR05645</t>
  </si>
  <si>
    <t>I    192</t>
  </si>
  <si>
    <t>UD09001-AR05647</t>
  </si>
  <si>
    <t>GORDILLO TENORIO PEDRO</t>
  </si>
  <si>
    <t>I    193</t>
  </si>
  <si>
    <t>S 00040652</t>
  </si>
  <si>
    <t>UD10001-AS19971</t>
  </si>
  <si>
    <t>MONTOYA ANAYA ARMANDO</t>
  </si>
  <si>
    <t>I    194</t>
  </si>
  <si>
    <t>S 00040643</t>
  </si>
  <si>
    <t>UD10001-AS19972</t>
  </si>
  <si>
    <t>LEMUS MUÑOZ LEDO FRANCISCO XAVIER</t>
  </si>
  <si>
    <t>I    196</t>
  </si>
  <si>
    <t>S 00040646</t>
  </si>
  <si>
    <t>UD10001-AS19973</t>
  </si>
  <si>
    <t>GONGORA GARZA AURELIO</t>
  </si>
  <si>
    <t>I    198</t>
  </si>
  <si>
    <t>0200-TCN10</t>
  </si>
  <si>
    <t>UD80005-0022047</t>
  </si>
  <si>
    <t>Ingreso Diverso</t>
  </si>
  <si>
    <t>INSTITUTO AMERICANO DE CORTAZAR S.C</t>
  </si>
  <si>
    <t>I    199</t>
  </si>
  <si>
    <t>S 00040549</t>
  </si>
  <si>
    <t>UD10001-AS19974</t>
  </si>
  <si>
    <t>PROYECTOS INTEGRALES DE RESTAURACIO</t>
  </si>
  <si>
    <t>I    201</t>
  </si>
  <si>
    <t>S 00040644</t>
  </si>
  <si>
    <t>UD10001-AS19976</t>
  </si>
  <si>
    <t>I    202</t>
  </si>
  <si>
    <t>S 00040651</t>
  </si>
  <si>
    <t>UD10001-AS19977</t>
  </si>
  <si>
    <t>JIMENEZ CASTREJON SALVADOR</t>
  </si>
  <si>
    <t>I    204</t>
  </si>
  <si>
    <t>S 00040650</t>
  </si>
  <si>
    <t>UD10001-AS19978</t>
  </si>
  <si>
    <t>CORNEJO BACA JUAN PEDRO</t>
  </si>
  <si>
    <t>I    205</t>
  </si>
  <si>
    <t>S 00040648</t>
  </si>
  <si>
    <t>UD10001-AS19979</t>
  </si>
  <si>
    <t>I    206</t>
  </si>
  <si>
    <t>S 00040660</t>
  </si>
  <si>
    <t>UD10001-AS19980</t>
  </si>
  <si>
    <t>SERRANO HERNANDEZ RICARDO</t>
  </si>
  <si>
    <t>I    207</t>
  </si>
  <si>
    <t>S 00040657</t>
  </si>
  <si>
    <t>UD10001-AS19981</t>
  </si>
  <si>
    <t>TURISMO BOGDAN SA DE CV</t>
  </si>
  <si>
    <t>I    211</t>
  </si>
  <si>
    <t>S 00040661</t>
  </si>
  <si>
    <t>UD10001-AS19983</t>
  </si>
  <si>
    <t>HOTELES CASA INN S.A DE C.V</t>
  </si>
  <si>
    <t>D    476</t>
  </si>
  <si>
    <t>S 00040678</t>
  </si>
  <si>
    <t>UA14001-ZS00889</t>
  </si>
  <si>
    <t>GUERRERO GERVACIO JOSE JULIAN</t>
  </si>
  <si>
    <t>D    484</t>
  </si>
  <si>
    <t>0092-TCU13</t>
  </si>
  <si>
    <t>UD06001-AA04443</t>
  </si>
  <si>
    <t>CORRALES GONZALEZ ENRIQUE</t>
  </si>
  <si>
    <t>D    486</t>
  </si>
  <si>
    <t>0095-TCU13</t>
  </si>
  <si>
    <t>UD06001-AA04444</t>
  </si>
  <si>
    <t>FIGUEROA ZARZA ISMAEL</t>
  </si>
  <si>
    <t>D    492</t>
  </si>
  <si>
    <t>0001-TCU14</t>
  </si>
  <si>
    <t>UD06001-AA04445</t>
  </si>
  <si>
    <t>HEREDIA GUTIERREZ MONICA</t>
  </si>
  <si>
    <t>I    216</t>
  </si>
  <si>
    <t>UD09001-AR05650</t>
  </si>
  <si>
    <t>TALLER TRESGUERRAS S.A. DE C.V.</t>
  </si>
  <si>
    <t>I    218</t>
  </si>
  <si>
    <t>S 00040669</t>
  </si>
  <si>
    <t>UD10001-AS19985</t>
  </si>
  <si>
    <t>MAYWALD BRAZEE DAWN</t>
  </si>
  <si>
    <t>I    221</t>
  </si>
  <si>
    <t>S 00040662</t>
  </si>
  <si>
    <t>UD10001-AS19988</t>
  </si>
  <si>
    <t>SERRANO VON ROEHRICH JOSE MAURICIO</t>
  </si>
  <si>
    <t>I    222</t>
  </si>
  <si>
    <t>S 00040528</t>
  </si>
  <si>
    <t>UD10001-AS19989</t>
  </si>
  <si>
    <t>FALCON ESTRADA HUMBERTO</t>
  </si>
  <si>
    <t>I    223</t>
  </si>
  <si>
    <t>UD10001-AS19990</t>
  </si>
  <si>
    <t>I    224</t>
  </si>
  <si>
    <t>UD10001-AS19991</t>
  </si>
  <si>
    <t>I    225</t>
  </si>
  <si>
    <t>S 00040677</t>
  </si>
  <si>
    <t>UD10001-AS19992</t>
  </si>
  <si>
    <t>RODRIGUEZ RODRIGUEZ J. REFUGIO</t>
  </si>
  <si>
    <t>I    230</t>
  </si>
  <si>
    <t>S 00040667</t>
  </si>
  <si>
    <t>UD10001-AS19993</t>
  </si>
  <si>
    <t>I    236</t>
  </si>
  <si>
    <t>S 00040674</t>
  </si>
  <si>
    <t>UD10001-AS19994</t>
  </si>
  <si>
    <t>AGUILERA GALICIA SALVADOR</t>
  </si>
  <si>
    <t>I    239</t>
  </si>
  <si>
    <t>S 00040664</t>
  </si>
  <si>
    <t>UD10001-AS19995</t>
  </si>
  <si>
    <t>VIAJES CELAYA S.A.</t>
  </si>
  <si>
    <t>I    240</t>
  </si>
  <si>
    <t>S 00040343</t>
  </si>
  <si>
    <t>UD10001-AS19996</t>
  </si>
  <si>
    <t>MUNICIPIO MOROLEON GTO.</t>
  </si>
  <si>
    <t>I    241</t>
  </si>
  <si>
    <t>S 00040342</t>
  </si>
  <si>
    <t>UD10001-AS19997</t>
  </si>
  <si>
    <t>D    506</t>
  </si>
  <si>
    <t>P 00040608</t>
  </si>
  <si>
    <t>UD10005-AS20004</t>
  </si>
  <si>
    <t>D    508</t>
  </si>
  <si>
    <t>P 00040654</t>
  </si>
  <si>
    <t>UD10005-AS20005</t>
  </si>
  <si>
    <t>D    509</t>
  </si>
  <si>
    <t>P 00040653</t>
  </si>
  <si>
    <t>UD10005-AS20006</t>
  </si>
  <si>
    <t>D    510</t>
  </si>
  <si>
    <t>P 00040655</t>
  </si>
  <si>
    <t>UD10005-AS20007</t>
  </si>
  <si>
    <t>D    511</t>
  </si>
  <si>
    <t>I 00040525</t>
  </si>
  <si>
    <t>UD10004-AS20008</t>
  </si>
  <si>
    <t>D    512</t>
  </si>
  <si>
    <t>I 00040681</t>
  </si>
  <si>
    <t>UD10004-AS20009</t>
  </si>
  <si>
    <t>D    513</t>
  </si>
  <si>
    <t>I 00040322</t>
  </si>
  <si>
    <t>UD10004-AS20010</t>
  </si>
  <si>
    <t>D    533</t>
  </si>
  <si>
    <t>I 00040563</t>
  </si>
  <si>
    <t>UD10010-AS20017</t>
  </si>
  <si>
    <t>D    534</t>
  </si>
  <si>
    <t>I 00040665</t>
  </si>
  <si>
    <t>UD10010-AS20018</t>
  </si>
  <si>
    <t>D    535</t>
  </si>
  <si>
    <t>I 00040558</t>
  </si>
  <si>
    <t>UD10010-AS20019</t>
  </si>
  <si>
    <t>D    536</t>
  </si>
  <si>
    <t>I 00040626</t>
  </si>
  <si>
    <t>UD10010-AS20020</t>
  </si>
  <si>
    <t>D    550</t>
  </si>
  <si>
    <t>S 00040699</t>
  </si>
  <si>
    <t>UA14001-ZS00890</t>
  </si>
  <si>
    <t>MOLINOS AZTECA, S.A. DE C.V.</t>
  </si>
  <si>
    <t>D    552</t>
  </si>
  <si>
    <t>UA14001-ZS00891</t>
  </si>
  <si>
    <t>GRAZA SUAREZ PEDRO</t>
  </si>
  <si>
    <t>D    569</t>
  </si>
  <si>
    <t>I 00040559</t>
  </si>
  <si>
    <t>UD10010-AS20029</t>
  </si>
  <si>
    <t>D    574</t>
  </si>
  <si>
    <t>I 00040707</t>
  </si>
  <si>
    <t>UD10013-AS20030</t>
  </si>
  <si>
    <t>D    577</t>
  </si>
  <si>
    <t>S 00040720</t>
  </si>
  <si>
    <t>UA14001-ZS00892</t>
  </si>
  <si>
    <t>CAMACHO GARCIA JOSEFINA</t>
  </si>
  <si>
    <t>I    245</t>
  </si>
  <si>
    <t>S 00040659</t>
  </si>
  <si>
    <t>UD10001-AS19998</t>
  </si>
  <si>
    <t>I    248</t>
  </si>
  <si>
    <t>S 00040598</t>
  </si>
  <si>
    <t>UD10001-AS20011</t>
  </si>
  <si>
    <t>OROPEZA MEJIA JESUS</t>
  </si>
  <si>
    <t>I    250</t>
  </si>
  <si>
    <t>T 00040597</t>
  </si>
  <si>
    <t>UD10001-AS20012</t>
  </si>
  <si>
    <t>HERNANDEZ MUÑOZ CRISTOBAL</t>
  </si>
  <si>
    <t>I    251</t>
  </si>
  <si>
    <t>S 00040687</t>
  </si>
  <si>
    <t>UD10001-AS20013</t>
  </si>
  <si>
    <t>SILVA SERRANO MARIA DEL ROCIO</t>
  </si>
  <si>
    <t>I    253</t>
  </si>
  <si>
    <t>T 00040629</t>
  </si>
  <si>
    <t>UD10001-AS20015</t>
  </si>
  <si>
    <t>GONZALEZ VERA JOSE LUIS</t>
  </si>
  <si>
    <t>I    257</t>
  </si>
  <si>
    <t>S 00040694</t>
  </si>
  <si>
    <t>UD10001-AS20021</t>
  </si>
  <si>
    <t>AUTOPARTES HIDRAULICAS S.A DE C.V.</t>
  </si>
  <si>
    <t>I    258</t>
  </si>
  <si>
    <t>S 00040700</t>
  </si>
  <si>
    <t>UD10001-AS20022</t>
  </si>
  <si>
    <t>ROJAS SOLORIO FRANCISCO</t>
  </si>
  <si>
    <t>I    259</t>
  </si>
  <si>
    <t>UD10001-AS20023</t>
  </si>
  <si>
    <t>I    260</t>
  </si>
  <si>
    <t>UD10001-AS20024</t>
  </si>
  <si>
    <t>I    261</t>
  </si>
  <si>
    <t>UD10001-AS20025</t>
  </si>
  <si>
    <t>GARZA SUAREZ PEDRO</t>
  </si>
  <si>
    <t>I    262</t>
  </si>
  <si>
    <t>S 00040689</t>
  </si>
  <si>
    <t>UD10001-AS20026</t>
  </si>
  <si>
    <t>I    263</t>
  </si>
  <si>
    <t>T 00040693</t>
  </si>
  <si>
    <t>UD10001-AS20027</t>
  </si>
  <si>
    <t>I    264</t>
  </si>
  <si>
    <t>S 00040683</t>
  </si>
  <si>
    <t>UD10001-AS20028</t>
  </si>
  <si>
    <t>DURON COLIN ANWAR ABACUC</t>
  </si>
  <si>
    <t>I    266</t>
  </si>
  <si>
    <t>UD09001-AR05653</t>
  </si>
  <si>
    <t>LOZA GARCIA DANIEL</t>
  </si>
  <si>
    <t>I    268</t>
  </si>
  <si>
    <t>UD09001-AR05654</t>
  </si>
  <si>
    <t>I    269</t>
  </si>
  <si>
    <t>NA21002-0019658</t>
  </si>
  <si>
    <t>CONSUMO CAFE AL 11/01/2014</t>
  </si>
  <si>
    <t>I    270</t>
  </si>
  <si>
    <t>UD10001-AS20031</t>
  </si>
  <si>
    <t>I    271</t>
  </si>
  <si>
    <t>S 00040691</t>
  </si>
  <si>
    <t>UD10001-AS20032</t>
  </si>
  <si>
    <t>HERRERA MOLINA MARIA GUADALUPE</t>
  </si>
  <si>
    <t>I    274</t>
  </si>
  <si>
    <t>S 00040573</t>
  </si>
  <si>
    <t>UD10001-AS20034</t>
  </si>
  <si>
    <t>I    275</t>
  </si>
  <si>
    <t>S 00040574</t>
  </si>
  <si>
    <t>UD10001-AS20035</t>
  </si>
  <si>
    <t>LOPEZ CHANEZ FRANCISCO JAVIER</t>
  </si>
  <si>
    <t>I    276</t>
  </si>
  <si>
    <t>S 00040715</t>
  </si>
  <si>
    <t>UD10001-AS20036</t>
  </si>
  <si>
    <t>DE AQUINO PEÑA MOISES</t>
  </si>
  <si>
    <t>I    278</t>
  </si>
  <si>
    <t>S 00040709</t>
  </si>
  <si>
    <t>UD10001-AS20037</t>
  </si>
  <si>
    <t>I    279</t>
  </si>
  <si>
    <t>S 00040708</t>
  </si>
  <si>
    <t>UD10001-AS20038</t>
  </si>
  <si>
    <t>BARRIOS SEGURA ALEJANDRO</t>
  </si>
  <si>
    <t>I    280</t>
  </si>
  <si>
    <t>UD10001-AS20039</t>
  </si>
  <si>
    <t>I    281</t>
  </si>
  <si>
    <t>S 00040722</t>
  </si>
  <si>
    <t>UD10001-AS20040</t>
  </si>
  <si>
    <t>MATERIALES BEA S.A. DE C.V.</t>
  </si>
  <si>
    <t>I    282</t>
  </si>
  <si>
    <t>S 00040719</t>
  </si>
  <si>
    <t>UD10001-AS20041</t>
  </si>
  <si>
    <t>I    283</t>
  </si>
  <si>
    <t>S 00040716</t>
  </si>
  <si>
    <t>UD10001-AS20042</t>
  </si>
  <si>
    <t>ESTRADA TORRES FRANCISCO JAVIER</t>
  </si>
  <si>
    <t>I    284</t>
  </si>
  <si>
    <t>S 00040698</t>
  </si>
  <si>
    <t>UD10001-AS20043</t>
  </si>
  <si>
    <t>PRODUCTORES EL ALTO S.P.R. DE R.L.</t>
  </si>
  <si>
    <t>I    285</t>
  </si>
  <si>
    <t>S 00040718</t>
  </si>
  <si>
    <t>UD10001-AS20044</t>
  </si>
  <si>
    <t>I    286</t>
  </si>
  <si>
    <t>S 00040712</t>
  </si>
  <si>
    <t>UD10001-AS20045</t>
  </si>
  <si>
    <t>PREMIER SEEDS MEXICANA, S.A. DE C.V</t>
  </si>
  <si>
    <t>D    613</t>
  </si>
  <si>
    <t>0064-TCU13</t>
  </si>
  <si>
    <t>UA60001-ZA01839</t>
  </si>
  <si>
    <t>CENTRO DE EDUCACION INTEGRAL DE CEL</t>
  </si>
  <si>
    <t>D    614</t>
  </si>
  <si>
    <t>UD06001-AA04451</t>
  </si>
  <si>
    <t>D    619</t>
  </si>
  <si>
    <t>0162-TCN14</t>
  </si>
  <si>
    <t>UA52002-ZA01840</t>
  </si>
  <si>
    <t>Toyotathon</t>
  </si>
  <si>
    <t>D    650</t>
  </si>
  <si>
    <t>I 00040668</t>
  </si>
  <si>
    <t>UD10013-AS20061</t>
  </si>
  <si>
    <t>D    651</t>
  </si>
  <si>
    <t>P 00040711</t>
  </si>
  <si>
    <t>UD10005-AS20062</t>
  </si>
  <si>
    <t>D    652</t>
  </si>
  <si>
    <t>P 00040738</t>
  </si>
  <si>
    <t>UD10005-AS20063</t>
  </si>
  <si>
    <t>D    658</t>
  </si>
  <si>
    <t>0089-TCU13</t>
  </si>
  <si>
    <t>UD06001-AA04453</t>
  </si>
  <si>
    <t>ARTEAGA MARTINEZ IRMA OLIVIA</t>
  </si>
  <si>
    <t>I    288</t>
  </si>
  <si>
    <t>UD09001-AR05656</t>
  </si>
  <si>
    <t>ALFARO RICAUD ANDRES</t>
  </si>
  <si>
    <t>I    289</t>
  </si>
  <si>
    <t>S 00040596</t>
  </si>
  <si>
    <t>UD10001-AS20046</t>
  </si>
  <si>
    <t>I    290</t>
  </si>
  <si>
    <t>S 00040717</t>
  </si>
  <si>
    <t>UD10001-AS20047</t>
  </si>
  <si>
    <t>JFC MAQUINADOS S.A DE C.V.</t>
  </si>
  <si>
    <t>I    293</t>
  </si>
  <si>
    <t>S 00040734</t>
  </si>
  <si>
    <t>UD10001-AS20049</t>
  </si>
  <si>
    <t>HERNANDEZ RANGEL DANIEL</t>
  </si>
  <si>
    <t>I    294</t>
  </si>
  <si>
    <t>S 00040725</t>
  </si>
  <si>
    <t>UD10001-AS20050</t>
  </si>
  <si>
    <t>GARNICA CALDERON JOSE</t>
  </si>
  <si>
    <t>I    295</t>
  </si>
  <si>
    <t>S 00040740</t>
  </si>
  <si>
    <t>UD10001-AS20051</t>
  </si>
  <si>
    <t>PARQUE AGROTECNOLOGICO XONOTLI S.A</t>
  </si>
  <si>
    <t>I    296</t>
  </si>
  <si>
    <t>UD09001-AR05657</t>
  </si>
  <si>
    <t>I    298</t>
  </si>
  <si>
    <t>T 00040640</t>
  </si>
  <si>
    <t>UD10001-AS20052</t>
  </si>
  <si>
    <t>I    299</t>
  </si>
  <si>
    <t>S 00040727</t>
  </si>
  <si>
    <t>UD10001-AS20053</t>
  </si>
  <si>
    <t>GRUPO RAMASIA S. DE R.L. DE C.V.</t>
  </si>
  <si>
    <t>I    300</t>
  </si>
  <si>
    <t>S 00040731</t>
  </si>
  <si>
    <t>UD10001-AS20054</t>
  </si>
  <si>
    <t>ARRIAGA ROSAS GUILLERMO</t>
  </si>
  <si>
    <t>I    301</t>
  </si>
  <si>
    <t>UD09001-AR05658</t>
  </si>
  <si>
    <t>UNISEM, S.A. DE C.V.</t>
  </si>
  <si>
    <t>I    302</t>
  </si>
  <si>
    <t>T 00040745</t>
  </si>
  <si>
    <t>UD10001-AS20055</t>
  </si>
  <si>
    <t>MEDINA MONTAñO CRISPIN</t>
  </si>
  <si>
    <t>I    303</t>
  </si>
  <si>
    <t>S 00040726</t>
  </si>
  <si>
    <t>UD10001-AS20056</t>
  </si>
  <si>
    <t>CURIEL VACA ALEJANDRO</t>
  </si>
  <si>
    <t>I    304</t>
  </si>
  <si>
    <t>S 00040744</t>
  </si>
  <si>
    <t>UD10001-AS20057</t>
  </si>
  <si>
    <t>DELGADO MANCERA J.CRUZ</t>
  </si>
  <si>
    <t>I    305</t>
  </si>
  <si>
    <t>S 00040739</t>
  </si>
  <si>
    <t>UD10001-AS20058</t>
  </si>
  <si>
    <t>MENDOZA MARTINEZ ANGELICA</t>
  </si>
  <si>
    <t>I    306</t>
  </si>
  <si>
    <t>S 00040706</t>
  </si>
  <si>
    <t>UD10001-AS20059</t>
  </si>
  <si>
    <t>LAS 5 ESTACIONES, S.P.R. DE R.L.</t>
  </si>
  <si>
    <t>I    313</t>
  </si>
  <si>
    <t>S 00040748</t>
  </si>
  <si>
    <t>UD10001-AS20064</t>
  </si>
  <si>
    <t>CABRERA SANCHEZ GERARDO</t>
  </si>
  <si>
    <t>I    314</t>
  </si>
  <si>
    <t>S 00040746</t>
  </si>
  <si>
    <t>UD10001-AS20065</t>
  </si>
  <si>
    <t>CONSTRUCTORA ELECTROMECANICA TASAL,</t>
  </si>
  <si>
    <t>I    315</t>
  </si>
  <si>
    <t>S 00040743</t>
  </si>
  <si>
    <t>UD10001-AS20066</t>
  </si>
  <si>
    <t>D    697</t>
  </si>
  <si>
    <t>UA14001-ZS00893</t>
  </si>
  <si>
    <t>D    719</t>
  </si>
  <si>
    <t>UA60001-ZA01843</t>
  </si>
  <si>
    <t>D    721</t>
  </si>
  <si>
    <t>UD06001-AA04457</t>
  </si>
  <si>
    <t>I    317</t>
  </si>
  <si>
    <t>T 00040666</t>
  </si>
  <si>
    <t>UD10001-AS20067</t>
  </si>
  <si>
    <t>ESPINOSA HUERTA ELSA</t>
  </si>
  <si>
    <t>I    318</t>
  </si>
  <si>
    <t>S 00040736</t>
  </si>
  <si>
    <t>UD10001-AS20068</t>
  </si>
  <si>
    <t>MONDRAGON PALACIOS ARIEL ANTONIO</t>
  </si>
  <si>
    <t>I    319</t>
  </si>
  <si>
    <t>S 00040742</t>
  </si>
  <si>
    <t>UD10001-AS20069</t>
  </si>
  <si>
    <t>I    320</t>
  </si>
  <si>
    <t>S 00040750</t>
  </si>
  <si>
    <t>UD10001-AS20070</t>
  </si>
  <si>
    <t>CISNEROS GOMEZ JUAN FRANCISCO</t>
  </si>
  <si>
    <t>I    328</t>
  </si>
  <si>
    <t>T 00040762</t>
  </si>
  <si>
    <t>UD10001-AS20075</t>
  </si>
  <si>
    <t>RAMIREZ VILLAFUERTE GUILLERMO</t>
  </si>
  <si>
    <t>I    329</t>
  </si>
  <si>
    <t>S 00040763</t>
  </si>
  <si>
    <t>UD10001-AS20076</t>
  </si>
  <si>
    <t>MORENO TORRES MA. DOLORES</t>
  </si>
  <si>
    <t>I    331</t>
  </si>
  <si>
    <t>T 00040768</t>
  </si>
  <si>
    <t>UD10001-AS20077</t>
  </si>
  <si>
    <t>CARREñO ARREGUIN JOSE</t>
  </si>
  <si>
    <t>I    332</t>
  </si>
  <si>
    <t>S 00040756</t>
  </si>
  <si>
    <t>UD10001-AS20078</t>
  </si>
  <si>
    <t>HOTEL MARY S.A. DE C.V.</t>
  </si>
  <si>
    <t>I    333</t>
  </si>
  <si>
    <t>T 00040752</t>
  </si>
  <si>
    <t>UD10001-AS20079</t>
  </si>
  <si>
    <t>SEÑARED SA DE CV</t>
  </si>
  <si>
    <t>I    338</t>
  </si>
  <si>
    <t>S 00040757</t>
  </si>
  <si>
    <t>UD10001-AS20080</t>
  </si>
  <si>
    <t>ACOSTA MACIAS MARIA DE LA LUZ</t>
  </si>
  <si>
    <t>I    339</t>
  </si>
  <si>
    <t>S 00040753</t>
  </si>
  <si>
    <t>UD10001-AS20081</t>
  </si>
  <si>
    <t>LOPEZ COLOMBRES FELIPE</t>
  </si>
  <si>
    <t>I    340</t>
  </si>
  <si>
    <t>S 00040758</t>
  </si>
  <si>
    <t>UD10001-AS20082</t>
  </si>
  <si>
    <t>CARLOS TREJO ROBERTO</t>
  </si>
  <si>
    <t>I    341</t>
  </si>
  <si>
    <t>S 00040751</t>
  </si>
  <si>
    <t>UD10001-AS20083</t>
  </si>
  <si>
    <t>PRIVA AMERICA LATINA, S.A. DE C.V.</t>
  </si>
  <si>
    <t>I    342</t>
  </si>
  <si>
    <t>S 00040767</t>
  </si>
  <si>
    <t>UD10001-AS20084</t>
  </si>
  <si>
    <t>RUIZ MORENO JUAN BERNARDO</t>
  </si>
  <si>
    <t>I    347</t>
  </si>
  <si>
    <t>S 00040769</t>
  </si>
  <si>
    <t>UD10001-AS20085</t>
  </si>
  <si>
    <t>TRANSPORTES JOSE GUADALUPE JIMENEZ</t>
  </si>
  <si>
    <t>I    348</t>
  </si>
  <si>
    <t>T 00040771</t>
  </si>
  <si>
    <t>UD10001-AS20086</t>
  </si>
  <si>
    <t>I    349</t>
  </si>
  <si>
    <t>T 00040405</t>
  </si>
  <si>
    <t>UD10001-AS20087</t>
  </si>
  <si>
    <t>MARTINEZ ALVA JOSE</t>
  </si>
  <si>
    <t>I    350</t>
  </si>
  <si>
    <t>S 00040770</t>
  </si>
  <si>
    <t>UD10001-AS20088</t>
  </si>
  <si>
    <t>CERDA ROSAS GERARDO</t>
  </si>
  <si>
    <t>D    807</t>
  </si>
  <si>
    <t>0091-TCU13</t>
  </si>
  <si>
    <t>UA60001-ZA01844</t>
  </si>
  <si>
    <t>HERRERA GOMEZ RAMONA ADRIANA</t>
  </si>
  <si>
    <t>D    814</t>
  </si>
  <si>
    <t>UD06001-AA04463</t>
  </si>
  <si>
    <t>REYNOSA FUIGUEROA ADAN</t>
  </si>
  <si>
    <t>I    351</t>
  </si>
  <si>
    <t>S 00040595</t>
  </si>
  <si>
    <t>UD10001-AS20089</t>
  </si>
  <si>
    <t>GARCIA RAMOS MA. DOLORES</t>
  </si>
  <si>
    <t>I    354</t>
  </si>
  <si>
    <t>S 00040773</t>
  </si>
  <si>
    <t>UD10001-AS20090</t>
  </si>
  <si>
    <t>OLALDE LAGUNA JUAN MANUEL</t>
  </si>
  <si>
    <t>I    356</t>
  </si>
  <si>
    <t>S 00040785</t>
  </si>
  <si>
    <t>UD10001-AS20091</t>
  </si>
  <si>
    <t>MENDEZ MARTINEZ ROBERTO</t>
  </si>
  <si>
    <t>I    357</t>
  </si>
  <si>
    <t>S 00040776</t>
  </si>
  <si>
    <t>UD10001-AS20092</t>
  </si>
  <si>
    <t>I    358</t>
  </si>
  <si>
    <t>S 00040775</t>
  </si>
  <si>
    <t>UD10001-AS20093</t>
  </si>
  <si>
    <t>I    359</t>
  </si>
  <si>
    <t>S 00040780</t>
  </si>
  <si>
    <t>UD10001-AS20094</t>
  </si>
  <si>
    <t>GUIDO RAMIREZ SILVERIO</t>
  </si>
  <si>
    <t>I    360</t>
  </si>
  <si>
    <t>S 00040783</t>
  </si>
  <si>
    <t>UD10001-AS20095</t>
  </si>
  <si>
    <t>BARROSO PATIÑO LETICIA</t>
  </si>
  <si>
    <t>I    362</t>
  </si>
  <si>
    <t>S 00040778</t>
  </si>
  <si>
    <t>UD10001-AS20096</t>
  </si>
  <si>
    <t>I    363</t>
  </si>
  <si>
    <t>S 00040788</t>
  </si>
  <si>
    <t>UD10001-AS20097</t>
  </si>
  <si>
    <t>JIMENEZ HERNANDEZ ILDEFONSO</t>
  </si>
  <si>
    <t>I    364</t>
  </si>
  <si>
    <t>S 00040671</t>
  </si>
  <si>
    <t>UD10001-AS20098</t>
  </si>
  <si>
    <t>MONSIVAIS VEGA HILDA</t>
  </si>
  <si>
    <t>I    365</t>
  </si>
  <si>
    <t>UD09001-AR05663</t>
  </si>
  <si>
    <t>MARTINEZ LOPEZ EDUARDO</t>
  </si>
  <si>
    <t>I    366</t>
  </si>
  <si>
    <t>S 00039692</t>
  </si>
  <si>
    <t>UD10001-AS20099</t>
  </si>
  <si>
    <t>CENTRO ARTESANAL LA AURORA S.A. DE</t>
  </si>
  <si>
    <t>I    368</t>
  </si>
  <si>
    <t>S 00040779</t>
  </si>
  <si>
    <t>UD10001-AS20100</t>
  </si>
  <si>
    <t>I    369</t>
  </si>
  <si>
    <t>S 00040784</t>
  </si>
  <si>
    <t>UD10001-AS20101</t>
  </si>
  <si>
    <t>ENLACES TURISTICOS DEL BAJIO S.A. D</t>
  </si>
  <si>
    <t>I    371</t>
  </si>
  <si>
    <t>S 00040793</t>
  </si>
  <si>
    <t>UD10001-AS20102</t>
  </si>
  <si>
    <t>DIAZ NAVA NICOLAS</t>
  </si>
  <si>
    <t>I    373</t>
  </si>
  <si>
    <t>UD09001-AR05664</t>
  </si>
  <si>
    <t>FLORES ARREDONDO MARIA ANGELICA</t>
  </si>
  <si>
    <t>I    375</t>
  </si>
  <si>
    <t>S 00040790</t>
  </si>
  <si>
    <t>UD10001-AS20103</t>
  </si>
  <si>
    <t>VIDAL BLAS FIDEL</t>
  </si>
  <si>
    <t>I    376</t>
  </si>
  <si>
    <t>S 00040774</t>
  </si>
  <si>
    <t>UD10001-AS20104</t>
  </si>
  <si>
    <t>BIOKRONE S.A. DE C.V.</t>
  </si>
  <si>
    <t>I    377</t>
  </si>
  <si>
    <t>S 00040789</t>
  </si>
  <si>
    <t>UD10001-AS20105</t>
  </si>
  <si>
    <t>PROMOTORA DE FERTILIZANTES DEL BAJI</t>
  </si>
  <si>
    <t>I    378</t>
  </si>
  <si>
    <t>S 00040735</t>
  </si>
  <si>
    <t>UD10001-AS20106</t>
  </si>
  <si>
    <t>TRANSFORMACIONES Y EMULSIONES DE PR</t>
  </si>
  <si>
    <t>D    830</t>
  </si>
  <si>
    <t>UA60001-ZA01846</t>
  </si>
  <si>
    <t>D    843</t>
  </si>
  <si>
    <t>UD06001-AA04465</t>
  </si>
  <si>
    <t>REYNOSO FIGUEROA ADAN</t>
  </si>
  <si>
    <t>D    854</t>
  </si>
  <si>
    <t>0003-TCU14</t>
  </si>
  <si>
    <t>UD06001-AA04466</t>
  </si>
  <si>
    <t>CAMACHO RIVERA RICARDO</t>
  </si>
  <si>
    <t>D    870</t>
  </si>
  <si>
    <t>0097-TCU13</t>
  </si>
  <si>
    <t>UD06001-AA04469</t>
  </si>
  <si>
    <t>CANO CANO JOSE FILIBERTO</t>
  </si>
  <si>
    <t>I    387</t>
  </si>
  <si>
    <t>S 00040792</t>
  </si>
  <si>
    <t>UD10001-AS20107</t>
  </si>
  <si>
    <t>AGUILAR URIBE MARCO ANTONIO</t>
  </si>
  <si>
    <t>I    388</t>
  </si>
  <si>
    <t>T 00040794</t>
  </si>
  <si>
    <t>UD10001-AS20108</t>
  </si>
  <si>
    <t>I    389</t>
  </si>
  <si>
    <t>S 00040697</t>
  </si>
  <si>
    <t>UD10001-AS20109</t>
  </si>
  <si>
    <t>I    391</t>
  </si>
  <si>
    <t>S 00040797</t>
  </si>
  <si>
    <t>UD10001-AS20110</t>
  </si>
  <si>
    <t>MOTA GARZA RAMIRO</t>
  </si>
  <si>
    <t>I    393</t>
  </si>
  <si>
    <t>tarjeta</t>
  </si>
  <si>
    <t>UD09001-AR05665</t>
  </si>
  <si>
    <t>RUIZ HERNANDEZ MA.IRMA</t>
  </si>
  <si>
    <t>I    394</t>
  </si>
  <si>
    <t>S 00040796</t>
  </si>
  <si>
    <t>UD10001-AS20111</t>
  </si>
  <si>
    <t>MOLINA LICEA MA ARTEMIA</t>
  </si>
  <si>
    <t>I    395</t>
  </si>
  <si>
    <t>S 00040800</t>
  </si>
  <si>
    <t>UD10001-AS20112</t>
  </si>
  <si>
    <t>MARTINEZ SANCHEZ ELIZABETH</t>
  </si>
  <si>
    <t>I    396</t>
  </si>
  <si>
    <t>S 00040811</t>
  </si>
  <si>
    <t>UD10001-AS20113</t>
  </si>
  <si>
    <t>RODRIGUEZ RODRIGUEZ MARTHA ADRIANA</t>
  </si>
  <si>
    <t>I    397</t>
  </si>
  <si>
    <t>S 00040810</t>
  </si>
  <si>
    <t>UD10001-AS20114</t>
  </si>
  <si>
    <t>MOLINA VILLARREAL ENRIQUE ARTURO</t>
  </si>
  <si>
    <t>I    398</t>
  </si>
  <si>
    <t>S 00040803</t>
  </si>
  <si>
    <t>UD10001-AS20115</t>
  </si>
  <si>
    <t>GALVAN GUILLEN JOSE ALBERTO</t>
  </si>
  <si>
    <t>I    400</t>
  </si>
  <si>
    <t>S 00040802</t>
  </si>
  <si>
    <t>UD10001-AS20116</t>
  </si>
  <si>
    <t>PEREZ RUIZ ARNULFO</t>
  </si>
  <si>
    <t>I    401</t>
  </si>
  <si>
    <t>S 00040798</t>
  </si>
  <si>
    <t>UD10001-AS20117</t>
  </si>
  <si>
    <t>CHAVEZ MARQUEZ JAVIER EDUARDO</t>
  </si>
  <si>
    <t>I    402</t>
  </si>
  <si>
    <t>UD09001-AR05666</t>
  </si>
  <si>
    <t>I    403</t>
  </si>
  <si>
    <t>S 00040804</t>
  </si>
  <si>
    <t>UD10001-AS20118</t>
  </si>
  <si>
    <t>MIRANDA MUñOZ OMAR</t>
  </si>
  <si>
    <t>I    407</t>
  </si>
  <si>
    <t>T 00040705</t>
  </si>
  <si>
    <t>UD10001-AS20120</t>
  </si>
  <si>
    <t>NAVARRETE VILLA MA SOL XOCHITL</t>
  </si>
  <si>
    <t>D    921</t>
  </si>
  <si>
    <t>S 00040823</t>
  </si>
  <si>
    <t>UA14001-ZS00894</t>
  </si>
  <si>
    <t>SANCHEZ RAMOS JUAN ROBERTO</t>
  </si>
  <si>
    <t>I    409</t>
  </si>
  <si>
    <t>S 00040814</t>
  </si>
  <si>
    <t>UD10001-AS20122</t>
  </si>
  <si>
    <t>HERNANDEZ REYES ROBERTO</t>
  </si>
  <si>
    <t>I    414</t>
  </si>
  <si>
    <t>UD09001-AR05667</t>
  </si>
  <si>
    <t>GARCIA PATIÑO MARTIN ROGELIO</t>
  </si>
  <si>
    <t>I    415</t>
  </si>
  <si>
    <t>UD09001-AR05668</t>
  </si>
  <si>
    <t>I    417</t>
  </si>
  <si>
    <t>S 00040825</t>
  </si>
  <si>
    <t>UD10001-AS20128</t>
  </si>
  <si>
    <t>CRUZ GOMEZ BRISEIDA IVONNE</t>
  </si>
  <si>
    <t>I    418</t>
  </si>
  <si>
    <t>UD09001-AR05669</t>
  </si>
  <si>
    <t>I    419</t>
  </si>
  <si>
    <t>S 00040828</t>
  </si>
  <si>
    <t>UD10001-AS20129</t>
  </si>
  <si>
    <t>RAMIREZ VARGAS ARTURO</t>
  </si>
  <si>
    <t>I    420</t>
  </si>
  <si>
    <t>S 00040764</t>
  </si>
  <si>
    <t>UD10001-AS20130</t>
  </si>
  <si>
    <t>SEMMCO CONSTRUCCIONES S.A. DE C.V.</t>
  </si>
  <si>
    <t>I    422</t>
  </si>
  <si>
    <t>S 00040827</t>
  </si>
  <si>
    <t>UD10001-AS20131</t>
  </si>
  <si>
    <t>I    423</t>
  </si>
  <si>
    <t>S 00040821</t>
  </si>
  <si>
    <t>UD10001-AS20132</t>
  </si>
  <si>
    <t>ORTEGA FRANCO RANULFO</t>
  </si>
  <si>
    <t>I    424</t>
  </si>
  <si>
    <t>UD10001-AS20133</t>
  </si>
  <si>
    <t>I    425</t>
  </si>
  <si>
    <t>UD10001-AS20134</t>
  </si>
  <si>
    <t>I    426</t>
  </si>
  <si>
    <t>UD09001-AR05671</t>
  </si>
  <si>
    <t>I    430</t>
  </si>
  <si>
    <t>S 00040836</t>
  </si>
  <si>
    <t>UD10001-AS20135</t>
  </si>
  <si>
    <t>LEON GUDIñO SERGIO</t>
  </si>
  <si>
    <t>I    431</t>
  </si>
  <si>
    <t>S 00040824</t>
  </si>
  <si>
    <t>UD10001-AS20136</t>
  </si>
  <si>
    <t>I    432</t>
  </si>
  <si>
    <t>S 00040830</t>
  </si>
  <si>
    <t>UD10001-AS20137</t>
  </si>
  <si>
    <t>AYALA GARCIA MARTHA EMMA</t>
  </si>
  <si>
    <t>I    433</t>
  </si>
  <si>
    <t>S 00040820</t>
  </si>
  <si>
    <t>UD10001-AS20138</t>
  </si>
  <si>
    <t>ESTACION DE SERVICIO BONANZA S.A. D</t>
  </si>
  <si>
    <t>I    434</t>
  </si>
  <si>
    <t>UD09001-AR05673</t>
  </si>
  <si>
    <t>IBC INTEGRAL BODY CENTER SA DE CV</t>
  </si>
  <si>
    <t>I    435</t>
  </si>
  <si>
    <t>EFECTIVIO</t>
  </si>
  <si>
    <t>UD09001-AR05674</t>
  </si>
  <si>
    <t>I    436</t>
  </si>
  <si>
    <t>UD09001-AR05675</t>
  </si>
  <si>
    <t>SANDOVAL MIRANDA VERONICA</t>
  </si>
  <si>
    <t>I    437</t>
  </si>
  <si>
    <t>S 00040829</t>
  </si>
  <si>
    <t>UD10001-AS20139</t>
  </si>
  <si>
    <t>CAJA POPULAR MEXICANA S.C. DE A.P.</t>
  </si>
  <si>
    <t>D    938</t>
  </si>
  <si>
    <t>UA14001-ZS00895</t>
  </si>
  <si>
    <t>D    963</t>
  </si>
  <si>
    <t>P 00040832</t>
  </si>
  <si>
    <t>UD10005-AS20148</t>
  </si>
  <si>
    <t>D    964</t>
  </si>
  <si>
    <t>P 00040760</t>
  </si>
  <si>
    <t>UD10005-AS20149</t>
  </si>
  <si>
    <t>D    965</t>
  </si>
  <si>
    <t>I 00040749</t>
  </si>
  <si>
    <t>UD10004-AS20150</t>
  </si>
  <si>
    <t>D    990</t>
  </si>
  <si>
    <t>P 00040850</t>
  </si>
  <si>
    <t>UD10005-AS20163</t>
  </si>
  <si>
    <t>D    991</t>
  </si>
  <si>
    <t>P 00040765</t>
  </si>
  <si>
    <t>UD10005-AS20164</t>
  </si>
  <si>
    <t>D    992</t>
  </si>
  <si>
    <t>P 00040837</t>
  </si>
  <si>
    <t>UD10005-AS20165</t>
  </si>
  <si>
    <t>D    993</t>
  </si>
  <si>
    <t>P 00040831</t>
  </si>
  <si>
    <t>UD10005-AS20166</t>
  </si>
  <si>
    <t>D    994</t>
  </si>
  <si>
    <t>P 00040815</t>
  </si>
  <si>
    <t>UD10005-AS20167</t>
  </si>
  <si>
    <t>D    996</t>
  </si>
  <si>
    <t>P 00040816</t>
  </si>
  <si>
    <t>UD10005-AS20168</t>
  </si>
  <si>
    <t>D    997</t>
  </si>
  <si>
    <t>P 00040714</t>
  </si>
  <si>
    <t>UD10005-AS20169</t>
  </si>
  <si>
    <t>D    998</t>
  </si>
  <si>
    <t>P 00040741</t>
  </si>
  <si>
    <t>UD10005-AS20170</t>
  </si>
  <si>
    <t>D    999</t>
  </si>
  <si>
    <t>P 00040795</t>
  </si>
  <si>
    <t>UD10005-AS20171</t>
  </si>
  <si>
    <t>D  1,002</t>
  </si>
  <si>
    <t>I 00040613</t>
  </si>
  <si>
    <t>UD10013-AS20172</t>
  </si>
  <si>
    <t>D  1,003</t>
  </si>
  <si>
    <t>I 00040586</t>
  </si>
  <si>
    <t>UD10013-AS20173</t>
  </si>
  <si>
    <t>D  1,004</t>
  </si>
  <si>
    <t>I 00040557</t>
  </si>
  <si>
    <t>UD10013-AS20174</t>
  </si>
  <si>
    <t>D  1,005</t>
  </si>
  <si>
    <t>I 00040817</t>
  </si>
  <si>
    <t>UD10013-AS20175</t>
  </si>
  <si>
    <t>D  1,006</t>
  </si>
  <si>
    <t>I 00040849</t>
  </si>
  <si>
    <t>UD10004-AS20176</t>
  </si>
  <si>
    <t>D  1,007</t>
  </si>
  <si>
    <t>I 00040376</t>
  </si>
  <si>
    <t>UD10013-AS20177</t>
  </si>
  <si>
    <t>D  1,008</t>
  </si>
  <si>
    <t>I 00040351</t>
  </si>
  <si>
    <t>UD10013-AS20178</t>
  </si>
  <si>
    <t>D  1,010</t>
  </si>
  <si>
    <t>I 00040452</t>
  </si>
  <si>
    <t>UD10013-AS20179</t>
  </si>
  <si>
    <t>D  2,190</t>
  </si>
  <si>
    <t>AM-808</t>
  </si>
  <si>
    <t>NA21001-0023244</t>
  </si>
  <si>
    <t>AM-808 VENTA DE CAMIONETA</t>
  </si>
  <si>
    <t>I    440</t>
  </si>
  <si>
    <t>T 00040761</t>
  </si>
  <si>
    <t>UD10001-AS20141</t>
  </si>
  <si>
    <t>I    441</t>
  </si>
  <si>
    <t>UD09001-AR05676</t>
  </si>
  <si>
    <t>I    442</t>
  </si>
  <si>
    <t>UD10001-AS20142</t>
  </si>
  <si>
    <t>BRACSA SERVICIOS, S.C.</t>
  </si>
  <si>
    <t>I    444</t>
  </si>
  <si>
    <t>T 00040826</t>
  </si>
  <si>
    <t>UD10001-AS20143</t>
  </si>
  <si>
    <t>I    446</t>
  </si>
  <si>
    <t>T 00037511</t>
  </si>
  <si>
    <t>UD10001-AS20144</t>
  </si>
  <si>
    <t>NAVARRO ROJAS JUAN JOSE</t>
  </si>
  <si>
    <t>I    447</t>
  </si>
  <si>
    <t>S 00040843</t>
  </si>
  <si>
    <t>UD10001-AS20145</t>
  </si>
  <si>
    <t>I    448</t>
  </si>
  <si>
    <t>UD09001-AR05677</t>
  </si>
  <si>
    <t>ESPINOZA VICTOR</t>
  </si>
  <si>
    <t>I    451</t>
  </si>
  <si>
    <t>S 00040834</t>
  </si>
  <si>
    <t>UD10001-AS20146</t>
  </si>
  <si>
    <t>VARGAS VEGA EDUARDO</t>
  </si>
  <si>
    <t>I    452</t>
  </si>
  <si>
    <t>S 00040847</t>
  </si>
  <si>
    <t>UD10001-AS20147</t>
  </si>
  <si>
    <t>LOPEZ TINAJERO BENITO</t>
  </si>
  <si>
    <t>I    453</t>
  </si>
  <si>
    <t>S 00040842</t>
  </si>
  <si>
    <t>UD10001-AS20151</t>
  </si>
  <si>
    <t>SANCHEZ MONCADA MARCELA MONSERRAT</t>
  </si>
  <si>
    <t>I    454</t>
  </si>
  <si>
    <t>S 00040844</t>
  </si>
  <si>
    <t>UD10001-AS20152</t>
  </si>
  <si>
    <t>I    455</t>
  </si>
  <si>
    <t>S 00040851</t>
  </si>
  <si>
    <t>UD10001-AS20153</t>
  </si>
  <si>
    <t>TURISMO CONTRERAS S.A. DE C.V.</t>
  </si>
  <si>
    <t>I    456</t>
  </si>
  <si>
    <t>T 00040856</t>
  </si>
  <si>
    <t>UD10001-AS20154</t>
  </si>
  <si>
    <t>SILVA ROSAS MIGUEL</t>
  </si>
  <si>
    <t>I    457</t>
  </si>
  <si>
    <t>S 00040845</t>
  </si>
  <si>
    <t>UD10001-AS20155</t>
  </si>
  <si>
    <t>HERNANDEZ GUERRERO MANUEL MOISES</t>
  </si>
  <si>
    <t>I    458</t>
  </si>
  <si>
    <t>S 00040846</t>
  </si>
  <si>
    <t>UD10001-AS20156</t>
  </si>
  <si>
    <t>I    460</t>
  </si>
  <si>
    <t>S 00040838</t>
  </si>
  <si>
    <t>UD10001-AS20157</t>
  </si>
  <si>
    <t>JUAREZ ARREDONDO GUILLERMINA</t>
  </si>
  <si>
    <t>I    462</t>
  </si>
  <si>
    <t>T 00040864</t>
  </si>
  <si>
    <t>UD10001-AS20158</t>
  </si>
  <si>
    <t>VARGAS PEÑA NORMA</t>
  </si>
  <si>
    <t>I    466</t>
  </si>
  <si>
    <t>S 00040858</t>
  </si>
  <si>
    <t>UD10001-AS20159</t>
  </si>
  <si>
    <t>SANCHEZ PINEDO ROSA GEORGINA</t>
  </si>
  <si>
    <t>I    467</t>
  </si>
  <si>
    <t>T 00040868</t>
  </si>
  <si>
    <t>UD10001-AS20160</t>
  </si>
  <si>
    <t>I    468</t>
  </si>
  <si>
    <t>S 00040857</t>
  </si>
  <si>
    <t>UD10001-AS20161</t>
  </si>
  <si>
    <t>GRUPO LEGORRETA S.A. DE C.V.</t>
  </si>
  <si>
    <t>I    469</t>
  </si>
  <si>
    <t>S 00040841</t>
  </si>
  <si>
    <t>UD10001-AS20162</t>
  </si>
  <si>
    <t>RAZO GARCIA RAFAEL</t>
  </si>
  <si>
    <t>I    470</t>
  </si>
  <si>
    <t>S 00040839</t>
  </si>
  <si>
    <t>UD10001-AS20180</t>
  </si>
  <si>
    <t>CARRILLO WILLIAMS ENRIQUE</t>
  </si>
  <si>
    <t>D  1,045</t>
  </si>
  <si>
    <t>0002-TCU14</t>
  </si>
  <si>
    <t>UD06001-AA04478</t>
  </si>
  <si>
    <t>ALCOCER RODRIGUEZ DENISE</t>
  </si>
  <si>
    <t>D  1,063</t>
  </si>
  <si>
    <t>0121-TCU12</t>
  </si>
  <si>
    <t>UD06001-AA04479</t>
  </si>
  <si>
    <t>MAGAñA FLORES JULIO CESAR</t>
  </si>
  <si>
    <t>D  1,068</t>
  </si>
  <si>
    <t>UA09001-ZR00408</t>
  </si>
  <si>
    <t>I    472</t>
  </si>
  <si>
    <t>S 00040854</t>
  </si>
  <si>
    <t>UD10001-AS20181</t>
  </si>
  <si>
    <t>ORTEGA PEREZ JUAN MARTIN</t>
  </si>
  <si>
    <t>I    476</t>
  </si>
  <si>
    <t>0002-TCN14</t>
  </si>
  <si>
    <t>UD80005-0022149</t>
  </si>
  <si>
    <t>I    477</t>
  </si>
  <si>
    <t>S 00040876</t>
  </si>
  <si>
    <t>UD10001-AS20182</t>
  </si>
  <si>
    <t>AGRICOLA AMIGO S.P.R. DE R.L.</t>
  </si>
  <si>
    <t>I    479</t>
  </si>
  <si>
    <t>S 00040875</t>
  </si>
  <si>
    <t>UD10001-AS20183</t>
  </si>
  <si>
    <t>BARAJAS BARRAGAN ERNESTO</t>
  </si>
  <si>
    <t>I    484</t>
  </si>
  <si>
    <t>S 00040872</t>
  </si>
  <si>
    <t>UD10001-AS20184</t>
  </si>
  <si>
    <t>SILVA TRON ELISA</t>
  </si>
  <si>
    <t>I    486</t>
  </si>
  <si>
    <t>S 00040877</t>
  </si>
  <si>
    <t>UD10001-AS20185</t>
  </si>
  <si>
    <t>CORTES FLORES IRMA</t>
  </si>
  <si>
    <t>I    489</t>
  </si>
  <si>
    <t>S 00040874</t>
  </si>
  <si>
    <t>UD10001-AS20186</t>
  </si>
  <si>
    <t>MENDOZA GOMEZ MARTHA</t>
  </si>
  <si>
    <t>I    492</t>
  </si>
  <si>
    <t>S 00040893</t>
  </si>
  <si>
    <t>UD10001-AS20187</t>
  </si>
  <si>
    <t>MONDRAGON CHAVEZ ALEJANDRA</t>
  </si>
  <si>
    <t>I    496</t>
  </si>
  <si>
    <t>S 00040884</t>
  </si>
  <si>
    <t>UD10001-AS20188</t>
  </si>
  <si>
    <t>I    500</t>
  </si>
  <si>
    <t>UD09001-AR05690</t>
  </si>
  <si>
    <t>I    501</t>
  </si>
  <si>
    <t>S 00040883</t>
  </si>
  <si>
    <t>UD10001-AS20189</t>
  </si>
  <si>
    <t>MUÑOZ GONZALEZ GEORGINA</t>
  </si>
  <si>
    <t>I    504</t>
  </si>
  <si>
    <t>S 00040859</t>
  </si>
  <si>
    <t>UD10001-AS20191</t>
  </si>
  <si>
    <t>I    505</t>
  </si>
  <si>
    <t>S 00040892</t>
  </si>
  <si>
    <t>UD10001-AS20192</t>
  </si>
  <si>
    <t>I    506</t>
  </si>
  <si>
    <t>UD09001-AR05692</t>
  </si>
  <si>
    <t>FORRAJERA SMOG S.P.R DE R.L</t>
  </si>
  <si>
    <t>I    507</t>
  </si>
  <si>
    <t>S 00040894</t>
  </si>
  <si>
    <t>UD10001-AS20193</t>
  </si>
  <si>
    <t>FROB AGROPRODUCTOS S.A.</t>
  </si>
  <si>
    <t>I    508</t>
  </si>
  <si>
    <t>S 00040873</t>
  </si>
  <si>
    <t>UD10001-AS20201</t>
  </si>
  <si>
    <t>I    822</t>
  </si>
  <si>
    <t>UD09001-AR05679</t>
  </si>
  <si>
    <t>JUAREZ MEDINA MARCO ANTONIO</t>
  </si>
  <si>
    <t>I    823</t>
  </si>
  <si>
    <t>TRANSFEREN</t>
  </si>
  <si>
    <t>UD09001-AR05680</t>
  </si>
  <si>
    <t>AUTOCENTRO DE CELAYA, S.A. DE C.V.</t>
  </si>
  <si>
    <t>I    824</t>
  </si>
  <si>
    <t>UD09001-AR05681</t>
  </si>
  <si>
    <t>I    825</t>
  </si>
  <si>
    <t>UD09001-AR05682</t>
  </si>
  <si>
    <t>CENTRO EDUCATIVO MARGARITA A.C.</t>
  </si>
  <si>
    <t>I    826</t>
  </si>
  <si>
    <t>UD09001-AR05683</t>
  </si>
  <si>
    <t>I    827</t>
  </si>
  <si>
    <t>UD09001-AR05684</t>
  </si>
  <si>
    <t>JIMENEZ MORENO ALFREDO</t>
  </si>
  <si>
    <t>D  1,100</t>
  </si>
  <si>
    <t>UA09001-ZR00409</t>
  </si>
  <si>
    <t>I    510</t>
  </si>
  <si>
    <t>S 00040886</t>
  </si>
  <si>
    <t>UD10001-AS20202</t>
  </si>
  <si>
    <t>BARCENAS VAZQUEZ LUIS</t>
  </si>
  <si>
    <t>I    511</t>
  </si>
  <si>
    <t>T 00040861</t>
  </si>
  <si>
    <t>UD10001-AS20203</t>
  </si>
  <si>
    <t>RIVERA GARCIA RODOLFO</t>
  </si>
  <si>
    <t>I    513</t>
  </si>
  <si>
    <t>T 00040833</t>
  </si>
  <si>
    <t>UD10001-AS20204</t>
  </si>
  <si>
    <t>SUPER SERVICIO ALMAN, S.A. DE C.V.</t>
  </si>
  <si>
    <t>I    514</t>
  </si>
  <si>
    <t>S 00040880</t>
  </si>
  <si>
    <t>UD10001-AS20205</t>
  </si>
  <si>
    <t>INSTALACIONES PLANIFICADAS S.A. DE</t>
  </si>
  <si>
    <t>I    515</t>
  </si>
  <si>
    <t>UD09001-AR05693</t>
  </si>
  <si>
    <t>I    516</t>
  </si>
  <si>
    <t>S 00040903</t>
  </si>
  <si>
    <t>UD10001-AS20206</t>
  </si>
  <si>
    <t>DELGADO MATINEZ ANTONIO</t>
  </si>
  <si>
    <t>I    517</t>
  </si>
  <si>
    <t>S 00040853</t>
  </si>
  <si>
    <t>UD10001-AS20207</t>
  </si>
  <si>
    <t>CRUZ LOPEZ ROBERTO</t>
  </si>
  <si>
    <t>I    518</t>
  </si>
  <si>
    <t>NA21002-0019697</t>
  </si>
  <si>
    <t>CONSUMO CAFE AL 18/01/2014</t>
  </si>
  <si>
    <t>I    519</t>
  </si>
  <si>
    <t>S 00040900</t>
  </si>
  <si>
    <t>UD10001-AS20208</t>
  </si>
  <si>
    <t>I    520</t>
  </si>
  <si>
    <t>S 00040196</t>
  </si>
  <si>
    <t>UD10001-AS20209</t>
  </si>
  <si>
    <t>I    521</t>
  </si>
  <si>
    <t>S 00040197</t>
  </si>
  <si>
    <t>UD10001-AS20210</t>
  </si>
  <si>
    <t>I    522</t>
  </si>
  <si>
    <t>S 00040230</t>
  </si>
  <si>
    <t>UD10001-AS20211</t>
  </si>
  <si>
    <t>I    523</t>
  </si>
  <si>
    <t>S 00040231</t>
  </si>
  <si>
    <t>UD10001-AS20212</t>
  </si>
  <si>
    <t>I    524</t>
  </si>
  <si>
    <t>S 00040401</t>
  </si>
  <si>
    <t>UD10001-AS20213</t>
  </si>
  <si>
    <t>I    525</t>
  </si>
  <si>
    <t>S 00040444</t>
  </si>
  <si>
    <t>UD10001-AS20214</t>
  </si>
  <si>
    <t>I    526</t>
  </si>
  <si>
    <t>S 00040445</t>
  </si>
  <si>
    <t>UD10001-AS20215</t>
  </si>
  <si>
    <t>I    527</t>
  </si>
  <si>
    <t>S 00040509</t>
  </si>
  <si>
    <t>UD10001-AS20216</t>
  </si>
  <si>
    <t>I    528</t>
  </si>
  <si>
    <t>S 00040510</t>
  </si>
  <si>
    <t>UD10001-AS20217</t>
  </si>
  <si>
    <t>I    529</t>
  </si>
  <si>
    <t>S 00040542</t>
  </si>
  <si>
    <t>UD10001-AS20218</t>
  </si>
  <si>
    <t>I    530</t>
  </si>
  <si>
    <t>S 00040543</t>
  </si>
  <si>
    <t>UD10001-AS20219</t>
  </si>
  <si>
    <t>I    531</t>
  </si>
  <si>
    <t>S 00040721</t>
  </si>
  <si>
    <t>UD10001-AS20220</t>
  </si>
  <si>
    <t>LARA ALDACO EDUARDO</t>
  </si>
  <si>
    <t>I    532</t>
  </si>
  <si>
    <t>S 00040747</t>
  </si>
  <si>
    <t>UD10001-AS20221</t>
  </si>
  <si>
    <t>HARINERA LOS PIRINEOS</t>
  </si>
  <si>
    <t>I    535</t>
  </si>
  <si>
    <t>S 00040902</t>
  </si>
  <si>
    <t>UD10001-AS20222</t>
  </si>
  <si>
    <t>AHERN INTERNACIONAL DE MEXICO S.A.</t>
  </si>
  <si>
    <t>I    536</t>
  </si>
  <si>
    <t>UD09001-AR05695</t>
  </si>
  <si>
    <t>HERNANDEZ SABINAS IVAN</t>
  </si>
  <si>
    <t>I    537</t>
  </si>
  <si>
    <t>S 00040916</t>
  </si>
  <si>
    <t>UD10001-AS20223</t>
  </si>
  <si>
    <t>ARREGUI ESPINO LUZ ERENDIRA</t>
  </si>
  <si>
    <t>I    538</t>
  </si>
  <si>
    <t>UD09001-AR05696</t>
  </si>
  <si>
    <t>I    540</t>
  </si>
  <si>
    <t>S 00040878</t>
  </si>
  <si>
    <t>UD10001-AS20224</t>
  </si>
  <si>
    <t>SALGADO MA DEL SOCORRO</t>
  </si>
  <si>
    <t>I    542</t>
  </si>
  <si>
    <t>S 00040906</t>
  </si>
  <si>
    <t>UD10001-AS20225</t>
  </si>
  <si>
    <t>SANTOYO IZAGUIRRE JOSE ERNESTO</t>
  </si>
  <si>
    <t>I    544</t>
  </si>
  <si>
    <t>S 00040917</t>
  </si>
  <si>
    <t>UD10001-AS20226</t>
  </si>
  <si>
    <t>SALGADO FIGUEROA MA EUGENIA MAYOLA</t>
  </si>
  <si>
    <t>I    547</t>
  </si>
  <si>
    <t>S 00040907</t>
  </si>
  <si>
    <t>UD10001-AS20228</t>
  </si>
  <si>
    <t>D  1,243</t>
  </si>
  <si>
    <t>P 00040891</t>
  </si>
  <si>
    <t>UD10005-AS20235</t>
  </si>
  <si>
    <t>D  1,244</t>
  </si>
  <si>
    <t>P 00040912</t>
  </si>
  <si>
    <t>UD10005-AS20236</t>
  </si>
  <si>
    <t>D  1,245</t>
  </si>
  <si>
    <t>P 00040855</t>
  </si>
  <si>
    <t>UD10005-AS20237</t>
  </si>
  <si>
    <t>D  1,246</t>
  </si>
  <si>
    <t>I 00040865</t>
  </si>
  <si>
    <t>UD10004-AS20238</t>
  </si>
  <si>
    <t>D  1,268</t>
  </si>
  <si>
    <t>I 00040118</t>
  </si>
  <si>
    <t>UD10013-AS20247</t>
  </si>
  <si>
    <t>D  1,269</t>
  </si>
  <si>
    <t>I 00040901</t>
  </si>
  <si>
    <t>UD10009-AS20248</t>
  </si>
  <si>
    <t>D  1,270</t>
  </si>
  <si>
    <t>I 00040292</t>
  </si>
  <si>
    <t>UD10009-AS20250</t>
  </si>
  <si>
    <t>D  1,271</t>
  </si>
  <si>
    <t>P 00040860</t>
  </si>
  <si>
    <t>UD10005-AS20251</t>
  </si>
  <si>
    <t>D  1,272</t>
  </si>
  <si>
    <t>P 00040896</t>
  </si>
  <si>
    <t>UD10005-AS20252</t>
  </si>
  <si>
    <t>D  1,273</t>
  </si>
  <si>
    <t>P 00040925</t>
  </si>
  <si>
    <t>UD10005-AS20253</t>
  </si>
  <si>
    <t>D  1,274</t>
  </si>
  <si>
    <t>0084-TCU13</t>
  </si>
  <si>
    <t>UA60001-ZA01852</t>
  </si>
  <si>
    <t>GONZALEZ MORENO JAIME</t>
  </si>
  <si>
    <t>D  1,275</t>
  </si>
  <si>
    <t>P 00040926</t>
  </si>
  <si>
    <t>UD10005-AS20255</t>
  </si>
  <si>
    <t>D  1,276</t>
  </si>
  <si>
    <t>P 00040919</t>
  </si>
  <si>
    <t>UD10005-AS20256</t>
  </si>
  <si>
    <t>D  1,277</t>
  </si>
  <si>
    <t>P 00040915</t>
  </si>
  <si>
    <t>UD10005-AS20257</t>
  </si>
  <si>
    <t>D  1,278</t>
  </si>
  <si>
    <t>I 00040905</t>
  </si>
  <si>
    <t>UD10004-AS20258</t>
  </si>
  <si>
    <t>D  1,279</t>
  </si>
  <si>
    <t>I 00040895</t>
  </si>
  <si>
    <t>UD10004-AS20259</t>
  </si>
  <si>
    <t>D  1,280</t>
  </si>
  <si>
    <t>I 00040897</t>
  </si>
  <si>
    <t>UD10004-AS20260</t>
  </si>
  <si>
    <t>D  1,281</t>
  </si>
  <si>
    <t>I 00040862</t>
  </si>
  <si>
    <t>UD10004-AS20261</t>
  </si>
  <si>
    <t>D  1,288</t>
  </si>
  <si>
    <t>P 00040949</t>
  </si>
  <si>
    <t>UD10005-AS20270</t>
  </si>
  <si>
    <t>D  1,290</t>
  </si>
  <si>
    <t>P 00040934</t>
  </si>
  <si>
    <t>UD10005-AS20272</t>
  </si>
  <si>
    <t>D  1,291</t>
  </si>
  <si>
    <t>P 00040870</t>
  </si>
  <si>
    <t>UD10005-AS20273</t>
  </si>
  <si>
    <t>D  1,293</t>
  </si>
  <si>
    <t>I 00040940</t>
  </si>
  <si>
    <t>UD10004-AS20275</t>
  </si>
  <si>
    <t>D  1,297</t>
  </si>
  <si>
    <t>I 00040840</t>
  </si>
  <si>
    <t>UD10010-AS20279</t>
  </si>
  <si>
    <t>D  1,298</t>
  </si>
  <si>
    <t>UD06001-AA04493</t>
  </si>
  <si>
    <t>ROSALES RICO ROSA MARIA</t>
  </si>
  <si>
    <t>I    549</t>
  </si>
  <si>
    <t>S 00040879</t>
  </si>
  <si>
    <t>UD10001-AS20229</t>
  </si>
  <si>
    <t>I    553</t>
  </si>
  <si>
    <t>S 00040904</t>
  </si>
  <si>
    <t>UD10001-AS20230</t>
  </si>
  <si>
    <t>I    555</t>
  </si>
  <si>
    <t>S 00040889</t>
  </si>
  <si>
    <t>UD10001-AS20233</t>
  </si>
  <si>
    <t>I    556</t>
  </si>
  <si>
    <t>S 00040918</t>
  </si>
  <si>
    <t>UD10001-AS20234</t>
  </si>
  <si>
    <t>JUAREZ SERRATO CLARA GUADALUPE</t>
  </si>
  <si>
    <t>I    558</t>
  </si>
  <si>
    <t>UD09001-AR05697</t>
  </si>
  <si>
    <t>I    559</t>
  </si>
  <si>
    <t>UD09001-AR05698</t>
  </si>
  <si>
    <t>I    560</t>
  </si>
  <si>
    <t>S 00040923</t>
  </si>
  <si>
    <t>UD10001-AS20239</t>
  </si>
  <si>
    <t>FRACCION SAN GERARDO S.P.R. DE R.L.</t>
  </si>
  <si>
    <t>I    562</t>
  </si>
  <si>
    <t>S 00040924</t>
  </si>
  <si>
    <t>UD10001-AS20240</t>
  </si>
  <si>
    <t>VELASCO HERNANDEZ FERNANDO</t>
  </si>
  <si>
    <t>I    563</t>
  </si>
  <si>
    <t>S 00040928</t>
  </si>
  <si>
    <t>UD10001-AS20241</t>
  </si>
  <si>
    <t>HERRAMIENTAS ALEMANAS DE CELAYA S.</t>
  </si>
  <si>
    <t>I    564</t>
  </si>
  <si>
    <t>S 00040922</t>
  </si>
  <si>
    <t>UD10001-AS20242</t>
  </si>
  <si>
    <t>INDUSTRIAS JOHN DEERE, S.A. DE C.V.</t>
  </si>
  <si>
    <t>I    565</t>
  </si>
  <si>
    <t>S 00040932</t>
  </si>
  <si>
    <t>UD10001-AS20243</t>
  </si>
  <si>
    <t>FLORES ALMANZA ANITA</t>
  </si>
  <si>
    <t>I    566</t>
  </si>
  <si>
    <t>S 00040913</t>
  </si>
  <si>
    <t>UD10001-AS20244</t>
  </si>
  <si>
    <t>LOPEZ PEREZ YARENI</t>
  </si>
  <si>
    <t>I    568</t>
  </si>
  <si>
    <t>S 00040927</t>
  </si>
  <si>
    <t>UD10001-AS20245</t>
  </si>
  <si>
    <t>LARA CARREñO EDUARDO</t>
  </si>
  <si>
    <t>I    569</t>
  </si>
  <si>
    <t>S 00040930</t>
  </si>
  <si>
    <t>UD10001-AS20246</t>
  </si>
  <si>
    <t>GALVAN JARAMILLO MA. TERESA</t>
  </si>
  <si>
    <t>I    572</t>
  </si>
  <si>
    <t>S 00040933</t>
  </si>
  <si>
    <t>UD10001-AS20249</t>
  </si>
  <si>
    <t>GAMEZ NIETO CARLOS</t>
  </si>
  <si>
    <t>I    573</t>
  </si>
  <si>
    <t>S 00040943</t>
  </si>
  <si>
    <t>UD10001-AS20254</t>
  </si>
  <si>
    <t>FISCAL SALDAñA LUIS RICARDO</t>
  </si>
  <si>
    <t>I    575</t>
  </si>
  <si>
    <t>S 00040937</t>
  </si>
  <si>
    <t>UD10001-AS20262</t>
  </si>
  <si>
    <t>GONZALEZ RAMIREZ MARIA GLORIA</t>
  </si>
  <si>
    <t>I    576</t>
  </si>
  <si>
    <t>S 00040939</t>
  </si>
  <si>
    <t>UD10001-AS20263</t>
  </si>
  <si>
    <t>YAÑEZ TELLEZ CRISTOBAL</t>
  </si>
  <si>
    <t>I    577</t>
  </si>
  <si>
    <t>S 00040936</t>
  </si>
  <si>
    <t>UD10001-AS20264</t>
  </si>
  <si>
    <t>I    578</t>
  </si>
  <si>
    <t>UD09001-AR05702</t>
  </si>
  <si>
    <t>I    579</t>
  </si>
  <si>
    <t>S 00040921</t>
  </si>
  <si>
    <t>UD10001-AS20265</t>
  </si>
  <si>
    <t>ORTIZ GARCIA ISMAEL</t>
  </si>
  <si>
    <t>I    580</t>
  </si>
  <si>
    <t>S 00040945</t>
  </si>
  <si>
    <t>UD10001-AS20266</t>
  </si>
  <si>
    <t>DE BARROS SILVA HUMBERTO</t>
  </si>
  <si>
    <t>D  1,328</t>
  </si>
  <si>
    <t>0073-TCU13</t>
  </si>
  <si>
    <t>UD06001-AA04497</t>
  </si>
  <si>
    <t>JUAREZ ORTA J EUSEBIO</t>
  </si>
  <si>
    <t>I    582</t>
  </si>
  <si>
    <t>UD09001-AR05703</t>
  </si>
  <si>
    <t>BOCANEGRA GONZALEZ ANA LUCIA</t>
  </si>
  <si>
    <t>I    584</t>
  </si>
  <si>
    <t>S 00040956</t>
  </si>
  <si>
    <t>UD10001-AS20280</t>
  </si>
  <si>
    <t>DEANDA SANABRIA ANTONIO</t>
  </si>
  <si>
    <t>I    585</t>
  </si>
  <si>
    <t>S 00040929</t>
  </si>
  <si>
    <t>UD10001-AS20281</t>
  </si>
  <si>
    <t>INSUMOS QUIMICOS DEL CENTRO S.A. DE</t>
  </si>
  <si>
    <t>I    586</t>
  </si>
  <si>
    <t>UD09001-AR05704</t>
  </si>
  <si>
    <t>ZAPATERO HERNANDEZ JOSE CARLOS</t>
  </si>
  <si>
    <t>I    587</t>
  </si>
  <si>
    <t>S 00040950</t>
  </si>
  <si>
    <t>UD10001-AS20282</t>
  </si>
  <si>
    <t>I    588</t>
  </si>
  <si>
    <t>UD09001-AR05705</t>
  </si>
  <si>
    <t>I    590</t>
  </si>
  <si>
    <t>T 00040955</t>
  </si>
  <si>
    <t>UD10001-AS20283</t>
  </si>
  <si>
    <t>I    591</t>
  </si>
  <si>
    <t>T 00040957</t>
  </si>
  <si>
    <t>UD10001-AS20284</t>
  </si>
  <si>
    <t>MUN YONG SUB</t>
  </si>
  <si>
    <t>I    592</t>
  </si>
  <si>
    <t>S 00040935</t>
  </si>
  <si>
    <t>UD10001-AS20285</t>
  </si>
  <si>
    <t>CABALLERO SANTIAGO TEODORO</t>
  </si>
  <si>
    <t>I    593</t>
  </si>
  <si>
    <t>S 00040954</t>
  </si>
  <si>
    <t>UD10001-AS20286</t>
  </si>
  <si>
    <t>ALUMINICASTE FUNDICION DE MEXICO S.</t>
  </si>
  <si>
    <t>I    596</t>
  </si>
  <si>
    <t>S 00040967</t>
  </si>
  <si>
    <t>UD10001-AS20287</t>
  </si>
  <si>
    <t>TRANSPORTES LA PUERTA DEL BAJIO SA</t>
  </si>
  <si>
    <t>I    597</t>
  </si>
  <si>
    <t>S 00040799</t>
  </si>
  <si>
    <t>UD10001-AS20288</t>
  </si>
  <si>
    <t>I    598</t>
  </si>
  <si>
    <t>S 00040931</t>
  </si>
  <si>
    <t>UD10001-AS20289</t>
  </si>
  <si>
    <t>I    600</t>
  </si>
  <si>
    <t>S 00040963</t>
  </si>
  <si>
    <t>UD10001-AS20290</t>
  </si>
  <si>
    <t>I    601</t>
  </si>
  <si>
    <t>S 00040965</t>
  </si>
  <si>
    <t>UD10001-AS20291</t>
  </si>
  <si>
    <t>SOTO RUIZ EULOGIO</t>
  </si>
  <si>
    <t>I    603</t>
  </si>
  <si>
    <t>S 00040966</t>
  </si>
  <si>
    <t>UD10001-AS20292</t>
  </si>
  <si>
    <t>GARCIA JIMENEZ MARIA ELENA</t>
  </si>
  <si>
    <t>I    604</t>
  </si>
  <si>
    <t>S 00040964</t>
  </si>
  <si>
    <t>UD10001-AS20293</t>
  </si>
  <si>
    <t>MARES MENDEZ IGNACIO</t>
  </si>
  <si>
    <t>I    607</t>
  </si>
  <si>
    <t>UD09001-AR05706</t>
  </si>
  <si>
    <t>I    609</t>
  </si>
  <si>
    <t>S 00040972</t>
  </si>
  <si>
    <t>UD10001-AS20294</t>
  </si>
  <si>
    <t>ORTEGA ALMANZA ARTURO</t>
  </si>
  <si>
    <t>I    611</t>
  </si>
  <si>
    <t>S 00040973</t>
  </si>
  <si>
    <t>UD10001-AS20295</t>
  </si>
  <si>
    <t>I    613</t>
  </si>
  <si>
    <t>UD09001-AR05708</t>
  </si>
  <si>
    <t>VELAZQUEZ AGUILAR MARIO</t>
  </si>
  <si>
    <t>I    618</t>
  </si>
  <si>
    <t>S 00040982</t>
  </si>
  <si>
    <t>UD10001-AS20297</t>
  </si>
  <si>
    <t>ALEJO HERRERA GABRIELA</t>
  </si>
  <si>
    <t>I    620</t>
  </si>
  <si>
    <t>S 00040981</t>
  </si>
  <si>
    <t>UD10001-AS20298</t>
  </si>
  <si>
    <t>GARCIA BRECEDA CITLALLI</t>
  </si>
  <si>
    <t>I    621</t>
  </si>
  <si>
    <t>S 00040507</t>
  </si>
  <si>
    <t>UD10001-AS20299</t>
  </si>
  <si>
    <t>JURADO GUZMAN RODOLFO</t>
  </si>
  <si>
    <t>I    623</t>
  </si>
  <si>
    <t>S 00040978</t>
  </si>
  <si>
    <t>UD10001-AS20305</t>
  </si>
  <si>
    <t>GUERRERO GUERRERO LUIS ADALBERTO</t>
  </si>
  <si>
    <t>I    628</t>
  </si>
  <si>
    <t>S 00040993</t>
  </si>
  <si>
    <t>UD10001-AS20306</t>
  </si>
  <si>
    <t>SILVESTRE ALVA HUGO AGUSTIN</t>
  </si>
  <si>
    <t>I    629</t>
  </si>
  <si>
    <t>S 00040994</t>
  </si>
  <si>
    <t>UD10001-AS20307</t>
  </si>
  <si>
    <t>CANELO NAVARRO ISRAEL</t>
  </si>
  <si>
    <t>I    630</t>
  </si>
  <si>
    <t>S 00040983</t>
  </si>
  <si>
    <t>UD10001-AS20308</t>
  </si>
  <si>
    <t>CAJA PROGRESSA S.A. DE C.V. S.F.P.</t>
  </si>
  <si>
    <t>I    631</t>
  </si>
  <si>
    <t>S 00040995</t>
  </si>
  <si>
    <t>UD10001-AS20310</t>
  </si>
  <si>
    <t>MARTINEZ OMAÑA RIGOBERTO</t>
  </si>
  <si>
    <t>I    633</t>
  </si>
  <si>
    <t>S 00040975</t>
  </si>
  <si>
    <t>UD10001-AS20311</t>
  </si>
  <si>
    <t>PEREZ OVALLE SALVADOR</t>
  </si>
  <si>
    <t>I    634</t>
  </si>
  <si>
    <t>T 00040766</t>
  </si>
  <si>
    <t>UD10001-AS20312</t>
  </si>
  <si>
    <t>MARTOREL PARRALES LUCRECIA</t>
  </si>
  <si>
    <t>I    635</t>
  </si>
  <si>
    <t>I 00040992</t>
  </si>
  <si>
    <t>UD10001-AS20313</t>
  </si>
  <si>
    <t>HERNANDEZ FLORES SERGIO</t>
  </si>
  <si>
    <t>D  1,529</t>
  </si>
  <si>
    <t>UA14001-ZS00897</t>
  </si>
  <si>
    <t>D  1,537</t>
  </si>
  <si>
    <t>UA60001-ZA01855</t>
  </si>
  <si>
    <t>D  1,544</t>
  </si>
  <si>
    <t>UD06001-AA04509</t>
  </si>
  <si>
    <t>D  1,568</t>
  </si>
  <si>
    <t>0007-TCU14</t>
  </si>
  <si>
    <t>UD06001-AA04512</t>
  </si>
  <si>
    <t>GALLEGOS RIOS OCTAVIO ALBERTO</t>
  </si>
  <si>
    <t>I    636</t>
  </si>
  <si>
    <t>UD09001-AR05710</t>
  </si>
  <si>
    <t>LIRA GARCIA MATILDE</t>
  </si>
  <si>
    <t>I    640</t>
  </si>
  <si>
    <t>T 00040942</t>
  </si>
  <si>
    <t>UD10001-AS20316</t>
  </si>
  <si>
    <t>CAJA POPULAR SANTA CRUZ S.C. DE A.P</t>
  </si>
  <si>
    <t>I    641</t>
  </si>
  <si>
    <t>NA21002-0019759</t>
  </si>
  <si>
    <t>CONSUMO CAFE AL 25/01/2014</t>
  </si>
  <si>
    <t>I    644</t>
  </si>
  <si>
    <t>UD09001-AR05711</t>
  </si>
  <si>
    <t>ESPAÑA VILLAFAÑA VICENTE</t>
  </si>
  <si>
    <t>I    645</t>
  </si>
  <si>
    <t>S 00040998</t>
  </si>
  <si>
    <t>UD10001-AS20319</t>
  </si>
  <si>
    <t>LOPEZ FLORES EDUARDO ALEJANDRO</t>
  </si>
  <si>
    <t>I    646</t>
  </si>
  <si>
    <t>UD09001-AR05712</t>
  </si>
  <si>
    <t>I    647</t>
  </si>
  <si>
    <t>UD09001-AR05713</t>
  </si>
  <si>
    <t>VILLAGOMEZ GARCIA MA. DE LA LUZ</t>
  </si>
  <si>
    <t>I    650</t>
  </si>
  <si>
    <t>S 00041006</t>
  </si>
  <si>
    <t>UD10001-AS20327</t>
  </si>
  <si>
    <t>EUROMEX INVERNADEROS SA DE CV</t>
  </si>
  <si>
    <t>I    651</t>
  </si>
  <si>
    <t>S 00041002</t>
  </si>
  <si>
    <t>UD10001-AS20328</t>
  </si>
  <si>
    <t>CONSTRUCTORA GALLO MEDA S.A DE C.V.</t>
  </si>
  <si>
    <t>I    653</t>
  </si>
  <si>
    <t>S 00041007</t>
  </si>
  <si>
    <t>UD10001-AS20329</t>
  </si>
  <si>
    <t>CASTRO MARTINEZ LUZ MARIA</t>
  </si>
  <si>
    <t>I    654</t>
  </si>
  <si>
    <t>UD09001-AR05714</t>
  </si>
  <si>
    <t>AUTOBUSES APASEO EL ALTO SA DE CV</t>
  </si>
  <si>
    <t>I    655</t>
  </si>
  <si>
    <t>UD10001-AS20330</t>
  </si>
  <si>
    <t>HARINERA LOS PIRINEOS S.A. DE C.V.</t>
  </si>
  <si>
    <t>I    658</t>
  </si>
  <si>
    <t>S 00040997</t>
  </si>
  <si>
    <t>UD10001-AS20331</t>
  </si>
  <si>
    <t>AZZA VARGAS HORACIO</t>
  </si>
  <si>
    <t>I    660</t>
  </si>
  <si>
    <t>S 00041013</t>
  </si>
  <si>
    <t>UD10001-AS20332</t>
  </si>
  <si>
    <t>PEREZ PULIDO ARMANDO</t>
  </si>
  <si>
    <t>I    661</t>
  </si>
  <si>
    <t>S 00041020</t>
  </si>
  <si>
    <t>UD10001-AS20333</t>
  </si>
  <si>
    <t>HERNANDEZ TORRES MA. GABRIELA</t>
  </si>
  <si>
    <t>I    662</t>
  </si>
  <si>
    <t>S 00041015</t>
  </si>
  <si>
    <t>UD10001-AS20334</t>
  </si>
  <si>
    <t>HERNANDEZ RESENDIZ ALMA OTILIA</t>
  </si>
  <si>
    <t>I    664</t>
  </si>
  <si>
    <t>S 00041021</t>
  </si>
  <si>
    <t>UD10001-AS20335</t>
  </si>
  <si>
    <t>FONG FONG HORTENCIA</t>
  </si>
  <si>
    <t>I    665</t>
  </si>
  <si>
    <t>S 00040999</t>
  </si>
  <si>
    <t>UD10001-AS20339</t>
  </si>
  <si>
    <t>SAABSA ACEROS S.A. DE C.V.</t>
  </si>
  <si>
    <t>I    667</t>
  </si>
  <si>
    <t>S 00040996</t>
  </si>
  <si>
    <t>UD10001-AS20340</t>
  </si>
  <si>
    <t>CONFITADOS SAN FERNANDO, S.A. DE C.</t>
  </si>
  <si>
    <t>I    668</t>
  </si>
  <si>
    <t>S 00040952</t>
  </si>
  <si>
    <t>UD10001-AS20341</t>
  </si>
  <si>
    <t>BIDASEM PRODUCTORA Y COMERCIALIZADO</t>
  </si>
  <si>
    <t>D  1,576</t>
  </si>
  <si>
    <t>UA09001-ZR00410</t>
  </si>
  <si>
    <t>D  1,646</t>
  </si>
  <si>
    <t>I 00040759</t>
  </si>
  <si>
    <t>UD10010-AS20358</t>
  </si>
  <si>
    <t>I    669</t>
  </si>
  <si>
    <t>T 00040980</t>
  </si>
  <si>
    <t>UD10001-AS20343</t>
  </si>
  <si>
    <t>AGROVAZ S.A. DE C.V.</t>
  </si>
  <si>
    <t>I    670</t>
  </si>
  <si>
    <t>UD09001-AR05716</t>
  </si>
  <si>
    <t>I    671</t>
  </si>
  <si>
    <t>S 00040890</t>
  </si>
  <si>
    <t>UD10001-AS20344</t>
  </si>
  <si>
    <t>I    672</t>
  </si>
  <si>
    <t>UD09001-AR05717</t>
  </si>
  <si>
    <t>I    675</t>
  </si>
  <si>
    <t>EFECTVIO</t>
  </si>
  <si>
    <t>UD09001-AR05719</t>
  </si>
  <si>
    <t>I    676</t>
  </si>
  <si>
    <t>S 00040948</t>
  </si>
  <si>
    <t>UD10001-AS20346</t>
  </si>
  <si>
    <t>COLEGIO VILLAGRAN AC</t>
  </si>
  <si>
    <t>I    677</t>
  </si>
  <si>
    <t>S 00041003</t>
  </si>
  <si>
    <t>UD10001-AS20347</t>
  </si>
  <si>
    <t>CERVANTES ORTEGA CELIA</t>
  </si>
  <si>
    <t>I    678</t>
  </si>
  <si>
    <t>S 00041025</t>
  </si>
  <si>
    <t>UD10001-AS20348</t>
  </si>
  <si>
    <t>GANADERIA INTEGRAL DE CHIAPAS,S.P.R</t>
  </si>
  <si>
    <t>I    679</t>
  </si>
  <si>
    <t>T 00041036</t>
  </si>
  <si>
    <t>UD10001-AS20349</t>
  </si>
  <si>
    <t>I    681</t>
  </si>
  <si>
    <t>S 00041008</t>
  </si>
  <si>
    <t>UD10001-AS20350</t>
  </si>
  <si>
    <t>I    682</t>
  </si>
  <si>
    <t>S 00041027</t>
  </si>
  <si>
    <t>UD10001-AS20351</t>
  </si>
  <si>
    <t>ONTIVEROS PATIÑO JOSE CRUZ</t>
  </si>
  <si>
    <t>I    683</t>
  </si>
  <si>
    <t>S 00041024</t>
  </si>
  <si>
    <t>UD10001-AS20352</t>
  </si>
  <si>
    <t>QUINTANAR LUCIO FERNANDO</t>
  </si>
  <si>
    <t>I    685</t>
  </si>
  <si>
    <t>S 00041042</t>
  </si>
  <si>
    <t>UD10001-AS20353</t>
  </si>
  <si>
    <t>SIENERGIA VALUE, S.A. DE C.V.</t>
  </si>
  <si>
    <t>I    686</t>
  </si>
  <si>
    <t>UD09001-AR05720</t>
  </si>
  <si>
    <t>I    689</t>
  </si>
  <si>
    <t>T 00041035</t>
  </si>
  <si>
    <t>UD10001-AS20354</t>
  </si>
  <si>
    <t>I    690</t>
  </si>
  <si>
    <t>S 00041029</t>
  </si>
  <si>
    <t>UD10001-AS20355</t>
  </si>
  <si>
    <t>RANGEL BEDIA JAVIER JESUS</t>
  </si>
  <si>
    <t>I    691</t>
  </si>
  <si>
    <t>UD09001-AR05721</t>
  </si>
  <si>
    <t>I    692</t>
  </si>
  <si>
    <t>S 00041053</t>
  </si>
  <si>
    <t>UD10001-AS20356</t>
  </si>
  <si>
    <t>MEDINA LANUZA GERARDO</t>
  </si>
  <si>
    <t>I    693</t>
  </si>
  <si>
    <t>S 00041014</t>
  </si>
  <si>
    <t>UD10001-AS20357</t>
  </si>
  <si>
    <t>ROJAS MARTINEZ FRANCISCO</t>
  </si>
  <si>
    <t>I    694</t>
  </si>
  <si>
    <t>S 00041044</t>
  </si>
  <si>
    <t>UD10001-AS20359</t>
  </si>
  <si>
    <t>PUGA PARRA ANA YENEDITH</t>
  </si>
  <si>
    <t>I    696</t>
  </si>
  <si>
    <t>S 00041030</t>
  </si>
  <si>
    <t>UD10001-AS20360</t>
  </si>
  <si>
    <t>MEZFER TRADE S.A DE C.V.</t>
  </si>
  <si>
    <t>I    698</t>
  </si>
  <si>
    <t>UD09001-AR05722</t>
  </si>
  <si>
    <t>MORENO FLORES VICTOR MANUEL</t>
  </si>
  <si>
    <t>I    699</t>
  </si>
  <si>
    <t>S 00041048</t>
  </si>
  <si>
    <t>UD10001-AS20361</t>
  </si>
  <si>
    <t>I    700</t>
  </si>
  <si>
    <t>S 00041022</t>
  </si>
  <si>
    <t>UD10001-AS20362</t>
  </si>
  <si>
    <t>PURE LEASING SA DE CV</t>
  </si>
  <si>
    <t>I    703</t>
  </si>
  <si>
    <t>UD09001-AR05723</t>
  </si>
  <si>
    <t>I    704</t>
  </si>
  <si>
    <t>S 00041061</t>
  </si>
  <si>
    <t>UD10001-AS20363</t>
  </si>
  <si>
    <t>RODRIGUEZ NAVARRETE EDUARDO</t>
  </si>
  <si>
    <t>I    705</t>
  </si>
  <si>
    <t>S 00041028</t>
  </si>
  <si>
    <t>UD10001-AS20364</t>
  </si>
  <si>
    <t>GARZA RUIZ GERARDO</t>
  </si>
  <si>
    <t>I    706</t>
  </si>
  <si>
    <t>S 00041031</t>
  </si>
  <si>
    <t>UD10001-AS20365</t>
  </si>
  <si>
    <t>I    711</t>
  </si>
  <si>
    <t>S 00041063</t>
  </si>
  <si>
    <t>UD10001-AS20368</t>
  </si>
  <si>
    <t>SERVICIOS INTEGRALES DE CONTADURIA</t>
  </si>
  <si>
    <t>I    713</t>
  </si>
  <si>
    <t>S 00041055</t>
  </si>
  <si>
    <t>UD10001-AS20369</t>
  </si>
  <si>
    <t>MENDOZA FREYRE ALEJANDRO</t>
  </si>
  <si>
    <t>I    714</t>
  </si>
  <si>
    <t>S 00041059</t>
  </si>
  <si>
    <t>UD10001-AS20370</t>
  </si>
  <si>
    <t>I    715</t>
  </si>
  <si>
    <t>S 00041004</t>
  </si>
  <si>
    <t>UD10001-AS20371</t>
  </si>
  <si>
    <t>ARZATE FLORES MARIA GUADALUPE</t>
  </si>
  <si>
    <t>I    716</t>
  </si>
  <si>
    <t>S 00041071</t>
  </si>
  <si>
    <t>UD10001-AS20372</t>
  </si>
  <si>
    <t>I    717</t>
  </si>
  <si>
    <t>S 00041067</t>
  </si>
  <si>
    <t>UD10001-AS20373</t>
  </si>
  <si>
    <t>GUENECHEA ANDRINUA FERNANDO</t>
  </si>
  <si>
    <t>I    718</t>
  </si>
  <si>
    <t>S 00041026</t>
  </si>
  <si>
    <t>UD10001-AS20374</t>
  </si>
  <si>
    <t>VAZQUEZ BERMUDEZ ANGEL</t>
  </si>
  <si>
    <t>I    719</t>
  </si>
  <si>
    <t>S 00041064</t>
  </si>
  <si>
    <t>UD10001-AS20375</t>
  </si>
  <si>
    <t>HERRAJES PARA LA CONSTRUCCION MODER</t>
  </si>
  <si>
    <t>I    720</t>
  </si>
  <si>
    <t>T 00040938</t>
  </si>
  <si>
    <t>UD10001-AS20376</t>
  </si>
  <si>
    <t>FRANCISCO PEREZ CAMPOS</t>
  </si>
  <si>
    <t>I    721</t>
  </si>
  <si>
    <t>S 00041062</t>
  </si>
  <si>
    <t>UD10001-AS20377</t>
  </si>
  <si>
    <t>ZAVALA TORRES MARISOL</t>
  </si>
  <si>
    <t>I    722</t>
  </si>
  <si>
    <t>T 00041016</t>
  </si>
  <si>
    <t>UD10001-AS20378</t>
  </si>
  <si>
    <t>EQUIPOS HIDRAULICOS Y CONSTRUCCIONE</t>
  </si>
  <si>
    <t>I    723</t>
  </si>
  <si>
    <t>S 00041070</t>
  </si>
  <si>
    <t>UD10001-AS20379</t>
  </si>
  <si>
    <t>LUNA RAMIREZ ALBERTO</t>
  </si>
  <si>
    <t>I    724</t>
  </si>
  <si>
    <t>UD09001-AR05724</t>
  </si>
  <si>
    <t>OCHOA NOLASCO GUILLERMO</t>
  </si>
  <si>
    <t>I    725</t>
  </si>
  <si>
    <t>UD09001-AR05725</t>
  </si>
  <si>
    <t>I    726</t>
  </si>
  <si>
    <t>UD09001-AR05726</t>
  </si>
  <si>
    <t>I    727</t>
  </si>
  <si>
    <t>UD09001-AR05727</t>
  </si>
  <si>
    <t>I    728</t>
  </si>
  <si>
    <t>S 00041068</t>
  </si>
  <si>
    <t>UD10001-AS20380</t>
  </si>
  <si>
    <t>ENSUEñO HOTELERIA DE CELAYA S.A. DE</t>
  </si>
  <si>
    <t>I    731</t>
  </si>
  <si>
    <t>T 00041069</t>
  </si>
  <si>
    <t>UD10001-AS20381</t>
  </si>
  <si>
    <t>ARMENTA HERNANDEZ J. MERCED</t>
  </si>
  <si>
    <t>I    732</t>
  </si>
  <si>
    <t>S 00041076</t>
  </si>
  <si>
    <t>UD10001-AS20382</t>
  </si>
  <si>
    <t>I    734</t>
  </si>
  <si>
    <t>EFCTIVO</t>
  </si>
  <si>
    <t>UD09001-AR05729</t>
  </si>
  <si>
    <t>I    735</t>
  </si>
  <si>
    <t>S 00041039</t>
  </si>
  <si>
    <t>UD10001-AS20383</t>
  </si>
  <si>
    <t>ROMERO COBA MODESTO</t>
  </si>
  <si>
    <t>I    736</t>
  </si>
  <si>
    <t>S 00041077</t>
  </si>
  <si>
    <t>UD10001-AS20384</t>
  </si>
  <si>
    <t>I    737</t>
  </si>
  <si>
    <t>S 00041088</t>
  </si>
  <si>
    <t>UD10001-AS20385</t>
  </si>
  <si>
    <t>GARCIA PICHARDO GUILLERMO</t>
  </si>
  <si>
    <t>I    738</t>
  </si>
  <si>
    <t>T 00041072</t>
  </si>
  <si>
    <t>UD10001-AS20386</t>
  </si>
  <si>
    <t>I    739</t>
  </si>
  <si>
    <t>UD09001-AR05730</t>
  </si>
  <si>
    <t>BOREAL RESEARCH S.A. DE C.V.</t>
  </si>
  <si>
    <t>I    740</t>
  </si>
  <si>
    <t>S 00041073</t>
  </si>
  <si>
    <t>UD10001-AS20387</t>
  </si>
  <si>
    <t>TORRES RAZO ALEJANDRA</t>
  </si>
  <si>
    <t>I    741</t>
  </si>
  <si>
    <t>S 00041083</t>
  </si>
  <si>
    <t>UD10001-AS20388</t>
  </si>
  <si>
    <t>CALDERON MONTOYA OCTAVIO</t>
  </si>
  <si>
    <t>D  1,867</t>
  </si>
  <si>
    <t>0010-TCU14</t>
  </si>
  <si>
    <t>UD06001-AA04530</t>
  </si>
  <si>
    <t>JIMENEZ SUAREZ LUDIVINA</t>
  </si>
  <si>
    <t>D  1,891</t>
  </si>
  <si>
    <t>0009-TCU14</t>
  </si>
  <si>
    <t>UD06001-AA04533</t>
  </si>
  <si>
    <t>ENGRANES Y CUCHILLAS BETMA SA DE CV</t>
  </si>
  <si>
    <t>D  1,933</t>
  </si>
  <si>
    <t>I 00041108</t>
  </si>
  <si>
    <t>UD10013-AS20418</t>
  </si>
  <si>
    <t>D  1,934</t>
  </si>
  <si>
    <t>I 00040990</t>
  </si>
  <si>
    <t>UD10013-AS20419</t>
  </si>
  <si>
    <t>D  1,936</t>
  </si>
  <si>
    <t>AM00571</t>
  </si>
  <si>
    <t>NA21001-0019795</t>
  </si>
  <si>
    <t>LJIMENEZ:GTOS ADMINISTRATIVOS HIP 3</t>
  </si>
  <si>
    <t>D  1,938</t>
  </si>
  <si>
    <t>P 00041019</t>
  </si>
  <si>
    <t>UD10005-AS20420</t>
  </si>
  <si>
    <t>D  1,939</t>
  </si>
  <si>
    <t>P 00041050</t>
  </si>
  <si>
    <t>UD10005-AS20421</t>
  </si>
  <si>
    <t>D  1,940</t>
  </si>
  <si>
    <t>P 00041011</t>
  </si>
  <si>
    <t>UD10005-AS20422</t>
  </si>
  <si>
    <t>D  1,942</t>
  </si>
  <si>
    <t>P 00041017</t>
  </si>
  <si>
    <t>UD10005-AS20423</t>
  </si>
  <si>
    <t>D  1,943</t>
  </si>
  <si>
    <t>P 00041041</t>
  </si>
  <si>
    <t>UD10005-AS20424</t>
  </si>
  <si>
    <t>D  1,944</t>
  </si>
  <si>
    <t>P 00040985</t>
  </si>
  <si>
    <t>UD10005-AS20425</t>
  </si>
  <si>
    <t>D  1,945</t>
  </si>
  <si>
    <t>P 00040988</t>
  </si>
  <si>
    <t>UD10005-AS20426</t>
  </si>
  <si>
    <t>D  1,946</t>
  </si>
  <si>
    <t>P 00040961</t>
  </si>
  <si>
    <t>UD10005-AS20427</t>
  </si>
  <si>
    <t>D  1,947</t>
  </si>
  <si>
    <t>P 00040960</t>
  </si>
  <si>
    <t>UD10005-AS20428</t>
  </si>
  <si>
    <t>D  1,948</t>
  </si>
  <si>
    <t>P 00041075</t>
  </si>
  <si>
    <t>UD10005-AS20429</t>
  </si>
  <si>
    <t>D  1,949</t>
  </si>
  <si>
    <t>P 00041056</t>
  </si>
  <si>
    <t>UD10005-AS20430</t>
  </si>
  <si>
    <t>D  1,950</t>
  </si>
  <si>
    <t>P 00041106</t>
  </si>
  <si>
    <t>UD10005-AS20431</t>
  </si>
  <si>
    <t>D  1,952</t>
  </si>
  <si>
    <t>I 00041032</t>
  </si>
  <si>
    <t>UD10013-AS20432</t>
  </si>
  <si>
    <t>D  1,953</t>
  </si>
  <si>
    <t>I 00041005</t>
  </si>
  <si>
    <t>UD10010-AS20433</t>
  </si>
  <si>
    <t>I    742</t>
  </si>
  <si>
    <t>S 00041065</t>
  </si>
  <si>
    <t>UD10001-AS20389</t>
  </si>
  <si>
    <t>RANGEL ARIAS JUAN PABLO</t>
  </si>
  <si>
    <t>I    743</t>
  </si>
  <si>
    <t>S 00041087</t>
  </si>
  <si>
    <t>UD10001-AS20390</t>
  </si>
  <si>
    <t>BARBON SUAREZ JOSE RAMON</t>
  </si>
  <si>
    <t>I    745</t>
  </si>
  <si>
    <t>S 00041074</t>
  </si>
  <si>
    <t>UD10001-AS20391</t>
  </si>
  <si>
    <t>RODRIGUEZ HERNANDEZ FRANCISCO</t>
  </si>
  <si>
    <t>I    748</t>
  </si>
  <si>
    <t>UD09001-AR05732</t>
  </si>
  <si>
    <t>RAMIREZ FLORES ALICIA</t>
  </si>
  <si>
    <t>I    749</t>
  </si>
  <si>
    <t>UD09001-AR05733</t>
  </si>
  <si>
    <t>I    750</t>
  </si>
  <si>
    <t>S 00041097</t>
  </si>
  <si>
    <t>UD10001-AS20392</t>
  </si>
  <si>
    <t>DURAN SIERRA ADRIAN</t>
  </si>
  <si>
    <t>I    753</t>
  </si>
  <si>
    <t>S 00041094</t>
  </si>
  <si>
    <t>UD10001-AS20393</t>
  </si>
  <si>
    <t>CENTRO EDUCATIVO GABRIELA MISTRAL D</t>
  </si>
  <si>
    <t>I    755</t>
  </si>
  <si>
    <t>S 00041096</t>
  </si>
  <si>
    <t>UD10001-AS20394</t>
  </si>
  <si>
    <t>AGUILERA OSEGUERA JOSE GUILLERMO</t>
  </si>
  <si>
    <t>I    757</t>
  </si>
  <si>
    <t>T 00041090</t>
  </si>
  <si>
    <t>UD10001-AS20395</t>
  </si>
  <si>
    <t>LUNA RAMOS RICO ANA JENNIFER</t>
  </si>
  <si>
    <t>I    759</t>
  </si>
  <si>
    <t>S 00041093</t>
  </si>
  <si>
    <t>UD10001-AS20401</t>
  </si>
  <si>
    <t>MEDINA OLIVEROS JOSE ANGEL</t>
  </si>
  <si>
    <t>I    760</t>
  </si>
  <si>
    <t>UD09001-AR05736</t>
  </si>
  <si>
    <t>I    762</t>
  </si>
  <si>
    <t>S 00041078</t>
  </si>
  <si>
    <t>UD10001-AS20403</t>
  </si>
  <si>
    <t>BERNAL MARTINEZ MA. DE LOURDES</t>
  </si>
  <si>
    <t>I    764</t>
  </si>
  <si>
    <t>UD09001-AR05738</t>
  </si>
  <si>
    <t>GARCIA VERA JOSE JAVIER</t>
  </si>
  <si>
    <t>I    766</t>
  </si>
  <si>
    <t>T 00041043</t>
  </si>
  <si>
    <t>UD10001-AS20404</t>
  </si>
  <si>
    <t>I    767</t>
  </si>
  <si>
    <t>S 00041103</t>
  </si>
  <si>
    <t>UD10001-AS20405</t>
  </si>
  <si>
    <t>AGROQUIMICA S.A. DE C.V.</t>
  </si>
  <si>
    <t>I    770</t>
  </si>
  <si>
    <t>S 00041098</t>
  </si>
  <si>
    <t>UD10001-AS20406</t>
  </si>
  <si>
    <t>SANCHEZ VAZQUEZ ISAURO LUIS PASCUAL</t>
  </si>
  <si>
    <t>I    772</t>
  </si>
  <si>
    <t>UD09001-AR05740</t>
  </si>
  <si>
    <t>HERRERA MANCERA CARLOS</t>
  </si>
  <si>
    <t>I    773</t>
  </si>
  <si>
    <t>UD09001-AR05741</t>
  </si>
  <si>
    <t>I    774</t>
  </si>
  <si>
    <t>UD09001-AR05742</t>
  </si>
  <si>
    <t>I    775</t>
  </si>
  <si>
    <t>T 00040911</t>
  </si>
  <si>
    <t>UD10001-AS20409</t>
  </si>
  <si>
    <t>ROSAS PIZANO NAZARIO</t>
  </si>
  <si>
    <t>I    776</t>
  </si>
  <si>
    <t>S 00041095</t>
  </si>
  <si>
    <t>UD10001-AS20410</t>
  </si>
  <si>
    <t>GALLEGOS ORNELAS SORAYA IVETH</t>
  </si>
  <si>
    <t>I    777</t>
  </si>
  <si>
    <t>TRANS ELEC</t>
  </si>
  <si>
    <t>UD09001-AR05744</t>
  </si>
  <si>
    <t>BARRON QUIROZ ALVARO</t>
  </si>
  <si>
    <t>I    778</t>
  </si>
  <si>
    <t>S 00041107</t>
  </si>
  <si>
    <t>UD10001-AS20411</t>
  </si>
  <si>
    <t>I    779</t>
  </si>
  <si>
    <t>S 00041112</t>
  </si>
  <si>
    <t>UD10001-AS20412</t>
  </si>
  <si>
    <t>CAMARILLO TAVARES YOLANDA</t>
  </si>
  <si>
    <t>I    780</t>
  </si>
  <si>
    <t>S 00041104</t>
  </si>
  <si>
    <t>UD10001-AS20413</t>
  </si>
  <si>
    <t>SEGOBIA SALMERON TERESA DE JESUS</t>
  </si>
  <si>
    <t>I    781</t>
  </si>
  <si>
    <t>S 00041114</t>
  </si>
  <si>
    <t>UD10001-AS20414</t>
  </si>
  <si>
    <t>GOMEZ CRUZ ANGELINA</t>
  </si>
  <si>
    <t>I    782</t>
  </si>
  <si>
    <t>S 00041111</t>
  </si>
  <si>
    <t>UD10001-AS20415</t>
  </si>
  <si>
    <t>CAMACHO FLORES GUILLERMO</t>
  </si>
  <si>
    <t>I    784</t>
  </si>
  <si>
    <t>S 00041102</t>
  </si>
  <si>
    <t>UD10001-AS20416</t>
  </si>
  <si>
    <t>CAñADA LADINO PEDRO</t>
  </si>
  <si>
    <t>I    785</t>
  </si>
  <si>
    <t>S 00041109</t>
  </si>
  <si>
    <t>UD10001-AS20417</t>
  </si>
  <si>
    <t>I    801</t>
  </si>
  <si>
    <t>BON.COM</t>
  </si>
  <si>
    <t>NA21002-0019815</t>
  </si>
  <si>
    <t>BONIF.COM.SANTANDER</t>
  </si>
  <si>
    <t>POLIZA</t>
  </si>
  <si>
    <t>FECHA</t>
  </si>
  <si>
    <t>CONCEPTO</t>
  </si>
  <si>
    <t>T</t>
  </si>
  <si>
    <t>CODIGO</t>
  </si>
  <si>
    <t>MODULO</t>
  </si>
  <si>
    <t>DESCRIPCION</t>
  </si>
  <si>
    <t xml:space="preserve">CARGO </t>
  </si>
  <si>
    <t>ABONO</t>
  </si>
  <si>
    <t>CTA</t>
  </si>
  <si>
    <t>ELABORO</t>
  </si>
  <si>
    <t>ALECSA CELAYA, SRL DE CV</t>
  </si>
  <si>
    <t>IVA POR PAGAR ENE 2014</t>
  </si>
  <si>
    <t>D     15</t>
  </si>
  <si>
    <t>0180-TCN14</t>
  </si>
  <si>
    <t>UA60001-ZA01863</t>
  </si>
  <si>
    <t>D     17</t>
  </si>
  <si>
    <t>UD06001-AA04541</t>
  </si>
  <si>
    <t>D     28</t>
  </si>
  <si>
    <t>UA60001-ZA01864</t>
  </si>
  <si>
    <t>D     29</t>
  </si>
  <si>
    <t>UD06001-AA04542</t>
  </si>
  <si>
    <t>UD54001-AN00490</t>
  </si>
  <si>
    <t>NICOLAS ALVARADO CRISOGONO</t>
  </si>
  <si>
    <t>SAMANO GUEVARA ROSA MARIA</t>
  </si>
  <si>
    <t>D     96</t>
  </si>
  <si>
    <t>UA60001-ZA01865</t>
  </si>
  <si>
    <t>D     99</t>
  </si>
  <si>
    <t>UD06001-AA04543</t>
  </si>
  <si>
    <t>D    103</t>
  </si>
  <si>
    <t>0304-TCN14</t>
  </si>
  <si>
    <t>UD06001-AA04544</t>
  </si>
  <si>
    <t>ORTIZ CARRILLO GILBERTO</t>
  </si>
  <si>
    <t>RODRIGUEZ FLORES JOSE ALBERTO</t>
  </si>
  <si>
    <t>D    105</t>
  </si>
  <si>
    <t>S 00041147</t>
  </si>
  <si>
    <t>UD10002-AS20469</t>
  </si>
  <si>
    <t>D    106</t>
  </si>
  <si>
    <t>H 00040109</t>
  </si>
  <si>
    <t>UD10014-H040109</t>
  </si>
  <si>
    <t>CREDITO ASEGURADORAS</t>
  </si>
  <si>
    <t>VALDEZ BOLAñOS HUGO</t>
  </si>
  <si>
    <t>D    123</t>
  </si>
  <si>
    <t>0303-TCN14</t>
  </si>
  <si>
    <t>UD06001-AA04545</t>
  </si>
  <si>
    <t>RODRIGUEZ RIVERA MA ARACELI</t>
  </si>
  <si>
    <t>CENTENO HERRERA ELBA EUGENIA</t>
  </si>
  <si>
    <t>MACHUCA SERVANTES GUSTABO</t>
  </si>
  <si>
    <t>RAMIREZ LOPEZ KARINA</t>
  </si>
  <si>
    <t>CONSULTORES EN SEGURIDAD PRIVADA Y</t>
  </si>
  <si>
    <t>FONSECA GUZMAN FRANCISCO</t>
  </si>
  <si>
    <t>D    155</t>
  </si>
  <si>
    <t>D    156</t>
  </si>
  <si>
    <t>D    163</t>
  </si>
  <si>
    <t>UA60001-ZA01867</t>
  </si>
  <si>
    <t>UD06001-AA04547</t>
  </si>
  <si>
    <t>D    167</t>
  </si>
  <si>
    <t>S 00041177</t>
  </si>
  <si>
    <t>UD10002-AS20494</t>
  </si>
  <si>
    <t>LOPEZ ESPITIA ALFONSO</t>
  </si>
  <si>
    <t>RODRIGUEZ MALAGON JOSE CUAUHTEMOC</t>
  </si>
  <si>
    <t>MALAGON MALAGON GABRIELA</t>
  </si>
  <si>
    <t>GAMEZ PAREDES J. CARLOS</t>
  </si>
  <si>
    <t>D    233</t>
  </si>
  <si>
    <t>0207-TCN14</t>
  </si>
  <si>
    <t>UD06001-AA04548</t>
  </si>
  <si>
    <t>LEAL GARCIA EUSEBIO</t>
  </si>
  <si>
    <t>D    234</t>
  </si>
  <si>
    <t>0248-TCN14</t>
  </si>
  <si>
    <t>UD06001-AA04549</t>
  </si>
  <si>
    <t>HLARAC</t>
  </si>
  <si>
    <t>RESENDIZ OLVERA EVA</t>
  </si>
  <si>
    <t>ARELLANO HERNANDEZ NOE</t>
  </si>
  <si>
    <t>D    251</t>
  </si>
  <si>
    <t>S 00041146</t>
  </si>
  <si>
    <t>UD10002-AS20532</t>
  </si>
  <si>
    <t>D    252</t>
  </si>
  <si>
    <t>S 00041178</t>
  </si>
  <si>
    <t>UD10002-AS20533</t>
  </si>
  <si>
    <t>D    255</t>
  </si>
  <si>
    <t>0305-TCN14</t>
  </si>
  <si>
    <t>UD21001-AA04550</t>
  </si>
  <si>
    <t>COMERCIALIZADORA MORENO DEL BAJIO S</t>
  </si>
  <si>
    <t>LOPEZ SANTIAGO AURELIO</t>
  </si>
  <si>
    <t>GARCIA JIMENEZ ARISTEO</t>
  </si>
  <si>
    <t>D    287</t>
  </si>
  <si>
    <t>G 00040819</t>
  </si>
  <si>
    <t>UD10011-AS20541</t>
  </si>
  <si>
    <t>G 00041034</t>
  </si>
  <si>
    <t>UD10011-AS20542</t>
  </si>
  <si>
    <t>D    289</t>
  </si>
  <si>
    <t>G 00040733</t>
  </si>
  <si>
    <t>UD10011-AS20543</t>
  </si>
  <si>
    <t>D    293</t>
  </si>
  <si>
    <t>UA60001-ZA01868</t>
  </si>
  <si>
    <t>D    294</t>
  </si>
  <si>
    <t>UD06001-AA04552</t>
  </si>
  <si>
    <t>D    296</t>
  </si>
  <si>
    <t>0307-TCN14</t>
  </si>
  <si>
    <t>UD21001-AA04553</t>
  </si>
  <si>
    <t>AUTOMOVILES VALLEJO S. DE R.L. DE C</t>
  </si>
  <si>
    <t>D    297</t>
  </si>
  <si>
    <t>UD54001-AN00492</t>
  </si>
  <si>
    <t>D    298</t>
  </si>
  <si>
    <t>UA60001-ZA01869</t>
  </si>
  <si>
    <t>0306-TCN14</t>
  </si>
  <si>
    <t>UD06001-AA04554</t>
  </si>
  <si>
    <t>EXPRESS MILAC S.A. DE C.V.</t>
  </si>
  <si>
    <t>D    305</t>
  </si>
  <si>
    <t>G 00041086</t>
  </si>
  <si>
    <t>UD10011-AS20545</t>
  </si>
  <si>
    <t>D    312</t>
  </si>
  <si>
    <t>MANCERA RUIZ SANTIAGO</t>
  </si>
  <si>
    <t>GUEVARA SEGOVIANO JULIO CESAR</t>
  </si>
  <si>
    <t>MARTINEZ NUÑEZ NORA</t>
  </si>
  <si>
    <t>0308-TCN14</t>
  </si>
  <si>
    <t>UD06001-AA04555</t>
  </si>
  <si>
    <t>PEÑA CERDA MIRIAM DEL ROCIO</t>
  </si>
  <si>
    <t>D    352</t>
  </si>
  <si>
    <t>0309-TCN14</t>
  </si>
  <si>
    <t>UD06001-AA04556</t>
  </si>
  <si>
    <t>D    372</t>
  </si>
  <si>
    <t>UA60001-ZA01870</t>
  </si>
  <si>
    <t>D    373</t>
  </si>
  <si>
    <t>UA60001-ZA01871</t>
  </si>
  <si>
    <t>D    374</t>
  </si>
  <si>
    <t>UA60001-ZA01872</t>
  </si>
  <si>
    <t>CASTILLO ENRIQUEZ LUIS CARLOS</t>
  </si>
  <si>
    <t>UD06001-AA04557</t>
  </si>
  <si>
    <t>D    386</t>
  </si>
  <si>
    <t>UA60001-ZA01873</t>
  </si>
  <si>
    <t>UD06001-AA04558</t>
  </si>
  <si>
    <t>D    388</t>
  </si>
  <si>
    <t>UD06001-AA04559</t>
  </si>
  <si>
    <t>D    395</t>
  </si>
  <si>
    <t>UD54001-AN00493</t>
  </si>
  <si>
    <t>D    397</t>
  </si>
  <si>
    <t>D    398</t>
  </si>
  <si>
    <t>VEGA CASTILLO LIZ</t>
  </si>
  <si>
    <t>AM-547</t>
  </si>
  <si>
    <t>NA21001-0019913</t>
  </si>
  <si>
    <t>TRASLADO DE UNIDADES VALLARTA</t>
  </si>
  <si>
    <t>0299-TCN14</t>
  </si>
  <si>
    <t>UD21001-AA04560</t>
  </si>
  <si>
    <t>MAYOREO DE DULCES S.A. DE C.V.</t>
  </si>
  <si>
    <t>UA60001-ZA01874</t>
  </si>
  <si>
    <t>0317-TCN14</t>
  </si>
  <si>
    <t>UD06001-AA04562</t>
  </si>
  <si>
    <t>D    521</t>
  </si>
  <si>
    <t>GOMEZ LUNA J.JESUS</t>
  </si>
  <si>
    <t>D    522</t>
  </si>
  <si>
    <t>0325-TCN14</t>
  </si>
  <si>
    <t>UD21001-AA04564</t>
  </si>
  <si>
    <t>D    523</t>
  </si>
  <si>
    <t>GARCIA GONZALES JULIO CESAR</t>
  </si>
  <si>
    <t>G 00041023</t>
  </si>
  <si>
    <t>UD10011-AS20612</t>
  </si>
  <si>
    <t>D    528</t>
  </si>
  <si>
    <t>G 00041272</t>
  </si>
  <si>
    <t>UD10011-AS20613</t>
  </si>
  <si>
    <t>D    529</t>
  </si>
  <si>
    <t>G 00040807</t>
  </si>
  <si>
    <t>UD10011-AS20614</t>
  </si>
  <si>
    <t>D    530</t>
  </si>
  <si>
    <t>G 00041302</t>
  </si>
  <si>
    <t>UD10011-AS20615</t>
  </si>
  <si>
    <t>0326-TCN14</t>
  </si>
  <si>
    <t>UD06001-AA04565</t>
  </si>
  <si>
    <t>0218-TCN14</t>
  </si>
  <si>
    <t>UD54001-AN00494</t>
  </si>
  <si>
    <t>BERLANGA RAMIREZ ELSA SUSANA</t>
  </si>
  <si>
    <t>D    615</t>
  </si>
  <si>
    <t>0251-TCN14</t>
  </si>
  <si>
    <t>UD06001-AA04566</t>
  </si>
  <si>
    <t>D    618</t>
  </si>
  <si>
    <t>0243-TCN14</t>
  </si>
  <si>
    <t>UD06001-AA04567</t>
  </si>
  <si>
    <t>D    622</t>
  </si>
  <si>
    <t>0908-TCN13</t>
  </si>
  <si>
    <t>UD06001-AA04568</t>
  </si>
  <si>
    <t>HORTICOLA STA MARIA SPR DE RL DE CV</t>
  </si>
  <si>
    <t>D    624</t>
  </si>
  <si>
    <t>UA60001-ZA01875</t>
  </si>
  <si>
    <t>D    626</t>
  </si>
  <si>
    <t>UD06001-AA04569</t>
  </si>
  <si>
    <t>UD54001-AN00495</t>
  </si>
  <si>
    <t>D    648</t>
  </si>
  <si>
    <t>0327-TCN14</t>
  </si>
  <si>
    <t>UD06001-AA04570</t>
  </si>
  <si>
    <t>D    653</t>
  </si>
  <si>
    <t>UA60001-ZA01876</t>
  </si>
  <si>
    <t>D    655</t>
  </si>
  <si>
    <t>UD06001-AA04571</t>
  </si>
  <si>
    <t>BENITEZ SALAS ADDY ARMINDA ELENA</t>
  </si>
  <si>
    <t>D    687</t>
  </si>
  <si>
    <t>G 00041347</t>
  </si>
  <si>
    <t>UD10011-AS20668</t>
  </si>
  <si>
    <t>0322-TCN14</t>
  </si>
  <si>
    <t>UD06001-AA04573</t>
  </si>
  <si>
    <t>ARRENDADORA DE QUERETARO S.A. DE C.</t>
  </si>
  <si>
    <t>D    700</t>
  </si>
  <si>
    <t>UD06001-AA04574</t>
  </si>
  <si>
    <t>D    710</t>
  </si>
  <si>
    <t>0328-TCN14</t>
  </si>
  <si>
    <t>UD21001-AA04575</t>
  </si>
  <si>
    <t>ALECSA PACHUCA S DE RL DE CV</t>
  </si>
  <si>
    <t>CRUZ CANO ROBERTO</t>
  </si>
  <si>
    <t>UA60001-ZA01878</t>
  </si>
  <si>
    <t>D    723</t>
  </si>
  <si>
    <t>UD21001-AA04576</t>
  </si>
  <si>
    <t>PROMOTORA AUTOMOTRIZ SANTA FE S.A.</t>
  </si>
  <si>
    <t>AVTER EDIFICACIONES, S.A. DE C.V.</t>
  </si>
  <si>
    <t>RAMIREZ SANCHEZ PEDRO</t>
  </si>
  <si>
    <t>D    744</t>
  </si>
  <si>
    <t>0298-TCN14</t>
  </si>
  <si>
    <t>UD06001-AA04577</t>
  </si>
  <si>
    <t>VAZQUEZ VENEGAS DEYANIRA</t>
  </si>
  <si>
    <t>D    748</t>
  </si>
  <si>
    <t>0321-TCN14</t>
  </si>
  <si>
    <t>UD21001-AA04578</t>
  </si>
  <si>
    <t>D    749</t>
  </si>
  <si>
    <t>UA21001-ZA01879</t>
  </si>
  <si>
    <t>D    750</t>
  </si>
  <si>
    <t>UD21001-AA04579</t>
  </si>
  <si>
    <t>D    753</t>
  </si>
  <si>
    <t>0329-TCN14</t>
  </si>
  <si>
    <t>UD06001-AA04580</t>
  </si>
  <si>
    <t>ANIMAL NUTRITION INNOVA SA DE CV</t>
  </si>
  <si>
    <t>D    754</t>
  </si>
  <si>
    <t>UA60001-ZA01880</t>
  </si>
  <si>
    <t>D    756</t>
  </si>
  <si>
    <t>UD06001-AA04581</t>
  </si>
  <si>
    <t>D    763</t>
  </si>
  <si>
    <t>0331-TCN14</t>
  </si>
  <si>
    <t>UD21001-AA04582</t>
  </si>
  <si>
    <t>DURANGO AUTOMOTORES S. DE R.L. DE C</t>
  </si>
  <si>
    <t>D    788</t>
  </si>
  <si>
    <t>0332-TCN14</t>
  </si>
  <si>
    <t>UD06001-AA04583</t>
  </si>
  <si>
    <t>ALCANTAR MALDONADO VICTOR MANUEL</t>
  </si>
  <si>
    <t>LUCIO CENTENO RICARDO</t>
  </si>
  <si>
    <t>D    832</t>
  </si>
  <si>
    <t>CONNIE EARLY .</t>
  </si>
  <si>
    <t>D    834</t>
  </si>
  <si>
    <t>0172-TCN14</t>
  </si>
  <si>
    <t>UA60001-ZA01881</t>
  </si>
  <si>
    <t>FERNANDEZ RAMIREZ RODRIGO</t>
  </si>
  <si>
    <t>D    837</t>
  </si>
  <si>
    <t>UD06001-AA04584</t>
  </si>
  <si>
    <t>GOXCO WORLD SAPI DE CV</t>
  </si>
  <si>
    <t>GASCA MEDEL IRMA</t>
  </si>
  <si>
    <t>D    860</t>
  </si>
  <si>
    <t>0324-TCN14</t>
  </si>
  <si>
    <t>UD06001-AA04585</t>
  </si>
  <si>
    <t>GASCA MENDEL IRMA</t>
  </si>
  <si>
    <t>D    865</t>
  </si>
  <si>
    <t>0333-TCN14</t>
  </si>
  <si>
    <t>UD06001-AA04586</t>
  </si>
  <si>
    <t>CORONADO ZUÑIGA MARIA BEATRIZ</t>
  </si>
  <si>
    <t>D    872</t>
  </si>
  <si>
    <t>G 00041054</t>
  </si>
  <si>
    <t>UD10011-AS20712</t>
  </si>
  <si>
    <t>D    873</t>
  </si>
  <si>
    <t>G 00040920</t>
  </si>
  <si>
    <t>UD10011-AS20713</t>
  </si>
  <si>
    <t>D    894</t>
  </si>
  <si>
    <t>H 00040713</t>
  </si>
  <si>
    <t>UD10002-AS20716</t>
  </si>
  <si>
    <t>D    899</t>
  </si>
  <si>
    <t>H 00040852</t>
  </si>
  <si>
    <t>UD10002-AS20717</t>
  </si>
  <si>
    <t>D    904</t>
  </si>
  <si>
    <t>H 00039365</t>
  </si>
  <si>
    <t>UD10002-AS20719</t>
  </si>
  <si>
    <t>D    907</t>
  </si>
  <si>
    <t>H 00040682</t>
  </si>
  <si>
    <t>UD10002-AS20721</t>
  </si>
  <si>
    <t>D    909</t>
  </si>
  <si>
    <t>0240-TCN14</t>
  </si>
  <si>
    <t>UD06001-AA04587</t>
  </si>
  <si>
    <t>METAL ROOFING S.A DE C.V</t>
  </si>
  <si>
    <t>UA14014-H040109</t>
  </si>
  <si>
    <t>CANCELACION CREDITO</t>
  </si>
  <si>
    <t>PAVEL INFRAESTRUCTURA S.A. DE C.V.</t>
  </si>
  <si>
    <t>UD10002-AS20722</t>
  </si>
  <si>
    <t>H 00040781</t>
  </si>
  <si>
    <t>UD10002-AS20723</t>
  </si>
  <si>
    <t>D    920</t>
  </si>
  <si>
    <t>DE ANDA GONZALEZ SANCHEZ Y ASOCIADO</t>
  </si>
  <si>
    <t>RUBIO BALDERAS ALBERTO</t>
  </si>
  <si>
    <t>UA60001-ZA01882</t>
  </si>
  <si>
    <t>UD06001-AA04588</t>
  </si>
  <si>
    <t>D    950</t>
  </si>
  <si>
    <t>UA60001-ZA01883</t>
  </si>
  <si>
    <t>D    951</t>
  </si>
  <si>
    <t>UD06001-AA04589</t>
  </si>
  <si>
    <t>D    955</t>
  </si>
  <si>
    <t>H 00039729</t>
  </si>
  <si>
    <t>UD10002-AS20734</t>
  </si>
  <si>
    <t>0257-TCN14</t>
  </si>
  <si>
    <t>UD06001-AA04590</t>
  </si>
  <si>
    <t>INSUMOS Y SERVICIOS AGRICOLAS S. DE</t>
  </si>
  <si>
    <t>H 00041343</t>
  </si>
  <si>
    <t>UD10002-AS20740</t>
  </si>
  <si>
    <t>SEGUROS ATLAS, S.A.</t>
  </si>
  <si>
    <t>D    968</t>
  </si>
  <si>
    <t>0241-TCN14</t>
  </si>
  <si>
    <t>UD06001-AA04591</t>
  </si>
  <si>
    <t>D    969</t>
  </si>
  <si>
    <t>H 00040881</t>
  </si>
  <si>
    <t>UD10002-AS20742</t>
  </si>
  <si>
    <t>0252-TCN14</t>
  </si>
  <si>
    <t>UD06001-AA04592</t>
  </si>
  <si>
    <t>UD54001-AN00496</t>
  </si>
  <si>
    <t>UA14002-ZS00906</t>
  </si>
  <si>
    <t>ARROYO DELGADO OSCAR</t>
  </si>
  <si>
    <t>D  1,033</t>
  </si>
  <si>
    <t>UA60001-ZA01884</t>
  </si>
  <si>
    <t>D  1,037</t>
  </si>
  <si>
    <t>UD06001-AA04593</t>
  </si>
  <si>
    <t>0334-TCN14</t>
  </si>
  <si>
    <t>UD06001-AA04594</t>
  </si>
  <si>
    <t>D  1,053</t>
  </si>
  <si>
    <t>0335-TCN14</t>
  </si>
  <si>
    <t>UD06001-AA04595</t>
  </si>
  <si>
    <t>GRUPO LAUTI S DE RL DE CV</t>
  </si>
  <si>
    <t>D  1,054</t>
  </si>
  <si>
    <t>H 00040676</t>
  </si>
  <si>
    <t>UD10014-H040676</t>
  </si>
  <si>
    <t>D  1,066</t>
  </si>
  <si>
    <t>UD10002-AS20767</t>
  </si>
  <si>
    <t>D  1,069</t>
  </si>
  <si>
    <t>G 00041245</t>
  </si>
  <si>
    <t>UD10011-AS20768</t>
  </si>
  <si>
    <t>D  1,070</t>
  </si>
  <si>
    <t>G 00041352</t>
  </si>
  <si>
    <t>UD10011-AS20769</t>
  </si>
  <si>
    <t>D  1,071</t>
  </si>
  <si>
    <t>G 00040946</t>
  </si>
  <si>
    <t>UD10011-AS20770</t>
  </si>
  <si>
    <t>G 00041331</t>
  </si>
  <si>
    <t>UD10011-AS20771</t>
  </si>
  <si>
    <t>G 00041336</t>
  </si>
  <si>
    <t>UD10011-AS20772</t>
  </si>
  <si>
    <t>G 00041361</t>
  </si>
  <si>
    <t>UD10011-AS20773</t>
  </si>
  <si>
    <t>G 00041475</t>
  </si>
  <si>
    <t>UD10011-AS20774</t>
  </si>
  <si>
    <t>G 00040987</t>
  </si>
  <si>
    <t>UD10011-AS20775</t>
  </si>
  <si>
    <t>0313-TCN14</t>
  </si>
  <si>
    <t>SANCEN RAMOS ANDRES</t>
  </si>
  <si>
    <t>FLORES CERVANTES JANET SOCORRO</t>
  </si>
  <si>
    <t>D  1,119</t>
  </si>
  <si>
    <t>0316-TCN14</t>
  </si>
  <si>
    <t>UD21001-AA04596</t>
  </si>
  <si>
    <t>TOY MORELOS S DE R.L. DE C.V.</t>
  </si>
  <si>
    <t>D  1,120</t>
  </si>
  <si>
    <t>0337-TCN14</t>
  </si>
  <si>
    <t>UD06001-AA04597</t>
  </si>
  <si>
    <t>LOPEZ ROMERO EVERARDO</t>
  </si>
  <si>
    <t>D  1,121</t>
  </si>
  <si>
    <t>0336-TCN14</t>
  </si>
  <si>
    <t>UD06001-AA04598</t>
  </si>
  <si>
    <t>D  1,122</t>
  </si>
  <si>
    <t>UA60001-ZA01885</t>
  </si>
  <si>
    <t>D  1,123</t>
  </si>
  <si>
    <t>UD06001-AA04599</t>
  </si>
  <si>
    <t>D  1,196</t>
  </si>
  <si>
    <t>0338-TCN14</t>
  </si>
  <si>
    <t>UD06001-AA04600</t>
  </si>
  <si>
    <t>D  1,201</t>
  </si>
  <si>
    <t>UA60001-ZA01886</t>
  </si>
  <si>
    <t>D  1,202</t>
  </si>
  <si>
    <t>UD06001-AA04601</t>
  </si>
  <si>
    <t>D  1,209</t>
  </si>
  <si>
    <t>I 00041340</t>
  </si>
  <si>
    <t>UD10002-AS20806</t>
  </si>
  <si>
    <t>MUÑOZ MACIAS MARCO ALFREDO</t>
  </si>
  <si>
    <t>D  1,215</t>
  </si>
  <si>
    <t>UD54001-AN00497</t>
  </si>
  <si>
    <t>ALBERTO C V</t>
  </si>
  <si>
    <t>D  1,223</t>
  </si>
  <si>
    <t>0339-TCN14</t>
  </si>
  <si>
    <t>UD21001-AA04602</t>
  </si>
  <si>
    <t>D  1,234</t>
  </si>
  <si>
    <t>UA60001-ZA01887</t>
  </si>
  <si>
    <t>AM00572</t>
  </si>
  <si>
    <t>NA21001-0020094</t>
  </si>
  <si>
    <t>TRASLADO DE SALINA CRUZ A TOLU</t>
  </si>
  <si>
    <t>D  1,240</t>
  </si>
  <si>
    <t>F-AM00573</t>
  </si>
  <si>
    <t>NA21001-0020095</t>
  </si>
  <si>
    <t>D  1,241</t>
  </si>
  <si>
    <t>F.AM00574</t>
  </si>
  <si>
    <t>NA21001-0020096</t>
  </si>
  <si>
    <t>TRASLADO DE MEXICO A SALINA CR</t>
  </si>
  <si>
    <t>D  1,242</t>
  </si>
  <si>
    <t>F.AM00575</t>
  </si>
  <si>
    <t>NA21001-0020097</t>
  </si>
  <si>
    <t>HILUX ARENA DE PUEBLA-GUADALAJ</t>
  </si>
  <si>
    <t>F.AM00576</t>
  </si>
  <si>
    <t>NA21001-0020098</t>
  </si>
  <si>
    <t>TRASLADO SLP A QRO</t>
  </si>
  <si>
    <t>F.AM00577</t>
  </si>
  <si>
    <t>NA21001-0020099</t>
  </si>
  <si>
    <t>TRASLADO CELAYA A VALLARTA</t>
  </si>
  <si>
    <t>UD06001-AA04603</t>
  </si>
  <si>
    <t>TOYOTA FINANCIAL SERVICES MEXICO S.</t>
  </si>
  <si>
    <t>D  1,247</t>
  </si>
  <si>
    <t>F.AM00578</t>
  </si>
  <si>
    <t>NA21001-0020100</t>
  </si>
  <si>
    <t>TRASLADO SALINA CRUZ A TOLUCA</t>
  </si>
  <si>
    <t>D  1,249</t>
  </si>
  <si>
    <t>F.AM00579</t>
  </si>
  <si>
    <t>NA21001-0020101</t>
  </si>
  <si>
    <t>D  1,250</t>
  </si>
  <si>
    <t>F.AM00580</t>
  </si>
  <si>
    <t>NA21001-0020102</t>
  </si>
  <si>
    <t>HILUX ARENA DE PUEBLA A GUADAL</t>
  </si>
  <si>
    <t>D  1,251</t>
  </si>
  <si>
    <t>F.AM00581</t>
  </si>
  <si>
    <t>NA21001-0020103</t>
  </si>
  <si>
    <t>UDIS DE AXA NUEVOS ENERO 2014</t>
  </si>
  <si>
    <t>D  1,252</t>
  </si>
  <si>
    <t>F.AM00582</t>
  </si>
  <si>
    <t>NA21001-0020104</t>
  </si>
  <si>
    <t>UDIS AXA DIAMANTE ENERO 2014</t>
  </si>
  <si>
    <t>D  1,253</t>
  </si>
  <si>
    <t>F.AM00583</t>
  </si>
  <si>
    <t>NA21001-0020105</t>
  </si>
  <si>
    <t>UDIS AXA CERTIFICADOS ENERO 20</t>
  </si>
  <si>
    <t>D  1,254</t>
  </si>
  <si>
    <t>F.AM00584</t>
  </si>
  <si>
    <t>NA21001-0020106</t>
  </si>
  <si>
    <t>UDIS QUALITAS ENERO 2014</t>
  </si>
  <si>
    <t>D  1,256</t>
  </si>
  <si>
    <t>F.AM00586</t>
  </si>
  <si>
    <t>NA21001-0020108</t>
  </si>
  <si>
    <t>F-AM586 UDIS QUALITAS ENERO 20</t>
  </si>
  <si>
    <t>D  1,257</t>
  </si>
  <si>
    <t>F.AM00587</t>
  </si>
  <si>
    <t>NA21001-0020109</t>
  </si>
  <si>
    <t>F-AM587 UDIS QUALITAS ENERO 20</t>
  </si>
  <si>
    <t>D  1,258</t>
  </si>
  <si>
    <t>F.AM00588</t>
  </si>
  <si>
    <t>NA21001-0020110</t>
  </si>
  <si>
    <t>F-AM588 COMISION PROTECCION EX</t>
  </si>
  <si>
    <t>D  1,259</t>
  </si>
  <si>
    <t>G 00041394</t>
  </si>
  <si>
    <t>UD10011-AS20817</t>
  </si>
  <si>
    <t>D  1,260</t>
  </si>
  <si>
    <t>UD21001-AA04604</t>
  </si>
  <si>
    <t>D  1,261</t>
  </si>
  <si>
    <t>G 00041366</t>
  </si>
  <si>
    <t>UD10011-AS20818</t>
  </si>
  <si>
    <t>D  1,262</t>
  </si>
  <si>
    <t>F.AM00589</t>
  </si>
  <si>
    <t>NA21001-0020111</t>
  </si>
  <si>
    <t>F-AM589 TRASLADO HILUX 2014</t>
  </si>
  <si>
    <t>D  1,263</t>
  </si>
  <si>
    <t>G 00041530</t>
  </si>
  <si>
    <t>UD10011-AS20819</t>
  </si>
  <si>
    <t>D  1,264</t>
  </si>
  <si>
    <t>G 00041354</t>
  </si>
  <si>
    <t>UD10011-AS20820</t>
  </si>
  <si>
    <t>G 00041291</t>
  </si>
  <si>
    <t>UD10011-AS20821</t>
  </si>
  <si>
    <t>F.AM00590</t>
  </si>
  <si>
    <t>NA21001-0020112</t>
  </si>
  <si>
    <t>F-AM590 UDIS QUALITAS ENERO 20</t>
  </si>
  <si>
    <t>D  1,267</t>
  </si>
  <si>
    <t>F.AM00591</t>
  </si>
  <si>
    <t>NA21001-0020113</t>
  </si>
  <si>
    <t>F-AM591 COMISION PROTECCION EX</t>
  </si>
  <si>
    <t>F.AM00592</t>
  </si>
  <si>
    <t>NA21001-0020114</t>
  </si>
  <si>
    <t>LJIMENEZ:F-AM592 UDIS QUALITAS ENER</t>
  </si>
  <si>
    <t>F.AM00593</t>
  </si>
  <si>
    <t>NA21001-0020115</t>
  </si>
  <si>
    <t>F-AM593 COMISIONES PROTECCION</t>
  </si>
  <si>
    <t>F.AM00594</t>
  </si>
  <si>
    <t>NA21001-0020116</t>
  </si>
  <si>
    <t>COMISIONES PROTECCION EXT.ENE/</t>
  </si>
  <si>
    <t>F.AM00595</t>
  </si>
  <si>
    <t>NA21001-0020117</t>
  </si>
  <si>
    <t>F-AM595COMISIONES PROT.EXT.ENE</t>
  </si>
  <si>
    <t>F.AM00596</t>
  </si>
  <si>
    <t>NA21001-0020118</t>
  </si>
  <si>
    <t>F-AM596UDIS QUALITAS ENERO 201</t>
  </si>
  <si>
    <t>F.AM00597</t>
  </si>
  <si>
    <t>NA21001-0020119</t>
  </si>
  <si>
    <t>F-AM597 UDIS AXA ENERO 2014</t>
  </si>
  <si>
    <t>F.AM00598</t>
  </si>
  <si>
    <t>NA21001-0020120</t>
  </si>
  <si>
    <t>F-AM598 COMISIONES X CONTRATO0</t>
  </si>
  <si>
    <t>0963-TCN13</t>
  </si>
  <si>
    <t>UA60001-ZA01889</t>
  </si>
  <si>
    <t>TDS INVERNADEROS S.A DE C.V.</t>
  </si>
  <si>
    <t>UD06001-AA04606</t>
  </si>
  <si>
    <t>ARZATE CERVANTES MA ESTHER ALEJANDR</t>
  </si>
  <si>
    <t>0146-TCN14</t>
  </si>
  <si>
    <t>UD21001-AA04607</t>
  </si>
  <si>
    <t>GRUPO PENINSULA MOTORS, S. DE R.L.</t>
  </si>
  <si>
    <t>UD21001-AA04608</t>
  </si>
  <si>
    <t>ALDEN SATELITE S DE RL DE CV.</t>
  </si>
  <si>
    <t>D  1,316</t>
  </si>
  <si>
    <t>D  1,320</t>
  </si>
  <si>
    <t>UA21001-ZA01890</t>
  </si>
  <si>
    <t>D  1,322</t>
  </si>
  <si>
    <t>UD21001-AA04609</t>
  </si>
  <si>
    <t>D  1,338</t>
  </si>
  <si>
    <t>D  1,355</t>
  </si>
  <si>
    <t>0344-TCN14</t>
  </si>
  <si>
    <t>UD06001-AA04613</t>
  </si>
  <si>
    <t>D  1,357</t>
  </si>
  <si>
    <t>0837-TCN13</t>
  </si>
  <si>
    <t>UD06001-AA04614</t>
  </si>
  <si>
    <t>MOLINA ARAIZA LUIS ALONZO</t>
  </si>
  <si>
    <t>D  1,371</t>
  </si>
  <si>
    <t>G 00041079</t>
  </si>
  <si>
    <t>UD10011-AS20850</t>
  </si>
  <si>
    <t>D  1,372</t>
  </si>
  <si>
    <t>ZM-00241</t>
  </si>
  <si>
    <t>NA21001-0020131</t>
  </si>
  <si>
    <t>CANCELACION AM 572</t>
  </si>
  <si>
    <t>D  1,373</t>
  </si>
  <si>
    <t>ZM-00242</t>
  </si>
  <si>
    <t>NA21001-0020132</t>
  </si>
  <si>
    <t>CANCELACION AM574</t>
  </si>
  <si>
    <t>D  1,374</t>
  </si>
  <si>
    <t>ZM-00243</t>
  </si>
  <si>
    <t>NA21001-0020133</t>
  </si>
  <si>
    <t>CANCELACION AM575</t>
  </si>
  <si>
    <t>D  1,376</t>
  </si>
  <si>
    <t>ZM-00246</t>
  </si>
  <si>
    <t>NA21001-0020134</t>
  </si>
  <si>
    <t>CANCELACION AM589</t>
  </si>
  <si>
    <t>D  1,377</t>
  </si>
  <si>
    <t>ZM00247</t>
  </si>
  <si>
    <t>NA21001-0020135</t>
  </si>
  <si>
    <t>CANCELACION AM587</t>
  </si>
  <si>
    <t>D  1,378</t>
  </si>
  <si>
    <t>ZM00248</t>
  </si>
  <si>
    <t>NA21001-0020136</t>
  </si>
  <si>
    <t>LJIMENEZ:CANCELACION AM588</t>
  </si>
  <si>
    <t>D  1,379</t>
  </si>
  <si>
    <t>ZM-00250</t>
  </si>
  <si>
    <t>NA21001-0020137</t>
  </si>
  <si>
    <t>CANCELACION AM590</t>
  </si>
  <si>
    <t>D  1,380</t>
  </si>
  <si>
    <t>ZM-00251</t>
  </si>
  <si>
    <t>NA21001-0020138</t>
  </si>
  <si>
    <t>CANCELACION AM591</t>
  </si>
  <si>
    <t>D  1,381</t>
  </si>
  <si>
    <t>ZM00253</t>
  </si>
  <si>
    <t>NA21001-0020139</t>
  </si>
  <si>
    <t>CANCELACION AM594</t>
  </si>
  <si>
    <t>D  1,393</t>
  </si>
  <si>
    <t>ZM-00252</t>
  </si>
  <si>
    <t>NA21001-0020140</t>
  </si>
  <si>
    <t>CANCELACION AM593</t>
  </si>
  <si>
    <t>D  1,399</t>
  </si>
  <si>
    <t>G 00041363</t>
  </si>
  <si>
    <t>UD10011-AS20852</t>
  </si>
  <si>
    <t>RAZO TAPIA JOSE DE JESUS</t>
  </si>
  <si>
    <t>D  1,404</t>
  </si>
  <si>
    <t>G 00040882</t>
  </si>
  <si>
    <t>UD10011-AS20854</t>
  </si>
  <si>
    <t>MUNICIPIO DE TARIMORO GUANAJUATO</t>
  </si>
  <si>
    <t>MANCERA ARZATE JUAN CARLOS</t>
  </si>
  <si>
    <t>0349-TCN14</t>
  </si>
  <si>
    <t>UD21001-AA04615</t>
  </si>
  <si>
    <t>UA60001-ZA01892</t>
  </si>
  <si>
    <t>UD21001-AA04616</t>
  </si>
  <si>
    <t>UA60001-ZA01893</t>
  </si>
  <si>
    <t>UD06001-AA04617</t>
  </si>
  <si>
    <t>D  1,436</t>
  </si>
  <si>
    <t>S 00041529</t>
  </si>
  <si>
    <t>UD10002-AS20861</t>
  </si>
  <si>
    <t>UA60001-ZA01894</t>
  </si>
  <si>
    <t>0613-TCN13</t>
  </si>
  <si>
    <t>UD06001-AA04619</t>
  </si>
  <si>
    <t>FIGUEROA MARTINEZ ARTURO</t>
  </si>
  <si>
    <t>D  1,444</t>
  </si>
  <si>
    <t>UD06001-AA04620</t>
  </si>
  <si>
    <t>OCHOA CORNEJO RAMON</t>
  </si>
  <si>
    <t>D  1,446</t>
  </si>
  <si>
    <t>0330-TCN14</t>
  </si>
  <si>
    <t>UD06001-AA04621</t>
  </si>
  <si>
    <t>TRANSPORTES Y SERVICIOS EL CUERVO S</t>
  </si>
  <si>
    <t>D  1,449</t>
  </si>
  <si>
    <t>0352-TCN14</t>
  </si>
  <si>
    <t>UD06001-AA04622</t>
  </si>
  <si>
    <t>SIERRA LEON JUAN CARLOS</t>
  </si>
  <si>
    <t>D  1,462</t>
  </si>
  <si>
    <t>0345-TCN14</t>
  </si>
  <si>
    <t>UD06001-AA04623</t>
  </si>
  <si>
    <t>HERNANDEZ FLORES BERTHA ALICIA</t>
  </si>
  <si>
    <t>D  1,463</t>
  </si>
  <si>
    <t>UA60001-ZA01895</t>
  </si>
  <si>
    <t>D  1,464</t>
  </si>
  <si>
    <t>UD06001-AA04624</t>
  </si>
  <si>
    <t>D  1,467</t>
  </si>
  <si>
    <t>H 00041233</t>
  </si>
  <si>
    <t>UD10002-AS20870</t>
  </si>
  <si>
    <t>QUALITAS COMPAÑIA DE SEGUROS S.A. D</t>
  </si>
  <si>
    <t>D  1,468</t>
  </si>
  <si>
    <t>UA14002-ZS00907</t>
  </si>
  <si>
    <t>D  1,469</t>
  </si>
  <si>
    <t>UD10014-H041233</t>
  </si>
  <si>
    <t>D  1,480</t>
  </si>
  <si>
    <t>UD54001-AN00498</t>
  </si>
  <si>
    <t>D  1,481</t>
  </si>
  <si>
    <t>0353-TCN14</t>
  </si>
  <si>
    <t>UD06001-AA04625</t>
  </si>
  <si>
    <t>CUENCA ANGELES JOSE LUIS</t>
  </si>
  <si>
    <t>PEREZ TORRES DANIEL</t>
  </si>
  <si>
    <t>D  1,492</t>
  </si>
  <si>
    <t>VELAZQUEZ PEREZ MIGUEL ANGEL</t>
  </si>
  <si>
    <t>D  1,500</t>
  </si>
  <si>
    <t>D  1,510</t>
  </si>
  <si>
    <t>G 00041528</t>
  </si>
  <si>
    <t>UD10011-AS20879</t>
  </si>
  <si>
    <t>D  1,511</t>
  </si>
  <si>
    <t>G 00041318</t>
  </si>
  <si>
    <t>UD10011-AS20880</t>
  </si>
  <si>
    <t>G 00041605</t>
  </si>
  <si>
    <t>UD10011-AS20881</t>
  </si>
  <si>
    <t>0300-TCN14</t>
  </si>
  <si>
    <t>UD21001-AA04626</t>
  </si>
  <si>
    <t>D  1,516</t>
  </si>
  <si>
    <t>UD21001-AA04627</t>
  </si>
  <si>
    <t>UA21001-ZA01896</t>
  </si>
  <si>
    <t>UD21001-AA04628</t>
  </si>
  <si>
    <t>G 00041216</t>
  </si>
  <si>
    <t>UD10011-AS20889</t>
  </si>
  <si>
    <t>D  1,522</t>
  </si>
  <si>
    <t>G 00041573</t>
  </si>
  <si>
    <t>UD10011-AS20890</t>
  </si>
  <si>
    <t>D  1,557</t>
  </si>
  <si>
    <t>UD54001-AN00499</t>
  </si>
  <si>
    <t>D  1,581</t>
  </si>
  <si>
    <t>D  1,582</t>
  </si>
  <si>
    <t>D  1,587</t>
  </si>
  <si>
    <t>ZM00245</t>
  </si>
  <si>
    <t>NA21001-0020155</t>
  </si>
  <si>
    <t>CANCELA FACT.AM00584</t>
  </si>
  <si>
    <t>F-AM00599</t>
  </si>
  <si>
    <t>NA21001-0020156</t>
  </si>
  <si>
    <t>SERV.ADMVOS.F-AM00599</t>
  </si>
  <si>
    <t>F-AM00600</t>
  </si>
  <si>
    <t>NA21001-0020157</t>
  </si>
  <si>
    <t>F-AM600 TRASLADO MEX-GUADALAJA</t>
  </si>
  <si>
    <t>D  1,624</t>
  </si>
  <si>
    <t>D  1,633</t>
  </si>
  <si>
    <t>UA60001-ZA01898</t>
  </si>
  <si>
    <t>D  1,637</t>
  </si>
  <si>
    <t>UD06001-AA04630</t>
  </si>
  <si>
    <t>UA60001-ZA01899</t>
  </si>
  <si>
    <t>D  1,645</t>
  </si>
  <si>
    <t>UD06001-AA04631</t>
  </si>
  <si>
    <t>0266-TCN14</t>
  </si>
  <si>
    <t>UD06001-AA04632</t>
  </si>
  <si>
    <t>GOMEZ DURAN VERONICA DEL CARMEN</t>
  </si>
  <si>
    <t>D  1,647</t>
  </si>
  <si>
    <t>H 00041231</t>
  </si>
  <si>
    <t>UD10014-H041231</t>
  </si>
  <si>
    <t>D  1,648</t>
  </si>
  <si>
    <t>0358-TCN14</t>
  </si>
  <si>
    <t>UD06001-AA04633</t>
  </si>
  <si>
    <t>LANDEROS PEREZ MA ELENA</t>
  </si>
  <si>
    <t>D  1,660</t>
  </si>
  <si>
    <t>0347-TCN14</t>
  </si>
  <si>
    <t>UD21001-AA04634</t>
  </si>
  <si>
    <t>UNITED AUTO DE MONTERREY S DE R.L D</t>
  </si>
  <si>
    <t>D  1,664</t>
  </si>
  <si>
    <t>UA60001-ZA01900</t>
  </si>
  <si>
    <t>D  1,665</t>
  </si>
  <si>
    <t>UD06001-AA04635</t>
  </si>
  <si>
    <t>D  1,668</t>
  </si>
  <si>
    <t>UA21001-ZA01901</t>
  </si>
  <si>
    <t>D  1,669</t>
  </si>
  <si>
    <t>UD21001-AA04636</t>
  </si>
  <si>
    <t>UNITED AUTO DE MONTERREY S DE R.L.D</t>
  </si>
  <si>
    <t>D  1,691</t>
  </si>
  <si>
    <t>G 00041678</t>
  </si>
  <si>
    <t>UD10011-AS20951</t>
  </si>
  <si>
    <t>D  1,692</t>
  </si>
  <si>
    <t>G 00041680</t>
  </si>
  <si>
    <t>UD10011-AS20953</t>
  </si>
  <si>
    <t>D  1,693</t>
  </si>
  <si>
    <t>G 00041692</t>
  </si>
  <si>
    <t>UD10011-AS20954</t>
  </si>
  <si>
    <t>D  1,694</t>
  </si>
  <si>
    <t>UA60001-ZA01902</t>
  </si>
  <si>
    <t>D  1,698</t>
  </si>
  <si>
    <t>UD06001-AA04637</t>
  </si>
  <si>
    <t>D  1,699</t>
  </si>
  <si>
    <t>UA21001-ZA01903</t>
  </si>
  <si>
    <t>D  1,702</t>
  </si>
  <si>
    <t>0983-TCN13</t>
  </si>
  <si>
    <t>UD21001-AA04638</t>
  </si>
  <si>
    <t>D  1,705</t>
  </si>
  <si>
    <t>D  1,728</t>
  </si>
  <si>
    <t>UA60001-ZA01905</t>
  </si>
  <si>
    <t>D  1,733</t>
  </si>
  <si>
    <t>UD06001-AA04640</t>
  </si>
  <si>
    <t>D  1,738</t>
  </si>
  <si>
    <t>H 00040680</t>
  </si>
  <si>
    <t>UD10014-H040680</t>
  </si>
  <si>
    <t>D  1,765</t>
  </si>
  <si>
    <t>G 00041494</t>
  </si>
  <si>
    <t>UD10011-AS20973</t>
  </si>
  <si>
    <t>D  1,766</t>
  </si>
  <si>
    <t>G 00041486</t>
  </si>
  <si>
    <t>UD10011-AS20974</t>
  </si>
  <si>
    <t>D  1,774</t>
  </si>
  <si>
    <t>UA60001-ZA01906</t>
  </si>
  <si>
    <t>D  1,775</t>
  </si>
  <si>
    <t>UA60001-ZA01907</t>
  </si>
  <si>
    <t>D  1,779</t>
  </si>
  <si>
    <t>UD06001-AA04642</t>
  </si>
  <si>
    <t>QUEZADA ESPINOZA HUGO</t>
  </si>
  <si>
    <t>D  1,805</t>
  </si>
  <si>
    <t>UD06001-AA04643</t>
  </si>
  <si>
    <t>D  1,806</t>
  </si>
  <si>
    <t>0209-TCN14</t>
  </si>
  <si>
    <t>UD06001-AA04644</t>
  </si>
  <si>
    <t>CAMPOS ZAVALA JOSE ROBERTO</t>
  </si>
  <si>
    <t>TOVAR CERVANTES GRACIELA</t>
  </si>
  <si>
    <t>D  1,815</t>
  </si>
  <si>
    <t>G 00041527</t>
  </si>
  <si>
    <t>UD10011-AS20985</t>
  </si>
  <si>
    <t>VERA SANCHEZ J. CARMEN</t>
  </si>
  <si>
    <t>D  1,819</t>
  </si>
  <si>
    <t>0343-TCN14</t>
  </si>
  <si>
    <t>UD06001-AA04645</t>
  </si>
  <si>
    <t>FLORES MEDINA MA DEL ROCIO</t>
  </si>
  <si>
    <t>D  1,824</t>
  </si>
  <si>
    <t>0342-TCN14</t>
  </si>
  <si>
    <t>UD06001-AA04646</t>
  </si>
  <si>
    <t>ALCALA MACIEL JESUS</t>
  </si>
  <si>
    <t>D  1,826</t>
  </si>
  <si>
    <t>ZM-00254</t>
  </si>
  <si>
    <t>NA21001-0020181</t>
  </si>
  <si>
    <t>LJIMENEZ:CANCELACION FACT-AM00593</t>
  </si>
  <si>
    <t>ALVARADO VERA RAUL</t>
  </si>
  <si>
    <t>D  1,829</t>
  </si>
  <si>
    <t>0355-TCN14</t>
  </si>
  <si>
    <t>UD06001-AA04647</t>
  </si>
  <si>
    <t>ESTEELO, SERVICIOS DE CONSTRUCCION</t>
  </si>
  <si>
    <t>D  1,832</t>
  </si>
  <si>
    <t>0362-TCN14</t>
  </si>
  <si>
    <t>UD06001-AA04648</t>
  </si>
  <si>
    <t>FIGUEROA SOLANO Y ASOCIADOS SC</t>
  </si>
  <si>
    <t>D  1,839</t>
  </si>
  <si>
    <t>ZM-244</t>
  </si>
  <si>
    <t>NA21001-0020184</t>
  </si>
  <si>
    <t>CANCELACION UDIS GNP</t>
  </si>
  <si>
    <t>D  1,843</t>
  </si>
  <si>
    <t>0359-TCN14</t>
  </si>
  <si>
    <t>UD06001-AA04649</t>
  </si>
  <si>
    <t>0360-TCN14</t>
  </si>
  <si>
    <t>UD06001-AA04650</t>
  </si>
  <si>
    <t>ALMANZA MARTINEZ ANDRES</t>
  </si>
  <si>
    <t>0351-TCN14</t>
  </si>
  <si>
    <t>UD06001-AA04651</t>
  </si>
  <si>
    <t>D  1,868</t>
  </si>
  <si>
    <t>UA60001-ZA01908</t>
  </si>
  <si>
    <t>D  1,871</t>
  </si>
  <si>
    <t>UD21001-AA04652</t>
  </si>
  <si>
    <t>D  1,872</t>
  </si>
  <si>
    <t>UA60001-ZA01909</t>
  </si>
  <si>
    <t>D  1,873</t>
  </si>
  <si>
    <t>UD06001-AA04653</t>
  </si>
  <si>
    <t>REFACCIONARIA GARNICA SA DE CV</t>
  </si>
  <si>
    <t>D  1,874</t>
  </si>
  <si>
    <t>0364-TCN14</t>
  </si>
  <si>
    <t>UD06001-AA04654</t>
  </si>
  <si>
    <t>D  1,875</t>
  </si>
  <si>
    <t>UA60001-ZA01910</t>
  </si>
  <si>
    <t>D  1,876</t>
  </si>
  <si>
    <t>UD06001-AA04655</t>
  </si>
  <si>
    <t>0320-TCN14</t>
  </si>
  <si>
    <t>UD06001-AA04656</t>
  </si>
  <si>
    <t>MARTINEZ BRINDIS JOSE MARIA</t>
  </si>
  <si>
    <t>UA60001-ZA01911</t>
  </si>
  <si>
    <t>D  1,879</t>
  </si>
  <si>
    <t>UA60001-ZA01912</t>
  </si>
  <si>
    <t>D  1,880</t>
  </si>
  <si>
    <t>UA60001-ZA01913</t>
  </si>
  <si>
    <t>D  1,881</t>
  </si>
  <si>
    <t>0363-TCN14</t>
  </si>
  <si>
    <t>UD06001-AA04657</t>
  </si>
  <si>
    <t>D  1,882</t>
  </si>
  <si>
    <t>0079-TCN14</t>
  </si>
  <si>
    <t>UD06001-AA04658</t>
  </si>
  <si>
    <t>GARCIA AGUIRRE ALEJANDRO MARIANO</t>
  </si>
  <si>
    <t>D  1,883</t>
  </si>
  <si>
    <t>UD06001-AA04659</t>
  </si>
  <si>
    <t>UD06001-AA04660</t>
  </si>
  <si>
    <t>D  1,897</t>
  </si>
  <si>
    <t>ZM00255</t>
  </si>
  <si>
    <t>NA21001-0020192</t>
  </si>
  <si>
    <t>CANCELACION FACT-AM592</t>
  </si>
  <si>
    <t>D  1,898</t>
  </si>
  <si>
    <t>F-AM00601</t>
  </si>
  <si>
    <t>NA21001-0020193</t>
  </si>
  <si>
    <t>FACT.ADIC.COMPLEM NC-ZM00249</t>
  </si>
  <si>
    <t>D  1,899</t>
  </si>
  <si>
    <t>ZM-00249</t>
  </si>
  <si>
    <t>NA21001-0020194</t>
  </si>
  <si>
    <t>CANCELACION REF.FACT.AM601</t>
  </si>
  <si>
    <t>D  1,900</t>
  </si>
  <si>
    <t>F-AM00602</t>
  </si>
  <si>
    <t>NA21001-0020195</t>
  </si>
  <si>
    <t>COMISION PROT.EXT.ZM254</t>
  </si>
  <si>
    <t>D  1,903</t>
  </si>
  <si>
    <t>AM-604</t>
  </si>
  <si>
    <t>NA21001-0020198</t>
  </si>
  <si>
    <t>COMISIONES PERIODO DIC-FEB 14</t>
  </si>
  <si>
    <t>D  1,995</t>
  </si>
  <si>
    <t>UA07002-0022543</t>
  </si>
  <si>
    <t>Bonificacion de Cred</t>
  </si>
  <si>
    <t>ALDRETE ESTRADA SANDRA</t>
  </si>
  <si>
    <t>D  2,003</t>
  </si>
  <si>
    <t>B-0837N/13</t>
  </si>
  <si>
    <t>ND28001-0000496</t>
  </si>
  <si>
    <t>3TMJU4GN3DM154402 /</t>
  </si>
  <si>
    <t>D  2,004</t>
  </si>
  <si>
    <t>B-0963N/13</t>
  </si>
  <si>
    <t>ND28001-0000497</t>
  </si>
  <si>
    <t>MHKMC13E0DK003602 /</t>
  </si>
  <si>
    <t>B-0613N/13</t>
  </si>
  <si>
    <t>ND28001-0000498</t>
  </si>
  <si>
    <t>3TMJU4GN0DM148086 /</t>
  </si>
  <si>
    <t>D  2,006</t>
  </si>
  <si>
    <t>NA21001-0021296</t>
  </si>
  <si>
    <t>BONO TOYOTHATON FALCON ESTRADA</t>
  </si>
  <si>
    <t>S 00040974</t>
  </si>
  <si>
    <t>UD10001-AS20445</t>
  </si>
  <si>
    <t>RIVEREÑA METAL-MECANICA S.A DE C.V.</t>
  </si>
  <si>
    <t>UD09001-AR05756</t>
  </si>
  <si>
    <t>UD09001-AR05757</t>
  </si>
  <si>
    <t>UD09001-AR05760</t>
  </si>
  <si>
    <t>S 00041164</t>
  </si>
  <si>
    <t>UD10001-AS20470</t>
  </si>
  <si>
    <t>UD09001-AR05765</t>
  </si>
  <si>
    <t>UD09001-AR05766</t>
  </si>
  <si>
    <t>UD09001-AR05767</t>
  </si>
  <si>
    <t>S 00041187</t>
  </si>
  <si>
    <t>UD10001-AS20482</t>
  </si>
  <si>
    <t>UD09001-AR05769</t>
  </si>
  <si>
    <t>I     96</t>
  </si>
  <si>
    <t>S 00041198</t>
  </si>
  <si>
    <t>UD10001-AS20496</t>
  </si>
  <si>
    <t>S 00041225</t>
  </si>
  <si>
    <t>UD10001-AS20528</t>
  </si>
  <si>
    <t>S 00041246</t>
  </si>
  <si>
    <t>UD10001-AS20540</t>
  </si>
  <si>
    <t>UD09001-AR05775</t>
  </si>
  <si>
    <t>UD09001-AR05776</t>
  </si>
  <si>
    <t>UD09001-AR05778</t>
  </si>
  <si>
    <t>UD09001-AR05779</t>
  </si>
  <si>
    <t>UD09001-AR05780</t>
  </si>
  <si>
    <t>UD09001-AR05781</t>
  </si>
  <si>
    <t>I    154</t>
  </si>
  <si>
    <t>UD09001-AR05782</t>
  </si>
  <si>
    <t>ANTICIP</t>
  </si>
  <si>
    <t>UD09001-AR05783</t>
  </si>
  <si>
    <t>UD09001-AR05785</t>
  </si>
  <si>
    <t>HERNANDEZ LONA LUCIA</t>
  </si>
  <si>
    <t>T 00041264</t>
  </si>
  <si>
    <t>UD10001-AS20551</t>
  </si>
  <si>
    <t>UD09001-AR05787</t>
  </si>
  <si>
    <t>S 00041161</t>
  </si>
  <si>
    <t>UD10001-AS20563</t>
  </si>
  <si>
    <t>UD09001-AR05790</t>
  </si>
  <si>
    <t>GASTRONOMIA DEL BAJIO S DE RL DE CV</t>
  </si>
  <si>
    <t>S 00041305</t>
  </si>
  <si>
    <t>UD10001-AS20589</t>
  </si>
  <si>
    <t>I    197</t>
  </si>
  <si>
    <t>UD09001-AR05791</t>
  </si>
  <si>
    <t>S 00041308</t>
  </si>
  <si>
    <t>UD10001-AS20594</t>
  </si>
  <si>
    <t>I    208</t>
  </si>
  <si>
    <t>S 00041256</t>
  </si>
  <si>
    <t>UD10001-AS20595</t>
  </si>
  <si>
    <t>UD09001-AR05797</t>
  </si>
  <si>
    <t>S 00041300</t>
  </si>
  <si>
    <t>UD10001-AS20598</t>
  </si>
  <si>
    <t>UD10001-AS20600</t>
  </si>
  <si>
    <t>I    228</t>
  </si>
  <si>
    <t>I    229</t>
  </si>
  <si>
    <t>I    237</t>
  </si>
  <si>
    <t>UD09001-AR05798</t>
  </si>
  <si>
    <t>UD09001-AR05799</t>
  </si>
  <si>
    <t>UD09001-AR05804</t>
  </si>
  <si>
    <t>UD09001-AR05805</t>
  </si>
  <si>
    <t>S 00041254</t>
  </si>
  <si>
    <t>UD10001-AS20625</t>
  </si>
  <si>
    <t>GRUPO TYP DE JALISCO, S.A DE C.V.</t>
  </si>
  <si>
    <t>S 00041298</t>
  </si>
  <si>
    <t>UD10001-AS20627</t>
  </si>
  <si>
    <t>UD09001-AR05806</t>
  </si>
  <si>
    <t>S 00041197</t>
  </si>
  <si>
    <t>UD10001-AS20653</t>
  </si>
  <si>
    <t>UD10001-AS20655</t>
  </si>
  <si>
    <t>T 00041377</t>
  </si>
  <si>
    <t>UD10001-AS20656</t>
  </si>
  <si>
    <t>S 00041371</t>
  </si>
  <si>
    <t>UD10001-AS20665</t>
  </si>
  <si>
    <t>PRODUCTOS DOLCHE DEL BAJIO S.A. DE</t>
  </si>
  <si>
    <t>UD09001-AR05809</t>
  </si>
  <si>
    <t>UD09001-AR05811</t>
  </si>
  <si>
    <t>UD09001-AR05813</t>
  </si>
  <si>
    <t>UD09001-AR05814</t>
  </si>
  <si>
    <t>UD09001-AR05815</t>
  </si>
  <si>
    <t>UD09001-AR05816</t>
  </si>
  <si>
    <t>ANTICPO</t>
  </si>
  <si>
    <t>UD09001-AR05822</t>
  </si>
  <si>
    <t>T 00041408</t>
  </si>
  <si>
    <t>UD10001-AS20688</t>
  </si>
  <si>
    <t>UD09001-AR05826</t>
  </si>
  <si>
    <t>T 00041317</t>
  </si>
  <si>
    <t>UD10001-AS20695</t>
  </si>
  <si>
    <t>UD09001-AR05827</t>
  </si>
  <si>
    <t>UD09001-AR05832</t>
  </si>
  <si>
    <t>UD09001-AR05833</t>
  </si>
  <si>
    <t>amnticipo</t>
  </si>
  <si>
    <t>UD09001-AR05834</t>
  </si>
  <si>
    <t>UD09001-AR05836</t>
  </si>
  <si>
    <t>UD09001-AR05838</t>
  </si>
  <si>
    <t>I    404</t>
  </si>
  <si>
    <t>UD09001-AR05839</t>
  </si>
  <si>
    <t>I    413</t>
  </si>
  <si>
    <t>UD09001-AR05840</t>
  </si>
  <si>
    <t>GAMEZ RUBIO JUAN PABLO</t>
  </si>
  <si>
    <t>UD09001-AR05841</t>
  </si>
  <si>
    <t>UD09001-AR05843</t>
  </si>
  <si>
    <t>BARRON ROMERO JOSE ADOLFO</t>
  </si>
  <si>
    <t>UD09001-AR05844</t>
  </si>
  <si>
    <t>LA PICHONERA S.A. DE C.V.</t>
  </si>
  <si>
    <t>UD09001-AR05845</t>
  </si>
  <si>
    <t>UD09001-AR05846</t>
  </si>
  <si>
    <t>I    443</t>
  </si>
  <si>
    <t>UD09001-AR05847</t>
  </si>
  <si>
    <t>S 00041516</t>
  </si>
  <si>
    <t>UD10001-AS20761</t>
  </si>
  <si>
    <t>GARCIA HERNANDEZ FRANCISCO JAVIER</t>
  </si>
  <si>
    <t>I    471</t>
  </si>
  <si>
    <t>I    475</t>
  </si>
  <si>
    <t>UD09001-AR05852</t>
  </si>
  <si>
    <t>CAMPOS ROSAS MONICA</t>
  </si>
  <si>
    <t>I    481</t>
  </si>
  <si>
    <t>T 00041382</t>
  </si>
  <si>
    <t>UD10001-AS20787</t>
  </si>
  <si>
    <t>I    493</t>
  </si>
  <si>
    <t>UD09001-AR05856</t>
  </si>
  <si>
    <t>UD09001-AR05857</t>
  </si>
  <si>
    <t>UD09001-AR05859</t>
  </si>
  <si>
    <t>UD09001-AR05860</t>
  </si>
  <si>
    <t>UD09001-AR05862</t>
  </si>
  <si>
    <t>UD09001-AR05863</t>
  </si>
  <si>
    <t>UD09001-AR05865</t>
  </si>
  <si>
    <t>I    574</t>
  </si>
  <si>
    <t>UD10001-AS20874</t>
  </si>
  <si>
    <t>FUNES NIETO HANNA KARLA</t>
  </si>
  <si>
    <t>UD09001-AR05878</t>
  </si>
  <si>
    <t>I    614</t>
  </si>
  <si>
    <t>H 00041082</t>
  </si>
  <si>
    <t>UD10001-AS20878</t>
  </si>
  <si>
    <t>S 00041627</t>
  </si>
  <si>
    <t>UD10001-AS20882</t>
  </si>
  <si>
    <t>FUENTES ORTIZ MA LETICIA</t>
  </si>
  <si>
    <t>UD09001-AR05879</t>
  </si>
  <si>
    <t>UD09001-AR05881</t>
  </si>
  <si>
    <t>S 00041657</t>
  </si>
  <si>
    <t>UD10001-AS20925</t>
  </si>
  <si>
    <t>UD09001-AR05885</t>
  </si>
  <si>
    <t>T 00041153</t>
  </si>
  <si>
    <t>UD10001-AS20944</t>
  </si>
  <si>
    <t>UD09001-AR05889</t>
  </si>
  <si>
    <t>UD09001-AR05891</t>
  </si>
  <si>
    <t>UD09001-AR05894</t>
  </si>
  <si>
    <t>UD09001-AR05898</t>
  </si>
  <si>
    <t>UD09001-AR05899</t>
  </si>
  <si>
    <t>T 00041722</t>
  </si>
  <si>
    <t>UD10001-AS20968</t>
  </si>
  <si>
    <t>UD09001-AR05901</t>
  </si>
  <si>
    <t>265-14</t>
  </si>
  <si>
    <t>UD09001-AR05905</t>
  </si>
  <si>
    <t>anticipo.</t>
  </si>
  <si>
    <t>UD09001-AR05906</t>
  </si>
  <si>
    <t>124-14</t>
  </si>
  <si>
    <t>UD09001-AR05907</t>
  </si>
  <si>
    <t>UD09001-AR05909</t>
  </si>
  <si>
    <t>I    752</t>
  </si>
  <si>
    <t>S 00041731</t>
  </si>
  <si>
    <t>UD10001-AS20982</t>
  </si>
  <si>
    <t>UD09001-AR05910</t>
  </si>
  <si>
    <t>S 00041715</t>
  </si>
  <si>
    <t>UD10001-AS20988</t>
  </si>
  <si>
    <t>ASESORES Y CONSULTORES DE CELAYA S.</t>
  </si>
  <si>
    <t>S 00041622</t>
  </si>
  <si>
    <t>UD10001-AS20991</t>
  </si>
  <si>
    <t>UD09001-AR05770</t>
  </si>
  <si>
    <t>UD09001-AR05773</t>
  </si>
  <si>
    <t>UD09001-AR05774</t>
  </si>
  <si>
    <t>D      1</t>
  </si>
  <si>
    <t>UA09001-ZR00411</t>
  </si>
  <si>
    <t>D      8</t>
  </si>
  <si>
    <t>I 00040947</t>
  </si>
  <si>
    <t>UD10009-AS20435</t>
  </si>
  <si>
    <t>S 00041084</t>
  </si>
  <si>
    <t>UD10001-AS20434</t>
  </si>
  <si>
    <t>LUIS GARCIA ISABEL</t>
  </si>
  <si>
    <t>trans elec</t>
  </si>
  <si>
    <t>UD09001-AR05749</t>
  </si>
  <si>
    <t>S 00041122</t>
  </si>
  <si>
    <t>UD10001-AS20436</t>
  </si>
  <si>
    <t>DE ANDA RAMIREZ RAFAEL</t>
  </si>
  <si>
    <t>S 00041121</t>
  </si>
  <si>
    <t>UD10001-AS20437</t>
  </si>
  <si>
    <t>SANCHEZ CORTES ELIAS</t>
  </si>
  <si>
    <t>S 00041045</t>
  </si>
  <si>
    <t>UD10001-AS20438</t>
  </si>
  <si>
    <t>MIRANDA HERNANDEZ VICTOR</t>
  </si>
  <si>
    <t>H 00041009</t>
  </si>
  <si>
    <t>UD10001-AS20439</t>
  </si>
  <si>
    <t>T 00041091</t>
  </si>
  <si>
    <t>UD10001-AS20440</t>
  </si>
  <si>
    <t>CANCINO DE LA FUENTE CLAUDIA IVETH</t>
  </si>
  <si>
    <t>UD09001-AR05750</t>
  </si>
  <si>
    <t>GARCIA ALVARADO HORACIO</t>
  </si>
  <si>
    <t>S 00041105</t>
  </si>
  <si>
    <t>UD10001-AS20441</t>
  </si>
  <si>
    <t>VEGA GOBEA MICAELINA</t>
  </si>
  <si>
    <t>UD09001-AR05751</t>
  </si>
  <si>
    <t>SOTO ANGELES CARLOS ARMANDO</t>
  </si>
  <si>
    <t>S 00041120</t>
  </si>
  <si>
    <t>UD10001-AS20442</t>
  </si>
  <si>
    <t>MORENO PATLAN ROSALBA GABRIELA</t>
  </si>
  <si>
    <t>S 00041126</t>
  </si>
  <si>
    <t>UD10001-AS20443</t>
  </si>
  <si>
    <t>DIAZ ROMERO HECTOR</t>
  </si>
  <si>
    <t>UD09001-AR05752</t>
  </si>
  <si>
    <t>PEZCADOR ARVIZU JUAN FRANCISCO</t>
  </si>
  <si>
    <t>S 00041124</t>
  </si>
  <si>
    <t>UD10001-AS20444</t>
  </si>
  <si>
    <t>HERNANDEZ MUñOZ JOSE MARTIN</t>
  </si>
  <si>
    <t>S 00041131</t>
  </si>
  <si>
    <t>UD10001-AS20446</t>
  </si>
  <si>
    <t>SANCHEZ ZAMUDIO NORMA</t>
  </si>
  <si>
    <t>S 00041130</t>
  </si>
  <si>
    <t>UD10001-AS20447</t>
  </si>
  <si>
    <t>GALVEZ JIMENEZ JOSE LUIS</t>
  </si>
  <si>
    <t>S 00041129</t>
  </si>
  <si>
    <t>UD10001-AS20448</t>
  </si>
  <si>
    <t>FERRUSQUIA CAMPOS FABIAN</t>
  </si>
  <si>
    <t>S 00041123</t>
  </si>
  <si>
    <t>UD10001-AS20449</t>
  </si>
  <si>
    <t>S 00041125</t>
  </si>
  <si>
    <t>UD10001-AS20450</t>
  </si>
  <si>
    <t>MUÑOZ GOMEZ ESMERALDA</t>
  </si>
  <si>
    <t>S 00041127</t>
  </si>
  <si>
    <t>UD10001-AS20451</t>
  </si>
  <si>
    <t>RODRIGUEZ MORALES MONICA MINERVA</t>
  </si>
  <si>
    <t>S 00041137</t>
  </si>
  <si>
    <t>UD10001-AS20452</t>
  </si>
  <si>
    <t>RODRIGUEZ SANCHEZ DAVID</t>
  </si>
  <si>
    <t>S 00041133</t>
  </si>
  <si>
    <t>UD10001-AS20453</t>
  </si>
  <si>
    <t>TRANSFORMA PROYECTO Y CONSTRUCCION</t>
  </si>
  <si>
    <t>S 00041134</t>
  </si>
  <si>
    <t>UD10001-AS20454</t>
  </si>
  <si>
    <t>GEORGE XOCH SONS DE MEXICO S. DE R.</t>
  </si>
  <si>
    <t>S 00041128</t>
  </si>
  <si>
    <t>UD10001-AS20455</t>
  </si>
  <si>
    <t>ROSAS QUINTANA RAFAEL</t>
  </si>
  <si>
    <t>D     90</t>
  </si>
  <si>
    <t>P 00041110</t>
  </si>
  <si>
    <t>UD10005-AS20464</t>
  </si>
  <si>
    <t>D     91</t>
  </si>
  <si>
    <t>I 00040962</t>
  </si>
  <si>
    <t>UD10004-AS20465</t>
  </si>
  <si>
    <t>D     92</t>
  </si>
  <si>
    <t>I 00041052</t>
  </si>
  <si>
    <t>UD10004-AS20466</t>
  </si>
  <si>
    <t>D     93</t>
  </si>
  <si>
    <t>I 00041085</t>
  </si>
  <si>
    <t>UD10004-AS20467</t>
  </si>
  <si>
    <t>UD09001-AR05753</t>
  </si>
  <si>
    <t>S 00041143</t>
  </si>
  <si>
    <t>UD10001-AS20456</t>
  </si>
  <si>
    <t>UD09001-AR05754</t>
  </si>
  <si>
    <t>FORRAJERA SAN DIEGO S.A. DE C.V.</t>
  </si>
  <si>
    <t>I     36</t>
  </si>
  <si>
    <t>UD09001-AR05755</t>
  </si>
  <si>
    <t>S 00041145</t>
  </si>
  <si>
    <t>UD10001-AS20457</t>
  </si>
  <si>
    <t>S 00041150</t>
  </si>
  <si>
    <t>UD10001-AS20458</t>
  </si>
  <si>
    <t>FUENTES BAEZA ELIAS</t>
  </si>
  <si>
    <t>S 00041140</t>
  </si>
  <si>
    <t>UD10001-AS20459</t>
  </si>
  <si>
    <t>ROJAS LEON MARIO</t>
  </si>
  <si>
    <t>T 00040822</t>
  </si>
  <si>
    <t>UD10001-AS20460</t>
  </si>
  <si>
    <t>EMPACADORA Y DISTRIBUIDORA SANTA RI</t>
  </si>
  <si>
    <t>UD80005-0022302</t>
  </si>
  <si>
    <t>S 00041149</t>
  </si>
  <si>
    <t>UD10001-AS20461</t>
  </si>
  <si>
    <t>MONTOYA MARTINEZ CECILIA</t>
  </si>
  <si>
    <t>S 00041138</t>
  </si>
  <si>
    <t>UD10001-AS20462</t>
  </si>
  <si>
    <t>AGRICOLA BUENA VISTA S.R.L. DE C.V.</t>
  </si>
  <si>
    <t>S 00041080</t>
  </si>
  <si>
    <t>UD10001-AS20463</t>
  </si>
  <si>
    <t>VILLALOBOS GALVAN LORENA</t>
  </si>
  <si>
    <t>UD09001-AR05758</t>
  </si>
  <si>
    <t>I     50</t>
  </si>
  <si>
    <t>UD09001-AR05759</t>
  </si>
  <si>
    <t>S 00041141</t>
  </si>
  <si>
    <t>UD10001-AS20468</t>
  </si>
  <si>
    <t>MENDOZA MARQUEZ JOSE MANUEL</t>
  </si>
  <si>
    <t>T 00041144</t>
  </si>
  <si>
    <t>UD10001-AS20471</t>
  </si>
  <si>
    <t>PRODUCTORES DE TRIMASO S.P.R DE R.L</t>
  </si>
  <si>
    <t>S 00041168</t>
  </si>
  <si>
    <t>UD10001-AS20472</t>
  </si>
  <si>
    <t>NOLASCO LEON JUDITH</t>
  </si>
  <si>
    <t>S 00041163</t>
  </si>
  <si>
    <t>UD10001-AS20473</t>
  </si>
  <si>
    <t>ZAVALA ALCANTAR JOSE ARTEMIO EDUARD</t>
  </si>
  <si>
    <t>UD54001-AN00491</t>
  </si>
  <si>
    <t>D    139</t>
  </si>
  <si>
    <t>UA60001-ZA01866</t>
  </si>
  <si>
    <t>D    141</t>
  </si>
  <si>
    <t>UD06001-AA04546</t>
  </si>
  <si>
    <t>D    157</t>
  </si>
  <si>
    <t>UA14001-ZS00898</t>
  </si>
  <si>
    <t>S 00041139</t>
  </si>
  <si>
    <t>UD10001-AS20474</t>
  </si>
  <si>
    <t>PEREZ GROVAZ JAVIER</t>
  </si>
  <si>
    <t>I     63</t>
  </si>
  <si>
    <t>T 00041173</t>
  </si>
  <si>
    <t>UD10001-AS20475</t>
  </si>
  <si>
    <t>UD09001-AR05761</t>
  </si>
  <si>
    <t>PATIÑO LAGUNA CLAUDIA ALICIA</t>
  </si>
  <si>
    <t>UD09001-AR05762</t>
  </si>
  <si>
    <t>PEREZ LUCIO LUCIA</t>
  </si>
  <si>
    <t>UD09001-AR05763</t>
  </si>
  <si>
    <t>S 00041175</t>
  </si>
  <si>
    <t>UD10001-AS20476</t>
  </si>
  <si>
    <t>AGRICOLA COMERCIAL DE VICTORIA S.P.</t>
  </si>
  <si>
    <t>S 00041176</t>
  </si>
  <si>
    <t>UD10001-AS20477</t>
  </si>
  <si>
    <t>DISMAPA SA DE CV</t>
  </si>
  <si>
    <t>S 00041116</t>
  </si>
  <si>
    <t>UD10001-AS20478</t>
  </si>
  <si>
    <t>URIBE SALGADO JOSE LUIS</t>
  </si>
  <si>
    <t>UD09001-AR05764</t>
  </si>
  <si>
    <t>S 00041172</t>
  </si>
  <si>
    <t>UD10001-AS20479</t>
  </si>
  <si>
    <t>S 00041148</t>
  </si>
  <si>
    <t>UD10001-AS20480</t>
  </si>
  <si>
    <t>DAC INGENIERIA DE PROCESOS Y EQUIPO</t>
  </si>
  <si>
    <t>S 00041190</t>
  </si>
  <si>
    <t>UD10001-AS20481</t>
  </si>
  <si>
    <t>UD09001-AR05768</t>
  </si>
  <si>
    <t>S 00041180</t>
  </si>
  <si>
    <t>UD10001-AS20483</t>
  </si>
  <si>
    <t>GRUPO JARCO S.A. DE C.V.</t>
  </si>
  <si>
    <t>T 00041195</t>
  </si>
  <si>
    <t>UD10001-AS20484</t>
  </si>
  <si>
    <t>S 00041179</t>
  </si>
  <si>
    <t>UD10001-AS20485</t>
  </si>
  <si>
    <t>S 00041160</t>
  </si>
  <si>
    <t>UD10001-AS20486</t>
  </si>
  <si>
    <t>S 00041152</t>
  </si>
  <si>
    <t>UD10001-AS20487</t>
  </si>
  <si>
    <t>DIPASA INTERNACIONAL DE MEXICO S.A.</t>
  </si>
  <si>
    <t>S 00041183</t>
  </si>
  <si>
    <t>UD10001-AS20488</t>
  </si>
  <si>
    <t>ARELLANO RUBIO AMELIA</t>
  </si>
  <si>
    <t>S 00041142</t>
  </si>
  <si>
    <t>UD10001-AS20489</t>
  </si>
  <si>
    <t>S 00041184</t>
  </si>
  <si>
    <t>UD10001-AS20490</t>
  </si>
  <si>
    <t>I     92</t>
  </si>
  <si>
    <t>S 00041170</t>
  </si>
  <si>
    <t>UD10001-AS20491</t>
  </si>
  <si>
    <t>INCLAN JIMENEZ LUIS MANUEL</t>
  </si>
  <si>
    <t>I     93</t>
  </si>
  <si>
    <t>S 00041200</t>
  </si>
  <si>
    <t>UD10001-AS20492</t>
  </si>
  <si>
    <t>FLORES DOMINGUEZ MARIA DEL REFUGIO</t>
  </si>
  <si>
    <t>I     94</t>
  </si>
  <si>
    <t>S 00041191</t>
  </si>
  <si>
    <t>UD10001-AS20493</t>
  </si>
  <si>
    <t>RESENDIZ CARBAJAL JAVIER</t>
  </si>
  <si>
    <t>T 00041192</t>
  </si>
  <si>
    <t>UD10001-AS20495</t>
  </si>
  <si>
    <t>D    186</t>
  </si>
  <si>
    <t>I 00041159</t>
  </si>
  <si>
    <t>UD10013-AS20498</t>
  </si>
  <si>
    <t>D    187</t>
  </si>
  <si>
    <t>I 00041205</t>
  </si>
  <si>
    <t>UD10013-AS20499</t>
  </si>
  <si>
    <t>I 00041033</t>
  </si>
  <si>
    <t>UD10013-AS20500</t>
  </si>
  <si>
    <t>D    189</t>
  </si>
  <si>
    <t>I 00041185</t>
  </si>
  <si>
    <t>UD10004-AS20501</t>
  </si>
  <si>
    <t>D    198</t>
  </si>
  <si>
    <t>P 00041181</t>
  </si>
  <si>
    <t>UD10005-AS20503</t>
  </si>
  <si>
    <t>D    199</t>
  </si>
  <si>
    <t>P 00041157</t>
  </si>
  <si>
    <t>UD10005-AS20504</t>
  </si>
  <si>
    <t>D    200</t>
  </si>
  <si>
    <t>P 00041156</t>
  </si>
  <si>
    <t>UD10005-AS20505</t>
  </si>
  <si>
    <t>D    201</t>
  </si>
  <si>
    <t>P 00041189</t>
  </si>
  <si>
    <t>UD10005-AS20506</t>
  </si>
  <si>
    <t>D    202</t>
  </si>
  <si>
    <t>P 00041188</t>
  </si>
  <si>
    <t>UD10005-AS20507</t>
  </si>
  <si>
    <t>D    203</t>
  </si>
  <si>
    <t>P 00041182</t>
  </si>
  <si>
    <t>UD10005-AS20508</t>
  </si>
  <si>
    <t>D    204</t>
  </si>
  <si>
    <t>I 00041186</t>
  </si>
  <si>
    <t>UD10004-AS20509</t>
  </si>
  <si>
    <t>UA09001-ZR00412</t>
  </si>
  <si>
    <t>T 00040630</t>
  </si>
  <si>
    <t>UD10001-AS20497</t>
  </si>
  <si>
    <t>AUTOS Y MOTORES DE CELAYA S.A. DE C</t>
  </si>
  <si>
    <t>NA21002-0019843</t>
  </si>
  <si>
    <t>CONSUMO CAFE 04/02/2014</t>
  </si>
  <si>
    <t>S 00041209</t>
  </si>
  <si>
    <t>UD10001-AS20502</t>
  </si>
  <si>
    <t>PACHECO MONTES MA ELENA</t>
  </si>
  <si>
    <t>S 00041206</t>
  </si>
  <si>
    <t>UD10001-AS20510</t>
  </si>
  <si>
    <t>S 00041210</t>
  </si>
  <si>
    <t>UD10001-AS20511</t>
  </si>
  <si>
    <t>HERNANDEZ BOLAÑOS LEONARDO</t>
  </si>
  <si>
    <t>S 00041202</t>
  </si>
  <si>
    <t>UD10001-AS20512</t>
  </si>
  <si>
    <t>SERRATO HERNANDEZ RUBEN</t>
  </si>
  <si>
    <t>S 00041203</t>
  </si>
  <si>
    <t>UD10001-AS20513</t>
  </si>
  <si>
    <t>RODRIGUEZ RUIZ JAIME JESUS</t>
  </si>
  <si>
    <t>S 00041207</t>
  </si>
  <si>
    <t>UD10001-AS20514</t>
  </si>
  <si>
    <t>GUERRERO VILLASEñOR J. SOCORRO</t>
  </si>
  <si>
    <t>S 00041212</t>
  </si>
  <si>
    <t>UD10001-AS20515</t>
  </si>
  <si>
    <t>RAMIREZ ORTEGA PEDRO</t>
  </si>
  <si>
    <t>T 00041018</t>
  </si>
  <si>
    <t>UD10001-AS20516</t>
  </si>
  <si>
    <t>MARTINEZ LOPEZ ERIKA</t>
  </si>
  <si>
    <t>S 00041208</t>
  </si>
  <si>
    <t>UD10001-AS20517</t>
  </si>
  <si>
    <t>S 00041204</t>
  </si>
  <si>
    <t>UD10001-AS20518</t>
  </si>
  <si>
    <t>SIERRA CARREñO RAUL</t>
  </si>
  <si>
    <t>S 00041227</t>
  </si>
  <si>
    <t>UD10001-AS20519</t>
  </si>
  <si>
    <t>RUIZ TOVAR JOSE GREGORIO</t>
  </si>
  <si>
    <t>S 00041223</t>
  </si>
  <si>
    <t>UD10001-AS20520</t>
  </si>
  <si>
    <t>CONTRERAS FLORES BENJAMIN</t>
  </si>
  <si>
    <t>S 00041221</t>
  </si>
  <si>
    <t>UD10001-AS20521</t>
  </si>
  <si>
    <t>S 00041218</t>
  </si>
  <si>
    <t>UD10001-AS20522</t>
  </si>
  <si>
    <t>LOPEZ FLORES CESAR</t>
  </si>
  <si>
    <t>S 00041214</t>
  </si>
  <si>
    <t>UD10001-AS20523</t>
  </si>
  <si>
    <t>VARGAS YAñEZ MARIO ANDRES</t>
  </si>
  <si>
    <t>S 00041230</t>
  </si>
  <si>
    <t>UD10001-AS20524</t>
  </si>
  <si>
    <t>HERNANDEZ CHASSIN ALBERTO</t>
  </si>
  <si>
    <t>S 00041220</t>
  </si>
  <si>
    <t>UD10001-AS20525</t>
  </si>
  <si>
    <t>S 00041229</t>
  </si>
  <si>
    <t>UD10001-AS20526</t>
  </si>
  <si>
    <t>CASTELANO MANDUJANO RAUL</t>
  </si>
  <si>
    <t>S 00041219</t>
  </si>
  <si>
    <t>UD10001-AS20527</t>
  </si>
  <si>
    <t>PEREZ MELESIO PATRICIA SOLEDAD</t>
  </si>
  <si>
    <t>S 00041215</t>
  </si>
  <si>
    <t>UD10001-AS20529</t>
  </si>
  <si>
    <t>UD09001-AR05771</t>
  </si>
  <si>
    <t>EFCETIVO</t>
  </si>
  <si>
    <t>UD09001-AR05772</t>
  </si>
  <si>
    <t>QUIROZ LOPEZ JOSE SAUL</t>
  </si>
  <si>
    <t>D    261</t>
  </si>
  <si>
    <t>UA14001-ZS00899</t>
  </si>
  <si>
    <t>D    267</t>
  </si>
  <si>
    <t>0004-TCU14</t>
  </si>
  <si>
    <t>UD06001-AA04551</t>
  </si>
  <si>
    <t>AGROPRESTA, SA. DE CV. SOFOM ENR</t>
  </si>
  <si>
    <t>D    268</t>
  </si>
  <si>
    <t>S 00041240</t>
  </si>
  <si>
    <t>UA14001-ZS00900</t>
  </si>
  <si>
    <t>MALDONADO LOPEZ MOISES</t>
  </si>
  <si>
    <t>S 00041213</t>
  </si>
  <si>
    <t>UD10001-AS20530</t>
  </si>
  <si>
    <t>GARCIA GUERRERO JOSE DOLORES</t>
  </si>
  <si>
    <t>S 00041211</t>
  </si>
  <si>
    <t>UD10001-AS20531</t>
  </si>
  <si>
    <t>UD10001-AS20534</t>
  </si>
  <si>
    <t>COMERGALV S.A. DE C.V.</t>
  </si>
  <si>
    <t>S 00041235</t>
  </si>
  <si>
    <t>UD10001-AS20535</t>
  </si>
  <si>
    <t>MONTOYA OJEDA JOSE LUIS</t>
  </si>
  <si>
    <t>S 00041226</t>
  </si>
  <si>
    <t>UD10001-AS20536</t>
  </si>
  <si>
    <t>PEÑA PEREZ BLANCA GEORGINA</t>
  </si>
  <si>
    <t>UD10001-AS20537</t>
  </si>
  <si>
    <t>UD10001-AS20538</t>
  </si>
  <si>
    <t>S 00041236</t>
  </si>
  <si>
    <t>UD10001-AS20539</t>
  </si>
  <si>
    <t>TOVILLA Y ELIAS ABOGADOS S.C.</t>
  </si>
  <si>
    <t>T 00041258</t>
  </si>
  <si>
    <t>UD10001-AS20544</t>
  </si>
  <si>
    <t>S 00041250</t>
  </si>
  <si>
    <t>UD10001-AS20546</t>
  </si>
  <si>
    <t>HERNANDEZ HERRERA MA. ANA AIDE</t>
  </si>
  <si>
    <t>S 00041242</t>
  </si>
  <si>
    <t>UD10001-AS20547</t>
  </si>
  <si>
    <t>VARGAS YAÑEZ PAULINA GUADALUPE</t>
  </si>
  <si>
    <t>S 00041247</t>
  </si>
  <si>
    <t>UD10001-AS20548</t>
  </si>
  <si>
    <t>GAMA DEL VALLE CARMEN ANDREA</t>
  </si>
  <si>
    <t>D    310</t>
  </si>
  <si>
    <t>UA09001-ZR00413</t>
  </si>
  <si>
    <t>I 00041259</t>
  </si>
  <si>
    <t>UD10013-AS20566</t>
  </si>
  <si>
    <t>D    348</t>
  </si>
  <si>
    <t>I 00041248</t>
  </si>
  <si>
    <t>UD10013-AS20567</t>
  </si>
  <si>
    <t>D    349</t>
  </si>
  <si>
    <t>I 00041193</t>
  </si>
  <si>
    <t>UD10013-AS20568</t>
  </si>
  <si>
    <t>D    350</t>
  </si>
  <si>
    <t>P 00041269</t>
  </si>
  <si>
    <t>UD10005-AS20569</t>
  </si>
  <si>
    <t>P 00041268</t>
  </si>
  <si>
    <t>UD10005-AS20570</t>
  </si>
  <si>
    <t>P 00041261</t>
  </si>
  <si>
    <t>UD10005-AS20571</t>
  </si>
  <si>
    <t>P 00041243</t>
  </si>
  <si>
    <t>UD10005-AS20572</t>
  </si>
  <si>
    <t>D    355</t>
  </si>
  <si>
    <t>P 00041238</t>
  </si>
  <si>
    <t>UD10005-AS20573</t>
  </si>
  <si>
    <t>D    356</t>
  </si>
  <si>
    <t>P 00041260</t>
  </si>
  <si>
    <t>UD10005-AS20574</t>
  </si>
  <si>
    <t>D    357</t>
  </si>
  <si>
    <t>P 00041249</t>
  </si>
  <si>
    <t>UD10005-AS20575</t>
  </si>
  <si>
    <t>D    358</t>
  </si>
  <si>
    <t>P 00041201</t>
  </si>
  <si>
    <t>UD10005-AS20576</t>
  </si>
  <si>
    <t>P 00041232</t>
  </si>
  <si>
    <t>UD10005-AS20577</t>
  </si>
  <si>
    <t>P 00041135</t>
  </si>
  <si>
    <t>UD10005-AS20578</t>
  </si>
  <si>
    <t>P 00041119</t>
  </si>
  <si>
    <t>UD10005-AS20580</t>
  </si>
  <si>
    <t>D    362</t>
  </si>
  <si>
    <t>P 00041117</t>
  </si>
  <si>
    <t>UD10005-AS20581</t>
  </si>
  <si>
    <t>D    363</t>
  </si>
  <si>
    <t>P 00041118</t>
  </si>
  <si>
    <t>UD10005-AS20582</t>
  </si>
  <si>
    <t>UD09001-AR05777</t>
  </si>
  <si>
    <t>UD09001-AR05784</t>
  </si>
  <si>
    <t>S 00041241</t>
  </si>
  <si>
    <t>UD10001-AS20549</t>
  </si>
  <si>
    <t>HERNANDEZ DIEGO CARLOS</t>
  </si>
  <si>
    <t>S 00041154</t>
  </si>
  <si>
    <t>UD10001-AS20550</t>
  </si>
  <si>
    <t>ORNI DEL BAJIO, S.A. DE C.V.</t>
  </si>
  <si>
    <t>UD09001-AR05786</t>
  </si>
  <si>
    <t>I    163</t>
  </si>
  <si>
    <t>S 00041265</t>
  </si>
  <si>
    <t>UD10001-AS20552</t>
  </si>
  <si>
    <t>GOMEZ GARCIA MARIA BEATRIZ</t>
  </si>
  <si>
    <t>S 00041262</t>
  </si>
  <si>
    <t>UD10001-AS20553</t>
  </si>
  <si>
    <t>ELECTRO CONSTRUCCIONES ALSA S. DE R</t>
  </si>
  <si>
    <t>UD80005-0022342</t>
  </si>
  <si>
    <t>S 00041263</t>
  </si>
  <si>
    <t>UD10001-AS20554</t>
  </si>
  <si>
    <t>VALDEZ RESENDIZ J. JESUS</t>
  </si>
  <si>
    <t>S 00041275</t>
  </si>
  <si>
    <t>UD10001-AS20555</t>
  </si>
  <si>
    <t>MERCADO RODRIGUEZ YADIRA ESPERANZA</t>
  </si>
  <si>
    <t>S 00041270</t>
  </si>
  <si>
    <t>UD10001-AS20556</t>
  </si>
  <si>
    <t>ROSALES CERVANTES VICTOR HUGO</t>
  </si>
  <si>
    <t>S 00041266</t>
  </si>
  <si>
    <t>UD10001-AS20557</t>
  </si>
  <si>
    <t>ARZATE JUAREZ OCTAVIO RODRIGO</t>
  </si>
  <si>
    <t>S 00041271</t>
  </si>
  <si>
    <t>UD10001-AS20558</t>
  </si>
  <si>
    <t>SANCHEZ SAMANO MARGARITA</t>
  </si>
  <si>
    <t>S 00041267</t>
  </si>
  <si>
    <t>UD10001-AS20559</t>
  </si>
  <si>
    <t>SOSA BOLIO JORGE ARIEL</t>
  </si>
  <si>
    <t>UD09001-AR05788</t>
  </si>
  <si>
    <t>S 00041276</t>
  </si>
  <si>
    <t>UD10001-AS20560</t>
  </si>
  <si>
    <t>BUENROSTRO BUENROSTRO WENCESLAO</t>
  </si>
  <si>
    <t>S 00041257</t>
  </si>
  <si>
    <t>UD10001-AS20561</t>
  </si>
  <si>
    <t>ANAYA SANCHEZ VERONICA</t>
  </si>
  <si>
    <t>S 00041278</t>
  </si>
  <si>
    <t>UD10001-AS20562</t>
  </si>
  <si>
    <t>RODRIGUEZ BALLESTEROS FRANCISCO</t>
  </si>
  <si>
    <t>UD09001-AR05789</t>
  </si>
  <si>
    <t>MANDUJANO PATIÑO ALFREDO</t>
  </si>
  <si>
    <t>S 00041255</t>
  </si>
  <si>
    <t>UD10001-AS20564</t>
  </si>
  <si>
    <t>S 00041244</t>
  </si>
  <si>
    <t>UD10001-AS20565</t>
  </si>
  <si>
    <t>S 00041277</t>
  </si>
  <si>
    <t>UD10001-AS20579</t>
  </si>
  <si>
    <t>MERINO RAMIREZ GUSTAVO</t>
  </si>
  <si>
    <t>D    370</t>
  </si>
  <si>
    <t>I 00041165</t>
  </si>
  <si>
    <t>UD10010-AS20583</t>
  </si>
  <si>
    <t>0088-TCU13</t>
  </si>
  <si>
    <t>UD06001-AA04561</t>
  </si>
  <si>
    <t>RESENDIZ PONCE MANUEL</t>
  </si>
  <si>
    <t>D    453</t>
  </si>
  <si>
    <t>UA14001-ZS00901</t>
  </si>
  <si>
    <t>S 00041293</t>
  </si>
  <si>
    <t>UD10001-AS20584</t>
  </si>
  <si>
    <t>LOPEZ GONZALEZ MIGUEL</t>
  </si>
  <si>
    <t>S 00041292</t>
  </si>
  <si>
    <t>UD10001-AS20585</t>
  </si>
  <si>
    <t>CRUZ . FRANCISCO MANUEL</t>
  </si>
  <si>
    <t>S 00041251</t>
  </si>
  <si>
    <t>UD10001-AS20586</t>
  </si>
  <si>
    <t>ARQUITECTURA HABITACIONAL E INDUSTR</t>
  </si>
  <si>
    <t>S 00041294</t>
  </si>
  <si>
    <t>UD10001-AS20587</t>
  </si>
  <si>
    <t>S 00041288</t>
  </si>
  <si>
    <t>UD10001-AS20588</t>
  </si>
  <si>
    <t>SOLORZANO MUÑIZ MA TERESA</t>
  </si>
  <si>
    <t>UD09001-AR05792</t>
  </si>
  <si>
    <t>SANCHEZ CABAÑAS AGUSTIN</t>
  </si>
  <si>
    <t>S 00041290</t>
  </si>
  <si>
    <t>UD10001-AS20590</t>
  </si>
  <si>
    <t>DESBA NATURALS SA DE CV</t>
  </si>
  <si>
    <t>S 00041296</t>
  </si>
  <si>
    <t>UD10001-AS20591</t>
  </si>
  <si>
    <t>RENTERIA ARROYO MA DEL SOCORRO</t>
  </si>
  <si>
    <t>S 00041295</t>
  </si>
  <si>
    <t>UD10001-AS20592</t>
  </si>
  <si>
    <t>VAZQUEZ PLAZA JUAN MANUEL</t>
  </si>
  <si>
    <t>UD10001-AS20593</t>
  </si>
  <si>
    <t>D    495</t>
  </si>
  <si>
    <t>0015-TCU14</t>
  </si>
  <si>
    <t>UD06001-AA04563</t>
  </si>
  <si>
    <t>GONZALEZ PANIAGUA MA GUADALUPE</t>
  </si>
  <si>
    <t>UA14001-ZS00902</t>
  </si>
  <si>
    <t>P 00041167</t>
  </si>
  <si>
    <t>UD10005-AS20601</t>
  </si>
  <si>
    <t>D    526</t>
  </si>
  <si>
    <t>I 00041222</t>
  </si>
  <si>
    <t>UD10013-AS20611</t>
  </si>
  <si>
    <t>D    531</t>
  </si>
  <si>
    <t>I 00041058</t>
  </si>
  <si>
    <t>UD10009-AS20616</t>
  </si>
  <si>
    <t>S 00041285</t>
  </si>
  <si>
    <t>UD10001-AS20596</t>
  </si>
  <si>
    <t>RAMIREZ GONZALEZ ERASMO</t>
  </si>
  <si>
    <t>UD09001-AR05793</t>
  </si>
  <si>
    <t>SANCHEZ PAREDES ROBERTO</t>
  </si>
  <si>
    <t>I    213</t>
  </si>
  <si>
    <t>UD09001-AR05794</t>
  </si>
  <si>
    <t>VIAJES DOMINGUEZ S.A. DE C.V.</t>
  </si>
  <si>
    <t>UD09001-AR05795</t>
  </si>
  <si>
    <t>SECOMP, S.A DE C.V.</t>
  </si>
  <si>
    <t>UD09001-AR05796</t>
  </si>
  <si>
    <t>MERINO CARREÑO SERGIO</t>
  </si>
  <si>
    <t>S 00041312</t>
  </si>
  <si>
    <t>UD10001-AS20597</t>
  </si>
  <si>
    <t>HERNANDEZ LOPEZ JOSE EMILIANO</t>
  </si>
  <si>
    <t>S 00041301</t>
  </si>
  <si>
    <t>UD10001-AS20599</t>
  </si>
  <si>
    <t>S 00041321</t>
  </si>
  <si>
    <t>UD10001-AS20602</t>
  </si>
  <si>
    <t>GARCIA NIETO HILARIO</t>
  </si>
  <si>
    <t>S 00041314</t>
  </si>
  <si>
    <t>UD10001-AS20603</t>
  </si>
  <si>
    <t>MORENO PEREZ JOSE LUIS</t>
  </si>
  <si>
    <t>S 00041311</t>
  </si>
  <si>
    <t>UD10001-AS20604</t>
  </si>
  <si>
    <t>BIESTRO TORRES ANDREA</t>
  </si>
  <si>
    <t>S 00041327</t>
  </si>
  <si>
    <t>UD10001-AS20605</t>
  </si>
  <si>
    <t>LEZAMA ALVARADO SERGIO</t>
  </si>
  <si>
    <t>I    227</t>
  </si>
  <si>
    <t>S 00041326</t>
  </si>
  <si>
    <t>UD10001-AS20606</t>
  </si>
  <si>
    <t>FUNES TIRADO GUILLERMO</t>
  </si>
  <si>
    <t>S 00041307</t>
  </si>
  <si>
    <t>UD10001-AS20607</t>
  </si>
  <si>
    <t>VAZQUEZ AGUILAR MA AGRIPINA</t>
  </si>
  <si>
    <t>I    231</t>
  </si>
  <si>
    <t>S 00041328</t>
  </si>
  <si>
    <t>UD10001-AS20608</t>
  </si>
  <si>
    <t>GONZALEZ LOPEZ JUAN JAVIER</t>
  </si>
  <si>
    <t>I    232</t>
  </si>
  <si>
    <t>S 00041338</t>
  </si>
  <si>
    <t>UD10001-AS20609</t>
  </si>
  <si>
    <t>I    234</t>
  </si>
  <si>
    <t>S 00041332</t>
  </si>
  <si>
    <t>UD10001-AS20610</t>
  </si>
  <si>
    <t>TECNOLOGIAS AGRICOLAS GLOBALES S.A.</t>
  </si>
  <si>
    <t>NA21002-0019920</t>
  </si>
  <si>
    <t>CONSUMO CAFE AL 08/02/2014</t>
  </si>
  <si>
    <t>0709-TCN13</t>
  </si>
  <si>
    <t>UD80005-0022364</t>
  </si>
  <si>
    <t>S 00041313</t>
  </si>
  <si>
    <t>UD10001-AS20617</t>
  </si>
  <si>
    <t>RAMSOFT S.A. DE C.V.</t>
  </si>
  <si>
    <t>S 00041330</t>
  </si>
  <si>
    <t>UD10001-AS20618</t>
  </si>
  <si>
    <t>S 00041333</t>
  </si>
  <si>
    <t>UD10001-AS20619</t>
  </si>
  <si>
    <t>HURTADO RUIZ RAMON</t>
  </si>
  <si>
    <t>I    243</t>
  </si>
  <si>
    <t>S 00041315</t>
  </si>
  <si>
    <t>UD10001-AS20620</t>
  </si>
  <si>
    <t>FLETES Y FORRAJES S.A. DE C.V.</t>
  </si>
  <si>
    <t>UD09001-AR05800</t>
  </si>
  <si>
    <t>JIMENEZ MARTINEZ MIGUEL</t>
  </si>
  <si>
    <t>I    246</t>
  </si>
  <si>
    <t>S 00041344</t>
  </si>
  <si>
    <t>UD10001-AS20621</t>
  </si>
  <si>
    <t>RAZO SALDAÑA LUIS</t>
  </si>
  <si>
    <t>I    247</t>
  </si>
  <si>
    <t>UD09001-AR05801</t>
  </si>
  <si>
    <t>UD09001-AR05802</t>
  </si>
  <si>
    <t>EL MENSAJERO DE LA FRESA S.P.R DE R</t>
  </si>
  <si>
    <t>I    249</t>
  </si>
  <si>
    <t>UD09001-AR05803</t>
  </si>
  <si>
    <t>MALDONADO ROSAS LUIS</t>
  </si>
  <si>
    <t>S 00041349</t>
  </si>
  <si>
    <t>UD10001-AS20622</t>
  </si>
  <si>
    <t>LOPEZ TINAJERO J REFUGIO</t>
  </si>
  <si>
    <t>S 00041350</t>
  </si>
  <si>
    <t>UD10001-AS20623</t>
  </si>
  <si>
    <t>T 00041253</t>
  </si>
  <si>
    <t>UD10001-AS20624</t>
  </si>
  <si>
    <t>S 00041356</t>
  </si>
  <si>
    <t>UD10001-AS20626</t>
  </si>
  <si>
    <t>DIAZ RUIZ JOSE DE LA LUZ</t>
  </si>
  <si>
    <t>T 00040871</t>
  </si>
  <si>
    <t>UD10001-AS20628</t>
  </si>
  <si>
    <t>JUAREZ ORTIZ JESUS ALFREDO</t>
  </si>
  <si>
    <t>S 00041345</t>
  </si>
  <si>
    <t>UD10001-AS20629</t>
  </si>
  <si>
    <t>S 00041337</t>
  </si>
  <si>
    <t>UD10001-AS20630</t>
  </si>
  <si>
    <t>COS DE MEXICO S DE RL DE CV</t>
  </si>
  <si>
    <t>S 00041358</t>
  </si>
  <si>
    <t>UD10001-AS20631</t>
  </si>
  <si>
    <t>GOMEZ OLVERA EFRAIN</t>
  </si>
  <si>
    <t>S 00041310</t>
  </si>
  <si>
    <t>UD10001-AS20632</t>
  </si>
  <si>
    <t>S 00041346</t>
  </si>
  <si>
    <t>UD10001-AS20633</t>
  </si>
  <si>
    <t>S 00041362</t>
  </si>
  <si>
    <t>UD10001-AS20634</t>
  </si>
  <si>
    <t>CORPORATIVO CULTURAL DEMEX S.A. DE</t>
  </si>
  <si>
    <t>I    267</t>
  </si>
  <si>
    <t>S 00041364</t>
  </si>
  <si>
    <t>UD10001-AS20635</t>
  </si>
  <si>
    <t>MEJIA GARCIA JOSE LUIS EDGAR DE JES</t>
  </si>
  <si>
    <t>S 00041353</t>
  </si>
  <si>
    <t>UD10001-AS20636</t>
  </si>
  <si>
    <t>ESQUIVEL RUIZ ISIDRO</t>
  </si>
  <si>
    <t>S 00041360</t>
  </si>
  <si>
    <t>UD10001-AS20637</t>
  </si>
  <si>
    <t>AMADOR BLANCO JUAN MANUEL</t>
  </si>
  <si>
    <t>D    628</t>
  </si>
  <si>
    <t>I 00041228</t>
  </si>
  <si>
    <t>UD10013-AS20638</t>
  </si>
  <si>
    <t>D    630</t>
  </si>
  <si>
    <t>P 00041322</t>
  </si>
  <si>
    <t>UD10005-AS20639</t>
  </si>
  <si>
    <t>D    631</t>
  </si>
  <si>
    <t>P 00041320</t>
  </si>
  <si>
    <t>UD10005-AS20640</t>
  </si>
  <si>
    <t>D    632</t>
  </si>
  <si>
    <t>P 00041319</t>
  </si>
  <si>
    <t>UD10005-AS20641</t>
  </si>
  <si>
    <t>D    633</t>
  </si>
  <si>
    <t>P 00041284</t>
  </si>
  <si>
    <t>UD10005-AS20642</t>
  </si>
  <si>
    <t>D    634</t>
  </si>
  <si>
    <t>P 00041283</t>
  </si>
  <si>
    <t>UD10005-AS20643</t>
  </si>
  <si>
    <t>D    636</t>
  </si>
  <si>
    <t>P 00041282</t>
  </si>
  <si>
    <t>UD10005-AS20644</t>
  </si>
  <si>
    <t>D    637</t>
  </si>
  <si>
    <t>P 00041281</t>
  </si>
  <si>
    <t>UD10005-AS20645</t>
  </si>
  <si>
    <t>D    638</t>
  </si>
  <si>
    <t>P 00041280</t>
  </si>
  <si>
    <t>UD10005-AS20646</t>
  </si>
  <si>
    <t>D    639</t>
  </si>
  <si>
    <t>P 00041279</t>
  </si>
  <si>
    <t>UD10005-AS20647</t>
  </si>
  <si>
    <t>D    640</t>
  </si>
  <si>
    <t>P 00041325</t>
  </si>
  <si>
    <t>UD10005-AS20648</t>
  </si>
  <si>
    <t>D    641</t>
  </si>
  <si>
    <t>P 00041324</t>
  </si>
  <si>
    <t>UD10005-AS20649</t>
  </si>
  <si>
    <t>D    642</t>
  </si>
  <si>
    <t>P 00041323</t>
  </si>
  <si>
    <t>UD10005-AS20650</t>
  </si>
  <si>
    <t>D    643</t>
  </si>
  <si>
    <t>I 00041304</t>
  </si>
  <si>
    <t>UD10004-AS20651</t>
  </si>
  <si>
    <t>D    644</t>
  </si>
  <si>
    <t>I 00041316</t>
  </si>
  <si>
    <t>UD10009-AS20652</t>
  </si>
  <si>
    <t>0085-TCU13</t>
  </si>
  <si>
    <t>UA60001-ZA01877</t>
  </si>
  <si>
    <t>D    673</t>
  </si>
  <si>
    <t>UD06001-AA04572</t>
  </si>
  <si>
    <t>ESPINOZA ARREGUIN ELISEO</t>
  </si>
  <si>
    <t>D    696</t>
  </si>
  <si>
    <t>UA14001-ZS00903</t>
  </si>
  <si>
    <t>S 00041348</t>
  </si>
  <si>
    <t>UD10001-AS20654</t>
  </si>
  <si>
    <t>TRANSPORTES Y ENVIOS DE GUADALAJARA</t>
  </si>
  <si>
    <t>S 00041357</t>
  </si>
  <si>
    <t>UD10001-AS20657</t>
  </si>
  <si>
    <t>S 00041351</t>
  </si>
  <si>
    <t>UD10001-AS20658</t>
  </si>
  <si>
    <t>S 00041339</t>
  </si>
  <si>
    <t>UD10001-AS20659</t>
  </si>
  <si>
    <t>S 00041368</t>
  </si>
  <si>
    <t>UD10001-AS20660</t>
  </si>
  <si>
    <t>UD09001-AR05807</t>
  </si>
  <si>
    <t>PRODUCTORES AGRICOLAS DE SARABIA S.</t>
  </si>
  <si>
    <t>S 00041369</t>
  </si>
  <si>
    <t>UD10001-AS20661</t>
  </si>
  <si>
    <t>T 00041384</t>
  </si>
  <si>
    <t>UD10001-AS20662</t>
  </si>
  <si>
    <t>S 00041386</t>
  </si>
  <si>
    <t>UD10001-AS20663</t>
  </si>
  <si>
    <t>YASEM S.A. DE C.V.</t>
  </si>
  <si>
    <t>S 00041380</t>
  </si>
  <si>
    <t>UD10001-AS20664</t>
  </si>
  <si>
    <t>ALVARADO JUAN FRANCISCO JAVIER</t>
  </si>
  <si>
    <t>UD09001-AR05808</t>
  </si>
  <si>
    <t>MARTINEZ RENTERIA FELIPE</t>
  </si>
  <si>
    <t>S 00041372</t>
  </si>
  <si>
    <t>UD10001-AS20666</t>
  </si>
  <si>
    <t>S 00041389</t>
  </si>
  <si>
    <t>UD10001-AS20667</t>
  </si>
  <si>
    <t>IBARRA LERMA FELICITAS</t>
  </si>
  <si>
    <t>UD09001-AR05810</t>
  </si>
  <si>
    <t>FORTUNA MARTINEZ EDGAR</t>
  </si>
  <si>
    <t>S 00041367</t>
  </si>
  <si>
    <t>UD10001-AS20669</t>
  </si>
  <si>
    <t>OPERADORA DE RELLENOS SANITARIOS S.</t>
  </si>
  <si>
    <t>S 00041365</t>
  </si>
  <si>
    <t>UD10001-AS20670</t>
  </si>
  <si>
    <t>ALTAMIRA DE CANAL S.A. DE C.V.</t>
  </si>
  <si>
    <t>UD10001-AS20671</t>
  </si>
  <si>
    <t>CERDA LEON MIGUEL</t>
  </si>
  <si>
    <t>S 00041370</t>
  </si>
  <si>
    <t>UD10001-AS20672</t>
  </si>
  <si>
    <t>GOMEZ TERRAZAS MARTIN</t>
  </si>
  <si>
    <t>I    297</t>
  </si>
  <si>
    <t>S 00041390</t>
  </si>
  <si>
    <t>UD10001-AS20673</t>
  </si>
  <si>
    <t>S 00041393</t>
  </si>
  <si>
    <t>UD10001-AS20674</t>
  </si>
  <si>
    <t>REAL DE MINAS DE QUERETARO SA DE CV</t>
  </si>
  <si>
    <t>T 00041342</t>
  </si>
  <si>
    <t>UD10001-AS20675</t>
  </si>
  <si>
    <t>ACEVEDO RODRIGUEZ MA DEL ROCIO</t>
  </si>
  <si>
    <t>S 00041089</t>
  </si>
  <si>
    <t>UA14001-ZS00904</t>
  </si>
  <si>
    <t>VILLALOBOS MORALES SIMON</t>
  </si>
  <si>
    <t>S 00041385</t>
  </si>
  <si>
    <t>UD10001-AS20676</t>
  </si>
  <si>
    <t>SISTEMAS AVANZADOS DE IRRIGACION S.</t>
  </si>
  <si>
    <t>UD09001-AR05812</t>
  </si>
  <si>
    <t>UD09001-AR05817</t>
  </si>
  <si>
    <t>S 00041196</t>
  </si>
  <si>
    <t>UD10001-AS20677</t>
  </si>
  <si>
    <t>LIBRERIA EL TERCER MILENIO S.A. DE</t>
  </si>
  <si>
    <t>UD10001-AS20678</t>
  </si>
  <si>
    <t>I    310</t>
  </si>
  <si>
    <t>UD10001-AS20679</t>
  </si>
  <si>
    <t>DISTRIBUIDORA AGRICOLA DEL BAJIO SA</t>
  </si>
  <si>
    <t>UD09001-AR05818</t>
  </si>
  <si>
    <t>GREEN CAR SERVICE S.A. DE C.V.</t>
  </si>
  <si>
    <t>UD09001-AR05819</t>
  </si>
  <si>
    <t>S 00041387</t>
  </si>
  <si>
    <t>UD10001-AS20680</t>
  </si>
  <si>
    <t>LOPEZ BARRIOS SIMON</t>
  </si>
  <si>
    <t>UD09001-AR05820</t>
  </si>
  <si>
    <t>S 00041398</t>
  </si>
  <si>
    <t>UD10001-AS20681</t>
  </si>
  <si>
    <t>GRUPO SSC S.A. DE C.V.</t>
  </si>
  <si>
    <t>T 00041409</t>
  </si>
  <si>
    <t>UD10001-AS20682</t>
  </si>
  <si>
    <t>S 00041392</t>
  </si>
  <si>
    <t>UD10001-AS20683</t>
  </si>
  <si>
    <t>LUGO RANGEL MARTHA LAURA</t>
  </si>
  <si>
    <t>S 00041400</t>
  </si>
  <si>
    <t>UD10001-AS20684</t>
  </si>
  <si>
    <t>MADRID GUILLEN PEDRO</t>
  </si>
  <si>
    <t>UD09001-AR05821</t>
  </si>
  <si>
    <t>S 00041374</t>
  </si>
  <si>
    <t>UD10001-AS20685</t>
  </si>
  <si>
    <t>GARCIA VILLAMIL JORGE</t>
  </si>
  <si>
    <t>S 00041406</t>
  </si>
  <si>
    <t>UD10001-AS20686</t>
  </si>
  <si>
    <t>INSTITUTO DE ESTUDIOS BAJIO S.C.</t>
  </si>
  <si>
    <t>I    325</t>
  </si>
  <si>
    <t>UD09001-AR05823</t>
  </si>
  <si>
    <t>S 00041395</t>
  </si>
  <si>
    <t>UD10001-AS20687</t>
  </si>
  <si>
    <t>T 00041416</t>
  </si>
  <si>
    <t>UD10001-AS20689</t>
  </si>
  <si>
    <t>AGUIRRE RODRIGUEZ JOEL OTHON</t>
  </si>
  <si>
    <t>S 00041420</t>
  </si>
  <si>
    <t>UD10001-AS20690</t>
  </si>
  <si>
    <t>SETEX AUTOMOTIVE MEXICO SA DE CV</t>
  </si>
  <si>
    <t>S 00041419</t>
  </si>
  <si>
    <t>UD10001-AS20691</t>
  </si>
  <si>
    <t>GUTIERREZ VALENZUELA JORGE ALBERTO</t>
  </si>
  <si>
    <t>S 00041410</t>
  </si>
  <si>
    <t>UD10001-AS20692</t>
  </si>
  <si>
    <t>NIETO GOMEZ GUILLERMINA</t>
  </si>
  <si>
    <t>I    334</t>
  </si>
  <si>
    <t>S 00041425</t>
  </si>
  <si>
    <t>UD10001-AS20693</t>
  </si>
  <si>
    <t>GONZALEZ R RICARDO</t>
  </si>
  <si>
    <t>I    335</t>
  </si>
  <si>
    <t>UD09001-AR05824</t>
  </si>
  <si>
    <t>I    336</t>
  </si>
  <si>
    <t>UD09001-AR05825</t>
  </si>
  <si>
    <t>S 00041431</t>
  </si>
  <si>
    <t>UD10001-AS20694</t>
  </si>
  <si>
    <t>MUñOZ HERNANDEZ GUILLERMO</t>
  </si>
  <si>
    <t>S 00041433</t>
  </si>
  <si>
    <t>UD10001-AS20696</t>
  </si>
  <si>
    <t>FIGUEROA MARTINEZ ADAN</t>
  </si>
  <si>
    <t>I    346</t>
  </si>
  <si>
    <t>S 00041436</t>
  </si>
  <si>
    <t>UD10001-AS20697</t>
  </si>
  <si>
    <t>GARCIA LEON ARMANDO</t>
  </si>
  <si>
    <t>S 00041430</t>
  </si>
  <si>
    <t>UD10001-AS20698</t>
  </si>
  <si>
    <t>GUERRERO LEYVA JOSE MRIA</t>
  </si>
  <si>
    <t>S 00041435</t>
  </si>
  <si>
    <t>UD10001-AS20699</t>
  </si>
  <si>
    <t>HERRERA MACIAS GUADALUPE MARTINA</t>
  </si>
  <si>
    <t>S 00041429</t>
  </si>
  <si>
    <t>UD10001-AS20700</t>
  </si>
  <si>
    <t>RUELAS MOSQUEDA CESAR</t>
  </si>
  <si>
    <t>S 00041355</t>
  </si>
  <si>
    <t>UD10001-AS20701</t>
  </si>
  <si>
    <t>I    353</t>
  </si>
  <si>
    <t>S 00041434</t>
  </si>
  <si>
    <t>UD10001-AS20702</t>
  </si>
  <si>
    <t>MACHAIN OCHOA IVONNE</t>
  </si>
  <si>
    <t>D    840</t>
  </si>
  <si>
    <t>UA09001-ZR00414</t>
  </si>
  <si>
    <t>S 00041428</t>
  </si>
  <si>
    <t>UD10001-AS20703</t>
  </si>
  <si>
    <t>UD09001-AR05828</t>
  </si>
  <si>
    <t>CORPORATIVO AUTOMOTRIZ NIETO S DE R</t>
  </si>
  <si>
    <t>UD09001-AR05829</t>
  </si>
  <si>
    <t>UD09001-AR05830</t>
  </si>
  <si>
    <t>MEDINA MUÑOZ RAMON</t>
  </si>
  <si>
    <t>I    361</t>
  </si>
  <si>
    <t>UD09001-AR05831</t>
  </si>
  <si>
    <t>S 00041440</t>
  </si>
  <si>
    <t>UD10001-AS20704</t>
  </si>
  <si>
    <t>CORPORATIVO MILAC S.A DE C.V.</t>
  </si>
  <si>
    <t>S 00041445</t>
  </si>
  <si>
    <t>UD10001-AS20705</t>
  </si>
  <si>
    <t>S 00041444</t>
  </si>
  <si>
    <t>UD10001-AS20706</t>
  </si>
  <si>
    <t>S 00041437</t>
  </si>
  <si>
    <t>UD10001-AS20707</t>
  </si>
  <si>
    <t>S 00041439</t>
  </si>
  <si>
    <t>UD10001-AS20708</t>
  </si>
  <si>
    <t>MACMILLAN ADMINISTRACION CORPORATIV</t>
  </si>
  <si>
    <t>T 00041421</t>
  </si>
  <si>
    <t>UD10001-AS20709</t>
  </si>
  <si>
    <t>LEDESMA CACIQUE MA. ANGELICA</t>
  </si>
  <si>
    <t>I    372</t>
  </si>
  <si>
    <t>S 00041448</t>
  </si>
  <si>
    <t>UD10001-AS20710</t>
  </si>
  <si>
    <t>ORTIZ MENDOZA MA. REFUGIO</t>
  </si>
  <si>
    <t>S 00041450</t>
  </si>
  <si>
    <t>UD10001-AS20711</t>
  </si>
  <si>
    <t>SOLUCIONES EN TRANSPORTE Y LOGISTIC</t>
  </si>
  <si>
    <t>S 00041462</t>
  </si>
  <si>
    <t>UA14001-ZS00905</t>
  </si>
  <si>
    <t>S 00041438</t>
  </si>
  <si>
    <t>UD10001-AS20714</t>
  </si>
  <si>
    <t>HORTELANO MONTOYA EVARISTO</t>
  </si>
  <si>
    <t>I    380</t>
  </si>
  <si>
    <t>UD09001-AR05835</t>
  </si>
  <si>
    <t>AUTOTECNICA VAZQUEZ LUGO S.A. DE C.</t>
  </si>
  <si>
    <t>I    381</t>
  </si>
  <si>
    <t>T 00041465</t>
  </si>
  <si>
    <t>UD10001-AS20715</t>
  </si>
  <si>
    <t>BALLESTEROS OLIVO REBECA</t>
  </si>
  <si>
    <t>I    382</t>
  </si>
  <si>
    <t>S 00041081</t>
  </si>
  <si>
    <t>UD10001-AS20718</t>
  </si>
  <si>
    <t>T 00041470</t>
  </si>
  <si>
    <t>UD10001-AS20720</t>
  </si>
  <si>
    <t>NA21002-0020033</t>
  </si>
  <si>
    <t>CONSUMO CAFE AL 15/02/2014</t>
  </si>
  <si>
    <t>I    390</t>
  </si>
  <si>
    <t>S 00041458</t>
  </si>
  <si>
    <t>UD10001-AS20724</t>
  </si>
  <si>
    <t>S 00041456</t>
  </si>
  <si>
    <t>UD10001-AS20725</t>
  </si>
  <si>
    <t>I    392</t>
  </si>
  <si>
    <t>S 00041467</t>
  </si>
  <si>
    <t>UD10001-AS20726</t>
  </si>
  <si>
    <t>S 00041391</t>
  </si>
  <si>
    <t>UD10001-AS20727</t>
  </si>
  <si>
    <t>LANUZA ROSAS ROGELIO</t>
  </si>
  <si>
    <t>S 00041463</t>
  </si>
  <si>
    <t>UD10001-AS20728</t>
  </si>
  <si>
    <t>DURAN AGUACALIENTE JOSE LUIS</t>
  </si>
  <si>
    <t>S 00041461</t>
  </si>
  <si>
    <t>UD10001-AS20729</t>
  </si>
  <si>
    <t>MERCAQUA, S.A. DE C.V.</t>
  </si>
  <si>
    <t>S 00041381</t>
  </si>
  <si>
    <t>UD10001-AS20730</t>
  </si>
  <si>
    <t>UD09001-AR05837</t>
  </si>
  <si>
    <t>I    399</t>
  </si>
  <si>
    <t>S 00041237</t>
  </si>
  <si>
    <t>UD10001-AS20731</t>
  </si>
  <si>
    <t>S 00041464</t>
  </si>
  <si>
    <t>UD10001-AS20732</t>
  </si>
  <si>
    <t>FEREGRINO UGALDE MIGUEL</t>
  </si>
  <si>
    <t>UD10001-AS20733</t>
  </si>
  <si>
    <t>T 00041472</t>
  </si>
  <si>
    <t>UD10001-AS20735</t>
  </si>
  <si>
    <t>GONZALEZ ESTRADA MARTIN</t>
  </si>
  <si>
    <t>S 00041485</t>
  </si>
  <si>
    <t>UD10001-AS20736</t>
  </si>
  <si>
    <t>ZAVALA HERNANDEZ J. JESUS</t>
  </si>
  <si>
    <t>S 00041469</t>
  </si>
  <si>
    <t>UD10001-AS20737</t>
  </si>
  <si>
    <t>VAZQUEZ LUNA ADOLFO</t>
  </si>
  <si>
    <t>S 00041455</t>
  </si>
  <si>
    <t>UD10001-AS20738</t>
  </si>
  <si>
    <t>CARBAJAL LOPEZ ERNESTO</t>
  </si>
  <si>
    <t>S 00041473</t>
  </si>
  <si>
    <t>UD10001-AS20739</t>
  </si>
  <si>
    <t>TARGET ROBOTICS SA DE CV</t>
  </si>
  <si>
    <t>S 00041483</t>
  </si>
  <si>
    <t>UD10001-AS20741</t>
  </si>
  <si>
    <t>MOLINERA DE MEXICO, S.A. DE C.V.</t>
  </si>
  <si>
    <t>I    411</t>
  </si>
  <si>
    <t>S 00041482</t>
  </si>
  <si>
    <t>UD10001-AS20743</t>
  </si>
  <si>
    <t>S 00041484</t>
  </si>
  <si>
    <t>UD10001-AS20744</t>
  </si>
  <si>
    <t>ARROYO ARVIZU MARTIN</t>
  </si>
  <si>
    <t>S 00041474</t>
  </si>
  <si>
    <t>UD10001-AS20745</t>
  </si>
  <si>
    <t>RUELAS MEDINA MARIA GUADALUPE</t>
  </si>
  <si>
    <t>T 00041373</t>
  </si>
  <si>
    <t>UD10001-AS20746</t>
  </si>
  <si>
    <t>INSTITUTO NACIONAL DE INVESTIGACION</t>
  </si>
  <si>
    <t>UD10001-AS20747</t>
  </si>
  <si>
    <t>S 00041493</t>
  </si>
  <si>
    <t>UD10001-AS20748</t>
  </si>
  <si>
    <t>S 00041503</t>
  </si>
  <si>
    <t>UD10001-AS20749</t>
  </si>
  <si>
    <t>TREJO VILLANUEVA EDITH</t>
  </si>
  <si>
    <t>I    429</t>
  </si>
  <si>
    <t>UD09001-AR05842</t>
  </si>
  <si>
    <t>AGROPRODUCTOS Y SERVICIOS DEL CENTR</t>
  </si>
  <si>
    <t>S 00041488</t>
  </si>
  <si>
    <t>UD10001-AS20750</t>
  </si>
  <si>
    <t>S 00041502</t>
  </si>
  <si>
    <t>UD10001-AS20751</t>
  </si>
  <si>
    <t>LAGUNA HERNANDEZ JOSE MANUEL</t>
  </si>
  <si>
    <t>S 00041490</t>
  </si>
  <si>
    <t>UD10001-AS20752</t>
  </si>
  <si>
    <t>S 00041492</t>
  </si>
  <si>
    <t>UD10001-AS20753</t>
  </si>
  <si>
    <t>ESCALANTE LEYVA OSWALDO</t>
  </si>
  <si>
    <t>S 00041451</t>
  </si>
  <si>
    <t>UD10001-AS20754</t>
  </si>
  <si>
    <t>RICO GONZALEZ MARTHA ELISA</t>
  </si>
  <si>
    <t>S 00041169</t>
  </si>
  <si>
    <t>UD10001-AS20755</t>
  </si>
  <si>
    <t>T 00041499</t>
  </si>
  <si>
    <t>UD10001-AS20756</t>
  </si>
  <si>
    <t>INST MUNICIPAL DE INVESTIGACION,PLA</t>
  </si>
  <si>
    <t>S 00041509</t>
  </si>
  <si>
    <t>UD10001-AS20757</t>
  </si>
  <si>
    <t>CHORNOPSKY JAMES EUGENE</t>
  </si>
  <si>
    <t>T 00041517</t>
  </si>
  <si>
    <t>UD10001-AS20758</t>
  </si>
  <si>
    <t>S 00041498</t>
  </si>
  <si>
    <t>UD10001-AS20759</t>
  </si>
  <si>
    <t>INMOBILIARIA HOTELERA COCA S.A. DE</t>
  </si>
  <si>
    <t>S 00041491</t>
  </si>
  <si>
    <t>UD10001-AS20760</t>
  </si>
  <si>
    <t>MALDONADO ARIAS ALFONSO</t>
  </si>
  <si>
    <t>S 00041505</t>
  </si>
  <si>
    <t>UD10001-AS20762</t>
  </si>
  <si>
    <t>S 00041514</t>
  </si>
  <si>
    <t>UD10001-AS20763</t>
  </si>
  <si>
    <t>S 00041500</t>
  </si>
  <si>
    <t>UD10001-AS20764</t>
  </si>
  <si>
    <t>REYES SEGURA RAUL</t>
  </si>
  <si>
    <t>S 00041515</t>
  </si>
  <si>
    <t>UD10001-AS20765</t>
  </si>
  <si>
    <t>CONTADORES ALVAREZ ASOCIADOS</t>
  </si>
  <si>
    <t>UD09001-AR05848</t>
  </si>
  <si>
    <t>D  1,125</t>
  </si>
  <si>
    <t>I 00041306</t>
  </si>
  <si>
    <t>UD10013-AS20789</t>
  </si>
  <si>
    <t>P 00041478</t>
  </si>
  <si>
    <t>UD10005-AS20790</t>
  </si>
  <si>
    <t>D  1,127</t>
  </si>
  <si>
    <t>P 00041477</t>
  </si>
  <si>
    <t>UD10005-AS20791</t>
  </si>
  <si>
    <t>D  1,128</t>
  </si>
  <si>
    <t>P 00041479</t>
  </si>
  <si>
    <t>UD10005-AS20792</t>
  </si>
  <si>
    <t>D  1,129</t>
  </si>
  <si>
    <t>P 00041480</t>
  </si>
  <si>
    <t>UD10005-AS20793</t>
  </si>
  <si>
    <t>D  1,130</t>
  </si>
  <si>
    <t>P 00041526</t>
  </si>
  <si>
    <t>UD10005-AS20794</t>
  </si>
  <si>
    <t>D  1,131</t>
  </si>
  <si>
    <t>I 00041512</t>
  </si>
  <si>
    <t>UD10004-AS20795</t>
  </si>
  <si>
    <t>S 00041449</t>
  </si>
  <si>
    <t>UD10001-AS20766</t>
  </si>
  <si>
    <t>LANUZA RAMIREZ JORGE LUIS</t>
  </si>
  <si>
    <t>T 00041468</t>
  </si>
  <si>
    <t>UD10001-AS20776</t>
  </si>
  <si>
    <t>ROJAS LOPEZ JUAN CARLOS</t>
  </si>
  <si>
    <t>S 00041525</t>
  </si>
  <si>
    <t>UD10001-AS20777</t>
  </si>
  <si>
    <t>S 00041520</t>
  </si>
  <si>
    <t>UD10001-AS20778</t>
  </si>
  <si>
    <t>S 00041466</t>
  </si>
  <si>
    <t>UD10001-AS20779</t>
  </si>
  <si>
    <t>VALADEZ ALVAREZ ANTONIO</t>
  </si>
  <si>
    <t>UD09001-AR05849</t>
  </si>
  <si>
    <t>SAMANIEGO HERNANDEZ JUAN</t>
  </si>
  <si>
    <t>S 00041524</t>
  </si>
  <si>
    <t>UD10001-AS20780</t>
  </si>
  <si>
    <t>AGSA ASOCIADOS, S.C.</t>
  </si>
  <si>
    <t>S 00041519</t>
  </si>
  <si>
    <t>UD10001-AS20781</t>
  </si>
  <si>
    <t>UD09001-AR05850</t>
  </si>
  <si>
    <t>MACIAS ABOYTES ENRIQUE</t>
  </si>
  <si>
    <t>I    473</t>
  </si>
  <si>
    <t>UD09001-AR05851</t>
  </si>
  <si>
    <t>I    474</t>
  </si>
  <si>
    <t>S 00041535</t>
  </si>
  <si>
    <t>UD10001-AS20782</t>
  </si>
  <si>
    <t>ZAPATA MENDEZ YOLANDA</t>
  </si>
  <si>
    <t>S 00041522</t>
  </si>
  <si>
    <t>UD10001-AS20783</t>
  </si>
  <si>
    <t>CANO CARRANCO FRANCISCO</t>
  </si>
  <si>
    <t>I    478</t>
  </si>
  <si>
    <t>S 00041523</t>
  </si>
  <si>
    <t>UD10001-AS20784</t>
  </si>
  <si>
    <t>PALACIOS NUñEZ J. REYNALDO</t>
  </si>
  <si>
    <t>S 00041538</t>
  </si>
  <si>
    <t>UD10001-AS20785</t>
  </si>
  <si>
    <t>I    480</t>
  </si>
  <si>
    <t>S 00041534</t>
  </si>
  <si>
    <t>UD10001-AS20786</t>
  </si>
  <si>
    <t>GOMEZ ALVAREZ BENITO ALEJANDRO</t>
  </si>
  <si>
    <t>I    482</t>
  </si>
  <si>
    <t>S 00041533</t>
  </si>
  <si>
    <t>UD10001-AS20788</t>
  </si>
  <si>
    <t>RODRIGUEZ BELTRAN MIGUEL ANGEL</t>
  </si>
  <si>
    <t>D  1,205</t>
  </si>
  <si>
    <t>I 00041341</t>
  </si>
  <si>
    <t>UD10013-AS20802</t>
  </si>
  <si>
    <t>D  1,206</t>
  </si>
  <si>
    <t>I 00041158</t>
  </si>
  <si>
    <t>UD10010-AS20803</t>
  </si>
  <si>
    <t>D  1,207</t>
  </si>
  <si>
    <t>I 00041508</t>
  </si>
  <si>
    <t>UD10010-AS20804</t>
  </si>
  <si>
    <t>D  1,208</t>
  </si>
  <si>
    <t>I 00041426</t>
  </si>
  <si>
    <t>UD10010-AS20805</t>
  </si>
  <si>
    <t>D  1,211</t>
  </si>
  <si>
    <t>I 00041359</t>
  </si>
  <si>
    <t>UD10010-AS20807</t>
  </si>
  <si>
    <t>0014-TCU14</t>
  </si>
  <si>
    <t>UD06001-AA04605</t>
  </si>
  <si>
    <t>S 00041511</t>
  </si>
  <si>
    <t>UD10001-AS20796</t>
  </si>
  <si>
    <t>I    485</t>
  </si>
  <si>
    <t>UD09001-AR05853</t>
  </si>
  <si>
    <t>MACIAS BALTAZAR JUAN NESTOR</t>
  </si>
  <si>
    <t>UD09001-AR05854</t>
  </si>
  <si>
    <t>MEDINA TORRES GUILLERMO</t>
  </si>
  <si>
    <t>I    487</t>
  </si>
  <si>
    <t>UD09001-AR05855</t>
  </si>
  <si>
    <t>I    488</t>
  </si>
  <si>
    <t>S 00041536</t>
  </si>
  <si>
    <t>UD10001-AS20797</t>
  </si>
  <si>
    <t>FLORES OROZCO MONICA</t>
  </si>
  <si>
    <t>S 00041541</t>
  </si>
  <si>
    <t>UD10001-AS20798</t>
  </si>
  <si>
    <t>MEZA GOMEZ PALACIO ALEJANDRO</t>
  </si>
  <si>
    <t>I    490</t>
  </si>
  <si>
    <t>S 00041544</t>
  </si>
  <si>
    <t>UD10001-AS20799</t>
  </si>
  <si>
    <t>I    491</t>
  </si>
  <si>
    <t>S 00041543</t>
  </si>
  <si>
    <t>UD10001-AS20800</t>
  </si>
  <si>
    <t>ROOKS MORRIS HELEN</t>
  </si>
  <si>
    <t>S 00041531</t>
  </si>
  <si>
    <t>UD10001-AS20801</t>
  </si>
  <si>
    <t>PROVEEDORA DE INSUMOS E INVERNADERO</t>
  </si>
  <si>
    <t>I    494</t>
  </si>
  <si>
    <t>S 00041568</t>
  </si>
  <si>
    <t>UD10001-AS20808</t>
  </si>
  <si>
    <t>RODRIGUEZ BRESSANT RENE</t>
  </si>
  <si>
    <t>S 00041537</t>
  </si>
  <si>
    <t>UD10001-AS20809</t>
  </si>
  <si>
    <t>SERVIN TIMENTEL ISIDRO</t>
  </si>
  <si>
    <t>S 00041552</t>
  </si>
  <si>
    <t>UD10001-AS20810</t>
  </si>
  <si>
    <t>GARCIA MARMOLEJO LETICIA</t>
  </si>
  <si>
    <t>TARJ DEB</t>
  </si>
  <si>
    <t>UD09001-AR05858</t>
  </si>
  <si>
    <t>EXTINGUIDORES ZARAGOZA DE CELAYA S.</t>
  </si>
  <si>
    <t>T 00041551</t>
  </si>
  <si>
    <t>UD10001-AS20811</t>
  </si>
  <si>
    <t>URIBE HERNANDEZ ENRIQUE</t>
  </si>
  <si>
    <t>S 00041566</t>
  </si>
  <si>
    <t>UD10001-AS20812</t>
  </si>
  <si>
    <t>TORRES LOPEZ JAVIER ALEJANDRO</t>
  </si>
  <si>
    <t>S 00041567</t>
  </si>
  <si>
    <t>UD10001-AS20813</t>
  </si>
  <si>
    <t>S 00041539</t>
  </si>
  <si>
    <t>UD10001-AS20814</t>
  </si>
  <si>
    <t>MERLIN BERMUDEZ SERGIO TOMAS</t>
  </si>
  <si>
    <t>S 00041550</t>
  </si>
  <si>
    <t>UD10001-AS20815</t>
  </si>
  <si>
    <t>AYALA PATIñO JESUS</t>
  </si>
  <si>
    <t>S 00041553</t>
  </si>
  <si>
    <t>UD10001-AS20816</t>
  </si>
  <si>
    <t>RODRIGUEZ AVALOS YANELI</t>
  </si>
  <si>
    <t>T 00041564</t>
  </si>
  <si>
    <t>UD10001-AS20822</t>
  </si>
  <si>
    <t>S 00041542</t>
  </si>
  <si>
    <t>UD10001-AS20823</t>
  </si>
  <si>
    <t>GALINDO GONZALEZ ANA LILIA</t>
  </si>
  <si>
    <t>S 00041496</t>
  </si>
  <si>
    <t>UD10001-AS20824</t>
  </si>
  <si>
    <t>JIMENEZ VILLAGOMEZ JOSE ANTONIO</t>
  </si>
  <si>
    <t>S 00041570</t>
  </si>
  <si>
    <t>UD10001-AS20825</t>
  </si>
  <si>
    <t>T 00041558</t>
  </si>
  <si>
    <t>UD10001-AS20826</t>
  </si>
  <si>
    <t>S 00041571</t>
  </si>
  <si>
    <t>UD10001-AS20827</t>
  </si>
  <si>
    <t>JC IMAGEN AUTOMOTRIZ S.A. DE C.V.</t>
  </si>
  <si>
    <t>UA60001-ZA01888</t>
  </si>
  <si>
    <t>D  1,324</t>
  </si>
  <si>
    <t>0011-TCU14</t>
  </si>
  <si>
    <t>UD06001-AA04610</t>
  </si>
  <si>
    <t>GUERRERO CORONA VICENTE</t>
  </si>
  <si>
    <t>0082-TCU13</t>
  </si>
  <si>
    <t>UA60001-ZA01891</t>
  </si>
  <si>
    <t>D  1,337</t>
  </si>
  <si>
    <t>UD06001-AA04611</t>
  </si>
  <si>
    <t>FLORES VERA JOSE</t>
  </si>
  <si>
    <t>UD06001-AA04612</t>
  </si>
  <si>
    <t>S 00041579</t>
  </si>
  <si>
    <t>UD10001-AS20828</t>
  </si>
  <si>
    <t>MENDOZA MORALES ESTHER</t>
  </si>
  <si>
    <t>S 00041546</t>
  </si>
  <si>
    <t>UD10001-AS20829</t>
  </si>
  <si>
    <t>GOMEZ ORTEGA MARIA</t>
  </si>
  <si>
    <t>S 00041460</t>
  </si>
  <si>
    <t>UD10001-AS20830</t>
  </si>
  <si>
    <t>GOMEZ RUIZ J. JESUS</t>
  </si>
  <si>
    <t>UD09001-AR05861</t>
  </si>
  <si>
    <t>UD09001-AR05864</t>
  </si>
  <si>
    <t>S 00041576</t>
  </si>
  <si>
    <t>UD10001-AS20831</t>
  </si>
  <si>
    <t>PEREZ CANO LAURA</t>
  </si>
  <si>
    <t>S 00041584</t>
  </si>
  <si>
    <t>UD10001-AS20832</t>
  </si>
  <si>
    <t>ARREOLA MALDONADO GABRIEL</t>
  </si>
  <si>
    <t>S 00041587</t>
  </si>
  <si>
    <t>UD10001-AS20833</t>
  </si>
  <si>
    <t>RAMIREZ PALOMARES RAUL</t>
  </si>
  <si>
    <t>I    539</t>
  </si>
  <si>
    <t>S 00041549</t>
  </si>
  <si>
    <t>UD10001-AS20834</t>
  </si>
  <si>
    <t>PORTE PLUS AGENCI DE CARGA S.A</t>
  </si>
  <si>
    <t>S 00041585</t>
  </si>
  <si>
    <t>UD10001-AS20835</t>
  </si>
  <si>
    <t>GARCIA SOLIS MA SALUD</t>
  </si>
  <si>
    <t>UD09001-AR05866</t>
  </si>
  <si>
    <t>S 00041574</t>
  </si>
  <si>
    <t>UD10001-AS20836</t>
  </si>
  <si>
    <t>ARELLANO PIZANO EDMUNDO GONTRAN</t>
  </si>
  <si>
    <t>I    543</t>
  </si>
  <si>
    <t>S 00041583</t>
  </si>
  <si>
    <t>UD10001-AS20837</t>
  </si>
  <si>
    <t>RESENDIZ PESCADOR JUANA LETICIA</t>
  </si>
  <si>
    <t>S 00041586</t>
  </si>
  <si>
    <t>UD10001-AS20838</t>
  </si>
  <si>
    <t>UD09001-AR05867</t>
  </si>
  <si>
    <t>RODRIGUEZ RAMIREZ JOSE GERARDO</t>
  </si>
  <si>
    <t>S 00041565</t>
  </si>
  <si>
    <t>UD10001-AS20839</t>
  </si>
  <si>
    <t>ALBA Y MACHUCA CONSTRUCCIONES S.A D</t>
  </si>
  <si>
    <t>T 00041575</t>
  </si>
  <si>
    <t>UD10001-AS20840</t>
  </si>
  <si>
    <t>S 00041589</t>
  </si>
  <si>
    <t>UD10001-AS20841</t>
  </si>
  <si>
    <t>PEREZ MELESIO SAUL</t>
  </si>
  <si>
    <t>I    550</t>
  </si>
  <si>
    <t>S 00041577</t>
  </si>
  <si>
    <t>UD10001-AS20842</t>
  </si>
  <si>
    <t>SALDAñA MARTINEZ GERARDO</t>
  </si>
  <si>
    <t>I    551</t>
  </si>
  <si>
    <t>S 00041476</t>
  </si>
  <si>
    <t>UD10001-AS20843</t>
  </si>
  <si>
    <t>SUASTE ZARATE CESAR</t>
  </si>
  <si>
    <t>I    552</t>
  </si>
  <si>
    <t>S 00041590</t>
  </si>
  <si>
    <t>UD10001-AS20844</t>
  </si>
  <si>
    <t>S 00041581</t>
  </si>
  <si>
    <t>UD10001-AS20845</t>
  </si>
  <si>
    <t>PADILLA GARCIA ESPERANZA GUADALUPE</t>
  </si>
  <si>
    <t>S 00041592</t>
  </si>
  <si>
    <t>UD10001-AS20846</t>
  </si>
  <si>
    <t>0013-TCU14</t>
  </si>
  <si>
    <t>UD06001-AA04618</t>
  </si>
  <si>
    <t>GASCA ORTEGA RUBY</t>
  </si>
  <si>
    <t>S 00041593</t>
  </si>
  <si>
    <t>UD10001-AS20847</t>
  </si>
  <si>
    <t>SEGURA RICAñO JUAN RENE</t>
  </si>
  <si>
    <t>S 00041596</t>
  </si>
  <si>
    <t>UD10001-AS20848</t>
  </si>
  <si>
    <t>ALAN DAVIS</t>
  </si>
  <si>
    <t>S 00041597</t>
  </si>
  <si>
    <t>UD10001-AS20849</t>
  </si>
  <si>
    <t>PETRIZ GUILLEN JOSE MANUEL</t>
  </si>
  <si>
    <t>S 00041600</t>
  </si>
  <si>
    <t>UD10001-AS20851</t>
  </si>
  <si>
    <t>ALVARADO SENDO MA LIDIA</t>
  </si>
  <si>
    <t>UD09001-AR05868</t>
  </si>
  <si>
    <t>T 00041604</t>
  </si>
  <si>
    <t>UD10001-AS20853</t>
  </si>
  <si>
    <t>AGUILAR LOPEZ ALEJANDRO</t>
  </si>
  <si>
    <t>T 00041595</t>
  </si>
  <si>
    <t>UD10001-AS20855</t>
  </si>
  <si>
    <t>I    571</t>
  </si>
  <si>
    <t>T 00041518</t>
  </si>
  <si>
    <t>UD10001-AS20856</t>
  </si>
  <si>
    <t>UD09001-AR05869</t>
  </si>
  <si>
    <t>S 00041603</t>
  </si>
  <si>
    <t>UD10001-AS20857</t>
  </si>
  <si>
    <t>IBARRA ADAUTO J. EFRAYN</t>
  </si>
  <si>
    <t>UD09001-AR05870</t>
  </si>
  <si>
    <t>UD09001-AR05871</t>
  </si>
  <si>
    <t>UD09001-AR05872</t>
  </si>
  <si>
    <t>HURTADO QUINTANA FRANCISCO</t>
  </si>
  <si>
    <t>S 00041598</t>
  </si>
  <si>
    <t>UD10001-AS20858</t>
  </si>
  <si>
    <t>SERVICIOS ADMINISTRATIVOS DEL BAJIO</t>
  </si>
  <si>
    <t>T 00041504</t>
  </si>
  <si>
    <t>UD10001-AS20859</t>
  </si>
  <si>
    <t>RODILES DE MEXICO S.A. DE C.V.</t>
  </si>
  <si>
    <t>S 00041611</t>
  </si>
  <si>
    <t>UD10001-AS20860</t>
  </si>
  <si>
    <t>GARCIA MORENO REGINA</t>
  </si>
  <si>
    <t>S 00041606</t>
  </si>
  <si>
    <t>UD10001-AS20862</t>
  </si>
  <si>
    <t>ESPITIA TORRES MA. ROSARIO</t>
  </si>
  <si>
    <t>S 00041614</t>
  </si>
  <si>
    <t>UD10001-AS20863</t>
  </si>
  <si>
    <t>MARQUEZ GARCIA ISMAEL</t>
  </si>
  <si>
    <t>S 00041594</t>
  </si>
  <si>
    <t>UD10001-AS20864</t>
  </si>
  <si>
    <t>JAUREZ ESCALONA JUAN MANUEL</t>
  </si>
  <si>
    <t>S 00041607</t>
  </si>
  <si>
    <t>UD10001-AS20865</t>
  </si>
  <si>
    <t>EXPERTOS EN PLASTICOS, S.A. DE C.V.</t>
  </si>
  <si>
    <t>S 00041612</t>
  </si>
  <si>
    <t>UD10001-AS20866</t>
  </si>
  <si>
    <t>JURADO CERVANTES EDNA MIRIAM</t>
  </si>
  <si>
    <t>S 00041613</t>
  </si>
  <si>
    <t>UD10001-AS20867</t>
  </si>
  <si>
    <t>RIOS GRACIA XOCHITL</t>
  </si>
  <si>
    <t>D  1,490</t>
  </si>
  <si>
    <t>UA14001-ZS00908</t>
  </si>
  <si>
    <t>UA14001-ZS00909</t>
  </si>
  <si>
    <t>D  1,525</t>
  </si>
  <si>
    <t>I 00041375</t>
  </si>
  <si>
    <t>UD10013-AS20894</t>
  </si>
  <si>
    <t>D  1,526</t>
  </si>
  <si>
    <t>I 00041452</t>
  </si>
  <si>
    <t>UD10013-AS20895</t>
  </si>
  <si>
    <t>D  1,527</t>
  </si>
  <si>
    <t>P 00041506</t>
  </si>
  <si>
    <t>UD10005-AS20896</t>
  </si>
  <si>
    <t>D  1,528</t>
  </si>
  <si>
    <t>P 00041497</t>
  </si>
  <si>
    <t>UD10005-AS20897</t>
  </si>
  <si>
    <t>P 00041453</t>
  </si>
  <si>
    <t>UD10005-AS20898</t>
  </si>
  <si>
    <t>D  1,530</t>
  </si>
  <si>
    <t>P 00041423</t>
  </si>
  <si>
    <t>UD10005-AS20899</t>
  </si>
  <si>
    <t>D  1,531</t>
  </si>
  <si>
    <t>P 00041422</t>
  </si>
  <si>
    <t>UD10005-AS20900</t>
  </si>
  <si>
    <t>D  1,532</t>
  </si>
  <si>
    <t>P 00041383</t>
  </si>
  <si>
    <t>UD10005-AS20901</t>
  </si>
  <si>
    <t>D  1,533</t>
  </si>
  <si>
    <t>P 00041379</t>
  </si>
  <si>
    <t>UD10005-AS20902</t>
  </si>
  <si>
    <t>D  1,534</t>
  </si>
  <si>
    <t>P 00041378</t>
  </si>
  <si>
    <t>UD10005-AS20903</t>
  </si>
  <si>
    <t>D  1,535</t>
  </si>
  <si>
    <t>P 00041554</t>
  </si>
  <si>
    <t>UD10005-AS20904</t>
  </si>
  <si>
    <t>D  1,536</t>
  </si>
  <si>
    <t>P 00041557</t>
  </si>
  <si>
    <t>UD10005-AS20905</t>
  </si>
  <si>
    <t>P 00041556</t>
  </si>
  <si>
    <t>UD10005-AS20906</t>
  </si>
  <si>
    <t>D  1,538</t>
  </si>
  <si>
    <t>P 00041560</t>
  </si>
  <si>
    <t>UD10005-AS20907</t>
  </si>
  <si>
    <t>D  1,539</t>
  </si>
  <si>
    <t>P 00041559</t>
  </si>
  <si>
    <t>UD10005-AS20908</t>
  </si>
  <si>
    <t>D  1,540</t>
  </si>
  <si>
    <t>P 00041563</t>
  </si>
  <si>
    <t>UD10005-AS20909</t>
  </si>
  <si>
    <t>P 00041562</t>
  </si>
  <si>
    <t>UD10005-AS20910</t>
  </si>
  <si>
    <t>D  1,542</t>
  </si>
  <si>
    <t>P 00041561</t>
  </si>
  <si>
    <t>UD10005-AS20911</t>
  </si>
  <si>
    <t>D  1,543</t>
  </si>
  <si>
    <t>P 00041631</t>
  </si>
  <si>
    <t>UD10005-AS20912</t>
  </si>
  <si>
    <t>P 00041633</t>
  </si>
  <si>
    <t>UD10005-AS20913</t>
  </si>
  <si>
    <t>I    594</t>
  </si>
  <si>
    <t>UD09001-AR05873</t>
  </si>
  <si>
    <t>I    595</t>
  </si>
  <si>
    <t>H 00041136</t>
  </si>
  <si>
    <t>UD10001-AS20868</t>
  </si>
  <si>
    <t>HERNANDEZ ROJAS MIGUEL</t>
  </si>
  <si>
    <t>T 00041628</t>
  </si>
  <si>
    <t>UD10001-AS20869</t>
  </si>
  <si>
    <t>CONTRERAS AGUILAR JOSE JUAN</t>
  </si>
  <si>
    <t>UD09001-AR05874</t>
  </si>
  <si>
    <t>DE ANDA CABRERA JAIME.</t>
  </si>
  <si>
    <t>UD09001-AR05875</t>
  </si>
  <si>
    <t>I    599</t>
  </si>
  <si>
    <t>S 00041623</t>
  </si>
  <si>
    <t>UD10001-AS20871</t>
  </si>
  <si>
    <t>ALMANZA LEON FRANCISCO JAVIER</t>
  </si>
  <si>
    <t>UD09001-AR05876</t>
  </si>
  <si>
    <t>HERNANDEZ SALINAS IVAN</t>
  </si>
  <si>
    <t>S 00041624</t>
  </si>
  <si>
    <t>UD10001-AS20872</t>
  </si>
  <si>
    <t>PROMOTORA DE FERTILIZANTE DEL BAJIO</t>
  </si>
  <si>
    <t>S 00041620</t>
  </si>
  <si>
    <t>UD10001-AS20873</t>
  </si>
  <si>
    <t>NA21002-0020150</t>
  </si>
  <si>
    <t>CONSUMO CAFE AL 22/02/2014</t>
  </si>
  <si>
    <t>UD09001-AR05877</t>
  </si>
  <si>
    <t>S 00041625</t>
  </si>
  <si>
    <t>UD10001-AS20875</t>
  </si>
  <si>
    <t>PEREZ HUERTA GABRIEL</t>
  </si>
  <si>
    <t>I    608</t>
  </si>
  <si>
    <t>UD10001-AS20876</t>
  </si>
  <si>
    <t>S 00041634</t>
  </si>
  <si>
    <t>UD10001-AS20877</t>
  </si>
  <si>
    <t>S 00041650</t>
  </si>
  <si>
    <t>UD10001-AS20883</t>
  </si>
  <si>
    <t>S 00041641</t>
  </si>
  <si>
    <t>UD10001-AS20884</t>
  </si>
  <si>
    <t>GUERRA MARTINEZ ERIKA</t>
  </si>
  <si>
    <t>S 00041638</t>
  </si>
  <si>
    <t>UD10001-AS20885</t>
  </si>
  <si>
    <t>S 00041629</t>
  </si>
  <si>
    <t>UD10001-AS20886</t>
  </si>
  <si>
    <t>S 00041644</t>
  </si>
  <si>
    <t>UD10001-AS20887</t>
  </si>
  <si>
    <t>AUTOMOTRIZ RAMVA, S.A. DE C.V.</t>
  </si>
  <si>
    <t>T 00041640</t>
  </si>
  <si>
    <t>UD10001-AS20888</t>
  </si>
  <si>
    <t>I    624</t>
  </si>
  <si>
    <t>S 00041643</t>
  </si>
  <si>
    <t>UD10001-AS20891</t>
  </si>
  <si>
    <t>S 00041617</t>
  </si>
  <si>
    <t>UD10001-AS20892</t>
  </si>
  <si>
    <t>S 00041646</t>
  </si>
  <si>
    <t>UD10001-AS20893</t>
  </si>
  <si>
    <t>CAZAREZ TORRES MARIO</t>
  </si>
  <si>
    <t>D  1,551</t>
  </si>
  <si>
    <t>I 00041402</t>
  </si>
  <si>
    <t>UD10013-AS20914</t>
  </si>
  <si>
    <t>D  1,562</t>
  </si>
  <si>
    <t>I 00041572</t>
  </si>
  <si>
    <t>UD10010-AS20916</t>
  </si>
  <si>
    <t>D  1,563</t>
  </si>
  <si>
    <t>I 00041501</t>
  </si>
  <si>
    <t>UD10010-AS20917</t>
  </si>
  <si>
    <t>D  1,564</t>
  </si>
  <si>
    <t>I 00041299</t>
  </si>
  <si>
    <t>UD10010-AS20918</t>
  </si>
  <si>
    <t>D  1,565</t>
  </si>
  <si>
    <t>I 00041404</t>
  </si>
  <si>
    <t>UD10010-AS20919</t>
  </si>
  <si>
    <t>D  1,566</t>
  </si>
  <si>
    <t>I 00041489</t>
  </si>
  <si>
    <t>UD10010-AS20920</t>
  </si>
  <si>
    <t>I 00040675</t>
  </si>
  <si>
    <t>UD10010-AS20921</t>
  </si>
  <si>
    <t>I 00041388</t>
  </si>
  <si>
    <t>UD10010-AS20922</t>
  </si>
  <si>
    <t>S 00041659</t>
  </si>
  <si>
    <t>UA14001-ZS00910</t>
  </si>
  <si>
    <t>MACIAS NESTOR MIGUEL</t>
  </si>
  <si>
    <t>D  1,612</t>
  </si>
  <si>
    <t>UA60001-ZA01897</t>
  </si>
  <si>
    <t>D  1,616</t>
  </si>
  <si>
    <t>UD06001-AA04629</t>
  </si>
  <si>
    <t>D  1,625</t>
  </si>
  <si>
    <t>T 00041610</t>
  </si>
  <si>
    <t>UA14001-ZS00911</t>
  </si>
  <si>
    <t>AL CAMPO CAMPO DEL BAJIO SA DE CV</t>
  </si>
  <si>
    <t>S 00041615</t>
  </si>
  <si>
    <t>UD10001-AS20915</t>
  </si>
  <si>
    <t>AYALA CASTRO LUIS ALBERTO</t>
  </si>
  <si>
    <t>UD09001-AR05880</t>
  </si>
  <si>
    <t>AUTOMOTRIZ LORCA SA DE CV</t>
  </si>
  <si>
    <t>S 00041653</t>
  </si>
  <si>
    <t>UD10001-AS20923</t>
  </si>
  <si>
    <t>FRANCO CRUZ GERARDO</t>
  </si>
  <si>
    <t>S 00041642</t>
  </si>
  <si>
    <t>UD10001-AS20924</t>
  </si>
  <si>
    <t>DIAZ MEJIA GERARDO DE JESUS</t>
  </si>
  <si>
    <t>S 00041656</t>
  </si>
  <si>
    <t>UD10001-AS20926</t>
  </si>
  <si>
    <t>LUCIO MARTINEZ FRANCISCO</t>
  </si>
  <si>
    <t>UD09001-AR05882</t>
  </si>
  <si>
    <t>T 00041655</t>
  </si>
  <si>
    <t>UD10001-AS20927</t>
  </si>
  <si>
    <t>OCHOA GAXIOLA VALERIO</t>
  </si>
  <si>
    <t>UD10001-AS20928</t>
  </si>
  <si>
    <t>UD10001-AS20929</t>
  </si>
  <si>
    <t>MACIAS QUEVEDO NESTOR MIGUEL</t>
  </si>
  <si>
    <t>I    642</t>
  </si>
  <si>
    <t>T 00041637</t>
  </si>
  <si>
    <t>UD10001-AS20930</t>
  </si>
  <si>
    <t>GONZALEZ GONZALEZ ARTURO</t>
  </si>
  <si>
    <t>I    643</t>
  </si>
  <si>
    <t>UD09001-AR05883</t>
  </si>
  <si>
    <t>UD09001-AR05884</t>
  </si>
  <si>
    <t>S 00041666</t>
  </si>
  <si>
    <t>UD10001-AS20931</t>
  </si>
  <si>
    <t>GERVACIO SUBIAS ANTONIO</t>
  </si>
  <si>
    <t>S 00041441</t>
  </si>
  <si>
    <t>UD10001-AS20932</t>
  </si>
  <si>
    <t>MERINO SANCHEZ RAMON</t>
  </si>
  <si>
    <t>S 00041654</t>
  </si>
  <si>
    <t>UD10001-AS20933</t>
  </si>
  <si>
    <t>CARREÑO SERRANO MARIA GUADALUPE</t>
  </si>
  <si>
    <t>S 00041674</t>
  </si>
  <si>
    <t>UD10001-AS20934</t>
  </si>
  <si>
    <t>GUERRERO CISNEROS EFREN JACINTO</t>
  </si>
  <si>
    <t>S 00041670</t>
  </si>
  <si>
    <t>UD10001-AS20935</t>
  </si>
  <si>
    <t>T 00041618</t>
  </si>
  <si>
    <t>UD10001-AS20936</t>
  </si>
  <si>
    <t>I    656</t>
  </si>
  <si>
    <t>S 00041672</t>
  </si>
  <si>
    <t>UD10001-AS20937</t>
  </si>
  <si>
    <t>UD10001-AS20938</t>
  </si>
  <si>
    <t>UD10001-AS20939</t>
  </si>
  <si>
    <t>S 00041693</t>
  </si>
  <si>
    <t>UA14001-ZS00912</t>
  </si>
  <si>
    <t>PLAZA GALLARDO DANIEL JORGE</t>
  </si>
  <si>
    <t>UA60001-ZA01904</t>
  </si>
  <si>
    <t>UD06001-AA04639</t>
  </si>
  <si>
    <t>I 00041712</t>
  </si>
  <si>
    <t>UD10009-AS20965</t>
  </si>
  <si>
    <t>UD09001-AR05886</t>
  </si>
  <si>
    <t>S 00041609</t>
  </si>
  <si>
    <t>UD10001-AS20940</t>
  </si>
  <si>
    <t>MORALES JIMENEZ BRENDA</t>
  </si>
  <si>
    <t>UD09001-AR05887</t>
  </si>
  <si>
    <t>S 00041676</t>
  </si>
  <si>
    <t>UD10001-AS20941</t>
  </si>
  <si>
    <t>TIRADO CANCHOLA ROGELIO</t>
  </si>
  <si>
    <t>UD09001-AR05888</t>
  </si>
  <si>
    <t>ESTRADA ALVAREZ LUIS GILBERTO</t>
  </si>
  <si>
    <t>S 00041662</t>
  </si>
  <si>
    <t>UD10001-AS20942</t>
  </si>
  <si>
    <t>S 00041661</t>
  </si>
  <si>
    <t>UD10001-AS20943</t>
  </si>
  <si>
    <t>MIRANDA CAMPOS CARLOS ENRIQUE</t>
  </si>
  <si>
    <t>S 00041658</t>
  </si>
  <si>
    <t>UD10001-AS20945</t>
  </si>
  <si>
    <t>T 00041687</t>
  </si>
  <si>
    <t>UD10001-AS20946</t>
  </si>
  <si>
    <t>UD09001-AR05890</t>
  </si>
  <si>
    <t>RODRIGUEZ FLORES JUAN CARLOS</t>
  </si>
  <si>
    <t>S 00041689</t>
  </si>
  <si>
    <t>UD10001-AS20947</t>
  </si>
  <si>
    <t>UD09001-AR05892</t>
  </si>
  <si>
    <t>UD10001-AS20948</t>
  </si>
  <si>
    <t>UD10001-AS20949</t>
  </si>
  <si>
    <t>ROMAQUIN SC</t>
  </si>
  <si>
    <t>S 00041677</t>
  </si>
  <si>
    <t>UD10001-AS20950</t>
  </si>
  <si>
    <t>GARNICA LIRA CARLOS HUMBERTO</t>
  </si>
  <si>
    <t>CHEQUE</t>
  </si>
  <si>
    <t>UD09001-AR05893</t>
  </si>
  <si>
    <t>S 00041679</t>
  </si>
  <si>
    <t>UD10001-AS20952</t>
  </si>
  <si>
    <t>FLORES JIMENEZ RODRIGO</t>
  </si>
  <si>
    <t>S 00041690</t>
  </si>
  <si>
    <t>UD10001-AS20955</t>
  </si>
  <si>
    <t>ING. JAVIER DEVEZE ALVAREZ Y ASOCIA</t>
  </si>
  <si>
    <t>S 00041649</t>
  </si>
  <si>
    <t>UD10001-AS20956</t>
  </si>
  <si>
    <t>GH INNOVANDO PARA EL FUTURO SA DE C</t>
  </si>
  <si>
    <t>S 00041701</t>
  </si>
  <si>
    <t>UD10001-AS20957</t>
  </si>
  <si>
    <t>CONSTRUAGRICOLA CARGO S.A. DE C.V.</t>
  </si>
  <si>
    <t>UD09001-AR05895</t>
  </si>
  <si>
    <t>UD09001-AR05896</t>
  </si>
  <si>
    <t>UD09001-AR05897</t>
  </si>
  <si>
    <t>S 00041709</t>
  </si>
  <si>
    <t>UD10001-AS20958</t>
  </si>
  <si>
    <t>MONTES PUERTO MA. CRISTINA</t>
  </si>
  <si>
    <t>S 00041699</t>
  </si>
  <si>
    <t>UD10001-AS20959</t>
  </si>
  <si>
    <t>S 00041704</t>
  </si>
  <si>
    <t>UD10001-AS20960</t>
  </si>
  <si>
    <t>VALDOVINOS SOBERANIS JOSE ALFREDO</t>
  </si>
  <si>
    <t>S 00041694</t>
  </si>
  <si>
    <t>UD10001-AS20961</t>
  </si>
  <si>
    <t>S 00041706</t>
  </si>
  <si>
    <t>UD10001-AS20962</t>
  </si>
  <si>
    <t>GRANOS Y FORRAJES HERMANOS RUIZ S.P</t>
  </si>
  <si>
    <t>S 00041707</t>
  </si>
  <si>
    <t>UD10001-AS20963</t>
  </si>
  <si>
    <t>REYES RODRIGUEZ LUIS MANUEL</t>
  </si>
  <si>
    <t>I    707</t>
  </si>
  <si>
    <t>S 00041703</t>
  </si>
  <si>
    <t>UD10001-AS20964</t>
  </si>
  <si>
    <t>TORRES MARTINEZ CARLOS FIDEL</t>
  </si>
  <si>
    <t>S 00041700</t>
  </si>
  <si>
    <t>UD10001-AS20966</t>
  </si>
  <si>
    <t>RUIZ LUNA MARIO</t>
  </si>
  <si>
    <t>I    710</t>
  </si>
  <si>
    <t>S 00041688</t>
  </si>
  <si>
    <t>UD10001-AS20967</t>
  </si>
  <si>
    <t>TORRES RUIZ JOSE LUIS</t>
  </si>
  <si>
    <t>D  1,740</t>
  </si>
  <si>
    <t>UA09001-ZR00415</t>
  </si>
  <si>
    <t>D  1,741</t>
  </si>
  <si>
    <t>UA09001-ZR00416</t>
  </si>
  <si>
    <t>0018-TCU14</t>
  </si>
  <si>
    <t>UD06001-AA04641</t>
  </si>
  <si>
    <t>ROCHA IBARRA JUAN</t>
  </si>
  <si>
    <t>D  1,804</t>
  </si>
  <si>
    <t>UA14001-ZS00913</t>
  </si>
  <si>
    <t>JARAMILLO ELIAS JORGE</t>
  </si>
  <si>
    <t>D  1,842</t>
  </si>
  <si>
    <t>P 00041710</t>
  </si>
  <si>
    <t>UD10005-AS20992</t>
  </si>
  <si>
    <t>D  1,844</t>
  </si>
  <si>
    <t>P 00041686</t>
  </si>
  <si>
    <t>UD10005-AS20993</t>
  </si>
  <si>
    <t>D  1,846</t>
  </si>
  <si>
    <t>P 00041685</t>
  </si>
  <si>
    <t>UD10005-AS20994</t>
  </si>
  <si>
    <t>D  1,847</t>
  </si>
  <si>
    <t>P 00041684</t>
  </si>
  <si>
    <t>UD10005-AS20995</t>
  </si>
  <si>
    <t>D  1,848</t>
  </si>
  <si>
    <t>P 00041683</t>
  </si>
  <si>
    <t>UD10005-AS20996</t>
  </si>
  <si>
    <t>D  1,849</t>
  </si>
  <si>
    <t>P 00041682</t>
  </si>
  <si>
    <t>UD10005-AS20997</t>
  </si>
  <si>
    <t>D  1,850</t>
  </si>
  <si>
    <t>P 00041681</t>
  </si>
  <si>
    <t>UD10005-AS20998</t>
  </si>
  <si>
    <t>AM-0603</t>
  </si>
  <si>
    <t>NA21001-0020191</t>
  </si>
  <si>
    <t>GTOS ADMVOS FEB 2014</t>
  </si>
  <si>
    <t>I    712</t>
  </si>
  <si>
    <t>UD09001-AR05900</t>
  </si>
  <si>
    <t>S 00041651</t>
  </si>
  <si>
    <t>UD10001-AS20969</t>
  </si>
  <si>
    <t>ANAYA VALLE MA DE LOS ANGELES</t>
  </si>
  <si>
    <t>S 00041630</t>
  </si>
  <si>
    <t>UD10001-AS20970</t>
  </si>
  <si>
    <t>UD09001-AR05902</t>
  </si>
  <si>
    <t>UD09001-AR05903</t>
  </si>
  <si>
    <t>MAKINA INDUSTRIAL SERVICES S.A DE C</t>
  </si>
  <si>
    <t>UD09001-AR05904</t>
  </si>
  <si>
    <t>GOMEZ GARCIA ANTONIO</t>
  </si>
  <si>
    <t>S 00041719</t>
  </si>
  <si>
    <t>UD10001-AS20971</t>
  </si>
  <si>
    <t>S 00041691</t>
  </si>
  <si>
    <t>UD10001-AS20972</t>
  </si>
  <si>
    <t>S 00041716</t>
  </si>
  <si>
    <t>UD10001-AS20975</t>
  </si>
  <si>
    <t>SIQUEIROS GUIZAR MARIA DEL CARMEN</t>
  </si>
  <si>
    <t>UD09001-AR05908</t>
  </si>
  <si>
    <t>GORDILLO DURAN MARIA ELENA SARA</t>
  </si>
  <si>
    <t>I    744</t>
  </si>
  <si>
    <t>S 00041729</t>
  </si>
  <si>
    <t>UD10001-AS20976</t>
  </si>
  <si>
    <t>MARTINEZ VELAZQUEZ MA MARGARITA SON</t>
  </si>
  <si>
    <t>UD10001-AS20977</t>
  </si>
  <si>
    <t>S 00041717</t>
  </si>
  <si>
    <t>UD10001-AS20978</t>
  </si>
  <si>
    <t>FRIAS HERNANDEZ JOSE ROGELIO</t>
  </si>
  <si>
    <t>S 00041334</t>
  </si>
  <si>
    <t>UD10001-AS20979</t>
  </si>
  <si>
    <t>GALLEGOS HERNANDEZ ALICIA</t>
  </si>
  <si>
    <t>S 00041714</t>
  </si>
  <si>
    <t>UD10001-AS20980</t>
  </si>
  <si>
    <t>PULIDO LLANO ROBERTO</t>
  </si>
  <si>
    <t>S 00041665</t>
  </si>
  <si>
    <t>UD10001-AS20981</t>
  </si>
  <si>
    <t>I    756</t>
  </si>
  <si>
    <t>UD09001-AR05911</t>
  </si>
  <si>
    <t>CAMARENA RAMIREZ RICARDO</t>
  </si>
  <si>
    <t>UD09001-AR05912</t>
  </si>
  <si>
    <t>S 00041735</t>
  </si>
  <si>
    <t>UD10001-AS20983</t>
  </si>
  <si>
    <t>S 00041728</t>
  </si>
  <si>
    <t>UD10001-AS20984</t>
  </si>
  <si>
    <t>S 00041734</t>
  </si>
  <si>
    <t>UD10001-AS20986</t>
  </si>
  <si>
    <t>COMITE MUNICIPAL DE AGUA POTABLE Y</t>
  </si>
  <si>
    <t>T 00041671</t>
  </si>
  <si>
    <t>UD10001-AS20987</t>
  </si>
  <si>
    <t>I    765</t>
  </si>
  <si>
    <t>UD09001-AR05913</t>
  </si>
  <si>
    <t>DURAN ARROYO ARIEL</t>
  </si>
  <si>
    <t>T 00041723</t>
  </si>
  <si>
    <t>UD10001-AS20989</t>
  </si>
  <si>
    <t>DEANDA AGUADO OSCAR RAFAEL</t>
  </si>
  <si>
    <t>S 00041727</t>
  </si>
  <si>
    <t>UD10001-AS20990</t>
  </si>
  <si>
    <t>IVA POR PAGAR FEBRERO 2014</t>
  </si>
  <si>
    <t>403-</t>
  </si>
  <si>
    <t>324-002</t>
  </si>
  <si>
    <t>324-001</t>
  </si>
  <si>
    <t>440-</t>
  </si>
  <si>
    <t>400-</t>
  </si>
  <si>
    <t>401-</t>
  </si>
  <si>
    <t>600-</t>
  </si>
  <si>
    <t>483-</t>
  </si>
  <si>
    <t>805-</t>
  </si>
  <si>
    <t>800-</t>
  </si>
  <si>
    <t>852-</t>
  </si>
  <si>
    <t>470-</t>
  </si>
  <si>
    <t>324-005</t>
  </si>
  <si>
    <t>603-</t>
  </si>
  <si>
    <t>I 158</t>
  </si>
  <si>
    <t>BARROSO TORRE FAUSTINO</t>
  </si>
  <si>
    <t>I 160</t>
  </si>
  <si>
    <t xml:space="preserve">EFECTIVO </t>
  </si>
  <si>
    <t xml:space="preserve">MACHUCA PEREZ MARIA GUADALUPE </t>
  </si>
  <si>
    <t>JUAREZ SANCHEZ MARIA DE JESUS</t>
  </si>
  <si>
    <t>UD09001-AR05636</t>
  </si>
  <si>
    <t>S 00041001</t>
  </si>
  <si>
    <t>UD10001-AS20315</t>
  </si>
  <si>
    <t>D  1,067</t>
  </si>
  <si>
    <t>UA09001-ZR00407</t>
  </si>
  <si>
    <t>UD09001-AR05638</t>
  </si>
  <si>
    <t>640-</t>
  </si>
  <si>
    <t>809-</t>
  </si>
  <si>
    <t>806-</t>
  </si>
  <si>
    <t>804-</t>
  </si>
  <si>
    <t>855-</t>
  </si>
  <si>
    <t>G 00041415</t>
  </si>
  <si>
    <t>UD10011-AS21002</t>
  </si>
  <si>
    <t>G 00041726</t>
  </si>
  <si>
    <t>UD10011-AS21003</t>
  </si>
  <si>
    <t>G 00041718</t>
  </si>
  <si>
    <t>UD10011-AS21004</t>
  </si>
  <si>
    <t>G 00041725</t>
  </si>
  <si>
    <t>UD10011-AS21005</t>
  </si>
  <si>
    <t>UA60001-ZA01914</t>
  </si>
  <si>
    <t>UD06001-AA04661</t>
  </si>
  <si>
    <t>RANGEL BAEZ CARLOS JOAQUIN</t>
  </si>
  <si>
    <t>DUQUE PADILLA JORGE</t>
  </si>
  <si>
    <t>JIMENEZ PEREZ MARIA ELENA</t>
  </si>
  <si>
    <t>H 00040863</t>
  </si>
  <si>
    <t>UD10014-H040863</t>
  </si>
  <si>
    <t>UD54001-AN00500</t>
  </si>
  <si>
    <t>ESPECIALIDADES NUTRICIONALES DEL CE</t>
  </si>
  <si>
    <t>UA60001-ZA01915</t>
  </si>
  <si>
    <t>UD06001-AA04663</t>
  </si>
  <si>
    <t>GOMEZ DURAN CRISTINA DE LOS DOLORES</t>
  </si>
  <si>
    <t>UD54001-AN00501</t>
  </si>
  <si>
    <t>H 00041162</t>
  </si>
  <si>
    <t>UD10014-H041162</t>
  </si>
  <si>
    <t>LEDESMA JAMAICA BENJAMIN</t>
  </si>
  <si>
    <t>G 00041769</t>
  </si>
  <si>
    <t>UD10011-AS21048</t>
  </si>
  <si>
    <t>G 00041794</t>
  </si>
  <si>
    <t>UD10011-AS21049</t>
  </si>
  <si>
    <t>G 00041756</t>
  </si>
  <si>
    <t>UD10011-AS21050</t>
  </si>
  <si>
    <t>0019-TCN14</t>
  </si>
  <si>
    <t>UD54001-AN00502</t>
  </si>
  <si>
    <t>0366-TCN14</t>
  </si>
  <si>
    <t>UD06001-AA04664</t>
  </si>
  <si>
    <t>UA60001-ZA01916</t>
  </si>
  <si>
    <t>UD06001-AA04665</t>
  </si>
  <si>
    <t>COMPRAVENTA DE ALIMENTOS GRANOS Y F</t>
  </si>
  <si>
    <t>UA60001-ZA01917</t>
  </si>
  <si>
    <t>0367-TCN14</t>
  </si>
  <si>
    <t>UD06001-AA04666</t>
  </si>
  <si>
    <t>UA60001-ZA01918</t>
  </si>
  <si>
    <t>0267-TCN14</t>
  </si>
  <si>
    <t>UD21001-AA04667</t>
  </si>
  <si>
    <t>0254-TCN14</t>
  </si>
  <si>
    <t>UD21001-AA04668</t>
  </si>
  <si>
    <t>UD06001-AA04669</t>
  </si>
  <si>
    <t>GARCIA CARDENAS JOSE</t>
  </si>
  <si>
    <t>RAMIREZ VAZQUEZ MARIA TERESA</t>
  </si>
  <si>
    <t>EXCELENCIA BODY SHOP SA DE CV</t>
  </si>
  <si>
    <t>0368-TCN14</t>
  </si>
  <si>
    <t>UD06001-AA04672</t>
  </si>
  <si>
    <t>BAUTISTA ALEGRIA ROGELIO</t>
  </si>
  <si>
    <t>0370-TCN14</t>
  </si>
  <si>
    <t>UD06001-AA04674</t>
  </si>
  <si>
    <t>GRANADOS ALEJO JOSEFINA</t>
  </si>
  <si>
    <t>ALVAREZ VAZQUEZ J.ASUNCION</t>
  </si>
  <si>
    <t>0372-TCN14</t>
  </si>
  <si>
    <t>UD21001-AA04675</t>
  </si>
  <si>
    <t>AUTOMOVILES DINAMICOS S. DE R.L. DE</t>
  </si>
  <si>
    <t>0371-TCN14</t>
  </si>
  <si>
    <t>UD21001-AA04676</t>
  </si>
  <si>
    <t>CURIEL RAMOS CARLOS</t>
  </si>
  <si>
    <t>G 00041848</t>
  </si>
  <si>
    <t>UD10011-AS21132</t>
  </si>
  <si>
    <t>G 00041889</t>
  </si>
  <si>
    <t>UD10011-AS21133</t>
  </si>
  <si>
    <t>G 00041867</t>
  </si>
  <si>
    <t>UD10011-AS21134</t>
  </si>
  <si>
    <t>G 00041874</t>
  </si>
  <si>
    <t>UD10011-AS21135</t>
  </si>
  <si>
    <t>G 00041895</t>
  </si>
  <si>
    <t>UD10011-AS21136</t>
  </si>
  <si>
    <t>0373-TCN14</t>
  </si>
  <si>
    <t>UD06001-AA04678</t>
  </si>
  <si>
    <t>TOLEDO RODRIGUEZ LUIS FEDERICO</t>
  </si>
  <si>
    <t>H 00040888</t>
  </si>
  <si>
    <t>UD10014-H040888</t>
  </si>
  <si>
    <t>0374-TCN14</t>
  </si>
  <si>
    <t>UD21001-AA04679</t>
  </si>
  <si>
    <t>EDISON MAQUINARIA S.A. DE C.V.</t>
  </si>
  <si>
    <t>H 00040202</t>
  </si>
  <si>
    <t>UD10014-H040202</t>
  </si>
  <si>
    <t>GRUPO NACIONAL PROVINCIAL, S.A.B.</t>
  </si>
  <si>
    <t>0020-TCU14</t>
  </si>
  <si>
    <t>RENTERIA ALVARADO CARLOS</t>
  </si>
  <si>
    <t>0341-TCN14</t>
  </si>
  <si>
    <t>UD21001-AA04680</t>
  </si>
  <si>
    <t>0375-TCN14</t>
  </si>
  <si>
    <t>UD06001-AA04681</t>
  </si>
  <si>
    <t>UA60001-ZA01921</t>
  </si>
  <si>
    <t>UD06001-AA04682</t>
  </si>
  <si>
    <t>G 00041808</t>
  </si>
  <si>
    <t>UD10011-AS21181</t>
  </si>
  <si>
    <t>G 00041695</t>
  </si>
  <si>
    <t>UD10011-AS21182</t>
  </si>
  <si>
    <t>G 00041907</t>
  </si>
  <si>
    <t>UD10011-AS21183</t>
  </si>
  <si>
    <t>G 00041884</t>
  </si>
  <si>
    <t>UD10011-AS21184</t>
  </si>
  <si>
    <t>G 00041621</t>
  </si>
  <si>
    <t>UD10011-AS21185</t>
  </si>
  <si>
    <t>G 00041713</t>
  </si>
  <si>
    <t>UD10011-AS21186</t>
  </si>
  <si>
    <t>G 00041720</t>
  </si>
  <si>
    <t>UD10011-AS21187</t>
  </si>
  <si>
    <t>G 00041937</t>
  </si>
  <si>
    <t>UD10011-AS21188</t>
  </si>
  <si>
    <t>TRANSPORTES CEPSA S.A DE C.V</t>
  </si>
  <si>
    <t>0318-TCN14</t>
  </si>
  <si>
    <t>UD21001-AA04683</t>
  </si>
  <si>
    <t>0369-TCN14</t>
  </si>
  <si>
    <t>UD06001-AA04684</t>
  </si>
  <si>
    <t>DOMINGUEZ GUTIERREZ MARIA GUADALUPE</t>
  </si>
  <si>
    <t>0376-TCN14</t>
  </si>
  <si>
    <t>UD06001-AA04685</t>
  </si>
  <si>
    <t>GONZALEZ BARRON ARACELI FATIMA</t>
  </si>
  <si>
    <t>0377-TCN14</t>
  </si>
  <si>
    <t>UD06001-AA04686</t>
  </si>
  <si>
    <t>HERRERA MANCERA MA MERCEDES</t>
  </si>
  <si>
    <t>UD54001-AN00503</t>
  </si>
  <si>
    <t>UA60001-ZA01922</t>
  </si>
  <si>
    <t>0378-TCN14</t>
  </si>
  <si>
    <t>UD06001-AA04687</t>
  </si>
  <si>
    <t>G 00041945</t>
  </si>
  <si>
    <t>UD10011-AS21217</t>
  </si>
  <si>
    <t>UA60001-ZA01923</t>
  </si>
  <si>
    <t>0379-TCN14</t>
  </si>
  <si>
    <t>UD06001-AA04688</t>
  </si>
  <si>
    <t>UA60001-ZA01924</t>
  </si>
  <si>
    <t>UD06001-AA04689</t>
  </si>
  <si>
    <t>G 00041335</t>
  </si>
  <si>
    <t>UD10011-AS21222</t>
  </si>
  <si>
    <t>G 00041730</t>
  </si>
  <si>
    <t>UD10011-AS21223</t>
  </si>
  <si>
    <t>G 00041652</t>
  </si>
  <si>
    <t>UD10011-AS21224</t>
  </si>
  <si>
    <t>ARREDONDO MALDONADO ROSA MARIA</t>
  </si>
  <si>
    <t>CONSTRUCTORA LOPEZ ARANDA S.A. DE C</t>
  </si>
  <si>
    <t>ARELLANO ALVAREZ ENRIQUE</t>
  </si>
  <si>
    <t>BUFFETE DE ASESORIA ADMINISTRATIVA</t>
  </si>
  <si>
    <t>0381-TCN14</t>
  </si>
  <si>
    <t>UD06001-AA04690</t>
  </si>
  <si>
    <t>LOPEZ LUNA JOSE DOMINGO MANUEL</t>
  </si>
  <si>
    <t>0380-TCN14</t>
  </si>
  <si>
    <t>UD21001-AA04691</t>
  </si>
  <si>
    <t>VALOR FARRERA AUTOMOTRIZ S. DE R.L.</t>
  </si>
  <si>
    <t>0382-TCN14</t>
  </si>
  <si>
    <t>UD06001-AA04692</t>
  </si>
  <si>
    <t>VARGAS PEñA NORMA</t>
  </si>
  <si>
    <t>0356-TCN14</t>
  </si>
  <si>
    <t>UD06001-AA04693</t>
  </si>
  <si>
    <t>CORBELLA MARTINEZ JOSE ALBERTO</t>
  </si>
  <si>
    <t>0340-TCN14</t>
  </si>
  <si>
    <t>UD06001-AA04694</t>
  </si>
  <si>
    <t>CHAVEZ RAMIREZ BEATRIZ REBECA</t>
  </si>
  <si>
    <t>UA60001-ZA01925</t>
  </si>
  <si>
    <t>MERINO LANUZA LUCIA</t>
  </si>
  <si>
    <t>0383-TCN14</t>
  </si>
  <si>
    <t>UD06001-AA04695</t>
  </si>
  <si>
    <t>VAZQUEZ MACIAS MONICA</t>
  </si>
  <si>
    <t>UA60001-ZA01926</t>
  </si>
  <si>
    <t>UD06001-AA04696</t>
  </si>
  <si>
    <t>OCHOA MALDONADO SERGIO</t>
  </si>
  <si>
    <t>UA60001-ZA01927</t>
  </si>
  <si>
    <t>UD06001-AA04697</t>
  </si>
  <si>
    <t>UA60001-ZA01928</t>
  </si>
  <si>
    <t>TIERRABLANCA RODRIGUEZ GABRIELA GEO</t>
  </si>
  <si>
    <t>UD06001-AA04698</t>
  </si>
  <si>
    <t>UA60001-ZA01929</t>
  </si>
  <si>
    <t>0385-TCN14</t>
  </si>
  <si>
    <t>UD06001-AA04699</t>
  </si>
  <si>
    <t>UA60001-ZA01930</t>
  </si>
  <si>
    <t>0384-TCN14</t>
  </si>
  <si>
    <t>UD06001-AA04700</t>
  </si>
  <si>
    <t>0386-TCN14</t>
  </si>
  <si>
    <t>UD21001-AA04702</t>
  </si>
  <si>
    <t>0319-TCN14</t>
  </si>
  <si>
    <t>UD06001-AA04703</t>
  </si>
  <si>
    <t>AMADO CASIANO LUIS</t>
  </si>
  <si>
    <t>0134-TCN14</t>
  </si>
  <si>
    <t>UA60001-ZA01931</t>
  </si>
  <si>
    <t>DEL RIO MORENO CARLOS</t>
  </si>
  <si>
    <t>GALLEGOS OJEDA CAROLINA</t>
  </si>
  <si>
    <t>F-AM00605</t>
  </si>
  <si>
    <t>NA21001-0020402</t>
  </si>
  <si>
    <t>F-AM605PROGRAMA RP AUT.000124-</t>
  </si>
  <si>
    <t>F-AM00606</t>
  </si>
  <si>
    <t>NA21001-0020403</t>
  </si>
  <si>
    <t>F-AM606 INT.TOYOTA Y SEG UNID0</t>
  </si>
  <si>
    <t>F-AM00607</t>
  </si>
  <si>
    <t>NA21001-0020404</t>
  </si>
  <si>
    <t>F-AM607 PROGRAMA PARTES EXTERN</t>
  </si>
  <si>
    <t>F-AM00608</t>
  </si>
  <si>
    <t>NA21001-0020405</t>
  </si>
  <si>
    <t>F-AM608PROGRAMA RPEXT.AUT.0000</t>
  </si>
  <si>
    <t>F-AM00609</t>
  </si>
  <si>
    <t>NA21001-0020406</t>
  </si>
  <si>
    <t>F-AM609PROG.RPEXT.AUT.000336-1</t>
  </si>
  <si>
    <t>F-AM00610</t>
  </si>
  <si>
    <t>NA21001-0020407</t>
  </si>
  <si>
    <t>F-AM00610 TRASLADO CYA-VALLART</t>
  </si>
  <si>
    <t>F-AM00611</t>
  </si>
  <si>
    <t>NA21001-0020408</t>
  </si>
  <si>
    <t>F-AM00612 SERV.ADMVOS</t>
  </si>
  <si>
    <t>F-AM00613</t>
  </si>
  <si>
    <t>NA21001-0020409</t>
  </si>
  <si>
    <t>F-AM613 UDIS GNP FEB/2014</t>
  </si>
  <si>
    <t>F-AM00614</t>
  </si>
  <si>
    <t>NA21001-0020410</t>
  </si>
  <si>
    <t>F-AM00614 UDIS AXA NUEVOS FEB/</t>
  </si>
  <si>
    <t>0388-TCN14</t>
  </si>
  <si>
    <t>UD06001-AA04705</t>
  </si>
  <si>
    <t>F-AM00615</t>
  </si>
  <si>
    <t>NA21001-0020411</t>
  </si>
  <si>
    <t>F-AM615 UDIS AXA DIAMANTE FEB/</t>
  </si>
  <si>
    <t>F-AM00616</t>
  </si>
  <si>
    <t>NA21001-0020412</t>
  </si>
  <si>
    <t>F-AM616 UDIS AXA CERTIFICADOS0</t>
  </si>
  <si>
    <t>UA60001-ZA01932</t>
  </si>
  <si>
    <t>UD06001-AA04706</t>
  </si>
  <si>
    <t>F-AM00617</t>
  </si>
  <si>
    <t>NA21001-0020413</t>
  </si>
  <si>
    <t>F-AM617REESTRUCTURA AXA NOV-FE</t>
  </si>
  <si>
    <t>F-AM00618</t>
  </si>
  <si>
    <t>NA21001-0020414</t>
  </si>
  <si>
    <t>F-AM618UDIS QUALITAS FEB/2014</t>
  </si>
  <si>
    <t>G 00041619</t>
  </si>
  <si>
    <t>UD10011-AS21285</t>
  </si>
  <si>
    <t>G 00042052</t>
  </si>
  <si>
    <t>UD10011-AS21286</t>
  </si>
  <si>
    <t>F-AM00619</t>
  </si>
  <si>
    <t>NA21001-0020415</t>
  </si>
  <si>
    <t>F-AM619REESTRUCTURTAS QUALNOV-</t>
  </si>
  <si>
    <t>G 00042020</t>
  </si>
  <si>
    <t>UD10011-AS21287</t>
  </si>
  <si>
    <t>G 00042022</t>
  </si>
  <si>
    <t>UD10011-AS21288</t>
  </si>
  <si>
    <t>G 00042037</t>
  </si>
  <si>
    <t>UD10011-AS21289</t>
  </si>
  <si>
    <t>F-AM00621</t>
  </si>
  <si>
    <t>NA21001-0020416</t>
  </si>
  <si>
    <t>F-AM621 CONTRAPRESTACION FEB/2</t>
  </si>
  <si>
    <t>G 00041743</t>
  </si>
  <si>
    <t>UD10011-AS21290</t>
  </si>
  <si>
    <t>G 00042072</t>
  </si>
  <si>
    <t>UD10011-AS21291</t>
  </si>
  <si>
    <t>F-AM00622</t>
  </si>
  <si>
    <t>NA21001-0020417</t>
  </si>
  <si>
    <t>F-AM622 COMISION PROTECCION EX</t>
  </si>
  <si>
    <t>F-AM00623</t>
  </si>
  <si>
    <t>NA21001-0020418</t>
  </si>
  <si>
    <t>F-AM623 UDIS AXA FEB/2014</t>
  </si>
  <si>
    <t>ZM-00256</t>
  </si>
  <si>
    <t>NA21001-0020419</t>
  </si>
  <si>
    <t>ZM-256 CANCELACION F.AM577</t>
  </si>
  <si>
    <t>ZM-00257</t>
  </si>
  <si>
    <t>NA21001-0020420</t>
  </si>
  <si>
    <t>ZM-257 CANCELACION ENE/2014</t>
  </si>
  <si>
    <t>0389-TCN14</t>
  </si>
  <si>
    <t>UD06001-AA04707</t>
  </si>
  <si>
    <t>GE CAPITAL CEF MEXICO, S. DE R.L. D</t>
  </si>
  <si>
    <t>ARELLANO DIAZ DIANA</t>
  </si>
  <si>
    <t>G 00042074</t>
  </si>
  <si>
    <t>UD10011-AS21295</t>
  </si>
  <si>
    <t>0390-TCN14</t>
  </si>
  <si>
    <t>UD06001-AA04709</t>
  </si>
  <si>
    <t>TORAL MANRIQUEZ JUAN RICARDO</t>
  </si>
  <si>
    <t>0395-TCN14</t>
  </si>
  <si>
    <t>UD21001-AA04710</t>
  </si>
  <si>
    <t>UA60001-ZA01933</t>
  </si>
  <si>
    <t>0405-TCN14</t>
  </si>
  <si>
    <t>UD06001-AA04711</t>
  </si>
  <si>
    <t>0323-TCN14</t>
  </si>
  <si>
    <t>UD06001-AA04712</t>
  </si>
  <si>
    <t>GARCIA ARREDONDO YESSICA GABRIELA</t>
  </si>
  <si>
    <t>ADAME LAZARO ERICK</t>
  </si>
  <si>
    <t>VERA HERRERA CESAR</t>
  </si>
  <si>
    <t>UD54001-AN00505</t>
  </si>
  <si>
    <t>CALIDAD CONSULTORIA Y CONSTRUCCION</t>
  </si>
  <si>
    <t>UA60001-ZA01934</t>
  </si>
  <si>
    <t>0406-TCN14</t>
  </si>
  <si>
    <t>UD06001-AA04713</t>
  </si>
  <si>
    <t>0400-TCN14</t>
  </si>
  <si>
    <t>UD06001-AA04714</t>
  </si>
  <si>
    <t>CORPORATIVO AGUI-CA S.A. DE C.V.</t>
  </si>
  <si>
    <t>0310-TCN14</t>
  </si>
  <si>
    <t>UD06001-AA04715</t>
  </si>
  <si>
    <t>0394-TCN14</t>
  </si>
  <si>
    <t>UD06001-AA04716</t>
  </si>
  <si>
    <t>0392-TCN14</t>
  </si>
  <si>
    <t>UD06001-AA04717</t>
  </si>
  <si>
    <t>LOPEZ HERNANDEZ VICTOR MANUEL</t>
  </si>
  <si>
    <t>0410-TCN14</t>
  </si>
  <si>
    <t>UD06001-AA04718</t>
  </si>
  <si>
    <t>ORTEGA MONTES MARTHA</t>
  </si>
  <si>
    <t>PERFORACIONES BONANZA, S.A. DE C.V.</t>
  </si>
  <si>
    <t>H 00040604</t>
  </si>
  <si>
    <t>UD10014-H040604</t>
  </si>
  <si>
    <t>H 00041862</t>
  </si>
  <si>
    <t>UD10014-H041862</t>
  </si>
  <si>
    <t>UA60001-ZA01935</t>
  </si>
  <si>
    <t>UD06001-AA04719</t>
  </si>
  <si>
    <t>UA60001-ZA01936</t>
  </si>
  <si>
    <t>UD06001-AA04720</t>
  </si>
  <si>
    <t>UD54001-AN00506</t>
  </si>
  <si>
    <t>G 00041806</t>
  </si>
  <si>
    <t>UD10011-AS21336</t>
  </si>
  <si>
    <t>G 00041865</t>
  </si>
  <si>
    <t>UD10011-AS21337</t>
  </si>
  <si>
    <t>G 00041965</t>
  </si>
  <si>
    <t>UD10011-AS21338</t>
  </si>
  <si>
    <t>0404-TCN14</t>
  </si>
  <si>
    <t>UD21001-AA04721</t>
  </si>
  <si>
    <t>0409-TCN14</t>
  </si>
  <si>
    <t>UD21001-AA04722</t>
  </si>
  <si>
    <t>0423-TCN14</t>
  </si>
  <si>
    <t>UD21001-AA04723</t>
  </si>
  <si>
    <t>CORRALES EL TORO CACHETON S.P.R. DE</t>
  </si>
  <si>
    <t>S 00042172</t>
  </si>
  <si>
    <t>UD10002-AS21359</t>
  </si>
  <si>
    <t>S 00042143</t>
  </si>
  <si>
    <t>UD10002-AS21360</t>
  </si>
  <si>
    <t>S 00042142</t>
  </si>
  <si>
    <t>UD10002-AS21361</t>
  </si>
  <si>
    <t>0415-TCN14</t>
  </si>
  <si>
    <t>UD21001-AA04724</t>
  </si>
  <si>
    <t>VALOR MOTRIZ S. DE R.L. DE C.V.</t>
  </si>
  <si>
    <t>UA60001-ZA01937</t>
  </si>
  <si>
    <t>0401-TCN14</t>
  </si>
  <si>
    <t>UD06001-AA04725</t>
  </si>
  <si>
    <t>S 00042173</t>
  </si>
  <si>
    <t>UD10002-AS21363</t>
  </si>
  <si>
    <t>0425-TCN14</t>
  </si>
  <si>
    <t>UD06001-AA04726</t>
  </si>
  <si>
    <t>AUTO SERVICIO MIR-SOT SA DE CV</t>
  </si>
  <si>
    <t>0426-TCN14</t>
  </si>
  <si>
    <t>UD06001-AA04727</t>
  </si>
  <si>
    <t>0936-TCN13</t>
  </si>
  <si>
    <t>UD54001-AN00507</t>
  </si>
  <si>
    <t>GARCIA TAPIA JUAN ANTONIO</t>
  </si>
  <si>
    <t>0735-TCN13</t>
  </si>
  <si>
    <t>UD54001-AN00508</t>
  </si>
  <si>
    <t>JARAMILLO ELIAS ENRIQUE</t>
  </si>
  <si>
    <t>UA60001-ZA01938</t>
  </si>
  <si>
    <t>UD06001-AA04728</t>
  </si>
  <si>
    <t>OCAMPO SILVA ANA AURORA</t>
  </si>
  <si>
    <t>SERRANO GARCIA ALFREDO</t>
  </si>
  <si>
    <t>0399-TCN14</t>
  </si>
  <si>
    <t>UD06001-AA04729</t>
  </si>
  <si>
    <t>CABALLERO GOMEZ GUILLERMO</t>
  </si>
  <si>
    <t>AM-00624</t>
  </si>
  <si>
    <t>NA21001-0020480</t>
  </si>
  <si>
    <t>F.AM624 COMISIONES POR CONTRAT</t>
  </si>
  <si>
    <t>AM00625</t>
  </si>
  <si>
    <t>NA21001-0020481</t>
  </si>
  <si>
    <t>F-AM625 CONTRAPRESTACION ENERO</t>
  </si>
  <si>
    <t>ZM-00258</t>
  </si>
  <si>
    <t>NA21001-0020482</t>
  </si>
  <si>
    <t>CANCELACION F-AM608</t>
  </si>
  <si>
    <t>UA60001-ZA01939</t>
  </si>
  <si>
    <t>UD06001-AA04730</t>
  </si>
  <si>
    <t>GOMEZ LOPEZ J. RAUL</t>
  </si>
  <si>
    <t>UA62001-ZA01940</t>
  </si>
  <si>
    <t>Baja Factura de PVA</t>
  </si>
  <si>
    <t>UA62001-ZA01941</t>
  </si>
  <si>
    <t>UD21001-AA04731</t>
  </si>
  <si>
    <t>0428-TCN14</t>
  </si>
  <si>
    <t>UD06001-AA04732</t>
  </si>
  <si>
    <t>LEY SANCHEZ BLANCA ROSA DEL CARMEN</t>
  </si>
  <si>
    <t>UD54001-AN00509</t>
  </si>
  <si>
    <t>UD54001-AN00510</t>
  </si>
  <si>
    <t>ROCHA PATIñO BEATRIZ</t>
  </si>
  <si>
    <t>MARTINEZ ALVAREZ GLORIA</t>
  </si>
  <si>
    <t>UA60001-ZA01942</t>
  </si>
  <si>
    <t>0412-TCN14</t>
  </si>
  <si>
    <t>UD21001-AA04733</t>
  </si>
  <si>
    <t>deposito</t>
  </si>
  <si>
    <t>UA07002-0022739</t>
  </si>
  <si>
    <t>UD06001-AA04734</t>
  </si>
  <si>
    <t>0427-TCN14</t>
  </si>
  <si>
    <t>UD06001-AA04735</t>
  </si>
  <si>
    <t>VILLANUEVA GARZA ELIUD</t>
  </si>
  <si>
    <t>MARTINEZ ZARCO ALEJANDRO</t>
  </si>
  <si>
    <t>H 00041442</t>
  </si>
  <si>
    <t>UD10014-H041442</t>
  </si>
  <si>
    <t>H 00041548</t>
  </si>
  <si>
    <t>UD10014-H041548</t>
  </si>
  <si>
    <t>H 00041303</t>
  </si>
  <si>
    <t>UD10014-H041303</t>
  </si>
  <si>
    <t>H 00041447</t>
  </si>
  <si>
    <t>UD10014-H041447</t>
  </si>
  <si>
    <t>H 00041917</t>
  </si>
  <si>
    <t>UD10014-H041917</t>
  </si>
  <si>
    <t>H 00041309</t>
  </si>
  <si>
    <t>UD10014-H041309</t>
  </si>
  <si>
    <t>RUIZ CAMPOVERDE PASCUAL</t>
  </si>
  <si>
    <t>HERRERA RODRIGUEZ FRANCISCO CESAR</t>
  </si>
  <si>
    <t>G 00042156</t>
  </si>
  <si>
    <t>UD10011-AS21435</t>
  </si>
  <si>
    <t>G 00042166</t>
  </si>
  <si>
    <t>UD10011-AS21436</t>
  </si>
  <si>
    <t>G 00041591</t>
  </si>
  <si>
    <t>UD10011-AS21437</t>
  </si>
  <si>
    <t>G 00042198</t>
  </si>
  <si>
    <t>UD10011-AS21438</t>
  </si>
  <si>
    <t>PANIFICADORA TIO SAM S.A. DE C.V.</t>
  </si>
  <si>
    <t>H 00041329</t>
  </si>
  <si>
    <t>UD10014-H041329</t>
  </si>
  <si>
    <t>H 00041864</t>
  </si>
  <si>
    <t>UD10014-H041864</t>
  </si>
  <si>
    <t>G 00041934</t>
  </si>
  <si>
    <t>UD10011-AS21452</t>
  </si>
  <si>
    <t>UD21001-AA04737</t>
  </si>
  <si>
    <t>DELGADO GOMEZ GERARDO</t>
  </si>
  <si>
    <t>GRUPO INGENIEROS CIVILES Y ARREDADO</t>
  </si>
  <si>
    <t>0429-TCN14</t>
  </si>
  <si>
    <t>UD06001-AA04738</t>
  </si>
  <si>
    <t>H 00041799</t>
  </si>
  <si>
    <t>UD10014-H041799</t>
  </si>
  <si>
    <t>S 00042216</t>
  </si>
  <si>
    <t>UD10002-AS21465</t>
  </si>
  <si>
    <t>0430-TCN14</t>
  </si>
  <si>
    <t>UD06001-AA04739</t>
  </si>
  <si>
    <t>GOMEZ OLALDE MA LOURDES</t>
  </si>
  <si>
    <t>0431-TCN14</t>
  </si>
  <si>
    <t>UD06001-AA04741</t>
  </si>
  <si>
    <t>ORTIZ HERRERA PATRICIO</t>
  </si>
  <si>
    <t>0417-TCN14</t>
  </si>
  <si>
    <t>UD06001-AA04742</t>
  </si>
  <si>
    <t>UA60001-ZA01943</t>
  </si>
  <si>
    <t>AGRICOLA  SAN JULIAN TIERRA BLANCA</t>
  </si>
  <si>
    <t>JIREH Y ASOCIADOS, AGENTE DE SEGURO</t>
  </si>
  <si>
    <t>GRUAS Y AUTOTRANSPORTES VELAZQUEZ S</t>
  </si>
  <si>
    <t>H 00041443</t>
  </si>
  <si>
    <t>UD10014-H041443</t>
  </si>
  <si>
    <t>UD09002-AR06068</t>
  </si>
  <si>
    <t>0246-TCN14</t>
  </si>
  <si>
    <t>UD06001-AA04743</t>
  </si>
  <si>
    <t>OCHOA CASTILLO J JULIAN SALVADOR</t>
  </si>
  <si>
    <t>UD09002-AR06069</t>
  </si>
  <si>
    <t>0433-TCN14</t>
  </si>
  <si>
    <t>UD06001-AA04744</t>
  </si>
  <si>
    <t>CALDERON TIRADO LAURA DEL CARMEN</t>
  </si>
  <si>
    <t>UA60001-ZA01944</t>
  </si>
  <si>
    <t>0434-TCN14</t>
  </si>
  <si>
    <t>UD06001-AA04745</t>
  </si>
  <si>
    <t>UD09002-AR06074</t>
  </si>
  <si>
    <t>LUNA RUIZ JORGE</t>
  </si>
  <si>
    <t>AM-00626</t>
  </si>
  <si>
    <t>NA21001-0020539</t>
  </si>
  <si>
    <t>FACT.AM00626 QM CAFE</t>
  </si>
  <si>
    <t>G 00041797</t>
  </si>
  <si>
    <t>UD10011-AS21502</t>
  </si>
  <si>
    <t>G 00042288</t>
  </si>
  <si>
    <t>UD10011-AS21503</t>
  </si>
  <si>
    <t>G 00042303</t>
  </si>
  <si>
    <t>UD10011-AS21504</t>
  </si>
  <si>
    <t>G 00042318</t>
  </si>
  <si>
    <t>UD10011-AS21505</t>
  </si>
  <si>
    <t>G 00042194</t>
  </si>
  <si>
    <t>UD10011-AS21506</t>
  </si>
  <si>
    <t>UA60001-ZA01945</t>
  </si>
  <si>
    <t>0436-TCN14</t>
  </si>
  <si>
    <t>UD21001-AA04746</t>
  </si>
  <si>
    <t>0437-TCN14</t>
  </si>
  <si>
    <t>UD06001-AA04747</t>
  </si>
  <si>
    <t>GASOLINERA SERVICIO  EL CARMEN SA D</t>
  </si>
  <si>
    <t>UD06001-AA04748</t>
  </si>
  <si>
    <t>UD21001-AA04749</t>
  </si>
  <si>
    <t>0411-TCN14</t>
  </si>
  <si>
    <t>UD06001-AA04750</t>
  </si>
  <si>
    <t>PEREZ MARTINEZ RICARDO</t>
  </si>
  <si>
    <t>UD54001-AN00511</t>
  </si>
  <si>
    <t>S 00042267</t>
  </si>
  <si>
    <t>UD10002-AS21520</t>
  </si>
  <si>
    <t>S 00042297</t>
  </si>
  <si>
    <t>UD10002-AS21521</t>
  </si>
  <si>
    <t>UA60001-ZA01947</t>
  </si>
  <si>
    <t>UD06001-AA04752</t>
  </si>
  <si>
    <t>GUERRA JOSE</t>
  </si>
  <si>
    <t>MALAGON ESQUIVEL MA. GUADALUPE</t>
  </si>
  <si>
    <t>UD09002-AR06084</t>
  </si>
  <si>
    <t>S 00042331</t>
  </si>
  <si>
    <t>UD10002-AS21535</t>
  </si>
  <si>
    <t>0444-TCN14</t>
  </si>
  <si>
    <t>UD21001-AA04753</t>
  </si>
  <si>
    <t>UA60001-ZA01948</t>
  </si>
  <si>
    <t>UD06001-AA04754</t>
  </si>
  <si>
    <t>UA60001-ZA01949</t>
  </si>
  <si>
    <t>0354-TCN14</t>
  </si>
  <si>
    <t>UD06001-AA04755</t>
  </si>
  <si>
    <t>0445-TCN14</t>
  </si>
  <si>
    <t>UD06001-AA04756</t>
  </si>
  <si>
    <t>LOZANO HERNANDEZ CHRISTIAN EMMANUEL</t>
  </si>
  <si>
    <t>UD06001-AA04757</t>
  </si>
  <si>
    <t>UD06001-AA04758</t>
  </si>
  <si>
    <t>LOPEZ AVALOS PATRICIA</t>
  </si>
  <si>
    <t>0440-TCN14</t>
  </si>
  <si>
    <t>UD06001-AA04759</t>
  </si>
  <si>
    <t>JIMENEZ HERRERA JUAN PABLO</t>
  </si>
  <si>
    <t>S 00042212</t>
  </si>
  <si>
    <t>UD10002-AS21545</t>
  </si>
  <si>
    <t>S 00042298</t>
  </si>
  <si>
    <t>UD10002-AS21546</t>
  </si>
  <si>
    <t>S 00042373</t>
  </si>
  <si>
    <t>UD10002-AS21559</t>
  </si>
  <si>
    <t>UA60001-ZA01951</t>
  </si>
  <si>
    <t>UA60001-ZA01952</t>
  </si>
  <si>
    <t>0447-TCN14</t>
  </si>
  <si>
    <t>UD06001-AA04761</t>
  </si>
  <si>
    <t>0446-TCN14</t>
  </si>
  <si>
    <t>UD06001-AA04762</t>
  </si>
  <si>
    <t>S 00042386</t>
  </si>
  <si>
    <t>UD10002-AS21574</t>
  </si>
  <si>
    <t>G 00042291</t>
  </si>
  <si>
    <t>UD10011-AS21575</t>
  </si>
  <si>
    <t>G 00042328</t>
  </si>
  <si>
    <t>UD10011-AS21576</t>
  </si>
  <si>
    <t>G 00042368</t>
  </si>
  <si>
    <t>UD10011-AS21577</t>
  </si>
  <si>
    <t>G 00041891</t>
  </si>
  <si>
    <t>UD10011-AS21578</t>
  </si>
  <si>
    <t>G 00042301</t>
  </si>
  <si>
    <t>UD10011-AS21579</t>
  </si>
  <si>
    <t>G 00042353</t>
  </si>
  <si>
    <t>UD10011-AS21580</t>
  </si>
  <si>
    <t>G 00042378</t>
  </si>
  <si>
    <t>UD10011-AS21581</t>
  </si>
  <si>
    <t>G 00042055</t>
  </si>
  <si>
    <t>UD10011-AS21582</t>
  </si>
  <si>
    <t>G 00042280</t>
  </si>
  <si>
    <t>UD10011-AS21583</t>
  </si>
  <si>
    <t>G 00042071</t>
  </si>
  <si>
    <t>UD10011-AS21584</t>
  </si>
  <si>
    <t>G 00042259</t>
  </si>
  <si>
    <t>UD10011-AS21590</t>
  </si>
  <si>
    <t>G 00041856</t>
  </si>
  <si>
    <t>UD10011-AS21591</t>
  </si>
  <si>
    <t>0439-TCN14</t>
  </si>
  <si>
    <t>UD06001-AA04767</t>
  </si>
  <si>
    <t>FRANCO SUBIAS SILVIA</t>
  </si>
  <si>
    <t>F.AM00627</t>
  </si>
  <si>
    <t>NA21001-0020581</t>
  </si>
  <si>
    <t>F-AM627PROG.ROBO PARTES EXT.MZ</t>
  </si>
  <si>
    <t>INSTITUTO EDUCATIVO ROSA GONZALEZ D</t>
  </si>
  <si>
    <t>UA60001-ZA01953</t>
  </si>
  <si>
    <t>S 00042372</t>
  </si>
  <si>
    <t>UD10002-AS21599</t>
  </si>
  <si>
    <t>UD06001-AA04768</t>
  </si>
  <si>
    <t>0452-TCN14</t>
  </si>
  <si>
    <t>UD06001-AA04769</t>
  </si>
  <si>
    <t>RAMIREZ GRANADOS JUAN CARLOS</t>
  </si>
  <si>
    <t>UA60001-ZA01954</t>
  </si>
  <si>
    <t>0408-TCN14</t>
  </si>
  <si>
    <t>UD06001-AA04770</t>
  </si>
  <si>
    <t>UD06001-AA04771</t>
  </si>
  <si>
    <t>UA60001-ZA01955</t>
  </si>
  <si>
    <t>UD06001-AA04772</t>
  </si>
  <si>
    <t>SANDOVAL CAMU AMKAR NOE</t>
  </si>
  <si>
    <t>INCENTIVOS</t>
  </si>
  <si>
    <t>NA21001-0020952</t>
  </si>
  <si>
    <t>CANCELACION UDIS</t>
  </si>
  <si>
    <t>B-0306N/14</t>
  </si>
  <si>
    <t>ND28001-0000499</t>
  </si>
  <si>
    <t>JTDBT9K33E1429730 /</t>
  </si>
  <si>
    <t>B-0908N/13</t>
  </si>
  <si>
    <t>ND28001-0000500</t>
  </si>
  <si>
    <t>MR0CX12G0D0103466 /</t>
  </si>
  <si>
    <t>B-0079N/14</t>
  </si>
  <si>
    <t>ND28001-0000501</t>
  </si>
  <si>
    <t>5TDYK3DC8ES416482 /</t>
  </si>
  <si>
    <t>B-0384N/14</t>
  </si>
  <si>
    <t>ND28001-0000502</t>
  </si>
  <si>
    <t>JTDBT9K36E1430497 /</t>
  </si>
  <si>
    <t>B-0385N/14</t>
  </si>
  <si>
    <t>ND28001-0000503</t>
  </si>
  <si>
    <t>5TDYK3DC0ES442624 /</t>
  </si>
  <si>
    <t>B-0381N/14</t>
  </si>
  <si>
    <t>ND28001-0000504</t>
  </si>
  <si>
    <t>4T1BF1FK9EU307538 /</t>
  </si>
  <si>
    <t>B-0406N/14</t>
  </si>
  <si>
    <t>ND28001-0000505</t>
  </si>
  <si>
    <t>5TDYK3DC1ES425458 /</t>
  </si>
  <si>
    <t>NA21001-0024029</t>
  </si>
  <si>
    <t>REYES RAMIREZ BERTHA</t>
  </si>
  <si>
    <t>UD09001-AR05915</t>
  </si>
  <si>
    <t>T 00041424</t>
  </si>
  <si>
    <t>UD10001-AS21035</t>
  </si>
  <si>
    <t>PART ROB</t>
  </si>
  <si>
    <t>UD09001-AR05920</t>
  </si>
  <si>
    <t>UD09001-AR05921</t>
  </si>
  <si>
    <t>S 00041759</t>
  </si>
  <si>
    <t>UD10001-AS21042</t>
  </si>
  <si>
    <t>UD09001-AR05932</t>
  </si>
  <si>
    <t>UD09001-AR05933</t>
  </si>
  <si>
    <t>S 00041814</t>
  </si>
  <si>
    <t>UD10001-AS21059</t>
  </si>
  <si>
    <t>T 00041830</t>
  </si>
  <si>
    <t>UD10001-AS21060</t>
  </si>
  <si>
    <t>UD09001-AR05934</t>
  </si>
  <si>
    <t>UD09001-AR05935</t>
  </si>
  <si>
    <t>UD09001-AR05937</t>
  </si>
  <si>
    <t>T 00041863</t>
  </si>
  <si>
    <t>UD10001-AS21115</t>
  </si>
  <si>
    <t>UD09001-AR05944</t>
  </si>
  <si>
    <t>UD09001-AR05946</t>
  </si>
  <si>
    <t>UD09001-AR05950</t>
  </si>
  <si>
    <t>T 00041872</t>
  </si>
  <si>
    <t>UD10001-AS21125</t>
  </si>
  <si>
    <t>UD09001-AR05951</t>
  </si>
  <si>
    <t>JIMENEZ CABRERA RICARDO ANTONIO</t>
  </si>
  <si>
    <t>UD09001-AR05952</t>
  </si>
  <si>
    <t>T 00041897</t>
  </si>
  <si>
    <t>UD10001-AS21144</t>
  </si>
  <si>
    <t>UD09001-AR05956</t>
  </si>
  <si>
    <t>S 00041916</t>
  </si>
  <si>
    <t>UD10001-AS21165</t>
  </si>
  <si>
    <t>S 00041924</t>
  </si>
  <si>
    <t>UD10001-AS21169</t>
  </si>
  <si>
    <t>UD09001-AR05962</t>
  </si>
  <si>
    <t>UD09001-AR05965</t>
  </si>
  <si>
    <t>UD09001-AR05969</t>
  </si>
  <si>
    <t>UD09001-AR05972</t>
  </si>
  <si>
    <t>UD09001-AR05973</t>
  </si>
  <si>
    <t>VALLEJO VIVANCO LUIS</t>
  </si>
  <si>
    <t>S 00041949</t>
  </si>
  <si>
    <t>UD10001-AS21199</t>
  </si>
  <si>
    <t>UD09001-AR05974</t>
  </si>
  <si>
    <t>UD09001-AR05975</t>
  </si>
  <si>
    <t>T 00041976</t>
  </si>
  <si>
    <t>UD10001-AS21202</t>
  </si>
  <si>
    <t>UD09001-AR05981</t>
  </si>
  <si>
    <t>S 00042009</t>
  </si>
  <si>
    <t>UD10001-AS21229</t>
  </si>
  <si>
    <t>S 00042015</t>
  </si>
  <si>
    <t>UD10001-AS21246</t>
  </si>
  <si>
    <t>UD09001-AR05994</t>
  </si>
  <si>
    <t>T 00041993</t>
  </si>
  <si>
    <t>UD10001-AS21250</t>
  </si>
  <si>
    <t>UD09001-AR05996</t>
  </si>
  <si>
    <t>S 00041820</t>
  </si>
  <si>
    <t>UD10001-AS21255</t>
  </si>
  <si>
    <t>S 00042058</t>
  </si>
  <si>
    <t>UD10001-AS21279</t>
  </si>
  <si>
    <t>S 00042079</t>
  </si>
  <si>
    <t>UD10001-AS21293</t>
  </si>
  <si>
    <t>UD09001-AR06004</t>
  </si>
  <si>
    <t>UD09001-AR06005</t>
  </si>
  <si>
    <t>S 00042091</t>
  </si>
  <si>
    <t>UD10001-AS21302</t>
  </si>
  <si>
    <t>UD09001-AR06006</t>
  </si>
  <si>
    <t>UD09001-AR06013</t>
  </si>
  <si>
    <t>T 00040048</t>
  </si>
  <si>
    <t>UD10001-AS21324</t>
  </si>
  <si>
    <t>PEREZ MALAGON MARGARITA</t>
  </si>
  <si>
    <t>UD09001-AR06018</t>
  </si>
  <si>
    <t>UD09001-AR06019</t>
  </si>
  <si>
    <t>T 00042069</t>
  </si>
  <si>
    <t>UD10001-AS21340</t>
  </si>
  <si>
    <t>T 00042153</t>
  </si>
  <si>
    <t>UD10001-AS21345</t>
  </si>
  <si>
    <t>ANTICIO</t>
  </si>
  <si>
    <t>UD09001-AR06023</t>
  </si>
  <si>
    <t>UD09001-AR06024</t>
  </si>
  <si>
    <t>H 00041762</t>
  </si>
  <si>
    <t>UD10001-AS21350</t>
  </si>
  <si>
    <t>T 00042169</t>
  </si>
  <si>
    <t>UD10001-AS21358</t>
  </si>
  <si>
    <t>ARREDONDO MALDONADO ROSA MARIA DEL</t>
  </si>
  <si>
    <t>UD09001-AR06026</t>
  </si>
  <si>
    <t>T 00042178</t>
  </si>
  <si>
    <t>UD10001-AS21364</t>
  </si>
  <si>
    <t>T 00042151</t>
  </si>
  <si>
    <t>UD10001-AS21366</t>
  </si>
  <si>
    <t>UD09001-AR06027</t>
  </si>
  <si>
    <t>T 00042191</t>
  </si>
  <si>
    <t>UD10001-AS21405</t>
  </si>
  <si>
    <t>LJIMENEZ:RODRIGUEZ LEYVA GONZALO</t>
  </si>
  <si>
    <t>UD09001-AR06037</t>
  </si>
  <si>
    <t>UD09001-AR06040</t>
  </si>
  <si>
    <t>UD09001-AR06041</t>
  </si>
  <si>
    <t>UD09001-AR06042</t>
  </si>
  <si>
    <t>LEON VIDAL ARTURO</t>
  </si>
  <si>
    <t>SNTICIPO</t>
  </si>
  <si>
    <t>UD09001-AR06043</t>
  </si>
  <si>
    <t>UD09001-AR06044</t>
  </si>
  <si>
    <t>UD09001-AR06045</t>
  </si>
  <si>
    <t>UD09001-AR06046</t>
  </si>
  <si>
    <t>T 00041869</t>
  </si>
  <si>
    <t>UD10001-AS21424</t>
  </si>
  <si>
    <t>S 00042127</t>
  </si>
  <si>
    <t>UD10001-AS21426</t>
  </si>
  <si>
    <t>UD09001-AR06049</t>
  </si>
  <si>
    <t>MARTINEZ MUÑIZ ARMANDO ABRAHAM</t>
  </si>
  <si>
    <t>UD09001-AR06053</t>
  </si>
  <si>
    <t>UD09001-AR06054</t>
  </si>
  <si>
    <t>0023-TCU14</t>
  </si>
  <si>
    <t>FLORES CAMACHO GUSTAVO ROBERTO</t>
  </si>
  <si>
    <t>UD09001-AR06055</t>
  </si>
  <si>
    <t>SANTAS DELICIAS S DE RL DE CV</t>
  </si>
  <si>
    <t>S 00042231</t>
  </si>
  <si>
    <t>UD10001-AS21450</t>
  </si>
  <si>
    <t>S 00042237</t>
  </si>
  <si>
    <t>UD10001-AS21457</t>
  </si>
  <si>
    <t>S 00042260</t>
  </si>
  <si>
    <t>UD10001-AS21458</t>
  </si>
  <si>
    <t>UD09001-AR06060</t>
  </si>
  <si>
    <t>UD09001-AR06061</t>
  </si>
  <si>
    <t>UD09001-AR06062</t>
  </si>
  <si>
    <t>S 00042275</t>
  </si>
  <si>
    <t>UD10001-AS21476</t>
  </si>
  <si>
    <t>VALADEZ TOVAR J. ROSARIO</t>
  </si>
  <si>
    <t>UD09001-AR06066</t>
  </si>
  <si>
    <t>UD09001-AR06072</t>
  </si>
  <si>
    <t>UD09001-AR06073</t>
  </si>
  <si>
    <t>UD09001-AR06075</t>
  </si>
  <si>
    <t>UD09001-AR06076</t>
  </si>
  <si>
    <t>UD09001-AR06077</t>
  </si>
  <si>
    <t>H 00042130</t>
  </si>
  <si>
    <t>UD10001-AS21514</t>
  </si>
  <si>
    <t>S 00042135</t>
  </si>
  <si>
    <t>UD10001-AS21516</t>
  </si>
  <si>
    <t>UD09001-AR06078</t>
  </si>
  <si>
    <t>FLORES CHAVEZ DANIEL</t>
  </si>
  <si>
    <t>UD09001-AR06079</t>
  </si>
  <si>
    <t>UD09001-AR06080</t>
  </si>
  <si>
    <t>S 00042319</t>
  </si>
  <si>
    <t>UD10001-AS21519</t>
  </si>
  <si>
    <t>S 00042339</t>
  </si>
  <si>
    <t>UD10001-AS21531</t>
  </si>
  <si>
    <t>GARCIA RIOS JORGE</t>
  </si>
  <si>
    <t>S 00042340</t>
  </si>
  <si>
    <t>UD10001-AS21534</t>
  </si>
  <si>
    <t>S 00042370</t>
  </si>
  <si>
    <t>UD10001-AS21554</t>
  </si>
  <si>
    <t>UD09001-AR06088</t>
  </si>
  <si>
    <t>UD09001-AR06089</t>
  </si>
  <si>
    <t>UD09001-AR06090</t>
  </si>
  <si>
    <t>UD09001-AR06092</t>
  </si>
  <si>
    <t>UD09001-AR06093</t>
  </si>
  <si>
    <t>UD09001-AR06094</t>
  </si>
  <si>
    <t>UD09001-AR06095</t>
  </si>
  <si>
    <t>UD09001-AR06096</t>
  </si>
  <si>
    <t>S 00042325</t>
  </si>
  <si>
    <t>UD10001-AS21585</t>
  </si>
  <si>
    <t>T 00042385</t>
  </si>
  <si>
    <t>UD10001-AS21589</t>
  </si>
  <si>
    <t>0067-TCU13</t>
  </si>
  <si>
    <t>GUZMAN MARTINEZ JUAN CARLOS</t>
  </si>
  <si>
    <t>0017-TCU14</t>
  </si>
  <si>
    <t>RIVERA CAMARILLO ANDREA</t>
  </si>
  <si>
    <t>SANCHEZ MENDOZA PABLO</t>
  </si>
  <si>
    <t>0006-TCU14</t>
  </si>
  <si>
    <t>UD06001-AA04662</t>
  </si>
  <si>
    <t>DOMINGUEZ REYES JOSE LUIS</t>
  </si>
  <si>
    <t>S 00041747</t>
  </si>
  <si>
    <t>UA14001-ZS00914</t>
  </si>
  <si>
    <t>CONTRERAS MARTINEZ DORIS PATRICIA</t>
  </si>
  <si>
    <t>UA09001-ZR00417</t>
  </si>
  <si>
    <t>ESTRADA BARRIENTOS FERNANDO</t>
  </si>
  <si>
    <t>UA14001-ZS00915</t>
  </si>
  <si>
    <t>I 00041673</t>
  </si>
  <si>
    <t>UD10013-AS21065</t>
  </si>
  <si>
    <t>I 00041675</t>
  </si>
  <si>
    <t>UD10013-AS21066</t>
  </si>
  <si>
    <t>I 00041569</t>
  </si>
  <si>
    <t>UD10009-AS21067</t>
  </si>
  <si>
    <t>I 00041495</t>
  </si>
  <si>
    <t>UD10013-AS21068</t>
  </si>
  <si>
    <t>I 00041724</t>
  </si>
  <si>
    <t>UD10013-AS21081</t>
  </si>
  <si>
    <t>0019-TCU14</t>
  </si>
  <si>
    <t>UD06001-AA04670</t>
  </si>
  <si>
    <t>PUGA GASCA LAURA</t>
  </si>
  <si>
    <t>I 00041513</t>
  </si>
  <si>
    <t>UD10010-AS21086</t>
  </si>
  <si>
    <t>I 00041417</t>
  </si>
  <si>
    <t>UD10010-AS21087</t>
  </si>
  <si>
    <t>I 00040791</t>
  </si>
  <si>
    <t>UD10010-AS21088</t>
  </si>
  <si>
    <t>I 00041696</t>
  </si>
  <si>
    <t>UD10010-AS21089</t>
  </si>
  <si>
    <t>I 00041397</t>
  </si>
  <si>
    <t>UD10010-AS21090</t>
  </si>
  <si>
    <t>0068-TCU13</t>
  </si>
  <si>
    <t>UD06001-AA04671</t>
  </si>
  <si>
    <t>I 00041781</t>
  </si>
  <si>
    <t>UD10013-AS21091</t>
  </si>
  <si>
    <t>I 00041831</t>
  </si>
  <si>
    <t>UD10009-AS21092</t>
  </si>
  <si>
    <t>P 00041795</t>
  </si>
  <si>
    <t>UD10005-AS21093</t>
  </si>
  <si>
    <t>P 00041823</t>
  </si>
  <si>
    <t>UD10005-AS21094</t>
  </si>
  <si>
    <t>P 00041824</t>
  </si>
  <si>
    <t>UD10005-AS21095</t>
  </si>
  <si>
    <t>P 00041825</t>
  </si>
  <si>
    <t>UD10005-AS21096</t>
  </si>
  <si>
    <t>P 00041846</t>
  </si>
  <si>
    <t>UD10005-AS21097</t>
  </si>
  <si>
    <t>P 00041777</t>
  </si>
  <si>
    <t>UD10005-AS21098</t>
  </si>
  <si>
    <t>P 00041776</t>
  </si>
  <si>
    <t>UD10005-AS21099</t>
  </si>
  <si>
    <t>P 00041775</t>
  </si>
  <si>
    <t>UD10005-AS21100</t>
  </si>
  <si>
    <t>P 00041737</t>
  </si>
  <si>
    <t>UD10005-AS21101</t>
  </si>
  <si>
    <t>P 00041736</t>
  </si>
  <si>
    <t>UD10005-AS21102</t>
  </si>
  <si>
    <t>I 00041802</t>
  </si>
  <si>
    <t>UD10004-AS21105</t>
  </si>
  <si>
    <t>I 00041829</t>
  </si>
  <si>
    <t>UD10013-AS21106</t>
  </si>
  <si>
    <t>UA60001-ZA01919</t>
  </si>
  <si>
    <t>UD06001-AA04673</t>
  </si>
  <si>
    <t>ESPINOSA ARREGUIN ELISEO</t>
  </si>
  <si>
    <t>UA60001-ZA01920</t>
  </si>
  <si>
    <t>S 00041790</t>
  </si>
  <si>
    <t>UA14001-ZS00916</t>
  </si>
  <si>
    <t>COMERCIAL ACROS WHIRLPOOL</t>
  </si>
  <si>
    <t>S 00041871</t>
  </si>
  <si>
    <t>UA14001-ZS00917</t>
  </si>
  <si>
    <t>UD06001-AA04677</t>
  </si>
  <si>
    <t>S 00041918</t>
  </si>
  <si>
    <t>UA14001-ZS00918</t>
  </si>
  <si>
    <t>VAZQUEZ GUILLERMO</t>
  </si>
  <si>
    <t>S 00041800</t>
  </si>
  <si>
    <t>UA14001-ZS00919</t>
  </si>
  <si>
    <t>PELAYO ARCINIEGA MARIBEL</t>
  </si>
  <si>
    <t>UA09001-ZR00418</t>
  </si>
  <si>
    <t>MIRELES DURAN JOSE ALBERTO</t>
  </si>
  <si>
    <t>UD54001-AN00504</t>
  </si>
  <si>
    <t>UA14001-ZS00920</t>
  </si>
  <si>
    <t>S 00042014</t>
  </si>
  <si>
    <t>UA14001-ZS00921</t>
  </si>
  <si>
    <t>GONZALEZ TREJO ARMANDO</t>
  </si>
  <si>
    <t>UA09001-ZR00419</t>
  </si>
  <si>
    <t>UA14001-ZS00922</t>
  </si>
  <si>
    <t>0016-TCU14</t>
  </si>
  <si>
    <t>UD06001-AA04701</t>
  </si>
  <si>
    <t>0008-TCU14</t>
  </si>
  <si>
    <t>UD06001-AA04704</t>
  </si>
  <si>
    <t>AVILA ABOYTES JOSE</t>
  </si>
  <si>
    <t>0022-TCU14</t>
  </si>
  <si>
    <t>UD06001-AA04708</t>
  </si>
  <si>
    <t>CRISANTO ARRIAGA ALEJANDRO</t>
  </si>
  <si>
    <t>I 00041992</t>
  </si>
  <si>
    <t>UD10013-AS21300</t>
  </si>
  <si>
    <t>I 00042042</t>
  </si>
  <si>
    <t>UD10013-AS21301</t>
  </si>
  <si>
    <t>S 00042073</t>
  </si>
  <si>
    <t>UA14001-ZS00923</t>
  </si>
  <si>
    <t>AYALE SERVICIOS DE CAPACITACION EN</t>
  </si>
  <si>
    <t>S 00042099</t>
  </si>
  <si>
    <t>UA14001-ZS00924</t>
  </si>
  <si>
    <t>AVALOS ARGUELLO MARIA DE LOURDES</t>
  </si>
  <si>
    <t>I 00042183</t>
  </si>
  <si>
    <t>UD10009-AS21372</t>
  </si>
  <si>
    <t>I 00041966</t>
  </si>
  <si>
    <t>UD10009-AS21373</t>
  </si>
  <si>
    <t>I 00041837</t>
  </si>
  <si>
    <t>UD10013-AS21374</t>
  </si>
  <si>
    <t>I 00041861</t>
  </si>
  <si>
    <t>UD10013-AS21376</t>
  </si>
  <si>
    <t>I 00041853</t>
  </si>
  <si>
    <t>UD10013-AS21377</t>
  </si>
  <si>
    <t>P 00042026</t>
  </si>
  <si>
    <t>UD10005-AS21378</t>
  </si>
  <si>
    <t>P 00042086</t>
  </si>
  <si>
    <t>UD10005-AS21379</t>
  </si>
  <si>
    <t>P 00042045</t>
  </si>
  <si>
    <t>UD10005-AS21380</t>
  </si>
  <si>
    <t>P 00042046</t>
  </si>
  <si>
    <t>UD10005-AS21381</t>
  </si>
  <si>
    <t>P 00042047</t>
  </si>
  <si>
    <t>UD10005-AS21382</t>
  </si>
  <si>
    <t>P 00042025</t>
  </si>
  <si>
    <t>UD10005-AS21383</t>
  </si>
  <si>
    <t>P 00042024</t>
  </si>
  <si>
    <t>UD10005-AS21384</t>
  </si>
  <si>
    <t>P 00042021</t>
  </si>
  <si>
    <t>UD10005-AS21385</t>
  </si>
  <si>
    <t>P 00041997</t>
  </si>
  <si>
    <t>UD10005-AS21386</t>
  </si>
  <si>
    <t>P 00041996</t>
  </si>
  <si>
    <t>UD10005-AS21387</t>
  </si>
  <si>
    <t>P 00041984</t>
  </si>
  <si>
    <t>UD10005-AS21388</t>
  </si>
  <si>
    <t>P 00041985</t>
  </si>
  <si>
    <t>UD10005-AS21389</t>
  </si>
  <si>
    <t>P 00041958</t>
  </si>
  <si>
    <t>UD10005-AS21390</t>
  </si>
  <si>
    <t>P 00041959</t>
  </si>
  <si>
    <t>UD10005-AS21391</t>
  </si>
  <si>
    <t>P 00041847</t>
  </si>
  <si>
    <t>UD10005-AS21392</t>
  </si>
  <si>
    <t>P 00042084</t>
  </si>
  <si>
    <t>UD10005-AS21393</t>
  </si>
  <si>
    <t>P 00042085</t>
  </si>
  <si>
    <t>UD10005-AS21394</t>
  </si>
  <si>
    <t>P 00042134</t>
  </si>
  <si>
    <t>UD10005-AS21395</t>
  </si>
  <si>
    <t>I 00041882</t>
  </si>
  <si>
    <t>UD10004-AS21396</t>
  </si>
  <si>
    <t>I 00041894</t>
  </si>
  <si>
    <t>UD10004-AS21397</t>
  </si>
  <si>
    <t>I 00042012</t>
  </si>
  <si>
    <t>UD10004-AS21398</t>
  </si>
  <si>
    <t>I 00041876</t>
  </si>
  <si>
    <t>UD10004-AS21399</t>
  </si>
  <si>
    <t>S 00042188</t>
  </si>
  <si>
    <t>UA14001-ZS00925</t>
  </si>
  <si>
    <t>DONOSTI COMERCIAL S.A. DE C.V.</t>
  </si>
  <si>
    <t>UD06001-AA04736</t>
  </si>
  <si>
    <t>UA09001-ZR00420</t>
  </si>
  <si>
    <t>0021-TCU14</t>
  </si>
  <si>
    <t>UD06001-AA04740</t>
  </si>
  <si>
    <t>ANNETTE OLIVAREZ HELEN</t>
  </si>
  <si>
    <t>S 00042144</t>
  </si>
  <si>
    <t>UA14001-ZS00926</t>
  </si>
  <si>
    <t>NEXUM RAIL S.A. DE C.V.</t>
  </si>
  <si>
    <t>INTEREMP</t>
  </si>
  <si>
    <t>UD09003-AR06059</t>
  </si>
  <si>
    <t>Factura Mostrador In</t>
  </si>
  <si>
    <t>QUERETARO MOTORS SA</t>
  </si>
  <si>
    <t>UA09001-ZR00421</t>
  </si>
  <si>
    <t>UA09001-ZR00422</t>
  </si>
  <si>
    <t>UA09001-ZR00423</t>
  </si>
  <si>
    <t>UA09001-ZR00424</t>
  </si>
  <si>
    <t>UA60001-ZA01946</t>
  </si>
  <si>
    <t>UD06001-AA04751</t>
  </si>
  <si>
    <t>OLIVAREZ HELEN ANNETTE</t>
  </si>
  <si>
    <t>UA14001-ZS00927</t>
  </si>
  <si>
    <t>UA60001-ZA01950</t>
  </si>
  <si>
    <t>UD06001-AA04760</t>
  </si>
  <si>
    <t>0416-TCN14</t>
  </si>
  <si>
    <t>UD21001-AA04763</t>
  </si>
  <si>
    <t>LJIMENEZ:ALECSA PACHUCA S DE RL DE</t>
  </si>
  <si>
    <t>0025-TCU14</t>
  </si>
  <si>
    <t>UD06001-AA04764</t>
  </si>
  <si>
    <t>RAMIREZ ANDRADE JOSE LIBRADO IGNACI</t>
  </si>
  <si>
    <t>P 00042253</t>
  </si>
  <si>
    <t>UD10005-AS21562</t>
  </si>
  <si>
    <t>P 00042252</t>
  </si>
  <si>
    <t>UD10005-AS21563</t>
  </si>
  <si>
    <t>P 00042206</t>
  </si>
  <si>
    <t>UD10005-AS21564</t>
  </si>
  <si>
    <t>P 00042360</t>
  </si>
  <si>
    <t>UD10005-AS21565</t>
  </si>
  <si>
    <t>P 00042359</t>
  </si>
  <si>
    <t>UD10005-AS21566</t>
  </si>
  <si>
    <t>P 00042347</t>
  </si>
  <si>
    <t>UD10005-AS21567</t>
  </si>
  <si>
    <t>P 00042346</t>
  </si>
  <si>
    <t>UD10005-AS21568</t>
  </si>
  <si>
    <t>P 00042254</t>
  </si>
  <si>
    <t>UD10005-AS21569</t>
  </si>
  <si>
    <t>P 00042361</t>
  </si>
  <si>
    <t>UD10005-AS21570</t>
  </si>
  <si>
    <t>P 00042205</t>
  </si>
  <si>
    <t>UD10005-AS21571</t>
  </si>
  <si>
    <t>P 00042204</t>
  </si>
  <si>
    <t>UD10005-AS21572</t>
  </si>
  <si>
    <t>P 00042182</t>
  </si>
  <si>
    <t>UD10005-AS21573</t>
  </si>
  <si>
    <t>UD06001-AA04765</t>
  </si>
  <si>
    <t>UD54001-AN00512</t>
  </si>
  <si>
    <t>0005-TCU14</t>
  </si>
  <si>
    <t>UD06001-AA04766</t>
  </si>
  <si>
    <t>ALVAREZ ICAZA SANCHEZ MARIA DEL ROC</t>
  </si>
  <si>
    <t>F.AM00628</t>
  </si>
  <si>
    <t>NA21001-0020582</t>
  </si>
  <si>
    <t>FACT.AM00628 GTOS.HIP.MZO 2013</t>
  </si>
  <si>
    <t>T 00041599</t>
  </si>
  <si>
    <t>UD10001-AS20999</t>
  </si>
  <si>
    <t>PONCE GUTIERREZ MA. DEL CARMEN</t>
  </si>
  <si>
    <t>S 00041733</t>
  </si>
  <si>
    <t>UD10001-AS21000</t>
  </si>
  <si>
    <t>JASER CONSULTORES EN NEGOCIOS S.C.</t>
  </si>
  <si>
    <t>S 00041741</t>
  </si>
  <si>
    <t>UD10001-AS21001</t>
  </si>
  <si>
    <t>MUNICIPIO DE JARAL DEL PROGRESO GUA</t>
  </si>
  <si>
    <t>S 00041739</t>
  </si>
  <si>
    <t>UD10001-AS21006</t>
  </si>
  <si>
    <t>OJODEAGUA FLORES JESUS ANTONIO</t>
  </si>
  <si>
    <t>UD09001-AR05914</t>
  </si>
  <si>
    <t>S 00041744</t>
  </si>
  <si>
    <t>UD10001-AS21007</t>
  </si>
  <si>
    <t>SALGADO PARAMO JOSE DANIEL</t>
  </si>
  <si>
    <t>S 00041745</t>
  </si>
  <si>
    <t>UD10001-AS21008</t>
  </si>
  <si>
    <t>ABREGO GUERRERO MARIA MERCEDES</t>
  </si>
  <si>
    <t>S 00041636</t>
  </si>
  <si>
    <t>UD10001-AS21009</t>
  </si>
  <si>
    <t>GASCA HERNANDEZ REYES</t>
  </si>
  <si>
    <t>S 00041751</t>
  </si>
  <si>
    <t>UD10001-AS21010</t>
  </si>
  <si>
    <t>T 00041742</t>
  </si>
  <si>
    <t>UD10001-AS21011</t>
  </si>
  <si>
    <t>UD10001-AS21012</t>
  </si>
  <si>
    <t>S 00041748</t>
  </si>
  <si>
    <t>UD10001-AS21013</t>
  </si>
  <si>
    <t>S 00041746</t>
  </si>
  <si>
    <t>UD10001-AS21014</t>
  </si>
  <si>
    <t>NIETO FONSECA RAFAEL</t>
  </si>
  <si>
    <t>S 00041732</t>
  </si>
  <si>
    <t>UD10001-AS21015</t>
  </si>
  <si>
    <t>S 00041708</t>
  </si>
  <si>
    <t>UD10001-AS21016</t>
  </si>
  <si>
    <t>S 00041740</t>
  </si>
  <si>
    <t>UD10001-AS21017</t>
  </si>
  <si>
    <t>MEDINA LOPEZ SANTIAGO</t>
  </si>
  <si>
    <t>S 00041749</t>
  </si>
  <si>
    <t>UD10001-AS21018</t>
  </si>
  <si>
    <t>ESTRADA TREJO MANUEL</t>
  </si>
  <si>
    <t>S 00041758</t>
  </si>
  <si>
    <t>UD10001-AS21019</t>
  </si>
  <si>
    <t>ABOYTES MONROY JORGE</t>
  </si>
  <si>
    <t>UD09001-AR05916</t>
  </si>
  <si>
    <t>OROPEZA MARTINEZ ROSENDO</t>
  </si>
  <si>
    <t>S 00041767</t>
  </si>
  <si>
    <t>UD10001-AS21020</t>
  </si>
  <si>
    <t>UD09001-AR05917</t>
  </si>
  <si>
    <t>PINEDA LOA IRAIS</t>
  </si>
  <si>
    <t>S 00041754</t>
  </si>
  <si>
    <t>UD10001-AS21021</t>
  </si>
  <si>
    <t>SANDOVAL AGUILAR OSCAR</t>
  </si>
  <si>
    <t>S 00041757</t>
  </si>
  <si>
    <t>UD10001-AS21022</t>
  </si>
  <si>
    <t>SANTOYO VARELA CESAR</t>
  </si>
  <si>
    <t>S 00041772</t>
  </si>
  <si>
    <t>UD10001-AS21023</t>
  </si>
  <si>
    <t>MORIN GUERRERO EVERARDO</t>
  </si>
  <si>
    <t>S 00041764</t>
  </si>
  <si>
    <t>UD10001-AS21024</t>
  </si>
  <si>
    <t>CONSTRUCTORA ACERCA S.A. DE C.V.</t>
  </si>
  <si>
    <t>UD09001-AR05918</t>
  </si>
  <si>
    <t>S 00041780</t>
  </si>
  <si>
    <t>UD10001-AS21025</t>
  </si>
  <si>
    <t>S 00041297</t>
  </si>
  <si>
    <t>UD10001-AS21026</t>
  </si>
  <si>
    <t>PAREDES PEREZ ROGELIO</t>
  </si>
  <si>
    <t>UD80005-0022581</t>
  </si>
  <si>
    <t>S 00041755</t>
  </si>
  <si>
    <t>UD10001-AS21027</t>
  </si>
  <si>
    <t>AUTOPARTES HIDRAULICAS S.A. DE C.V.</t>
  </si>
  <si>
    <t>UD09001-AR05919</t>
  </si>
  <si>
    <t>S 00041779</t>
  </si>
  <si>
    <t>UD10001-AS21028</t>
  </si>
  <si>
    <t>S 00041778</t>
  </si>
  <si>
    <t>UD10001-AS21029</t>
  </si>
  <si>
    <t>S 00041782</t>
  </si>
  <si>
    <t>UD10001-AS21030</t>
  </si>
  <si>
    <t>MELESIO CHAVEZ RICARDO</t>
  </si>
  <si>
    <t>S 00041760</t>
  </si>
  <si>
    <t>UD10001-AS21031</t>
  </si>
  <si>
    <t>S 00041783</t>
  </si>
  <si>
    <t>UD10001-AS21032</t>
  </si>
  <si>
    <t>SCREEN CREATIONS DE CELAYA, S DE RL</t>
  </si>
  <si>
    <t>S 00041763</t>
  </si>
  <si>
    <t>UD10001-AS21033</t>
  </si>
  <si>
    <t>PEREZ LICEA NABOR</t>
  </si>
  <si>
    <t>S 00041765</t>
  </si>
  <si>
    <t>UD10001-AS21034</t>
  </si>
  <si>
    <t>S 00041786</t>
  </si>
  <si>
    <t>UD10001-AS21036</t>
  </si>
  <si>
    <t>RANGEL GARCIA SERGIO ARMANDO</t>
  </si>
  <si>
    <t>S 00041766</t>
  </si>
  <si>
    <t>UD10001-AS21037</t>
  </si>
  <si>
    <t>FLORES GARZA ILIANA</t>
  </si>
  <si>
    <t>UD10001-AS21038</t>
  </si>
  <si>
    <t>S 00041788</t>
  </si>
  <si>
    <t>UD10001-AS21039</t>
  </si>
  <si>
    <t>UD09001-AR05922</t>
  </si>
  <si>
    <t>S 00041785</t>
  </si>
  <si>
    <t>UD10001-AS21040</t>
  </si>
  <si>
    <t>S 00041792</t>
  </si>
  <si>
    <t>UD10001-AS21041</t>
  </si>
  <si>
    <t>PATIÑO VARGAS CLAUDIA ALEJANDRA</t>
  </si>
  <si>
    <t>UD09001-AR05923</t>
  </si>
  <si>
    <t>ESPINOZA MEJIA VICTOR MANUEL</t>
  </si>
  <si>
    <t>T 00041697</t>
  </si>
  <si>
    <t>UD10001-AS21043</t>
  </si>
  <si>
    <t>GLOBAL MEDIA GRAPHIC S.A. DE C.V.</t>
  </si>
  <si>
    <t>T 00041789</t>
  </si>
  <si>
    <t>UD10001-AS21044</t>
  </si>
  <si>
    <t>ESPARZA SALDIVAR GUILLERMO</t>
  </si>
  <si>
    <t>UD10001-AS21045</t>
  </si>
  <si>
    <t>T 00041784</t>
  </si>
  <si>
    <t>UD10001-AS21046</t>
  </si>
  <si>
    <t>GARCIA ESTRADA MANUEL</t>
  </si>
  <si>
    <t>S 00041801</t>
  </si>
  <si>
    <t>UD10001-AS21047</t>
  </si>
  <si>
    <t>VIDAL VALADEZ JOSE FRANCISCO</t>
  </si>
  <si>
    <t>S 00041791</t>
  </si>
  <si>
    <t>UD10001-AS21051</t>
  </si>
  <si>
    <t>VILLEGAS GARCIA J. GUADALUPE</t>
  </si>
  <si>
    <t>UD09001-AR05924</t>
  </si>
  <si>
    <t>CASTILLO RODRIGUEZ GERARDO</t>
  </si>
  <si>
    <t>S 00041804</t>
  </si>
  <si>
    <t>UD10001-AS21052</t>
  </si>
  <si>
    <t>MALDONADO HERNANDEZ HECTOR MANUEL</t>
  </si>
  <si>
    <t>S 00041807</t>
  </si>
  <si>
    <t>UD10001-AS21053</t>
  </si>
  <si>
    <t>UD09001-AR05925</t>
  </si>
  <si>
    <t>UD09001-AR05926</t>
  </si>
  <si>
    <t>UD09001-AR05927</t>
  </si>
  <si>
    <t>S 00041811</t>
  </si>
  <si>
    <t>UD10001-AS21054</t>
  </si>
  <si>
    <t>DOMINGUEZ GONZALEZ ISIDRO</t>
  </si>
  <si>
    <t>efcetivo</t>
  </si>
  <si>
    <t>UD09001-AR05928</t>
  </si>
  <si>
    <t>S 00041810</t>
  </si>
  <si>
    <t>UD10001-AS21055</t>
  </si>
  <si>
    <t>GONZALEZ GUERRERO MARCELA</t>
  </si>
  <si>
    <t>UD09001-AR05929</t>
  </si>
  <si>
    <t>GRANADOS SALAS GERARDO</t>
  </si>
  <si>
    <t>UD09001-AR05930</t>
  </si>
  <si>
    <t>UD09001-AR05931</t>
  </si>
  <si>
    <t>MEDINA CORTES ELSA</t>
  </si>
  <si>
    <t>S 00041812</t>
  </si>
  <si>
    <t>UD10001-AS21056</t>
  </si>
  <si>
    <t>TECNOLOGIAS DE AUTOMATIZACION INDUS</t>
  </si>
  <si>
    <t>S 00041819</t>
  </si>
  <si>
    <t>UD10001-AS21057</t>
  </si>
  <si>
    <t>S 00041816</t>
  </si>
  <si>
    <t>UD10001-AS21058</t>
  </si>
  <si>
    <t>S 00041817</t>
  </si>
  <si>
    <t>UD10001-AS21061</t>
  </si>
  <si>
    <t>ROJAS HERNANDEZ ABEL FRANCISCO</t>
  </si>
  <si>
    <t>S 00041822</t>
  </si>
  <si>
    <t>UD10001-AS21062</t>
  </si>
  <si>
    <t>MORIN SUAREZ GILDA GEORGINA</t>
  </si>
  <si>
    <t>S 00041818</t>
  </si>
  <si>
    <t>UD10001-AS21063</t>
  </si>
  <si>
    <t>MUÑIZ NUÑEZ FELIPA</t>
  </si>
  <si>
    <t>UD09001-AR05936</t>
  </si>
  <si>
    <t>T 00041821</t>
  </si>
  <si>
    <t>UD10001-AS21064</t>
  </si>
  <si>
    <t>S 00041826</t>
  </si>
  <si>
    <t>UD10001-AS21069</t>
  </si>
  <si>
    <t>ZARCO JUAREZ JOSE LUIS</t>
  </si>
  <si>
    <t>S 00041286</t>
  </si>
  <si>
    <t>UD10001-AS21070</t>
  </si>
  <si>
    <t>ANGELO VEGA SERGIO FRANCISCO</t>
  </si>
  <si>
    <t>UD09001-AR05938</t>
  </si>
  <si>
    <t>S 00041832</t>
  </si>
  <si>
    <t>UD10001-AS21071</t>
  </si>
  <si>
    <t>GARCIA HERNANDEZ DANIEL OMAR</t>
  </si>
  <si>
    <t>H 00041664</t>
  </si>
  <si>
    <t>UD10001-AS21072</t>
  </si>
  <si>
    <t>S 00041815</t>
  </si>
  <si>
    <t>UD10001-AS21073</t>
  </si>
  <si>
    <t>S 00041813</t>
  </si>
  <si>
    <t>UD10001-AS21074</t>
  </si>
  <si>
    <t>OXFORD INSTITUTO EDUCATIVO S.C.</t>
  </si>
  <si>
    <t>S 00041770</t>
  </si>
  <si>
    <t>UD10001-AS21075</t>
  </si>
  <si>
    <t>RODRIGUEZ MAGAñA ISRAEL</t>
  </si>
  <si>
    <t>T 00041835</t>
  </si>
  <si>
    <t>UD10001-AS21076</t>
  </si>
  <si>
    <t>UD09001-AR05939</t>
  </si>
  <si>
    <t>ARRIOLA TIRADO M CARMEN</t>
  </si>
  <si>
    <t>S 00041844</t>
  </si>
  <si>
    <t>UD10001-AS21077</t>
  </si>
  <si>
    <t>RANGEL PULIDO J. JAVIER</t>
  </si>
  <si>
    <t>S 00041851</t>
  </si>
  <si>
    <t>UD10001-AS21078</t>
  </si>
  <si>
    <t>UD09001-AR05940</t>
  </si>
  <si>
    <t>S 00041836</t>
  </si>
  <si>
    <t>UD10001-AS21079</t>
  </si>
  <si>
    <t>MARTINEZ ORTIZ MARIA GUADALUPE</t>
  </si>
  <si>
    <t>S 00041849</t>
  </si>
  <si>
    <t>UD10001-AS21080</t>
  </si>
  <si>
    <t>MARTINEZ LEON GILBERTO</t>
  </si>
  <si>
    <t>S 00041834</t>
  </si>
  <si>
    <t>UD10001-AS21082</t>
  </si>
  <si>
    <t>S 00041768</t>
  </si>
  <si>
    <t>UD10001-AS21083</t>
  </si>
  <si>
    <t>INGENIERIA EN OBRAS HIDRAULICAS Y C</t>
  </si>
  <si>
    <t>S 00041850</t>
  </si>
  <si>
    <t>UD10001-AS21084</t>
  </si>
  <si>
    <t>GRUPO RECICLADOR Y DISTRIBUIDOR MEX</t>
  </si>
  <si>
    <t>S 00041842</t>
  </si>
  <si>
    <t>UD10001-AS21085</t>
  </si>
  <si>
    <t>OLIVEROS CABRERA LUIS MIGUEL</t>
  </si>
  <si>
    <t>T 00041843</t>
  </si>
  <si>
    <t>UD10001-AS21103</t>
  </si>
  <si>
    <t>S 00041857</t>
  </si>
  <si>
    <t>UD10001-AS21104</t>
  </si>
  <si>
    <t>IBARRA VALDEZ ALMA DELIA</t>
  </si>
  <si>
    <t>S 00041833</t>
  </si>
  <si>
    <t>UD10001-AS21107</t>
  </si>
  <si>
    <t>TEXLAV S.A DE C.V</t>
  </si>
  <si>
    <t>S 00041858</t>
  </si>
  <si>
    <t>UD10001-AS21108</t>
  </si>
  <si>
    <t>S 00041840</t>
  </si>
  <si>
    <t>UD10001-AS21109</t>
  </si>
  <si>
    <t>GUZMAN AYALA JOSE</t>
  </si>
  <si>
    <t>S 00041854</t>
  </si>
  <si>
    <t>UD10001-AS21110</t>
  </si>
  <si>
    <t>NOVELO PERAZA RUBEN ENRIQUE</t>
  </si>
  <si>
    <t>S 00041859</t>
  </si>
  <si>
    <t>UD10001-AS21111</t>
  </si>
  <si>
    <t>T 00041828</t>
  </si>
  <si>
    <t>UD10001-AS21112</t>
  </si>
  <si>
    <t>S 00041839</t>
  </si>
  <si>
    <t>UD10001-AS21113</t>
  </si>
  <si>
    <t>UD09001-AR05941</t>
  </si>
  <si>
    <t>S 00041838</t>
  </si>
  <si>
    <t>UD10001-AS21114</t>
  </si>
  <si>
    <t>TAPIA LEON CIRILO</t>
  </si>
  <si>
    <t>UD80005-0022613</t>
  </si>
  <si>
    <t>RAMIREZ SOLORZANO ERNESTO</t>
  </si>
  <si>
    <t>UD09001-AR05942</t>
  </si>
  <si>
    <t>UD09001-AR05943</t>
  </si>
  <si>
    <t>S 00041879</t>
  </si>
  <si>
    <t>UD10001-AS21116</t>
  </si>
  <si>
    <t>UD09001-AR05945</t>
  </si>
  <si>
    <t>UD09001-AR05947</t>
  </si>
  <si>
    <t>JIMENEZ GARZA ARMANDO</t>
  </si>
  <si>
    <t>UD09001-AR05948</t>
  </si>
  <si>
    <t>BARRON BUTANDA RAMON</t>
  </si>
  <si>
    <t>UD09001-AR05949</t>
  </si>
  <si>
    <t>S 00041855</t>
  </si>
  <si>
    <t>UD10001-AS21117</t>
  </si>
  <si>
    <t>S 00041870</t>
  </si>
  <si>
    <t>UD10001-AS21118</t>
  </si>
  <si>
    <t>CUELLAR GONZALEZ JUAN MANUEL</t>
  </si>
  <si>
    <t>S 00041866</t>
  </si>
  <si>
    <t>UD10001-AS21119</t>
  </si>
  <si>
    <t>UD10001-AS21120</t>
  </si>
  <si>
    <t>UD10001-AS21121</t>
  </si>
  <si>
    <t>S 00041875</t>
  </si>
  <si>
    <t>UD10001-AS21122</t>
  </si>
  <si>
    <t>PUENTE MORENO MARIA GUADALUPE</t>
  </si>
  <si>
    <t>UD10001-AS21123</t>
  </si>
  <si>
    <t>AF BANREGIO, S.A. DE C.V. SOFOM ER,</t>
  </si>
  <si>
    <t>UD10001-AS21124</t>
  </si>
  <si>
    <t>S 00041877</t>
  </si>
  <si>
    <t>UD10001-AS21126</t>
  </si>
  <si>
    <t>DECIGA BANDA CRISTINA</t>
  </si>
  <si>
    <t>S 00041852</t>
  </si>
  <si>
    <t>UD10001-AS21127</t>
  </si>
  <si>
    <t>S 00041883</t>
  </si>
  <si>
    <t>UD10001-AS21128</t>
  </si>
  <si>
    <t>S 00041886</t>
  </si>
  <si>
    <t>UD10001-AS21129</t>
  </si>
  <si>
    <t>GARCIA RAMIREZ ALFONSO</t>
  </si>
  <si>
    <t>S 00041880</t>
  </si>
  <si>
    <t>UD10001-AS21130</t>
  </si>
  <si>
    <t>GASOLINERA INDEPENDENCIA S.A. DE C.</t>
  </si>
  <si>
    <t>S 00041881</t>
  </si>
  <si>
    <t>UD10001-AS21131</t>
  </si>
  <si>
    <t>QUEZADA CARDENAS MARIANA</t>
  </si>
  <si>
    <t>S 00041892</t>
  </si>
  <si>
    <t>UD10001-AS21137</t>
  </si>
  <si>
    <t>MARTINEZ PACINDO MA. GUADALUPE</t>
  </si>
  <si>
    <t>S 00041887</t>
  </si>
  <si>
    <t>UD10001-AS21138</t>
  </si>
  <si>
    <t>S 00041841</t>
  </si>
  <si>
    <t>UD10001-AS21139</t>
  </si>
  <si>
    <t>JUAREZ DE DIEGO MARIA TERESA</t>
  </si>
  <si>
    <t>S 00041885</t>
  </si>
  <si>
    <t>UD10001-AS21140</t>
  </si>
  <si>
    <t>UD09001-AR05953</t>
  </si>
  <si>
    <t>LEAL MONTES JOSE PEDRO</t>
  </si>
  <si>
    <t>S 00041616</t>
  </si>
  <si>
    <t>UD10001-AS21141</t>
  </si>
  <si>
    <t>INDUSTRIA FUNDIDORA EL ROSARIO S.A.</t>
  </si>
  <si>
    <t>S 00041890</t>
  </si>
  <si>
    <t>UD10001-AS21142</t>
  </si>
  <si>
    <t>SAENZ PEREZ MARTHA PATRICIA</t>
  </si>
  <si>
    <t>S 00041896</t>
  </si>
  <si>
    <t>UD10001-AS21143</t>
  </si>
  <si>
    <t>ESPITIA LANUZA MA GUADALUPE</t>
  </si>
  <si>
    <t>UD09001-AR05954</t>
  </si>
  <si>
    <t>S 00041903</t>
  </si>
  <si>
    <t>UD10001-AS21145</t>
  </si>
  <si>
    <t>ESPINOZA BUSTAMANTE AIDA</t>
  </si>
  <si>
    <t>T 00041860</t>
  </si>
  <si>
    <t>UD10001-AS21146</t>
  </si>
  <si>
    <t>UD09001-AR05955</t>
  </si>
  <si>
    <t>CAMACHO RON LOURDES GABRIELA</t>
  </si>
  <si>
    <t>S 00041902</t>
  </si>
  <si>
    <t>UD10001-AS21147</t>
  </si>
  <si>
    <t>NOVOA ARREOLA GABRIELA</t>
  </si>
  <si>
    <t>S 00041901</t>
  </si>
  <si>
    <t>UD10001-AS21148</t>
  </si>
  <si>
    <t>GALINDO GARCIA RICARDO</t>
  </si>
  <si>
    <t>S 00041906</t>
  </si>
  <si>
    <t>UD10001-AS21149</t>
  </si>
  <si>
    <t>S 00041909</t>
  </si>
  <si>
    <t>UD10001-AS21150</t>
  </si>
  <si>
    <t>BALANDRAN GONZALEZ JUAN GREGORIO</t>
  </si>
  <si>
    <t>S 00041904</t>
  </si>
  <si>
    <t>UD10001-AS21151</t>
  </si>
  <si>
    <t>LUNA PEREZ JUAN CARLOS</t>
  </si>
  <si>
    <t>S 00041915</t>
  </si>
  <si>
    <t>UD10001-AS21152</t>
  </si>
  <si>
    <t>S 00041910</t>
  </si>
  <si>
    <t>UD10001-AS21153</t>
  </si>
  <si>
    <t>GONZALEZ JIMENEZ JUAN CARLOS</t>
  </si>
  <si>
    <t>S 00041908</t>
  </si>
  <si>
    <t>UD10001-AS21154</t>
  </si>
  <si>
    <t>S 00041905</t>
  </si>
  <si>
    <t>UD10001-AS21155</t>
  </si>
  <si>
    <t>S 00041912</t>
  </si>
  <si>
    <t>UD10001-AS21156</t>
  </si>
  <si>
    <t>S 00041911</t>
  </si>
  <si>
    <t>UD10001-AS21157</t>
  </si>
  <si>
    <t>S 00041899</t>
  </si>
  <si>
    <t>UD10001-AS21158</t>
  </si>
  <si>
    <t>S 00041914</t>
  </si>
  <si>
    <t>UD10001-AS21159</t>
  </si>
  <si>
    <t>CASAS VILLANUEVA CYNTHIA</t>
  </si>
  <si>
    <t>S 00041868</t>
  </si>
  <si>
    <t>UD10001-AS21160</t>
  </si>
  <si>
    <t>PARQUE AGROTECNOLOGICO XONOTLI S.A.</t>
  </si>
  <si>
    <t>UD10001-AS21161</t>
  </si>
  <si>
    <t>UD10001-AS21162</t>
  </si>
  <si>
    <t>UD09001-AR05957</t>
  </si>
  <si>
    <t>S 00041919</t>
  </si>
  <si>
    <t>UD10001-AS21163</t>
  </si>
  <si>
    <t>RAMON GARCIA ENRIQUE</t>
  </si>
  <si>
    <t>S 00041922</t>
  </si>
  <si>
    <t>UD10001-AS21164</t>
  </si>
  <si>
    <t>VEGA URIBE MARTHA</t>
  </si>
  <si>
    <t>UD09001-AR05958</t>
  </si>
  <si>
    <t>S 00041925</t>
  </si>
  <si>
    <t>UD10001-AS21166</t>
  </si>
  <si>
    <t>EQUIPOS PARA GAS S.A. DE C.V.</t>
  </si>
  <si>
    <t>S 00041923</t>
  </si>
  <si>
    <t>UD10001-AS21167</t>
  </si>
  <si>
    <t>LUNA RAMIREZ FRANCISCO</t>
  </si>
  <si>
    <t>S 00041928</t>
  </si>
  <si>
    <t>UD10001-AS21168</t>
  </si>
  <si>
    <t>MONTOYA PATIñO KARLA VIRGINIA</t>
  </si>
  <si>
    <t>S 00041926</t>
  </si>
  <si>
    <t>UD10001-AS21170</t>
  </si>
  <si>
    <t>OCHOA MIRANDA DAVID</t>
  </si>
  <si>
    <t>UD09001-AR05959</t>
  </si>
  <si>
    <t>S 00041929</t>
  </si>
  <si>
    <t>UD10001-AS21171</t>
  </si>
  <si>
    <t>BECERRIL MORENO PATRICIA</t>
  </si>
  <si>
    <t>S 00041938</t>
  </si>
  <si>
    <t>UD10001-AS21172</t>
  </si>
  <si>
    <t>S 00041913</t>
  </si>
  <si>
    <t>UD10001-AS21173</t>
  </si>
  <si>
    <t>GUERRERO JASSO EMMA REGINA</t>
  </si>
  <si>
    <t>S 00041927</t>
  </si>
  <si>
    <t>UD10001-AS21174</t>
  </si>
  <si>
    <t>ANDRADE ANDRADE ALFONSO</t>
  </si>
  <si>
    <t>S 00041933</t>
  </si>
  <si>
    <t>UD10001-AS21175</t>
  </si>
  <si>
    <t>RICO HERRERA SILVIA</t>
  </si>
  <si>
    <t>S 00041921</t>
  </si>
  <si>
    <t>UD10001-AS21176</t>
  </si>
  <si>
    <t>MONTERO CORDOVA CLAUDIA GRACIELA</t>
  </si>
  <si>
    <t>UD09001-AR05960</t>
  </si>
  <si>
    <t>SANCHEZ TORRES ULISES</t>
  </si>
  <si>
    <t>UD10001-AS21177</t>
  </si>
  <si>
    <t>DIAZ MICHEL RAMON</t>
  </si>
  <si>
    <t>S 00041946</t>
  </si>
  <si>
    <t>UD10001-AS21178</t>
  </si>
  <si>
    <t>UD09001-AR05961</t>
  </si>
  <si>
    <t>S 00041939</t>
  </si>
  <si>
    <t>UD10001-AS21179</t>
  </si>
  <si>
    <t>CONTROL HIDRAULICO Y AUTOMOTIZACION</t>
  </si>
  <si>
    <t>UD09001-AR05963</t>
  </si>
  <si>
    <t>UD09001-AR05964</t>
  </si>
  <si>
    <t>S 00041943</t>
  </si>
  <si>
    <t>UD10001-AS21180</t>
  </si>
  <si>
    <t>S 00041948</t>
  </si>
  <si>
    <t>UD10001-AS21189</t>
  </si>
  <si>
    <t>YAÑEZ CHIMAL ROSALVA</t>
  </si>
  <si>
    <t>UD09001-AR05966</t>
  </si>
  <si>
    <t>UD09001-AR05967</t>
  </si>
  <si>
    <t>CENTRO DE INFORMACION TEMPRANA SC</t>
  </si>
  <si>
    <t>S 00041940</t>
  </si>
  <si>
    <t>UD10001-AS21190</t>
  </si>
  <si>
    <t>MIJARES GARCIA ERENDIRA</t>
  </si>
  <si>
    <t>S 00041950</t>
  </si>
  <si>
    <t>UD10001-AS21191</t>
  </si>
  <si>
    <t>UD09001-AR05968</t>
  </si>
  <si>
    <t>S 00041953</t>
  </si>
  <si>
    <t>UD10001-AS21192</t>
  </si>
  <si>
    <t>UD09001-AR05970</t>
  </si>
  <si>
    <t>BARAJAS HERNANDEZ ELVIRA</t>
  </si>
  <si>
    <t>UD09001-AR05971</t>
  </si>
  <si>
    <t>S 00041936</t>
  </si>
  <si>
    <t>UD10001-AS21193</t>
  </si>
  <si>
    <t>PATIñO MONTOYA VIRGINIA</t>
  </si>
  <si>
    <t>S 00041961</t>
  </si>
  <si>
    <t>UD10001-AS21194</t>
  </si>
  <si>
    <t>S 00041952</t>
  </si>
  <si>
    <t>UD10001-AS21195</t>
  </si>
  <si>
    <t>TAYLOR MARQUEZ JULIANA LORENZA</t>
  </si>
  <si>
    <t>S 00041809</t>
  </si>
  <si>
    <t>UD10001-AS21196</t>
  </si>
  <si>
    <t>UNIVERSIDAD POLITECNICA DE GUANAJUA</t>
  </si>
  <si>
    <t>S 00041957</t>
  </si>
  <si>
    <t>UD10001-AS21197</t>
  </si>
  <si>
    <t>S 00041944</t>
  </si>
  <si>
    <t>UD10001-AS21198</t>
  </si>
  <si>
    <t>ARROCERA DEL BAJIO S.A. DE C.V.</t>
  </si>
  <si>
    <t>T 00041954</t>
  </si>
  <si>
    <t>UD10001-AS21200</t>
  </si>
  <si>
    <t>NA21002-0020329</t>
  </si>
  <si>
    <t>NA21002-0020330</t>
  </si>
  <si>
    <t>CONSUMO CAFE AL 08/03/2014</t>
  </si>
  <si>
    <t>UD09001-AR05976</t>
  </si>
  <si>
    <t>GRUPO CONSTRUCTOR JAPAGUE S.A. DE C</t>
  </si>
  <si>
    <t>S 00041547</t>
  </si>
  <si>
    <t>UD10001-AS21201</t>
  </si>
  <si>
    <t>UD09001-AR05977</t>
  </si>
  <si>
    <t>RUIZ CONTRERAS HILDA</t>
  </si>
  <si>
    <t>S 00041969</t>
  </si>
  <si>
    <t>UD10001-AS21203</t>
  </si>
  <si>
    <t>GRUPO ALCIONE, S.A. DE C.V.</t>
  </si>
  <si>
    <t>S 00041971</t>
  </si>
  <si>
    <t>UD10001-AS21204</t>
  </si>
  <si>
    <t>NAVARRETE MELENDEZ LIZBETH</t>
  </si>
  <si>
    <t>UD09001-AR05978</t>
  </si>
  <si>
    <t>VILLAS DE CORTAZAR S.P.R. DE R.L.</t>
  </si>
  <si>
    <t>S 00041979</t>
  </si>
  <si>
    <t>UD10001-AS21205</t>
  </si>
  <si>
    <t>JIMENEZ ARREDONDO CECILIA</t>
  </si>
  <si>
    <t>S 00041972</t>
  </si>
  <si>
    <t>UD10001-AS21206</t>
  </si>
  <si>
    <t>UD80005-0022644</t>
  </si>
  <si>
    <t>S 00041988</t>
  </si>
  <si>
    <t>UD10001-AS21207</t>
  </si>
  <si>
    <t>MONTOYA MENDOZA JUAN</t>
  </si>
  <si>
    <t>UD09001-AR05979</t>
  </si>
  <si>
    <t>MONTECILLO RAMIREZ JACINTA</t>
  </si>
  <si>
    <t>S 00041967</t>
  </si>
  <si>
    <t>UD10001-AS21208</t>
  </si>
  <si>
    <t>NAM KIM YOUNG</t>
  </si>
  <si>
    <t>UD09001-AR05980</t>
  </si>
  <si>
    <t>T 00041986</t>
  </si>
  <si>
    <t>UD10001-AS21209</t>
  </si>
  <si>
    <t>T 00041978</t>
  </si>
  <si>
    <t>UD10001-AS21210</t>
  </si>
  <si>
    <t>SILVA GARCIA MIGUEL ANGEL</t>
  </si>
  <si>
    <t>S 00041970</t>
  </si>
  <si>
    <t>UD10001-AS21211</t>
  </si>
  <si>
    <t>SANTOS ROSAS JAVIER</t>
  </si>
  <si>
    <t>S 00041974</t>
  </si>
  <si>
    <t>UD10001-AS21212</t>
  </si>
  <si>
    <t>VALDESPINO LANDA HOMERO</t>
  </si>
  <si>
    <t>S 00041981</t>
  </si>
  <si>
    <t>UD10001-AS21213</t>
  </si>
  <si>
    <t>SAMUDIO CARRILLO CESAR JAIME</t>
  </si>
  <si>
    <t>S 00041983</t>
  </si>
  <si>
    <t>UD10001-AS21214</t>
  </si>
  <si>
    <t>S 00041893</t>
  </si>
  <si>
    <t>UD10001-AS21215</t>
  </si>
  <si>
    <t>TRUJILLO ULLOA MARGARITA</t>
  </si>
  <si>
    <t>S 00041977</t>
  </si>
  <si>
    <t>UD10001-AS21216</t>
  </si>
  <si>
    <t>S 00041990</t>
  </si>
  <si>
    <t>UD10001-AS21218</t>
  </si>
  <si>
    <t>UD09001-AR05982</t>
  </si>
  <si>
    <t>BELTRAN RAUL</t>
  </si>
  <si>
    <t>S 00041975</t>
  </si>
  <si>
    <t>UD10001-AS21219</t>
  </si>
  <si>
    <t>S 00041968</t>
  </si>
  <si>
    <t>UD10001-AS21220</t>
  </si>
  <si>
    <t>CRUZ SIERRA ESTHER</t>
  </si>
  <si>
    <t>T 00041705</t>
  </si>
  <si>
    <t>UD10001-AS21221</t>
  </si>
  <si>
    <t>SEGURA NIETO MAGDALENA</t>
  </si>
  <si>
    <t>UD09001-AR05983</t>
  </si>
  <si>
    <t>S 00042000</t>
  </si>
  <si>
    <t>UD10001-AS21225</t>
  </si>
  <si>
    <t>VILLAGOMEZ LOPEZ JAVIER</t>
  </si>
  <si>
    <t>0810-TCN10</t>
  </si>
  <si>
    <t>UD80005-0022652</t>
  </si>
  <si>
    <t>S 00042005</t>
  </si>
  <si>
    <t>UD10001-AS21226</t>
  </si>
  <si>
    <t>PRECIADO COTA CARMEN ALICIA</t>
  </si>
  <si>
    <t>S 00042002</t>
  </si>
  <si>
    <t>UD10001-AS21227</t>
  </si>
  <si>
    <t>UD09001-AR05984</t>
  </si>
  <si>
    <t>UD09001-AR05985</t>
  </si>
  <si>
    <t>S 00041995</t>
  </si>
  <si>
    <t>UD10001-AS21228</t>
  </si>
  <si>
    <t>CHAVEZ COLUNGA LUIS BERNARDO</t>
  </si>
  <si>
    <t>S 00042003</t>
  </si>
  <si>
    <t>UD10001-AS21230</t>
  </si>
  <si>
    <t>MEZA FIERRO MARIA DEL CARMEN</t>
  </si>
  <si>
    <t>S 00042016</t>
  </si>
  <si>
    <t>UD10001-AS21231</t>
  </si>
  <si>
    <t>UD10001-AS21232</t>
  </si>
  <si>
    <t>NAVA NAVA MA. EUGENIA</t>
  </si>
  <si>
    <t>UD80005-0022655</t>
  </si>
  <si>
    <t>S 00042010</t>
  </si>
  <si>
    <t>UD10001-AS21233</t>
  </si>
  <si>
    <t>CONSTRUCCIONES ELECTROMECANICAS DIP</t>
  </si>
  <si>
    <t>UD09001-AR05986</t>
  </si>
  <si>
    <t>S 00042006</t>
  </si>
  <si>
    <t>UD10001-AS21234</t>
  </si>
  <si>
    <t>BARRERA CARDIEL JUAN MANUEL</t>
  </si>
  <si>
    <t>S 00042001</t>
  </si>
  <si>
    <t>UD10001-AS21235</t>
  </si>
  <si>
    <t>HERNANDEZ TERCERO JAIME</t>
  </si>
  <si>
    <t>S 00041962</t>
  </si>
  <si>
    <t>UD10001-AS21236</t>
  </si>
  <si>
    <t>PADILLA ALCANTAR RUBEN</t>
  </si>
  <si>
    <t>S 00041998</t>
  </si>
  <si>
    <t>UD10001-AS21237</t>
  </si>
  <si>
    <t>AGUILAR GONZALEZ AMALIA</t>
  </si>
  <si>
    <t>S 00042008</t>
  </si>
  <si>
    <t>UD10001-AS21238</t>
  </si>
  <si>
    <t>RICO GONZALEZ LUZ EDITH</t>
  </si>
  <si>
    <t>S 00042004</t>
  </si>
  <si>
    <t>UD10001-AS21239</t>
  </si>
  <si>
    <t>UD10001-AS21240</t>
  </si>
  <si>
    <t>UD10001-AS21241</t>
  </si>
  <si>
    <t>SERVICIO, SOLDADURAS Y MONTAJES CAT</t>
  </si>
  <si>
    <t>T 00041931</t>
  </si>
  <si>
    <t>UD10001-AS21242</t>
  </si>
  <si>
    <t>ESTALAYO IBAñEZ AGUSTIN</t>
  </si>
  <si>
    <t>S 00041980</t>
  </si>
  <si>
    <t>UD10001-AS21243</t>
  </si>
  <si>
    <t>HERRERA MEDINA JORGE ANTONIO</t>
  </si>
  <si>
    <t>UD09001-AR05987</t>
  </si>
  <si>
    <t>S 00042011</t>
  </si>
  <si>
    <t>UD10001-AS21244</t>
  </si>
  <si>
    <t>ZETINA MANDUJANO EVELIA</t>
  </si>
  <si>
    <t>UD10001-AS21245</t>
  </si>
  <si>
    <t>UD09001-AR05988</t>
  </si>
  <si>
    <t>S 00042007</t>
  </si>
  <si>
    <t>UD10001-AS21247</t>
  </si>
  <si>
    <t>OROPEZA MEJIA MARCO ANTONIO</t>
  </si>
  <si>
    <t>UD09001-AR05989</t>
  </si>
  <si>
    <t>GONZALEZ GARCIA RIGOBERTO</t>
  </si>
  <si>
    <t>UD09001-AR05990</t>
  </si>
  <si>
    <t>S 00041761</t>
  </si>
  <si>
    <t>UD10001-AS21248</t>
  </si>
  <si>
    <t>UD09001-AR05991</t>
  </si>
  <si>
    <t>CABRERA MEDINA JUAN DE JESUS</t>
  </si>
  <si>
    <t>UD09001-AR05992</t>
  </si>
  <si>
    <t>UD09001-AR05993</t>
  </si>
  <si>
    <t>S 00042018</t>
  </si>
  <si>
    <t>UD10001-AS21249</t>
  </si>
  <si>
    <t>RODRIGUEZ CASTILLO ALEJANDRO</t>
  </si>
  <si>
    <t>S 00042017</t>
  </si>
  <si>
    <t>UD10001-AS21251</t>
  </si>
  <si>
    <t>RAMIREZ CRUZ ERIK GUSTAVO</t>
  </si>
  <si>
    <t>S 00042030</t>
  </si>
  <si>
    <t>UD10001-AS21252</t>
  </si>
  <si>
    <t>UD09001-AR05995</t>
  </si>
  <si>
    <t>ALVAREZ MANDUJANO VERONICA</t>
  </si>
  <si>
    <t>S 00042023</t>
  </si>
  <si>
    <t>UD10001-AS21253</t>
  </si>
  <si>
    <t>EXPRESS MILAC. S.A. DE C.V.</t>
  </si>
  <si>
    <t>S 00042029</t>
  </si>
  <si>
    <t>UD10001-AS21254</t>
  </si>
  <si>
    <t>UD09001-AR05997</t>
  </si>
  <si>
    <t>GARCIA MARTINEZ JUAN FERNANDO</t>
  </si>
  <si>
    <t>UD09001-AR05998</t>
  </si>
  <si>
    <t>UD09001-AR05999</t>
  </si>
  <si>
    <t>S 00042036</t>
  </si>
  <si>
    <t>UD10001-AS21256</t>
  </si>
  <si>
    <t>CONTRERAS GONZALEZ MARTHA LAURA</t>
  </si>
  <si>
    <t>S 00042034</t>
  </si>
  <si>
    <t>UD10001-AS21257</t>
  </si>
  <si>
    <t>RICO HERNANDEZ RICARDO</t>
  </si>
  <si>
    <t>S 00041982</t>
  </si>
  <si>
    <t>UD10001-AS21258</t>
  </si>
  <si>
    <t>S 00042031</t>
  </si>
  <si>
    <t>UD10001-AS21259</t>
  </si>
  <si>
    <t>S 00042032</t>
  </si>
  <si>
    <t>UD10001-AS21260</t>
  </si>
  <si>
    <t>CENTENO TAPIA IRMA PAULINA</t>
  </si>
  <si>
    <t>S 00042041</t>
  </si>
  <si>
    <t>UD10001-AS21261</t>
  </si>
  <si>
    <t>GUERRA AGUILAR ALEJANDRO</t>
  </si>
  <si>
    <t>S 00042044</t>
  </si>
  <si>
    <t>UD10001-AS21262</t>
  </si>
  <si>
    <t>MARTINEZ RANGEL JOSE RENE</t>
  </si>
  <si>
    <t>S 00042038</t>
  </si>
  <si>
    <t>UD10001-AS21263</t>
  </si>
  <si>
    <t>SERVICIOS DE INGENIERIA Y CONSTRUCC</t>
  </si>
  <si>
    <t>S 00042033</t>
  </si>
  <si>
    <t>UD10001-AS21264</t>
  </si>
  <si>
    <t>S 00042027</t>
  </si>
  <si>
    <t>UD10001-AS21265</t>
  </si>
  <si>
    <t>T 00042051</t>
  </si>
  <si>
    <t>UD10001-AS21266</t>
  </si>
  <si>
    <t>UD09001-AR06000</t>
  </si>
  <si>
    <t>S 00042040</t>
  </si>
  <si>
    <t>UD10001-AS21267</t>
  </si>
  <si>
    <t>S 00042048</t>
  </si>
  <si>
    <t>UD10001-AS21268</t>
  </si>
  <si>
    <t>DIOSDADO MEDIDA MARTHA SILVIA</t>
  </si>
  <si>
    <t>S 00042049</t>
  </si>
  <si>
    <t>UD10001-AS21269</t>
  </si>
  <si>
    <t>HERTOOL S.A DE C.V.</t>
  </si>
  <si>
    <t>S 00042035</t>
  </si>
  <si>
    <t>UD10001-AS21270</t>
  </si>
  <si>
    <t>S 00042050</t>
  </si>
  <si>
    <t>UD10001-AS21271</t>
  </si>
  <si>
    <t>TAHUILAN PALESTINO ALEJANDRO</t>
  </si>
  <si>
    <t>S 00042019</t>
  </si>
  <si>
    <t>UD10001-AS21272</t>
  </si>
  <si>
    <t>BRIBIESCA GODOY MANUEL MARIA</t>
  </si>
  <si>
    <t>S 00042061</t>
  </si>
  <si>
    <t>UD10001-AS21273</t>
  </si>
  <si>
    <t>MURILLO IBARRA SALVADOR</t>
  </si>
  <si>
    <t>S 00042053</t>
  </si>
  <si>
    <t>UD10001-AS21274</t>
  </si>
  <si>
    <t>UD09001-AR06001</t>
  </si>
  <si>
    <t>FLORES GASPAR FRANCISCO JAVIER</t>
  </si>
  <si>
    <t>S 00042057</t>
  </si>
  <si>
    <t>UD10001-AS21275</t>
  </si>
  <si>
    <t>PALLARES ZENEA MARIA PATRICIA ELISA</t>
  </si>
  <si>
    <t>S 00042039</t>
  </si>
  <si>
    <t>UD10001-AS21276</t>
  </si>
  <si>
    <t>HERNANDEZ GASCA EDGARDO</t>
  </si>
  <si>
    <t>S 00041805</t>
  </si>
  <si>
    <t>UD10001-AS21277</t>
  </si>
  <si>
    <t>GARCIA AGUILAR RICARDO</t>
  </si>
  <si>
    <t>S 00042056</t>
  </si>
  <si>
    <t>UD10001-AS21278</t>
  </si>
  <si>
    <t>S 00042059</t>
  </si>
  <si>
    <t>UD10001-AS21280</t>
  </si>
  <si>
    <t>MARTINEZ MARTINEZ MARICELA</t>
  </si>
  <si>
    <t>S 00042060</t>
  </si>
  <si>
    <t>UD10001-AS21281</t>
  </si>
  <si>
    <t>SANCHEZ ZARATE DIANA ANTONIETA</t>
  </si>
  <si>
    <t>S 00042054</t>
  </si>
  <si>
    <t>UD10001-AS21282</t>
  </si>
  <si>
    <t>ALMANZA MOSQUEDA ARACELI DEL RAYO</t>
  </si>
  <si>
    <t>S 00042062</t>
  </si>
  <si>
    <t>UD10001-AS21283</t>
  </si>
  <si>
    <t>ROJAS AGUILAR ROBERTO</t>
  </si>
  <si>
    <t>S 00042065</t>
  </si>
  <si>
    <t>UD10001-AS21284</t>
  </si>
  <si>
    <t>LEAL GARCIA TIMOTEO</t>
  </si>
  <si>
    <t>UD09001-AR06002</t>
  </si>
  <si>
    <t>UD09001-AR06003</t>
  </si>
  <si>
    <t>VEGA CHICO JESUS</t>
  </si>
  <si>
    <t>NA21002-0020421</t>
  </si>
  <si>
    <t>CONSUMO CAFE AL 15/03/2014</t>
  </si>
  <si>
    <t>S 00042077</t>
  </si>
  <si>
    <t>UD10001-AS21292</t>
  </si>
  <si>
    <t>S 00042070</t>
  </si>
  <si>
    <t>UD10001-AS21294</t>
  </si>
  <si>
    <t>S 00042078</t>
  </si>
  <si>
    <t>UD10001-AS21296</t>
  </si>
  <si>
    <t>FUENTES MALACATT EDGAR</t>
  </si>
  <si>
    <t>S 00042080</t>
  </si>
  <si>
    <t>UD10001-AS21297</t>
  </si>
  <si>
    <t>AGUILAR SIERRA MA. LORETO</t>
  </si>
  <si>
    <t>S 00042075</t>
  </si>
  <si>
    <t>UD10001-AS21298</t>
  </si>
  <si>
    <t>S 00042088</t>
  </si>
  <si>
    <t>UD10001-AS21299</t>
  </si>
  <si>
    <t>UD10001-AS21303</t>
  </si>
  <si>
    <t>S 00042083</t>
  </si>
  <si>
    <t>UD10001-AS21304</t>
  </si>
  <si>
    <t>CAMPBELL S DE MEXICO S.A. DE C.V.</t>
  </si>
  <si>
    <t>S 00042082</t>
  </si>
  <si>
    <t>UD10001-AS21305</t>
  </si>
  <si>
    <t>VARGAS SAMANO ONESIMO</t>
  </si>
  <si>
    <t>S 00042081</t>
  </si>
  <si>
    <t>UD10001-AS21306</t>
  </si>
  <si>
    <t>S 00042087</t>
  </si>
  <si>
    <t>UD10001-AS21307</t>
  </si>
  <si>
    <t>AGUILA SALDIVAR MICHAEL</t>
  </si>
  <si>
    <t>UD09001-AR06007</t>
  </si>
  <si>
    <t>VERANO HIPOLITO AURELIO</t>
  </si>
  <si>
    <t>UD09001-AR06008</t>
  </si>
  <si>
    <t>ARROYO RAMIREZ JAVIER ALAJANDRO</t>
  </si>
  <si>
    <t>UD09001-AR06009</t>
  </si>
  <si>
    <t>CAZARES ALVARADO FIDEL</t>
  </si>
  <si>
    <t>UD09001-AR06010</t>
  </si>
  <si>
    <t>NUñEZ MARTINEZ ALEJANDRO</t>
  </si>
  <si>
    <t>T 00042101</t>
  </si>
  <si>
    <t>UD10001-AS21308</t>
  </si>
  <si>
    <t>GASTRONOMIA DEL BAJIO S. DE R.L. DE</t>
  </si>
  <si>
    <t>UD09001-AR06011</t>
  </si>
  <si>
    <t>CHINCHILLAS SANCHEZ JESUS</t>
  </si>
  <si>
    <t>UD09001-AR06012</t>
  </si>
  <si>
    <t>S 00042100</t>
  </si>
  <si>
    <t>UD10001-AS21309</t>
  </si>
  <si>
    <t>S 00042064</t>
  </si>
  <si>
    <t>UD10001-AS21310</t>
  </si>
  <si>
    <t>NOVOA AGUILERA SARA MARIA</t>
  </si>
  <si>
    <t>S 00042094</t>
  </si>
  <si>
    <t>UD10001-AS21311</t>
  </si>
  <si>
    <t>MACIAS PEREZ MIGUEL ANGEL</t>
  </si>
  <si>
    <t>S 00042105</t>
  </si>
  <si>
    <t>UD10001-AS21312</t>
  </si>
  <si>
    <t>TOVAR VILLAFUERTE JOSE</t>
  </si>
  <si>
    <t>S 00042112</t>
  </si>
  <si>
    <t>UD10001-AS21313</t>
  </si>
  <si>
    <t>T 00041973</t>
  </si>
  <si>
    <t>UD10001-AS21314</t>
  </si>
  <si>
    <t>S 00042090</t>
  </si>
  <si>
    <t>UD10001-AS21315</t>
  </si>
  <si>
    <t>S 00042113</t>
  </si>
  <si>
    <t>UD10001-AS21316</t>
  </si>
  <si>
    <t>S 00042108</t>
  </si>
  <si>
    <t>UD10001-AS21317</t>
  </si>
  <si>
    <t>TAFOYA GARCIA PEDRO</t>
  </si>
  <si>
    <t>S 00042111</t>
  </si>
  <si>
    <t>UD10001-AS21318</t>
  </si>
  <si>
    <t>CAMACHO MORENO OSCAR</t>
  </si>
  <si>
    <t>S 00042102</t>
  </si>
  <si>
    <t>UD10001-AS21319</t>
  </si>
  <si>
    <t>MEDINA GUERRERO JOSE JAIME</t>
  </si>
  <si>
    <t>S 00042115</t>
  </si>
  <si>
    <t>UD10001-AS21320</t>
  </si>
  <si>
    <t>ALIMENTOS NATURALES DE AXOCOPAN SA</t>
  </si>
  <si>
    <t>S 00042106</t>
  </si>
  <si>
    <t>UD10001-AS21321</t>
  </si>
  <si>
    <t>LARA CUEVAS VICTOR</t>
  </si>
  <si>
    <t>S 00042066</t>
  </si>
  <si>
    <t>UD10001-AS21322</t>
  </si>
  <si>
    <t>NAVARRO LEMAIRE DISEÑO Y CONSTRUCCI</t>
  </si>
  <si>
    <t>S 00042098</t>
  </si>
  <si>
    <t>UD10001-AS21323</t>
  </si>
  <si>
    <t>UD09001-AR06014</t>
  </si>
  <si>
    <t>S 00042104</t>
  </si>
  <si>
    <t>UD10001-AS21325</t>
  </si>
  <si>
    <t>ABOYTES VERA MA DEL PILAR</t>
  </si>
  <si>
    <t>S 00042116</t>
  </si>
  <si>
    <t>UD10001-AS21326</t>
  </si>
  <si>
    <t>UD09001-AR06015</t>
  </si>
  <si>
    <t>UD09001-AR06016</t>
  </si>
  <si>
    <t>S 00042128</t>
  </si>
  <si>
    <t>UD10001-AS21327</t>
  </si>
  <si>
    <t>UD10001-AS21328</t>
  </si>
  <si>
    <t>UD10001-AS21329</t>
  </si>
  <si>
    <t>ARGUELLO CALDERON DORA</t>
  </si>
  <si>
    <t>S 00041774</t>
  </si>
  <si>
    <t>UD10001-AS21330</t>
  </si>
  <si>
    <t>S 00040441</t>
  </si>
  <si>
    <t>UD10001-AS21331</t>
  </si>
  <si>
    <t>MARTINEZ RODRIGUEZ MA LUISA</t>
  </si>
  <si>
    <t>T 00042119</t>
  </si>
  <si>
    <t>UD10001-AS21332</t>
  </si>
  <si>
    <t>UD09001-AR06017</t>
  </si>
  <si>
    <t>UD09001-AR06020</t>
  </si>
  <si>
    <t>S 00042133</t>
  </si>
  <si>
    <t>UD10001-AS21333</t>
  </si>
  <si>
    <t>AMEZOLA AMEZOLA MA. LETICIA</t>
  </si>
  <si>
    <t>S 00042132</t>
  </si>
  <si>
    <t>UD10001-AS21334</t>
  </si>
  <si>
    <t>BONILLA ALVARADO PABLO</t>
  </si>
  <si>
    <t>UD09001-AR06021</t>
  </si>
  <si>
    <t>S 00042124</t>
  </si>
  <si>
    <t>UD10001-AS21335</t>
  </si>
  <si>
    <t>OLIVARES HURTADO EDGAR RICARDO</t>
  </si>
  <si>
    <t>S 00042129</t>
  </si>
  <si>
    <t>UD10001-AS21339</t>
  </si>
  <si>
    <t>S 00042145</t>
  </si>
  <si>
    <t>UD10001-AS21341</t>
  </si>
  <si>
    <t>LEYVA AVILA OMAR</t>
  </si>
  <si>
    <t>S 00042139</t>
  </si>
  <si>
    <t>UD10001-AS21342</t>
  </si>
  <si>
    <t>S 00042137</t>
  </si>
  <si>
    <t>UD10001-AS21343</t>
  </si>
  <si>
    <t>GASTELUM CAZARES DAVID</t>
  </si>
  <si>
    <t>S 00042146</t>
  </si>
  <si>
    <t>UD10001-AS21344</t>
  </si>
  <si>
    <t>RAMIREZ PIMENTEL JUAN GABRIEL</t>
  </si>
  <si>
    <t>UD09001-AR06022</t>
  </si>
  <si>
    <t>S 00042121</t>
  </si>
  <si>
    <t>UD10001-AS21346</t>
  </si>
  <si>
    <t>PAQA S.C. DE R.L. DE C.V.</t>
  </si>
  <si>
    <t>S 00042155</t>
  </si>
  <si>
    <t>UD10001-AS21347</t>
  </si>
  <si>
    <t>JUAREZ GONZALEZ JOSE PEDRO</t>
  </si>
  <si>
    <t>S 00042168</t>
  </si>
  <si>
    <t>UD10001-AS21348</t>
  </si>
  <si>
    <t>S 00042171</t>
  </si>
  <si>
    <t>UD10001-AS21349</t>
  </si>
  <si>
    <t>S 00042170</t>
  </si>
  <si>
    <t>UD10001-AS21351</t>
  </si>
  <si>
    <t>VANZINI GUILLERMINA</t>
  </si>
  <si>
    <t>S 00042163</t>
  </si>
  <si>
    <t>UD10001-AS21352</t>
  </si>
  <si>
    <t>RICO ALEJOS GUILLERMO</t>
  </si>
  <si>
    <t>S 00042165</t>
  </si>
  <si>
    <t>UD10001-AS21353</t>
  </si>
  <si>
    <t>S 00042162</t>
  </si>
  <si>
    <t>UD10001-AS21354</t>
  </si>
  <si>
    <t>MORALES DAVILA GLORIA LETICIA</t>
  </si>
  <si>
    <t>S 00042158</t>
  </si>
  <si>
    <t>UD10001-AS21355</t>
  </si>
  <si>
    <t>URIBE HURTADO LUIS ALBERTO</t>
  </si>
  <si>
    <t>S 00042161</t>
  </si>
  <si>
    <t>UD10001-AS21356</t>
  </si>
  <si>
    <t>S 00042164</t>
  </si>
  <si>
    <t>UD10001-AS21357</t>
  </si>
  <si>
    <t>GUADIANA PANTOJA MA. SOCORRO</t>
  </si>
  <si>
    <t>UD09001-AR06025</t>
  </si>
  <si>
    <t>ROSAS SANTIAGO</t>
  </si>
  <si>
    <t>S 00042167</t>
  </si>
  <si>
    <t>UD10001-AS21362</t>
  </si>
  <si>
    <t>S 00042175</t>
  </si>
  <si>
    <t>UD10001-AS21365</t>
  </si>
  <si>
    <t>S 00042152</t>
  </si>
  <si>
    <t>UD10001-AS21367</t>
  </si>
  <si>
    <t>AGUILAR ORTIZ JOSE JESUS</t>
  </si>
  <si>
    <t>T 00042174</t>
  </si>
  <si>
    <t>UD10001-AS21368</t>
  </si>
  <si>
    <t>S 00042157</t>
  </si>
  <si>
    <t>UD10001-AS21369</t>
  </si>
  <si>
    <t>PARDO HERNANDEZ GUILLERMO</t>
  </si>
  <si>
    <t>S 00042176</t>
  </si>
  <si>
    <t>UD10001-AS21370</t>
  </si>
  <si>
    <t>AGRICOLA NUEVO SENDERO S.P.R. DE R.</t>
  </si>
  <si>
    <t>UD09001-AR06028</t>
  </si>
  <si>
    <t>S 00042123</t>
  </si>
  <si>
    <t>UD10001-AS21371</t>
  </si>
  <si>
    <t>MALDONADO RUELAS ALEJANDRO</t>
  </si>
  <si>
    <t>UD09001-AR06029</t>
  </si>
  <si>
    <t>ABOYTES GALLEGOS J . TRINIDAD</t>
  </si>
  <si>
    <t>S 00042179</t>
  </si>
  <si>
    <t>UD10001-AS21375</t>
  </si>
  <si>
    <t>ALVAREZ MANDUJANO FELIPE</t>
  </si>
  <si>
    <t>UD09001-AR06030</t>
  </si>
  <si>
    <t>S 00042089</t>
  </si>
  <si>
    <t>UD10001-AS21400</t>
  </si>
  <si>
    <t>MARCIAL SILVA ZOTICO</t>
  </si>
  <si>
    <t>S 00042184</t>
  </si>
  <si>
    <t>UD10001-AS21401</t>
  </si>
  <si>
    <t>CHIGUINDO BALLESTEROS EDUARDO</t>
  </si>
  <si>
    <t>UD09001-AR06031</t>
  </si>
  <si>
    <t>NAVARRETE RODRIGUEZ MA. TERESA</t>
  </si>
  <si>
    <t>UD09001-AR06032</t>
  </si>
  <si>
    <t>UD09001-AR06033</t>
  </si>
  <si>
    <t>UD09001-AR06034</t>
  </si>
  <si>
    <t>S 00042192</t>
  </si>
  <si>
    <t>UD10001-AS21402</t>
  </si>
  <si>
    <t>LOPEZ GARCIA GILDARDO ARMANDO</t>
  </si>
  <si>
    <t>UD10001-AS21403</t>
  </si>
  <si>
    <t>S 00042197</t>
  </si>
  <si>
    <t>UD10001-AS21404</t>
  </si>
  <si>
    <t>MEXICANO MERCADO PENELOPE</t>
  </si>
  <si>
    <t>UD09001-AR06035</t>
  </si>
  <si>
    <t>S 00042196</t>
  </si>
  <si>
    <t>UD10001-AS21406</t>
  </si>
  <si>
    <t>VELAZQUEZ HOLGUIN MIGUEL</t>
  </si>
  <si>
    <t>S 00042186</t>
  </si>
  <si>
    <t>UD10001-AS21407</t>
  </si>
  <si>
    <t>AQUATECH DEL BAJIO, S.A DE C.V</t>
  </si>
  <si>
    <t>S 00042187</t>
  </si>
  <si>
    <t>UD10001-AS21408</t>
  </si>
  <si>
    <t>LAGUNA GARCIA MARTIN</t>
  </si>
  <si>
    <t>S 00042126</t>
  </si>
  <si>
    <t>UD10001-AS21409</t>
  </si>
  <si>
    <t>S 00042180</t>
  </si>
  <si>
    <t>UD10001-AS21410</t>
  </si>
  <si>
    <t>S 00042185</t>
  </si>
  <si>
    <t>UD10001-AS21411</t>
  </si>
  <si>
    <t>NAVARRO PATRICIA</t>
  </si>
  <si>
    <t>UD10001-AS21412</t>
  </si>
  <si>
    <t>S 00042195</t>
  </si>
  <si>
    <t>UD10001-AS21413</t>
  </si>
  <si>
    <t>GOVEA HERNANDEZ IVAN</t>
  </si>
  <si>
    <t>S 00042193</t>
  </si>
  <si>
    <t>UD10001-AS21414</t>
  </si>
  <si>
    <t>ESPINOZA SALAZAR FELICIANO ERNESTO</t>
  </si>
  <si>
    <t>UD10001-AS21415</t>
  </si>
  <si>
    <t>ESPECIALIZACION ADMINISTRATIVA DE C</t>
  </si>
  <si>
    <t>S 00042200</t>
  </si>
  <si>
    <t>UD10001-AS21416</t>
  </si>
  <si>
    <t>HERNANDEZ LAGUNA ROBERTO</t>
  </si>
  <si>
    <t>UD09001-AR06036</t>
  </si>
  <si>
    <t>S 00042208</t>
  </si>
  <si>
    <t>UD10001-AS21417</t>
  </si>
  <si>
    <t>REDBY MERCADO MULTINIVEL, S.A DE C.</t>
  </si>
  <si>
    <t>S 00042207</t>
  </si>
  <si>
    <t>UD10001-AS21418</t>
  </si>
  <si>
    <t>S 00042210</t>
  </si>
  <si>
    <t>UD10001-AS21419</t>
  </si>
  <si>
    <t>LEDON PONCE SAUL</t>
  </si>
  <si>
    <t>S 00042209</t>
  </si>
  <si>
    <t>UD10001-AS21420</t>
  </si>
  <si>
    <t>CHAURAND GONZALEZ MARIA FERNANDA</t>
  </si>
  <si>
    <t>S 00042213</t>
  </si>
  <si>
    <t>UD10001-AS21421</t>
  </si>
  <si>
    <t>CARRANZA VAZQUEZ SILVIA EMILIA</t>
  </si>
  <si>
    <t>UD09001-AR06038</t>
  </si>
  <si>
    <t>UD09001-AR06039</t>
  </si>
  <si>
    <t>FERNANDEZ URIOSTEGUI ELISO</t>
  </si>
  <si>
    <t>S 00042211</t>
  </si>
  <si>
    <t>UD10001-AS21422</t>
  </si>
  <si>
    <t>S 00042203</t>
  </si>
  <si>
    <t>UD10001-AS21423</t>
  </si>
  <si>
    <t>GACHUZ REYES MARICARMEN</t>
  </si>
  <si>
    <t>EFECTOIVO</t>
  </si>
  <si>
    <t>UD09001-AR06047</t>
  </si>
  <si>
    <t>S 00042223</t>
  </si>
  <si>
    <t>UD10001-AS21425</t>
  </si>
  <si>
    <t>LAGUNA MARTINEZ LAURA</t>
  </si>
  <si>
    <t>T 00042220</t>
  </si>
  <si>
    <t>UD10001-AS21427</t>
  </si>
  <si>
    <t>S 00042201</t>
  </si>
  <si>
    <t>UD10001-AS21428</t>
  </si>
  <si>
    <t>S 00042214</t>
  </si>
  <si>
    <t>UD10001-AS21429</t>
  </si>
  <si>
    <t>S 00042222</t>
  </si>
  <si>
    <t>UD10001-AS21430</t>
  </si>
  <si>
    <t>RUIZ RAYA MARTIN</t>
  </si>
  <si>
    <t>S 00042224</t>
  </si>
  <si>
    <t>UD10001-AS21431</t>
  </si>
  <si>
    <t>S 00042215</t>
  </si>
  <si>
    <t>UD10001-AS21432</t>
  </si>
  <si>
    <t>RODRIGUEZ AGUIRRE GERARDO</t>
  </si>
  <si>
    <t>S 00042199</t>
  </si>
  <si>
    <t>UD10001-AS21433</t>
  </si>
  <si>
    <t>MARTINEZ MARTINEZ EZEQUIEL</t>
  </si>
  <si>
    <t>UD09001-AR06048</t>
  </si>
  <si>
    <t>PROYECTOS URBANISTICOS DEL BAJIO S.</t>
  </si>
  <si>
    <t>transferen</t>
  </si>
  <si>
    <t>UD09001-AR06050</t>
  </si>
  <si>
    <t>CHAVEZ GRANADOS JOSE NICOLAS</t>
  </si>
  <si>
    <t>S 00042218</t>
  </si>
  <si>
    <t>UD10001-AS21434</t>
  </si>
  <si>
    <t>UD09001-AR06051</t>
  </si>
  <si>
    <t>UD09001-AR06052</t>
  </si>
  <si>
    <t>S 00042229</t>
  </si>
  <si>
    <t>UD10001-AS21439</t>
  </si>
  <si>
    <t>LANDIN MOYA MONICA</t>
  </si>
  <si>
    <t>S 00042236</t>
  </si>
  <si>
    <t>UD10001-AS21440</t>
  </si>
  <si>
    <t>DEWART JORDAN</t>
  </si>
  <si>
    <t>S 00042232</t>
  </si>
  <si>
    <t>UD10001-AS21441</t>
  </si>
  <si>
    <t>S 00042228</t>
  </si>
  <si>
    <t>UD10001-AS21442</t>
  </si>
  <si>
    <t>GUTIERREZ VIDRIALES MARIA EMILIA</t>
  </si>
  <si>
    <t>S 00042217</t>
  </si>
  <si>
    <t>UD10001-AS21443</t>
  </si>
  <si>
    <t>JUAREZ ARVIZU MANUEL</t>
  </si>
  <si>
    <t>S 00042248</t>
  </si>
  <si>
    <t>UD10001-AS21444</t>
  </si>
  <si>
    <t>ARMAS GONZALEZ JAVIER</t>
  </si>
  <si>
    <t>S 00042202</t>
  </si>
  <si>
    <t>UD10001-AS21445</t>
  </si>
  <si>
    <t>CORONA TABARES BENJAMIN</t>
  </si>
  <si>
    <t>S 00042239</t>
  </si>
  <si>
    <t>UD10001-AS21446</t>
  </si>
  <si>
    <t>ZUñIGA KREAVY FRANK</t>
  </si>
  <si>
    <t>S 00042230</t>
  </si>
  <si>
    <t>UD10001-AS21447</t>
  </si>
  <si>
    <t>QUINTANA SANCHEZ MA REFUGIO</t>
  </si>
  <si>
    <t>S 00042238</t>
  </si>
  <si>
    <t>UD10001-AS21448</t>
  </si>
  <si>
    <t>UD09001-AR06056</t>
  </si>
  <si>
    <t>MOLTALVO FRIAS RICARDO</t>
  </si>
  <si>
    <t>S 00042241</t>
  </si>
  <si>
    <t>UD10001-AS21449</t>
  </si>
  <si>
    <t>VAZQUEZ VENEGAS JUDITH ARLETH</t>
  </si>
  <si>
    <t>T 00042249</t>
  </si>
  <si>
    <t>UD10001-AS21451</t>
  </si>
  <si>
    <t>NA21002-0020505</t>
  </si>
  <si>
    <t>CONSUMO CAFE AL 22/03/2014</t>
  </si>
  <si>
    <t>S 00042242</t>
  </si>
  <si>
    <t>UD10001-AS21453</t>
  </si>
  <si>
    <t>GRUPO LA SIESTA DIVERSIONES Y SERVI</t>
  </si>
  <si>
    <t>S 00042240</t>
  </si>
  <si>
    <t>UD10001-AS21454</t>
  </si>
  <si>
    <t>S 00042257</t>
  </si>
  <si>
    <t>UD10001-AS21455</t>
  </si>
  <si>
    <t>S 00042255</t>
  </si>
  <si>
    <t>UD10001-AS21456</t>
  </si>
  <si>
    <t>S 00042251</t>
  </si>
  <si>
    <t>UD10001-AS21459</t>
  </si>
  <si>
    <t>ATRISTAIN SALINAS FRANCISCO GABRIEL</t>
  </si>
  <si>
    <t>S 00042226</t>
  </si>
  <si>
    <t>UD10001-AS21460</t>
  </si>
  <si>
    <t>AGROTECNOLOGIA MEXICANA SA DE CV</t>
  </si>
  <si>
    <t>S 00042234</t>
  </si>
  <si>
    <t>UD10001-AS21461</t>
  </si>
  <si>
    <t>ALMANZA MOSQUEDA PATRICIA</t>
  </si>
  <si>
    <t>S 00042245</t>
  </si>
  <si>
    <t>UD10001-AS21462</t>
  </si>
  <si>
    <t>ROSALES RODRIGUEZ CLAUDIA CAROLINA</t>
  </si>
  <si>
    <t>S 00042246</t>
  </si>
  <si>
    <t>UD10001-AS21463</t>
  </si>
  <si>
    <t>S 00042247</t>
  </si>
  <si>
    <t>UD10001-AS21464</t>
  </si>
  <si>
    <t>HERRERA BONAMI FRANCISCO</t>
  </si>
  <si>
    <t>S 00042250</t>
  </si>
  <si>
    <t>UD10001-AS21466</t>
  </si>
  <si>
    <t>MARTINEZ TORRES CELESTINA</t>
  </si>
  <si>
    <t>UD10001-AS21467</t>
  </si>
  <si>
    <t>UD09001-AR06057</t>
  </si>
  <si>
    <t>UD09001-AR06058</t>
  </si>
  <si>
    <t>UD10001-AS21468</t>
  </si>
  <si>
    <t>UD09001-AR06063</t>
  </si>
  <si>
    <t>S 00042243</t>
  </si>
  <si>
    <t>UD10001-AS21469</t>
  </si>
  <si>
    <t>BACA VITE MIGUEL ANGEL ALFONSO</t>
  </si>
  <si>
    <t>S 00042277</t>
  </si>
  <si>
    <t>UD10001-AS21470</t>
  </si>
  <si>
    <t>S 00042265</t>
  </si>
  <si>
    <t>UD10001-AS21471</t>
  </si>
  <si>
    <t>S 00042273</t>
  </si>
  <si>
    <t>UD10001-AS21472</t>
  </si>
  <si>
    <t>ISCAR DE MEXICO, S.A. DE C.V.</t>
  </si>
  <si>
    <t>S 00042284</t>
  </si>
  <si>
    <t>UD10001-AS21473</t>
  </si>
  <si>
    <t>S 00042272</t>
  </si>
  <si>
    <t>UD10001-AS21474</t>
  </si>
  <si>
    <t>S 00042258</t>
  </si>
  <si>
    <t>UD10001-AS21475</t>
  </si>
  <si>
    <t>GENERADORA DE CONCEPTOS S.A. DE C.V</t>
  </si>
  <si>
    <t>S 00042276</t>
  </si>
  <si>
    <t>UD10001-AS21477</t>
  </si>
  <si>
    <t>UD09001-AR06064</t>
  </si>
  <si>
    <t>S 00042282</t>
  </si>
  <si>
    <t>UD10001-AS21478</t>
  </si>
  <si>
    <t>GALICIA RESENDIZ DELIA ANGELICA</t>
  </si>
  <si>
    <t>S 00042262</t>
  </si>
  <si>
    <t>UD10001-AS21479</t>
  </si>
  <si>
    <t>CARREÑO JUAREZ MARTHA</t>
  </si>
  <si>
    <t>UD09001-AR06065</t>
  </si>
  <si>
    <t>S 00042264</t>
  </si>
  <si>
    <t>UD10001-AS21480</t>
  </si>
  <si>
    <t>ARMENTA SANCHEZ RUBEN</t>
  </si>
  <si>
    <t>S 00042290</t>
  </si>
  <si>
    <t>UD10001-AS21481</t>
  </si>
  <si>
    <t>S 00042279</t>
  </si>
  <si>
    <t>UD10001-AS21482</t>
  </si>
  <si>
    <t>S 00042270</t>
  </si>
  <si>
    <t>UD10001-AS21483</t>
  </si>
  <si>
    <t>S 00042244</t>
  </si>
  <si>
    <t>UD10001-AS21484</t>
  </si>
  <si>
    <t>BUSQUETS SERVICIOS EN PROYECTOS S.A</t>
  </si>
  <si>
    <t>S 00042286</t>
  </si>
  <si>
    <t>UD10001-AS21485</t>
  </si>
  <si>
    <t>OROZCO MARTINEZ KARLA PAOLA</t>
  </si>
  <si>
    <t>S 00042287</t>
  </si>
  <si>
    <t>UD10001-AS21486</t>
  </si>
  <si>
    <t>UD09001-AR06067</t>
  </si>
  <si>
    <t>TREVIÑO GONZALEZ BEATRIS</t>
  </si>
  <si>
    <t>S 00042256</t>
  </si>
  <si>
    <t>UD10001-AS21487</t>
  </si>
  <si>
    <t>CENTENO MALAGON JOSE LUIS</t>
  </si>
  <si>
    <t>S 00042263</t>
  </si>
  <si>
    <t>UD10001-AS21488</t>
  </si>
  <si>
    <t>0941-TCN13</t>
  </si>
  <si>
    <t>UD80005-0022781</t>
  </si>
  <si>
    <t>LOPEZPORTILLO RODRIGUEZ MOISES ARNU</t>
  </si>
  <si>
    <t>S 00042289</t>
  </si>
  <si>
    <t>UD10001-AS21489</t>
  </si>
  <si>
    <t>PULMEX 2000 S.A. DE C.V.</t>
  </si>
  <si>
    <t>UD09001-AR06070</t>
  </si>
  <si>
    <t>UD09001-AR06071</t>
  </si>
  <si>
    <t>S 00042266</t>
  </si>
  <si>
    <t>UD10001-AS21490</t>
  </si>
  <si>
    <t>S 00042271</t>
  </si>
  <si>
    <t>UD10001-AS21491</t>
  </si>
  <si>
    <t>S 00042293</t>
  </si>
  <si>
    <t>UD10001-AS21492</t>
  </si>
  <si>
    <t>S 00042296</t>
  </si>
  <si>
    <t>UD10001-AS21493</t>
  </si>
  <si>
    <t>ANTARES CONSULTORES EN INGENIERIA,</t>
  </si>
  <si>
    <t>S 00042302</t>
  </si>
  <si>
    <t>UD10001-AS21494</t>
  </si>
  <si>
    <t>COMERCIAL RA-MA, S.A. DE C.V.</t>
  </si>
  <si>
    <t>S 00042299</t>
  </si>
  <si>
    <t>UD10001-AS21495</t>
  </si>
  <si>
    <t>TURISMOS SERRANO S.A. DE C.V.</t>
  </si>
  <si>
    <t>S 00042311</t>
  </si>
  <si>
    <t>UD10001-AS21496</t>
  </si>
  <si>
    <t>MAPUPITA S.A DE C.V.</t>
  </si>
  <si>
    <t>S 00042306</t>
  </si>
  <si>
    <t>UD10001-AS21497</t>
  </si>
  <si>
    <t>CHAVEZ SOLORZANO MARTHA</t>
  </si>
  <si>
    <t>S 00042307</t>
  </si>
  <si>
    <t>UD10001-AS21498</t>
  </si>
  <si>
    <t>S 00042283</t>
  </si>
  <si>
    <t>UD10001-AS21499</t>
  </si>
  <si>
    <t>S 00042304</t>
  </si>
  <si>
    <t>UD10001-AS21500</t>
  </si>
  <si>
    <t>MURILLO LOPEZ SALVADOR</t>
  </si>
  <si>
    <t>S 00042295</t>
  </si>
  <si>
    <t>UD10001-AS21501</t>
  </si>
  <si>
    <t>JANEIRO ANTE EDGAR DANIEL</t>
  </si>
  <si>
    <t>S 00042309</t>
  </si>
  <si>
    <t>UD10001-AS21507</t>
  </si>
  <si>
    <t>S 00042063</t>
  </si>
  <si>
    <t>UD10001-AS21508</t>
  </si>
  <si>
    <t>S 00042274</t>
  </si>
  <si>
    <t>UD10001-AS21509</t>
  </si>
  <si>
    <t>S 00042315</t>
  </si>
  <si>
    <t>UD10001-AS21510</t>
  </si>
  <si>
    <t>ALVAREZ LEDESMA DELFINA</t>
  </si>
  <si>
    <t>S 00042281</t>
  </si>
  <si>
    <t>UD10001-AS21511</t>
  </si>
  <si>
    <t>ARREDONDO OLIVEROS JOSE EUGENIO</t>
  </si>
  <si>
    <t>S 00042313</t>
  </si>
  <si>
    <t>UD10001-AS21512</t>
  </si>
  <si>
    <t>MEDINA CHIMAL IVAN</t>
  </si>
  <si>
    <t>S 00042131</t>
  </si>
  <si>
    <t>UD10001-AS21513</t>
  </si>
  <si>
    <t>T 00042305</t>
  </si>
  <si>
    <t>UD10001-AS21515</t>
  </si>
  <si>
    <t>S 00042233</t>
  </si>
  <si>
    <t>UD10001-AS21517</t>
  </si>
  <si>
    <t>AGRO QUERETANA, S. DE R.L. DE C.V.</t>
  </si>
  <si>
    <t>S 00042312</t>
  </si>
  <si>
    <t>UD10001-AS21518</t>
  </si>
  <si>
    <t>S 00042268</t>
  </si>
  <si>
    <t>UD10001-AS21522</t>
  </si>
  <si>
    <t>MACIAS MARTIN AMPARO EDITH</t>
  </si>
  <si>
    <t>UD09001-AR06081</t>
  </si>
  <si>
    <t>RODRIGUEZ CARREÑO MARIBEL</t>
  </si>
  <si>
    <t>S 00042332</t>
  </si>
  <si>
    <t>UD10001-AS21523</t>
  </si>
  <si>
    <t>S 00042326</t>
  </si>
  <si>
    <t>UD10001-AS21524</t>
  </si>
  <si>
    <t>GOMEZ MUñOZ ALEJANDRO</t>
  </si>
  <si>
    <t>S 00042330</t>
  </si>
  <si>
    <t>UD10001-AS21525</t>
  </si>
  <si>
    <t>LOPEZ JIMENEZ JUAN CARLOS</t>
  </si>
  <si>
    <t>S 00042349</t>
  </si>
  <si>
    <t>UD10001-AS21526</t>
  </si>
  <si>
    <t>S 00042329</t>
  </si>
  <si>
    <t>UD10001-AS21527</t>
  </si>
  <si>
    <t>ALVAREZ FLORES VICTOR</t>
  </si>
  <si>
    <t>UD09001-AR06082</t>
  </si>
  <si>
    <t>S 00042336</t>
  </si>
  <si>
    <t>UD10001-AS21528</t>
  </si>
  <si>
    <t>RODRIGUEZ DEL AGUA J. NATIVIDAD</t>
  </si>
  <si>
    <t>S 00042338</t>
  </si>
  <si>
    <t>UD10001-AS21529</t>
  </si>
  <si>
    <t>BALDERAS BALDERAS JOSE ANTONIO</t>
  </si>
  <si>
    <t>S 00042333</t>
  </si>
  <si>
    <t>UD10001-AS21530</t>
  </si>
  <si>
    <t>UD09001-AR06083</t>
  </si>
  <si>
    <t>UD10001-AS21532</t>
  </si>
  <si>
    <t>S 00042343</t>
  </si>
  <si>
    <t>UD10001-AS21533</t>
  </si>
  <si>
    <t>DIAZ ACOSTA FRANCISCO</t>
  </si>
  <si>
    <t>UD09001-AR06085</t>
  </si>
  <si>
    <t>MAQUINARIA AGRICOLA S.A. DE C.V.</t>
  </si>
  <si>
    <t>S 00042348</t>
  </si>
  <si>
    <t>UD10001-AS21536</t>
  </si>
  <si>
    <t>ROBLES Y VESSI MARIA LUISA</t>
  </si>
  <si>
    <t>T 00042334</t>
  </si>
  <si>
    <t>UD10001-AS21537</t>
  </si>
  <si>
    <t>GRAFIKA, S. DE RL. DE CV.</t>
  </si>
  <si>
    <t>S 00042327</t>
  </si>
  <si>
    <t>UD10001-AS21538</t>
  </si>
  <si>
    <t>RODRIGUEZ PAREDES OSWALDO</t>
  </si>
  <si>
    <t>S 00042300</t>
  </si>
  <si>
    <t>UD10001-AS21539</t>
  </si>
  <si>
    <t>BARRERA PATIÑO JOSE LUIS RAUL</t>
  </si>
  <si>
    <t>S 00042352</t>
  </si>
  <si>
    <t>UD10001-AS21540</t>
  </si>
  <si>
    <t>TREJO CARRILLO JUAN</t>
  </si>
  <si>
    <t>I 00042356</t>
  </si>
  <si>
    <t>UD10001-AS21541</t>
  </si>
  <si>
    <t>RAMIREZ HERRERA ARMANDO</t>
  </si>
  <si>
    <t>S 00042294</t>
  </si>
  <si>
    <t>UD10001-AS21542</t>
  </si>
  <si>
    <t>T 00042345</t>
  </si>
  <si>
    <t>UD10001-AS21543</t>
  </si>
  <si>
    <t>S 00042285</t>
  </si>
  <si>
    <t>UD10001-AS21544</t>
  </si>
  <si>
    <t>S 00042344</t>
  </si>
  <si>
    <t>UD10001-AS21547</t>
  </si>
  <si>
    <t>S 00042341</t>
  </si>
  <si>
    <t>UD10001-AS21548</t>
  </si>
  <si>
    <t>T 00042369</t>
  </si>
  <si>
    <t>UD10001-AS21549</t>
  </si>
  <si>
    <t>UD09001-AR06086</t>
  </si>
  <si>
    <t>T 00042314</t>
  </si>
  <si>
    <t>UD10001-AS21550</t>
  </si>
  <si>
    <t>INTAGRI S.C.</t>
  </si>
  <si>
    <t>S 00042357</t>
  </si>
  <si>
    <t>UD10001-AS21551</t>
  </si>
  <si>
    <t>RAMIREZ BARAJAS REBECA</t>
  </si>
  <si>
    <t>S 00042365</t>
  </si>
  <si>
    <t>UD10001-AS21552</t>
  </si>
  <si>
    <t>ACEVEDO RODRIGUEZ MIGUEL IGNACIO</t>
  </si>
  <si>
    <t>S 00042379</t>
  </si>
  <si>
    <t>UD10001-AS21553</t>
  </si>
  <si>
    <t>MORA MONROY PEDRO</t>
  </si>
  <si>
    <t>S 00042371</t>
  </si>
  <si>
    <t>UD10001-AS21555</t>
  </si>
  <si>
    <t>MONTOYA MACIAS FERNANDO EUGENIO</t>
  </si>
  <si>
    <t>S 00042377</t>
  </si>
  <si>
    <t>UD10001-AS21556</t>
  </si>
  <si>
    <t>OCHOA TORRES JUAN</t>
  </si>
  <si>
    <t>S 00042376</t>
  </si>
  <si>
    <t>UD10001-AS21557</t>
  </si>
  <si>
    <t>S 00042375</t>
  </si>
  <si>
    <t>UD10001-AS21558</t>
  </si>
  <si>
    <t>CUANDA S.A. DE C.V.</t>
  </si>
  <si>
    <t>UD09001-AR06087</t>
  </si>
  <si>
    <t>S 00042363</t>
  </si>
  <si>
    <t>UD10001-AS21560</t>
  </si>
  <si>
    <t>HERNANDEZ BECERRA FABIAN</t>
  </si>
  <si>
    <t>UD09001-AR06091</t>
  </si>
  <si>
    <t>T 00042076</t>
  </si>
  <si>
    <t>UD10001-AS21561</t>
  </si>
  <si>
    <t>ANGELES CHAPA ALEJANDRO</t>
  </si>
  <si>
    <t>UD09001-AR06097</t>
  </si>
  <si>
    <t>NA21002-0020576</t>
  </si>
  <si>
    <t>CONSUMO CAFE AL 29/03/2014</t>
  </si>
  <si>
    <t>S 00042394</t>
  </si>
  <si>
    <t>UD10001-AS21586</t>
  </si>
  <si>
    <t>S 00042387</t>
  </si>
  <si>
    <t>UD10001-AS21587</t>
  </si>
  <si>
    <t>CORTES VEGA RAUL</t>
  </si>
  <si>
    <t>S 00042383</t>
  </si>
  <si>
    <t>UD10001-AS21588</t>
  </si>
  <si>
    <t>S 00042364</t>
  </si>
  <si>
    <t>UD10001-AS21592</t>
  </si>
  <si>
    <t>AGUIRRE PEREZ LAURA DEL ROCIO</t>
  </si>
  <si>
    <t>S 00042390</t>
  </si>
  <si>
    <t>UD10001-AS21593</t>
  </si>
  <si>
    <t>S 00042384</t>
  </si>
  <si>
    <t>UD10001-AS21594</t>
  </si>
  <si>
    <t>T 00042381</t>
  </si>
  <si>
    <t>UD10001-AS21595</t>
  </si>
  <si>
    <t>NAVARRO ESTRADA MA ADRIANA</t>
  </si>
  <si>
    <t>S 00042382</t>
  </si>
  <si>
    <t>UD10001-AS21596</t>
  </si>
  <si>
    <t>UD09001-AR06098</t>
  </si>
  <si>
    <t>UD09001-AR06099</t>
  </si>
  <si>
    <t>S 00042395</t>
  </si>
  <si>
    <t>UD10001-AS21597</t>
  </si>
  <si>
    <t>GALVAN CASTILLO FERNANDO</t>
  </si>
  <si>
    <t>S 00042397</t>
  </si>
  <si>
    <t>UD10001-AS21598</t>
  </si>
  <si>
    <t>RAMIREZ QUEZADA ANDRES</t>
  </si>
  <si>
    <t>UD09001-AR06100</t>
  </si>
  <si>
    <t>UD09001-AR06101</t>
  </si>
  <si>
    <t>MOCTEZUMA MALDONADO ANA MARIA DEL R</t>
  </si>
  <si>
    <t>S 00042398</t>
  </si>
  <si>
    <t>UD10001-AS21600</t>
  </si>
  <si>
    <t>AGUNDIZ PEREZ LAURA VIVIANA</t>
  </si>
  <si>
    <t>S 00042389</t>
  </si>
  <si>
    <t>UD10001-AS21601</t>
  </si>
  <si>
    <t>S 00042392</t>
  </si>
  <si>
    <t>UD10001-AS21602</t>
  </si>
  <si>
    <t>D     18</t>
  </si>
  <si>
    <t>D     19</t>
  </si>
  <si>
    <t>D     20</t>
  </si>
  <si>
    <t>D     21</t>
  </si>
  <si>
    <t>D     45</t>
  </si>
  <si>
    <t>D     46</t>
  </si>
  <si>
    <t>D     47</t>
  </si>
  <si>
    <t>D     52</t>
  </si>
  <si>
    <t>D     53</t>
  </si>
  <si>
    <t>D     59</t>
  </si>
  <si>
    <t>D     60</t>
  </si>
  <si>
    <t>D     94</t>
  </si>
  <si>
    <t>D    144</t>
  </si>
  <si>
    <t>D    145</t>
  </si>
  <si>
    <t>D    147</t>
  </si>
  <si>
    <t>D    151</t>
  </si>
  <si>
    <t>D    158</t>
  </si>
  <si>
    <t>D    196</t>
  </si>
  <si>
    <t>D    228</t>
  </si>
  <si>
    <t>D    229</t>
  </si>
  <si>
    <t>D    230</t>
  </si>
  <si>
    <t>D    231</t>
  </si>
  <si>
    <t>D    232</t>
  </si>
  <si>
    <t>D    254</t>
  </si>
  <si>
    <t>D    258</t>
  </si>
  <si>
    <t>D    279</t>
  </si>
  <si>
    <t>D    304</t>
  </si>
  <si>
    <t>D    311</t>
  </si>
  <si>
    <t>D    315</t>
  </si>
  <si>
    <t>D    316</t>
  </si>
  <si>
    <t>D    317</t>
  </si>
  <si>
    <t>D    319</t>
  </si>
  <si>
    <t>D    323</t>
  </si>
  <si>
    <t>D    326</t>
  </si>
  <si>
    <t>D    327</t>
  </si>
  <si>
    <t>D    328</t>
  </si>
  <si>
    <t>D    329</t>
  </si>
  <si>
    <t>D    330</t>
  </si>
  <si>
    <t>D    333</t>
  </si>
  <si>
    <t>D    336</t>
  </si>
  <si>
    <t>D    401</t>
  </si>
  <si>
    <t>D    403</t>
  </si>
  <si>
    <t>D    404</t>
  </si>
  <si>
    <t>D    405</t>
  </si>
  <si>
    <t>D    406</t>
  </si>
  <si>
    <t>D    407</t>
  </si>
  <si>
    <t>D    410</t>
  </si>
  <si>
    <t>D    414</t>
  </si>
  <si>
    <t>D    463</t>
  </si>
  <si>
    <t>D    468</t>
  </si>
  <si>
    <t>D    474</t>
  </si>
  <si>
    <t>D    478</t>
  </si>
  <si>
    <t>D    491</t>
  </si>
  <si>
    <t>D    500</t>
  </si>
  <si>
    <t>D    504</t>
  </si>
  <si>
    <t>D    505</t>
  </si>
  <si>
    <t>D    517</t>
  </si>
  <si>
    <t>D    519</t>
  </si>
  <si>
    <t>D    520</t>
  </si>
  <si>
    <t>D    524</t>
  </si>
  <si>
    <t>D    553</t>
  </si>
  <si>
    <t>D    554</t>
  </si>
  <si>
    <t>D    556</t>
  </si>
  <si>
    <t>D    558</t>
  </si>
  <si>
    <t>D    571</t>
  </si>
  <si>
    <t>D    587</t>
  </si>
  <si>
    <t>D    590</t>
  </si>
  <si>
    <t>D    594</t>
  </si>
  <si>
    <t>D    647</t>
  </si>
  <si>
    <t>D    654</t>
  </si>
  <si>
    <t>D    688</t>
  </si>
  <si>
    <t>D    689</t>
  </si>
  <si>
    <t>D    736</t>
  </si>
  <si>
    <t>D    743</t>
  </si>
  <si>
    <t>D    747</t>
  </si>
  <si>
    <t>D    759</t>
  </si>
  <si>
    <t>D    770</t>
  </si>
  <si>
    <t>D    779</t>
  </si>
  <si>
    <t>D    789</t>
  </si>
  <si>
    <t>D    835</t>
  </si>
  <si>
    <t>D    845</t>
  </si>
  <si>
    <t>D    850</t>
  </si>
  <si>
    <t>D    852</t>
  </si>
  <si>
    <t>D    875</t>
  </si>
  <si>
    <t>D    876</t>
  </si>
  <si>
    <t>D    880</t>
  </si>
  <si>
    <t>D    881</t>
  </si>
  <si>
    <t>D    890</t>
  </si>
  <si>
    <t>D    893</t>
  </si>
  <si>
    <t>D    902</t>
  </si>
  <si>
    <t>D    905</t>
  </si>
  <si>
    <t>D    906</t>
  </si>
  <si>
    <t>D    908</t>
  </si>
  <si>
    <t>D    936</t>
  </si>
  <si>
    <t>D    937</t>
  </si>
  <si>
    <t>D    939</t>
  </si>
  <si>
    <t>D    940</t>
  </si>
  <si>
    <t>D    941</t>
  </si>
  <si>
    <t>D    946</t>
  </si>
  <si>
    <t>D    947</t>
  </si>
  <si>
    <t>D    952</t>
  </si>
  <si>
    <t>D    953</t>
  </si>
  <si>
    <t>D    954</t>
  </si>
  <si>
    <t>D    956</t>
  </si>
  <si>
    <t>D    957</t>
  </si>
  <si>
    <t>D    958</t>
  </si>
  <si>
    <t>D    959</t>
  </si>
  <si>
    <t>D    960</t>
  </si>
  <si>
    <t>D    961</t>
  </si>
  <si>
    <t>D    962</t>
  </si>
  <si>
    <t>D    970</t>
  </si>
  <si>
    <t>D  1,009</t>
  </si>
  <si>
    <t>D  1,018</t>
  </si>
  <si>
    <t>D  1,019</t>
  </si>
  <si>
    <t>D  1,023</t>
  </si>
  <si>
    <t>D  1,035</t>
  </si>
  <si>
    <t>D  1,044</t>
  </si>
  <si>
    <t>D  1,090</t>
  </si>
  <si>
    <t>D  1,098</t>
  </si>
  <si>
    <t>D  1,101</t>
  </si>
  <si>
    <t>D  1,114</t>
  </si>
  <si>
    <t>D  1,145</t>
  </si>
  <si>
    <t>D  1,166</t>
  </si>
  <si>
    <t>D  1,169</t>
  </si>
  <si>
    <t>D  1,172</t>
  </si>
  <si>
    <t>D  1,173</t>
  </si>
  <si>
    <t>D  1,175</t>
  </si>
  <si>
    <t>D  1,284</t>
  </si>
  <si>
    <t>D  1,309</t>
  </si>
  <si>
    <t>D  1,311</t>
  </si>
  <si>
    <t>D  1,312</t>
  </si>
  <si>
    <t>D  1,314</t>
  </si>
  <si>
    <t>D  1,317</t>
  </si>
  <si>
    <t>D  1,319</t>
  </si>
  <si>
    <t>D  1,323</t>
  </si>
  <si>
    <t>D  1,325</t>
  </si>
  <si>
    <t>D  1,326</t>
  </si>
  <si>
    <t>D  1,327</t>
  </si>
  <si>
    <t>D  1,329</t>
  </si>
  <si>
    <t>D  1,331</t>
  </si>
  <si>
    <t>D  1,333</t>
  </si>
  <si>
    <t>D  1,334</t>
  </si>
  <si>
    <t>D  1,335</t>
  </si>
  <si>
    <t>D  1,336</t>
  </si>
  <si>
    <t>D  1,339</t>
  </si>
  <si>
    <t>D  1,340</t>
  </si>
  <si>
    <t>D  1,345</t>
  </si>
  <si>
    <t>D  1,349</t>
  </si>
  <si>
    <t>D  1,350</t>
  </si>
  <si>
    <t>D  1,351</t>
  </si>
  <si>
    <t>D  1,356</t>
  </si>
  <si>
    <t>D  1,358</t>
  </si>
  <si>
    <t>D  1,361</t>
  </si>
  <si>
    <t>D  1,362</t>
  </si>
  <si>
    <t>D  1,363</t>
  </si>
  <si>
    <t>D  1,407</t>
  </si>
  <si>
    <t>D  1,461</t>
  </si>
  <si>
    <t>D  1,476</t>
  </si>
  <si>
    <t>D  1,477</t>
  </si>
  <si>
    <t>D  1,478</t>
  </si>
  <si>
    <t>D  1,489</t>
  </si>
  <si>
    <t>D  1,493</t>
  </si>
  <si>
    <t>D  1,494</t>
  </si>
  <si>
    <t>D  1,496</t>
  </si>
  <si>
    <t>D  1,499</t>
  </si>
  <si>
    <t>D  1,501</t>
  </si>
  <si>
    <t>D  1,503</t>
  </si>
  <si>
    <t>D  1,546</t>
  </si>
  <si>
    <t>D  1,556</t>
  </si>
  <si>
    <t>D  1,559</t>
  </si>
  <si>
    <t>D  1,561</t>
  </si>
  <si>
    <t>D  1,569</t>
  </si>
  <si>
    <t>D  1,571</t>
  </si>
  <si>
    <t>D  1,584</t>
  </si>
  <si>
    <t>D  1,593</t>
  </si>
  <si>
    <t>D  1,595</t>
  </si>
  <si>
    <t>D  1,605</t>
  </si>
  <si>
    <t>D  1,609</t>
  </si>
  <si>
    <t>D  1,634</t>
  </si>
  <si>
    <t>D  1,644</t>
  </si>
  <si>
    <t>D  1,656</t>
  </si>
  <si>
    <t>D  1,722</t>
  </si>
  <si>
    <t>D  1,737</t>
  </si>
  <si>
    <t>D  1,748</t>
  </si>
  <si>
    <t>D  1,749</t>
  </si>
  <si>
    <t>D  1,750</t>
  </si>
  <si>
    <t>D  1,752</t>
  </si>
  <si>
    <t>D  1,761</t>
  </si>
  <si>
    <t>D  1,769</t>
  </si>
  <si>
    <t>D  1,793</t>
  </si>
  <si>
    <t>D  1,795</t>
  </si>
  <si>
    <t>D  1,798</t>
  </si>
  <si>
    <t>D  1,799</t>
  </si>
  <si>
    <t>D  1,802</t>
  </si>
  <si>
    <t>D  1,821</t>
  </si>
  <si>
    <t>D  1,822</t>
  </si>
  <si>
    <t>D  1,852</t>
  </si>
  <si>
    <t>D  1,856</t>
  </si>
  <si>
    <t>D  1,859</t>
  </si>
  <si>
    <t>D  1,861</t>
  </si>
  <si>
    <t>D  1,896</t>
  </si>
  <si>
    <t>D  1,920</t>
  </si>
  <si>
    <t>D  1,922</t>
  </si>
  <si>
    <t>D  1,951</t>
  </si>
  <si>
    <t>D  1,954</t>
  </si>
  <si>
    <t>D  1,956</t>
  </si>
  <si>
    <t>D  1,964</t>
  </si>
  <si>
    <t>D  1,979</t>
  </si>
  <si>
    <t>D  1,980</t>
  </si>
  <si>
    <t>D  1,984</t>
  </si>
  <si>
    <t>D  1,985</t>
  </si>
  <si>
    <t>D  1,986</t>
  </si>
  <si>
    <t>D  1,987</t>
  </si>
  <si>
    <t>D  1,988</t>
  </si>
  <si>
    <t>D  1,989</t>
  </si>
  <si>
    <t>D  1,990</t>
  </si>
  <si>
    <t>D  1,992</t>
  </si>
  <si>
    <t>D  1,993</t>
  </si>
  <si>
    <t>D  1,994</t>
  </si>
  <si>
    <t>D  1,996</t>
  </si>
  <si>
    <t>D  1,997</t>
  </si>
  <si>
    <t>D  1,998</t>
  </si>
  <si>
    <t>D  1,999</t>
  </si>
  <si>
    <t>D  2,000</t>
  </si>
  <si>
    <t>D  2,015</t>
  </si>
  <si>
    <t>D  2,016</t>
  </si>
  <si>
    <t>D  2,030</t>
  </si>
  <si>
    <t>D  2,031</t>
  </si>
  <si>
    <t>D  2,033</t>
  </si>
  <si>
    <t>D  2,037</t>
  </si>
  <si>
    <t>D  2,038</t>
  </si>
  <si>
    <t>D  2,040</t>
  </si>
  <si>
    <t>D  2,043</t>
  </si>
  <si>
    <t>D  2,044</t>
  </si>
  <si>
    <t>D  2,045</t>
  </si>
  <si>
    <t>D  2,047</t>
  </si>
  <si>
    <t>D  2,068</t>
  </si>
  <si>
    <t>D  2,077</t>
  </si>
  <si>
    <t>D  2,081</t>
  </si>
  <si>
    <t>D  2,084</t>
  </si>
  <si>
    <t>D  2,089</t>
  </si>
  <si>
    <t>D  2,221</t>
  </si>
  <si>
    <t>D  2,224</t>
  </si>
  <si>
    <t>D  2,225</t>
  </si>
  <si>
    <t>D  2,226</t>
  </si>
  <si>
    <t>D  2,227</t>
  </si>
  <si>
    <t>D  2,228</t>
  </si>
  <si>
    <t>D  2,229</t>
  </si>
  <si>
    <t>D  2,230</t>
  </si>
  <si>
    <t>D  2,233</t>
  </si>
  <si>
    <t>I     24</t>
  </si>
  <si>
    <t>I    103</t>
  </si>
  <si>
    <t>I    139</t>
  </si>
  <si>
    <t>I    337</t>
  </si>
  <si>
    <t>I    355</t>
  </si>
  <si>
    <t>I    383</t>
  </si>
  <si>
    <t>I    386</t>
  </si>
  <si>
    <t>I    412</t>
  </si>
  <si>
    <t>I    416</t>
  </si>
  <si>
    <t>I    461</t>
  </si>
  <si>
    <t>I    463</t>
  </si>
  <si>
    <t>I    464</t>
  </si>
  <si>
    <t>I    483</t>
  </si>
  <si>
    <t>I    554</t>
  </si>
  <si>
    <t>I    581</t>
  </si>
  <si>
    <t>I    589</t>
  </si>
  <si>
    <t>I    648</t>
  </si>
  <si>
    <t>I    649</t>
  </si>
  <si>
    <t>I    708</t>
  </si>
  <si>
    <t>I    730</t>
  </si>
  <si>
    <t>I    788</t>
  </si>
  <si>
    <t>I    790</t>
  </si>
  <si>
    <t>I    798</t>
  </si>
  <si>
    <t>I    799</t>
  </si>
  <si>
    <t>I    800</t>
  </si>
  <si>
    <t>I    802</t>
  </si>
  <si>
    <t>I    803</t>
  </si>
  <si>
    <t>I    804</t>
  </si>
  <si>
    <t>I    805</t>
  </si>
  <si>
    <t>I    807</t>
  </si>
  <si>
    <t>I    812</t>
  </si>
  <si>
    <t>I    814</t>
  </si>
  <si>
    <t>I    819</t>
  </si>
  <si>
    <t>I    820</t>
  </si>
  <si>
    <t>I    833</t>
  </si>
  <si>
    <t>I    834</t>
  </si>
  <si>
    <t>I    835</t>
  </si>
  <si>
    <t>I    836</t>
  </si>
  <si>
    <t>I    837</t>
  </si>
  <si>
    <t>I    838</t>
  </si>
  <si>
    <t>I    839</t>
  </si>
  <si>
    <t>I    840</t>
  </si>
  <si>
    <t>I    841</t>
  </si>
  <si>
    <t>I    842</t>
  </si>
  <si>
    <t>I    843</t>
  </si>
  <si>
    <t>I    845</t>
  </si>
  <si>
    <t>I    846</t>
  </si>
  <si>
    <t>IVA POR PAGAR MARZO 2014</t>
  </si>
  <si>
    <t>ROSALES MEDINA FERNANDO</t>
  </si>
  <si>
    <t>D     25</t>
  </si>
  <si>
    <t>UA60001-ZA01956</t>
  </si>
  <si>
    <t>D     26</t>
  </si>
  <si>
    <t>UD06001-AA04773</t>
  </si>
  <si>
    <t>RIOS GRACIA XOCHITL ELVIA</t>
  </si>
  <si>
    <t>D     38</t>
  </si>
  <si>
    <t>UA60001-ZA01957</t>
  </si>
  <si>
    <t>D     39</t>
  </si>
  <si>
    <t>0463-TCN14</t>
  </si>
  <si>
    <t>UD06001-AA04774</t>
  </si>
  <si>
    <t>D     41</t>
  </si>
  <si>
    <t>UA14002-ZS00928</t>
  </si>
  <si>
    <t>NAVARRO GODINEZ RAYMUNDO</t>
  </si>
  <si>
    <t>D     44</t>
  </si>
  <si>
    <t>UD21001-AA04775</t>
  </si>
  <si>
    <t>UD21001-AA04776</t>
  </si>
  <si>
    <t>0314-TCN14</t>
  </si>
  <si>
    <t>UD21001-AA04777</t>
  </si>
  <si>
    <t>D     50</t>
  </si>
  <si>
    <t>UD10002-AS21617</t>
  </si>
  <si>
    <t>CORUJO RUBIO SABINO</t>
  </si>
  <si>
    <t>NIETO MANDUJANO JOEL</t>
  </si>
  <si>
    <t>NAVARRETE BOLAÑOS MARGARITA</t>
  </si>
  <si>
    <t>D    101</t>
  </si>
  <si>
    <t>UA60001-ZA01958</t>
  </si>
  <si>
    <t>D    104</t>
  </si>
  <si>
    <t>UA21001-ZA01959</t>
  </si>
  <si>
    <t>UD21001-AA04778</t>
  </si>
  <si>
    <t>UD06001-AA04779</t>
  </si>
  <si>
    <t>D    125</t>
  </si>
  <si>
    <t>G 00042136</t>
  </si>
  <si>
    <t>UD10011-AS21646</t>
  </si>
  <si>
    <t>D    128</t>
  </si>
  <si>
    <t>G 00042159</t>
  </si>
  <si>
    <t>UD10011-AS21647</t>
  </si>
  <si>
    <t>D    130</t>
  </si>
  <si>
    <t>G 00042141</t>
  </si>
  <si>
    <t>UD10011-AS21648</t>
  </si>
  <si>
    <t>D    133</t>
  </si>
  <si>
    <t>G 00042110</t>
  </si>
  <si>
    <t>UD10011-AS21649</t>
  </si>
  <si>
    <t>PEñA RAMIREZ RUBI BERENICE</t>
  </si>
  <si>
    <t>0448-TCN14</t>
  </si>
  <si>
    <t>UD21001-AA04780</t>
  </si>
  <si>
    <t>D    185</t>
  </si>
  <si>
    <t>0311-TCN14</t>
  </si>
  <si>
    <t>UD21001-AA04781</t>
  </si>
  <si>
    <t>D    191</t>
  </si>
  <si>
    <t>UA60001-ZA01960</t>
  </si>
  <si>
    <t>D    192</t>
  </si>
  <si>
    <t>0464-TCN14</t>
  </si>
  <si>
    <t>UD06001-AA04782</t>
  </si>
  <si>
    <t>D    194</t>
  </si>
  <si>
    <t>UD06001-AA04783</t>
  </si>
  <si>
    <t>SANTOYO VACA RAUL</t>
  </si>
  <si>
    <t>D    197</t>
  </si>
  <si>
    <t>0391-TCN14</t>
  </si>
  <si>
    <t>UD06001-AA04784</t>
  </si>
  <si>
    <t>0393-TCN14</t>
  </si>
  <si>
    <t>UD06001-AA04785</t>
  </si>
  <si>
    <t>LERMA ESPITIA JULIAN</t>
  </si>
  <si>
    <t>UA60001-ZA01961</t>
  </si>
  <si>
    <t>0465-TCN14</t>
  </si>
  <si>
    <t>UD06001-AA04786</t>
  </si>
  <si>
    <t>D    226</t>
  </si>
  <si>
    <t>0432-TCN14</t>
  </si>
  <si>
    <t>UD06001-AA04787</t>
  </si>
  <si>
    <t>GONZALEZ MEDINA JOSE ASUNCION</t>
  </si>
  <si>
    <t>T 00042508</t>
  </si>
  <si>
    <t>UD10002-AS21679</t>
  </si>
  <si>
    <t>D    248</t>
  </si>
  <si>
    <t>G 00042335</t>
  </si>
  <si>
    <t>UD10011-AS21681</t>
  </si>
  <si>
    <t>D    249</t>
  </si>
  <si>
    <t>G 00042028</t>
  </si>
  <si>
    <t>UD10011-AS21682</t>
  </si>
  <si>
    <t>G 00042433</t>
  </si>
  <si>
    <t>UD10011-AS21683</t>
  </si>
  <si>
    <t>UA14014-ZH40680</t>
  </si>
  <si>
    <t>SANCHEZ GARCIA ROSA MARTHA</t>
  </si>
  <si>
    <t>D    265</t>
  </si>
  <si>
    <t>UD10014-H-40680</t>
  </si>
  <si>
    <t>D    270</t>
  </si>
  <si>
    <t>0361-TCN14</t>
  </si>
  <si>
    <t>UD06001-AA04788</t>
  </si>
  <si>
    <t>HERNANDEZ FRAGOSO RUPERTO</t>
  </si>
  <si>
    <t>D    281</t>
  </si>
  <si>
    <t>GARCIA MARTINEZ LUIS LEONARDO</t>
  </si>
  <si>
    <t>D    282</t>
  </si>
  <si>
    <t>G 00042225</t>
  </si>
  <si>
    <t>UD10011-AS21698</t>
  </si>
  <si>
    <t>REYNOSO SIMROTH JUDITH YOLANDA</t>
  </si>
  <si>
    <t>ARREGUIN MEDINA ANA MARIA</t>
  </si>
  <si>
    <t>D    306</t>
  </si>
  <si>
    <t>D    308</t>
  </si>
  <si>
    <t>RAZO GAMEZ ESTEFANIA</t>
  </si>
  <si>
    <t>UA60001-ZA01962</t>
  </si>
  <si>
    <t>UD06001-AA04789</t>
  </si>
  <si>
    <t>D    376</t>
  </si>
  <si>
    <t>UA60001-ZA01963</t>
  </si>
  <si>
    <t>D    379</t>
  </si>
  <si>
    <t>0466-TCN14</t>
  </si>
  <si>
    <t>UD06001-AA04792</t>
  </si>
  <si>
    <t>D    380</t>
  </si>
  <si>
    <t>S 00041037</t>
  </si>
  <si>
    <t>UD10002-AS21748</t>
  </si>
  <si>
    <t>UA62001-ZA01964</t>
  </si>
  <si>
    <t>MARTINEZ PEREZ ALEJANDRO</t>
  </si>
  <si>
    <t>0976-TCN13</t>
  </si>
  <si>
    <t>UD54001-AN00513</t>
  </si>
  <si>
    <t>0467-TCN14</t>
  </si>
  <si>
    <t>UD21001-AA04793</t>
  </si>
  <si>
    <t>UA60001-ZA01965</t>
  </si>
  <si>
    <t>UD06001-AA04794</t>
  </si>
  <si>
    <t>D    408</t>
  </si>
  <si>
    <t>0258-TCN14</t>
  </si>
  <si>
    <t>UD06001-AA04795</t>
  </si>
  <si>
    <t>URQUIZA ESTRADA HUMBERTO</t>
  </si>
  <si>
    <t>UA60001-ZA01966</t>
  </si>
  <si>
    <t>UD06001-AA04796</t>
  </si>
  <si>
    <t>ZENDEJAS AVILA JUAN MANUEL</t>
  </si>
  <si>
    <t>VALTIERRA DELGADO JUAN</t>
  </si>
  <si>
    <t>G 00042492</t>
  </si>
  <si>
    <t>UD10011-AS21771</t>
  </si>
  <si>
    <t>D    465</t>
  </si>
  <si>
    <t>G 00042493</t>
  </si>
  <si>
    <t>UD10011-AS21772</t>
  </si>
  <si>
    <t>D    466</t>
  </si>
  <si>
    <t>G 00042462</t>
  </si>
  <si>
    <t>UD10011-AS21773</t>
  </si>
  <si>
    <t>D    467</t>
  </si>
  <si>
    <t>G 00042507</t>
  </si>
  <si>
    <t>UD10011-AS21774</t>
  </si>
  <si>
    <t>G 00042429</t>
  </si>
  <si>
    <t>UD10011-AS21775</t>
  </si>
  <si>
    <t>D    469</t>
  </si>
  <si>
    <t>G 00042551</t>
  </si>
  <si>
    <t>UD10011-AS21776</t>
  </si>
  <si>
    <t>D    470</t>
  </si>
  <si>
    <t>G 00042553</t>
  </si>
  <si>
    <t>UD10011-AS21777</t>
  </si>
  <si>
    <t>D    471</t>
  </si>
  <si>
    <t>G 00042562</t>
  </si>
  <si>
    <t>UD10011-AS21778</t>
  </si>
  <si>
    <t>D    472</t>
  </si>
  <si>
    <t>G 00042559</t>
  </si>
  <si>
    <t>UD10011-AS21779</t>
  </si>
  <si>
    <t>D    473</t>
  </si>
  <si>
    <t>G 00042565</t>
  </si>
  <si>
    <t>UD10011-AS21780</t>
  </si>
  <si>
    <t>G 00042572</t>
  </si>
  <si>
    <t>UD10011-AS21781</t>
  </si>
  <si>
    <t>D    475</t>
  </si>
  <si>
    <t>G 00042549</t>
  </si>
  <si>
    <t>UD10011-AS21782</t>
  </si>
  <si>
    <t>0475-TCN14</t>
  </si>
  <si>
    <t>UD21001-AA04797</t>
  </si>
  <si>
    <t>0477-TCN14</t>
  </si>
  <si>
    <t>UD06001-AA04798</t>
  </si>
  <si>
    <t>VIEYRA GALVAN RAFAEL</t>
  </si>
  <si>
    <t>TORRES RAMIREZ FRANCISCO JAVIER</t>
  </si>
  <si>
    <t>DIAZ CHONG JAVIER ALBERTO</t>
  </si>
  <si>
    <t>D    543</t>
  </si>
  <si>
    <t>0424-TCN14</t>
  </si>
  <si>
    <t>UD21001-AA04800</t>
  </si>
  <si>
    <t>TOVAR RAMIREZ JOSE ANTONIO</t>
  </si>
  <si>
    <t>D    566</t>
  </si>
  <si>
    <t>0479-TCN14</t>
  </si>
  <si>
    <t>UD06001-AA04801</t>
  </si>
  <si>
    <t>ALMANZA MALDONADO MA DEL REFUGIO</t>
  </si>
  <si>
    <t>D    567</t>
  </si>
  <si>
    <t>0478-TCN14</t>
  </si>
  <si>
    <t>UD06001-AA04802</t>
  </si>
  <si>
    <t>RIVERA MARTINEZ SALVADOR</t>
  </si>
  <si>
    <t>H 00042109</t>
  </si>
  <si>
    <t>UD10014-H042109</t>
  </si>
  <si>
    <t>UD54001-AN00514</t>
  </si>
  <si>
    <t>H 00042097</t>
  </si>
  <si>
    <t>UD10014-H042097</t>
  </si>
  <si>
    <t>0398-TCN14</t>
  </si>
  <si>
    <t>UD21001-AA04803</t>
  </si>
  <si>
    <t>UD21001-AA04804</t>
  </si>
  <si>
    <t>PREMIER DE ORIENTE S. DE R.L. DE C.</t>
  </si>
  <si>
    <t>D    667</t>
  </si>
  <si>
    <t>UA60001-ZA01967</t>
  </si>
  <si>
    <t>D    675</t>
  </si>
  <si>
    <t>UD06001-AA04805</t>
  </si>
  <si>
    <t>ROBLES . VERONICA</t>
  </si>
  <si>
    <t>G 00042320</t>
  </si>
  <si>
    <t>UD10011-AS21850</t>
  </si>
  <si>
    <t>UA60001-ZA01968</t>
  </si>
  <si>
    <t>0481-TCN14</t>
  </si>
  <si>
    <t>UD06001-AA04806</t>
  </si>
  <si>
    <t>D    729</t>
  </si>
  <si>
    <t>0435-TCN14</t>
  </si>
  <si>
    <t>UD06001-AA04807</t>
  </si>
  <si>
    <t>FERVORSA SA DE CV</t>
  </si>
  <si>
    <t>H 00041151</t>
  </si>
  <si>
    <t>UD10014-0041151</t>
  </si>
  <si>
    <t>H 00040536</t>
  </si>
  <si>
    <t>UD10014-0040536</t>
  </si>
  <si>
    <t>D    755</t>
  </si>
  <si>
    <t>G 00042575</t>
  </si>
  <si>
    <t>UD10011-AS21864</t>
  </si>
  <si>
    <t>D    757</t>
  </si>
  <si>
    <t>G 00042190</t>
  </si>
  <si>
    <t>UD10011-AS21865</t>
  </si>
  <si>
    <t>G 00042594</t>
  </si>
  <si>
    <t>UD10011-AS21866</t>
  </si>
  <si>
    <t>D    760</t>
  </si>
  <si>
    <t>G 00042261</t>
  </si>
  <si>
    <t>UD10011-AS21867</t>
  </si>
  <si>
    <t>D    761</t>
  </si>
  <si>
    <t>G 00042580</t>
  </si>
  <si>
    <t>UD10011-AS21868</t>
  </si>
  <si>
    <t>D    762</t>
  </si>
  <si>
    <t>G 00042278</t>
  </si>
  <si>
    <t>UD10011-AS21869</t>
  </si>
  <si>
    <t>G 00042651</t>
  </si>
  <si>
    <t>UD10011-AS21870</t>
  </si>
  <si>
    <t>D    764</t>
  </si>
  <si>
    <t>H 00042118</t>
  </si>
  <si>
    <t>UD10014-H042118</t>
  </si>
  <si>
    <t>D    766</t>
  </si>
  <si>
    <t>H 00041989</t>
  </si>
  <si>
    <t>UD10014-H041989</t>
  </si>
  <si>
    <t>D    767</t>
  </si>
  <si>
    <t>G 00042661</t>
  </si>
  <si>
    <t>UD10011-AS21871</t>
  </si>
  <si>
    <t>D    768</t>
  </si>
  <si>
    <t>G 00042642</t>
  </si>
  <si>
    <t>UD10011-AS21872</t>
  </si>
  <si>
    <t>D    769</t>
  </si>
  <si>
    <t>G 00042542</t>
  </si>
  <si>
    <t>UD10011-AS21873</t>
  </si>
  <si>
    <t>G 00042586</t>
  </si>
  <si>
    <t>UD10011-AS21874</t>
  </si>
  <si>
    <t>D    778</t>
  </si>
  <si>
    <t>H 00042715</t>
  </si>
  <si>
    <t>UD10002-AS21876</t>
  </si>
  <si>
    <t>D    791</t>
  </si>
  <si>
    <t>D    792</t>
  </si>
  <si>
    <t>UD54001-AN00515</t>
  </si>
  <si>
    <t>D    793</t>
  </si>
  <si>
    <t>0084-TCN14</t>
  </si>
  <si>
    <t>UD06001-AA04808</t>
  </si>
  <si>
    <t>NATURA QUALITY FOODS SPR DE RL DE C</t>
  </si>
  <si>
    <t>D    794</t>
  </si>
  <si>
    <t>0455-TCN14</t>
  </si>
  <si>
    <t>UD06001-AA04809</t>
  </si>
  <si>
    <t>D    803</t>
  </si>
  <si>
    <t>HEREDIA MARTINEZ BULMARO</t>
  </si>
  <si>
    <t>GARCIA RODRIGUEZ DIEGO</t>
  </si>
  <si>
    <t>GARCIA ZAVALA J JESUS</t>
  </si>
  <si>
    <t>D    855</t>
  </si>
  <si>
    <t>UA60001-ZA01969</t>
  </si>
  <si>
    <t>D    858</t>
  </si>
  <si>
    <t>UD06001-AA04811</t>
  </si>
  <si>
    <t>D    859</t>
  </si>
  <si>
    <t>D    863</t>
  </si>
  <si>
    <t>UA60001-ZA01970</t>
  </si>
  <si>
    <t>0482-TCN14</t>
  </si>
  <si>
    <t>UD06001-AA04812</t>
  </si>
  <si>
    <t>0472-TCN14</t>
  </si>
  <si>
    <t>UD21001-AA04813</t>
  </si>
  <si>
    <t>CEVER LOMAS VERDES S DE RL DE C.V</t>
  </si>
  <si>
    <t>F-AM00629</t>
  </si>
  <si>
    <t>NA21001-0020767</t>
  </si>
  <si>
    <t>LJIMENEZ:F-AM629APOYO ANUAL GIRA TO</t>
  </si>
  <si>
    <t>F-AM00631</t>
  </si>
  <si>
    <t>NA21001-0020769</t>
  </si>
  <si>
    <t>F-AM631 UDIS AXA NUEVOS MARZO/</t>
  </si>
  <si>
    <t>D    891</t>
  </si>
  <si>
    <t>F-AM00632</t>
  </si>
  <si>
    <t>NA21001-0020770</t>
  </si>
  <si>
    <t>F-AM632 UDIS AXA DIAMANTE 03/1</t>
  </si>
  <si>
    <t>D    892</t>
  </si>
  <si>
    <t>F-AM00633</t>
  </si>
  <si>
    <t>NA21001-0020771</t>
  </si>
  <si>
    <t>F-AM633 UDIS AXA CERTIFICADOS0</t>
  </si>
  <si>
    <t>F-AM00635</t>
  </si>
  <si>
    <t>NA21001-0020772</t>
  </si>
  <si>
    <t>F-AM635 UDIS AXA REESTRUCTURAC</t>
  </si>
  <si>
    <t>D    895</t>
  </si>
  <si>
    <t>F-AM00636</t>
  </si>
  <si>
    <t>NA21001-0020773</t>
  </si>
  <si>
    <t>F-AM636 UDIS QUALITAS MZO/14</t>
  </si>
  <si>
    <t>D    896</t>
  </si>
  <si>
    <t>F-AM00638</t>
  </si>
  <si>
    <t>NA21001-0020774</t>
  </si>
  <si>
    <t>F-AM638 COMISION PROTECCION EX</t>
  </si>
  <si>
    <t>F-AM00634</t>
  </si>
  <si>
    <t>NA21001-0020775</t>
  </si>
  <si>
    <t>F-AM634 UDIS AXA CERTIFICADOS0</t>
  </si>
  <si>
    <t>D    911</t>
  </si>
  <si>
    <t>ZM-00261</t>
  </si>
  <si>
    <t>NA21001-0020776</t>
  </si>
  <si>
    <t>ZM00261 CANCELACION FACT.AM633</t>
  </si>
  <si>
    <t>D    922</t>
  </si>
  <si>
    <t>ZM00260</t>
  </si>
  <si>
    <t>NA21001-0020777</t>
  </si>
  <si>
    <t>ZM00260 DEV.UDIS GNP FEB/2014</t>
  </si>
  <si>
    <t>D    943</t>
  </si>
  <si>
    <t>0483-TCN14</t>
  </si>
  <si>
    <t>UD06001-AA04816</t>
  </si>
  <si>
    <t>GALVAN FLORES MARIELA JOSEFINA</t>
  </si>
  <si>
    <t>RUIZ GUZMAN, S.A. DE C.V.</t>
  </si>
  <si>
    <t>RUIZ GUERRERO ABDON JAVIER</t>
  </si>
  <si>
    <t>0473-TCN14</t>
  </si>
  <si>
    <t>UD21001-AA04817</t>
  </si>
  <si>
    <t>0315-TCN14</t>
  </si>
  <si>
    <t>UD21001-AA04818</t>
  </si>
  <si>
    <t>D    972</t>
  </si>
  <si>
    <t>UA60001-ZA01972</t>
  </si>
  <si>
    <t>D    973</t>
  </si>
  <si>
    <t>0211-TCN14</t>
  </si>
  <si>
    <t>UD06001-AA04819</t>
  </si>
  <si>
    <t>D    974</t>
  </si>
  <si>
    <t>UD21001-AA04820</t>
  </si>
  <si>
    <t>D    977</t>
  </si>
  <si>
    <t>G 00042741</t>
  </si>
  <si>
    <t>UD10011-AS21945</t>
  </si>
  <si>
    <t>G 00042729</t>
  </si>
  <si>
    <t>UD10011-AS21946</t>
  </si>
  <si>
    <t>D    979</t>
  </si>
  <si>
    <t>G 00042720</t>
  </si>
  <si>
    <t>UD10011-AS21947</t>
  </si>
  <si>
    <t>D    980</t>
  </si>
  <si>
    <t>G 00042607</t>
  </si>
  <si>
    <t>UD10011-AS21948</t>
  </si>
  <si>
    <t>D    981</t>
  </si>
  <si>
    <t>G 00042701</t>
  </si>
  <si>
    <t>UD10011-AS21949</t>
  </si>
  <si>
    <t>D    982</t>
  </si>
  <si>
    <t>G 00042700</t>
  </si>
  <si>
    <t>UD10011-AS21950</t>
  </si>
  <si>
    <t>D    983</t>
  </si>
  <si>
    <t>G 00042653</t>
  </si>
  <si>
    <t>UD10011-AS21951</t>
  </si>
  <si>
    <t>D    984</t>
  </si>
  <si>
    <t>G 00042490</t>
  </si>
  <si>
    <t>UD10011-AS21952</t>
  </si>
  <si>
    <t>NA21001-0020783</t>
  </si>
  <si>
    <t>0466N/14LOPEZ AVALOS PATRICIA</t>
  </si>
  <si>
    <t>D  1,001</t>
  </si>
  <si>
    <t>UA60001-ZA01973</t>
  </si>
  <si>
    <t>0484-TCN14</t>
  </si>
  <si>
    <t>UD06001-AA04821</t>
  </si>
  <si>
    <t>D  1,017</t>
  </si>
  <si>
    <t>D  1,028</t>
  </si>
  <si>
    <t>0418-TCN14</t>
  </si>
  <si>
    <t>UD06001-AA04823</t>
  </si>
  <si>
    <t>ROMERO BRAVO GABRIEL ANGEL</t>
  </si>
  <si>
    <t>MENDEZ PEREZ JOSE</t>
  </si>
  <si>
    <t>0449-TCN14</t>
  </si>
  <si>
    <t>UD06001-AA04824</t>
  </si>
  <si>
    <t>VALLEJO VIVANCO SUSANA</t>
  </si>
  <si>
    <t>0454-TCN14</t>
  </si>
  <si>
    <t>UD06001-AA04825</t>
  </si>
  <si>
    <t>CONTRERAS MARTINEZ HUMBERTO</t>
  </si>
  <si>
    <t>0453-TCN14</t>
  </si>
  <si>
    <t>UD06001-AA04826</t>
  </si>
  <si>
    <t>AYALA OJEDA LUIS ENRIQUE</t>
  </si>
  <si>
    <t>GONZALEZ HERNANDEZ MA. GUADALUPE</t>
  </si>
  <si>
    <t>D  1,141</t>
  </si>
  <si>
    <t>0244-TCN14</t>
  </si>
  <si>
    <t>UD21001-AA04827</t>
  </si>
  <si>
    <t>D  1,144</t>
  </si>
  <si>
    <t>0489-TCN14</t>
  </si>
  <si>
    <t>UD21001-AA04828</t>
  </si>
  <si>
    <t>SAMURAI MOTORS, S DE R.L. DE C.V.</t>
  </si>
  <si>
    <t>0469-TCN14</t>
  </si>
  <si>
    <t>UD21001-AA04829</t>
  </si>
  <si>
    <t>D  1,150</t>
  </si>
  <si>
    <t>UA60001-ZA01975</t>
  </si>
  <si>
    <t>D  1,151</t>
  </si>
  <si>
    <t>UD21001-AA04830</t>
  </si>
  <si>
    <t>D  1,152</t>
  </si>
  <si>
    <t>UA60001-ZA01976</t>
  </si>
  <si>
    <t>D  1,153</t>
  </si>
  <si>
    <t>UD06001-AA04831</t>
  </si>
  <si>
    <t>D  1,154</t>
  </si>
  <si>
    <t>0490-TCN14</t>
  </si>
  <si>
    <t>UD06001-AA04832</t>
  </si>
  <si>
    <t>LEDESMA CASIQUE ANGELICA</t>
  </si>
  <si>
    <t>D  1,158</t>
  </si>
  <si>
    <t>0486-TCN14</t>
  </si>
  <si>
    <t>UD06001-AA04833</t>
  </si>
  <si>
    <t>RAMIREZ RAMIREZ JOSE RAYMUNDO</t>
  </si>
  <si>
    <t>0488-TCN14</t>
  </si>
  <si>
    <t>UD06001-AA04834</t>
  </si>
  <si>
    <t>INMOMEXIN INDUSTRIAL S.A. DE C.V.</t>
  </si>
  <si>
    <t>G 00042396</t>
  </si>
  <si>
    <t>UD10011-AS22006</t>
  </si>
  <si>
    <t>D  1,186</t>
  </si>
  <si>
    <t>D  1,188</t>
  </si>
  <si>
    <t>D  1,189</t>
  </si>
  <si>
    <t>RAMIREZ RAMIREZ ELSA DEL CARMEN</t>
  </si>
  <si>
    <t>VAZQUEZ MARTINEZ ALAN</t>
  </si>
  <si>
    <t>UA60001-ZA01977</t>
  </si>
  <si>
    <t>UA60001-ZA01978</t>
  </si>
  <si>
    <t>0396-TCN14</t>
  </si>
  <si>
    <t>UD06001-AA04835</t>
  </si>
  <si>
    <t>BAEZA HERNANDEZ FRANCISCO</t>
  </si>
  <si>
    <t>UD06001-AA04836</t>
  </si>
  <si>
    <t>LEDESMA CACIQUE ANGELICA</t>
  </si>
  <si>
    <t>D  1,255</t>
  </si>
  <si>
    <t>S 00042865</t>
  </si>
  <si>
    <t>UD10002-AS22031</t>
  </si>
  <si>
    <t>UD06001-AA04837</t>
  </si>
  <si>
    <t>GALVAN GARCIA CAROLINA</t>
  </si>
  <si>
    <t>F-AM00639</t>
  </si>
  <si>
    <t>NA21001-0020807</t>
  </si>
  <si>
    <t>LJIMENEZ:FACT.AM00639COBRO PROG.PAR</t>
  </si>
  <si>
    <t>F-AM00640</t>
  </si>
  <si>
    <t>NA21001-0020808</t>
  </si>
  <si>
    <t>LJIMENEZ:FACT.AM00640COBRO PROG.PAR</t>
  </si>
  <si>
    <t>F-AM00641</t>
  </si>
  <si>
    <t>NA21001-0020809</t>
  </si>
  <si>
    <t>FACT.AM00641 UDIS QUALITAS 03/</t>
  </si>
  <si>
    <t>F-AM00642</t>
  </si>
  <si>
    <t>NA21001-0020810</t>
  </si>
  <si>
    <t>FACT.AM00642UDISAGT/13 A 03/20</t>
  </si>
  <si>
    <t>F-AM00643</t>
  </si>
  <si>
    <t>NA21001-0020811</t>
  </si>
  <si>
    <t>FACT.AM00643 UDIS AXA ENE/14</t>
  </si>
  <si>
    <t>F-AM00644</t>
  </si>
  <si>
    <t>NA21001-0020812</t>
  </si>
  <si>
    <t>LJIMENEZ:FACT.AM00644COMISIONES 03/</t>
  </si>
  <si>
    <t>D  1,283</t>
  </si>
  <si>
    <t>ZM-00262</t>
  </si>
  <si>
    <t>NA21001-0020813</t>
  </si>
  <si>
    <t>ZM-00262CANCELACION F-AM00541</t>
  </si>
  <si>
    <t>UA60001-ZA01979</t>
  </si>
  <si>
    <t>ZM-00263</t>
  </si>
  <si>
    <t>NA21001-0020814</t>
  </si>
  <si>
    <t>ZM-00263CANCELACION F-AM00641</t>
  </si>
  <si>
    <t>ZM-00264</t>
  </si>
  <si>
    <t>NA21001-0020815</t>
  </si>
  <si>
    <t>ZM-00264 CANCELACION F-AM00597</t>
  </si>
  <si>
    <t>0476-TCN14</t>
  </si>
  <si>
    <t>UD06001-AA04838</t>
  </si>
  <si>
    <t>D  1,303</t>
  </si>
  <si>
    <t>0420-TCN14</t>
  </si>
  <si>
    <t>UD21001-AA04839</t>
  </si>
  <si>
    <t>D  1,304</t>
  </si>
  <si>
    <t>0462-TCN14</t>
  </si>
  <si>
    <t>UD21001-AA04840</t>
  </si>
  <si>
    <t>TOYOCOAPA S DE RL DE CV</t>
  </si>
  <si>
    <t>D  1,305</t>
  </si>
  <si>
    <t>ELITE MOTORS S.A. DE C.V.</t>
  </si>
  <si>
    <t>0492-TCN14</t>
  </si>
  <si>
    <t>UD21001-AA04841</t>
  </si>
  <si>
    <t>S 00042895</t>
  </si>
  <si>
    <t>UD10002-AS22057</t>
  </si>
  <si>
    <t>0468-TCN14</t>
  </si>
  <si>
    <t>UD06001-AA04842</t>
  </si>
  <si>
    <t>ARREDONDO CASTILLO VICENTE</t>
  </si>
  <si>
    <t>UA60001-ZA01980</t>
  </si>
  <si>
    <t>D  1,370</t>
  </si>
  <si>
    <t>UD06001-AA04843</t>
  </si>
  <si>
    <t>LEDESMA CACIQUE MA ANGELICA</t>
  </si>
  <si>
    <t>SILLERO PEREZ SILVIA</t>
  </si>
  <si>
    <t>D  1,410</t>
  </si>
  <si>
    <t>0495-TCN14</t>
  </si>
  <si>
    <t>UD06001-AA04844</t>
  </si>
  <si>
    <t>D  1,413</t>
  </si>
  <si>
    <t>UD06001-AA04845</t>
  </si>
  <si>
    <t>HERNANDEZ VEGA DIANA VERONICA</t>
  </si>
  <si>
    <t>D  1,422</t>
  </si>
  <si>
    <t>UA60001-ZA01981</t>
  </si>
  <si>
    <t>D  1,425</t>
  </si>
  <si>
    <t>UD06001-AA04846</t>
  </si>
  <si>
    <t>D  1,488</t>
  </si>
  <si>
    <t>0458-TCN14</t>
  </si>
  <si>
    <t>UD06001-AA04847</t>
  </si>
  <si>
    <t>ROSILLO GUERRERO CRESCENCIANO</t>
  </si>
  <si>
    <t>D  1,507</t>
  </si>
  <si>
    <t>0497-TCN14</t>
  </si>
  <si>
    <t>UD06001-AA04848</t>
  </si>
  <si>
    <t>GOMEZ SANTOYO ALFREDO</t>
  </si>
  <si>
    <t>G 00042533</t>
  </si>
  <si>
    <t>UD10011-AS22098</t>
  </si>
  <si>
    <t>G 00042859</t>
  </si>
  <si>
    <t>UD10011-AS22099</t>
  </si>
  <si>
    <t>G 00042797</t>
  </si>
  <si>
    <t>UD10011-AS22100</t>
  </si>
  <si>
    <t>G 00042968</t>
  </si>
  <si>
    <t>UD10011-AS22101</t>
  </si>
  <si>
    <t>G 00042805</t>
  </si>
  <si>
    <t>UD10011-AS22102</t>
  </si>
  <si>
    <t>G 00042615</t>
  </si>
  <si>
    <t>UD10011-AS22103</t>
  </si>
  <si>
    <t>G 00042380</t>
  </si>
  <si>
    <t>UD10011-AS22104</t>
  </si>
  <si>
    <t>ZARATE PONCE MIGUEL ANGEL</t>
  </si>
  <si>
    <t>0498-TCN14</t>
  </si>
  <si>
    <t>UD06001-AA04849</t>
  </si>
  <si>
    <t>POSCO MSWPC SA DE CV</t>
  </si>
  <si>
    <t>S 00042894</t>
  </si>
  <si>
    <t>UD10002-AS22111</t>
  </si>
  <si>
    <t>S 00042866</t>
  </si>
  <si>
    <t>UD10002-AS22113</t>
  </si>
  <si>
    <t>0491-TCN14</t>
  </si>
  <si>
    <t>UD21001-AA04850</t>
  </si>
  <si>
    <t>D  1,545</t>
  </si>
  <si>
    <t>0499-TCN14</t>
  </si>
  <si>
    <t>UD21001-AA04851</t>
  </si>
  <si>
    <t>D  1,572</t>
  </si>
  <si>
    <t>H 00042566</t>
  </si>
  <si>
    <t>UD10014-H042566</t>
  </si>
  <si>
    <t>H 00042470</t>
  </si>
  <si>
    <t>UD10014-H042470</t>
  </si>
  <si>
    <t>H 00040555</t>
  </si>
  <si>
    <t>UD10014-H040555</t>
  </si>
  <si>
    <t>ZURICH COMPAÑIA DE SEGUROS, S.A.</t>
  </si>
  <si>
    <t>UD06001-AA04852</t>
  </si>
  <si>
    <t>BAHENA TAPIA ALEJANDRA</t>
  </si>
  <si>
    <t>PEREZ GUERRERO SILVERIO</t>
  </si>
  <si>
    <t>F-AM00645</t>
  </si>
  <si>
    <t>NA21001-0020886</t>
  </si>
  <si>
    <t>FACT.AM645 TRASLADOS</t>
  </si>
  <si>
    <t>D  1,613</t>
  </si>
  <si>
    <t>F.AM00646</t>
  </si>
  <si>
    <t>NA21001-0020887</t>
  </si>
  <si>
    <t>FACT.AM00646 TRASLADO</t>
  </si>
  <si>
    <t>D  1,618</t>
  </si>
  <si>
    <t>0500-TCN14</t>
  </si>
  <si>
    <t>UD06001-AA04853</t>
  </si>
  <si>
    <t>MEJIA MUÑOZ YOLANDA</t>
  </si>
  <si>
    <t>D  1,621</t>
  </si>
  <si>
    <t>UA60001-ZA01982</t>
  </si>
  <si>
    <t>0496-TCN14</t>
  </si>
  <si>
    <t>UD06001-AA04854</t>
  </si>
  <si>
    <t>MEZA LEDESMA MARIA ANGELICA</t>
  </si>
  <si>
    <t>UA60001-ZA01983</t>
  </si>
  <si>
    <t>0250-TCN14</t>
  </si>
  <si>
    <t>UD06001-AA04855</t>
  </si>
  <si>
    <t>AGROSERVICIOS NIETO SA DE CV</t>
  </si>
  <si>
    <t>D  1,649</t>
  </si>
  <si>
    <t>UA60001-ZA01984</t>
  </si>
  <si>
    <t>D  1,650</t>
  </si>
  <si>
    <t>UD06001-AA04856</t>
  </si>
  <si>
    <t>D  1,657</t>
  </si>
  <si>
    <t>UA60001-ZA01985</t>
  </si>
  <si>
    <t>D  1,658</t>
  </si>
  <si>
    <t>0419-TCN14</t>
  </si>
  <si>
    <t>UD06001-AA04857</t>
  </si>
  <si>
    <t>D  1,672</t>
  </si>
  <si>
    <t>D  1,683</t>
  </si>
  <si>
    <t>UD06001-AA04858</t>
  </si>
  <si>
    <t>D  1,684</t>
  </si>
  <si>
    <t>UA60001-ZA01986</t>
  </si>
  <si>
    <t>D  1,685</t>
  </si>
  <si>
    <t>UD06001-AA04859</t>
  </si>
  <si>
    <t>D  1,686</t>
  </si>
  <si>
    <t>UD06001-AA04860</t>
  </si>
  <si>
    <t>0501-TCN14</t>
  </si>
  <si>
    <t>UD06001-AA04862</t>
  </si>
  <si>
    <t>SERRANO ESTRADA RICARDO EDGAR</t>
  </si>
  <si>
    <t>0503-TCN14</t>
  </si>
  <si>
    <t>UD21001-AA04863</t>
  </si>
  <si>
    <t>D  1,721</t>
  </si>
  <si>
    <t>0502-TCN14</t>
  </si>
  <si>
    <t>UD21001-AA04864</t>
  </si>
  <si>
    <t>D  1,732</t>
  </si>
  <si>
    <t>0504-TCN14</t>
  </si>
  <si>
    <t>UD06001-AA04865</t>
  </si>
  <si>
    <t>RODRIGUEZ MARTINEZ MICHELL</t>
  </si>
  <si>
    <t>G 00042593</t>
  </si>
  <si>
    <t>UD10011-AS22176</t>
  </si>
  <si>
    <t>D  1,762</t>
  </si>
  <si>
    <t>G 00043042</t>
  </si>
  <si>
    <t>UD10011-AS22177</t>
  </si>
  <si>
    <t>G 00042585</t>
  </si>
  <si>
    <t>UD10011-AS22178</t>
  </si>
  <si>
    <t>0397-TCN14</t>
  </si>
  <si>
    <t>UD06001-AA04866</t>
  </si>
  <si>
    <t>GRUPO RAYMOTOS SA DE CV</t>
  </si>
  <si>
    <t>G 00043035</t>
  </si>
  <si>
    <t>UD10011-AS22179</t>
  </si>
  <si>
    <t>H 00042731</t>
  </si>
  <si>
    <t>UD10014-H042731</t>
  </si>
  <si>
    <t>D  1,782</t>
  </si>
  <si>
    <t>H 00042558</t>
  </si>
  <si>
    <t>UD10014-H042558</t>
  </si>
  <si>
    <t>D  1,784</t>
  </si>
  <si>
    <t>0487-TCN14</t>
  </si>
  <si>
    <t>UD06001-AA04867</t>
  </si>
  <si>
    <t>LOZANO PATIÑO JORGE</t>
  </si>
  <si>
    <t>D  1,786</t>
  </si>
  <si>
    <t>0422-TCN14</t>
  </si>
  <si>
    <t>UD06001-AA04868</t>
  </si>
  <si>
    <t>GARCIA LOPEZ OSCAR</t>
  </si>
  <si>
    <t>D  1,789</t>
  </si>
  <si>
    <t>UA60001-ZA01987</t>
  </si>
  <si>
    <t>UD06001-AA04869</t>
  </si>
  <si>
    <t>ACOSTA CENTENO SALVADOR</t>
  </si>
  <si>
    <t>T 00042982</t>
  </si>
  <si>
    <t>UD10002-AS22185</t>
  </si>
  <si>
    <t>0506-TCN14</t>
  </si>
  <si>
    <t>UD21001-AA04872</t>
  </si>
  <si>
    <t>0461-TCN14</t>
  </si>
  <si>
    <t>UD21001-AA04873</t>
  </si>
  <si>
    <t>0470-TCN14</t>
  </si>
  <si>
    <t>UD21001-AA04874</t>
  </si>
  <si>
    <t>D  1,851</t>
  </si>
  <si>
    <t>0505-TCN14</t>
  </si>
  <si>
    <t>UD21001-AA04875</t>
  </si>
  <si>
    <t>SCREEN CREATIONS DE CELAYA, S. DE R</t>
  </si>
  <si>
    <t>D  1,854</t>
  </si>
  <si>
    <t>0507-TCN14</t>
  </si>
  <si>
    <t>UD21001-AA04876</t>
  </si>
  <si>
    <t>D  1,858</t>
  </si>
  <si>
    <t>D  1,866</t>
  </si>
  <si>
    <t>G 00042667</t>
  </si>
  <si>
    <t>UD10011-AS22186</t>
  </si>
  <si>
    <t>UA60001-ZA01989</t>
  </si>
  <si>
    <t>0508-TCN14</t>
  </si>
  <si>
    <t>UD06001-AA04877</t>
  </si>
  <si>
    <t>UD06001-AA04878</t>
  </si>
  <si>
    <t>MORIN GUEVARA ALFREDO EMILIANO</t>
  </si>
  <si>
    <t>D  1,893</t>
  </si>
  <si>
    <t>G 00042342</t>
  </si>
  <si>
    <t>UD10011-AS22196</t>
  </si>
  <si>
    <t>G 00042997</t>
  </si>
  <si>
    <t>UD10011-AS22197</t>
  </si>
  <si>
    <t>D  1,895</t>
  </si>
  <si>
    <t>G 00043011</t>
  </si>
  <si>
    <t>UD10011-AS22198</t>
  </si>
  <si>
    <t>G 00042915</t>
  </si>
  <si>
    <t>UD10011-AS22199</t>
  </si>
  <si>
    <t>D  1,906</t>
  </si>
  <si>
    <t>MARATHON AG SERVICES DE MEXICO SA D</t>
  </si>
  <si>
    <t>D  1,913</t>
  </si>
  <si>
    <t>S 00043081</t>
  </si>
  <si>
    <t>UD10002-AS22205</t>
  </si>
  <si>
    <t>RENDON ISODRIA JUAN</t>
  </si>
  <si>
    <t>D  1,921</t>
  </si>
  <si>
    <t>0459-TCN14</t>
  </si>
  <si>
    <t>UD06001-AA04880</t>
  </si>
  <si>
    <t>0510-TCN14</t>
  </si>
  <si>
    <t>UD06001-AA04881</t>
  </si>
  <si>
    <t>ESPINOZA ALVAREZ YESENIA</t>
  </si>
  <si>
    <t>UA60001-ZA01990</t>
  </si>
  <si>
    <t>0511-TCN14</t>
  </si>
  <si>
    <t>UD06001-AA04882</t>
  </si>
  <si>
    <t>0414-TCN14</t>
  </si>
  <si>
    <t>UD06001-AA04884</t>
  </si>
  <si>
    <t>ZARATE ORDUñO CARINA</t>
  </si>
  <si>
    <t>UA60001-ZA01991</t>
  </si>
  <si>
    <t>0514-TCN14</t>
  </si>
  <si>
    <t>UD06001-AA04885</t>
  </si>
  <si>
    <t>MANCERA RAZO GLORIA MARIA</t>
  </si>
  <si>
    <t>UD06001-AA04886</t>
  </si>
  <si>
    <t>0513-TCN14</t>
  </si>
  <si>
    <t>UD06001-AA04887</t>
  </si>
  <si>
    <t>PEÑA CUEVAS JORGE ENRIQUE</t>
  </si>
  <si>
    <t>UA60001-ZA01992</t>
  </si>
  <si>
    <t>UD06001-AA04888</t>
  </si>
  <si>
    <t>LOPEZ ELVIO DANILO</t>
  </si>
  <si>
    <t>NA21001-0020953</t>
  </si>
  <si>
    <t>PLACAS DE TRASLADO</t>
  </si>
  <si>
    <t>D  2,070</t>
  </si>
  <si>
    <t>AM-0704</t>
  </si>
  <si>
    <t>NA21001-0021042</t>
  </si>
  <si>
    <t>LJIMENEZ:COBRO DE INT PP LINEA B TF</t>
  </si>
  <si>
    <t>D  2,074</t>
  </si>
  <si>
    <t>B-0433N/14</t>
  </si>
  <si>
    <t>ND28001-0000506</t>
  </si>
  <si>
    <t>JTDBT9K36E1430466 /</t>
  </si>
  <si>
    <t>D  2,075</t>
  </si>
  <si>
    <t>B-0431N/14</t>
  </si>
  <si>
    <t>ND28001-0000507</t>
  </si>
  <si>
    <t>JTDBT9K31E1430696 /</t>
  </si>
  <si>
    <t>D  2,076</t>
  </si>
  <si>
    <t>B-0429N/14</t>
  </si>
  <si>
    <t>ND28001-0000508</t>
  </si>
  <si>
    <t>JTDBT9K35E1430569 /</t>
  </si>
  <si>
    <t>B-0437N/14</t>
  </si>
  <si>
    <t>ND28001-0000509</t>
  </si>
  <si>
    <t>5TDYK3DC3ES437773 /</t>
  </si>
  <si>
    <t>D  2,078</t>
  </si>
  <si>
    <t>B-0463N/14</t>
  </si>
  <si>
    <t>ND28001-0000510</t>
  </si>
  <si>
    <t>4T1BF1FK4EU366416 /</t>
  </si>
  <si>
    <t>D  2,079</t>
  </si>
  <si>
    <t>B-0478N/14</t>
  </si>
  <si>
    <t>ND28001-0000511</t>
  </si>
  <si>
    <t>5TDYK3DC3ES459241 /</t>
  </si>
  <si>
    <t>D  2,080</t>
  </si>
  <si>
    <t>B-0453N/14</t>
  </si>
  <si>
    <t>ND28001-0000512</t>
  </si>
  <si>
    <t>JTDBT9K36E1430791 /</t>
  </si>
  <si>
    <t>B-0396N/14</t>
  </si>
  <si>
    <t>ND28001-0000513</t>
  </si>
  <si>
    <t>JTDBT9K35E1430409 /</t>
  </si>
  <si>
    <t>D  2,082</t>
  </si>
  <si>
    <t>B-0455N/14</t>
  </si>
  <si>
    <t>ND28001-0000514</t>
  </si>
  <si>
    <t>MHKMC13F8EK007648 /</t>
  </si>
  <si>
    <t>D  2,083</t>
  </si>
  <si>
    <t>B-0490N/14</t>
  </si>
  <si>
    <t>ND28001-0000515</t>
  </si>
  <si>
    <t>5TDKK3DC8ES463873 /</t>
  </si>
  <si>
    <t>B-0419N/14</t>
  </si>
  <si>
    <t>ND28001-0000516</t>
  </si>
  <si>
    <t>MHKMC13F0EK007532 /</t>
  </si>
  <si>
    <t>D  2,085</t>
  </si>
  <si>
    <t>B-0488N/14</t>
  </si>
  <si>
    <t>ND28001-0000517</t>
  </si>
  <si>
    <t>4T1BF1FK6EU392984 /</t>
  </si>
  <si>
    <t>D  2,086</t>
  </si>
  <si>
    <t>B-0500N/14</t>
  </si>
  <si>
    <t>ND28001-0000518</t>
  </si>
  <si>
    <t>JTDBT9K30E1429619 /</t>
  </si>
  <si>
    <t>D  2,087</t>
  </si>
  <si>
    <t>B-0397N/14</t>
  </si>
  <si>
    <t>ND28001-0000519</t>
  </si>
  <si>
    <t>MHKMC13F9EK007447 /</t>
  </si>
  <si>
    <t>D  2,088</t>
  </si>
  <si>
    <t>B-0496N/14</t>
  </si>
  <si>
    <t>ND28001-0000520</t>
  </si>
  <si>
    <t>MHKMC13E8EK004773 /</t>
  </si>
  <si>
    <t>B-0454N/14</t>
  </si>
  <si>
    <t>ND28001-0000521</t>
  </si>
  <si>
    <t>MHKMC13E0EK004475 /</t>
  </si>
  <si>
    <t>D  2,090</t>
  </si>
  <si>
    <t>B-0458N/14</t>
  </si>
  <si>
    <t>ND28001-0000522</t>
  </si>
  <si>
    <t>JTDBT9K32E1430738 /</t>
  </si>
  <si>
    <t>D  2,091</t>
  </si>
  <si>
    <t>B-0498N/14</t>
  </si>
  <si>
    <t>ND28001-0000525</t>
  </si>
  <si>
    <t>5TDYK3DC1ES460954 /</t>
  </si>
  <si>
    <t>UD09001-AR06103</t>
  </si>
  <si>
    <t>UD09001-AR06107</t>
  </si>
  <si>
    <t>HERNANDEZ ROSALES RUBEN</t>
  </si>
  <si>
    <t>UD09001-AR06110</t>
  </si>
  <si>
    <t>UD09001-AR06111</t>
  </si>
  <si>
    <t>I     53</t>
  </si>
  <si>
    <t>UD09001-AR06112</t>
  </si>
  <si>
    <t>UD09001-AR06113</t>
  </si>
  <si>
    <t>UD09001-AR06114</t>
  </si>
  <si>
    <t>anticipó</t>
  </si>
  <si>
    <t>UD09001-AR06115</t>
  </si>
  <si>
    <t>UD09001-AR06116</t>
  </si>
  <si>
    <t>UD09001-AR06121</t>
  </si>
  <si>
    <t>S 00042524</t>
  </si>
  <si>
    <t>UD10001-AS21709</t>
  </si>
  <si>
    <t>S 00042526</t>
  </si>
  <si>
    <t>UD10001-AS21710</t>
  </si>
  <si>
    <t>UD09001-AR06125</t>
  </si>
  <si>
    <t>UD09001-AR06126</t>
  </si>
  <si>
    <t>UD09001-AR06127</t>
  </si>
  <si>
    <t>UD09001-AR06129</t>
  </si>
  <si>
    <t>UD09001-AR06130</t>
  </si>
  <si>
    <t>UD09001-AR06132</t>
  </si>
  <si>
    <t>MARTINEZ LOPEZ MARTIN</t>
  </si>
  <si>
    <t>UD09001-AR06140</t>
  </si>
  <si>
    <t>UD09001-AR06144</t>
  </si>
  <si>
    <t>UD09001-AR06145</t>
  </si>
  <si>
    <t>S 00042616</t>
  </si>
  <si>
    <t>UD10001-AS21798</t>
  </si>
  <si>
    <t>UD09001-AR06151</t>
  </si>
  <si>
    <t>S 00042564</t>
  </si>
  <si>
    <t>UD10001-AS21810</t>
  </si>
  <si>
    <t>H 00042544</t>
  </si>
  <si>
    <t>UD10001-AS21824</t>
  </si>
  <si>
    <t>T 00042640</t>
  </si>
  <si>
    <t>UD10001-AS21826</t>
  </si>
  <si>
    <t>I    272</t>
  </si>
  <si>
    <t>UD09001-AR06154</t>
  </si>
  <si>
    <t>UD09001-AR06155</t>
  </si>
  <si>
    <t>UD09001-AR06156</t>
  </si>
  <si>
    <t>UD09001-AR06157</t>
  </si>
  <si>
    <t>UD09001-AR06165</t>
  </si>
  <si>
    <t>UD09001-AR06167</t>
  </si>
  <si>
    <t>S 00042684</t>
  </si>
  <si>
    <t>UD10001-AS21857</t>
  </si>
  <si>
    <t>UD09001-AR06174</t>
  </si>
  <si>
    <t>UD09001-AR06177</t>
  </si>
  <si>
    <t>T 00042672</t>
  </si>
  <si>
    <t>UD10001-AS21884</t>
  </si>
  <si>
    <t>UD09001-AR06179</t>
  </si>
  <si>
    <t>S 00042724</t>
  </si>
  <si>
    <t>UD10001-AS21892</t>
  </si>
  <si>
    <t>S 00042726</t>
  </si>
  <si>
    <t>UD10001-AS21898</t>
  </si>
  <si>
    <t>UD09001-AR06184</t>
  </si>
  <si>
    <t>VAZQUEZ RIOS LUIS ENRIQUE</t>
  </si>
  <si>
    <t>I    384</t>
  </si>
  <si>
    <t>UD09001-AR06185</t>
  </si>
  <si>
    <t>UD09001-AR06186</t>
  </si>
  <si>
    <t>BALBUENA SALAZAR PATRICIA</t>
  </si>
  <si>
    <t>UD09001-AR06187</t>
  </si>
  <si>
    <t>SANCHEZ ESCAMILLA ROSALBA</t>
  </si>
  <si>
    <t>S 00042750</t>
  </si>
  <si>
    <t>UD10001-AS21927</t>
  </si>
  <si>
    <t>UD09001-AR06189</t>
  </si>
  <si>
    <t>UD09001-AR06193</t>
  </si>
  <si>
    <t>UD09001-AR06194</t>
  </si>
  <si>
    <t>BARRAGAN MORENO JOSE</t>
  </si>
  <si>
    <t>UD09001-AR06195</t>
  </si>
  <si>
    <t>MONTOYA MORALES CRISTOBAL</t>
  </si>
  <si>
    <t>UD09001-AR06196</t>
  </si>
  <si>
    <t>UD09001-AR06197</t>
  </si>
  <si>
    <t>GONZALEZ SILVA SERGIO</t>
  </si>
  <si>
    <t>S 00042794</t>
  </si>
  <si>
    <t>UD10001-AS21966</t>
  </si>
  <si>
    <t>UD09001-AR06204</t>
  </si>
  <si>
    <t>UD09001-AR06207</t>
  </si>
  <si>
    <t>UD09001-AR06208</t>
  </si>
  <si>
    <t>BAUTISTA ALVARADO PAOLA ALEJANDRA</t>
  </si>
  <si>
    <t>S 00042780</t>
  </si>
  <si>
    <t>UD10001-AS21973</t>
  </si>
  <si>
    <t>S 00042682</t>
  </si>
  <si>
    <t>UD10001-AS21974</t>
  </si>
  <si>
    <t>ZEPEDA SAENZ JORGE ARMANDO</t>
  </si>
  <si>
    <t>S 00042784</t>
  </si>
  <si>
    <t>UD10001-AS21975</t>
  </si>
  <si>
    <t>S 00042791</t>
  </si>
  <si>
    <t>UD10001-AS21976</t>
  </si>
  <si>
    <t>ZURITA DEYA JORGE</t>
  </si>
  <si>
    <t>S 00042787</t>
  </si>
  <si>
    <t>UD10001-AS21977</t>
  </si>
  <si>
    <t>S 00042788</t>
  </si>
  <si>
    <t>UD10001-AS21978</t>
  </si>
  <si>
    <t>UD09001-AR06209</t>
  </si>
  <si>
    <t>S 00042792</t>
  </si>
  <si>
    <t>UD10001-AS21984</t>
  </si>
  <si>
    <t>ALMANZA ANDRADE MARICELA</t>
  </si>
  <si>
    <t>UD09001-AR06210</t>
  </si>
  <si>
    <t>UD09001-AR06213</t>
  </si>
  <si>
    <t>UD09001-AR06214</t>
  </si>
  <si>
    <t>UD09001-AR06220</t>
  </si>
  <si>
    <t>S 00042842</t>
  </si>
  <si>
    <t>UD10001-AS22028</t>
  </si>
  <si>
    <t>UD09001-AR06225</t>
  </si>
  <si>
    <t>UD09001-AR06226</t>
  </si>
  <si>
    <t>UD09001-AR06228</t>
  </si>
  <si>
    <t>JUAREZ HERNANDEZ VICTORIANO.</t>
  </si>
  <si>
    <t>0494-TCN14</t>
  </si>
  <si>
    <t>UD09001-AR06230</t>
  </si>
  <si>
    <t>ANTICIPO.</t>
  </si>
  <si>
    <t>UD09001-AR06232</t>
  </si>
  <si>
    <t>UD09001-AR06233</t>
  </si>
  <si>
    <t>S 00042956</t>
  </si>
  <si>
    <t>UD10001-AS22070</t>
  </si>
  <si>
    <t>S 00042955</t>
  </si>
  <si>
    <t>UD10001-AS22071</t>
  </si>
  <si>
    <t>S 00042957</t>
  </si>
  <si>
    <t>UD10001-AS22072</t>
  </si>
  <si>
    <t>S 00042996</t>
  </si>
  <si>
    <t>UD10001-AS22141</t>
  </si>
  <si>
    <t>LARA GONZALEZ LHEILANI DENISSE</t>
  </si>
  <si>
    <t>S 00042999</t>
  </si>
  <si>
    <t>UD10001-AS22143</t>
  </si>
  <si>
    <t>S 00043024</t>
  </si>
  <si>
    <t>UD10001-AS22153</t>
  </si>
  <si>
    <t>UD09001-AR06253</t>
  </si>
  <si>
    <t>I    733</t>
  </si>
  <si>
    <t>UD09001-AR06259</t>
  </si>
  <si>
    <t>UD09001-AR06261</t>
  </si>
  <si>
    <t>UD09001-AR06262</t>
  </si>
  <si>
    <t>UD09001-AR06263</t>
  </si>
  <si>
    <t>UD09001-AR06264</t>
  </si>
  <si>
    <t>UD09001-AR06265</t>
  </si>
  <si>
    <t>UD09001-AR06266</t>
  </si>
  <si>
    <t>UD09001-AR06267</t>
  </si>
  <si>
    <t>UD09001-AR06268</t>
  </si>
  <si>
    <t>UD09001-AR06269</t>
  </si>
  <si>
    <t>UD09001-AR06270</t>
  </si>
  <si>
    <t>UD09001-AR06271</t>
  </si>
  <si>
    <t>UD09001-AR06272</t>
  </si>
  <si>
    <t>PUGA CUEVAS ROBERTO</t>
  </si>
  <si>
    <t>UD09001-AR06275</t>
  </si>
  <si>
    <t>UD09001-AR06276</t>
  </si>
  <si>
    <t>UD09001-AR06277</t>
  </si>
  <si>
    <t>S 00043079</t>
  </si>
  <si>
    <t>UD10001-AS22200</t>
  </si>
  <si>
    <t>RAMIREZ SUASTE BERNABE</t>
  </si>
  <si>
    <t>I    806</t>
  </si>
  <si>
    <t>S 00043094</t>
  </si>
  <si>
    <t>UD10001-AS22203</t>
  </si>
  <si>
    <t>I    810</t>
  </si>
  <si>
    <t>I    813</t>
  </si>
  <si>
    <t>D    112</t>
  </si>
  <si>
    <t>UA09001-ZR00426</t>
  </si>
  <si>
    <t>UA09001-ZR00427</t>
  </si>
  <si>
    <t>UA09001-ZR00431</t>
  </si>
  <si>
    <t>D     37</t>
  </si>
  <si>
    <t>UA09001-ZR00425</t>
  </si>
  <si>
    <t>S 00042440</t>
  </si>
  <si>
    <t>UA14001-ZS00929</t>
  </si>
  <si>
    <t>DIFEN DEL BAJIO SA DE CV</t>
  </si>
  <si>
    <t>D    153</t>
  </si>
  <si>
    <t>I 00041956</t>
  </si>
  <si>
    <t>UD10013-AS21650</t>
  </si>
  <si>
    <t>D    154</t>
  </si>
  <si>
    <t>I 00042148</t>
  </si>
  <si>
    <t>UD10013-AS21651</t>
  </si>
  <si>
    <t>I 00042043</t>
  </si>
  <si>
    <t>UD10013-AS21652</t>
  </si>
  <si>
    <t>I 00042147</t>
  </si>
  <si>
    <t>UD10013-AS21653</t>
  </si>
  <si>
    <t>S 00042464</t>
  </si>
  <si>
    <t>UA14001-ZS00930</t>
  </si>
  <si>
    <t>HERREJON MESTA CARLOS</t>
  </si>
  <si>
    <t>D    195</t>
  </si>
  <si>
    <t>H 00042354</t>
  </si>
  <si>
    <t>UA14001-ZS00931</t>
  </si>
  <si>
    <t>SANTILLAN HERNANDEZ VERONICA</t>
  </si>
  <si>
    <t>I 00042114</t>
  </si>
  <si>
    <t>UD10013-AS21721</t>
  </si>
  <si>
    <t>I 00042337</t>
  </si>
  <si>
    <t>UD10010-AS21722</t>
  </si>
  <si>
    <t>I 00042481</t>
  </si>
  <si>
    <t>UD10010-AS21723</t>
  </si>
  <si>
    <t>I 00042540</t>
  </si>
  <si>
    <t>UD10009-AS21724</t>
  </si>
  <si>
    <t>I 00042399</t>
  </si>
  <si>
    <t>UD10013-AS21725</t>
  </si>
  <si>
    <t>I 00042514</t>
  </si>
  <si>
    <t>UD10013-AS21726</t>
  </si>
  <si>
    <t>I 00042506</t>
  </si>
  <si>
    <t>UD10009-AS21727</t>
  </si>
  <si>
    <t>D    331</t>
  </si>
  <si>
    <t>P 00042436</t>
  </si>
  <si>
    <t>UD10005-AS21728</t>
  </si>
  <si>
    <t>P 00042437</t>
  </si>
  <si>
    <t>UD10005-AS21729</t>
  </si>
  <si>
    <t>P 00042438</t>
  </si>
  <si>
    <t>UD10005-AS21730</t>
  </si>
  <si>
    <t>D    334</t>
  </si>
  <si>
    <t>P 00042435</t>
  </si>
  <si>
    <t>UD10005-AS21731</t>
  </si>
  <si>
    <t>P 00042434</t>
  </si>
  <si>
    <t>UD10005-AS21732</t>
  </si>
  <si>
    <t>P 00042416</t>
  </si>
  <si>
    <t>UD10005-AS21733</t>
  </si>
  <si>
    <t>P 00042417</t>
  </si>
  <si>
    <t>UD10005-AS21734</t>
  </si>
  <si>
    <t>P 00042418</t>
  </si>
  <si>
    <t>UD10005-AS21735</t>
  </si>
  <si>
    <t>P 00042483</t>
  </si>
  <si>
    <t>UD10005-AS21736</t>
  </si>
  <si>
    <t>P 00042484</t>
  </si>
  <si>
    <t>UD10005-AS21737</t>
  </si>
  <si>
    <t>P 00042485</t>
  </si>
  <si>
    <t>UD10005-AS21738</t>
  </si>
  <si>
    <t>P 00042513</t>
  </si>
  <si>
    <t>UD10005-AS21739</t>
  </si>
  <si>
    <t>P 00042532</t>
  </si>
  <si>
    <t>UD10005-AS21740</t>
  </si>
  <si>
    <t>I 00042515</t>
  </si>
  <si>
    <t>UD10004-AS21741</t>
  </si>
  <si>
    <t>I 00042219</t>
  </si>
  <si>
    <t>UD10004-AS21742</t>
  </si>
  <si>
    <t>D    347</t>
  </si>
  <si>
    <t>I 00042424</t>
  </si>
  <si>
    <t>UD10004-AS21743</t>
  </si>
  <si>
    <t>0027-TCU14</t>
  </si>
  <si>
    <t>UD06001-AA04790</t>
  </si>
  <si>
    <t>AGUILAR BECERRA MARIELA</t>
  </si>
  <si>
    <t>D    364</t>
  </si>
  <si>
    <t>0024-TCU14</t>
  </si>
  <si>
    <t>UD06001-AA04791</t>
  </si>
  <si>
    <t>LAZO GONZALEZ ANTONIO</t>
  </si>
  <si>
    <t>I 00042439</t>
  </si>
  <si>
    <t>UD10013-AS21756</t>
  </si>
  <si>
    <t>I 00042324</t>
  </si>
  <si>
    <t>UD10013-AS21757</t>
  </si>
  <si>
    <t>I 00039735</t>
  </si>
  <si>
    <t>UD10013-AS21758</t>
  </si>
  <si>
    <t>I 00042516</t>
  </si>
  <si>
    <t>UD10013-AS21759</t>
  </si>
  <si>
    <t>I 00042269</t>
  </si>
  <si>
    <t>UD10004-AS21760</t>
  </si>
  <si>
    <t>I 00042498</t>
  </si>
  <si>
    <t>UD10004-AS21761</t>
  </si>
  <si>
    <t>I 00042117</t>
  </si>
  <si>
    <t>UD10004-AS21762</t>
  </si>
  <si>
    <t>UA09001-ZR00428</t>
  </si>
  <si>
    <t>S 00042624</t>
  </si>
  <si>
    <t>UA14001-ZS00932</t>
  </si>
  <si>
    <t>RESENDIZ PESCADOR LETICIA</t>
  </si>
  <si>
    <t>0026-TCU14</t>
  </si>
  <si>
    <t>UD06001-AA04799</t>
  </si>
  <si>
    <t>VEGA QUINTANILLA FRANCISCO JAVIER</t>
  </si>
  <si>
    <t>D    545</t>
  </si>
  <si>
    <t>UA14001-ZS00933</t>
  </si>
  <si>
    <t>I 00042563</t>
  </si>
  <si>
    <t>UD10013-AS21811</t>
  </si>
  <si>
    <t>D    551</t>
  </si>
  <si>
    <t>I 00042630</t>
  </si>
  <si>
    <t>UD10004-AS21812</t>
  </si>
  <si>
    <t>I 00041793</t>
  </si>
  <si>
    <t>UD10010-AS21814</t>
  </si>
  <si>
    <t>I 00040527</t>
  </si>
  <si>
    <t>UD10010-AS21815</t>
  </si>
  <si>
    <t>D    555</t>
  </si>
  <si>
    <t>I 00041376</t>
  </si>
  <si>
    <t>UD10010-AS21816</t>
  </si>
  <si>
    <t>D    597</t>
  </si>
  <si>
    <t>S 00042627</t>
  </si>
  <si>
    <t>UA14001-ZS00934</t>
  </si>
  <si>
    <t>TEXTILES AGRICOLAS SA DE CV</t>
  </si>
  <si>
    <t>UA09001-ZR00429</t>
  </si>
  <si>
    <t>BLAS ALVAREZ SALDAñA</t>
  </si>
  <si>
    <t>D    795</t>
  </si>
  <si>
    <t>0028-TCU14</t>
  </si>
  <si>
    <t>UD06001-AA04810</t>
  </si>
  <si>
    <t>GUTIERREZ SANCHEZ JORGE</t>
  </si>
  <si>
    <t>UA60001-ZA01971</t>
  </si>
  <si>
    <t>UD06001-AA04814</t>
  </si>
  <si>
    <t>F-AM00630</t>
  </si>
  <si>
    <t>NA21001-0020768</t>
  </si>
  <si>
    <t>F-AM630 GTOS.HIP.DTO.34/71 04/</t>
  </si>
  <si>
    <t>D    901</t>
  </si>
  <si>
    <t>I 00041845</t>
  </si>
  <si>
    <t>UD10009-AS21908</t>
  </si>
  <si>
    <t>P 00042710</t>
  </si>
  <si>
    <t>UD10005-AS21909</t>
  </si>
  <si>
    <t>D    903</t>
  </si>
  <si>
    <t>P 00042709</t>
  </si>
  <si>
    <t>UD10005-AS21910</t>
  </si>
  <si>
    <t>P 00042708</t>
  </si>
  <si>
    <t>UD10005-AS21911</t>
  </si>
  <si>
    <t>P 00042707</t>
  </si>
  <si>
    <t>UD10005-AS21912</t>
  </si>
  <si>
    <t>P 00042706</t>
  </si>
  <si>
    <t>UD10005-AS21913</t>
  </si>
  <si>
    <t>P 00042705</t>
  </si>
  <si>
    <t>UD10005-AS21914</t>
  </si>
  <si>
    <t>P 00042637</t>
  </si>
  <si>
    <t>UD10005-AS21915</t>
  </si>
  <si>
    <t>P 00042636</t>
  </si>
  <si>
    <t>UD10005-AS21916</t>
  </si>
  <si>
    <t>D    910</t>
  </si>
  <si>
    <t>P 00042601</t>
  </si>
  <si>
    <t>UD10005-AS21917</t>
  </si>
  <si>
    <t>D    912</t>
  </si>
  <si>
    <t>P 00042600</t>
  </si>
  <si>
    <t>UD10005-AS21918</t>
  </si>
  <si>
    <t>D    913</t>
  </si>
  <si>
    <t>P 00042599</t>
  </si>
  <si>
    <t>UD10005-AS21919</t>
  </si>
  <si>
    <t>P 00042598</t>
  </si>
  <si>
    <t>UD10005-AS21920</t>
  </si>
  <si>
    <t>D    915</t>
  </si>
  <si>
    <t>P 00042597</t>
  </si>
  <si>
    <t>UD10005-AS21921</t>
  </si>
  <si>
    <t>D    916</t>
  </si>
  <si>
    <t>P 00042596</t>
  </si>
  <si>
    <t>UD10005-AS21922</t>
  </si>
  <si>
    <t>I 00042622</t>
  </si>
  <si>
    <t>UD10013-AS21923</t>
  </si>
  <si>
    <t>I 00042746</t>
  </si>
  <si>
    <t>UD10013-AS21924</t>
  </si>
  <si>
    <t>D    928</t>
  </si>
  <si>
    <t>I 00042235</t>
  </si>
  <si>
    <t>UD10013-AS21925</t>
  </si>
  <si>
    <t>UD06001-AA04815</t>
  </si>
  <si>
    <t>PARRA DELGADILLO JESUS</t>
  </si>
  <si>
    <t>UA09001-ZR00430</t>
  </si>
  <si>
    <t>UA60001-ZA01974</t>
  </si>
  <si>
    <t>D  1,015</t>
  </si>
  <si>
    <t>UD06001-AA04822</t>
  </si>
  <si>
    <t>TOLEDO VALADEZ MARTHA NALLELY</t>
  </si>
  <si>
    <t>I 00042698</t>
  </si>
  <si>
    <t>UD10004-AS21995</t>
  </si>
  <si>
    <t>I 00042603</t>
  </si>
  <si>
    <t>UD10010-AS21996</t>
  </si>
  <si>
    <t>D  1,092</t>
  </si>
  <si>
    <t>I 00042704</t>
  </si>
  <si>
    <t>UD10004-AS21997</t>
  </si>
  <si>
    <t>S 00042649</t>
  </si>
  <si>
    <t>UA14001-ZS00935</t>
  </si>
  <si>
    <t>PERCONSA, S.A. DE C.V.</t>
  </si>
  <si>
    <t>S 00042914</t>
  </si>
  <si>
    <t>UA14001-ZS00936</t>
  </si>
  <si>
    <t>SITCH SILVA JUAN GUILLERMO</t>
  </si>
  <si>
    <t>I 00042773</t>
  </si>
  <si>
    <t>UD10004-AS22051</t>
  </si>
  <si>
    <t>I 00042911</t>
  </si>
  <si>
    <t>UD10004-AS22052</t>
  </si>
  <si>
    <t>D  1,401</t>
  </si>
  <si>
    <t>UA14001-ZS00937</t>
  </si>
  <si>
    <t>UA14001-ZS00938</t>
  </si>
  <si>
    <t>S 00042954</t>
  </si>
  <si>
    <t>UA14001-ZS00939</t>
  </si>
  <si>
    <t>MARRUFO PEDROZA ALEJANDRO</t>
  </si>
  <si>
    <t>I 00042608</t>
  </si>
  <si>
    <t>UD10013-AS22121</t>
  </si>
  <si>
    <t>I 00042744</t>
  </si>
  <si>
    <t>UD10013-AS22122</t>
  </si>
  <si>
    <t>D  1,577</t>
  </si>
  <si>
    <t>I 00042907</t>
  </si>
  <si>
    <t>UD10009-AS22123</t>
  </si>
  <si>
    <t>D  1,578</t>
  </si>
  <si>
    <t>I 00042764</t>
  </si>
  <si>
    <t>UD10013-AS22124</t>
  </si>
  <si>
    <t>D  1,579</t>
  </si>
  <si>
    <t>P 00042806</t>
  </si>
  <si>
    <t>UD10005-AS22125</t>
  </si>
  <si>
    <t>D  1,580</t>
  </si>
  <si>
    <t>P 00042807</t>
  </si>
  <si>
    <t>UD10005-AS22126</t>
  </si>
  <si>
    <t>P 00042808</t>
  </si>
  <si>
    <t>UD10005-AS22127</t>
  </si>
  <si>
    <t>P 00042883</t>
  </si>
  <si>
    <t>UD10005-AS22128</t>
  </si>
  <si>
    <t>D  1,583</t>
  </si>
  <si>
    <t>P 00042886</t>
  </si>
  <si>
    <t>UD10005-AS22129</t>
  </si>
  <si>
    <t>P 00042887</t>
  </si>
  <si>
    <t>UD10005-AS22130</t>
  </si>
  <si>
    <t>D  1,585</t>
  </si>
  <si>
    <t>P 00042917</t>
  </si>
  <si>
    <t>UD10005-AS22131</t>
  </si>
  <si>
    <t>D  1,586</t>
  </si>
  <si>
    <t>P 00042918</t>
  </si>
  <si>
    <t>UD10005-AS22132</t>
  </si>
  <si>
    <t>P 00042919</t>
  </si>
  <si>
    <t>UD10005-AS22133</t>
  </si>
  <si>
    <t>D  1,588</t>
  </si>
  <si>
    <t>P 00042920</t>
  </si>
  <si>
    <t>UD10005-AS22134</t>
  </si>
  <si>
    <t>P 00042921</t>
  </si>
  <si>
    <t>UD10005-AS22135</t>
  </si>
  <si>
    <t>D  1,590</t>
  </si>
  <si>
    <t>I 00042665</t>
  </si>
  <si>
    <t>UD10004-AS22136</t>
  </si>
  <si>
    <t>D  1,591</t>
  </si>
  <si>
    <t>I 00042916</t>
  </si>
  <si>
    <t>UD10004-AS22137</t>
  </si>
  <si>
    <t>D  1,592</t>
  </si>
  <si>
    <t>I 00042952</t>
  </si>
  <si>
    <t>UD10004-AS22138</t>
  </si>
  <si>
    <t>D  1,611</t>
  </si>
  <si>
    <t>I 00042985</t>
  </si>
  <si>
    <t>UD10004-AS22147</t>
  </si>
  <si>
    <t>D  1,688</t>
  </si>
  <si>
    <t>UD06001-AA04861</t>
  </si>
  <si>
    <t>GOMEZ ORDOñEZ CARLOS</t>
  </si>
  <si>
    <t>S 00043044</t>
  </si>
  <si>
    <t>UA14001-ZS00940</t>
  </si>
  <si>
    <t>RUIZ CAZARES ALFONSO</t>
  </si>
  <si>
    <t>D  1,797</t>
  </si>
  <si>
    <t>0034-TCU14</t>
  </si>
  <si>
    <t>UD06001-AA04870</t>
  </si>
  <si>
    <t>GONZALEZ CASTRO NESTOR</t>
  </si>
  <si>
    <t>0033-TCU14</t>
  </si>
  <si>
    <t>UD06001-AA04871</t>
  </si>
  <si>
    <t>D  1,823</t>
  </si>
  <si>
    <t>UA60001-ZA01988</t>
  </si>
  <si>
    <t>UD06001-AA04879</t>
  </si>
  <si>
    <t>PRODUCTOS DE PLASTICO REFORZADO SA</t>
  </si>
  <si>
    <t>UA09001-ZR00432</t>
  </si>
  <si>
    <t>D  1,907</t>
  </si>
  <si>
    <t>S 00043052</t>
  </si>
  <si>
    <t>UA14001-ZS00941</t>
  </si>
  <si>
    <t>D  1,914</t>
  </si>
  <si>
    <t>I 00043071</t>
  </si>
  <si>
    <t>UD10010-AS22208</t>
  </si>
  <si>
    <t>0035-TCU14</t>
  </si>
  <si>
    <t>UD06001-AA04883</t>
  </si>
  <si>
    <t>ALVARADO BELTRAN PATRICIA</t>
  </si>
  <si>
    <t>S 00042391</t>
  </si>
  <si>
    <t>UD10001-AS21603</t>
  </si>
  <si>
    <t>T 00042351</t>
  </si>
  <si>
    <t>UD10001-AS21604</t>
  </si>
  <si>
    <t>S 00042402</t>
  </si>
  <si>
    <t>UD10001-AS21605</t>
  </si>
  <si>
    <t>S 00042405</t>
  </si>
  <si>
    <t>UD10001-AS21606</t>
  </si>
  <si>
    <t>BARRERA MORENO EMILIANO</t>
  </si>
  <si>
    <t>INTERNA</t>
  </si>
  <si>
    <t>UD09001-AR06102</t>
  </si>
  <si>
    <t>S 00042411</t>
  </si>
  <si>
    <t>UD10001-AS21607</t>
  </si>
  <si>
    <t>I     11</t>
  </si>
  <si>
    <t>S 00042410</t>
  </si>
  <si>
    <t>UD10001-AS21608</t>
  </si>
  <si>
    <t>S 00042355</t>
  </si>
  <si>
    <t>UD10001-AS21609</t>
  </si>
  <si>
    <t>ORTEGA BARBOSA DULCE MARIA</t>
  </si>
  <si>
    <t>UD09001-AR06104</t>
  </si>
  <si>
    <t>S 00042404</t>
  </si>
  <si>
    <t>UD10001-AS21610</t>
  </si>
  <si>
    <t>FLORES ZAMUDIO JOSEFINA</t>
  </si>
  <si>
    <t>S 00042414</t>
  </si>
  <si>
    <t>UD10001-AS21611</t>
  </si>
  <si>
    <t>ARELLANO CONEJO FRANCISCA</t>
  </si>
  <si>
    <t>S 00042408</t>
  </si>
  <si>
    <t>UD10001-AS21612</t>
  </si>
  <si>
    <t>UD09001-AR06105</t>
  </si>
  <si>
    <t>S 00042406</t>
  </si>
  <si>
    <t>UD10001-AS21613</t>
  </si>
  <si>
    <t>S 00042400</t>
  </si>
  <si>
    <t>UD10001-AS21614</t>
  </si>
  <si>
    <t>S 00042401</t>
  </si>
  <si>
    <t>UD10001-AS21615</t>
  </si>
  <si>
    <t>HERNANDEZ GUTIERREZ CLAUDIA VERONIC</t>
  </si>
  <si>
    <t>S 00042419</t>
  </si>
  <si>
    <t>UD10001-AS21616</t>
  </si>
  <si>
    <t>GONZALEZ PARADA MA CARMEN</t>
  </si>
  <si>
    <t>UD09001-AR06106</t>
  </si>
  <si>
    <t>T 00042423</t>
  </si>
  <si>
    <t>UD10001-AS21618</t>
  </si>
  <si>
    <t>LUNA GUILLEN YOLANDA</t>
  </si>
  <si>
    <t>S 00042403</t>
  </si>
  <si>
    <t>UD10001-AS21619</t>
  </si>
  <si>
    <t>FRAGOSO ZARAZUA GUSTAVO EDUARDO</t>
  </si>
  <si>
    <t>S 00042426</t>
  </si>
  <si>
    <t>UD10001-AS21620</t>
  </si>
  <si>
    <t>S 00042428</t>
  </si>
  <si>
    <t>UD10001-AS21621</t>
  </si>
  <si>
    <t>SILVA MEDINA ROSA HILDA</t>
  </si>
  <si>
    <t>UD09001-AR06108</t>
  </si>
  <si>
    <t>I     33</t>
  </si>
  <si>
    <t>S 00042310</t>
  </si>
  <si>
    <t>UD10001-AS21622</t>
  </si>
  <si>
    <t>OLVERA MEJIA AMELIA</t>
  </si>
  <si>
    <t>S 00042431</t>
  </si>
  <si>
    <t>UD10001-AS21623</t>
  </si>
  <si>
    <t>CAMPOS LOPEZ JUANA LIDIA</t>
  </si>
  <si>
    <t>S 00042430</t>
  </si>
  <si>
    <t>UD10001-AS21624</t>
  </si>
  <si>
    <t>S 00042432</t>
  </si>
  <si>
    <t>UD10001-AS21625</t>
  </si>
  <si>
    <t>INSTITUTO MARIA DEL REFUGIO AGUILAR</t>
  </si>
  <si>
    <t>UD09001-AR06109</t>
  </si>
  <si>
    <t>S 00042422</t>
  </si>
  <si>
    <t>UD10001-AS21626</t>
  </si>
  <si>
    <t>GALLARDO HERNANDEZ RAUL OCTAVIO</t>
  </si>
  <si>
    <t>UD10001-AS21627</t>
  </si>
  <si>
    <t>UD10001-AS21628</t>
  </si>
  <si>
    <t>DIKEN DEL BAJIO SA DE CV</t>
  </si>
  <si>
    <t>S 00042454</t>
  </si>
  <si>
    <t>UD10001-AS21629</t>
  </si>
  <si>
    <t>FORTIUS ELECTROMECANICA, SA DE CV</t>
  </si>
  <si>
    <t>S 00042409</t>
  </si>
  <si>
    <t>UD10001-AS21630</t>
  </si>
  <si>
    <t>S 00042445</t>
  </si>
  <si>
    <t>UD10001-AS21631</t>
  </si>
  <si>
    <t>VALVULAS Y MEDIDORES EL ROSARIO SA</t>
  </si>
  <si>
    <t>S 00042456</t>
  </si>
  <si>
    <t>UD10001-AS21632</t>
  </si>
  <si>
    <t>BAEZA MONTES NORA VIRGINIA</t>
  </si>
  <si>
    <t>S 00042427</t>
  </si>
  <si>
    <t>UD10001-AS21633</t>
  </si>
  <si>
    <t>CHAVOYA ALMANZA JOSE MIGUEL</t>
  </si>
  <si>
    <t>S 00042413</t>
  </si>
  <si>
    <t>UD10001-AS21634</t>
  </si>
  <si>
    <t>S 00042447</t>
  </si>
  <si>
    <t>UD10001-AS21635</t>
  </si>
  <si>
    <t>H 00042323</t>
  </si>
  <si>
    <t>UD10001-AS21636</t>
  </si>
  <si>
    <t>S 00042453</t>
  </si>
  <si>
    <t>UD10001-AS21637</t>
  </si>
  <si>
    <t>CASTRO MALDONADO FRANCISCO</t>
  </si>
  <si>
    <t>S 00042442</t>
  </si>
  <si>
    <t>UD10001-AS21638</t>
  </si>
  <si>
    <t>MATEO RODRIGO LUIS EDUARDO</t>
  </si>
  <si>
    <t>S 00042362</t>
  </si>
  <si>
    <t>UD10001-AS21639</t>
  </si>
  <si>
    <t>ZEPEDA SANCHEZ PAULA INES</t>
  </si>
  <si>
    <t>S 00042451</t>
  </si>
  <si>
    <t>UD10001-AS21640</t>
  </si>
  <si>
    <t>TORRES RUIZ EDUARDO</t>
  </si>
  <si>
    <t>T 00042458</t>
  </si>
  <si>
    <t>UD10001-AS21641</t>
  </si>
  <si>
    <t>S 00042449</t>
  </si>
  <si>
    <t>UD10001-AS21642</t>
  </si>
  <si>
    <t>S 00042460</t>
  </si>
  <si>
    <t>UD10001-AS21643</t>
  </si>
  <si>
    <t>LOPEZ MARTINEZ EDUARDO</t>
  </si>
  <si>
    <t>T 00042425</t>
  </si>
  <si>
    <t>UD10001-AS21644</t>
  </si>
  <si>
    <t>RANGEL SANCHEZ HECTOR</t>
  </si>
  <si>
    <t>S 00042448</t>
  </si>
  <si>
    <t>UD10001-AS21645</t>
  </si>
  <si>
    <t>RUGERIO GUTIERREZ FELIPE ALFONSO</t>
  </si>
  <si>
    <t>S 00042469</t>
  </si>
  <si>
    <t>UD10001-AS21654</t>
  </si>
  <si>
    <t>GONZALEZ LOPEZ LILIA MARIA</t>
  </si>
  <si>
    <t>T 00042446</t>
  </si>
  <si>
    <t>UD10001-AS21655</t>
  </si>
  <si>
    <t>S 00042474</t>
  </si>
  <si>
    <t>UD10001-AS21656</t>
  </si>
  <si>
    <t>DISTRIBUIDORA DE MEDICAMENTOS GENER</t>
  </si>
  <si>
    <t>S 00042466</t>
  </si>
  <si>
    <t>UD10001-AS21657</t>
  </si>
  <si>
    <t>S 00042463</t>
  </si>
  <si>
    <t>UD10001-AS21658</t>
  </si>
  <si>
    <t>GONZALEZ DE SANTIAGO ANTONIO</t>
  </si>
  <si>
    <t>S 00042482</t>
  </si>
  <si>
    <t>UD10001-AS21659</t>
  </si>
  <si>
    <t>FUERTE RIOS MARIA VERONICA</t>
  </si>
  <si>
    <t>S 00042473</t>
  </si>
  <si>
    <t>UD10001-AS21660</t>
  </si>
  <si>
    <t>S 00042415</t>
  </si>
  <si>
    <t>UD10001-AS21661</t>
  </si>
  <si>
    <t>T 00042452</t>
  </si>
  <si>
    <t>UD10001-AS21662</t>
  </si>
  <si>
    <t>UD10001-AS21663</t>
  </si>
  <si>
    <t>S 00042480</t>
  </si>
  <si>
    <t>UD10001-AS21664</t>
  </si>
  <si>
    <t>LOPEZ HERNANDEZ ANTELMO</t>
  </si>
  <si>
    <t>S 00042467</t>
  </si>
  <si>
    <t>UD10001-AS21665</t>
  </si>
  <si>
    <t>ROMERO OLVERA GABRIEL ANGEL</t>
  </si>
  <si>
    <t>S 00042486</t>
  </si>
  <si>
    <t>UD10001-AS21666</t>
  </si>
  <si>
    <t>UD10001-AS21667</t>
  </si>
  <si>
    <t>CARRANZA LOPEZ MAYRA SELENE</t>
  </si>
  <si>
    <t>S 00042488</t>
  </si>
  <si>
    <t>UD10001-AS21668</t>
  </si>
  <si>
    <t>OREA HERNANDEZ SERGIO ANTONIO</t>
  </si>
  <si>
    <t>S 00042487</t>
  </si>
  <si>
    <t>UD10001-AS21669</t>
  </si>
  <si>
    <t>GORDILLO RUIZ YOLANDA</t>
  </si>
  <si>
    <t>UD10001-AS21670</t>
  </si>
  <si>
    <t>S 00042322</t>
  </si>
  <si>
    <t>UD10001-AS21671</t>
  </si>
  <si>
    <t>UD10001-AS21672</t>
  </si>
  <si>
    <t>HERNANDEZ HINOJOSA MARIA ELENA</t>
  </si>
  <si>
    <t>S 00042479</t>
  </si>
  <si>
    <t>UD10001-AS21673</t>
  </si>
  <si>
    <t>S 00042472</t>
  </si>
  <si>
    <t>UD10001-AS21674</t>
  </si>
  <si>
    <t>VAZQUEZ NAVA NIMROD</t>
  </si>
  <si>
    <t>S 00042461</t>
  </si>
  <si>
    <t>UD10001-AS21675</t>
  </si>
  <si>
    <t>ANDRADE NAVA MARIA LUISA</t>
  </si>
  <si>
    <t>S 00042491</t>
  </si>
  <si>
    <t>UD10001-AS21676</t>
  </si>
  <si>
    <t>RODRIGUEZ DOÑATE FRANCISCO</t>
  </si>
  <si>
    <t>S 00042465</t>
  </si>
  <si>
    <t>UD10001-AS21677</t>
  </si>
  <si>
    <t>GARCIA LOPEZ SANTIAGO</t>
  </si>
  <si>
    <t>S 00042475</t>
  </si>
  <si>
    <t>UD10001-AS21678</t>
  </si>
  <si>
    <t>UD09001-AR06117</t>
  </si>
  <si>
    <t>GALVAN SALINAS JOSE OSVALDO</t>
  </si>
  <si>
    <t>S 00042412</t>
  </si>
  <si>
    <t>UD10001-AS21680</t>
  </si>
  <si>
    <t>RODRIGUEZ ROJAS RAFAEL</t>
  </si>
  <si>
    <t>S 00042501</t>
  </si>
  <si>
    <t>UD10001-AS21684</t>
  </si>
  <si>
    <t>MATA MATEHUALA IDALINA</t>
  </si>
  <si>
    <t>UD09001-AR06118</t>
  </si>
  <si>
    <t>S 00042500</t>
  </si>
  <si>
    <t>UD10001-AS21685</t>
  </si>
  <si>
    <t>MARTINEZ RIVERA PABLO GIOVANNI</t>
  </si>
  <si>
    <t>UD09001-AR06119</t>
  </si>
  <si>
    <t>GASCA YAÑEZ JESUS</t>
  </si>
  <si>
    <t>T 00042496</t>
  </si>
  <si>
    <t>UD10001-AS21686</t>
  </si>
  <si>
    <t>GARCIA PEREZ ALEJANDRO</t>
  </si>
  <si>
    <t>T 00042502</t>
  </si>
  <si>
    <t>UD10001-AS21687</t>
  </si>
  <si>
    <t>T 00042393</t>
  </si>
  <si>
    <t>UD10001-AS21688</t>
  </si>
  <si>
    <t>S 00042509</t>
  </si>
  <si>
    <t>UD10001-AS21689</t>
  </si>
  <si>
    <t>RAMIREZ CAMACHO MARTIN</t>
  </si>
  <si>
    <t>T 00042497</t>
  </si>
  <si>
    <t>UD10001-AS21690</t>
  </si>
  <si>
    <t>S 00042476</t>
  </si>
  <si>
    <t>UD10001-AS21691</t>
  </si>
  <si>
    <t>SERVICIOS HIDRAULICOS DEL BAJIO S.A</t>
  </si>
  <si>
    <t>I    117</t>
  </si>
  <si>
    <t>S 00042477</t>
  </si>
  <si>
    <t>UD10001-AS21692</t>
  </si>
  <si>
    <t>T 00042512</t>
  </si>
  <si>
    <t>UD10001-AS21693</t>
  </si>
  <si>
    <t>S 00042499</t>
  </si>
  <si>
    <t>UD10001-AS21694</t>
  </si>
  <si>
    <t>HIDALGO CERVANTES ELSA CATALINA</t>
  </si>
  <si>
    <t>S 00042505</t>
  </si>
  <si>
    <t>UD10001-AS21695</t>
  </si>
  <si>
    <t>UD09001-AR06120</t>
  </si>
  <si>
    <t>MENDOZA LEON BLANCA ESTELA</t>
  </si>
  <si>
    <t>S 00042503</t>
  </si>
  <si>
    <t>UD10001-AS21696</t>
  </si>
  <si>
    <t>FLORES DURAN JONATHAN</t>
  </si>
  <si>
    <t>S 00042510</t>
  </si>
  <si>
    <t>UD10001-AS21697</t>
  </si>
  <si>
    <t>MARTINEZ CANCHOLA MARI CARMEN</t>
  </si>
  <si>
    <t>S 00042520</t>
  </si>
  <si>
    <t>UD10001-AS21699</t>
  </si>
  <si>
    <t>MORALES MARTINEZ ANA MARIA</t>
  </si>
  <si>
    <t>UD09001-AR06122</t>
  </si>
  <si>
    <t>S 00042521</t>
  </si>
  <si>
    <t>UD10001-AS21700</t>
  </si>
  <si>
    <t>DELGADILLO HERRERA JUAN CARLOS</t>
  </si>
  <si>
    <t>S 00042517</t>
  </si>
  <si>
    <t>UD10001-AS21701</t>
  </si>
  <si>
    <t>BANDA JAUREGUI ANA ELBA</t>
  </si>
  <si>
    <t>S 00042522</t>
  </si>
  <si>
    <t>UD10001-AS21702</t>
  </si>
  <si>
    <t>HERNANDEZ SEDANO MARIA DE JESUS</t>
  </si>
  <si>
    <t>S 00042523</t>
  </si>
  <si>
    <t>UD10001-AS21703</t>
  </si>
  <si>
    <t>S 00042525</t>
  </si>
  <si>
    <t>UD10001-AS21704</t>
  </si>
  <si>
    <t>S 00042519</t>
  </si>
  <si>
    <t>UD10001-AS21705</t>
  </si>
  <si>
    <t>SELVAS RIVERA RISEL</t>
  </si>
  <si>
    <t>S 00042534</t>
  </si>
  <si>
    <t>UD10001-AS21706</t>
  </si>
  <si>
    <t>T 00042478</t>
  </si>
  <si>
    <t>UD10001-AS21707</t>
  </si>
  <si>
    <t>AIG SEGUROS MEXICO SA DE CV</t>
  </si>
  <si>
    <t>H 00042317</t>
  </si>
  <si>
    <t>UD10001-AS21708</t>
  </si>
  <si>
    <t>S 00042518</t>
  </si>
  <si>
    <t>UD10001-AS21711</t>
  </si>
  <si>
    <t>UD09001-AR06123</t>
  </si>
  <si>
    <t>S 00042529</t>
  </si>
  <si>
    <t>UD10001-AS21712</t>
  </si>
  <si>
    <t>PATIÑO PATIÑO ARTEMIO</t>
  </si>
  <si>
    <t>S 00042535</t>
  </si>
  <si>
    <t>UD10001-AS21713</t>
  </si>
  <si>
    <t>TOLEDO DE LEON OLGA</t>
  </si>
  <si>
    <t>S 00042527</t>
  </si>
  <si>
    <t>UD10001-AS21714</t>
  </si>
  <si>
    <t>S 00042450</t>
  </si>
  <si>
    <t>UD10001-AS21715</t>
  </si>
  <si>
    <t>ORTIZ CABRERA DANIEL ALEJANDRO</t>
  </si>
  <si>
    <t>S 00042537</t>
  </si>
  <si>
    <t>UD10001-AS21716</t>
  </si>
  <si>
    <t>CARREñO MONTOYA SERGIO JULIO</t>
  </si>
  <si>
    <t>S 00042538</t>
  </si>
  <si>
    <t>UD10001-AS21717</t>
  </si>
  <si>
    <t>MARTINEZ VEGA FERMIN</t>
  </si>
  <si>
    <t>S 00042531</t>
  </si>
  <si>
    <t>UD10001-AS21718</t>
  </si>
  <si>
    <t>ROBLES ESCOTO NICOLAS</t>
  </si>
  <si>
    <t>UD09001-AR06124</t>
  </si>
  <si>
    <t>S 00042530</t>
  </si>
  <si>
    <t>UD10001-AS21719</t>
  </si>
  <si>
    <t>S 00042536</t>
  </si>
  <si>
    <t>UD10001-AS21720</t>
  </si>
  <si>
    <t>REBORA ZARATE MARIA</t>
  </si>
  <si>
    <t>S 00042539</t>
  </si>
  <si>
    <t>UD10001-AS21744</t>
  </si>
  <si>
    <t>LAGUNA MENDOZA MARTIN ALBERTO</t>
  </si>
  <si>
    <t>S 00042541</t>
  </si>
  <si>
    <t>UD10001-AS21745</t>
  </si>
  <si>
    <t>CUEVAS JOSE MANUEL</t>
  </si>
  <si>
    <t>T 00042543</t>
  </si>
  <si>
    <t>UD10001-AS21746</t>
  </si>
  <si>
    <t>S 00042547</t>
  </si>
  <si>
    <t>UD10001-AS21747</t>
  </si>
  <si>
    <t>RUIZ ROMERO MA. TERESA</t>
  </si>
  <si>
    <t>S 00042561</t>
  </si>
  <si>
    <t>UD10001-AS21749</t>
  </si>
  <si>
    <t>HERNANDEZ GARCIA TRINIDAD</t>
  </si>
  <si>
    <t>UD80005-0022920</t>
  </si>
  <si>
    <t>UD09001-AR06128</t>
  </si>
  <si>
    <t>RUIZ LAGUNA SALVADOR</t>
  </si>
  <si>
    <t>S 00042552</t>
  </si>
  <si>
    <t>UD10001-AS21750</t>
  </si>
  <si>
    <t>S 00042554</t>
  </si>
  <si>
    <t>UD10001-AS21751</t>
  </si>
  <si>
    <t>CASALES GARCIA DANIEL</t>
  </si>
  <si>
    <t>NA21002-0020713</t>
  </si>
  <si>
    <t>CONSUMO CAFE AL 05/04/2014</t>
  </si>
  <si>
    <t>S 00042545</t>
  </si>
  <si>
    <t>UD10001-AS21752</t>
  </si>
  <si>
    <t>S 00042557</t>
  </si>
  <si>
    <t>UD10001-AS21753</t>
  </si>
  <si>
    <t>S 00042560</t>
  </si>
  <si>
    <t>UD10001-AS21754</t>
  </si>
  <si>
    <t>GUERRERO TORRES JOSE SANTIAGO</t>
  </si>
  <si>
    <t>S 00042546</t>
  </si>
  <si>
    <t>UD10001-AS21755</t>
  </si>
  <si>
    <t>JARAMILLO CARMONA PATRICIA</t>
  </si>
  <si>
    <t>UD09001-AR06131</t>
  </si>
  <si>
    <t>S 00042548</t>
  </si>
  <si>
    <t>UD10001-AS21763</t>
  </si>
  <si>
    <t>GRANEROS SAN ANDRES, S.P.R. DE R.L.</t>
  </si>
  <si>
    <t>UD09001-AR06133</t>
  </si>
  <si>
    <t>S 00042579</t>
  </si>
  <si>
    <t>UD10001-AS21764</t>
  </si>
  <si>
    <t>RIVERA CRUZ FERNANDO</t>
  </si>
  <si>
    <t>UD09001-AR06134</t>
  </si>
  <si>
    <t>S 00042567</t>
  </si>
  <si>
    <t>UD10001-AS21765</t>
  </si>
  <si>
    <t>S 00042574</t>
  </si>
  <si>
    <t>UD10001-AS21766</t>
  </si>
  <si>
    <t>BOTELLO AGUILLON JOSE</t>
  </si>
  <si>
    <t>S 00042576</t>
  </si>
  <si>
    <t>UD10001-AS21767</t>
  </si>
  <si>
    <t>S 00042577</t>
  </si>
  <si>
    <t>UD10001-AS21768</t>
  </si>
  <si>
    <t>S 00042584</t>
  </si>
  <si>
    <t>UD10001-AS21769</t>
  </si>
  <si>
    <t>S 00042571</t>
  </si>
  <si>
    <t>UD10001-AS21770</t>
  </si>
  <si>
    <t>MARTINEZ ZETINA RICARDO</t>
  </si>
  <si>
    <t>UD09001-AR06135</t>
  </si>
  <si>
    <t>S 00042569</t>
  </si>
  <si>
    <t>UD10001-AS21783</t>
  </si>
  <si>
    <t>UD09001-AR06136</t>
  </si>
  <si>
    <t>GARCIA PURECO NEFTALI</t>
  </si>
  <si>
    <t>UD09001-AR06137</t>
  </si>
  <si>
    <t>S 00042592</t>
  </si>
  <si>
    <t>UD10001-AS21784</t>
  </si>
  <si>
    <t>UD09001-AR06138</t>
  </si>
  <si>
    <t>ESPINOSA VICTOR</t>
  </si>
  <si>
    <t>UD09001-AR06139</t>
  </si>
  <si>
    <t>S 00042602</t>
  </si>
  <si>
    <t>UD10001-AS21785</t>
  </si>
  <si>
    <t>COLE SA DE CV</t>
  </si>
  <si>
    <t>S 00042591</t>
  </si>
  <si>
    <t>UD10001-AS21786</t>
  </si>
  <si>
    <t>GONZALEZ CARRILLO ESTEBAN</t>
  </si>
  <si>
    <t>S 00042570</t>
  </si>
  <si>
    <t>UD10001-AS21787</t>
  </si>
  <si>
    <t>S 00042590</t>
  </si>
  <si>
    <t>UD10001-AS21788</t>
  </si>
  <si>
    <t>S 00042511</t>
  </si>
  <si>
    <t>UD10001-AS21789</t>
  </si>
  <si>
    <t>ABOYTES ENRIQUEZ LAURA PATRICIA</t>
  </si>
  <si>
    <t>S 00042583</t>
  </si>
  <si>
    <t>UD10001-AS21790</t>
  </si>
  <si>
    <t>JEMA EMPRESARIAL S.A. DE C.V.</t>
  </si>
  <si>
    <t>I    217</t>
  </si>
  <si>
    <t>S 00042578</t>
  </si>
  <si>
    <t>UD10001-AS21791</t>
  </si>
  <si>
    <t>SANCHEZ MUñOZ LAUREANO GERMAN</t>
  </si>
  <si>
    <t>UD09001-AR06141</t>
  </si>
  <si>
    <t>SAMANO GUZMAN JOSE.</t>
  </si>
  <si>
    <t>UD09001-AR06142</t>
  </si>
  <si>
    <t>UD09001-AR06143</t>
  </si>
  <si>
    <t>S 00042606</t>
  </si>
  <si>
    <t>UD10001-AS21792</t>
  </si>
  <si>
    <t>S 00042614</t>
  </si>
  <si>
    <t>UD10001-AS21793</t>
  </si>
  <si>
    <t>ORTEGA LOPEZ MIGUEL</t>
  </si>
  <si>
    <t>UD10001-AS21794</t>
  </si>
  <si>
    <t>UD09001-AR06146</t>
  </si>
  <si>
    <t>JOYA ROSALES MARIO</t>
  </si>
  <si>
    <t>S 00042619</t>
  </si>
  <si>
    <t>UD10001-AS21795</t>
  </si>
  <si>
    <t>UD10001-AS21796</t>
  </si>
  <si>
    <t>S 00042595</t>
  </si>
  <si>
    <t>UD10001-AS21797</t>
  </si>
  <si>
    <t>DESBA NATURALS S.A. DE C.V.</t>
  </si>
  <si>
    <t>S 00042623</t>
  </si>
  <si>
    <t>UD10001-AS21799</t>
  </si>
  <si>
    <t>MALDONADO ELIAS SOFIA MARTA</t>
  </si>
  <si>
    <t>T 00042618</t>
  </si>
  <si>
    <t>UD10001-AS21800</t>
  </si>
  <si>
    <t>S 00042588</t>
  </si>
  <si>
    <t>UD10001-AS21801</t>
  </si>
  <si>
    <t>S 00042604</t>
  </si>
  <si>
    <t>UD10001-AS21802</t>
  </si>
  <si>
    <t>UD09001-AR06147</t>
  </si>
  <si>
    <t>UD09001-AR06148</t>
  </si>
  <si>
    <t>S 00042605</t>
  </si>
  <si>
    <t>UD10001-AS21803</t>
  </si>
  <si>
    <t>UD09001-AR06149</t>
  </si>
  <si>
    <t>S 00042609</t>
  </si>
  <si>
    <t>UD10001-AS21804</t>
  </si>
  <si>
    <t>CARDENAS LABRADA MARTHA ELENA</t>
  </si>
  <si>
    <t>UD09001-AR06150</t>
  </si>
  <si>
    <t>S 00042620</t>
  </si>
  <si>
    <t>UD10001-AS21805</t>
  </si>
  <si>
    <t>S 00042610</t>
  </si>
  <si>
    <t>UD10001-AS21806</t>
  </si>
  <si>
    <t>MORENO ABOYTES ELIZABETH ANN</t>
  </si>
  <si>
    <t>T 00042628</t>
  </si>
  <si>
    <t>UD10001-AS21807</t>
  </si>
  <si>
    <t>S 00042626</t>
  </si>
  <si>
    <t>UD10001-AS21808</t>
  </si>
  <si>
    <t>UD10001-AS21809</t>
  </si>
  <si>
    <t>S 00042629</t>
  </si>
  <si>
    <t>UD10001-AS21813</t>
  </si>
  <si>
    <t>ALMANZA TORRES MARIA DEL PILAR</t>
  </si>
  <si>
    <t>UD09001-AR06152</t>
  </si>
  <si>
    <t>S 00042617</t>
  </si>
  <si>
    <t>UD10001-AS21817</t>
  </si>
  <si>
    <t>RIMOZA S.A. DE C.V.</t>
  </si>
  <si>
    <t>S 00042621</t>
  </si>
  <si>
    <t>UD10001-AS21818</t>
  </si>
  <si>
    <t>UD10001-AS21819</t>
  </si>
  <si>
    <t>T 00042634</t>
  </si>
  <si>
    <t>UD10001-AS21820</t>
  </si>
  <si>
    <t>RODRIGUEZ LEYVA GONZALO</t>
  </si>
  <si>
    <t>H 00042468</t>
  </si>
  <si>
    <t>UD10001-AS21821</t>
  </si>
  <si>
    <t>LARA MEDINA JOSE FRANCISCO</t>
  </si>
  <si>
    <t>UD10001-AS21822</t>
  </si>
  <si>
    <t>T 00042459</t>
  </si>
  <si>
    <t>UD10001-AS21823</t>
  </si>
  <si>
    <t>GRUPO M.SEMINUEVOS S.A DE C.V.</t>
  </si>
  <si>
    <t>S 00042641</t>
  </si>
  <si>
    <t>UD10001-AS21825</t>
  </si>
  <si>
    <t>MENDEZ REYNA LUIS ARMANDO</t>
  </si>
  <si>
    <t>S 00042644</t>
  </si>
  <si>
    <t>UD10001-AS21827</t>
  </si>
  <si>
    <t>MUÑOZ RAMIREZ CIPRIANO</t>
  </si>
  <si>
    <t>S 00042647</t>
  </si>
  <si>
    <t>UD10001-AS21828</t>
  </si>
  <si>
    <t>S 00042654</t>
  </si>
  <si>
    <t>UD10001-AS21829</t>
  </si>
  <si>
    <t>S 00042650</t>
  </si>
  <si>
    <t>UD10001-AS21830</t>
  </si>
  <si>
    <t>DELGADO MANCERA J. CRUZ</t>
  </si>
  <si>
    <t>UD09001-AR06153</t>
  </si>
  <si>
    <t>REYES MORALES ARELI</t>
  </si>
  <si>
    <t>S 00042656</t>
  </si>
  <si>
    <t>UD10001-AS21831</t>
  </si>
  <si>
    <t>SANCHEZ MARTINEZ ISAAC</t>
  </si>
  <si>
    <t>S 00042643</t>
  </si>
  <si>
    <t>UD10001-AS21832</t>
  </si>
  <si>
    <t>SERVICIOS DE INSTALACION Y CONSTRUC</t>
  </si>
  <si>
    <t>S 00042658</t>
  </si>
  <si>
    <t>UD10001-AS21833</t>
  </si>
  <si>
    <t>CARREñO BIVIAN MARCO ANTONIO</t>
  </si>
  <si>
    <t>T 00042631</t>
  </si>
  <si>
    <t>UD10001-AS21834</t>
  </si>
  <si>
    <t>S 00042645</t>
  </si>
  <si>
    <t>UD10001-AS21835</t>
  </si>
  <si>
    <t>BARRERA VARGAS MIRIAM</t>
  </si>
  <si>
    <t>S 00042638</t>
  </si>
  <si>
    <t>UD10001-AS21836</t>
  </si>
  <si>
    <t>S 00042589</t>
  </si>
  <si>
    <t>UD10001-AS21837</t>
  </si>
  <si>
    <t>S 00042648</t>
  </si>
  <si>
    <t>UD10001-AS21838</t>
  </si>
  <si>
    <t>UD09001-AR06158</t>
  </si>
  <si>
    <t>ROCHA ORTEGA RAMON</t>
  </si>
  <si>
    <t>I 00042659</t>
  </si>
  <si>
    <t>UD10001-AS21839</t>
  </si>
  <si>
    <t>UD09001-AR06159</t>
  </si>
  <si>
    <t>UD09001-AR06160</t>
  </si>
  <si>
    <t>S 00042646</t>
  </si>
  <si>
    <t>UD10001-AS21840</t>
  </si>
  <si>
    <t>DISEñO ELECTRONICO Y AUTOMATIZACION</t>
  </si>
  <si>
    <t>S 00042655</t>
  </si>
  <si>
    <t>UD10001-AS21841</t>
  </si>
  <si>
    <t>UD09001-AR06161</t>
  </si>
  <si>
    <t>CARDENAS VARELA J.CARMEN</t>
  </si>
  <si>
    <t>UD09001-AR06162</t>
  </si>
  <si>
    <t>S 00042669</t>
  </si>
  <si>
    <t>UD10001-AS21842</t>
  </si>
  <si>
    <t>UD09001-AR06163</t>
  </si>
  <si>
    <t>CONTRERAS VILLASEÑOR ADRIANA</t>
  </si>
  <si>
    <t>S 00042674</t>
  </si>
  <si>
    <t>UD10001-AS21843</t>
  </si>
  <si>
    <t>ESCALERA RUIZ ERNESTO</t>
  </si>
  <si>
    <t>T 00042666</t>
  </si>
  <si>
    <t>UD10001-AS21844</t>
  </si>
  <si>
    <t>UD09001-AR06164</t>
  </si>
  <si>
    <t>T 00042568</t>
  </si>
  <si>
    <t>UD10001-AS21845</t>
  </si>
  <si>
    <t>T 00042683</t>
  </si>
  <si>
    <t>UD10001-AS21846</t>
  </si>
  <si>
    <t>T 00042668</t>
  </si>
  <si>
    <t>UD10001-AS21847</t>
  </si>
  <si>
    <t>BENDFELDT MEDINA CHRISTIAN ALEXANDE</t>
  </si>
  <si>
    <t>S 00042676</t>
  </si>
  <si>
    <t>UD10001-AS21848</t>
  </si>
  <si>
    <t>S 00042681</t>
  </si>
  <si>
    <t>UD10001-AS21849</t>
  </si>
  <si>
    <t>UD09001-AR06166</t>
  </si>
  <si>
    <t>S 00042677</t>
  </si>
  <si>
    <t>UD10001-AS21851</t>
  </si>
  <si>
    <t>S 00042689</t>
  </si>
  <si>
    <t>UD10001-AS21852</t>
  </si>
  <si>
    <t>S 00042671</t>
  </si>
  <si>
    <t>UD10001-AS21853</t>
  </si>
  <si>
    <t>S 00042675</t>
  </si>
  <si>
    <t>UD10001-AS21854</t>
  </si>
  <si>
    <t>FRANVIG S.A. DE C.V.</t>
  </si>
  <si>
    <t>S 00042664</t>
  </si>
  <si>
    <t>UD10001-AS21855</t>
  </si>
  <si>
    <t>GOMEZ GONZALEZ IRMA</t>
  </si>
  <si>
    <t>S 00042690</t>
  </si>
  <si>
    <t>UD10001-AS21856</t>
  </si>
  <si>
    <t>UD09001-AR06168</t>
  </si>
  <si>
    <t>S 00042687</t>
  </si>
  <si>
    <t>UD10001-AS21858</t>
  </si>
  <si>
    <t>HMIG PROVINCIA DE CRISTO REY A.R.</t>
  </si>
  <si>
    <t>S 00042686</t>
  </si>
  <si>
    <t>UD10001-AS21859</t>
  </si>
  <si>
    <t>UD09001-AR06169</t>
  </si>
  <si>
    <t>UD09001-AR06170</t>
  </si>
  <si>
    <t>S 00042680</t>
  </si>
  <si>
    <t>UD10001-AS21860</t>
  </si>
  <si>
    <t>S 00042688</t>
  </si>
  <si>
    <t>UD10001-AS21861</t>
  </si>
  <si>
    <t>UD09001-AR06171</t>
  </si>
  <si>
    <t>T 00042678</t>
  </si>
  <si>
    <t>UD10001-AS21862</t>
  </si>
  <si>
    <t>S 00042663</t>
  </si>
  <si>
    <t>UD10001-AS21863</t>
  </si>
  <si>
    <t>UD09001-AR06172</t>
  </si>
  <si>
    <t>ORTIZ LARA MARINA GRACIELA</t>
  </si>
  <si>
    <t>ANTICIPI</t>
  </si>
  <si>
    <t>UD09001-AR06173</t>
  </si>
  <si>
    <t>1039-TCN11</t>
  </si>
  <si>
    <t>UD80005-0022967</t>
  </si>
  <si>
    <t>UD09001-AR06175</t>
  </si>
  <si>
    <t>S 00042697</t>
  </si>
  <si>
    <t>UD10001-AS21875</t>
  </si>
  <si>
    <t>ARREGUIN COLORADO MARIBEL</t>
  </si>
  <si>
    <t>UD09001-AR06176</t>
  </si>
  <si>
    <t>S 00042695</t>
  </si>
  <si>
    <t>UD10001-AS21877</t>
  </si>
  <si>
    <t>S 00042714</t>
  </si>
  <si>
    <t>UD10001-AS21878</t>
  </si>
  <si>
    <t>RAMIREZ RODRIGUEZ DIANA</t>
  </si>
  <si>
    <t>S 00042703</t>
  </si>
  <si>
    <t>UD10001-AS21879</t>
  </si>
  <si>
    <t>S 00042685</t>
  </si>
  <si>
    <t>UD10001-AS21880</t>
  </si>
  <si>
    <t>MORENO BURGUETE CARLOS</t>
  </si>
  <si>
    <t>S 00042692</t>
  </si>
  <si>
    <t>UD10001-AS21881</t>
  </si>
  <si>
    <t>S 00042712</t>
  </si>
  <si>
    <t>UD10001-AS21882</t>
  </si>
  <si>
    <t>S 00042694</t>
  </si>
  <si>
    <t>UD10001-AS21883</t>
  </si>
  <si>
    <t>GUTIERREZ CASTAÑEDA ZHELFA ROSALINA</t>
  </si>
  <si>
    <t>S 00042696</t>
  </si>
  <si>
    <t>UD10001-AS21885</t>
  </si>
  <si>
    <t>S 00042713</t>
  </si>
  <si>
    <t>UD10001-AS21886</t>
  </si>
  <si>
    <t>CARMONA TORRES GUILLERMINA</t>
  </si>
  <si>
    <t>UD09001-AR06178</t>
  </si>
  <si>
    <t>S 00042717</t>
  </si>
  <si>
    <t>UD10001-AS21887</t>
  </si>
  <si>
    <t>S 00042702</t>
  </si>
  <si>
    <t>UD10001-AS21888</t>
  </si>
  <si>
    <t>GARCIA LOPEZ NORMA ISABEL</t>
  </si>
  <si>
    <t>S 00042718</t>
  </si>
  <si>
    <t>UD10001-AS21889</t>
  </si>
  <si>
    <t>S 00042673</t>
  </si>
  <si>
    <t>UD10001-AS21890</t>
  </si>
  <si>
    <t>RAMIREZ RIVERO FRANCISCO JAVIER</t>
  </si>
  <si>
    <t>S 00042711</t>
  </si>
  <si>
    <t>UD10001-AS21891</t>
  </si>
  <si>
    <t>NIETO RAMOS NACIER DE JESUS</t>
  </si>
  <si>
    <t>S 00042733</t>
  </si>
  <si>
    <t>UD10001-AS21893</t>
  </si>
  <si>
    <t>PRECIADO SOLTERO LAURA PATRICIA</t>
  </si>
  <si>
    <t>S 00042723</t>
  </si>
  <si>
    <t>UD10001-AS21894</t>
  </si>
  <si>
    <t>BENITEZ MARBAN TOMAS</t>
  </si>
  <si>
    <t>UD09001-AR06180</t>
  </si>
  <si>
    <t>S 00042727</t>
  </si>
  <si>
    <t>UD10001-AS21895</t>
  </si>
  <si>
    <t>ACOSTA CANO DAVID</t>
  </si>
  <si>
    <t>S 00042719</t>
  </si>
  <si>
    <t>UD10001-AS21896</t>
  </si>
  <si>
    <t>LOPEZ LOPEZ JESUS</t>
  </si>
  <si>
    <t>UD09001-AR06181</t>
  </si>
  <si>
    <t>S 00042670</t>
  </si>
  <si>
    <t>UD10001-AS21897</t>
  </si>
  <si>
    <t>PEREZ TORRES VICENTE</t>
  </si>
  <si>
    <t>UD09001-AR06182</t>
  </si>
  <si>
    <t>MASETTO CONTLA ARMANDO</t>
  </si>
  <si>
    <t>S 00042728</t>
  </si>
  <si>
    <t>UD10001-AS21899</t>
  </si>
  <si>
    <t>THORO ENTERPRISES DE MEXICO S.A. DE</t>
  </si>
  <si>
    <t>UD09001-AR06183</t>
  </si>
  <si>
    <t>S 00042730</t>
  </si>
  <si>
    <t>UD10001-AS21900</t>
  </si>
  <si>
    <t>GONZALEZ VAZQUEZ ROSALBA</t>
  </si>
  <si>
    <t>I    374</t>
  </si>
  <si>
    <t>S 00042721</t>
  </si>
  <si>
    <t>UD10001-AS21901</t>
  </si>
  <si>
    <t>IBARRA PEREZ BLANCA ELIZABETH</t>
  </si>
  <si>
    <t>S 00042732</t>
  </si>
  <si>
    <t>UD10001-AS21902</t>
  </si>
  <si>
    <t>S 00042736</t>
  </si>
  <si>
    <t>UD10001-AS21903</t>
  </si>
  <si>
    <t>PUENTE PEñA RAUL</t>
  </si>
  <si>
    <t>S 00042740</t>
  </si>
  <si>
    <t>UD10001-AS21904</t>
  </si>
  <si>
    <t>TORRES VELAZQUEZ GUSTAVO</t>
  </si>
  <si>
    <t>S 00042738</t>
  </si>
  <si>
    <t>UD10001-AS21905</t>
  </si>
  <si>
    <t>SORIA LOPEZ FERNANDO</t>
  </si>
  <si>
    <t>S 00042742</t>
  </si>
  <si>
    <t>UD10001-AS21906</t>
  </si>
  <si>
    <t>FLORES FONSECA JORGE VICTOR</t>
  </si>
  <si>
    <t>S 00042739</t>
  </si>
  <si>
    <t>UD10001-AS21907</t>
  </si>
  <si>
    <t>UD09001-AR06188</t>
  </si>
  <si>
    <t>GARCIA RIVERA JOSE</t>
  </si>
  <si>
    <t>S 00042755</t>
  </si>
  <si>
    <t>UD10001-AS21926</t>
  </si>
  <si>
    <t>RAYA RAMIREZ ROSA MARIA</t>
  </si>
  <si>
    <t>S 00042756</t>
  </si>
  <si>
    <t>UD10001-AS21928</t>
  </si>
  <si>
    <t>LONAS PARASOL S.A DE C.V.</t>
  </si>
  <si>
    <t>S 00042759</t>
  </si>
  <si>
    <t>UD10001-AS21929</t>
  </si>
  <si>
    <t>VARGAS RODRIGUEZ HECTOR</t>
  </si>
  <si>
    <t>UD09001-AR06190</t>
  </si>
  <si>
    <t>UD09001-AR06191</t>
  </si>
  <si>
    <t>S 00042761</t>
  </si>
  <si>
    <t>UD10001-AS21930</t>
  </si>
  <si>
    <t>T 00042757</t>
  </si>
  <si>
    <t>UD10001-AS21931</t>
  </si>
  <si>
    <t>UD09001-AR06192</t>
  </si>
  <si>
    <t>S 00042770</t>
  </si>
  <si>
    <t>UD10001-AS21932</t>
  </si>
  <si>
    <t>S 00042753</t>
  </si>
  <si>
    <t>UD10001-AS21933</t>
  </si>
  <si>
    <t>CANO SANCHEZ JOSE TRINIDAD</t>
  </si>
  <si>
    <t>S 00042748</t>
  </si>
  <si>
    <t>UD10001-AS21934</t>
  </si>
  <si>
    <t>TELLEZ VAZQUEZ SANDRA</t>
  </si>
  <si>
    <t>T 00042765</t>
  </si>
  <si>
    <t>UD10001-AS21935</t>
  </si>
  <si>
    <t>S 00042763</t>
  </si>
  <si>
    <t>UD10001-AS21936</t>
  </si>
  <si>
    <t>S 00042771</t>
  </si>
  <si>
    <t>UD10001-AS21937</t>
  </si>
  <si>
    <t>HERRERA OLIVARES MA ISABEL CARMEN</t>
  </si>
  <si>
    <t>S 00042772</t>
  </si>
  <si>
    <t>UD10001-AS21938</t>
  </si>
  <si>
    <t>MENDEZ JIMENEZ ROCIO</t>
  </si>
  <si>
    <t>S 00042766</t>
  </si>
  <si>
    <t>UD10001-AS21939</t>
  </si>
  <si>
    <t>GONZALEZ ROMERO GUILLERMO</t>
  </si>
  <si>
    <t>S 00042767</t>
  </si>
  <si>
    <t>UD10001-AS21940</t>
  </si>
  <si>
    <t>CHAVEZ ACOSTA JAVIER</t>
  </si>
  <si>
    <t>S 00042775</t>
  </si>
  <si>
    <t>UD10001-AS21941</t>
  </si>
  <si>
    <t>CARAPIA MALDONADO FERNANDO</t>
  </si>
  <si>
    <t>S 00042716</t>
  </si>
  <si>
    <t>UD10001-AS21942</t>
  </si>
  <si>
    <t>JORDAN SANCHEZ JULIO ALBERTO</t>
  </si>
  <si>
    <t>S 00042747</t>
  </si>
  <si>
    <t>UD10001-AS21943</t>
  </si>
  <si>
    <t>TOLEDO JUAREZ DANIEL</t>
  </si>
  <si>
    <t>S 00042751</t>
  </si>
  <si>
    <t>UD10001-AS21944</t>
  </si>
  <si>
    <t>S 00042774</t>
  </si>
  <si>
    <t>UD10001-AS21953</t>
  </si>
  <si>
    <t>T 00042725</t>
  </si>
  <si>
    <t>UD10001-AS21954</t>
  </si>
  <si>
    <t>S 00042754</t>
  </si>
  <si>
    <t>UD10001-AS21955</t>
  </si>
  <si>
    <t>ZAVALA ZAVALA MARITZA</t>
  </si>
  <si>
    <t>S 00042777</t>
  </si>
  <si>
    <t>UD10001-AS21956</t>
  </si>
  <si>
    <t>BUCIO NARVAEZ EMELIA</t>
  </si>
  <si>
    <t>S 00042758</t>
  </si>
  <si>
    <t>UD10001-AS21957</t>
  </si>
  <si>
    <t>QRE, S.A. DE C.V.</t>
  </si>
  <si>
    <t>H 00042639</t>
  </si>
  <si>
    <t>UD10001-AS21958</t>
  </si>
  <si>
    <t>S 00042735</t>
  </si>
  <si>
    <t>UD10001-AS21959</t>
  </si>
  <si>
    <t>RUEDA ZARATE CLAUDIA ALICIA</t>
  </si>
  <si>
    <t>S 00042734</t>
  </si>
  <si>
    <t>UD10001-AS21960</t>
  </si>
  <si>
    <t>FREYRE PRIETO PABLO</t>
  </si>
  <si>
    <t>T 00042722</t>
  </si>
  <si>
    <t>UD10001-AS21961</t>
  </si>
  <si>
    <t>T 00042786</t>
  </si>
  <si>
    <t>UD10001-AS21962</t>
  </si>
  <si>
    <t>UD09001-AR06198</t>
  </si>
  <si>
    <t>S 00042779</t>
  </si>
  <si>
    <t>UD10001-AS21963</t>
  </si>
  <si>
    <t>ORTIZ ALVAREZ SAMUEL</t>
  </si>
  <si>
    <t>S 00042762</t>
  </si>
  <si>
    <t>UD10001-AS21964</t>
  </si>
  <si>
    <t>MALAGON NARA MARIA GUADALUPE</t>
  </si>
  <si>
    <t>UD09001-AR06199</t>
  </si>
  <si>
    <t>CHAVEZ ALVARADO JUAN MANUEL</t>
  </si>
  <si>
    <t>S 00042783</t>
  </si>
  <si>
    <t>UD10001-AS21965</t>
  </si>
  <si>
    <t>ALMANZA GARCIA MA LUZ</t>
  </si>
  <si>
    <t>UD09001-AR06200</t>
  </si>
  <si>
    <t>MONTELLANO CABALLERO FRANCISCO DE A</t>
  </si>
  <si>
    <t>UD09001-AR06201</t>
  </si>
  <si>
    <t>LARA CISNEROS MARIA GUADALUPE</t>
  </si>
  <si>
    <t>S 00042699</t>
  </si>
  <si>
    <t>UD10001-AS21967</t>
  </si>
  <si>
    <t>S 00042760</t>
  </si>
  <si>
    <t>UD10001-AS21968</t>
  </si>
  <si>
    <t>AGROJASA S.A. DE C.V.</t>
  </si>
  <si>
    <t>T 00042737</t>
  </si>
  <si>
    <t>UD10001-AS21969</t>
  </si>
  <si>
    <t>SERVICIOS AMBIENTALES Y DE ENERGIAS</t>
  </si>
  <si>
    <t>S 00042781</t>
  </si>
  <si>
    <t>UD10001-AS21970</t>
  </si>
  <si>
    <t>CABRERA TOVAR SERGIO</t>
  </si>
  <si>
    <t>UD09001-AR06202</t>
  </si>
  <si>
    <t>ARROYO GARCIA JOSE GUADALUPE</t>
  </si>
  <si>
    <t>S 00042785</t>
  </si>
  <si>
    <t>UD10001-AS21971</t>
  </si>
  <si>
    <t>GALLEGOS LOPEZ JUAN CARLOS</t>
  </si>
  <si>
    <t>S 00042782</t>
  </si>
  <si>
    <t>UD10001-AS21972</t>
  </si>
  <si>
    <t>DIAZ DIAZ RICARDO</t>
  </si>
  <si>
    <t>UD09001-AR06203</t>
  </si>
  <si>
    <t>UD09001-AR06205</t>
  </si>
  <si>
    <t>NA21002-0020786</t>
  </si>
  <si>
    <t>CONSUMO CAFE 12/04/2014</t>
  </si>
  <si>
    <t>UD09001-AR06206</t>
  </si>
  <si>
    <t>S 00042795</t>
  </si>
  <si>
    <t>UD10001-AS21979</t>
  </si>
  <si>
    <t>PESQUERA OLALDE CARLOS</t>
  </si>
  <si>
    <t>T 00042810</t>
  </si>
  <si>
    <t>UD10001-AS21980</t>
  </si>
  <si>
    <t>S 00042790</t>
  </si>
  <si>
    <t>UD10001-AS21981</t>
  </si>
  <si>
    <t>ARRIAGA PEREZ CAMILO</t>
  </si>
  <si>
    <t>S 00042798</t>
  </si>
  <si>
    <t>UD10001-AS21982</t>
  </si>
  <si>
    <t>ARRIAGA ESPITIA ANA GRACIELA</t>
  </si>
  <si>
    <t>S 00042799</t>
  </si>
  <si>
    <t>UD10001-AS21983</t>
  </si>
  <si>
    <t>T 00042752</t>
  </si>
  <si>
    <t>UD10001-AS21985</t>
  </si>
  <si>
    <t>UD09001-AR06211</t>
  </si>
  <si>
    <t>AUTOCOM NOVA S.A.P.I. DE C.V.</t>
  </si>
  <si>
    <t>T 00042801</t>
  </si>
  <si>
    <t>UD10001-AS21986</t>
  </si>
  <si>
    <t>MURILLO GARCIA KARLA ISABEL</t>
  </si>
  <si>
    <t>S 00042793</t>
  </si>
  <si>
    <t>UD10001-AS21987</t>
  </si>
  <si>
    <t>OROZCO VARGAS ELVA</t>
  </si>
  <si>
    <t>T 00042745</t>
  </si>
  <si>
    <t>UD10001-AS21988</t>
  </si>
  <si>
    <t>S 00042802</t>
  </si>
  <si>
    <t>UD10001-AS21989</t>
  </si>
  <si>
    <t>VAZQUEZ GARCIA MARIO ALBERTO</t>
  </si>
  <si>
    <t>S 00042776</t>
  </si>
  <si>
    <t>UD10001-AS21990</t>
  </si>
  <si>
    <t>MORALES VARELA SILVIA</t>
  </si>
  <si>
    <t>S 00042789</t>
  </si>
  <si>
    <t>UD10001-AS21991</t>
  </si>
  <si>
    <t>S 00042800</t>
  </si>
  <si>
    <t>UD10001-AS21992</t>
  </si>
  <si>
    <t>T 00042103</t>
  </si>
  <si>
    <t>UD10001-AS21993</t>
  </si>
  <si>
    <t>GIF, AGENTE DE SEGUROS SA DE CV</t>
  </si>
  <si>
    <t>S 00042803</t>
  </si>
  <si>
    <t>UD10001-AS21994</t>
  </si>
  <si>
    <t>UD09001-AR06212</t>
  </si>
  <si>
    <t>ESPITIA VERA ANDRES</t>
  </si>
  <si>
    <t>NA21002-0020792</t>
  </si>
  <si>
    <t>CONSUMO DE CAFE AL 19/04/2014</t>
  </si>
  <si>
    <t>S 00042829</t>
  </si>
  <si>
    <t>UD10001-AS21998</t>
  </si>
  <si>
    <t>S 00042826</t>
  </si>
  <si>
    <t>UD10001-AS21999</t>
  </si>
  <si>
    <t>VELA CERVANTES FERNANDO</t>
  </si>
  <si>
    <t>S 00042818</t>
  </si>
  <si>
    <t>UD10001-AS22000</t>
  </si>
  <si>
    <t>VELAZQUEZ VAZQUEZ JOSE MANUEL</t>
  </si>
  <si>
    <t>S 00042825</t>
  </si>
  <si>
    <t>UD10001-AS22001</t>
  </si>
  <si>
    <t>S 00042821</t>
  </si>
  <si>
    <t>UD10001-AS22002</t>
  </si>
  <si>
    <t>S 00042831</t>
  </si>
  <si>
    <t>UD10001-AS22003</t>
  </si>
  <si>
    <t>YEBRA LOPEZ CAROLINA</t>
  </si>
  <si>
    <t>S 00042833</t>
  </si>
  <si>
    <t>UD10001-AS22004</t>
  </si>
  <si>
    <t>T 00042832</t>
  </si>
  <si>
    <t>UD10001-AS22005</t>
  </si>
  <si>
    <t>UD09001-AR06215</t>
  </si>
  <si>
    <t>S 00042817</t>
  </si>
  <si>
    <t>UD10001-AS22007</t>
  </si>
  <si>
    <t>S 00042813</t>
  </si>
  <si>
    <t>UD10001-AS22008</t>
  </si>
  <si>
    <t>PACHECO BARBOSA JOSE</t>
  </si>
  <si>
    <t>UD09001-AR06216</t>
  </si>
  <si>
    <t>GARCIA GRANADOS GODIñO JORGE</t>
  </si>
  <si>
    <t>UD09001-AR06217</t>
  </si>
  <si>
    <t>CONSTRUCTORA INDUSTRIAL ACTIVA, S.A</t>
  </si>
  <si>
    <t>S 00042847</t>
  </si>
  <si>
    <t>UD10001-AS22009</t>
  </si>
  <si>
    <t>S 00042839</t>
  </si>
  <si>
    <t>UD10001-AS22010</t>
  </si>
  <si>
    <t>CORTES DELGADO MA CLARA</t>
  </si>
  <si>
    <t>S 00042845</t>
  </si>
  <si>
    <t>UD10001-AS22011</t>
  </si>
  <si>
    <t>T 00042815</t>
  </si>
  <si>
    <t>UD10001-AS22012</t>
  </si>
  <si>
    <t>PEREZ BAUTISTA JOSE ANTONIO</t>
  </si>
  <si>
    <t>S 00042838</t>
  </si>
  <si>
    <t>UD10001-AS22013</t>
  </si>
  <si>
    <t>UD09001-AR06218</t>
  </si>
  <si>
    <t>S 00042814</t>
  </si>
  <si>
    <t>UD10001-AS22014</t>
  </si>
  <si>
    <t>S 00042843</t>
  </si>
  <si>
    <t>UD10001-AS22015</t>
  </si>
  <si>
    <t>RYL INDUSTRIAL, S.A. DE C.V.</t>
  </si>
  <si>
    <t>S 00042851</t>
  </si>
  <si>
    <t>UD10001-AS22016</t>
  </si>
  <si>
    <t>S 00042853</t>
  </si>
  <si>
    <t>UD10001-AS22017</t>
  </si>
  <si>
    <t>MEJIA MANRIQUEZ J. CARMEN</t>
  </si>
  <si>
    <t>UD09001-AR06219</t>
  </si>
  <si>
    <t>S 00042855</t>
  </si>
  <si>
    <t>UD10001-AS22018</t>
  </si>
  <si>
    <t>S 00042860</t>
  </si>
  <si>
    <t>UD10001-AS22019</t>
  </si>
  <si>
    <t>ALVARADO RENTERIA HECTOR JESUS</t>
  </si>
  <si>
    <t>S 00042871</t>
  </si>
  <si>
    <t>UD10001-AS22020</t>
  </si>
  <si>
    <t>GRANADOS URIBE MARIA DEL ROSARIO</t>
  </si>
  <si>
    <t>S 00042881</t>
  </si>
  <si>
    <t>UD10001-AS22021</t>
  </si>
  <si>
    <t>S 00042873</t>
  </si>
  <si>
    <t>UD10001-AS22022</t>
  </si>
  <si>
    <t>LABORDE CANCINO JOSE ANTONIO</t>
  </si>
  <si>
    <t>S 00042857</t>
  </si>
  <si>
    <t>UD10001-AS22023</t>
  </si>
  <si>
    <t>ZAMBRANO ANAYA BERTHA</t>
  </si>
  <si>
    <t>S 00042877</t>
  </si>
  <si>
    <t>UD10001-AS22024</t>
  </si>
  <si>
    <t>S 00042835</t>
  </si>
  <si>
    <t>UD10001-AS22025</t>
  </si>
  <si>
    <t>DURAN RUIZ SIRAHUEN</t>
  </si>
  <si>
    <t>S 00042858</t>
  </si>
  <si>
    <t>UD10001-AS22026</t>
  </si>
  <si>
    <t>TEGRANT DE MEXICO SA DE CV</t>
  </si>
  <si>
    <t>S 00042841</t>
  </si>
  <si>
    <t>UD10001-AS22027</t>
  </si>
  <si>
    <t>UD09001-AR06221</t>
  </si>
  <si>
    <t>S 00042856</t>
  </si>
  <si>
    <t>UD10001-AS22029</t>
  </si>
  <si>
    <t>MONTOYA PEREZ FIDEL</t>
  </si>
  <si>
    <t>S 00042875</t>
  </si>
  <si>
    <t>UD10001-AS22030</t>
  </si>
  <si>
    <t>TORRES RAMIREZ MOISES</t>
  </si>
  <si>
    <t>S 00042872</t>
  </si>
  <si>
    <t>UD10001-AS22032</t>
  </si>
  <si>
    <t>S 00042836</t>
  </si>
  <si>
    <t>UD10001-AS22033</t>
  </si>
  <si>
    <t>GAMIñO MOLINA MARIANA</t>
  </si>
  <si>
    <t>UD09001-AR06222</t>
  </si>
  <si>
    <t>ARROYO FRANCO BERTHA</t>
  </si>
  <si>
    <t>S 00042888</t>
  </si>
  <si>
    <t>UD10001-AS22034</t>
  </si>
  <si>
    <t>MANDUJANO MEDINA JESUS</t>
  </si>
  <si>
    <t>S 00042884</t>
  </si>
  <si>
    <t>UD10001-AS22035</t>
  </si>
  <si>
    <t>UD09001-AR06223</t>
  </si>
  <si>
    <t>S 00042876</t>
  </si>
  <si>
    <t>UD10001-AS22036</t>
  </si>
  <si>
    <t>TELLEZ MARTINEZ JOAQUIN</t>
  </si>
  <si>
    <t>S 00042896</t>
  </si>
  <si>
    <t>UD10001-AS22037</t>
  </si>
  <si>
    <t>S 00042882</t>
  </si>
  <si>
    <t>UD10001-AS22038</t>
  </si>
  <si>
    <t>MARTINEZ CRUZ ARTURO</t>
  </si>
  <si>
    <t>S 00042899</t>
  </si>
  <si>
    <t>UD10001-AS22039</t>
  </si>
  <si>
    <t>CONTRERAS GARCIA MIRIAM ROCIO</t>
  </si>
  <si>
    <t>S 00042893</t>
  </si>
  <si>
    <t>UD10001-AS22040</t>
  </si>
  <si>
    <t>IMEM TRANSFORMADORES INTERNACIONALE</t>
  </si>
  <si>
    <t>S 00042898</t>
  </si>
  <si>
    <t>UD10001-AS22041</t>
  </si>
  <si>
    <t>S 00042900</t>
  </si>
  <si>
    <t>UD10001-AS22042</t>
  </si>
  <si>
    <t>SOLIS REYES VICTOR</t>
  </si>
  <si>
    <t>UD09001-AR06224</t>
  </si>
  <si>
    <t>S 00042892</t>
  </si>
  <si>
    <t>UD10001-AS22043</t>
  </si>
  <si>
    <t>S 00042897</t>
  </si>
  <si>
    <t>UD10001-AS22044</t>
  </si>
  <si>
    <t>VILLANUEVA IGLESIAS JOSE ANTONIO</t>
  </si>
  <si>
    <t>S 00042912</t>
  </si>
  <si>
    <t>UD10001-AS22045</t>
  </si>
  <si>
    <t>GASCA RODRIGUEZ MA. JESUS</t>
  </si>
  <si>
    <t>UD10001-AS22046</t>
  </si>
  <si>
    <t>UD10001-AS22047</t>
  </si>
  <si>
    <t>UD10001-AS22048</t>
  </si>
  <si>
    <t>UD10001-AS22049</t>
  </si>
  <si>
    <t>S 00042878</t>
  </si>
  <si>
    <t>UD10001-AS22050</t>
  </si>
  <si>
    <t>AGUIAR JUAREZ ROGELIO ALBERTO</t>
  </si>
  <si>
    <t>S 00042903</t>
  </si>
  <si>
    <t>UD10001-AS22053</t>
  </si>
  <si>
    <t>T 00042889</t>
  </si>
  <si>
    <t>UD10001-AS22054</t>
  </si>
  <si>
    <t>UD09001-AR06227</t>
  </si>
  <si>
    <t>BARBA DIAZ JORGE FELIPE</t>
  </si>
  <si>
    <t>S 00042768</t>
  </si>
  <si>
    <t>UD10001-AS22055</t>
  </si>
  <si>
    <t>SANDS LARRY</t>
  </si>
  <si>
    <t>S 00042846</t>
  </si>
  <si>
    <t>UD10001-AS22056</t>
  </si>
  <si>
    <t>S 00042891</t>
  </si>
  <si>
    <t>UD10001-AS22058</t>
  </si>
  <si>
    <t>RODRIGUEZ GUERRERO FORTINO</t>
  </si>
  <si>
    <t>S 00042909</t>
  </si>
  <si>
    <t>UD10001-AS22059</t>
  </si>
  <si>
    <t>JASSO ANGUIANO ROSA</t>
  </si>
  <si>
    <t>S 00042902</t>
  </si>
  <si>
    <t>UD10001-AS22060</t>
  </si>
  <si>
    <t>S 00042910</t>
  </si>
  <si>
    <t>UD10001-AS22061</t>
  </si>
  <si>
    <t>S 00042923</t>
  </si>
  <si>
    <t>UD10001-AS22062</t>
  </si>
  <si>
    <t>S 00042926</t>
  </si>
  <si>
    <t>UD10001-AS22063</t>
  </si>
  <si>
    <t>S 00042928</t>
  </si>
  <si>
    <t>UD10001-AS22064</t>
  </si>
  <si>
    <t>S 00042662</t>
  </si>
  <si>
    <t>UD10001-AS22065</t>
  </si>
  <si>
    <t>UD09001-AR06229</t>
  </si>
  <si>
    <t>T 00042924</t>
  </si>
  <si>
    <t>UD10001-AS22066</t>
  </si>
  <si>
    <t>S 00042942</t>
  </si>
  <si>
    <t>UD10001-AS22067</t>
  </si>
  <si>
    <t>UD09001-AR06231</t>
  </si>
  <si>
    <t>UD10001-AS22068</t>
  </si>
  <si>
    <t>S 00042932</t>
  </si>
  <si>
    <t>UD10001-AS22069</t>
  </si>
  <si>
    <t>AGUILAR MIRANDA EDGAR OMAR</t>
  </si>
  <si>
    <t>S 00042946</t>
  </si>
  <si>
    <t>UD10001-AS22073</t>
  </si>
  <si>
    <t>GALINDO GREGORIO ROBERTO</t>
  </si>
  <si>
    <t>S 00042944</t>
  </si>
  <si>
    <t>UD10001-AS22074</t>
  </si>
  <si>
    <t>SHRUM . DAVID ALAN</t>
  </si>
  <si>
    <t>UD09001-AR06234</t>
  </si>
  <si>
    <t>S 00042948</t>
  </si>
  <si>
    <t>UD10001-AS22075</t>
  </si>
  <si>
    <t>ARREGUIN MARTINEZ JOSE RUBEN</t>
  </si>
  <si>
    <t>S 00042943</t>
  </si>
  <si>
    <t>UD10001-AS22076</t>
  </si>
  <si>
    <t>S 00042949</t>
  </si>
  <si>
    <t>UD10001-AS22077</t>
  </si>
  <si>
    <t>S 00042922</t>
  </si>
  <si>
    <t>UD10001-AS22078</t>
  </si>
  <si>
    <t>ESJ SA DE CV</t>
  </si>
  <si>
    <t>T 00042953</t>
  </si>
  <si>
    <t>UD10001-AS22079</t>
  </si>
  <si>
    <t>S 00042958</t>
  </si>
  <si>
    <t>UD10001-AS22080</t>
  </si>
  <si>
    <t>UD09001-AR06235</t>
  </si>
  <si>
    <t>UD09001-AR06236</t>
  </si>
  <si>
    <t>S 00042925</t>
  </si>
  <si>
    <t>UD10001-AS22081</t>
  </si>
  <si>
    <t>S 00042908</t>
  </si>
  <si>
    <t>UD10001-AS22082</t>
  </si>
  <si>
    <t>UD09001-AR06237</t>
  </si>
  <si>
    <t>S 00042950</t>
  </si>
  <si>
    <t>UD10001-AS22083</t>
  </si>
  <si>
    <t>UD09001-AR06238</t>
  </si>
  <si>
    <t>T 00042827</t>
  </si>
  <si>
    <t>UD10001-AS22084</t>
  </si>
  <si>
    <t>SANDOVAL MOSQUEDA JAIME</t>
  </si>
  <si>
    <t>S 00042970</t>
  </si>
  <si>
    <t>UD10001-AS22085</t>
  </si>
  <si>
    <t>MEDICAL HEALT STORE S.A DE C.V</t>
  </si>
  <si>
    <t>S 00042961</t>
  </si>
  <si>
    <t>UD10001-AS22086</t>
  </si>
  <si>
    <t>PEREZ MORENO OLIVIA</t>
  </si>
  <si>
    <t>S 00042938</t>
  </si>
  <si>
    <t>UD10001-AS22087</t>
  </si>
  <si>
    <t>UD09001-AR06239</t>
  </si>
  <si>
    <t>S 00042940</t>
  </si>
  <si>
    <t>UD10001-AS22088</t>
  </si>
  <si>
    <t>GOMEZ CERON JOSE GUADALUPE</t>
  </si>
  <si>
    <t>T 00042984</t>
  </si>
  <si>
    <t>UD10001-AS22089</t>
  </si>
  <si>
    <t>S 00042969</t>
  </si>
  <si>
    <t>UD10001-AS22090</t>
  </si>
  <si>
    <t>UD10001-AS22091</t>
  </si>
  <si>
    <t>YUSEN LOGISTICS (MEXICO) S.A. DE C.</t>
  </si>
  <si>
    <t>UD09001-AR06240</t>
  </si>
  <si>
    <t>S 00042963</t>
  </si>
  <si>
    <t>UD10001-AS22092</t>
  </si>
  <si>
    <t>DIMAS PAULINO</t>
  </si>
  <si>
    <t>S 00042975</t>
  </si>
  <si>
    <t>UD10001-AS22093</t>
  </si>
  <si>
    <t>PEREZ DOMINGUEZ RAUL</t>
  </si>
  <si>
    <t>S 00042906</t>
  </si>
  <si>
    <t>UD10001-AS22094</t>
  </si>
  <si>
    <t>S 00042960</t>
  </si>
  <si>
    <t>UD10001-AS22095</t>
  </si>
  <si>
    <t>ARREGUIN CARRERA LUZ GABRIELA</t>
  </si>
  <si>
    <t>UD09001-AR06241</t>
  </si>
  <si>
    <t>S 00042978</t>
  </si>
  <si>
    <t>UD10001-AS22096</t>
  </si>
  <si>
    <t>NOVELO SOLANO ANDRES ENRIQUE</t>
  </si>
  <si>
    <t>S 00042986</t>
  </si>
  <si>
    <t>UD10001-AS22097</t>
  </si>
  <si>
    <t>PATIñO RIVERA MA FERNANDA</t>
  </si>
  <si>
    <t>UD09001-AR06242</t>
  </si>
  <si>
    <t>S 00042973</t>
  </si>
  <si>
    <t>UD10001-AS22105</t>
  </si>
  <si>
    <t>DURAN ROSAS ABEL</t>
  </si>
  <si>
    <t>UD09001-AR06243</t>
  </si>
  <si>
    <t>S 00042974</t>
  </si>
  <si>
    <t>UD10001-AS22106</t>
  </si>
  <si>
    <t>OYANGUREN SEGURA ADRIANA</t>
  </si>
  <si>
    <t>S 00042979</t>
  </si>
  <si>
    <t>UD10001-AS22107</t>
  </si>
  <si>
    <t>S 00042983</t>
  </si>
  <si>
    <t>UD10001-AS22108</t>
  </si>
  <si>
    <t>ELECTRITODO S.A. DE C.V.</t>
  </si>
  <si>
    <t>UD09001-AR06244</t>
  </si>
  <si>
    <t>UD10001-AS22109</t>
  </si>
  <si>
    <t>UD10001-AS22110</t>
  </si>
  <si>
    <t>MARRUFO PEDROZA FRANCISCO JAVIER</t>
  </si>
  <si>
    <t>UD09001-AR06245</t>
  </si>
  <si>
    <t>S 00042869</t>
  </si>
  <si>
    <t>UD10001-AS22112</t>
  </si>
  <si>
    <t>HERNANDEZ JUAREZ JOSE MAURICIO</t>
  </si>
  <si>
    <t>S 00042966</t>
  </si>
  <si>
    <t>UD10001-AS22114</t>
  </si>
  <si>
    <t>S 00042993</t>
  </si>
  <si>
    <t>UD10001-AS22115</t>
  </si>
  <si>
    <t>S 00042971</t>
  </si>
  <si>
    <t>UD10001-AS22116</t>
  </si>
  <si>
    <t>MACIAS JAUREGUI DANIEL ALEJANDRO</t>
  </si>
  <si>
    <t>T 00042972</t>
  </si>
  <si>
    <t>UD10001-AS22117</t>
  </si>
  <si>
    <t>S 00042995</t>
  </si>
  <si>
    <t>UD10001-AS22118</t>
  </si>
  <si>
    <t>UD09001-AR06246</t>
  </si>
  <si>
    <t>S 00042965</t>
  </si>
  <si>
    <t>UD10001-AS22119</t>
  </si>
  <si>
    <t>S 00043009</t>
  </si>
  <si>
    <t>UD10001-AS22120</t>
  </si>
  <si>
    <t>MAC GREGOR DE LA FUENTE GERMAN</t>
  </si>
  <si>
    <t>S 00043000</t>
  </si>
  <si>
    <t>UD10001-AS22139</t>
  </si>
  <si>
    <t>S 00042994</t>
  </si>
  <si>
    <t>UD10001-AS22140</t>
  </si>
  <si>
    <t>SILVA GARCIA FELIX</t>
  </si>
  <si>
    <t>S 00043006</t>
  </si>
  <si>
    <t>UD10001-AS22142</t>
  </si>
  <si>
    <t>S 00042987</t>
  </si>
  <si>
    <t>UD10001-AS22144</t>
  </si>
  <si>
    <t>S 00043008</t>
  </si>
  <si>
    <t>UD10001-AS22145</t>
  </si>
  <si>
    <t>HERNANDEZ LANDIN GABRIELA</t>
  </si>
  <si>
    <t>S 00043001</t>
  </si>
  <si>
    <t>UD10001-AS22146</t>
  </si>
  <si>
    <t>AGUIÑAGA DIAZ DE LEON JULIA GABRIEL</t>
  </si>
  <si>
    <t>UD09001-AR06247</t>
  </si>
  <si>
    <t>UD09001-AR06248</t>
  </si>
  <si>
    <t>GARCIA VELAZQUEZ JAIME</t>
  </si>
  <si>
    <t>UD09001-AR06249</t>
  </si>
  <si>
    <t>URIBE LIMON ROGELIO</t>
  </si>
  <si>
    <t>S 00042930</t>
  </si>
  <si>
    <t>UD10001-AS22148</t>
  </si>
  <si>
    <t>JUST IN PACK S.A. DE C.V.</t>
  </si>
  <si>
    <t>S 00043018</t>
  </si>
  <si>
    <t>UD10001-AS22149</t>
  </si>
  <si>
    <t>S 00043015</t>
  </si>
  <si>
    <t>UD10001-AS22150</t>
  </si>
  <si>
    <t>SALGADO GONZALEZ RICARDO</t>
  </si>
  <si>
    <t>S 00043017</t>
  </si>
  <si>
    <t>UD10001-AS22151</t>
  </si>
  <si>
    <t>S 00043016</t>
  </si>
  <si>
    <t>UD10001-AS22152</t>
  </si>
  <si>
    <t>S 00043022</t>
  </si>
  <si>
    <t>UD10001-AS22154</t>
  </si>
  <si>
    <t>S 00042840</t>
  </si>
  <si>
    <t>UD10001-AS22155</t>
  </si>
  <si>
    <t>MONDRAGON FRAGOSO CRISTOBAL</t>
  </si>
  <si>
    <t>UD09001-AR06250</t>
  </si>
  <si>
    <t>EFECTVO</t>
  </si>
  <si>
    <t>UD09001-AR06251</t>
  </si>
  <si>
    <t>UD09001-AR06252</t>
  </si>
  <si>
    <t>T 00043027</t>
  </si>
  <si>
    <t>UD10001-AS22156</t>
  </si>
  <si>
    <t>UD09001-AR06254</t>
  </si>
  <si>
    <t>UD09001-AR06255</t>
  </si>
  <si>
    <t>SERVILLANTAS DEL PARQUE S.A. DE C.V</t>
  </si>
  <si>
    <t>S 00043023</t>
  </si>
  <si>
    <t>UD10001-AS22157</t>
  </si>
  <si>
    <t>S 00042941</t>
  </si>
  <si>
    <t>UD10001-AS22158</t>
  </si>
  <si>
    <t>MARTINEZ ARREGIN ROBERTO</t>
  </si>
  <si>
    <t>S 00043025</t>
  </si>
  <si>
    <t>UD10001-AS22159</t>
  </si>
  <si>
    <t>FERTILIDAD DE SUELOS S. DE R.L.</t>
  </si>
  <si>
    <t>S 00043028</t>
  </si>
  <si>
    <t>UD10001-AS22160</t>
  </si>
  <si>
    <t>MURILLO RAMIREZ JORGE LUIS</t>
  </si>
  <si>
    <t>S 00043026</t>
  </si>
  <si>
    <t>UD10001-AS22161</t>
  </si>
  <si>
    <t>S 00043010</t>
  </si>
  <si>
    <t>UD10001-AS22162</t>
  </si>
  <si>
    <t>S 00043045</t>
  </si>
  <si>
    <t>UD10001-AS22163</t>
  </si>
  <si>
    <t>LIGIA SIMONE LUCA</t>
  </si>
  <si>
    <t>S 00043034</t>
  </si>
  <si>
    <t>UD10001-AS22164</t>
  </si>
  <si>
    <t>UD09001-AR06256</t>
  </si>
  <si>
    <t>LOPEZ KURI JORGE</t>
  </si>
  <si>
    <t>S 00042936</t>
  </si>
  <si>
    <t>UD10001-AS22165</t>
  </si>
  <si>
    <t>OCHOA GALVAN ANA ROSA</t>
  </si>
  <si>
    <t>S 00043020</t>
  </si>
  <si>
    <t>UD10001-AS22166</t>
  </si>
  <si>
    <t>S 00043041</t>
  </si>
  <si>
    <t>UD10001-AS22167</t>
  </si>
  <si>
    <t>ARELLANO GOMEZ EUFROSINA</t>
  </si>
  <si>
    <t>S 00043040</t>
  </si>
  <si>
    <t>UD10001-AS22168</t>
  </si>
  <si>
    <t>ORTEGA MALDONADO GLORIA OFELIA</t>
  </si>
  <si>
    <t>UD10001-AS22169</t>
  </si>
  <si>
    <t>UD10001-AS22170</t>
  </si>
  <si>
    <t>OROZCO JAIME REYNA ANGELICA</t>
  </si>
  <si>
    <t>S 00043043</t>
  </si>
  <si>
    <t>UD10001-AS22171</t>
  </si>
  <si>
    <t>S 00043047</t>
  </si>
  <si>
    <t>UD10001-AS22172</t>
  </si>
  <si>
    <t>UD09001-AR06257</t>
  </si>
  <si>
    <t>FIJEROA ESTRADA MAURICIO</t>
  </si>
  <si>
    <t>UD09001-AR06258</t>
  </si>
  <si>
    <t>S 00043049</t>
  </si>
  <si>
    <t>UD10001-AS22173</t>
  </si>
  <si>
    <t>S 00043037</t>
  </si>
  <si>
    <t>UD10001-AS22174</t>
  </si>
  <si>
    <t>S 00043032</t>
  </si>
  <si>
    <t>UD10001-AS22175</t>
  </si>
  <si>
    <t>S 00043061</t>
  </si>
  <si>
    <t>UD10001-AS22180</t>
  </si>
  <si>
    <t>T 00043063</t>
  </si>
  <si>
    <t>UD10001-AS22181</t>
  </si>
  <si>
    <t>S 00043031</t>
  </si>
  <si>
    <t>UD10001-AS22182</t>
  </si>
  <si>
    <t>GARCIA ABONCE AURELIO</t>
  </si>
  <si>
    <t>S 00043039</t>
  </si>
  <si>
    <t>UD10001-AS22183</t>
  </si>
  <si>
    <t>UD09001-AR06260</t>
  </si>
  <si>
    <t>S 00043007</t>
  </si>
  <si>
    <t>UD10001-AS22184</t>
  </si>
  <si>
    <t>S 00043077</t>
  </si>
  <si>
    <t>UD10001-AS22187</t>
  </si>
  <si>
    <t>UD09001-AR06273</t>
  </si>
  <si>
    <t>UD09001-AR06274</t>
  </si>
  <si>
    <t>S 00043033</t>
  </si>
  <si>
    <t>UD10001-AS22188</t>
  </si>
  <si>
    <t>S 00043078</t>
  </si>
  <si>
    <t>UD10001-AS22189</t>
  </si>
  <si>
    <t>ROJAS SAAVEDRA RODOLFO</t>
  </si>
  <si>
    <t>S 00043087</t>
  </si>
  <si>
    <t>UD10001-AS22190</t>
  </si>
  <si>
    <t>S 00043076</t>
  </si>
  <si>
    <t>UD10001-AS22191</t>
  </si>
  <si>
    <t>OLVERA OLVERA JUAN MANUEL</t>
  </si>
  <si>
    <t>NA21002-0020899</t>
  </si>
  <si>
    <t>CONSUMO DE CAFE AL 26/04/2014</t>
  </si>
  <si>
    <t>UD10001-AS22192</t>
  </si>
  <si>
    <t>T 00043098</t>
  </si>
  <si>
    <t>UD10001-AS22193</t>
  </si>
  <si>
    <t>HERNANDEZ GONZALEZ MARIA GUADALUPE</t>
  </si>
  <si>
    <t>S 00043084</t>
  </si>
  <si>
    <t>UD10001-AS22194</t>
  </si>
  <si>
    <t>EUROMEX INVERNADEROS S.A. DE C.V.</t>
  </si>
  <si>
    <t>S 00043073</t>
  </si>
  <si>
    <t>UD10001-AS22195</t>
  </si>
  <si>
    <t>S 00043048</t>
  </si>
  <si>
    <t>UD10001-AS22201</t>
  </si>
  <si>
    <t>ALTA DIRECCION INMOBILIARIA S.A. DE</t>
  </si>
  <si>
    <t>S 00043097</t>
  </si>
  <si>
    <t>UD10001-AS22202</t>
  </si>
  <si>
    <t>S 00043069</t>
  </si>
  <si>
    <t>UD10001-AS22204</t>
  </si>
  <si>
    <t>HERNANDEZ LUNA AMPARO JOVITA</t>
  </si>
  <si>
    <t>I    808</t>
  </si>
  <si>
    <t>S 00043085</t>
  </si>
  <si>
    <t>UD10001-AS22206</t>
  </si>
  <si>
    <t>I    809</t>
  </si>
  <si>
    <t>S 00043092</t>
  </si>
  <si>
    <t>UD10001-AS22207</t>
  </si>
  <si>
    <t>I    811</t>
  </si>
  <si>
    <t>T 00043021</t>
  </si>
  <si>
    <t>UD10001-AS22209</t>
  </si>
  <si>
    <t>S 00043072</t>
  </si>
  <si>
    <t>UD10001-AS22210</t>
  </si>
  <si>
    <t>UD09001-AR06278</t>
  </si>
  <si>
    <t>VIAJES ISAVAL S.A. DE C.V.</t>
  </si>
  <si>
    <t>D     16</t>
  </si>
  <si>
    <t>UA60001-ZA01993</t>
  </si>
  <si>
    <t>UD06001-AA04889</t>
  </si>
  <si>
    <t>GARCIA GONZALEZ JUAN CARLOS</t>
  </si>
  <si>
    <t>D     48</t>
  </si>
  <si>
    <t>UD54001-AN00516</t>
  </si>
  <si>
    <t>UD21001-AA04890</t>
  </si>
  <si>
    <t>D     69</t>
  </si>
  <si>
    <t>UD21001-AA04891</t>
  </si>
  <si>
    <t>D     76</t>
  </si>
  <si>
    <t>S 00042913</t>
  </si>
  <si>
    <t>UD10002-AS22242</t>
  </si>
  <si>
    <t>MUNICIPIO DE TARIMORO</t>
  </si>
  <si>
    <t>0516-TCN14</t>
  </si>
  <si>
    <t>UD06001-AA04892</t>
  </si>
  <si>
    <t>RICO MARTINEZ FRANCISCO LADISLAO</t>
  </si>
  <si>
    <t>D    142</t>
  </si>
  <si>
    <t>0515-TCN14</t>
  </si>
  <si>
    <t>UD06001-AA04893</t>
  </si>
  <si>
    <t>MEZA CISNEROS LUCRECIA</t>
  </si>
  <si>
    <t>UA60001-ZA01994</t>
  </si>
  <si>
    <t>0474-TCN14</t>
  </si>
  <si>
    <t>UD06001-AA04894</t>
  </si>
  <si>
    <t>UD06001-AA04895</t>
  </si>
  <si>
    <t>RAMIREZ PROCEL MARIA SUSANA HILARIA</t>
  </si>
  <si>
    <t>D    169</t>
  </si>
  <si>
    <t>T 00043184</t>
  </si>
  <si>
    <t>UD10002-AS22275</t>
  </si>
  <si>
    <t>TOKIO MARINE COMPAñIA DE SEGUROS, S</t>
  </si>
  <si>
    <t>G 00042879</t>
  </si>
  <si>
    <t>UD10011-AS22279</t>
  </si>
  <si>
    <t>D    181</t>
  </si>
  <si>
    <t>G 00042880</t>
  </si>
  <si>
    <t>UD10011-AS22280</t>
  </si>
  <si>
    <t>D    182</t>
  </si>
  <si>
    <t>G 00042981</t>
  </si>
  <si>
    <t>UD10011-AS22281</t>
  </si>
  <si>
    <t>G 00043050</t>
  </si>
  <si>
    <t>UD10011-AS22283</t>
  </si>
  <si>
    <t>D    184</t>
  </si>
  <si>
    <t>G 00042769</t>
  </si>
  <si>
    <t>UD10011-AS22284</t>
  </si>
  <si>
    <t>G 00043095</t>
  </si>
  <si>
    <t>UD10011-AS22285</t>
  </si>
  <si>
    <t>G 00043172</t>
  </si>
  <si>
    <t>UD10011-AS22286</t>
  </si>
  <si>
    <t>G 00042611</t>
  </si>
  <si>
    <t>UD10011-AS22287</t>
  </si>
  <si>
    <t>UA60001-ZA01995</t>
  </si>
  <si>
    <t>UA60001-ZA01996</t>
  </si>
  <si>
    <t>0443-TCN14</t>
  </si>
  <si>
    <t>UD06001-AA04896</t>
  </si>
  <si>
    <t>UD21001-AA04897</t>
  </si>
  <si>
    <t>UD06001-AA04898</t>
  </si>
  <si>
    <t>RICO RAMIREZ FRANCISCO LADISLAO</t>
  </si>
  <si>
    <t>UA21001-ZA01997</t>
  </si>
  <si>
    <t>UD21001-AA04899</t>
  </si>
  <si>
    <t>0532-TCN14</t>
  </si>
  <si>
    <t>UD06001-AA04900</t>
  </si>
  <si>
    <t>TODO PROTECCION  S DE RL DE CV</t>
  </si>
  <si>
    <t>UD06001-AA04901</t>
  </si>
  <si>
    <t>ORTEGA ARANA JUAN MANUEL</t>
  </si>
  <si>
    <t>UD09002-AR06315</t>
  </si>
  <si>
    <t>LJIMENEZ:GAS EXPRESS NIETO SA DE CV</t>
  </si>
  <si>
    <t>D    224</t>
  </si>
  <si>
    <t>G 00043194</t>
  </si>
  <si>
    <t>UD10011-AS22302</t>
  </si>
  <si>
    <t>D    225</t>
  </si>
  <si>
    <t>G 00042998</t>
  </si>
  <si>
    <t>UD10011-AS22303</t>
  </si>
  <si>
    <t>D    236</t>
  </si>
  <si>
    <t>0442-TCN14</t>
  </si>
  <si>
    <t>UD06001-AA04902</t>
  </si>
  <si>
    <t>LOPEZ IBARRA GABRIELA ALEJANDRA</t>
  </si>
  <si>
    <t>UD21001-AA04903</t>
  </si>
  <si>
    <t>D    262</t>
  </si>
  <si>
    <t>UA60001-ZA01998</t>
  </si>
  <si>
    <t>D    264</t>
  </si>
  <si>
    <t>UD06001-AA04904</t>
  </si>
  <si>
    <t>D    273</t>
  </si>
  <si>
    <t>UA60001-ZA01999</t>
  </si>
  <si>
    <t>D    274</t>
  </si>
  <si>
    <t>UD06001-AA04905</t>
  </si>
  <si>
    <t>UA60001-ZA02000</t>
  </si>
  <si>
    <t>UD06001-AA04906</t>
  </si>
  <si>
    <t>UA60001-ZA02001</t>
  </si>
  <si>
    <t>UA60001-ZA02002</t>
  </si>
  <si>
    <t>D    309</t>
  </si>
  <si>
    <t>UD06001-AA04907</t>
  </si>
  <si>
    <t>ANDRADE LOPEZ DIEGO IVAN</t>
  </si>
  <si>
    <t>UD06001-AA04908</t>
  </si>
  <si>
    <t>0249-TCN14</t>
  </si>
  <si>
    <t>UD21001-AA04909</t>
  </si>
  <si>
    <t>0531-TCN14</t>
  </si>
  <si>
    <t>UD21001-AA04910</t>
  </si>
  <si>
    <t>ENZA ZADEN RESEARCH MEXICO S.A DE C</t>
  </si>
  <si>
    <t>0534-TCN14</t>
  </si>
  <si>
    <t>UD06001-AA04911</t>
  </si>
  <si>
    <t>BELMAN VERA M DE LOS ANGELES</t>
  </si>
  <si>
    <t>D    450</t>
  </si>
  <si>
    <t>0536-TCN14</t>
  </si>
  <si>
    <t>UD06001-AA04912</t>
  </si>
  <si>
    <t>MACIAS MARTINEZ SAUL ALEJANDRO</t>
  </si>
  <si>
    <t>D    451</t>
  </si>
  <si>
    <t>UA60001-ZA02003</t>
  </si>
  <si>
    <t>UD06001-AA04913</t>
  </si>
  <si>
    <t>FELISART TRIAS PEDRO JAVIER</t>
  </si>
  <si>
    <t>0521-TCN14</t>
  </si>
  <si>
    <t>UD06001-AA04914</t>
  </si>
  <si>
    <t>HERNANDEZ FLORES GUSTAVO</t>
  </si>
  <si>
    <t>UD09002-AR06350</t>
  </si>
  <si>
    <t>UA60001-ZA02004</t>
  </si>
  <si>
    <t>UD06001-AA04915</t>
  </si>
  <si>
    <t>UA60001-ZA02005</t>
  </si>
  <si>
    <t>UD06001-AA04916</t>
  </si>
  <si>
    <t>0509-TCN14</t>
  </si>
  <si>
    <t>UD21001-AA04917</t>
  </si>
  <si>
    <t>0535-TCN14</t>
  </si>
  <si>
    <t>UD21001-AA04918</t>
  </si>
  <si>
    <t>D    540</t>
  </si>
  <si>
    <t>0524-TCN14</t>
  </si>
  <si>
    <t>UD06001-AA04919</t>
  </si>
  <si>
    <t>D    541</t>
  </si>
  <si>
    <t>0471-TCN14</t>
  </si>
  <si>
    <t>UD06001-AA04920</t>
  </si>
  <si>
    <t>HURTADO SANCHEZ ANGELICA YAZARE</t>
  </si>
  <si>
    <t>D    564</t>
  </si>
  <si>
    <t>0539-TCN14</t>
  </si>
  <si>
    <t>UD21001-AA04921</t>
  </si>
  <si>
    <t>AUTOMOTORES DE LA LAGUNA S.A DE C.V</t>
  </si>
  <si>
    <t>TELLEZ GONZALEZ PABLO</t>
  </si>
  <si>
    <t>UA60001-ZA02006</t>
  </si>
  <si>
    <t>UA60001-ZA02007</t>
  </si>
  <si>
    <t>UA60001-ZA02008</t>
  </si>
  <si>
    <t>UA60001-ZA02009</t>
  </si>
  <si>
    <t>D    603</t>
  </si>
  <si>
    <t>UA60001-ZA02010</t>
  </si>
  <si>
    <t>D    604</t>
  </si>
  <si>
    <t>UA60001-ZA02011</t>
  </si>
  <si>
    <t>D    605</t>
  </si>
  <si>
    <t>UA60001-ZA02012</t>
  </si>
  <si>
    <t>D    606</t>
  </si>
  <si>
    <t>UA60001-ZA02013</t>
  </si>
  <si>
    <t>D    607</t>
  </si>
  <si>
    <t>0185-TCN14</t>
  </si>
  <si>
    <t>UA60001-ZA02014</t>
  </si>
  <si>
    <t>TREJO JIMENEZ FILIBERTO RENE</t>
  </si>
  <si>
    <t>D    608</t>
  </si>
  <si>
    <t>UA60001-ZA02015</t>
  </si>
  <si>
    <t>D    610</t>
  </si>
  <si>
    <t>0157-TCN14</t>
  </si>
  <si>
    <t>UA60001-ZA02016</t>
  </si>
  <si>
    <t>UD06001-AA04922</t>
  </si>
  <si>
    <t>D    620</t>
  </si>
  <si>
    <t>UA60001-ZA02017</t>
  </si>
  <si>
    <t>D    621</t>
  </si>
  <si>
    <t>UA60001-ZA02018</t>
  </si>
  <si>
    <t>UA60001-ZA02019</t>
  </si>
  <si>
    <t>D    623</t>
  </si>
  <si>
    <t>UA60001-ZA02020</t>
  </si>
  <si>
    <t>0197-TCN14</t>
  </si>
  <si>
    <t>UA60001-ZA02021</t>
  </si>
  <si>
    <t>LEZAMA MARTINEZ JOSE MANUEL</t>
  </si>
  <si>
    <t>0979-TCN13</t>
  </si>
  <si>
    <t>UA60001-ZA02022</t>
  </si>
  <si>
    <t>ROMERO GARCIA ROBERTO</t>
  </si>
  <si>
    <t>G 00043234</t>
  </si>
  <si>
    <t>UD10011-AS22416</t>
  </si>
  <si>
    <t>G 00043310</t>
  </si>
  <si>
    <t>UD10011-AS22417</t>
  </si>
  <si>
    <t>G 00043223</t>
  </si>
  <si>
    <t>UD10011-AS22418</t>
  </si>
  <si>
    <t>G 00043086</t>
  </si>
  <si>
    <t>UD10011-AS22419</t>
  </si>
  <si>
    <t>G 00043254</t>
  </si>
  <si>
    <t>UD10011-AS22420</t>
  </si>
  <si>
    <t>UA60001-ZA02023</t>
  </si>
  <si>
    <t>0544-TCN14</t>
  </si>
  <si>
    <t>UD06001-AA04923</t>
  </si>
  <si>
    <t>UA60001-ZA02024</t>
  </si>
  <si>
    <t>UA07002-0023205</t>
  </si>
  <si>
    <t>ARRIOLA ROJAS SERGIO</t>
  </si>
  <si>
    <t>UD21001-AA04924</t>
  </si>
  <si>
    <t>VALDEZ HERNANDEZ JORGE</t>
  </si>
  <si>
    <t>0550-TCN14</t>
  </si>
  <si>
    <t>UD21001-AA04926</t>
  </si>
  <si>
    <t>D    790</t>
  </si>
  <si>
    <t>0548-TCN14</t>
  </si>
  <si>
    <t>UD21001-AA04927</t>
  </si>
  <si>
    <t>0530-TCN14</t>
  </si>
  <si>
    <t>UD21001-AA04928</t>
  </si>
  <si>
    <t>LEAL TAMAYO ROBERTO</t>
  </si>
  <si>
    <t>D    796</t>
  </si>
  <si>
    <t>0526-TCN14</t>
  </si>
  <si>
    <t>UD06001-AA04929</t>
  </si>
  <si>
    <t>MONTES MONTES JORGE</t>
  </si>
  <si>
    <t>D    797</t>
  </si>
  <si>
    <t>0451-TCN14</t>
  </si>
  <si>
    <t>UD06001-AA04930</t>
  </si>
  <si>
    <t>UD54001-AN00517</t>
  </si>
  <si>
    <t>D    818</t>
  </si>
  <si>
    <t>F.AM00647</t>
  </si>
  <si>
    <t>NA21001-0021098</t>
  </si>
  <si>
    <t>F.AM647 RTA.PLACAS TRASLADOS</t>
  </si>
  <si>
    <t>D    819</t>
  </si>
  <si>
    <t>F.AM00648</t>
  </si>
  <si>
    <t>NA21001-0021099</t>
  </si>
  <si>
    <t>F.AM648 TRASLADO P/QM</t>
  </si>
  <si>
    <t>D    820</t>
  </si>
  <si>
    <t>F.AM00649</t>
  </si>
  <si>
    <t>NA21001-0021100</t>
  </si>
  <si>
    <t>F.AM649 TRASLADO</t>
  </si>
  <si>
    <t>D    821</t>
  </si>
  <si>
    <t>F.AM00650</t>
  </si>
  <si>
    <t>NA21001-0021101</t>
  </si>
  <si>
    <t>F.AM650 PRESTACION SERV.FEB-AB</t>
  </si>
  <si>
    <t>D    822</t>
  </si>
  <si>
    <t>F.AM00651</t>
  </si>
  <si>
    <t>NA21001-0021102</t>
  </si>
  <si>
    <t>F.AM651 CONTRAPRESTACION MZO/2</t>
  </si>
  <si>
    <t>D    823</t>
  </si>
  <si>
    <t>F.AM00652</t>
  </si>
  <si>
    <t>NA21001-0021103</t>
  </si>
  <si>
    <t>F-AM652PROGRAMA PARTES EXTERNA</t>
  </si>
  <si>
    <t>D    824</t>
  </si>
  <si>
    <t>F.AM00653</t>
  </si>
  <si>
    <t>NA21001-0021104</t>
  </si>
  <si>
    <t>F.AM653PROG.ROBO PARTES EXTERN</t>
  </si>
  <si>
    <t>D    825</t>
  </si>
  <si>
    <t>F-AM00654</t>
  </si>
  <si>
    <t>NA21001-0021105</t>
  </si>
  <si>
    <t>F.AM654PROG.ROBO PARTES EXTERN</t>
  </si>
  <si>
    <t>D    827</t>
  </si>
  <si>
    <t>F.AM00655</t>
  </si>
  <si>
    <t>NA21001-0021106</t>
  </si>
  <si>
    <t>F.AM655 TRASLADO</t>
  </si>
  <si>
    <t>D    831</t>
  </si>
  <si>
    <t>F.AM00656</t>
  </si>
  <si>
    <t>NA21001-0021107</t>
  </si>
  <si>
    <t>F.AM656 TRASLADO</t>
  </si>
  <si>
    <t>F.AM00658</t>
  </si>
  <si>
    <t>NA21001-0021108</t>
  </si>
  <si>
    <t>F.AM658TRASLADO</t>
  </si>
  <si>
    <t>F.AM00659</t>
  </si>
  <si>
    <t>NA21001-0021109</t>
  </si>
  <si>
    <t>F.AM659 TRASLADO</t>
  </si>
  <si>
    <t>D    836</t>
  </si>
  <si>
    <t>ZM00265</t>
  </si>
  <si>
    <t>NA21001-0021110</t>
  </si>
  <si>
    <t>ZM00265 CANCELACION F.AM648</t>
  </si>
  <si>
    <t>ZM00266</t>
  </si>
  <si>
    <t>NA21001-0021111</t>
  </si>
  <si>
    <t>ZM00266CANCELACION F.AM655</t>
  </si>
  <si>
    <t>UD06001-AA04932</t>
  </si>
  <si>
    <t>ELIAS PEREZ FERMIN</t>
  </si>
  <si>
    <t>0533-TCN14</t>
  </si>
  <si>
    <t>UD21001-AA04933</t>
  </si>
  <si>
    <t>UD06001-AA04934</t>
  </si>
  <si>
    <t>MEDINA OYORZABAL KARLA</t>
  </si>
  <si>
    <t>UD06001-AA04935</t>
  </si>
  <si>
    <t>RODRIGUEZ VELASCO LILIA</t>
  </si>
  <si>
    <t>G 00043068</t>
  </si>
  <si>
    <t>UD10011-AS22505</t>
  </si>
  <si>
    <t>G 00043390</t>
  </si>
  <si>
    <t>UD10011-AS22506</t>
  </si>
  <si>
    <t>G 00043013</t>
  </si>
  <si>
    <t>UD10011-AS22507</t>
  </si>
  <si>
    <t>G 00043308</t>
  </si>
  <si>
    <t>UD10011-AS22508</t>
  </si>
  <si>
    <t>G 00043030</t>
  </si>
  <si>
    <t>UD10011-AS22509</t>
  </si>
  <si>
    <t>G 00042868</t>
  </si>
  <si>
    <t>UD10011-AS22510</t>
  </si>
  <si>
    <t>G 00043450</t>
  </si>
  <si>
    <t>UD10011-AS22512</t>
  </si>
  <si>
    <t>UD06001-AA04936</t>
  </si>
  <si>
    <t>MACIAS ZUñIGA PATRICIA</t>
  </si>
  <si>
    <t>0554-TCN14</t>
  </si>
  <si>
    <t>UD06001-AA04937</t>
  </si>
  <si>
    <t>0553-TCN14</t>
  </si>
  <si>
    <t>UD06001-AA04938</t>
  </si>
  <si>
    <t>B-0459N/14</t>
  </si>
  <si>
    <t>ND28001-0000526</t>
  </si>
  <si>
    <t>MHKMC13F9EK007691 /</t>
  </si>
  <si>
    <t>B-0508N/14</t>
  </si>
  <si>
    <t>ND28001-0000527</t>
  </si>
  <si>
    <t>JTDBT9K3XE1430745 /</t>
  </si>
  <si>
    <t>B-0418N/14</t>
  </si>
  <si>
    <t>ND28001-0000528</t>
  </si>
  <si>
    <t>MHKMC13EXEK004435 /</t>
  </si>
  <si>
    <t>UA60001-ZA02025</t>
  </si>
  <si>
    <t>0555-TCN14</t>
  </si>
  <si>
    <t>UD06001-AA04939</t>
  </si>
  <si>
    <t>0549-TCN14</t>
  </si>
  <si>
    <t>UD21001-AA04940</t>
  </si>
  <si>
    <t>B-0534N/14</t>
  </si>
  <si>
    <t>ND28001-0000531</t>
  </si>
  <si>
    <t>MHKMC13E1EK004808 /</t>
  </si>
  <si>
    <t>0557-TCN14</t>
  </si>
  <si>
    <t>UD06001-AA04941</t>
  </si>
  <si>
    <t>FIGUEROA ESCOTO IGNACIO</t>
  </si>
  <si>
    <t>0441-TCN14</t>
  </si>
  <si>
    <t>UD06001-AA04942</t>
  </si>
  <si>
    <t>BADAJOZ REYES GABRIEL</t>
  </si>
  <si>
    <t>D  1,081</t>
  </si>
  <si>
    <t>0540-TCN14</t>
  </si>
  <si>
    <t>UD21001-AA04943</t>
  </si>
  <si>
    <t>D  1,082</t>
  </si>
  <si>
    <t>B-0524N/14</t>
  </si>
  <si>
    <t>ND28001-0000532</t>
  </si>
  <si>
    <t>5TDYK3DC6ES474199 /</t>
  </si>
  <si>
    <t>NA21001-0021139</t>
  </si>
  <si>
    <t>0524N/14SANCHEZ MONCADA MARCEL</t>
  </si>
  <si>
    <t>UA60001-ZA02026</t>
  </si>
  <si>
    <t>NA21001-0021142</t>
  </si>
  <si>
    <t>0482N/14NATURA QUALITY FOODS S</t>
  </si>
  <si>
    <t>D  1,133</t>
  </si>
  <si>
    <t>UD06001-AA04944</t>
  </si>
  <si>
    <t>D  1,147</t>
  </si>
  <si>
    <t>0407-TCN14</t>
  </si>
  <si>
    <t>UD21001-AA04945</t>
  </si>
  <si>
    <t>D  1,165</t>
  </si>
  <si>
    <t>UA21001-ZA02027</t>
  </si>
  <si>
    <t>UD21001-AA04946</t>
  </si>
  <si>
    <t>D  1,174</t>
  </si>
  <si>
    <t>0556-TCN14</t>
  </si>
  <si>
    <t>UD06001-AA04948</t>
  </si>
  <si>
    <t>ALBOR RUIZ ROSALVA</t>
  </si>
  <si>
    <t>UD06001-AA04950</t>
  </si>
  <si>
    <t>ESPINOSA PEREZ GROVAS DANIEL ALBERT</t>
  </si>
  <si>
    <t>D  1,184</t>
  </si>
  <si>
    <t>G 00043168</t>
  </si>
  <si>
    <t>UD10011-AS22630</t>
  </si>
  <si>
    <t>D  1,185</t>
  </si>
  <si>
    <t>G 00043070</t>
  </si>
  <si>
    <t>UD10011-AS22631</t>
  </si>
  <si>
    <t>G 00043499</t>
  </si>
  <si>
    <t>UD10011-AS22632</t>
  </si>
  <si>
    <t>D  1,187</t>
  </si>
  <si>
    <t>G 00043317</t>
  </si>
  <si>
    <t>UD10011-AS22633</t>
  </si>
  <si>
    <t>G 00042863</t>
  </si>
  <si>
    <t>UD10011-AS22634</t>
  </si>
  <si>
    <t>G 00043367</t>
  </si>
  <si>
    <t>UD10011-AS22635</t>
  </si>
  <si>
    <t>D  1,195</t>
  </si>
  <si>
    <t>G 00043375</t>
  </si>
  <si>
    <t>UD10011-AS22636</t>
  </si>
  <si>
    <t>G 00043449</t>
  </si>
  <si>
    <t>UD10011-AS22637</t>
  </si>
  <si>
    <t>D  1,203</t>
  </si>
  <si>
    <t>UD54001-AN00518</t>
  </si>
  <si>
    <t>D  1,204</t>
  </si>
  <si>
    <t>H 00041951</t>
  </si>
  <si>
    <t>UD10014-H041951</t>
  </si>
  <si>
    <t>H 00041771</t>
  </si>
  <si>
    <t>UD10014-H041771</t>
  </si>
  <si>
    <t>H 00042374</t>
  </si>
  <si>
    <t>UD10014-H042374</t>
  </si>
  <si>
    <t>F-AM00660</t>
  </si>
  <si>
    <t>NA21001-0021147</t>
  </si>
  <si>
    <t>F-AM00660 TRASLADO CYA-SLP</t>
  </si>
  <si>
    <t>H 00042635</t>
  </si>
  <si>
    <t>UD10014-H042635</t>
  </si>
  <si>
    <t>FRAIRE JOSE</t>
  </si>
  <si>
    <t>UA60001-ZA02028</t>
  </si>
  <si>
    <t>UD06001-AA04952</t>
  </si>
  <si>
    <t>UA60001-ZA02029</t>
  </si>
  <si>
    <t>H 00042947</t>
  </si>
  <si>
    <t>UD10014-H042947</t>
  </si>
  <si>
    <t>H 00043186</t>
  </si>
  <si>
    <t>UD10014-H043186</t>
  </si>
  <si>
    <t>UD06001-AA04953</t>
  </si>
  <si>
    <t>UA60001-ZA02030</t>
  </si>
  <si>
    <t>UD06001-AA04954</t>
  </si>
  <si>
    <t>UA60001-ZA02031</t>
  </si>
  <si>
    <t>GUTIERREZ BACA JORGE</t>
  </si>
  <si>
    <t>UA60001-ZA02032</t>
  </si>
  <si>
    <t>D  1,307</t>
  </si>
  <si>
    <t>UD06001-AA04955</t>
  </si>
  <si>
    <t>UD06001-AA04956</t>
  </si>
  <si>
    <t>D  1,315</t>
  </si>
  <si>
    <t>H 00042181</t>
  </si>
  <si>
    <t>UD10014-H042181</t>
  </si>
  <si>
    <t>H 00042013</t>
  </si>
  <si>
    <t>UD10014-H042013</t>
  </si>
  <si>
    <t>H 00043461</t>
  </si>
  <si>
    <t>UD10014-H043461</t>
  </si>
  <si>
    <t>0560-TCN14</t>
  </si>
  <si>
    <t>UD06001-AA04957</t>
  </si>
  <si>
    <t>GUERRERO SANCHEZ MARIA TERESA</t>
  </si>
  <si>
    <t>D  1,341</t>
  </si>
  <si>
    <t>0559-TCN14</t>
  </si>
  <si>
    <t>UD06001-AA04958</t>
  </si>
  <si>
    <t>MEDINA PEREZ CATALINA</t>
  </si>
  <si>
    <t>0561-TCN14</t>
  </si>
  <si>
    <t>UD06001-AA04960</t>
  </si>
  <si>
    <t>RAMIREZ GARCIA MARY AN</t>
  </si>
  <si>
    <t>D  1,352</t>
  </si>
  <si>
    <t>0522-TCN14</t>
  </si>
  <si>
    <t>UD06001-AA04961</t>
  </si>
  <si>
    <t>JAUREGUI QUINTANILLA ERNESTO</t>
  </si>
  <si>
    <t>D  1,365</t>
  </si>
  <si>
    <t>S 00043604</t>
  </si>
  <si>
    <t>UD10002-AS22675</t>
  </si>
  <si>
    <t>D  1,368</t>
  </si>
  <si>
    <t>B-0553N/14</t>
  </si>
  <si>
    <t>ND28001-0000533</t>
  </si>
  <si>
    <t>5TDYK3DC0ES482976 /</t>
  </si>
  <si>
    <t>40967-14A1</t>
  </si>
  <si>
    <t>UD09002-AR06419</t>
  </si>
  <si>
    <t>UA60001-ZA02033</t>
  </si>
  <si>
    <t>D  1,390</t>
  </si>
  <si>
    <t>S 00042444</t>
  </si>
  <si>
    <t>UD10002-AS22681</t>
  </si>
  <si>
    <t>GIL DE LA PEñA DAVID LUIS</t>
  </si>
  <si>
    <t>D  1,392</t>
  </si>
  <si>
    <t>UD06001-AA04962</t>
  </si>
  <si>
    <t>MONZON MUñOZ MA ESPERANZA</t>
  </si>
  <si>
    <t>D  1,402</t>
  </si>
  <si>
    <t>UA60001-ZA02034</t>
  </si>
  <si>
    <t>D  1,403</t>
  </si>
  <si>
    <t>UD06001-AA04964</t>
  </si>
  <si>
    <t>0562-TCN14</t>
  </si>
  <si>
    <t>UD06001-AA04965</t>
  </si>
  <si>
    <t>RENDON RIOS MARIA ELOISA</t>
  </si>
  <si>
    <t>0538-TCN14</t>
  </si>
  <si>
    <t>UD06001-AA04966</t>
  </si>
  <si>
    <t>LJIMENEZ:BELTRAN MEDINA MA. PATRICI</t>
  </si>
  <si>
    <t>H 00043576</t>
  </si>
  <si>
    <t>UD10014-H043576</t>
  </si>
  <si>
    <t>H 00043352</t>
  </si>
  <si>
    <t>UD10014-H043352</t>
  </si>
  <si>
    <t>H 00043109</t>
  </si>
  <si>
    <t>UD10014-H043109</t>
  </si>
  <si>
    <t>SANCHEZ BERNAL JOSE</t>
  </si>
  <si>
    <t>UA60001-ZA02035</t>
  </si>
  <si>
    <t>D  1,447</t>
  </si>
  <si>
    <t>H 00043203</t>
  </si>
  <si>
    <t>UD10014-H043203</t>
  </si>
  <si>
    <t>H 00043190</t>
  </si>
  <si>
    <t>UD10014-H043190</t>
  </si>
  <si>
    <t>D  1,452</t>
  </si>
  <si>
    <t>0563-TCN14</t>
  </si>
  <si>
    <t>UD06001-AA04967</t>
  </si>
  <si>
    <t>GALLARDO AGUILAR MARIA DEL CONSUELO</t>
  </si>
  <si>
    <t>UA60001-ZA02036</t>
  </si>
  <si>
    <t>D  1,458</t>
  </si>
  <si>
    <t>G 00043635</t>
  </si>
  <si>
    <t>UD10011-AS22700</t>
  </si>
  <si>
    <t>G 00043012</t>
  </si>
  <si>
    <t>UD10011-AS22701</t>
  </si>
  <si>
    <t>D  1,460</t>
  </si>
  <si>
    <t>G 00043335</t>
  </si>
  <si>
    <t>UD10011-AS22702</t>
  </si>
  <si>
    <t>G 00043586</t>
  </si>
  <si>
    <t>UD10011-AS22703</t>
  </si>
  <si>
    <t>UD06001-AA04968</t>
  </si>
  <si>
    <t>G 00043514</t>
  </si>
  <si>
    <t>UD10011-AS22704</t>
  </si>
  <si>
    <t>G 00043442</t>
  </si>
  <si>
    <t>UD10011-AS22705</t>
  </si>
  <si>
    <t>D  1,465</t>
  </si>
  <si>
    <t>UD06001-AA04969</t>
  </si>
  <si>
    <t>RAMIREZ GARCIA MARY ANN</t>
  </si>
  <si>
    <t>D  1,485</t>
  </si>
  <si>
    <t>UA60001-ZA02037</t>
  </si>
  <si>
    <t>0565-TCN14</t>
  </si>
  <si>
    <t>UD06001-AA04971</t>
  </si>
  <si>
    <t>UA60001-ZA02038</t>
  </si>
  <si>
    <t>D  1,509</t>
  </si>
  <si>
    <t>UD06001-AA04972</t>
  </si>
  <si>
    <t>0566-TCN14</t>
  </si>
  <si>
    <t>UD21001-AA04973</t>
  </si>
  <si>
    <t>0567-TCN14</t>
  </si>
  <si>
    <t>0568-TCN14</t>
  </si>
  <si>
    <t>0519-TCN14</t>
  </si>
  <si>
    <t>D  1,547</t>
  </si>
  <si>
    <t>0564-TCN14</t>
  </si>
  <si>
    <t>UD06001-AA04974</t>
  </si>
  <si>
    <t>ALCARAZ AVEDAñO CLAUDIA MAYELA</t>
  </si>
  <si>
    <t>UA60001-ZA02039</t>
  </si>
  <si>
    <t>0572-TCN14</t>
  </si>
  <si>
    <t>UD21001-AA04975</t>
  </si>
  <si>
    <t>F.AM00661</t>
  </si>
  <si>
    <t>NA21001-0021159</t>
  </si>
  <si>
    <t>F.AM00661 COM.PROTECCION EXT.</t>
  </si>
  <si>
    <t>F.AM00662</t>
  </si>
  <si>
    <t>NA21001-0021160</t>
  </si>
  <si>
    <t>FACT.AM00662 COM.CONTRATOS 04/</t>
  </si>
  <si>
    <t>UD06001-AA04976</t>
  </si>
  <si>
    <t>F.AM00663</t>
  </si>
  <si>
    <t>NA21001-0021161</t>
  </si>
  <si>
    <t>FACT.AM00663 UDIS 04/14</t>
  </si>
  <si>
    <t>F.AM00664</t>
  </si>
  <si>
    <t>NA21001-0021162</t>
  </si>
  <si>
    <t>F.AM00664 UDIS AXAIAMANTE 04/1</t>
  </si>
  <si>
    <t>F.AM00665</t>
  </si>
  <si>
    <t>NA21001-0021163</t>
  </si>
  <si>
    <t>FACT.AM00665 UDIS AXA NUEVOS 0</t>
  </si>
  <si>
    <t>UD21001-AA04977</t>
  </si>
  <si>
    <t>F.AM00666</t>
  </si>
  <si>
    <t>NA21001-0021164</t>
  </si>
  <si>
    <t>FACT.AM00666 CONTRAPRESTACION0</t>
  </si>
  <si>
    <t>0570-TCN14</t>
  </si>
  <si>
    <t>UD21001-AA04978</t>
  </si>
  <si>
    <t>DECADA COATZACOALCOS S DE RL  DE CV</t>
  </si>
  <si>
    <t>F.AM00667</t>
  </si>
  <si>
    <t>NA21001-0021165</t>
  </si>
  <si>
    <t>FACT.AM00667 UDIS AXA 03/14</t>
  </si>
  <si>
    <t>F.AM00668</t>
  </si>
  <si>
    <t>NA21001-0021166</t>
  </si>
  <si>
    <t>FACT.AM00668 CONTRAPRESTACION0</t>
  </si>
  <si>
    <t>UA60001-ZA02040</t>
  </si>
  <si>
    <t>F.AM00669</t>
  </si>
  <si>
    <t>NA21001-0021167</t>
  </si>
  <si>
    <t>FACT.AM00669 UDIS QUALITAS 04/</t>
  </si>
  <si>
    <t>F.AM00670</t>
  </si>
  <si>
    <t>NA21001-0021168</t>
  </si>
  <si>
    <t>FACT.AM00670 UDIS QUALITAS 03/</t>
  </si>
  <si>
    <t>F.AM00671</t>
  </si>
  <si>
    <t>NA21001-0021169</t>
  </si>
  <si>
    <t>FACT.AM00671 UDIS AXA 03/14</t>
  </si>
  <si>
    <t>UD21001-AA04979</t>
  </si>
  <si>
    <t>F.AM00672</t>
  </si>
  <si>
    <t>NA21001-0021170</t>
  </si>
  <si>
    <t>FACT.AM00672 UDIS AXA 03/14</t>
  </si>
  <si>
    <t>F.AM00673</t>
  </si>
  <si>
    <t>NA21001-0021171</t>
  </si>
  <si>
    <t>FACT.AM00673 UDIS AXA 04/14</t>
  </si>
  <si>
    <t>ZM00267</t>
  </si>
  <si>
    <t>NA21001-0021172</t>
  </si>
  <si>
    <t>ZM00267 UDIS GNP CONTADO 04/14</t>
  </si>
  <si>
    <t>0571-TCN14</t>
  </si>
  <si>
    <t>UD21001-AA04980</t>
  </si>
  <si>
    <t>ZM00268</t>
  </si>
  <si>
    <t>NA21001-0021173</t>
  </si>
  <si>
    <t>ZM00268 CANC.FACT.AM666</t>
  </si>
  <si>
    <t>ZM00269</t>
  </si>
  <si>
    <t>NA21001-0021174</t>
  </si>
  <si>
    <t>ZM00269 CANC.FACT.AM667</t>
  </si>
  <si>
    <t>ZM00270</t>
  </si>
  <si>
    <t>NA21001-0021175</t>
  </si>
  <si>
    <t>ZM00270 CANC.FACT.AM00672</t>
  </si>
  <si>
    <t>UA60001-ZA02041</t>
  </si>
  <si>
    <t>UD21001-AA04981</t>
  </si>
  <si>
    <t>UA60001-ZA02042</t>
  </si>
  <si>
    <t>TENIENTE VALENTE MARIA ORALIA GRACI</t>
  </si>
  <si>
    <t>D  1,596</t>
  </si>
  <si>
    <t>UD06001-AA04982</t>
  </si>
  <si>
    <t>D  1,600</t>
  </si>
  <si>
    <t>UD06001-AA04983</t>
  </si>
  <si>
    <t>RAMIREZ GARCIA MARY ANN AMPARO</t>
  </si>
  <si>
    <t>D  1,604</t>
  </si>
  <si>
    <t>0525-TCN14</t>
  </si>
  <si>
    <t>UD06001-AA04984</t>
  </si>
  <si>
    <t>INNOVACION TEXTIL EAL S.A. DE C.V.</t>
  </si>
  <si>
    <t>D  1,630</t>
  </si>
  <si>
    <t>UD21001-AA04985</t>
  </si>
  <si>
    <t>UD06001-AA04986</t>
  </si>
  <si>
    <t>SERVICIOS TECNICOS ESPECIALIZADOS D</t>
  </si>
  <si>
    <t>D  1,640</t>
  </si>
  <si>
    <t>UA60001-ZA02044</t>
  </si>
  <si>
    <t>D  1,643</t>
  </si>
  <si>
    <t>UD54001-AN00519</t>
  </si>
  <si>
    <t>0403-TCN14</t>
  </si>
  <si>
    <t>UD06001-AA04987</t>
  </si>
  <si>
    <t>NICOMETAL BAJIO SA DE CV</t>
  </si>
  <si>
    <t>UD06001-AA04988</t>
  </si>
  <si>
    <t>UD54001-AN00520</t>
  </si>
  <si>
    <t>D  1,667</t>
  </si>
  <si>
    <t>UA62001-ZA02045</t>
  </si>
  <si>
    <t>D  1,671</t>
  </si>
  <si>
    <t>UA21001-ZA02046</t>
  </si>
  <si>
    <t>UA60001-ZA02047</t>
  </si>
  <si>
    <t>D  1,673</t>
  </si>
  <si>
    <t>UD21001-AA04989</t>
  </si>
  <si>
    <t>UA60001-ZA02048</t>
  </si>
  <si>
    <t>D  1,675</t>
  </si>
  <si>
    <t>UA60001-ZA02049</t>
  </si>
  <si>
    <t>D  1,676</t>
  </si>
  <si>
    <t>UA60001-ZA02050</t>
  </si>
  <si>
    <t>UA60001-ZA02051</t>
  </si>
  <si>
    <t>S 00039040</t>
  </si>
  <si>
    <t>UA14002-ZS00956</t>
  </si>
  <si>
    <t>UA14002-ZS00957</t>
  </si>
  <si>
    <t>D  1,695</t>
  </si>
  <si>
    <t>UD06001-AA04990</t>
  </si>
  <si>
    <t>BARRERA CORONILLA MA GUADALUPE</t>
  </si>
  <si>
    <t>D  1,696</t>
  </si>
  <si>
    <t>UD10002-AS22755</t>
  </si>
  <si>
    <t>D  1,697</t>
  </si>
  <si>
    <t>UD10002-AS22756</t>
  </si>
  <si>
    <t>D  1,739</t>
  </si>
  <si>
    <t>0365-TCN14</t>
  </si>
  <si>
    <t>UD21001-AA04991</t>
  </si>
  <si>
    <t>UD21001-AA04992</t>
  </si>
  <si>
    <t>D  1,756</t>
  </si>
  <si>
    <t>0587-TCN14</t>
  </si>
  <si>
    <t>UD06001-AA04993</t>
  </si>
  <si>
    <t>ALDANA OROZCO RAMON</t>
  </si>
  <si>
    <t>UA60001-ZA02052</t>
  </si>
  <si>
    <t>D  1,773</t>
  </si>
  <si>
    <t>UD06001-AA04994</t>
  </si>
  <si>
    <t>ALCARAZ AVENDAñO CLAUDIA MAYELA</t>
  </si>
  <si>
    <t>UA60001-ZA02053</t>
  </si>
  <si>
    <t>UD06001-AA04995</t>
  </si>
  <si>
    <t>G 00043526</t>
  </si>
  <si>
    <t>UD10011-AS22772</t>
  </si>
  <si>
    <t>D  1,807</t>
  </si>
  <si>
    <t>G 00043735</t>
  </si>
  <si>
    <t>UD10011-AS22773</t>
  </si>
  <si>
    <t>G 00043567</t>
  </si>
  <si>
    <t>UD10011-AS22774</t>
  </si>
  <si>
    <t>D  1,820</t>
  </si>
  <si>
    <t>F-AM00677</t>
  </si>
  <si>
    <t>NA21001-0021195</t>
  </si>
  <si>
    <t>F-AM677PRESTACION DE SERV.MZO,</t>
  </si>
  <si>
    <t>ROSALES ROMERO MARIA CELIA</t>
  </si>
  <si>
    <t>PEREZ MARTINEZ MANUEL</t>
  </si>
  <si>
    <t>0597-TCN14</t>
  </si>
  <si>
    <t>UD06001-AA04997</t>
  </si>
  <si>
    <t>UD21001-AA04998</t>
  </si>
  <si>
    <t>0598-TCN14</t>
  </si>
  <si>
    <t>UD21001-AA04999</t>
  </si>
  <si>
    <t>0537-TCN14</t>
  </si>
  <si>
    <t>UD21001-AA05000</t>
  </si>
  <si>
    <t>D  1,855</t>
  </si>
  <si>
    <t>0015-TCN14</t>
  </si>
  <si>
    <t>NA21001-0021196</t>
  </si>
  <si>
    <t>BONOTOYOTATHON</t>
  </si>
  <si>
    <t>UA60001-ZA02055</t>
  </si>
  <si>
    <t>D  1,857</t>
  </si>
  <si>
    <t>F.AM00674</t>
  </si>
  <si>
    <t>NA21001-0021199</t>
  </si>
  <si>
    <t>FACT.AM00674 GESTORIAS</t>
  </si>
  <si>
    <t>UD21001-AA05001</t>
  </si>
  <si>
    <t>F.AM00675</t>
  </si>
  <si>
    <t>NA21001-0021200</t>
  </si>
  <si>
    <t>FACT.AM00675GESTORIA</t>
  </si>
  <si>
    <t>D  1,860</t>
  </si>
  <si>
    <t>F.AM00676</t>
  </si>
  <si>
    <t>NA21001-0021201</t>
  </si>
  <si>
    <t>FACT.AM00676 TRASLADO</t>
  </si>
  <si>
    <t>D  1,862</t>
  </si>
  <si>
    <t>UA60001-ZA02056</t>
  </si>
  <si>
    <t>UD06001-AA05002</t>
  </si>
  <si>
    <t>RAMIREZ BUCIO JULIO CRISTIAN</t>
  </si>
  <si>
    <t>D  1,865</t>
  </si>
  <si>
    <t>0402-TCN14</t>
  </si>
  <si>
    <t>UD06001-AA05003</t>
  </si>
  <si>
    <t>VALDIVIA ANAYA JORGE ARTURO</t>
  </si>
  <si>
    <t>D  1,892</t>
  </si>
  <si>
    <t>UD54001-AN00521</t>
  </si>
  <si>
    <t>0527-TCN14</t>
  </si>
  <si>
    <t>UD21001-AA05004</t>
  </si>
  <si>
    <t>0591-TCN14</t>
  </si>
  <si>
    <t>UD21001-AA05005</t>
  </si>
  <si>
    <t>UD21001-AA05006</t>
  </si>
  <si>
    <t>UA60001-ZA02057</t>
  </si>
  <si>
    <t>UA60001-ZA02058</t>
  </si>
  <si>
    <t>D  1,904</t>
  </si>
  <si>
    <t>UD06001-AA05007</t>
  </si>
  <si>
    <t>UD06001-AA05008</t>
  </si>
  <si>
    <t>D  1,909</t>
  </si>
  <si>
    <t>UA60001-ZA02059</t>
  </si>
  <si>
    <t>UA60001-ZA02060</t>
  </si>
  <si>
    <t>D  1,915</t>
  </si>
  <si>
    <t>UA60001-ZA02061</t>
  </si>
  <si>
    <t>D  1,917</t>
  </si>
  <si>
    <t>UA60001-ZA02062</t>
  </si>
  <si>
    <t>D  1,918</t>
  </si>
  <si>
    <t>UA60001-ZA02063</t>
  </si>
  <si>
    <t>UA60001-ZA02064</t>
  </si>
  <si>
    <t>D  1,924</t>
  </si>
  <si>
    <t>UD06001-AA05009</t>
  </si>
  <si>
    <t>D  1,926</t>
  </si>
  <si>
    <t>UA60001-ZA02065</t>
  </si>
  <si>
    <t>D  1,927</t>
  </si>
  <si>
    <t>UD06001-AA05010</t>
  </si>
  <si>
    <t>D  1,930</t>
  </si>
  <si>
    <t>UD06001-AA05011</t>
  </si>
  <si>
    <t>D  1,932</t>
  </si>
  <si>
    <t>UD06001-AA05012</t>
  </si>
  <si>
    <t>UD06001-AA05013</t>
  </si>
  <si>
    <t>UD06001-AA05014</t>
  </si>
  <si>
    <t>UD06001-AA05015</t>
  </si>
  <si>
    <t>0606-TCN14</t>
  </si>
  <si>
    <t>UD06001-AA05017</t>
  </si>
  <si>
    <t>FRANCO GUTIERREZ IMELDA</t>
  </si>
  <si>
    <t>D  2,013</t>
  </si>
  <si>
    <t>0580-TCN14</t>
  </si>
  <si>
    <t>UD06001-AA05018</t>
  </si>
  <si>
    <t>GUERRERO SALOMON MARIA TERESA</t>
  </si>
  <si>
    <t>D  2,014</t>
  </si>
  <si>
    <t>UD54001-AN00522</t>
  </si>
  <si>
    <t>OLIVEROS OLIVEROS GUILLERMO</t>
  </si>
  <si>
    <t>D  2,053</t>
  </si>
  <si>
    <t>0547-TCN14</t>
  </si>
  <si>
    <t>UD06001-AA05020</t>
  </si>
  <si>
    <t>D  2,055</t>
  </si>
  <si>
    <t>0520-TCN14</t>
  </si>
  <si>
    <t>UD06001-AA05021</t>
  </si>
  <si>
    <t>D  2,056</t>
  </si>
  <si>
    <t>0582-TCN14</t>
  </si>
  <si>
    <t>UD06001-AA05022</t>
  </si>
  <si>
    <t>D  2,057</t>
  </si>
  <si>
    <t>0588-TCN14</t>
  </si>
  <si>
    <t>UD06001-AA05023</t>
  </si>
  <si>
    <t>NACIONAL DE CONSTRUCCIONES ELECTRIC</t>
  </si>
  <si>
    <t>D  2,058</t>
  </si>
  <si>
    <t>UD06001-AA05024</t>
  </si>
  <si>
    <t>D  2,059</t>
  </si>
  <si>
    <t>G 00043347</t>
  </si>
  <si>
    <t>UD10011-AS22832</t>
  </si>
  <si>
    <t>D  2,060</t>
  </si>
  <si>
    <t>UD06001-AA05025</t>
  </si>
  <si>
    <t>D  2,061</t>
  </si>
  <si>
    <t>0596-TCN14</t>
  </si>
  <si>
    <t>UD06001-AA05026</t>
  </si>
  <si>
    <t>POTREROS CENTRO BOTANERO SA DE CV</t>
  </si>
  <si>
    <t>D  2,062</t>
  </si>
  <si>
    <t>0517-TCN14</t>
  </si>
  <si>
    <t>UD06001-AA05027</t>
  </si>
  <si>
    <t>D  2,063</t>
  </si>
  <si>
    <t>0589-TCN14</t>
  </si>
  <si>
    <t>UD06001-AA05028</t>
  </si>
  <si>
    <t>NAVA SOTELO CATALINA</t>
  </si>
  <si>
    <t>D  2,064</t>
  </si>
  <si>
    <t>0528-TCN14</t>
  </si>
  <si>
    <t>UD06001-AA05029</t>
  </si>
  <si>
    <t>VAZQUEZ GALVAN ANDRES</t>
  </si>
  <si>
    <t>F.AM00679</t>
  </si>
  <si>
    <t>NA21001-0021404</t>
  </si>
  <si>
    <t>FACT.AM00679 QM</t>
  </si>
  <si>
    <t>D  2,235</t>
  </si>
  <si>
    <t>INTPPMAY14</t>
  </si>
  <si>
    <t>NA21001-0023235</t>
  </si>
  <si>
    <t>INT Y SEG PP LINEA B RALLY</t>
  </si>
  <si>
    <t>UD09001-AR06288</t>
  </si>
  <si>
    <t>UD10001-AS22226</t>
  </si>
  <si>
    <t>UD09001-AR06290</t>
  </si>
  <si>
    <t>UD09001-AR06298</t>
  </si>
  <si>
    <t>UD09001-AR06299</t>
  </si>
  <si>
    <t>S 00043143</t>
  </si>
  <si>
    <t>UD10001-AS22270</t>
  </si>
  <si>
    <t>UD09001-AR06301</t>
  </si>
  <si>
    <t>UD09001-AR06306</t>
  </si>
  <si>
    <t>UD09001-AR06308</t>
  </si>
  <si>
    <t>UD09001-AR06309</t>
  </si>
  <si>
    <t>UD09001-AR06310</t>
  </si>
  <si>
    <t>S 00043187</t>
  </si>
  <si>
    <t>UD10001-AS22291</t>
  </si>
  <si>
    <t>UD09001-AR06314</t>
  </si>
  <si>
    <t>UD09001-AR06316</t>
  </si>
  <si>
    <t>UD09001-AR06321</t>
  </si>
  <si>
    <t>UD09001-AR06322</t>
  </si>
  <si>
    <t>UD09001-AR06325</t>
  </si>
  <si>
    <t>UD09001-AR06326</t>
  </si>
  <si>
    <t>UD09001-AR06328</t>
  </si>
  <si>
    <t>UD09001-AR06329</t>
  </si>
  <si>
    <t>UD09001-AR06330</t>
  </si>
  <si>
    <t>UD09001-AR06331</t>
  </si>
  <si>
    <t>UD09001-AR06332</t>
  </si>
  <si>
    <t>UD09001-AR06333</t>
  </si>
  <si>
    <t>UD09001-AR06334</t>
  </si>
  <si>
    <t>PATIñO RODRIGUEZ ROSALBA</t>
  </si>
  <si>
    <t>UD09001-AR06335</t>
  </si>
  <si>
    <t>UD09001-AR06336</t>
  </si>
  <si>
    <t>LAZARO SORIA HUBERTO</t>
  </si>
  <si>
    <t>UD09001-AR06338</t>
  </si>
  <si>
    <t>UD09001-AR06339</t>
  </si>
  <si>
    <t>UD09001-AR06340</t>
  </si>
  <si>
    <t>UD09001-AR06342</t>
  </si>
  <si>
    <t>T 00043251</t>
  </si>
  <si>
    <t>UD10001-AS22370</t>
  </si>
  <si>
    <t>UD09001-AR06349</t>
  </si>
  <si>
    <t>UD09001-AR06351</t>
  </si>
  <si>
    <t>UD09001-AR06355</t>
  </si>
  <si>
    <t>UD09001-AR06357</t>
  </si>
  <si>
    <t>UD09001-AR06358</t>
  </si>
  <si>
    <t>UD09001-AR06361</t>
  </si>
  <si>
    <t>UD09001-AR06362</t>
  </si>
  <si>
    <t>S 00043355</t>
  </si>
  <si>
    <t>UD10001-AS22422</t>
  </si>
  <si>
    <t>UD09001-AR06363</t>
  </si>
  <si>
    <t>UD09001-AR06364</t>
  </si>
  <si>
    <t>T 00043396</t>
  </si>
  <si>
    <t>UD10001-AS22432</t>
  </si>
  <si>
    <t>UD09001-AR06366</t>
  </si>
  <si>
    <t>UD09001-AR06368</t>
  </si>
  <si>
    <t>UD09001-AR06370</t>
  </si>
  <si>
    <t>UD09001-AR06371</t>
  </si>
  <si>
    <t>T 00043331</t>
  </si>
  <si>
    <t>UD10001-AS22453</t>
  </si>
  <si>
    <t>T 00043413</t>
  </si>
  <si>
    <t>UD10001-AS22455</t>
  </si>
  <si>
    <t>UD09001-AR06373</t>
  </si>
  <si>
    <t>S 00043452</t>
  </si>
  <si>
    <t>UD10001-AS22465</t>
  </si>
  <si>
    <t>UD09001-AR06379</t>
  </si>
  <si>
    <t>UD09001-AR06381</t>
  </si>
  <si>
    <t>UD09001-AR06382</t>
  </si>
  <si>
    <t>UD09001-AR06384</t>
  </si>
  <si>
    <t>UD09001-AR06391</t>
  </si>
  <si>
    <t>NIETO AGUILERA ARTURO</t>
  </si>
  <si>
    <t>ANTIICPO</t>
  </si>
  <si>
    <t>UD09001-AR06393</t>
  </si>
  <si>
    <t>S 00043411</t>
  </si>
  <si>
    <t>UD10001-AS22587</t>
  </si>
  <si>
    <t>T 00043554</t>
  </si>
  <si>
    <t>UD10001-AS22615</t>
  </si>
  <si>
    <t>S 00043572</t>
  </si>
  <si>
    <t>UD10001-AS22622</t>
  </si>
  <si>
    <t>UD09001-AR06400</t>
  </si>
  <si>
    <t>UD09001-AR06401</t>
  </si>
  <si>
    <t>UD09001-AR06402</t>
  </si>
  <si>
    <t>UD09001-AR06406</t>
  </si>
  <si>
    <t>UD09001-AR06409</t>
  </si>
  <si>
    <t>UD09001-AR06410</t>
  </si>
  <si>
    <t>ARAUJO ALCALA RICARDO</t>
  </si>
  <si>
    <t>UD09001-AR06411</t>
  </si>
  <si>
    <t>UD09001-AR06412</t>
  </si>
  <si>
    <t>UD09001-AR06413</t>
  </si>
  <si>
    <t>S 00043626</t>
  </si>
  <si>
    <t>UD10001-AS22666</t>
  </si>
  <si>
    <t>S 00043638</t>
  </si>
  <si>
    <t>UD10001-AS22667</t>
  </si>
  <si>
    <t>UD09001-AR06415</t>
  </si>
  <si>
    <t>UD09001-AR06418</t>
  </si>
  <si>
    <t>UD09001-AR06421</t>
  </si>
  <si>
    <t>UD09001-AR06423</t>
  </si>
  <si>
    <t>UD09001-AR06424</t>
  </si>
  <si>
    <t>UD09001-AR06427</t>
  </si>
  <si>
    <t>UD09001-AR06431</t>
  </si>
  <si>
    <t>UD09001-AR06434</t>
  </si>
  <si>
    <t>UD10001-AS22737</t>
  </si>
  <si>
    <t>S 00043689</t>
  </si>
  <si>
    <t>UD10001-AS22738</t>
  </si>
  <si>
    <t>UD10001-AS22739</t>
  </si>
  <si>
    <t>UD10001-AS22740</t>
  </si>
  <si>
    <t>UD10001-AS22741</t>
  </si>
  <si>
    <t>S 00043714</t>
  </si>
  <si>
    <t>UD10001-AS22743</t>
  </si>
  <si>
    <t>UD09001-AR06436</t>
  </si>
  <si>
    <t>UD09001-AR06437</t>
  </si>
  <si>
    <t>UD09001-AR06439</t>
  </si>
  <si>
    <t>S 00043729</t>
  </si>
  <si>
    <t>UD10001-AS22760</t>
  </si>
  <si>
    <t>UD09001-AR06441</t>
  </si>
  <si>
    <t>IBARRA LOPEZ CLAUDIA</t>
  </si>
  <si>
    <t>S 00043731</t>
  </si>
  <si>
    <t>UD10001-AS22764</t>
  </si>
  <si>
    <t>CHAVAS PRIMA S.A. DE C.V.</t>
  </si>
  <si>
    <t>UD09001-AR06442</t>
  </si>
  <si>
    <t>QUINTOS MELGOZA HECTOR ALFONSO</t>
  </si>
  <si>
    <t>UD09001-AR06443</t>
  </si>
  <si>
    <t>T 00043748</t>
  </si>
  <si>
    <t>UD10001-AS22771</t>
  </si>
  <si>
    <t>UD09001-AR06445</t>
  </si>
  <si>
    <t>FRIAS LLAMAS JORGE</t>
  </si>
  <si>
    <t>UD09001-AR06448</t>
  </si>
  <si>
    <t>UD09001-AR06449</t>
  </si>
  <si>
    <t>UD09001-AR06452</t>
  </si>
  <si>
    <t>UD09001-AR06456</t>
  </si>
  <si>
    <t>S 00043739</t>
  </si>
  <si>
    <t>UD10001-AS22785</t>
  </si>
  <si>
    <t>UD09001-AR06458</t>
  </si>
  <si>
    <t>S 00043807</t>
  </si>
  <si>
    <t>UD10001-AS22810</t>
  </si>
  <si>
    <t>UD09001-AR06460</t>
  </si>
  <si>
    <t>S 00043791</t>
  </si>
  <si>
    <t>UD10001-AS22815</t>
  </si>
  <si>
    <t>S 00043813</t>
  </si>
  <si>
    <t>UD10001-AS22816</t>
  </si>
  <si>
    <t>S 00043826</t>
  </si>
  <si>
    <t>UD10001-AS22817</t>
  </si>
  <si>
    <t>GRUPO CONSTRUCTOR MOARCI SA DE CV</t>
  </si>
  <si>
    <t>UA09001-ZR00434</t>
  </si>
  <si>
    <t>UA09001-ZR00440</t>
  </si>
  <si>
    <t>UA09001-ZR00441</t>
  </si>
  <si>
    <t>D  1,346</t>
  </si>
  <si>
    <t>UA09001-ZR00442</t>
  </si>
  <si>
    <t>UA14001-ZS00951</t>
  </si>
  <si>
    <t>UA14001-ZS00953</t>
  </si>
  <si>
    <t>UA14001-ZS00954</t>
  </si>
  <si>
    <t>D  1,614</t>
  </si>
  <si>
    <t>UA14001-ZS00955</t>
  </si>
  <si>
    <t>D     32</t>
  </si>
  <si>
    <t>UA09001-ZR00433</t>
  </si>
  <si>
    <t>S 00043036</t>
  </si>
  <si>
    <t>UA14001-ZS00942</t>
  </si>
  <si>
    <t>HOTELERA SIGLO XXI S.A DE C.V</t>
  </si>
  <si>
    <t>P 00043053</t>
  </si>
  <si>
    <t>UD10005-AS22229</t>
  </si>
  <si>
    <t>P 00043005</t>
  </si>
  <si>
    <t>UD10005-AS22230</t>
  </si>
  <si>
    <t>D     54</t>
  </si>
  <si>
    <t>P 00043004</t>
  </si>
  <si>
    <t>UD10005-AS22231</t>
  </si>
  <si>
    <t>D     55</t>
  </si>
  <si>
    <t>P 00043003</t>
  </si>
  <si>
    <t>UD10005-AS22232</t>
  </si>
  <si>
    <t>D     56</t>
  </si>
  <si>
    <t>P 00043002</t>
  </si>
  <si>
    <t>UD10005-AS22233</t>
  </si>
  <si>
    <t>D     57</t>
  </si>
  <si>
    <t>P 00043055</t>
  </si>
  <si>
    <t>UD10005-AS22234</t>
  </si>
  <si>
    <t>D     58</t>
  </si>
  <si>
    <t>P 00043056</t>
  </si>
  <si>
    <t>UD10005-AS22235</t>
  </si>
  <si>
    <t>P 00043057</t>
  </si>
  <si>
    <t>UD10005-AS22236</t>
  </si>
  <si>
    <t>P 00043054</t>
  </si>
  <si>
    <t>UD10005-AS22237</t>
  </si>
  <si>
    <t>P 00043112</t>
  </si>
  <si>
    <t>UD10005-AS22238</t>
  </si>
  <si>
    <t>D     62</t>
  </si>
  <si>
    <t>P 00043113</t>
  </si>
  <si>
    <t>UD10005-AS22239</t>
  </si>
  <si>
    <t>D     63</t>
  </si>
  <si>
    <t>P 00043114</t>
  </si>
  <si>
    <t>UD10005-AS22240</t>
  </si>
  <si>
    <t>D     64</t>
  </si>
  <si>
    <t>P 00043115</t>
  </si>
  <si>
    <t>UD10005-AS22241</t>
  </si>
  <si>
    <t>D    211</t>
  </si>
  <si>
    <t>S 00043205</t>
  </si>
  <si>
    <t>UA14001-ZS00943</t>
  </si>
  <si>
    <t>D    238</t>
  </si>
  <si>
    <t>UA09001-ZR00435</t>
  </si>
  <si>
    <t>D    263</t>
  </si>
  <si>
    <t>UA09001-ZR00436</t>
  </si>
  <si>
    <t>D    276</t>
  </si>
  <si>
    <t>P 00043210</t>
  </si>
  <si>
    <t>UD10005-AS22321</t>
  </si>
  <si>
    <t>D    277</t>
  </si>
  <si>
    <t>P 00043211</t>
  </si>
  <si>
    <t>UD10005-AS22322</t>
  </si>
  <si>
    <t>D    278</t>
  </si>
  <si>
    <t>P 00043206</t>
  </si>
  <si>
    <t>UD10005-AS22323</t>
  </si>
  <si>
    <t>P 00043207</t>
  </si>
  <si>
    <t>UD10005-AS22324</t>
  </si>
  <si>
    <t>D    280</t>
  </si>
  <si>
    <t>P 00043208</t>
  </si>
  <si>
    <t>UD10005-AS22325</t>
  </si>
  <si>
    <t>P 00043209</t>
  </si>
  <si>
    <t>UD10005-AS22326</t>
  </si>
  <si>
    <t>P 00043116</t>
  </si>
  <si>
    <t>UD10005-AS22327</t>
  </si>
  <si>
    <t>D    283</t>
  </si>
  <si>
    <t>P 00043149</t>
  </si>
  <si>
    <t>UD10005-AS22328</t>
  </si>
  <si>
    <t>D    284</t>
  </si>
  <si>
    <t>P 00043155</t>
  </si>
  <si>
    <t>UD10005-AS22329</t>
  </si>
  <si>
    <t>D    285</t>
  </si>
  <si>
    <t>P 00043156</t>
  </si>
  <si>
    <t>UD10005-AS22330</t>
  </si>
  <si>
    <t>P 00043157</t>
  </si>
  <si>
    <t>UD10005-AS22331</t>
  </si>
  <si>
    <t>P 00043178</t>
  </si>
  <si>
    <t>UD10005-AS22332</t>
  </si>
  <si>
    <t>D    290</t>
  </si>
  <si>
    <t>P 00043179</t>
  </si>
  <si>
    <t>UD10005-AS22333</t>
  </si>
  <si>
    <t>D    291</t>
  </si>
  <si>
    <t>P 00043180</t>
  </si>
  <si>
    <t>UD10005-AS22334</t>
  </si>
  <si>
    <t>P 00043181</t>
  </si>
  <si>
    <t>UD10005-AS22335</t>
  </si>
  <si>
    <t>P 00043182</t>
  </si>
  <si>
    <t>UD10005-AS22336</t>
  </si>
  <si>
    <t>P 00043183</t>
  </si>
  <si>
    <t>UD10005-AS22337</t>
  </si>
  <si>
    <t>D    365</t>
  </si>
  <si>
    <t>UA09001-ZR00437</t>
  </si>
  <si>
    <t>PAREDES ALONSO ALMA BRENDA</t>
  </si>
  <si>
    <t>UA09001-ZR00438</t>
  </si>
  <si>
    <t>UA14001-ZS00944</t>
  </si>
  <si>
    <t>UA14001-ZS00945</t>
  </si>
  <si>
    <t>D    787</t>
  </si>
  <si>
    <t>0032-TCU14</t>
  </si>
  <si>
    <t>UD06001-AA04925</t>
  </si>
  <si>
    <t>ALCOCER FEDERICO JACINTO</t>
  </si>
  <si>
    <t>D    801</t>
  </si>
  <si>
    <t>0029-TCU14</t>
  </si>
  <si>
    <t>UD06001-AA04931</t>
  </si>
  <si>
    <t>CERVANTES RODRIGUEZ HERIBERTO</t>
  </si>
  <si>
    <t>UA09001-ZR00439</t>
  </si>
  <si>
    <t>S 00043470</t>
  </si>
  <si>
    <t>UA14001-ZS00946</t>
  </si>
  <si>
    <t>RUIZ SOLIS RICARDO</t>
  </si>
  <si>
    <t>I 00043145</t>
  </si>
  <si>
    <t>UD10013-AS22482</t>
  </si>
  <si>
    <t>I 00042988</t>
  </si>
  <si>
    <t>UD10013-AS22483</t>
  </si>
  <si>
    <t>I 00043219</t>
  </si>
  <si>
    <t>UD10013-AS22484</t>
  </si>
  <si>
    <t>I 00043060</t>
  </si>
  <si>
    <t>UD10013-AS22487</t>
  </si>
  <si>
    <t>I 00043407</t>
  </si>
  <si>
    <t>UD10004-AS22488</t>
  </si>
  <si>
    <t>I 00043105</t>
  </si>
  <si>
    <t>UD10013-AS22525</t>
  </si>
  <si>
    <t>I 00043224</t>
  </si>
  <si>
    <t>UD10013-AS22526</t>
  </si>
  <si>
    <t>I 00043323</t>
  </si>
  <si>
    <t>UD10013-AS22527</t>
  </si>
  <si>
    <t>I 00043089</t>
  </si>
  <si>
    <t>UD10013-AS22528</t>
  </si>
  <si>
    <t>D    995</t>
  </si>
  <si>
    <t>I 00043088</t>
  </si>
  <si>
    <t>UD10013-AS22529</t>
  </si>
  <si>
    <t>P 00043212</t>
  </si>
  <si>
    <t>UD10005-AS22530</t>
  </si>
  <si>
    <t>P 00043213</t>
  </si>
  <si>
    <t>UD10005-AS22531</t>
  </si>
  <si>
    <t>P 00043266</t>
  </si>
  <si>
    <t>UD10005-AS22532</t>
  </si>
  <si>
    <t>P 00043267</t>
  </si>
  <si>
    <t>UD10005-AS22533</t>
  </si>
  <si>
    <t>P 00043284</t>
  </si>
  <si>
    <t>UD10005-AS22534</t>
  </si>
  <si>
    <t>P 00043285</t>
  </si>
  <si>
    <t>UD10005-AS22535</t>
  </si>
  <si>
    <t>P 00043286</t>
  </si>
  <si>
    <t>UD10005-AS22536</t>
  </si>
  <si>
    <t>P 00043287</t>
  </si>
  <si>
    <t>UD10005-AS22537</t>
  </si>
  <si>
    <t>P 00043288</t>
  </si>
  <si>
    <t>UD10005-AS22538</t>
  </si>
  <si>
    <t>P 00043289</t>
  </si>
  <si>
    <t>UD10005-AS22539</t>
  </si>
  <si>
    <t>P 00043336</t>
  </si>
  <si>
    <t>UD10005-AS22540</t>
  </si>
  <si>
    <t>P 00043337</t>
  </si>
  <si>
    <t>UD10005-AS22541</t>
  </si>
  <si>
    <t>P 00043338</t>
  </si>
  <si>
    <t>UD10005-AS22542</t>
  </si>
  <si>
    <t>P 00043339</t>
  </si>
  <si>
    <t>UD10005-AS22543</t>
  </si>
  <si>
    <t>P 00043340</t>
  </si>
  <si>
    <t>UD10005-AS22544</t>
  </si>
  <si>
    <t>D  1,011</t>
  </si>
  <si>
    <t>P 00043341</t>
  </si>
  <si>
    <t>UD10005-AS22545</t>
  </si>
  <si>
    <t>P 00043342</t>
  </si>
  <si>
    <t>UD10005-AS22546</t>
  </si>
  <si>
    <t>D  1,013</t>
  </si>
  <si>
    <t>P 00043343</t>
  </si>
  <si>
    <t>UD10005-AS22547</t>
  </si>
  <si>
    <t>D  1,014</t>
  </si>
  <si>
    <t>P 00043377</t>
  </si>
  <si>
    <t>UD10005-AS22548</t>
  </si>
  <si>
    <t>P 00043378</t>
  </si>
  <si>
    <t>UD10005-AS22549</t>
  </si>
  <si>
    <t>D  1,016</t>
  </si>
  <si>
    <t>P 00043379</t>
  </si>
  <si>
    <t>UD10005-AS22550</t>
  </si>
  <si>
    <t>P 00043380</t>
  </si>
  <si>
    <t>UD10005-AS22551</t>
  </si>
  <si>
    <t>P 00043381</t>
  </si>
  <si>
    <t>UD10005-AS22552</t>
  </si>
  <si>
    <t>P 00043382</t>
  </si>
  <si>
    <t>UD10005-AS22553</t>
  </si>
  <si>
    <t>D  1,020</t>
  </si>
  <si>
    <t>P 00043383</t>
  </si>
  <si>
    <t>UD10005-AS22554</t>
  </si>
  <si>
    <t>D  1,021</t>
  </si>
  <si>
    <t>P 00043384</t>
  </si>
  <si>
    <t>UD10005-AS22555</t>
  </si>
  <si>
    <t>P 00043422</t>
  </si>
  <si>
    <t>UD10005-AS22556</t>
  </si>
  <si>
    <t>P 00043423</t>
  </si>
  <si>
    <t>UD10005-AS22557</t>
  </si>
  <si>
    <t>D  1,024</t>
  </si>
  <si>
    <t>P 00043424</t>
  </si>
  <si>
    <t>UD10005-AS22558</t>
  </si>
  <si>
    <t>D  1,025</t>
  </si>
  <si>
    <t>P 00043425</t>
  </si>
  <si>
    <t>UD10005-AS22559</t>
  </si>
  <si>
    <t>D  1,026</t>
  </si>
  <si>
    <t>P 00043427</t>
  </si>
  <si>
    <t>UD10005-AS22560</t>
  </si>
  <si>
    <t>D  1,027</t>
  </si>
  <si>
    <t>P 00043429</t>
  </si>
  <si>
    <t>UD10005-AS22561</t>
  </si>
  <si>
    <t>P 00043430</t>
  </si>
  <si>
    <t>UD10005-AS22562</t>
  </si>
  <si>
    <t>D  1,029</t>
  </si>
  <si>
    <t>P 00043431</t>
  </si>
  <si>
    <t>UD10005-AS22563</t>
  </si>
  <si>
    <t>D  1,030</t>
  </si>
  <si>
    <t>P 00043453</t>
  </si>
  <si>
    <t>UD10005-AS22564</t>
  </si>
  <si>
    <t>D  1,031</t>
  </si>
  <si>
    <t>P 00043455</t>
  </si>
  <si>
    <t>UD10005-AS22565</t>
  </si>
  <si>
    <t>D  1,032</t>
  </si>
  <si>
    <t>P 00043456</t>
  </si>
  <si>
    <t>UD10005-AS22566</t>
  </si>
  <si>
    <t>P 00043457</t>
  </si>
  <si>
    <t>UD10005-AS22567</t>
  </si>
  <si>
    <t>D  1,034</t>
  </si>
  <si>
    <t>P 00043458</t>
  </si>
  <si>
    <t>UD10005-AS22568</t>
  </si>
  <si>
    <t>P 00043459</t>
  </si>
  <si>
    <t>UD10005-AS22569</t>
  </si>
  <si>
    <t>D  1,036</t>
  </si>
  <si>
    <t>P 00043473</t>
  </si>
  <si>
    <t>UD10005-AS22570</t>
  </si>
  <si>
    <t>P 00043474</t>
  </si>
  <si>
    <t>UD10005-AS22571</t>
  </si>
  <si>
    <t>D  1,038</t>
  </si>
  <si>
    <t>P 00043475</t>
  </si>
  <si>
    <t>UD10005-AS22572</t>
  </si>
  <si>
    <t>D  1,039</t>
  </si>
  <si>
    <t>P 00043476</t>
  </si>
  <si>
    <t>UD10005-AS22573</t>
  </si>
  <si>
    <t>D  1,040</t>
  </si>
  <si>
    <t>P 00043477</t>
  </si>
  <si>
    <t>UD10005-AS22574</t>
  </si>
  <si>
    <t>D  1,041</t>
  </si>
  <si>
    <t>P 00043478</t>
  </si>
  <si>
    <t>UD10005-AS22575</t>
  </si>
  <si>
    <t>P 00043479</t>
  </si>
  <si>
    <t>UD10005-AS22576</t>
  </si>
  <si>
    <t>D  1,043</t>
  </si>
  <si>
    <t>P 00043480</t>
  </si>
  <si>
    <t>UD10005-AS22577</t>
  </si>
  <si>
    <t>P 00043516</t>
  </si>
  <si>
    <t>UD10005-AS22578</t>
  </si>
  <si>
    <t>D  1,046</t>
  </si>
  <si>
    <t>I 00036075</t>
  </si>
  <si>
    <t>UD10004-AS22579</t>
  </si>
  <si>
    <t>I 00043525</t>
  </si>
  <si>
    <t>UD10004-AS22586</t>
  </si>
  <si>
    <t>D  1,111</t>
  </si>
  <si>
    <t>I 00041935</t>
  </si>
  <si>
    <t>UD10010-AS22597</t>
  </si>
  <si>
    <t>I 00043074</t>
  </si>
  <si>
    <t>UD10010-AS22598</t>
  </si>
  <si>
    <t>I 00041738</t>
  </si>
  <si>
    <t>UD10004-AS22599</t>
  </si>
  <si>
    <t>I 00039939</t>
  </si>
  <si>
    <t>UD10004-AS22600</t>
  </si>
  <si>
    <t>D  1,162</t>
  </si>
  <si>
    <t>UA14001-ZS00947</t>
  </si>
  <si>
    <t>S 00043557</t>
  </si>
  <si>
    <t>UA14001-ZS00948</t>
  </si>
  <si>
    <t>CASILLAS QUEZADA JOSE LUIS</t>
  </si>
  <si>
    <t>D  1,178</t>
  </si>
  <si>
    <t>0042-TCU14</t>
  </si>
  <si>
    <t>UD06001-AA04949</t>
  </si>
  <si>
    <t>D  1,212</t>
  </si>
  <si>
    <t>I 00038425</t>
  </si>
  <si>
    <t>UD10010-AS22639</t>
  </si>
  <si>
    <t>D  1,213</t>
  </si>
  <si>
    <t>I 00040174</t>
  </si>
  <si>
    <t>UD10010-AS22640</t>
  </si>
  <si>
    <t>I 00043547</t>
  </si>
  <si>
    <t>UD10004-AS22647</t>
  </si>
  <si>
    <t>I 00043365</t>
  </si>
  <si>
    <t>UD10004-AS22648</t>
  </si>
  <si>
    <t>0037-TCU14</t>
  </si>
  <si>
    <t>UD06001-AA04951</t>
  </si>
  <si>
    <t>CALDERON CARMONA ELSA FABIOLA</t>
  </si>
  <si>
    <t>UA14001-ZS00949</t>
  </si>
  <si>
    <t>0036-TCU14</t>
  </si>
  <si>
    <t>UD06001-AA04959</t>
  </si>
  <si>
    <t>REBOLLEDO ORTIZ JOSE ALFREDO</t>
  </si>
  <si>
    <t>S 00043591</t>
  </si>
  <si>
    <t>UA14001-ZS00950</t>
  </si>
  <si>
    <t>0040-TCU14</t>
  </si>
  <si>
    <t>UD06001-AA04963</t>
  </si>
  <si>
    <t>VALDES BONILLA MA MARIZA</t>
  </si>
  <si>
    <t>D  1,466</t>
  </si>
  <si>
    <t>I 00043549</t>
  </si>
  <si>
    <t>UD10010-AS22706</t>
  </si>
  <si>
    <t>0031-TCU14</t>
  </si>
  <si>
    <t>UD06001-AA04970</t>
  </si>
  <si>
    <t>GUERRERO CASTILLO FRANCISCO MIGUEL</t>
  </si>
  <si>
    <t>P 00043517</t>
  </si>
  <si>
    <t>UD10005-AS22713</t>
  </si>
  <si>
    <t>P 00043518</t>
  </si>
  <si>
    <t>UD10005-AS22714</t>
  </si>
  <si>
    <t>D  1,491</t>
  </si>
  <si>
    <t>P 00043519</t>
  </si>
  <si>
    <t>UD10005-AS22715</t>
  </si>
  <si>
    <t>P 00043520</t>
  </si>
  <si>
    <t>UD10005-AS22716</t>
  </si>
  <si>
    <t>P 00043522</t>
  </si>
  <si>
    <t>UD10005-AS22717</t>
  </si>
  <si>
    <t>P 00043523</t>
  </si>
  <si>
    <t>UD10005-AS22718</t>
  </si>
  <si>
    <t>D  1,495</t>
  </si>
  <si>
    <t>P 00043524</t>
  </si>
  <si>
    <t>UD10005-AS22719</t>
  </si>
  <si>
    <t>P 00043577</t>
  </si>
  <si>
    <t>UD10005-AS22720</t>
  </si>
  <si>
    <t>P 00043578</t>
  </si>
  <si>
    <t>UD10005-AS22721</t>
  </si>
  <si>
    <t>P 00043611</t>
  </si>
  <si>
    <t>UD10005-AS22722</t>
  </si>
  <si>
    <t>P 00043612</t>
  </si>
  <si>
    <t>UD10005-AS22723</t>
  </si>
  <si>
    <t>P 00043613</t>
  </si>
  <si>
    <t>UD10005-AS22724</t>
  </si>
  <si>
    <t>P 00043614</t>
  </si>
  <si>
    <t>UD10005-AS22725</t>
  </si>
  <si>
    <t>P 00043615</t>
  </si>
  <si>
    <t>UD10005-AS22726</t>
  </si>
  <si>
    <t>D  1,504</t>
  </si>
  <si>
    <t>P 00043616</t>
  </si>
  <si>
    <t>UD10005-AS22727</t>
  </si>
  <si>
    <t>D  1,505</t>
  </si>
  <si>
    <t>P 00043617</t>
  </si>
  <si>
    <t>UD10005-AS22728</t>
  </si>
  <si>
    <t>D  1,506</t>
  </si>
  <si>
    <t>P 00043618</t>
  </si>
  <si>
    <t>UD10005-AS22729</t>
  </si>
  <si>
    <t>P 00043653</t>
  </si>
  <si>
    <t>UD10005-AS22730</t>
  </si>
  <si>
    <t>D  1,508</t>
  </si>
  <si>
    <t>P 00043654</t>
  </si>
  <si>
    <t>UD10005-AS22731</t>
  </si>
  <si>
    <t>UA09001-ZR00443</t>
  </si>
  <si>
    <t>D  1,606</t>
  </si>
  <si>
    <t>UA60001-ZA02043</t>
  </si>
  <si>
    <t>UA14001-ZS00952</t>
  </si>
  <si>
    <t>D  1,729</t>
  </si>
  <si>
    <t>UA09001-ZR00444</t>
  </si>
  <si>
    <t>D  1,800</t>
  </si>
  <si>
    <t>UA60001-ZA02054</t>
  </si>
  <si>
    <t>UD06001-AA04996</t>
  </si>
  <si>
    <t>UA09001-ZR00445</t>
  </si>
  <si>
    <t>S 00043682</t>
  </si>
  <si>
    <t>UA14001-ZS00958</t>
  </si>
  <si>
    <t>SALAS CORREA VICTOR TRINIDAD</t>
  </si>
  <si>
    <t>F.AM00678</t>
  </si>
  <si>
    <t>NA21001-0021204</t>
  </si>
  <si>
    <t>FACT.AM00678 INT.HIP.35/71 05/</t>
  </si>
  <si>
    <t>D  1,972</t>
  </si>
  <si>
    <t>S 00043790</t>
  </si>
  <si>
    <t>UA14001-ZS00959</t>
  </si>
  <si>
    <t>BELTRAN ARREGUIN JAIME UBALDO</t>
  </si>
  <si>
    <t>UA60001-ZA02066</t>
  </si>
  <si>
    <t>UD06001-AA05016</t>
  </si>
  <si>
    <t>HERRERA CASTRILLON MARIA GABRIELA</t>
  </si>
  <si>
    <t>S 00043774</t>
  </si>
  <si>
    <t>UA14001-ZS00960</t>
  </si>
  <si>
    <t>LOPEZ BLANCA OLIVER</t>
  </si>
  <si>
    <t>0047-TCU14</t>
  </si>
  <si>
    <t>UD06001-AA05019</t>
  </si>
  <si>
    <t>HERNANDEZ QUINTERO MARIA DE LA LUZ</t>
  </si>
  <si>
    <t>UD09001-AR06279</t>
  </si>
  <si>
    <t>GAMIñO ALCALA GUILLERMO ENRIQUE</t>
  </si>
  <si>
    <t>S 00043100</t>
  </si>
  <si>
    <t>UD10001-AS22211</t>
  </si>
  <si>
    <t>UD09001-AR06280</t>
  </si>
  <si>
    <t>GUTIERREZ MARTINEZ ABRAHAM</t>
  </si>
  <si>
    <t>S 00043101</t>
  </si>
  <si>
    <t>UD10001-AS22212</t>
  </si>
  <si>
    <t>AGROSERVICIOS MORENO SA DE CV</t>
  </si>
  <si>
    <t>UD09001-AR06281</t>
  </si>
  <si>
    <t>UD09001-AR06282</t>
  </si>
  <si>
    <t>S 00043106</t>
  </si>
  <si>
    <t>UD10001-AS22213</t>
  </si>
  <si>
    <t>CRUZ FIERRO JESUS ENRIQUE</t>
  </si>
  <si>
    <t>UD09001-AR06283</t>
  </si>
  <si>
    <t>S 00042964</t>
  </si>
  <si>
    <t>UD10001-AS22214</t>
  </si>
  <si>
    <t>UD09001-AR06284</t>
  </si>
  <si>
    <t>UD09001-AR06285</t>
  </si>
  <si>
    <t>S 00042967</t>
  </si>
  <si>
    <t>UD10001-AS22215</t>
  </si>
  <si>
    <t>tranferenc</t>
  </si>
  <si>
    <t>UD09001-AR06286</t>
  </si>
  <si>
    <t>UD09001-AR06287</t>
  </si>
  <si>
    <t>S 00043103</t>
  </si>
  <si>
    <t>UD10001-AS22216</t>
  </si>
  <si>
    <t>UD10001-AS22217</t>
  </si>
  <si>
    <t>S 00043111</t>
  </si>
  <si>
    <t>UD10001-AS22218</t>
  </si>
  <si>
    <t>UD10001-AS22219</t>
  </si>
  <si>
    <t>S 00043121</t>
  </si>
  <si>
    <t>UD10001-AS22220</t>
  </si>
  <si>
    <t>DESARROLLO COMERCIAL ABARROTERO S.A</t>
  </si>
  <si>
    <t>S 00043108</t>
  </si>
  <si>
    <t>UD10001-AS22221</t>
  </si>
  <si>
    <t>TORRES REVILLA MARGARITA</t>
  </si>
  <si>
    <t>S 00043122</t>
  </si>
  <si>
    <t>UD10001-AS22222</t>
  </si>
  <si>
    <t>S 00043107</t>
  </si>
  <si>
    <t>UD10001-AS22223</t>
  </si>
  <si>
    <t>S 00043119</t>
  </si>
  <si>
    <t>UD10001-AS22224</t>
  </si>
  <si>
    <t>S 00043123</t>
  </si>
  <si>
    <t>UD10001-AS22225</t>
  </si>
  <si>
    <t>RODRIGUEZ FLORES SILVIA</t>
  </si>
  <si>
    <t>TARJ CRED</t>
  </si>
  <si>
    <t>UD09001-AR06289</t>
  </si>
  <si>
    <t>BANDA JAUREGUI RAUL CELESTINO</t>
  </si>
  <si>
    <t>S 00043124</t>
  </si>
  <si>
    <t>UD10001-AS22227</t>
  </si>
  <si>
    <t>S 00043104</t>
  </si>
  <si>
    <t>UD10001-AS22228</t>
  </si>
  <si>
    <t>S 00043128</t>
  </si>
  <si>
    <t>UD10001-AS22243</t>
  </si>
  <si>
    <t>CHICO MARTINEZ JOSE RAMON</t>
  </si>
  <si>
    <t>S 00043131</t>
  </si>
  <si>
    <t>UD10001-AS22244</t>
  </si>
  <si>
    <t>GONZALEZ MIGUEL ANGEL</t>
  </si>
  <si>
    <t>UD09001-AR06291</t>
  </si>
  <si>
    <t>S 00043134</t>
  </si>
  <si>
    <t>UD10001-AS22245</t>
  </si>
  <si>
    <t>SAYCO HOMES S.A. DE C.V.</t>
  </si>
  <si>
    <t>S 00043139</t>
  </si>
  <si>
    <t>UD10001-AS22246</t>
  </si>
  <si>
    <t>S 00043135</t>
  </si>
  <si>
    <t>UD10001-AS22247</t>
  </si>
  <si>
    <t>S 00043130</t>
  </si>
  <si>
    <t>UD10001-AS22248</t>
  </si>
  <si>
    <t>GONZALEZ PICENO MARIA DEL SOCORRO</t>
  </si>
  <si>
    <t>UD09001-AR06292</t>
  </si>
  <si>
    <t>FRANCO CASIQUE JOSE JUAN</t>
  </si>
  <si>
    <t>S 00043120</t>
  </si>
  <si>
    <t>UD10001-AS22249</t>
  </si>
  <si>
    <t>CAMPOS CERRITO JAIME</t>
  </si>
  <si>
    <t>S 00043136</t>
  </si>
  <si>
    <t>UD10001-AS22250</t>
  </si>
  <si>
    <t>S 00043133</t>
  </si>
  <si>
    <t>UD10001-AS22251</t>
  </si>
  <si>
    <t>S 00043137</t>
  </si>
  <si>
    <t>UD10001-AS22252</t>
  </si>
  <si>
    <t>MASETTO TEJEDA LIZBETH</t>
  </si>
  <si>
    <t>UD09001-AR06293</t>
  </si>
  <si>
    <t>UD09001-AR06294</t>
  </si>
  <si>
    <t>S 00043142</t>
  </si>
  <si>
    <t>UD10001-AS22253</t>
  </si>
  <si>
    <t>NOYOLA SOSA JOSE ROSALINO</t>
  </si>
  <si>
    <t>S 00043144</t>
  </si>
  <si>
    <t>UD10001-AS22254</t>
  </si>
  <si>
    <t>CANO MENDOZA JESSICA</t>
  </si>
  <si>
    <t>S 00043146</t>
  </si>
  <si>
    <t>UD10001-AS22255</t>
  </si>
  <si>
    <t>RUIZ NUñO MARIO</t>
  </si>
  <si>
    <t>S 00043126</t>
  </si>
  <si>
    <t>UD10001-AS22256</t>
  </si>
  <si>
    <t>DEL RIO GONZALEZ JESUS</t>
  </si>
  <si>
    <t>S 00043160</t>
  </si>
  <si>
    <t>UD10001-AS22257</t>
  </si>
  <si>
    <t>SANCHEZ LERMA JOSUE RAFAEL</t>
  </si>
  <si>
    <t>S 00043161</t>
  </si>
  <si>
    <t>UD10001-AS22258</t>
  </si>
  <si>
    <t>S 00043152</t>
  </si>
  <si>
    <t>UD10001-AS22259</t>
  </si>
  <si>
    <t>PRODUCTORES AGRICOLAS EL ROMANCE, S</t>
  </si>
  <si>
    <t>UD09001-AR06295</t>
  </si>
  <si>
    <t>ALCANTAR GUERRERO JOSE URBISIO</t>
  </si>
  <si>
    <t>UD09001-AR06296</t>
  </si>
  <si>
    <t>S 00043170</t>
  </si>
  <si>
    <t>UD10001-AS22260</t>
  </si>
  <si>
    <t>VICTORIA BECERRA ANTONIA</t>
  </si>
  <si>
    <t>S 00043165</t>
  </si>
  <si>
    <t>UD10001-AS22261</t>
  </si>
  <si>
    <t>SAAVEDRA CORTES JOSE LUIS</t>
  </si>
  <si>
    <t>S 00043173</t>
  </si>
  <si>
    <t>UD10001-AS22262</t>
  </si>
  <si>
    <t>ROSAS CANCHOLA LUIS MANUEL</t>
  </si>
  <si>
    <t>S 00043148</t>
  </si>
  <si>
    <t>UD10001-AS22263</t>
  </si>
  <si>
    <t>NORIEGA OROPEZA MARIA DE LOURDES</t>
  </si>
  <si>
    <t>UD09001-AR06297</t>
  </si>
  <si>
    <t>S 00043169</t>
  </si>
  <si>
    <t>UD10001-AS22264</t>
  </si>
  <si>
    <t>PAREDES MELESIO ROBERTO</t>
  </si>
  <si>
    <t>S 00043166</t>
  </si>
  <si>
    <t>UD10001-AS22265</t>
  </si>
  <si>
    <t>S 00043171</t>
  </si>
  <si>
    <t>UD10001-AS22266</t>
  </si>
  <si>
    <t>ORTEGA CARLA VIANEY</t>
  </si>
  <si>
    <t>T 00043175</t>
  </si>
  <si>
    <t>UD10001-AS22267</t>
  </si>
  <si>
    <t>S 00043117</t>
  </si>
  <si>
    <t>UD10001-AS22268</t>
  </si>
  <si>
    <t>PIZANO MARTINEZ JUAN GERARDO</t>
  </si>
  <si>
    <t>UD09001-AR06300</t>
  </si>
  <si>
    <t>S 00043167</t>
  </si>
  <si>
    <t>UD10001-AS22269</t>
  </si>
  <si>
    <t>LARA MARTINEZ DOMINGO</t>
  </si>
  <si>
    <t>T 00043177</t>
  </si>
  <si>
    <t>UD10001-AS22271</t>
  </si>
  <si>
    <t>CONTADORES ALVAREZ ASOCIADOS S.C.</t>
  </si>
  <si>
    <t>S 00043159</t>
  </si>
  <si>
    <t>UD10001-AS22272</t>
  </si>
  <si>
    <t>S 00043176</t>
  </si>
  <si>
    <t>UD10001-AS22273</t>
  </si>
  <si>
    <t>UD09001-AR06302</t>
  </si>
  <si>
    <t>UD09001-AR06303</t>
  </si>
  <si>
    <t>UD09001-AR06304</t>
  </si>
  <si>
    <t>UD09001-AR06305</t>
  </si>
  <si>
    <t>AGROSEEDS PRIMO,S.P.R DE R.L</t>
  </si>
  <si>
    <t>T 00043099</t>
  </si>
  <si>
    <t>UD10001-AS22274</t>
  </si>
  <si>
    <t>UD09001-AR06307</t>
  </si>
  <si>
    <t>S 00043197</t>
  </si>
  <si>
    <t>UD10001-AS22276</t>
  </si>
  <si>
    <t>S 00043202</t>
  </si>
  <si>
    <t>UD10001-AS22277</t>
  </si>
  <si>
    <t>ORTEGA ARANA TERESA</t>
  </si>
  <si>
    <t>S 00043198</t>
  </si>
  <si>
    <t>UD10001-AS22278</t>
  </si>
  <si>
    <t>REFILL ALFONSO</t>
  </si>
  <si>
    <t>S 00043195</t>
  </si>
  <si>
    <t>UD10001-AS22282</t>
  </si>
  <si>
    <t>S 00043138</t>
  </si>
  <si>
    <t>UD10001-AS22288</t>
  </si>
  <si>
    <t>UD09001-AR06311</t>
  </si>
  <si>
    <t>T 00043066</t>
  </si>
  <si>
    <t>UD10001-AS22289</t>
  </si>
  <si>
    <t>S 00043196</t>
  </si>
  <si>
    <t>UD10001-AS22290</t>
  </si>
  <si>
    <t>S 00043199</t>
  </si>
  <si>
    <t>UD10001-AS22292</t>
  </si>
  <si>
    <t>SOTO ROJAS REGINO</t>
  </si>
  <si>
    <t>S 00043125</t>
  </si>
  <si>
    <t>UD10001-AS22293</t>
  </si>
  <si>
    <t>FERRETERIA Y MADERERIA DEL BAJIO, S</t>
  </si>
  <si>
    <t>S 00043193</t>
  </si>
  <si>
    <t>UD10001-AS22294</t>
  </si>
  <si>
    <t>UD10001-AS22295</t>
  </si>
  <si>
    <t>T 00043200</t>
  </si>
  <si>
    <t>UD10001-AS22296</t>
  </si>
  <si>
    <t>UD09001-AR06312</t>
  </si>
  <si>
    <t>UD09001-AR06313</t>
  </si>
  <si>
    <t>S 00043201</t>
  </si>
  <si>
    <t>UD10001-AS22297</t>
  </si>
  <si>
    <t>AVANTE SEMILLAS Y AGROQUIMICOS SA D</t>
  </si>
  <si>
    <t>T 00043188</t>
  </si>
  <si>
    <t>UD10001-AS22298</t>
  </si>
  <si>
    <t>S 00043191</t>
  </si>
  <si>
    <t>UD10001-AS22299</t>
  </si>
  <si>
    <t>ESQUIVEL RUIZ CARLOS ALBERTO</t>
  </si>
  <si>
    <t>UD10001-AS22300</t>
  </si>
  <si>
    <t>TRANSFORMA, PROYECTO Y CONSTRUCCION</t>
  </si>
  <si>
    <t>T 00043221</t>
  </si>
  <si>
    <t>UD10001-AS22301</t>
  </si>
  <si>
    <t>T 00043118</t>
  </si>
  <si>
    <t>UD10001-AS22304</t>
  </si>
  <si>
    <t>S 00043218</t>
  </si>
  <si>
    <t>UD10001-AS22305</t>
  </si>
  <si>
    <t>T 00043093</t>
  </si>
  <si>
    <t>UD10001-AS22306</t>
  </si>
  <si>
    <t>UD09001-AR06317</t>
  </si>
  <si>
    <t>UD09001-AR06318</t>
  </si>
  <si>
    <t>S 00043225</t>
  </si>
  <si>
    <t>UD10001-AS22307</t>
  </si>
  <si>
    <t>GAS EXPRESS NIETO SA DE CV</t>
  </si>
  <si>
    <t>S 00043228</t>
  </si>
  <si>
    <t>UD10001-AS22308</t>
  </si>
  <si>
    <t>MASTACHE VILLALOBOS MARIA DE LOURDE</t>
  </si>
  <si>
    <t>S 00043230</t>
  </si>
  <si>
    <t>UD10001-AS22309</t>
  </si>
  <si>
    <t>RODRIGUEZ VILLANUEVA MARIA JULISSA</t>
  </si>
  <si>
    <t>S 00043229</t>
  </si>
  <si>
    <t>UD10001-AS22310</t>
  </si>
  <si>
    <t>RAYA MENDOZA SERGIO</t>
  </si>
  <si>
    <t>UD09001-AR06319</t>
  </si>
  <si>
    <t>S 00043236</t>
  </si>
  <si>
    <t>UD10001-AS22311</t>
  </si>
  <si>
    <t>S 00043216</t>
  </si>
  <si>
    <t>UD10001-AS22312</t>
  </si>
  <si>
    <t>UD09001-AR06320</t>
  </si>
  <si>
    <t>S 00043233</t>
  </si>
  <si>
    <t>UD10001-AS22313</t>
  </si>
  <si>
    <t>S 00043215</t>
  </si>
  <si>
    <t>UD10001-AS22314</t>
  </si>
  <si>
    <t>S 00043227</t>
  </si>
  <si>
    <t>UD10001-AS22315</t>
  </si>
  <si>
    <t>GUERRERO LARA MOISES</t>
  </si>
  <si>
    <t>S 00043226</t>
  </si>
  <si>
    <t>UD10001-AS22316</t>
  </si>
  <si>
    <t>S 00043232</t>
  </si>
  <si>
    <t>UD10001-AS22317</t>
  </si>
  <si>
    <t>S 00043222</t>
  </si>
  <si>
    <t>UD10001-AS22318</t>
  </si>
  <si>
    <t>LOPEZ SALAZAR ALEJANDRA</t>
  </si>
  <si>
    <t>UD09001-AR06323</t>
  </si>
  <si>
    <t>S 00043239</t>
  </si>
  <si>
    <t>UD10001-AS22319</t>
  </si>
  <si>
    <t>S 00043238</t>
  </si>
  <si>
    <t>UD10001-AS22320</t>
  </si>
  <si>
    <t>UD09001-AR06324</t>
  </si>
  <si>
    <t>S 00043242</t>
  </si>
  <si>
    <t>UD10001-AS22338</t>
  </si>
  <si>
    <t>UD09001-AR06327</t>
  </si>
  <si>
    <t>T 00043259</t>
  </si>
  <si>
    <t>UD10001-AS22339</t>
  </si>
  <si>
    <t>S 00043235</t>
  </si>
  <si>
    <t>UD10001-AS22340</t>
  </si>
  <si>
    <t>S 00043249</t>
  </si>
  <si>
    <t>UD10001-AS22341</t>
  </si>
  <si>
    <t>ESPITIA GUEVARA AZUCENA</t>
  </si>
  <si>
    <t>S 00043250</t>
  </si>
  <si>
    <t>UD10001-AS22342</t>
  </si>
  <si>
    <t>DE LA TORRE DE LA TORRE ROSA MARGAR</t>
  </si>
  <si>
    <t>S 00043257</t>
  </si>
  <si>
    <t>UD10001-AS22343</t>
  </si>
  <si>
    <t>PEREZ ESCOBAR MA EUGENIA</t>
  </si>
  <si>
    <t>S 00043258</t>
  </si>
  <si>
    <t>UD10001-AS22344</t>
  </si>
  <si>
    <t>UD09001-AR06337</t>
  </si>
  <si>
    <t>T 00042905</t>
  </si>
  <si>
    <t>UD10001-AS22345</t>
  </si>
  <si>
    <t>SAINZ DURAN NORMA</t>
  </si>
  <si>
    <t>S 00043253</t>
  </si>
  <si>
    <t>UD10001-AS22346</t>
  </si>
  <si>
    <t>PAREDES DE JULIAN MARIA INES</t>
  </si>
  <si>
    <t>S 00043248</t>
  </si>
  <si>
    <t>UD10001-AS22347</t>
  </si>
  <si>
    <t>S 00043243</t>
  </si>
  <si>
    <t>UD10001-AS22348</t>
  </si>
  <si>
    <t>S 00043252</t>
  </si>
  <si>
    <t>UD10001-AS22349</t>
  </si>
  <si>
    <t>S 00043256</t>
  </si>
  <si>
    <t>UD10001-AS22350</t>
  </si>
  <si>
    <t>S 00043245</t>
  </si>
  <si>
    <t>UD10001-AS22351</t>
  </si>
  <si>
    <t>GUTIERREZ DIAZ MA. ROSA</t>
  </si>
  <si>
    <t>UD09001-AR06341</t>
  </si>
  <si>
    <t>S 00043255</t>
  </si>
  <si>
    <t>UD10001-AS22352</t>
  </si>
  <si>
    <t>S 00043262</t>
  </si>
  <si>
    <t>UD10001-AS22353</t>
  </si>
  <si>
    <t>S 00043246</t>
  </si>
  <si>
    <t>UD10001-AS22354</t>
  </si>
  <si>
    <t>AGUADO CANO FERNANDO</t>
  </si>
  <si>
    <t>S 00043260</t>
  </si>
  <si>
    <t>UD10001-AS22355</t>
  </si>
  <si>
    <t>SANTILLAN SAAVEDRA MARIA GUADALUPE</t>
  </si>
  <si>
    <t>S 00043220</t>
  </si>
  <si>
    <t>UD10001-AS22356</t>
  </si>
  <si>
    <t>NA21002-0021030</t>
  </si>
  <si>
    <t>CONSUMO CAFE AL 03/05/2014</t>
  </si>
  <si>
    <t>UD09001-AR06343</t>
  </si>
  <si>
    <t>S 00043276</t>
  </si>
  <si>
    <t>UD10001-AS22357</t>
  </si>
  <si>
    <t>S 00043281</t>
  </si>
  <si>
    <t>UD10001-AS22358</t>
  </si>
  <si>
    <t>MORENO ABOITES BARBARA ESTELA</t>
  </si>
  <si>
    <t>S 00043268</t>
  </si>
  <si>
    <t>UD10001-AS22359</t>
  </si>
  <si>
    <t>SERNA JARAMILLO OSCAR ANDRES</t>
  </si>
  <si>
    <t>S 00043292</t>
  </si>
  <si>
    <t>UD10001-AS22360</t>
  </si>
  <si>
    <t>UD09001-AR06344</t>
  </si>
  <si>
    <t>S 00043096</t>
  </si>
  <si>
    <t>UD10001-AS22361</t>
  </si>
  <si>
    <t>S 00043293</t>
  </si>
  <si>
    <t>UD10001-AS22362</t>
  </si>
  <si>
    <t>S 00043231</t>
  </si>
  <si>
    <t>UD10001-AS22363</t>
  </si>
  <si>
    <t>EMPRESAS SUAREZ S.A. DE C.V.</t>
  </si>
  <si>
    <t>S 00043297</t>
  </si>
  <si>
    <t>UD10001-AS22364</t>
  </si>
  <si>
    <t>CALDERA PEREZ GERARDO</t>
  </si>
  <si>
    <t>S 00043283</t>
  </si>
  <si>
    <t>UD10001-AS22365</t>
  </si>
  <si>
    <t>S 00043274</t>
  </si>
  <si>
    <t>UD10001-AS22366</t>
  </si>
  <si>
    <t>S 00043275</t>
  </si>
  <si>
    <t>UD10001-AS22367</t>
  </si>
  <si>
    <t>S 00043294</t>
  </si>
  <si>
    <t>UD10001-AS22368</t>
  </si>
  <si>
    <t>CHAVEZ AGUAYO JESUS EDUARDO</t>
  </si>
  <si>
    <t>UD09001-AR06345</t>
  </si>
  <si>
    <t>S 00043273</t>
  </si>
  <si>
    <t>UD10001-AS22369</t>
  </si>
  <si>
    <t>S 00043298</t>
  </si>
  <si>
    <t>UD10001-AS22371</t>
  </si>
  <si>
    <t>S 00043282</t>
  </si>
  <si>
    <t>UD10001-AS22372</t>
  </si>
  <si>
    <t>CARRILLO OSCAR JESUS</t>
  </si>
  <si>
    <t>S 00042959</t>
  </si>
  <si>
    <t>UD10001-AS22373</t>
  </si>
  <si>
    <t>EFECTRVIO</t>
  </si>
  <si>
    <t>UD09001-AR06346</t>
  </si>
  <si>
    <t>CHAVEZ SALVADOR JUAN MANUEL</t>
  </si>
  <si>
    <t>UD09001-AR06347</t>
  </si>
  <si>
    <t>UD09001-AR06348</t>
  </si>
  <si>
    <t>VAZQUEZ HERRERA MARIA GUADALUPE</t>
  </si>
  <si>
    <t>S 00043303</t>
  </si>
  <si>
    <t>UD10001-AS22374</t>
  </si>
  <si>
    <t>RAMIREZ GUERRERO ARANZAZU</t>
  </si>
  <si>
    <t>S 00043307</t>
  </si>
  <si>
    <t>UD10001-AS22375</t>
  </si>
  <si>
    <t>S 00043280</t>
  </si>
  <si>
    <t>UD10001-AS22376</t>
  </si>
  <si>
    <t>LAZARINI ROJAS JUAN JOSE</t>
  </si>
  <si>
    <t>S 00043306</t>
  </si>
  <si>
    <t>UD10001-AS22377</t>
  </si>
  <si>
    <t>S 00043304</t>
  </si>
  <si>
    <t>UD10001-AS22378</t>
  </si>
  <si>
    <t>GARZA GONZALEZ MARTHA EDNA</t>
  </si>
  <si>
    <t>S 00043309</t>
  </si>
  <si>
    <t>UD10001-AS22379</t>
  </si>
  <si>
    <t>RIOS TOVAR PATRICIA EUGENIA</t>
  </si>
  <si>
    <t>S 00043302</t>
  </si>
  <si>
    <t>UD10001-AS22380</t>
  </si>
  <si>
    <t>FERNANDEZ ORTEGA JUAN ANTONIO</t>
  </si>
  <si>
    <t>S 00043305</t>
  </si>
  <si>
    <t>UD10001-AS22381</t>
  </si>
  <si>
    <t>AGUADO ALONSO ERIKA</t>
  </si>
  <si>
    <t>S 00043314</t>
  </si>
  <si>
    <t>UD10001-AS22382</t>
  </si>
  <si>
    <t>GUERRERO LEYVA JOSE MARIA</t>
  </si>
  <si>
    <t>S 00043316</t>
  </si>
  <si>
    <t>UD10001-AS22383</t>
  </si>
  <si>
    <t>ZARATE MEXICANO JESUS</t>
  </si>
  <si>
    <t>S 00043315</t>
  </si>
  <si>
    <t>UD10001-AS22384</t>
  </si>
  <si>
    <t>RODRIGUEZ CENTENO JAVIER</t>
  </si>
  <si>
    <t>S 00043312</t>
  </si>
  <si>
    <t>UD10001-AS22385</t>
  </si>
  <si>
    <t>S 00043301</t>
  </si>
  <si>
    <t>UD10001-AS22386</t>
  </si>
  <si>
    <t>S 00043311</t>
  </si>
  <si>
    <t>UD10001-AS22387</t>
  </si>
  <si>
    <t>CAMPOS LEON PAULINO FRANCISCO</t>
  </si>
  <si>
    <t>S 00043321</t>
  </si>
  <si>
    <t>UD10001-AS22388</t>
  </si>
  <si>
    <t>UD09001-AR06352</t>
  </si>
  <si>
    <t>S 00043277</t>
  </si>
  <si>
    <t>UD10001-AS22389</t>
  </si>
  <si>
    <t>UD09001-AR06353</t>
  </si>
  <si>
    <t>T 00043263</t>
  </si>
  <si>
    <t>UD10001-AS22390</t>
  </si>
  <si>
    <t>S 00043329</t>
  </si>
  <si>
    <t>UD10001-AS22391</t>
  </si>
  <si>
    <t>S 00043326</t>
  </si>
  <si>
    <t>UD10001-AS22392</t>
  </si>
  <si>
    <t>T 00043240</t>
  </si>
  <si>
    <t>UD10001-AS22393</t>
  </si>
  <si>
    <t>S 00043330</t>
  </si>
  <si>
    <t>UD10001-AS22394</t>
  </si>
  <si>
    <t>S 00043332</t>
  </si>
  <si>
    <t>UD10001-AS22395</t>
  </si>
  <si>
    <t>UD09001-AR06354</t>
  </si>
  <si>
    <t>S 00043328</t>
  </si>
  <si>
    <t>UD10001-AS22396</t>
  </si>
  <si>
    <t>T 00043346</t>
  </si>
  <si>
    <t>UD10001-AS22397</t>
  </si>
  <si>
    <t>FELISART TRIAS PEDRO</t>
  </si>
  <si>
    <t>UD09001-AR06356</t>
  </si>
  <si>
    <t>S 00043319</t>
  </si>
  <si>
    <t>UD10001-AS22398</t>
  </si>
  <si>
    <t>S 00043318</t>
  </si>
  <si>
    <t>UD10001-AS22399</t>
  </si>
  <si>
    <t>RIVADENEYRA PEREZ DULCE MARIA</t>
  </si>
  <si>
    <t>S 00043327</t>
  </si>
  <si>
    <t>UD10001-AS22400</t>
  </si>
  <si>
    <t>MANCERA MIRANDA HECTOR</t>
  </si>
  <si>
    <t>S 00043320</t>
  </si>
  <si>
    <t>UD10001-AS22401</t>
  </si>
  <si>
    <t>ARREGUIN MEDINA FLAVIA</t>
  </si>
  <si>
    <t>S 00043358</t>
  </si>
  <si>
    <t>UD10001-AS22402</t>
  </si>
  <si>
    <t>S 00043359</t>
  </si>
  <si>
    <t>UD10001-AS22403</t>
  </si>
  <si>
    <t>UD09001-AR06359</t>
  </si>
  <si>
    <t>S 00043353</t>
  </si>
  <si>
    <t>UD10001-AS22404</t>
  </si>
  <si>
    <t>S 00043350</t>
  </si>
  <si>
    <t>UD10001-AS22405</t>
  </si>
  <si>
    <t>S 00043364</t>
  </si>
  <si>
    <t>UD10001-AS22406</t>
  </si>
  <si>
    <t>TURISMO CONTRERAS, S.A. DE C.V.</t>
  </si>
  <si>
    <t>S 00043351</t>
  </si>
  <si>
    <t>UD10001-AS22407</t>
  </si>
  <si>
    <t>ZALDIVAR COTERA CECILIA</t>
  </si>
  <si>
    <t>UD09001-AR06360</t>
  </si>
  <si>
    <t>UD10001-AS22408</t>
  </si>
  <si>
    <t>T 00043356</t>
  </si>
  <si>
    <t>UD10001-AS22409</t>
  </si>
  <si>
    <t>S 00043361</t>
  </si>
  <si>
    <t>UD10001-AS22410</t>
  </si>
  <si>
    <t>SERVICIO JUVENTINO ROSAS S.A. DE C.</t>
  </si>
  <si>
    <t>S 00043360</t>
  </si>
  <si>
    <t>UD10001-AS22411</t>
  </si>
  <si>
    <t>S 00043354</t>
  </si>
  <si>
    <t>UD10001-AS22412</t>
  </si>
  <si>
    <t>OTAKE HARADA FIDEL</t>
  </si>
  <si>
    <t>S 00043370</t>
  </si>
  <si>
    <t>UD10001-AS22413</t>
  </si>
  <si>
    <t>INMOBILIARIA JORDAN DE CELAYA, S.A.</t>
  </si>
  <si>
    <t>S 00043368</t>
  </si>
  <si>
    <t>UD10001-AS22414</t>
  </si>
  <si>
    <t>S 00043362</t>
  </si>
  <si>
    <t>UD10001-AS22415</t>
  </si>
  <si>
    <t>MARAVILLO MANRIQUEZ FLORIBERTO</t>
  </si>
  <si>
    <t>S 00043247</t>
  </si>
  <si>
    <t>UD10001-AS22421</t>
  </si>
  <si>
    <t>S 00043349</t>
  </si>
  <si>
    <t>UD10001-AS22423</t>
  </si>
  <si>
    <t>ORTIZ CARRILLO ROSA MARIA</t>
  </si>
  <si>
    <t>S 00043371</t>
  </si>
  <si>
    <t>UD10001-AS22424</t>
  </si>
  <si>
    <t>S 00043387</t>
  </si>
  <si>
    <t>UD10001-AS22425</t>
  </si>
  <si>
    <t>MORALES RIVERA JUANA</t>
  </si>
  <si>
    <t>S 00043392</t>
  </si>
  <si>
    <t>UD10001-AS22426</t>
  </si>
  <si>
    <t>S 00043389</t>
  </si>
  <si>
    <t>UD10001-AS22427</t>
  </si>
  <si>
    <t>S 00043395</t>
  </si>
  <si>
    <t>UD10001-AS22428</t>
  </si>
  <si>
    <t>GOMEZ MANDUJANO JOSE LUIS</t>
  </si>
  <si>
    <t>S 00043374</t>
  </si>
  <si>
    <t>UD10001-AS22429</t>
  </si>
  <si>
    <t>CARACHEO JUAREZ SANDRA</t>
  </si>
  <si>
    <t>UD10001-AS22430</t>
  </si>
  <si>
    <t>S 00043398</t>
  </si>
  <si>
    <t>UD10001-AS22431</t>
  </si>
  <si>
    <t>S 00043399</t>
  </si>
  <si>
    <t>UD10001-AS22433</t>
  </si>
  <si>
    <t>S 00043394</t>
  </si>
  <si>
    <t>UD10001-AS22434</t>
  </si>
  <si>
    <t>GRUPO TRACTOCAMIONES Y AUTOBUSES DE</t>
  </si>
  <si>
    <t>S 00043402</t>
  </si>
  <si>
    <t>UD10001-AS22435</t>
  </si>
  <si>
    <t>ALAMILLA VALENCIA ARDELIA</t>
  </si>
  <si>
    <t>UD09001-AR06365</t>
  </si>
  <si>
    <t>S 00043404</t>
  </si>
  <si>
    <t>UD10001-AS22436</t>
  </si>
  <si>
    <t>T 00043403</t>
  </si>
  <si>
    <t>UD10001-AS22437</t>
  </si>
  <si>
    <t>T 00043325</t>
  </si>
  <si>
    <t>UD10001-AS22438</t>
  </si>
  <si>
    <t>S 00043386</t>
  </si>
  <si>
    <t>UD10001-AS22439</t>
  </si>
  <si>
    <t>UD09001-AR06367</t>
  </si>
  <si>
    <t>S 00043385</t>
  </si>
  <si>
    <t>UD10001-AS22440</t>
  </si>
  <si>
    <t>SANCHEZ SANCHEZ FRANCISCO JAVIER</t>
  </si>
  <si>
    <t>S 00043416</t>
  </si>
  <si>
    <t>UD10001-AS22441</t>
  </si>
  <si>
    <t>ZERTUCHE GARZA EMILIO</t>
  </si>
  <si>
    <t>S 00043409</t>
  </si>
  <si>
    <t>UD10001-AS22442</t>
  </si>
  <si>
    <t>UD09001-AR06369</t>
  </si>
  <si>
    <t>T 00043265</t>
  </si>
  <si>
    <t>UD10001-AS22443</t>
  </si>
  <si>
    <t>S 00043439</t>
  </si>
  <si>
    <t>UD10001-AS22444</t>
  </si>
  <si>
    <t>S 00043357</t>
  </si>
  <si>
    <t>UD10001-AS22445</t>
  </si>
  <si>
    <t>NA21002-0021089</t>
  </si>
  <si>
    <t>CONSUMO DE CAFE AL 10/05/2014</t>
  </si>
  <si>
    <t>S 00043420</t>
  </si>
  <si>
    <t>UD10001-AS22446</t>
  </si>
  <si>
    <t>S 00043428</t>
  </si>
  <si>
    <t>UD10001-AS22447</t>
  </si>
  <si>
    <t>CONTRERAS MARTINEZ ANGELICA MARIA</t>
  </si>
  <si>
    <t>S 00043432</t>
  </si>
  <si>
    <t>UD10001-AS22448</t>
  </si>
  <si>
    <t>UD09001-AR06372</t>
  </si>
  <si>
    <t>S 00043418</t>
  </si>
  <si>
    <t>UD10001-AS22449</t>
  </si>
  <si>
    <t>RICO HERRERA LAURA</t>
  </si>
  <si>
    <t>S 00043417</t>
  </si>
  <si>
    <t>UD10001-AS22450</t>
  </si>
  <si>
    <t>VALENZUELA ARELLANO JOSE</t>
  </si>
  <si>
    <t>T 00043397</t>
  </si>
  <si>
    <t>UD10001-AS22451</t>
  </si>
  <si>
    <t>S 00043388</t>
  </si>
  <si>
    <t>UD10001-AS22452</t>
  </si>
  <si>
    <t>VECTIUM DEL BAJIO S.A. DE C.V.</t>
  </si>
  <si>
    <t>S 00043436</t>
  </si>
  <si>
    <t>UD10001-AS22454</t>
  </si>
  <si>
    <t>S 00043410</t>
  </si>
  <si>
    <t>UD10001-AS22456</t>
  </si>
  <si>
    <t>S 00043437</t>
  </si>
  <si>
    <t>UD10001-AS22457</t>
  </si>
  <si>
    <t>S 00043426</t>
  </si>
  <si>
    <t>UD10001-AS22458</t>
  </si>
  <si>
    <t>S 00043435</t>
  </si>
  <si>
    <t>UD10001-AS22459</t>
  </si>
  <si>
    <t>RAMOS RODRIGUEZ JUAN CARLOS</t>
  </si>
  <si>
    <t>T 00043440</t>
  </si>
  <si>
    <t>UD10001-AS22460</t>
  </si>
  <si>
    <t>UD09001-AR06374</t>
  </si>
  <si>
    <t>CRUZ VERA JOSE ANTONIO</t>
  </si>
  <si>
    <t>S 00043433</t>
  </si>
  <si>
    <t>UD10001-AS22461</t>
  </si>
  <si>
    <t>ABOYTES MACIAS JOSE ARTURO</t>
  </si>
  <si>
    <t>UD09001-AR06375</t>
  </si>
  <si>
    <t>S 00043447</t>
  </si>
  <si>
    <t>UD10001-AS22462</t>
  </si>
  <si>
    <t>DEANDA AGUADO ALEJANDRA</t>
  </si>
  <si>
    <t>UD09001-AR06376</t>
  </si>
  <si>
    <t>AMEZQUITA MOLINA JUAN CARLOS</t>
  </si>
  <si>
    <t>UD09001-AR06377</t>
  </si>
  <si>
    <t>S 00043446</t>
  </si>
  <si>
    <t>UD10001-AS22463</t>
  </si>
  <si>
    <t>T 00043465</t>
  </si>
  <si>
    <t>UD10001-AS22464</t>
  </si>
  <si>
    <t>UD09001-AR06378</t>
  </si>
  <si>
    <t>S 00043464</t>
  </si>
  <si>
    <t>UD10001-AS22466</t>
  </si>
  <si>
    <t>UD09001-AR06380</t>
  </si>
  <si>
    <t>S 00043441</t>
  </si>
  <si>
    <t>UD10001-AS22467</t>
  </si>
  <si>
    <t>LESAMA LOPEZ LAZARO</t>
  </si>
  <si>
    <t>T 00043462</t>
  </si>
  <si>
    <t>UD10001-AS22468</t>
  </si>
  <si>
    <t>S 00043454</t>
  </si>
  <si>
    <t>UD10001-AS22469</t>
  </si>
  <si>
    <t>S 00043451</t>
  </si>
  <si>
    <t>UD10001-AS22470</t>
  </si>
  <si>
    <t>ARREGUIN ESPARZA LISL</t>
  </si>
  <si>
    <t>S 00043434</t>
  </si>
  <si>
    <t>UD10001-AS22471</t>
  </si>
  <si>
    <t>ESTRADA RODRIGUEZ PERFECTO</t>
  </si>
  <si>
    <t>T 00043313</t>
  </si>
  <si>
    <t>UD10001-AS22472</t>
  </si>
  <si>
    <t>LANDAVAZO GAMBOA LISSETTE LETICIA</t>
  </si>
  <si>
    <t>T 00043471</t>
  </si>
  <si>
    <t>UD10001-AS22473</t>
  </si>
  <si>
    <t>JUAREZ ORTA BERTA</t>
  </si>
  <si>
    <t>UD10001-AS22474</t>
  </si>
  <si>
    <t>UD10001-AS22475</t>
  </si>
  <si>
    <t>H 00043322</t>
  </si>
  <si>
    <t>UD10001-AS22476</t>
  </si>
  <si>
    <t>VAZQUEZ PICAZO MIRIAM</t>
  </si>
  <si>
    <t>S 00043467</t>
  </si>
  <si>
    <t>UD10001-AS22477</t>
  </si>
  <si>
    <t>T 00043237</t>
  </si>
  <si>
    <t>UD10001-AS22478</t>
  </si>
  <si>
    <t>CASAS VILLANUEVA EDITH</t>
  </si>
  <si>
    <t>S 00043466</t>
  </si>
  <si>
    <t>UD10001-AS22479</t>
  </si>
  <si>
    <t>LEON ALDACO BRAULIO</t>
  </si>
  <si>
    <t>S 00043469</t>
  </si>
  <si>
    <t>UD10001-AS22480</t>
  </si>
  <si>
    <t>S 00043372</t>
  </si>
  <si>
    <t>UD10001-AS22481</t>
  </si>
  <si>
    <t>LOPEZ RUIZ JESUS AURELIO</t>
  </si>
  <si>
    <t>S 00043482</t>
  </si>
  <si>
    <t>UD10001-AS22485</t>
  </si>
  <si>
    <t>GUERRERO RANGEL MARIA ENRIQUETA</t>
  </si>
  <si>
    <t>S 00043484</t>
  </si>
  <si>
    <t>UD10001-AS22486</t>
  </si>
  <si>
    <t>S 00043487</t>
  </si>
  <si>
    <t>UD10001-AS22489</t>
  </si>
  <si>
    <t>UD09001-AR06383</t>
  </si>
  <si>
    <t>T 00043468</t>
  </si>
  <si>
    <t>UD10001-AS22490</t>
  </si>
  <si>
    <t>SUAREZ LOPEZ MAXIMINO</t>
  </si>
  <si>
    <t>S 00043488</t>
  </si>
  <si>
    <t>UD10001-AS22491</t>
  </si>
  <si>
    <t>PATIÑO RODRIGUEZ ROSALBA</t>
  </si>
  <si>
    <t>S 00043494</t>
  </si>
  <si>
    <t>UD10001-AS22492</t>
  </si>
  <si>
    <t>MONZON FUENTES GILBERTO</t>
  </si>
  <si>
    <t>S 00043486</t>
  </si>
  <si>
    <t>UD10001-AS22493</t>
  </si>
  <si>
    <t>PATIÑO RAMIREZ MA ROSA</t>
  </si>
  <si>
    <t>S 00043485</t>
  </si>
  <si>
    <t>UD10001-AS22494</t>
  </si>
  <si>
    <t>S 00043491</t>
  </si>
  <si>
    <t>UD10001-AS22495</t>
  </si>
  <si>
    <t>S 00043495</t>
  </si>
  <si>
    <t>UD10001-AS22496</t>
  </si>
  <si>
    <t>RODRIGUEZ OLGIN JEZABEL</t>
  </si>
  <si>
    <t>S 00043493</t>
  </si>
  <si>
    <t>UD10001-AS22497</t>
  </si>
  <si>
    <t>S 00043483</t>
  </si>
  <si>
    <t>UD10001-AS22498</t>
  </si>
  <si>
    <t>S 00043489</t>
  </si>
  <si>
    <t>UD10001-AS22499</t>
  </si>
  <si>
    <t>RANCHO TIERRAS NEGRAS S.P.R. DE R.L</t>
  </si>
  <si>
    <t>S 00043290</t>
  </si>
  <si>
    <t>UD10001-AS22500</t>
  </si>
  <si>
    <t>PROMOTORA GENERAL DE OBRAS MAYORES</t>
  </si>
  <si>
    <t>T 00043510</t>
  </si>
  <si>
    <t>UD10001-AS22501</t>
  </si>
  <si>
    <t>S 00043496</t>
  </si>
  <si>
    <t>UD10001-AS22502</t>
  </si>
  <si>
    <t>S 00043504</t>
  </si>
  <si>
    <t>UD10001-AS22503</t>
  </si>
  <si>
    <t>S 00043502</t>
  </si>
  <si>
    <t>UD10001-AS22504</t>
  </si>
  <si>
    <t>AVILA CALDERON EVERARDO</t>
  </si>
  <si>
    <t>S 00043500</t>
  </si>
  <si>
    <t>UD10001-AS22511</t>
  </si>
  <si>
    <t>GRUPO PADIHER S.A. DE C.V.</t>
  </si>
  <si>
    <t>UD09001-AR06385</t>
  </si>
  <si>
    <t>S 00043508</t>
  </si>
  <si>
    <t>UD10001-AS22513</t>
  </si>
  <si>
    <t>UD09001-AR06386</t>
  </si>
  <si>
    <t>S 00043497</t>
  </si>
  <si>
    <t>UD10001-AS22514</t>
  </si>
  <si>
    <t>CRECI-SER AC</t>
  </si>
  <si>
    <t>UD09001-AR06387</t>
  </si>
  <si>
    <t>S 00043529</t>
  </si>
  <si>
    <t>UD10001-AS22515</t>
  </si>
  <si>
    <t>S 00043507</t>
  </si>
  <si>
    <t>UD10001-AS22516</t>
  </si>
  <si>
    <t>TRUJILLO ESPARZA J. JESUS</t>
  </si>
  <si>
    <t>UD09001-AR06388</t>
  </si>
  <si>
    <t>JARDIN DE NIñOS PIERRE FAURE DE SAL</t>
  </si>
  <si>
    <t>S 00043501</t>
  </si>
  <si>
    <t>UD10001-AS22517</t>
  </si>
  <si>
    <t>FLORES LEDESMA MELITON</t>
  </si>
  <si>
    <t>S 00043498</t>
  </si>
  <si>
    <t>UD10001-AS22518</t>
  </si>
  <si>
    <t>SOLORIO HERNANDEZ ILDEFONSO</t>
  </si>
  <si>
    <t>S 00043513</t>
  </si>
  <si>
    <t>UD10001-AS22519</t>
  </si>
  <si>
    <t>GUEVARA THALIA</t>
  </si>
  <si>
    <t>S 00043515</t>
  </si>
  <si>
    <t>UD10001-AS22520</t>
  </si>
  <si>
    <t>MADERERIA LA TIERRA S.A. DE C.V.</t>
  </si>
  <si>
    <t>S 00043528</t>
  </si>
  <si>
    <t>UD10001-AS22521</t>
  </si>
  <si>
    <t>NUTRINUTS S.A DE C.V.</t>
  </si>
  <si>
    <t>S 00043503</t>
  </si>
  <si>
    <t>UD10001-AS22522</t>
  </si>
  <si>
    <t>S 00043512</t>
  </si>
  <si>
    <t>UD10001-AS22523</t>
  </si>
  <si>
    <t>FRONTERAS EXPORT DE MEXICO</t>
  </si>
  <si>
    <t>S 00043460</t>
  </si>
  <si>
    <t>UD10001-AS22524</t>
  </si>
  <si>
    <t>S 00043531</t>
  </si>
  <si>
    <t>UD10001-AS22580</t>
  </si>
  <si>
    <t>GRUPO CONSTRUCTOR ALMUR SA DE CV</t>
  </si>
  <si>
    <t>UD09001-AR06389</t>
  </si>
  <si>
    <t>CASTRO CUETO MARIA EUGENIA</t>
  </si>
  <si>
    <t>S 00043540</t>
  </si>
  <si>
    <t>UD10001-AS22581</t>
  </si>
  <si>
    <t>MARTINEZ COLIN JOSE</t>
  </si>
  <si>
    <t>S 00043511</t>
  </si>
  <si>
    <t>UD10001-AS22582</t>
  </si>
  <si>
    <t>UD09001-AR06390</t>
  </si>
  <si>
    <t>S 00043533</t>
  </si>
  <si>
    <t>UD10001-AS22583</t>
  </si>
  <si>
    <t>ESQUIVEL GONZALEZ MA LUISA</t>
  </si>
  <si>
    <t>S 00043509</t>
  </si>
  <si>
    <t>UD10001-AS22584</t>
  </si>
  <si>
    <t>UD09001-AR06392</t>
  </si>
  <si>
    <t>S 00043532</t>
  </si>
  <si>
    <t>UD10001-AS22585</t>
  </si>
  <si>
    <t>MARTINEZ DIAZ HUGO FERNANDO</t>
  </si>
  <si>
    <t>S 00043530</t>
  </si>
  <si>
    <t>UD10001-AS22588</t>
  </si>
  <si>
    <t>CELSUS ASESORIA EMPRESARIAL SC</t>
  </si>
  <si>
    <t>S 00043527</t>
  </si>
  <si>
    <t>UD10001-AS22589</t>
  </si>
  <si>
    <t>S 00043545</t>
  </si>
  <si>
    <t>UD10001-AS22590</t>
  </si>
  <si>
    <t>FIGUEROA ROJAS ARAEL</t>
  </si>
  <si>
    <t>S 00043543</t>
  </si>
  <si>
    <t>UD10001-AS22591</t>
  </si>
  <si>
    <t>CASTRO CONSTRUCCIONES Y MAQUINARIA</t>
  </si>
  <si>
    <t>S 00043536</t>
  </si>
  <si>
    <t>UD10001-AS22592</t>
  </si>
  <si>
    <t>MARTIN DEL CAMPO MALDONADO LETICIA</t>
  </si>
  <si>
    <t>UD09001-AR06394</t>
  </si>
  <si>
    <t>BAUTISTA LUNA EDWIN</t>
  </si>
  <si>
    <t>S 00043542</t>
  </si>
  <si>
    <t>UD10001-AS22593</t>
  </si>
  <si>
    <t>VALENZUELA CALLEJA ANA CLAUDIA</t>
  </si>
  <si>
    <t>S 00043548</t>
  </si>
  <si>
    <t>UD10001-AS22594</t>
  </si>
  <si>
    <t>S 00043544</t>
  </si>
  <si>
    <t>UD10001-AS22595</t>
  </si>
  <si>
    <t>S 00043534</t>
  </si>
  <si>
    <t>UD10001-AS22596</t>
  </si>
  <si>
    <t>S 00043550</t>
  </si>
  <si>
    <t>UD10001-AS22601</t>
  </si>
  <si>
    <t>S 00043565</t>
  </si>
  <si>
    <t>UD10001-AS22602</t>
  </si>
  <si>
    <t>VEJAR JIMENEZ MARIA ANTONIETA</t>
  </si>
  <si>
    <t>T 00043421</t>
  </si>
  <si>
    <t>UD10001-AS22603</t>
  </si>
  <si>
    <t>S 00043535</t>
  </si>
  <si>
    <t>UD10001-AS22604</t>
  </si>
  <si>
    <t>UD09001-AR06395</t>
  </si>
  <si>
    <t>S 00043551</t>
  </si>
  <si>
    <t>UD10001-AS22605</t>
  </si>
  <si>
    <t>GUERRERO OROZCO HECTOR RAMON</t>
  </si>
  <si>
    <t>S 00043538</t>
  </si>
  <si>
    <t>UD10001-AS22606</t>
  </si>
  <si>
    <t>S 00043537</t>
  </si>
  <si>
    <t>UD10001-AS22607</t>
  </si>
  <si>
    <t>S 00043555</t>
  </si>
  <si>
    <t>UD10001-AS22608</t>
  </si>
  <si>
    <t>UD09001-AR06396</t>
  </si>
  <si>
    <t>S 00043564</t>
  </si>
  <si>
    <t>UD10001-AS22609</t>
  </si>
  <si>
    <t>REAL DE MINAS VIAJES S.A. DE C.V.</t>
  </si>
  <si>
    <t>S 00043552</t>
  </si>
  <si>
    <t>UD10001-AS22610</t>
  </si>
  <si>
    <t>UD09001-AR06397</t>
  </si>
  <si>
    <t>S 00043406</t>
  </si>
  <si>
    <t>UD10001-AS22611</t>
  </si>
  <si>
    <t>S 00043562</t>
  </si>
  <si>
    <t>UD10001-AS22612</t>
  </si>
  <si>
    <t>IMPRESOS PROFESIONALES DEL CENTRO S</t>
  </si>
  <si>
    <t>S 00043558</t>
  </si>
  <si>
    <t>UD10001-AS22613</t>
  </si>
  <si>
    <t>UD10001-AS22614</t>
  </si>
  <si>
    <t>S 00043560</t>
  </si>
  <si>
    <t>UD10001-AS22616</t>
  </si>
  <si>
    <t>UD09001-AR06398</t>
  </si>
  <si>
    <t>S 00043570</t>
  </si>
  <si>
    <t>UD10001-AS22617</t>
  </si>
  <si>
    <t>UD10001-AS22618</t>
  </si>
  <si>
    <t>S 00043553</t>
  </si>
  <si>
    <t>UD10001-AS22619</t>
  </si>
  <si>
    <t>S 00043568</t>
  </si>
  <si>
    <t>UD10001-AS22620</t>
  </si>
  <si>
    <t>GALVAN OLALDE JORGE</t>
  </si>
  <si>
    <t>UD10001-AS22621</t>
  </si>
  <si>
    <t>RAMIREZ GARCIA GLADIS</t>
  </si>
  <si>
    <t>UD09001-AR06399</t>
  </si>
  <si>
    <t>T 00043541</t>
  </si>
  <si>
    <t>UD10001-AS22623</t>
  </si>
  <si>
    <t>S 00043579</t>
  </si>
  <si>
    <t>UD10001-AS22624</t>
  </si>
  <si>
    <t>T 00042934</t>
  </si>
  <si>
    <t>UD10001-AS22625</t>
  </si>
  <si>
    <t>MERCADO DOMINGUEZ MIGUEL</t>
  </si>
  <si>
    <t>S 00043582</t>
  </si>
  <si>
    <t>UD10001-AS22626</t>
  </si>
  <si>
    <t>VALLE SANCHEZ MARY FANY</t>
  </si>
  <si>
    <t>S 00043506</t>
  </si>
  <si>
    <t>UD10001-AS22627</t>
  </si>
  <si>
    <t>TOVAR MANCERA MANUEL</t>
  </si>
  <si>
    <t>S 00043583</t>
  </si>
  <si>
    <t>UD10001-AS22628</t>
  </si>
  <si>
    <t>S 00043574</t>
  </si>
  <si>
    <t>UD10001-AS22629</t>
  </si>
  <si>
    <t>S 00043580</t>
  </si>
  <si>
    <t>UD10001-AS22638</t>
  </si>
  <si>
    <t>PISTONES MORESA S.A. DE C.V.</t>
  </si>
  <si>
    <t>S 00043589</t>
  </si>
  <si>
    <t>UD10001-AS22641</t>
  </si>
  <si>
    <t>S 00043581</t>
  </si>
  <si>
    <t>UD10001-AS22642</t>
  </si>
  <si>
    <t>S 00043590</t>
  </si>
  <si>
    <t>UD10001-AS22643</t>
  </si>
  <si>
    <t>CHAVEZ RICO JUAN OMAR JUVENTINO</t>
  </si>
  <si>
    <t>S 00043566</t>
  </si>
  <si>
    <t>UD10001-AS22644</t>
  </si>
  <si>
    <t>SUAREZ GARFIAS MARIA DE LA LUZ</t>
  </si>
  <si>
    <t>S 00043592</t>
  </si>
  <si>
    <t>UD10001-AS22645</t>
  </si>
  <si>
    <t>CRUZER AUTOCONTROL S.A. DE C.V.</t>
  </si>
  <si>
    <t>S 00043595</t>
  </si>
  <si>
    <t>UD10001-AS22646</t>
  </si>
  <si>
    <t>S 00043593</t>
  </si>
  <si>
    <t>UD10001-AS22649</t>
  </si>
  <si>
    <t>S 00043584</t>
  </si>
  <si>
    <t>UD10001-AS22650</t>
  </si>
  <si>
    <t>GONZALEZ ANTONIO ANGELINA</t>
  </si>
  <si>
    <t>UD09001-AR06403</t>
  </si>
  <si>
    <t>S 00043597</t>
  </si>
  <si>
    <t>UD10001-AS22651</t>
  </si>
  <si>
    <t>PEREZ FERNANDEZ ROSA ERENDIRA</t>
  </si>
  <si>
    <t>S 00043594</t>
  </si>
  <si>
    <t>UD10001-AS22652</t>
  </si>
  <si>
    <t>RAMIREZ MELESIO LEOBARDO</t>
  </si>
  <si>
    <t>UD10001-AS22653</t>
  </si>
  <si>
    <t>UD09001-AR06404</t>
  </si>
  <si>
    <t>S 00043445</t>
  </si>
  <si>
    <t>UD10001-AS22654</t>
  </si>
  <si>
    <t>GUZMAN LUQUEñO JUAN MANUEL</t>
  </si>
  <si>
    <t>S 00043599</t>
  </si>
  <si>
    <t>UD10001-AS22655</t>
  </si>
  <si>
    <t>S 00043624</t>
  </si>
  <si>
    <t>UD10001-AS22656</t>
  </si>
  <si>
    <t>UD09001-AR06405</t>
  </si>
  <si>
    <t>S 00043620</t>
  </si>
  <si>
    <t>UD10001-AS22657</t>
  </si>
  <si>
    <t>S 00043598</t>
  </si>
  <si>
    <t>UD10001-AS22658</t>
  </si>
  <si>
    <t>CONSTRUCTORAS UNIDAS DE GUANAJUATO</t>
  </si>
  <si>
    <t>UD09001-AR06407</t>
  </si>
  <si>
    <t>UD09001-AR06408</t>
  </si>
  <si>
    <t>S 00043588</t>
  </si>
  <si>
    <t>UD10001-AS22659</t>
  </si>
  <si>
    <t>UD10001-AS22660</t>
  </si>
  <si>
    <t>S 00043628</t>
  </si>
  <si>
    <t>UD10001-AS22661</t>
  </si>
  <si>
    <t>T 00043639</t>
  </si>
  <si>
    <t>UD10001-AS22662</t>
  </si>
  <si>
    <t>T 00043631</t>
  </si>
  <si>
    <t>UD10001-AS22663</t>
  </si>
  <si>
    <t>S 00043637</t>
  </si>
  <si>
    <t>UD10001-AS22664</t>
  </si>
  <si>
    <t>S 00043630</t>
  </si>
  <si>
    <t>UD10001-AS22665</t>
  </si>
  <si>
    <t>T 00043521</t>
  </si>
  <si>
    <t>UD10001-AS22668</t>
  </si>
  <si>
    <t>UD09001-AR06414</t>
  </si>
  <si>
    <t>S 00043634</t>
  </si>
  <si>
    <t>UD10001-AS22669</t>
  </si>
  <si>
    <t>T 00043607</t>
  </si>
  <si>
    <t>UD10001-AS22670</t>
  </si>
  <si>
    <t>CORTES ZEPEDA NORMA LILIA</t>
  </si>
  <si>
    <t>UD09001-AR06416</t>
  </si>
  <si>
    <t>S 00043619</t>
  </si>
  <si>
    <t>UD10001-AS22671</t>
  </si>
  <si>
    <t>S 00043621</t>
  </si>
  <si>
    <t>UD10001-AS22672</t>
  </si>
  <si>
    <t>GUTIERREZ NAVARRO ENRIQUE</t>
  </si>
  <si>
    <t>UD09001-AR06417</t>
  </si>
  <si>
    <t>REX IRRIGACION REGIONAL S.A. DE C.V</t>
  </si>
  <si>
    <t>T 00043573</t>
  </si>
  <si>
    <t>UD10001-AS22673</t>
  </si>
  <si>
    <t>S 00043602</t>
  </si>
  <si>
    <t>UD10001-AS22674</t>
  </si>
  <si>
    <t>S 00043585</t>
  </si>
  <si>
    <t>UD10001-AS22676</t>
  </si>
  <si>
    <t>S 00043656</t>
  </si>
  <si>
    <t>UD10001-AS22677</t>
  </si>
  <si>
    <t>UD10001-AS22678</t>
  </si>
  <si>
    <t>AGROINDUSTRIAS GRUPO LEONGLEZ, S. D</t>
  </si>
  <si>
    <t>S 00043625</t>
  </si>
  <si>
    <t>UD10001-AS22679</t>
  </si>
  <si>
    <t>RODRIGUEZ MENDOZA MARIA JESUS</t>
  </si>
  <si>
    <t>UD09001-AR06420</t>
  </si>
  <si>
    <t>S 00043627</t>
  </si>
  <si>
    <t>UD10001-AS22680</t>
  </si>
  <si>
    <t>S 00043642</t>
  </si>
  <si>
    <t>UD10001-AS22682</t>
  </si>
  <si>
    <t>S 00043645</t>
  </si>
  <si>
    <t>UD10001-AS22683</t>
  </si>
  <si>
    <t>S 00043647</t>
  </si>
  <si>
    <t>UD10001-AS22684</t>
  </si>
  <si>
    <t>S 00043646</t>
  </si>
  <si>
    <t>UD10001-AS22685</t>
  </si>
  <si>
    <t>S 00043641</t>
  </si>
  <si>
    <t>UD10001-AS22686</t>
  </si>
  <si>
    <t>ACERO RODRIGUEZ JOSE GUSTAVO</t>
  </si>
  <si>
    <t>S 00043652</t>
  </si>
  <si>
    <t>UD10001-AS22687</t>
  </si>
  <si>
    <t>RAMOS JAIME ALEJANDRO</t>
  </si>
  <si>
    <t>T 00043659</t>
  </si>
  <si>
    <t>UD10001-AS22688</t>
  </si>
  <si>
    <t>S 00043650</t>
  </si>
  <si>
    <t>UD10001-AS22689</t>
  </si>
  <si>
    <t>MORALES RODRIGUEZ JESUS GERARDO</t>
  </si>
  <si>
    <t>S 00043657</t>
  </si>
  <si>
    <t>UD10001-AS22690</t>
  </si>
  <si>
    <t>S 00043658</t>
  </si>
  <si>
    <t>UD10001-AS22691</t>
  </si>
  <si>
    <t>S 00043648</t>
  </si>
  <si>
    <t>UD10001-AS22692</t>
  </si>
  <si>
    <t>S 00043651</t>
  </si>
  <si>
    <t>UD10001-AS22693</t>
  </si>
  <si>
    <t>RAMIREZ JUAREZ OFELIA</t>
  </si>
  <si>
    <t>S 00043660</t>
  </si>
  <si>
    <t>UD10001-AS22694</t>
  </si>
  <si>
    <t>S 00043661</t>
  </si>
  <si>
    <t>UD10001-AS22695</t>
  </si>
  <si>
    <t>S 00043662</t>
  </si>
  <si>
    <t>UD10001-AS22696</t>
  </si>
  <si>
    <t>GARCIA VIGIL YOLANDA</t>
  </si>
  <si>
    <t>NA21002-0021154</t>
  </si>
  <si>
    <t>CONSUMO CAFE DEL 12 AL 17/05/2</t>
  </si>
  <si>
    <t>S 00043674</t>
  </si>
  <si>
    <t>UD10001-AS22697</t>
  </si>
  <si>
    <t>S 00043667</t>
  </si>
  <si>
    <t>UD10001-AS22698</t>
  </si>
  <si>
    <t>S 00043643</t>
  </si>
  <si>
    <t>UD10001-AS22699</t>
  </si>
  <si>
    <t>UD09001-AR06422</t>
  </si>
  <si>
    <t>NUÑEZ TORRES SAUL</t>
  </si>
  <si>
    <t>S 00043673</t>
  </si>
  <si>
    <t>UD10001-AS22707</t>
  </si>
  <si>
    <t>RAMIREZ JARAMILLO MARIA DE JESUS</t>
  </si>
  <si>
    <t>T 00043672</t>
  </si>
  <si>
    <t>UD10001-AS22708</t>
  </si>
  <si>
    <t>CANO TENIENTE JAVIER</t>
  </si>
  <si>
    <t>UD09001-AR06425</t>
  </si>
  <si>
    <t>CASTILLO VALDEZ JUAN JOSE PEDRO</t>
  </si>
  <si>
    <t>S 00043680</t>
  </si>
  <si>
    <t>UD10001-AS22709</t>
  </si>
  <si>
    <t>S 00043677</t>
  </si>
  <si>
    <t>UD10001-AS22710</t>
  </si>
  <si>
    <t>CASTILLO VALADEZ JUAN JOSE PEDRO</t>
  </si>
  <si>
    <t>S 00043681</t>
  </si>
  <si>
    <t>UD10001-AS22711</t>
  </si>
  <si>
    <t>S 00043679</t>
  </si>
  <si>
    <t>UD10001-AS22712</t>
  </si>
  <si>
    <t>LOPEZ RUIZ JUAN CARLOS</t>
  </si>
  <si>
    <t>UD09001-AR06426</t>
  </si>
  <si>
    <t>S 00043676</t>
  </si>
  <si>
    <t>UD10001-AS22732</t>
  </si>
  <si>
    <t>S 00043663</t>
  </si>
  <si>
    <t>UD10001-AS22733</t>
  </si>
  <si>
    <t>PUGA ESPINOZA IRMA</t>
  </si>
  <si>
    <t>T 00043688</t>
  </si>
  <si>
    <t>UD10001-AS22734</t>
  </si>
  <si>
    <t>UD09001-AR06428</t>
  </si>
  <si>
    <t>UD09001-AR06429</t>
  </si>
  <si>
    <t>UD09001-AR06430</t>
  </si>
  <si>
    <t>UD09001-AR06432</t>
  </si>
  <si>
    <t>UD09001-AR06433</t>
  </si>
  <si>
    <t>TRANSF</t>
  </si>
  <si>
    <t>UD09001-AR06435</t>
  </si>
  <si>
    <t>S 00043705</t>
  </si>
  <si>
    <t>UD10001-AS22735</t>
  </si>
  <si>
    <t>UD10001-AS22736</t>
  </si>
  <si>
    <t>NA21002-0021178</t>
  </si>
  <si>
    <t>CONSUMO CAFE AL 24/05/2014</t>
  </si>
  <si>
    <t>S 00043707</t>
  </si>
  <si>
    <t>UD10001-AS22742</t>
  </si>
  <si>
    <t>CABRERA SANCHEZ PATRICIA</t>
  </si>
  <si>
    <t>S 00043710</t>
  </si>
  <si>
    <t>UD10001-AS22744</t>
  </si>
  <si>
    <t>FERTILIZANTES Y AMONIACO DEL CENTRO</t>
  </si>
  <si>
    <t>S 00043709</t>
  </si>
  <si>
    <t>UD10001-AS22745</t>
  </si>
  <si>
    <t>T 00043719</t>
  </si>
  <si>
    <t>UD10001-AS22746</t>
  </si>
  <si>
    <t>S 00043712</t>
  </si>
  <si>
    <t>UD10001-AS22747</t>
  </si>
  <si>
    <t>HERNANDEZ DEL RAZO MA. DE LOURDES</t>
  </si>
  <si>
    <t>S 00043687</t>
  </si>
  <si>
    <t>UD10001-AS22748</t>
  </si>
  <si>
    <t>S 00043711</t>
  </si>
  <si>
    <t>UD10001-AS22749</t>
  </si>
  <si>
    <t>UD09001-AR06438</t>
  </si>
  <si>
    <t>T 00043669</t>
  </si>
  <si>
    <t>UD10001-AS22750</t>
  </si>
  <si>
    <t>CHAVEZ RAMIREZ FELIPE DE JESUS</t>
  </si>
  <si>
    <t>S 00043671</t>
  </si>
  <si>
    <t>UD10001-AS22751</t>
  </si>
  <si>
    <t>ROJO GUZMAN SERGIO</t>
  </si>
  <si>
    <t>S 00043726</t>
  </si>
  <si>
    <t>UD10001-AS22752</t>
  </si>
  <si>
    <t>ABOYTES RUBIO CARLOS</t>
  </si>
  <si>
    <t>S 00043690</t>
  </si>
  <si>
    <t>UD10001-AS22753</t>
  </si>
  <si>
    <t>S 00043721</t>
  </si>
  <si>
    <t>UD10001-AS22754</t>
  </si>
  <si>
    <t>UD09001-AR06440</t>
  </si>
  <si>
    <t>S 00043716</t>
  </si>
  <si>
    <t>UD10001-AS22757</t>
  </si>
  <si>
    <t>S 00043725</t>
  </si>
  <si>
    <t>UD10001-AS22758</t>
  </si>
  <si>
    <t>S 00043728</t>
  </si>
  <si>
    <t>UD10001-AS22759</t>
  </si>
  <si>
    <t>OLSON O MAXIMILIANO</t>
  </si>
  <si>
    <t>S 00043727</t>
  </si>
  <si>
    <t>UD10001-AS22761</t>
  </si>
  <si>
    <t>S 00043723</t>
  </si>
  <si>
    <t>UD10001-AS22762</t>
  </si>
  <si>
    <t>S 00043724</t>
  </si>
  <si>
    <t>UD10001-AS22763</t>
  </si>
  <si>
    <t>S 00043732</t>
  </si>
  <si>
    <t>UD10001-AS22765</t>
  </si>
  <si>
    <t>S 00043730</t>
  </si>
  <si>
    <t>UD10001-AS22766</t>
  </si>
  <si>
    <t>S 00043734</t>
  </si>
  <si>
    <t>UD10001-AS22767</t>
  </si>
  <si>
    <t>ANGUIANO VEGA CELSO FRANCISCO</t>
  </si>
  <si>
    <t>S 00043738</t>
  </si>
  <si>
    <t>UD10001-AS22768</t>
  </si>
  <si>
    <t>S 00043722</t>
  </si>
  <si>
    <t>UD10001-AS22769</t>
  </si>
  <si>
    <t>CAJAS TARIMAS Y CONTENEDORES DEL BA</t>
  </si>
  <si>
    <t>S 00043683</t>
  </si>
  <si>
    <t>UD10001-AS22770</t>
  </si>
  <si>
    <t>UD09001-AR06444</t>
  </si>
  <si>
    <t>UD09001-AR06446</t>
  </si>
  <si>
    <t>S 00043746</t>
  </si>
  <si>
    <t>UD10001-AS22775</t>
  </si>
  <si>
    <t>METAL ROOFING S.A. DE C.V.</t>
  </si>
  <si>
    <t>UD09001-AR06447</t>
  </si>
  <si>
    <t>T 00043492</t>
  </si>
  <si>
    <t>UD10001-AS22776</t>
  </si>
  <si>
    <t>ACOSTA LAZARINI JUAN</t>
  </si>
  <si>
    <t>S 00043753</t>
  </si>
  <si>
    <t>UD10001-AS22777</t>
  </si>
  <si>
    <t>GARCIA FLORES JOSE HECTOR</t>
  </si>
  <si>
    <t>S 00043752</t>
  </si>
  <si>
    <t>UD10001-AS22778</t>
  </si>
  <si>
    <t>UD09001-AR06450</t>
  </si>
  <si>
    <t>S 00043755</t>
  </si>
  <si>
    <t>UD10001-AS22779</t>
  </si>
  <si>
    <t>LOPEZ BEDOLLA JOSE</t>
  </si>
  <si>
    <t>UD09001-AR06451</t>
  </si>
  <si>
    <t>GUZMAN ESTRELLA LUIS ANTONIO</t>
  </si>
  <si>
    <t>S 00043747</t>
  </si>
  <si>
    <t>UD10001-AS22780</t>
  </si>
  <si>
    <t>GONZALEZ OLIVO VERONICA</t>
  </si>
  <si>
    <t>S 00043750</t>
  </si>
  <si>
    <t>UD10001-AS22781</t>
  </si>
  <si>
    <t>RAMIREZ HERNANDEZ ULISES ALEJANDRO</t>
  </si>
  <si>
    <t>S 00043754</t>
  </si>
  <si>
    <t>UD10001-AS22782</t>
  </si>
  <si>
    <t>ALCOCER MALDONADO PEDRO</t>
  </si>
  <si>
    <t>UD09001-AR06453</t>
  </si>
  <si>
    <t>S 00043771</t>
  </si>
  <si>
    <t>UD10001-AS22783</t>
  </si>
  <si>
    <t>UD09001-AR06454</t>
  </si>
  <si>
    <t>UD09001-AR06455</t>
  </si>
  <si>
    <t>S 00043764</t>
  </si>
  <si>
    <t>UD10001-AS22784</t>
  </si>
  <si>
    <t>S 00043745</t>
  </si>
  <si>
    <t>UD10001-AS22786</t>
  </si>
  <si>
    <t>S 00043770</t>
  </si>
  <si>
    <t>UD10001-AS22787</t>
  </si>
  <si>
    <t>TRUJILLO JIMENEZ BERNARDO</t>
  </si>
  <si>
    <t>UD10001-AS22788</t>
  </si>
  <si>
    <t>S 00043743</t>
  </si>
  <si>
    <t>UD10001-AS22789</t>
  </si>
  <si>
    <t>UD09001-AR06457</t>
  </si>
  <si>
    <t>S 00043775</t>
  </si>
  <si>
    <t>UD10001-AS22790</t>
  </si>
  <si>
    <t>VERA CHAVEZ MA. ELENA</t>
  </si>
  <si>
    <t>S 00043779</t>
  </si>
  <si>
    <t>UD10001-AS22791</t>
  </si>
  <si>
    <t>RENTERIA ALMARAZ IRMA PATRICIA</t>
  </si>
  <si>
    <t>S 00043773</t>
  </si>
  <si>
    <t>UD10001-AS22792</t>
  </si>
  <si>
    <t>S 00043783</t>
  </si>
  <si>
    <t>UD10001-AS22793</t>
  </si>
  <si>
    <t>S 00043781</t>
  </si>
  <si>
    <t>UD10001-AS22794</t>
  </si>
  <si>
    <t>S 00043780</t>
  </si>
  <si>
    <t>UD10001-AS22795</t>
  </si>
  <si>
    <t>S 00043794</t>
  </si>
  <si>
    <t>UD10001-AS22796</t>
  </si>
  <si>
    <t>S 00043777</t>
  </si>
  <si>
    <t>UD10001-AS22797</t>
  </si>
  <si>
    <t>S 00043795</t>
  </si>
  <si>
    <t>UD10001-AS22798</t>
  </si>
  <si>
    <t>LARREA GALLEGOS MARIA EMILIA</t>
  </si>
  <si>
    <t>S 00043786</t>
  </si>
  <si>
    <t>UD10001-AS22799</t>
  </si>
  <si>
    <t>ROIZ GONZALEZ GABRIEL</t>
  </si>
  <si>
    <t>S 00043789</t>
  </si>
  <si>
    <t>UD10001-AS22800</t>
  </si>
  <si>
    <t>UD10001-AS22801</t>
  </si>
  <si>
    <t>UD10001-AS22802</t>
  </si>
  <si>
    <t>DISTRIBUIDORA AVICOLA AVIUNSA SA DE</t>
  </si>
  <si>
    <t>S 00043792</t>
  </si>
  <si>
    <t>UD10001-AS22803</t>
  </si>
  <si>
    <t>UD10001-AS22804</t>
  </si>
  <si>
    <t>PEREZ MELESIO SANDRA VERONICA</t>
  </si>
  <si>
    <t>H 00043684</t>
  </si>
  <si>
    <t>UD10001-AS22805</t>
  </si>
  <si>
    <t>UD10001-AS22806</t>
  </si>
  <si>
    <t>UD10001-AS22807</t>
  </si>
  <si>
    <t>UD09001-AR06459</t>
  </si>
  <si>
    <t>T 00043796</t>
  </si>
  <si>
    <t>UD10001-AS22808</t>
  </si>
  <si>
    <t>PRODUCTOS INDUSTRIALES MARRODAL S.A</t>
  </si>
  <si>
    <t>S 00043798</t>
  </si>
  <si>
    <t>UD10001-AS22809</t>
  </si>
  <si>
    <t>S 00043776</t>
  </si>
  <si>
    <t>UD10001-AS22811</t>
  </si>
  <si>
    <t>VICTORY PACKAGING DE MEXICO S DE RL</t>
  </si>
  <si>
    <t>S 00043810</t>
  </si>
  <si>
    <t>UD10001-AS22812</t>
  </si>
  <si>
    <t>INTERCAM CASA DE BOLSA S.A. DE C.V.</t>
  </si>
  <si>
    <t>S 00043812</t>
  </si>
  <si>
    <t>UD10001-AS22813</t>
  </si>
  <si>
    <t>UD09001-AR06461</t>
  </si>
  <si>
    <t>UD09001-AR06462</t>
  </si>
  <si>
    <t>S 00043820</t>
  </si>
  <si>
    <t>UD10001-AS22814</t>
  </si>
  <si>
    <t>S 00043782</t>
  </si>
  <si>
    <t>UD10001-AS22818</t>
  </si>
  <si>
    <t>S 00043811</t>
  </si>
  <si>
    <t>UD10001-AS22819</t>
  </si>
  <si>
    <t>S 00043814</t>
  </si>
  <si>
    <t>UD10001-AS22820</t>
  </si>
  <si>
    <t>CERVANTES BERNAL SILVIA AMALIA</t>
  </si>
  <si>
    <t>S 00043756</t>
  </si>
  <si>
    <t>UD10001-AS22821</t>
  </si>
  <si>
    <t>S 00043821</t>
  </si>
  <si>
    <t>UD10001-AS22822</t>
  </si>
  <si>
    <t>MIRANDA MONTIEL YOLANDA ANDREA</t>
  </si>
  <si>
    <t>S 00043818</t>
  </si>
  <si>
    <t>UD10001-AS22823</t>
  </si>
  <si>
    <t>MENDOZA ACOSTA JOSE ADOLFO</t>
  </si>
  <si>
    <t>S 00043830</t>
  </si>
  <si>
    <t>UD10001-AS22824</t>
  </si>
  <si>
    <t>GARCIA OMAR</t>
  </si>
  <si>
    <t>S 00043817</t>
  </si>
  <si>
    <t>UD10001-AS22825</t>
  </si>
  <si>
    <t>S 00043822</t>
  </si>
  <si>
    <t>UD10001-AS22826</t>
  </si>
  <si>
    <t>CASTAÑEDA GONZALEZ AUDELIA</t>
  </si>
  <si>
    <t>S 00043829</t>
  </si>
  <si>
    <t>UD10001-AS22827</t>
  </si>
  <si>
    <t>S 00043815</t>
  </si>
  <si>
    <t>UD10001-AS22828</t>
  </si>
  <si>
    <t>UD09001-AR06463</t>
  </si>
  <si>
    <t>CASAS VILLANUEVA MARIO</t>
  </si>
  <si>
    <t>S 00043824</t>
  </si>
  <si>
    <t>UD10001-AS22829</t>
  </si>
  <si>
    <t>S 00043827</t>
  </si>
  <si>
    <t>UD10001-AS22830</t>
  </si>
  <si>
    <t>JAIME ACEVEDO SOLEDAD</t>
  </si>
  <si>
    <t>I    815</t>
  </si>
  <si>
    <t>T 00043816</t>
  </si>
  <si>
    <t>UD10001-AS22831</t>
  </si>
  <si>
    <t>D     35</t>
  </si>
  <si>
    <t>TOLEDO MENDEZ OSCAR</t>
  </si>
  <si>
    <t>D     36</t>
  </si>
  <si>
    <t>UA60001-ZA02067</t>
  </si>
  <si>
    <t>0611-TCN14</t>
  </si>
  <si>
    <t>UD06001-AA05030</t>
  </si>
  <si>
    <t>D     51</t>
  </si>
  <si>
    <t>UA60001-ZA02069</t>
  </si>
  <si>
    <t>UD06001-AA05032</t>
  </si>
  <si>
    <t>ROMERO CASTRO GABRIELA</t>
  </si>
  <si>
    <t>UA60001-ZA02070</t>
  </si>
  <si>
    <t>0610-TCN14</t>
  </si>
  <si>
    <t>UD06001-AA05033</t>
  </si>
  <si>
    <t>UA60001-ZA02071</t>
  </si>
  <si>
    <t>0583-TCN14</t>
  </si>
  <si>
    <t>UD21001-AA05034</t>
  </si>
  <si>
    <t>0543-TCN14</t>
  </si>
  <si>
    <t>UD21001-AA05035</t>
  </si>
  <si>
    <t>UD21001-AA05036</t>
  </si>
  <si>
    <t>UD06001-AA05037</t>
  </si>
  <si>
    <t>UD54001-AN00523</t>
  </si>
  <si>
    <t>D     65</t>
  </si>
  <si>
    <t>UA60001-ZA02072</t>
  </si>
  <si>
    <t>0612-TCN14</t>
  </si>
  <si>
    <t>UD06001-AA05038</t>
  </si>
  <si>
    <t>D     77</t>
  </si>
  <si>
    <t>G 00043444</t>
  </si>
  <si>
    <t>UD10011-AS22846</t>
  </si>
  <si>
    <t>D     79</t>
  </si>
  <si>
    <t>G 00043448</t>
  </si>
  <si>
    <t>UD10011-AS22847</t>
  </si>
  <si>
    <t>D     81</t>
  </si>
  <si>
    <t>G 00043472</t>
  </si>
  <si>
    <t>UD10011-AS22848</t>
  </si>
  <si>
    <t>D     82</t>
  </si>
  <si>
    <t>G 00043204</t>
  </si>
  <si>
    <t>UD10011-AS22849</t>
  </si>
  <si>
    <t>D     84</t>
  </si>
  <si>
    <t>G 00043644</t>
  </si>
  <si>
    <t>UD10011-AS22850</t>
  </si>
  <si>
    <t>G 00043797</t>
  </si>
  <si>
    <t>UD10011-AS22851</t>
  </si>
  <si>
    <t>G 00043823</t>
  </si>
  <si>
    <t>UD10011-AS22853</t>
  </si>
  <si>
    <t>D     98</t>
  </si>
  <si>
    <t>HERNANDEZ MARTINEZ LUIS ENRIQUE</t>
  </si>
  <si>
    <t>D    111</t>
  </si>
  <si>
    <t>UA60001-ZA02073</t>
  </si>
  <si>
    <t>S 00043863</t>
  </si>
  <si>
    <t>UD10002-AS22862</t>
  </si>
  <si>
    <t>UA60001-ZA02074</t>
  </si>
  <si>
    <t>UA60001-ZA02075</t>
  </si>
  <si>
    <t>UD06001-AA05039</t>
  </si>
  <si>
    <t>D    118</t>
  </si>
  <si>
    <t>UD06001-AA05040</t>
  </si>
  <si>
    <t>D    121</t>
  </si>
  <si>
    <t>UD06001-AA05041</t>
  </si>
  <si>
    <t>D    124</t>
  </si>
  <si>
    <t>UD54001-AN00524</t>
  </si>
  <si>
    <t>UD54001-AN00525</t>
  </si>
  <si>
    <t>D    126</t>
  </si>
  <si>
    <t>UD54001-AN00526</t>
  </si>
  <si>
    <t>D    127</t>
  </si>
  <si>
    <t>G 00043127</t>
  </si>
  <si>
    <t>UD10011-AS22874</t>
  </si>
  <si>
    <t>UA60001-ZA02076</t>
  </si>
  <si>
    <t>UD21001-AA05042</t>
  </si>
  <si>
    <t>AUTOMOTRIZ TOY SA DE CV</t>
  </si>
  <si>
    <t>D    175</t>
  </si>
  <si>
    <t>S 00043887</t>
  </si>
  <si>
    <t>UD10002-AS22906</t>
  </si>
  <si>
    <t>AUTOMOTRIZ TOY S.A. DE C.V.</t>
  </si>
  <si>
    <t>D    176</t>
  </si>
  <si>
    <t>H 00042221</t>
  </si>
  <si>
    <t>UD10014-H042221</t>
  </si>
  <si>
    <t>0613-TCN14</t>
  </si>
  <si>
    <t>UD21001-AA05043</t>
  </si>
  <si>
    <t>H 00042778</t>
  </si>
  <si>
    <t>UD10014-H042778</t>
  </si>
  <si>
    <t>UA14002-ZS00962</t>
  </si>
  <si>
    <t>D    190</t>
  </si>
  <si>
    <t>UD10002-AS22908</t>
  </si>
  <si>
    <t>D    193</t>
  </si>
  <si>
    <t>UA14002-ZS00963</t>
  </si>
  <si>
    <t>UD10002-AS22910</t>
  </si>
  <si>
    <t>HAYASHY CASTILLO GUILLERMO</t>
  </si>
  <si>
    <t>S 00043891</t>
  </si>
  <si>
    <t>UD10002-AS22923</t>
  </si>
  <si>
    <t>SANCEN RAMOS AGUSTIN</t>
  </si>
  <si>
    <t>UA62001-ZA02077</t>
  </si>
  <si>
    <t>UA62001-ZA02078</t>
  </si>
  <si>
    <t>UD54001-AN00527</t>
  </si>
  <si>
    <t>UD54001-AN00528</t>
  </si>
  <si>
    <t>UA60001-ZA02079</t>
  </si>
  <si>
    <t>D    250</t>
  </si>
  <si>
    <t>D    257</t>
  </si>
  <si>
    <t>UD06001-AA05044</t>
  </si>
  <si>
    <t>HERNANDEZ MENA ARTURO</t>
  </si>
  <si>
    <t>UA60001-ZA02080</t>
  </si>
  <si>
    <t>NIETO IRIGOYEN JORGE</t>
  </si>
  <si>
    <t>D    271</t>
  </si>
  <si>
    <t>0614-TCN14</t>
  </si>
  <si>
    <t>UD06001-AA05046</t>
  </si>
  <si>
    <t>UD06001-AA05047</t>
  </si>
  <si>
    <t>ALBRE GARDEN S.A. DE C.V.</t>
  </si>
  <si>
    <t>S 00043890</t>
  </si>
  <si>
    <t>UD10002-AS22947</t>
  </si>
  <si>
    <t>D    307</t>
  </si>
  <si>
    <t>UA60001-ZA02081</t>
  </si>
  <si>
    <t>UD06001-AA05048</t>
  </si>
  <si>
    <t>UD54001-AN00530</t>
  </si>
  <si>
    <t>UD06001-AA05049</t>
  </si>
  <si>
    <t>FERNANDEZ ALCALA NICOLAS</t>
  </si>
  <si>
    <t>D    371</t>
  </si>
  <si>
    <t>0523-TCN14</t>
  </si>
  <si>
    <t>UD06001-AA05050</t>
  </si>
  <si>
    <t>AGUILERA RODRIGUEZ PAULO JORGE</t>
  </si>
  <si>
    <t>UD06001-AA05051</t>
  </si>
  <si>
    <t>RAMIREZ ALMANZA SILVIA ALICIA</t>
  </si>
  <si>
    <t>D    382</t>
  </si>
  <si>
    <t>UA60001-ZA02082</t>
  </si>
  <si>
    <t>D    383</t>
  </si>
  <si>
    <t>UD06001-AA05052</t>
  </si>
  <si>
    <t>UA60001-ZA02083</t>
  </si>
  <si>
    <t>UD06001-AA05053</t>
  </si>
  <si>
    <t>D    392</t>
  </si>
  <si>
    <t>UD06001-AA05054</t>
  </si>
  <si>
    <t>GORDONIO FLORES JORGE</t>
  </si>
  <si>
    <t>D    393</t>
  </si>
  <si>
    <t>0615-TCN14</t>
  </si>
  <si>
    <t>UD06001-AA05055</t>
  </si>
  <si>
    <t>G 00043849</t>
  </si>
  <si>
    <t>UD10011-AS23004</t>
  </si>
  <si>
    <t>G 00043869</t>
  </si>
  <si>
    <t>UD10011-AS23005</t>
  </si>
  <si>
    <t>UA60001-ZA02084</t>
  </si>
  <si>
    <t>UD06001-AA05056</t>
  </si>
  <si>
    <t>UD54001-AN00531</t>
  </si>
  <si>
    <t>UD54001-AN00532</t>
  </si>
  <si>
    <t>UD54001-AN00533</t>
  </si>
  <si>
    <t>D    456</t>
  </si>
  <si>
    <t>G 00043784</t>
  </si>
  <si>
    <t>UD10011-AS23012</t>
  </si>
  <si>
    <t>CADENAS CAMPOS JORGE</t>
  </si>
  <si>
    <t>MEJIA APONTE OMAR</t>
  </si>
  <si>
    <t>D    483</t>
  </si>
  <si>
    <t>UD54001-AN00534</t>
  </si>
  <si>
    <t>D    493</t>
  </si>
  <si>
    <t>UD54001-AN00535</t>
  </si>
  <si>
    <t>D    496</t>
  </si>
  <si>
    <t>UA62001-ZA02085</t>
  </si>
  <si>
    <t>D    497</t>
  </si>
  <si>
    <t>UA62001-ZA02086</t>
  </si>
  <si>
    <t>UD54001-AN00536</t>
  </si>
  <si>
    <t>VEGA ALVAREZ YOLANDA</t>
  </si>
  <si>
    <t>UD54001-AN00537</t>
  </si>
  <si>
    <t>S 00044004</t>
  </si>
  <si>
    <t>UD10002-AS23029</t>
  </si>
  <si>
    <t>H 00043733</t>
  </si>
  <si>
    <t>UD10002-AS23031</t>
  </si>
  <si>
    <t>UA14002-ZS00965</t>
  </si>
  <si>
    <t>UD10014-H043733</t>
  </si>
  <si>
    <t>D    518</t>
  </si>
  <si>
    <t>0480-TCN14</t>
  </si>
  <si>
    <t>UD06001-AA05058</t>
  </si>
  <si>
    <t>BECERRA CARDOZO J CARMEN</t>
  </si>
  <si>
    <t>UD54001-AN00538</t>
  </si>
  <si>
    <t>UA60001-ZA02087</t>
  </si>
  <si>
    <t>UD06001-AA05059</t>
  </si>
  <si>
    <t>0616-TCN14</t>
  </si>
  <si>
    <t>UD06001-AA05060</t>
  </si>
  <si>
    <t>CALDERON SOTO WENDY YASMIN</t>
  </si>
  <si>
    <t>0529-TCN14</t>
  </si>
  <si>
    <t>UD06001-AA05061</t>
  </si>
  <si>
    <t>LANDA MUñOZ KARLA PATRICIA</t>
  </si>
  <si>
    <t>D    544</t>
  </si>
  <si>
    <t>UA60001-ZA02088</t>
  </si>
  <si>
    <t>SERVADO GUTIERREZ ENRIQUE</t>
  </si>
  <si>
    <t>UD06001-AA05062</t>
  </si>
  <si>
    <t>UA60001-ZA02089</t>
  </si>
  <si>
    <t>0604-TCN14</t>
  </si>
  <si>
    <t>UD06001-AA05064</t>
  </si>
  <si>
    <t>0617-TCN14</t>
  </si>
  <si>
    <t>UD06001-AA05066</t>
  </si>
  <si>
    <t>FLORES GORDIANO JORGE</t>
  </si>
  <si>
    <t>UD54001-AN00539</t>
  </si>
  <si>
    <t>G 00044066</t>
  </si>
  <si>
    <t>UD10011-AS23075</t>
  </si>
  <si>
    <t>D    678</t>
  </si>
  <si>
    <t>G 00044013</t>
  </si>
  <si>
    <t>UD10011-AS23076</t>
  </si>
  <si>
    <t>D    679</t>
  </si>
  <si>
    <t>G 00043839</t>
  </si>
  <si>
    <t>UD10011-AS23077</t>
  </si>
  <si>
    <t>D    681</t>
  </si>
  <si>
    <t>G 00043569</t>
  </si>
  <si>
    <t>UD10011-AS23078</t>
  </si>
  <si>
    <t>D    682</t>
  </si>
  <si>
    <t>UA60001-ZA02090</t>
  </si>
  <si>
    <t>D    684</t>
  </si>
  <si>
    <t>G 00043708</t>
  </si>
  <si>
    <t>UD10011-AS23079</t>
  </si>
  <si>
    <t>D    690</t>
  </si>
  <si>
    <t>0551-TCN14</t>
  </si>
  <si>
    <t>UD06001-AA05067</t>
  </si>
  <si>
    <t>F-AM00680</t>
  </si>
  <si>
    <t>NA21001-0021407</t>
  </si>
  <si>
    <t>FACT.AM00680</t>
  </si>
  <si>
    <t>F-AM00681</t>
  </si>
  <si>
    <t>NA21001-0021408</t>
  </si>
  <si>
    <t>FACT.AM00681</t>
  </si>
  <si>
    <t>F-AM00682</t>
  </si>
  <si>
    <t>NA21001-0021409</t>
  </si>
  <si>
    <t>FACT.AM00682 UDIS GNP CONRADO0</t>
  </si>
  <si>
    <t>F-AM00683</t>
  </si>
  <si>
    <t>NA21001-0021410</t>
  </si>
  <si>
    <t>FACT.AM683 UDIS AXA NUEVOS 05/</t>
  </si>
  <si>
    <t>D    728</t>
  </si>
  <si>
    <t>F-AM00684</t>
  </si>
  <si>
    <t>NA21001-0021411</t>
  </si>
  <si>
    <t>FACT.AM684 UDIS AXA DIAMANTE 0</t>
  </si>
  <si>
    <t>F.AM00685</t>
  </si>
  <si>
    <t>NA21001-0021412</t>
  </si>
  <si>
    <t>FACT.AM685 UDIS AXA REESTRUCTU</t>
  </si>
  <si>
    <t>D    730</t>
  </si>
  <si>
    <t>F.AM00686</t>
  </si>
  <si>
    <t>NA21001-0021413</t>
  </si>
  <si>
    <t>FACT.AM686 UDIS QUALITAS 05/01</t>
  </si>
  <si>
    <t>D    731</t>
  </si>
  <si>
    <t>F.AM00687</t>
  </si>
  <si>
    <t>NA21001-0021414</t>
  </si>
  <si>
    <t>FACT.AM687 PRESTACION SERV.04/</t>
  </si>
  <si>
    <t>D    732</t>
  </si>
  <si>
    <t>F.AM00688</t>
  </si>
  <si>
    <t>NA21001-0021415</t>
  </si>
  <si>
    <t>FACT.AM688 UDIS X ANUALID. 201</t>
  </si>
  <si>
    <t>D    733</t>
  </si>
  <si>
    <t>ZM00273</t>
  </si>
  <si>
    <t>NA21001-0021416</t>
  </si>
  <si>
    <t>CANCELACION FACT.AM682</t>
  </si>
  <si>
    <t>D    734</t>
  </si>
  <si>
    <t>ZM00274</t>
  </si>
  <si>
    <t>NA21001-0021417</t>
  </si>
  <si>
    <t>CANCELACION UDIS GNP CONTADO 0</t>
  </si>
  <si>
    <t>D    735</t>
  </si>
  <si>
    <t>ZM00275</t>
  </si>
  <si>
    <t>NA21001-0021418</t>
  </si>
  <si>
    <t>CANCELACION FACT.AM344</t>
  </si>
  <si>
    <t>BALBUENA FLORES ALFONSO</t>
  </si>
  <si>
    <t>JAUREGUI ENRIQUEZ MA GUADALUPE</t>
  </si>
  <si>
    <t>H 00043935</t>
  </si>
  <si>
    <t>UD10014-H043935</t>
  </si>
  <si>
    <t>UA60001-ZA02091</t>
  </si>
  <si>
    <t>H 00042819</t>
  </si>
  <si>
    <t>UD10014-H042819</t>
  </si>
  <si>
    <t>D    826</t>
  </si>
  <si>
    <t>H 00043363</t>
  </si>
  <si>
    <t>UD10014-H043363</t>
  </si>
  <si>
    <t>D    841</t>
  </si>
  <si>
    <t>CALVA LONA ELIZABETH</t>
  </si>
  <si>
    <t>D    846</t>
  </si>
  <si>
    <t>0594-TCN14</t>
  </si>
  <si>
    <t>UD06001-AA05070</t>
  </si>
  <si>
    <t>D    847</t>
  </si>
  <si>
    <t>0592-TCN14</t>
  </si>
  <si>
    <t>UD06001-AA05071</t>
  </si>
  <si>
    <t>LOUVIER HERNANDEZ JOSE FRANCISCO</t>
  </si>
  <si>
    <t>D    849</t>
  </si>
  <si>
    <t>UD54001-AN00540</t>
  </si>
  <si>
    <t>0620-TCN14</t>
  </si>
  <si>
    <t>UD06001-AA05072</t>
  </si>
  <si>
    <t>ZAVALA VILLAGOMEZ J JESUS</t>
  </si>
  <si>
    <t>D    867</t>
  </si>
  <si>
    <t>UA62001-ZA02092</t>
  </si>
  <si>
    <t>UD54001-AN00541</t>
  </si>
  <si>
    <t>D    917</t>
  </si>
  <si>
    <t>UA60001-ZA02093</t>
  </si>
  <si>
    <t>0621-TCN14</t>
  </si>
  <si>
    <t>UD06001-AA05075</t>
  </si>
  <si>
    <t>CORBELLO MARTINEZ MARTHA PATRICIA</t>
  </si>
  <si>
    <t>UD06001-AA05076</t>
  </si>
  <si>
    <t>CALDERON SOTO WENDY JASMIN</t>
  </si>
  <si>
    <t>RODRIGUEZ PARRA LUIS</t>
  </si>
  <si>
    <t>D    966</t>
  </si>
  <si>
    <t>H 00043401</t>
  </si>
  <si>
    <t>UD10014-H043401</t>
  </si>
  <si>
    <t>D  1,058</t>
  </si>
  <si>
    <t>0622-TCN14</t>
  </si>
  <si>
    <t>UD06001-AA05080</t>
  </si>
  <si>
    <t>FERNANDO ROSAS CHAVEZ</t>
  </si>
  <si>
    <t>D  1,095</t>
  </si>
  <si>
    <t>0623-TCN14</t>
  </si>
  <si>
    <t>UD06001-AA05081</t>
  </si>
  <si>
    <t>D  1,096</t>
  </si>
  <si>
    <t>0581-TCN14</t>
  </si>
  <si>
    <t>UD06001-AA05082</t>
  </si>
  <si>
    <t>CENDEJAS BUTANDA MARIA</t>
  </si>
  <si>
    <t>D  1,124</t>
  </si>
  <si>
    <t>UA60001-ZA02096</t>
  </si>
  <si>
    <t>UD06001-AA05083</t>
  </si>
  <si>
    <t>CORBELLA MARTINEZ MARIA PATRICIA</t>
  </si>
  <si>
    <t>0579-TCN14</t>
  </si>
  <si>
    <t>UD06001-AA05084</t>
  </si>
  <si>
    <t>AGUIñAGA DIAZ DE LEON JULIA GABRIEL</t>
  </si>
  <si>
    <t>D  1,136</t>
  </si>
  <si>
    <t>UD06001-AA05085</t>
  </si>
  <si>
    <t>SANDOVAL MENDOZA RAMON OLIVER</t>
  </si>
  <si>
    <t>D  1,156</t>
  </si>
  <si>
    <t>UA60001-ZA02097</t>
  </si>
  <si>
    <t>D  1,157</t>
  </si>
  <si>
    <t>UD21001-AA05086</t>
  </si>
  <si>
    <t>0048-TCU14</t>
  </si>
  <si>
    <t>D  1,182</t>
  </si>
  <si>
    <t>D  1,197</t>
  </si>
  <si>
    <t>UA60001-ZA02098</t>
  </si>
  <si>
    <t>D  1,199</t>
  </si>
  <si>
    <t>UD06001-AA05087</t>
  </si>
  <si>
    <t>ALVAREZ MANDUJANO MIGUEL ANGEL</t>
  </si>
  <si>
    <t>UD06001-AA05088</t>
  </si>
  <si>
    <t>H 00043154</t>
  </si>
  <si>
    <t>UD10014-H043154</t>
  </si>
  <si>
    <t>D  1,219</t>
  </si>
  <si>
    <t>0626-TCN14</t>
  </si>
  <si>
    <t>UD06001-AA05089</t>
  </si>
  <si>
    <t>LOPEZ MUÑOZ ANTONIA</t>
  </si>
  <si>
    <t>UA60001-ZA02099</t>
  </si>
  <si>
    <t>D  1,222</t>
  </si>
  <si>
    <t>0625-TCN14</t>
  </si>
  <si>
    <t>UD06001-AA05090</t>
  </si>
  <si>
    <t>UD06001-AA05091</t>
  </si>
  <si>
    <t>D  1,224</t>
  </si>
  <si>
    <t>0624-TCN14</t>
  </si>
  <si>
    <t>UD06001-AA05092</t>
  </si>
  <si>
    <t>CASTRO ROMERO YADIRA</t>
  </si>
  <si>
    <t>D  1,226</t>
  </si>
  <si>
    <t>0558-TCN14</t>
  </si>
  <si>
    <t>UD21001-AA05093</t>
  </si>
  <si>
    <t>CALIDAD DE TABASCO, S. DE R.L. DE C</t>
  </si>
  <si>
    <t>MORENO SERRATO GUILLERMO</t>
  </si>
  <si>
    <t>VARGAS BUSTAMANTE MARGARITA</t>
  </si>
  <si>
    <t>0485-TCN14</t>
  </si>
  <si>
    <t>UD21001-AA05094</t>
  </si>
  <si>
    <t>OZ-AUTOMOTRIZ DE COLIMA S. DE R.L.</t>
  </si>
  <si>
    <t>0627-TCN14</t>
  </si>
  <si>
    <t>UD06001-AA05095</t>
  </si>
  <si>
    <t>MARTINEZ GUERRERO ALEJANDRA</t>
  </si>
  <si>
    <t>UA60001-ZA02100</t>
  </si>
  <si>
    <t>0628-TCN14</t>
  </si>
  <si>
    <t>UD06001-AA05096</t>
  </si>
  <si>
    <t>UD06001-AA05097</t>
  </si>
  <si>
    <t>CHAVEZ MENDOZA MARTHA EUGENIA</t>
  </si>
  <si>
    <t>UA60001-ZA02101</t>
  </si>
  <si>
    <t>UD06001-AA05098</t>
  </si>
  <si>
    <t>0605-TCN14</t>
  </si>
  <si>
    <t>UD21001-AA05099</t>
  </si>
  <si>
    <t>AUTOCHIAPAS S. DE R.L. DE C.V.</t>
  </si>
  <si>
    <t>0608-TCN14</t>
  </si>
  <si>
    <t>UD21001-AA05100</t>
  </si>
  <si>
    <t>0603-TCN14</t>
  </si>
  <si>
    <t>UD21001-AA05101</t>
  </si>
  <si>
    <t>0600-TCN14</t>
  </si>
  <si>
    <t>UD21001-AA05102</t>
  </si>
  <si>
    <t>0586-TCN14</t>
  </si>
  <si>
    <t>UD21001-AA05103</t>
  </si>
  <si>
    <t>MEGAMOTORS NIPPON, S. DE R.L. DE C.</t>
  </si>
  <si>
    <t>UA60001-ZA02102</t>
  </si>
  <si>
    <t>D  1,300</t>
  </si>
  <si>
    <t>G 00044087</t>
  </si>
  <si>
    <t>UD10011-AS23289</t>
  </si>
  <si>
    <t>G 00043665</t>
  </si>
  <si>
    <t>UD10011-AS23291</t>
  </si>
  <si>
    <t>G 00044294</t>
  </si>
  <si>
    <t>UD10011-AS23293</t>
  </si>
  <si>
    <t>D  1,306</t>
  </si>
  <si>
    <t>G 00044042</t>
  </si>
  <si>
    <t>UD10011-AS23294</t>
  </si>
  <si>
    <t>G 00044130</t>
  </si>
  <si>
    <t>UD10011-AS23295</t>
  </si>
  <si>
    <t>D  1,308</t>
  </si>
  <si>
    <t>G 00044119</t>
  </si>
  <si>
    <t>UD10011-AS23296</t>
  </si>
  <si>
    <t>G 00044204</t>
  </si>
  <si>
    <t>UD10011-AS23297</t>
  </si>
  <si>
    <t>D  1,310</t>
  </si>
  <si>
    <t>G 00044240</t>
  </si>
  <si>
    <t>UD10011-AS23298</t>
  </si>
  <si>
    <t>UA60001-ZA02103</t>
  </si>
  <si>
    <t>G 00044174</t>
  </si>
  <si>
    <t>UD10011-AS23299</t>
  </si>
  <si>
    <t>D  1,313</t>
  </si>
  <si>
    <t>G 00043793</t>
  </si>
  <si>
    <t>UD10011-AS23300</t>
  </si>
  <si>
    <t>UA60001-ZA02104</t>
  </si>
  <si>
    <t>UA60001-ZA02105</t>
  </si>
  <si>
    <t>UD06001-AA05104</t>
  </si>
  <si>
    <t>UD06001-AA05105</t>
  </si>
  <si>
    <t>UD06001-AA05106</t>
  </si>
  <si>
    <t>UD06001-AA05107</t>
  </si>
  <si>
    <t>UA60001-ZA02106</t>
  </si>
  <si>
    <t>UD06001-AA05108</t>
  </si>
  <si>
    <t>D  1,384</t>
  </si>
  <si>
    <t>H 00043151</t>
  </si>
  <si>
    <t>UD10014-H043151</t>
  </si>
  <si>
    <t>D  1,385</t>
  </si>
  <si>
    <t>H 00043300</t>
  </si>
  <si>
    <t>UD10014-H043300</t>
  </si>
  <si>
    <t>D  1,386</t>
  </si>
  <si>
    <t>H 00043264</t>
  </si>
  <si>
    <t>UD10014-H043264</t>
  </si>
  <si>
    <t>D  1,388</t>
  </si>
  <si>
    <t>0629-TCN14</t>
  </si>
  <si>
    <t>UD21001-AA05110</t>
  </si>
  <si>
    <t>D  1,389</t>
  </si>
  <si>
    <t>0578-TCN14</t>
  </si>
  <si>
    <t>UD21001-AA05111</t>
  </si>
  <si>
    <t>0630-TCN14</t>
  </si>
  <si>
    <t>UD21001-AA05112</t>
  </si>
  <si>
    <t>UA21001-ZA02107</t>
  </si>
  <si>
    <t>UA21001-ZA02108</t>
  </si>
  <si>
    <t>UA21001-ZA02109</t>
  </si>
  <si>
    <t>UA21001-ZA02110</t>
  </si>
  <si>
    <t>UD21001-AA05114</t>
  </si>
  <si>
    <t>UD21001-AA05115</t>
  </si>
  <si>
    <t>UD21001-AA05116</t>
  </si>
  <si>
    <t>UD21001-AA05117</t>
  </si>
  <si>
    <t>H 00043571</t>
  </si>
  <si>
    <t>UD10014-H043571</t>
  </si>
  <si>
    <t>H 00042660</t>
  </si>
  <si>
    <t>UD10014-H042660</t>
  </si>
  <si>
    <t>D  1,472</t>
  </si>
  <si>
    <t>B-0623N/14</t>
  </si>
  <si>
    <t>ND28001-0000534</t>
  </si>
  <si>
    <t>4T1BF1FK4EU812354 /</t>
  </si>
  <si>
    <t>D  1,474</t>
  </si>
  <si>
    <t>H 00044092</t>
  </si>
  <si>
    <t>UD10014-H044092</t>
  </si>
  <si>
    <t>UA60001-ZA02111</t>
  </si>
  <si>
    <t>H 00043809</t>
  </si>
  <si>
    <t>UD10014-H043809</t>
  </si>
  <si>
    <t>D  1,484</t>
  </si>
  <si>
    <t>UD06001-AA05118</t>
  </si>
  <si>
    <t>LOPEZ SANTOYO SAUL</t>
  </si>
  <si>
    <t>UA60001-ZA02112</t>
  </si>
  <si>
    <t>UA60001-ZA02113</t>
  </si>
  <si>
    <t>UD06001-AA05119</t>
  </si>
  <si>
    <t>ALVARADO JIMENEZ CONCEPCION</t>
  </si>
  <si>
    <t>UD06001-AA05120</t>
  </si>
  <si>
    <t>UD06001-AA05122</t>
  </si>
  <si>
    <t>G 00044016</t>
  </si>
  <si>
    <t>UD10011-AS23371</t>
  </si>
  <si>
    <t>G 00044381</t>
  </si>
  <si>
    <t>UD10011-AS23372</t>
  </si>
  <si>
    <t>D  1,548</t>
  </si>
  <si>
    <t>G 00044202</t>
  </si>
  <si>
    <t>UD10011-AS23373</t>
  </si>
  <si>
    <t>D  1,549</t>
  </si>
  <si>
    <t>G 00044234</t>
  </si>
  <si>
    <t>UD10011-AS23374</t>
  </si>
  <si>
    <t>G 00044343</t>
  </si>
  <si>
    <t>UD10011-AS23375</t>
  </si>
  <si>
    <t>G 00044355</t>
  </si>
  <si>
    <t>UD10011-AS23376</t>
  </si>
  <si>
    <t>UA60001-ZA02114</t>
  </si>
  <si>
    <t>UA60001-ZA02115</t>
  </si>
  <si>
    <t>0631-TCN14</t>
  </si>
  <si>
    <t>UD06001-AA05123</t>
  </si>
  <si>
    <t>UD06001-AA05124</t>
  </si>
  <si>
    <t>TORRES LOYOLA JOSE ANGEL</t>
  </si>
  <si>
    <t>0633-TCN14</t>
  </si>
  <si>
    <t>UD06001-AA05125</t>
  </si>
  <si>
    <t>GARCIA RUIZ MARIA TERESA</t>
  </si>
  <si>
    <t>0573-TCN14</t>
  </si>
  <si>
    <t>UD21001-AA05126</t>
  </si>
  <si>
    <t>D  1,610</t>
  </si>
  <si>
    <t>0599-TCN14</t>
  </si>
  <si>
    <t>UD21001-AA05127</t>
  </si>
  <si>
    <t>0609-TCN14</t>
  </si>
  <si>
    <t>UD21001-AA05128</t>
  </si>
  <si>
    <t>0607-TCN14</t>
  </si>
  <si>
    <t>UD21001-AA05129</t>
  </si>
  <si>
    <t>0601-TCN14</t>
  </si>
  <si>
    <t>UD21001-AA05130</t>
  </si>
  <si>
    <t>D  1,638</t>
  </si>
  <si>
    <t>PEREZ RAMIREZ GILBERTO</t>
  </si>
  <si>
    <t>UA60001-ZA02117</t>
  </si>
  <si>
    <t>UD06001-AA05132</t>
  </si>
  <si>
    <t>0638-TCN14</t>
  </si>
  <si>
    <t>UD21001-AA05133</t>
  </si>
  <si>
    <t>0632-TCN14</t>
  </si>
  <si>
    <t>UD21001-AA05134</t>
  </si>
  <si>
    <t>D  1,670</t>
  </si>
  <si>
    <t>0637-TCN14</t>
  </si>
  <si>
    <t>UD21001-AA05135</t>
  </si>
  <si>
    <t>0636-TCN14</t>
  </si>
  <si>
    <t>UD21001-AA05136</t>
  </si>
  <si>
    <t>D  1,678</t>
  </si>
  <si>
    <t>F-AM00690</t>
  </si>
  <si>
    <t>NA21001-0021498</t>
  </si>
  <si>
    <t>F-AM690COMISION PROT.EXT.05/14</t>
  </si>
  <si>
    <t>F-AM00691</t>
  </si>
  <si>
    <t>NA21001-0021499</t>
  </si>
  <si>
    <t>UDIS AXA MAYO 2014</t>
  </si>
  <si>
    <t>D  1,681</t>
  </si>
  <si>
    <t>ZM00276</t>
  </si>
  <si>
    <t>NA21001-0021500</t>
  </si>
  <si>
    <t>CANCELACION FACT.AM00691</t>
  </si>
  <si>
    <t>D  1,682</t>
  </si>
  <si>
    <t>F-AM00692</t>
  </si>
  <si>
    <t>NA21001-0021501</t>
  </si>
  <si>
    <t>FACT.AM692 UDIS AXA MYO/2014</t>
  </si>
  <si>
    <t>F-AM00693</t>
  </si>
  <si>
    <t>NA21001-0021502</t>
  </si>
  <si>
    <t>FACT.AM00693SERV.ADMVOS</t>
  </si>
  <si>
    <t>0639-TCN14</t>
  </si>
  <si>
    <t>UD06001-AA05137</t>
  </si>
  <si>
    <t>F-AM00695</t>
  </si>
  <si>
    <t>NA21001-0021503</t>
  </si>
  <si>
    <t>FACT.AM00695 TRASLADO</t>
  </si>
  <si>
    <t>F-AM00696</t>
  </si>
  <si>
    <t>NA21001-0021504</t>
  </si>
  <si>
    <t>FACT.AM696 SERV.ADMVOS</t>
  </si>
  <si>
    <t>F-AM00697</t>
  </si>
  <si>
    <t>NA21001-0021505</t>
  </si>
  <si>
    <t>FACT.AM697 UDIS QUALITAS 05/20</t>
  </si>
  <si>
    <t>D  1,689</t>
  </si>
  <si>
    <t>0635-TCN14</t>
  </si>
  <si>
    <t>UD06001-AA05138</t>
  </si>
  <si>
    <t>ALMANZA CARRILLO MA DEL REFUGIO</t>
  </si>
  <si>
    <t>JB INGENIERIA S.A. DE C.V.</t>
  </si>
  <si>
    <t>D  1,734</t>
  </si>
  <si>
    <t>D  1,745</t>
  </si>
  <si>
    <t>G 00044392</t>
  </si>
  <si>
    <t>UD10011-AS23423</t>
  </si>
  <si>
    <t>D  1,746</t>
  </si>
  <si>
    <t>G 00044440</t>
  </si>
  <si>
    <t>UD10011-AS23424</t>
  </si>
  <si>
    <t>D  1,747</t>
  </si>
  <si>
    <t>G 00044431</t>
  </si>
  <si>
    <t>UD10011-AS23425</t>
  </si>
  <si>
    <t>G 00044364</t>
  </si>
  <si>
    <t>UD10011-AS23426</t>
  </si>
  <si>
    <t>LARA HERNANDEZ ARTURO</t>
  </si>
  <si>
    <t>0653-TCN14</t>
  </si>
  <si>
    <t>UD06001-AA05139</t>
  </si>
  <si>
    <t>LOPEZ MEDINA NATAEL</t>
  </si>
  <si>
    <t>0652-TCN14</t>
  </si>
  <si>
    <t>UD06001-AA05140</t>
  </si>
  <si>
    <t>FRIAS ENRIQUEZ FELIX</t>
  </si>
  <si>
    <t>0602-TCN14</t>
  </si>
  <si>
    <t>UD21001-AA05141</t>
  </si>
  <si>
    <t>0585-TCN14</t>
  </si>
  <si>
    <t>UD21001-AA05142</t>
  </si>
  <si>
    <t>D  1,801</t>
  </si>
  <si>
    <t>0584-TCN14</t>
  </si>
  <si>
    <t>UD21001-AA05143</t>
  </si>
  <si>
    <t>UA60001-ZA02118</t>
  </si>
  <si>
    <t>UA60001-ZA02119</t>
  </si>
  <si>
    <t>0660-TCN14</t>
  </si>
  <si>
    <t>UD06001-AA05144</t>
  </si>
  <si>
    <t>DOMINGUEZ CAMPOS DELIA ELIZABETH</t>
  </si>
  <si>
    <t>0661-TCN14</t>
  </si>
  <si>
    <t>UD06001-AA05146</t>
  </si>
  <si>
    <t>ROCA RENT S.A DE C.V.</t>
  </si>
  <si>
    <t>D  1,912</t>
  </si>
  <si>
    <t>UD06001-AA05147</t>
  </si>
  <si>
    <t>UA60001-ZA02120</t>
  </si>
  <si>
    <t>D  1,937</t>
  </si>
  <si>
    <t>0659-TCN14</t>
  </si>
  <si>
    <t>UD06001-AA05148</t>
  </si>
  <si>
    <t>53334-14A1</t>
  </si>
  <si>
    <t>UD09002-AR06631</t>
  </si>
  <si>
    <t>D  1,961</t>
  </si>
  <si>
    <t>UA21001-ZA02121</t>
  </si>
  <si>
    <t>UD21001-AA05150</t>
  </si>
  <si>
    <t>T 00044210</t>
  </si>
  <si>
    <t>UD10002-AS23478</t>
  </si>
  <si>
    <t>THE WARRANTY GROUP DE MEXICO S.A DE</t>
  </si>
  <si>
    <t>UA60001-ZA02122</t>
  </si>
  <si>
    <t>UD06001-AA05151</t>
  </si>
  <si>
    <t>GONZALEZ MOSQUEDA SERGIO</t>
  </si>
  <si>
    <t>UD06001-AA05152</t>
  </si>
  <si>
    <t>D  1,991</t>
  </si>
  <si>
    <t>UA60001-ZA02123</t>
  </si>
  <si>
    <t>0658-TCN14</t>
  </si>
  <si>
    <t>UD06001-AA05153</t>
  </si>
  <si>
    <t>CORONEL ROBLES URIEL</t>
  </si>
  <si>
    <t>D  2,021</t>
  </si>
  <si>
    <t>H 00043819</t>
  </si>
  <si>
    <t>UD10014-H043819</t>
  </si>
  <si>
    <t>D  2,023</t>
  </si>
  <si>
    <t>F-AM00694</t>
  </si>
  <si>
    <t>NA21001-0021535</t>
  </si>
  <si>
    <t>LJIMENEZ:FACT.AM694COMISIONES CONT.</t>
  </si>
  <si>
    <t>D  2,025</t>
  </si>
  <si>
    <t>F.AM00698</t>
  </si>
  <si>
    <t>NA21001-0021536</t>
  </si>
  <si>
    <t>LJIMENEZ:FACT.AM698COMISIONES CONT.</t>
  </si>
  <si>
    <t>ZM-00277</t>
  </si>
  <si>
    <t>NA21001-0021537</t>
  </si>
  <si>
    <t>LJIMENEZ:ZM-00277CANCELACION FACT.A</t>
  </si>
  <si>
    <t>UA60001-ZA02125</t>
  </si>
  <si>
    <t>D  2,039</t>
  </si>
  <si>
    <t>0664-TCN14</t>
  </si>
  <si>
    <t>UD06001-AA05154</t>
  </si>
  <si>
    <t>0460-TCN14</t>
  </si>
  <si>
    <t>UD06001-AA05156</t>
  </si>
  <si>
    <t>GUTIERREZ HERNANDEZ JOSE JESUS</t>
  </si>
  <si>
    <t>D  2,048</t>
  </si>
  <si>
    <t>UA60001-ZA02126</t>
  </si>
  <si>
    <t>D  2,054</t>
  </si>
  <si>
    <t>UD06001-AA05157</t>
  </si>
  <si>
    <t>PARRA RESENDIZ SERGIO</t>
  </si>
  <si>
    <t>UA60001-ZA02127</t>
  </si>
  <si>
    <t>D  2,069</t>
  </si>
  <si>
    <t>UD21001-AA05158</t>
  </si>
  <si>
    <t>D  2,072</t>
  </si>
  <si>
    <t>UA60001-ZA02128</t>
  </si>
  <si>
    <t>0665-TCN14</t>
  </si>
  <si>
    <t>UD06001-AA05159</t>
  </si>
  <si>
    <t>RODRIGUEZ FERRER ISMAEL</t>
  </si>
  <si>
    <t>UD06001-AA05160</t>
  </si>
  <si>
    <t>GARCIA VELAZQUEZ EMMA</t>
  </si>
  <si>
    <t>0667-TCN14</t>
  </si>
  <si>
    <t>UD21001-AA05161</t>
  </si>
  <si>
    <t>0590-TCN14</t>
  </si>
  <si>
    <t>UD21001-AA05162</t>
  </si>
  <si>
    <t>TOYOMOTORS DE POLANCO, S. DE R.L. D</t>
  </si>
  <si>
    <t>UD06001-AA05163</t>
  </si>
  <si>
    <t>0666-TCN14</t>
  </si>
  <si>
    <t>UD21001-AA05164</t>
  </si>
  <si>
    <t>0668-TCN14</t>
  </si>
  <si>
    <t>UD21001-AA05165</t>
  </si>
  <si>
    <t>UA60001-ZA02129</t>
  </si>
  <si>
    <t>UD06001-AA05166</t>
  </si>
  <si>
    <t>D  2,096</t>
  </si>
  <si>
    <t>0456-TCN14</t>
  </si>
  <si>
    <t>UD06001-AA05167</t>
  </si>
  <si>
    <t>D  2,097</t>
  </si>
  <si>
    <t>0457-TCN14</t>
  </si>
  <si>
    <t>UD06001-AA05168</t>
  </si>
  <si>
    <t>D  2,098</t>
  </si>
  <si>
    <t>0641-TCN14</t>
  </si>
  <si>
    <t>UD06001-AA05169</t>
  </si>
  <si>
    <t>RAMIREZ TOVAR GUSTAVO</t>
  </si>
  <si>
    <t>D  2,099</t>
  </si>
  <si>
    <t>0450-TCN14</t>
  </si>
  <si>
    <t>UD06001-AA05170</t>
  </si>
  <si>
    <t>D  2,100</t>
  </si>
  <si>
    <t>UA21001-ZA02130</t>
  </si>
  <si>
    <t>D  2,101</t>
  </si>
  <si>
    <t>0663-TCN14</t>
  </si>
  <si>
    <t>UD06001-AA05171</t>
  </si>
  <si>
    <t>D  2,102</t>
  </si>
  <si>
    <t>UD06001-AA05172</t>
  </si>
  <si>
    <t>PALACIOS ZAMORA FERNANDO HUGO</t>
  </si>
  <si>
    <t>D  2,103</t>
  </si>
  <si>
    <t>UD21001-AA05173</t>
  </si>
  <si>
    <t>D  2,105</t>
  </si>
  <si>
    <t>UA60001-ZA02131</t>
  </si>
  <si>
    <t>D  2,106</t>
  </si>
  <si>
    <t>0670-TCN14</t>
  </si>
  <si>
    <t>UD06001-AA05174</t>
  </si>
  <si>
    <t>D  2,107</t>
  </si>
  <si>
    <t>UA60001-ZA02132</t>
  </si>
  <si>
    <t>D  2,109</t>
  </si>
  <si>
    <t>0619-TCN14</t>
  </si>
  <si>
    <t>UD06001-AA05175</t>
  </si>
  <si>
    <t>D  2,114</t>
  </si>
  <si>
    <t>UD09001-AR06466</t>
  </si>
  <si>
    <t>UD09001-AR06468</t>
  </si>
  <si>
    <t>UD09001-AR06472</t>
  </si>
  <si>
    <t>VIDALES RANGEL ALEJANDRA</t>
  </si>
  <si>
    <t>UD09001-AR06474</t>
  </si>
  <si>
    <t>S 00043853</t>
  </si>
  <si>
    <t>UD10001-AS22838</t>
  </si>
  <si>
    <t>UD09001-AR06476</t>
  </si>
  <si>
    <t>UD09001-AR06480</t>
  </si>
  <si>
    <t>UD09001-AR06483</t>
  </si>
  <si>
    <t>UD09001-AR06485</t>
  </si>
  <si>
    <t>FISCAL SALDAñA RAUL MARIO</t>
  </si>
  <si>
    <t>UD09001-AR06489</t>
  </si>
  <si>
    <t>S 00043892</t>
  </si>
  <si>
    <t>UD10001-AS22929</t>
  </si>
  <si>
    <t>UD09001-AR06493</t>
  </si>
  <si>
    <t>UD09001-AR06494</t>
  </si>
  <si>
    <t>S 00043920</t>
  </si>
  <si>
    <t>UD10001-AS22932</t>
  </si>
  <si>
    <t>S 00043915</t>
  </si>
  <si>
    <t>UD10001-AS22933</t>
  </si>
  <si>
    <t>S 00043907</t>
  </si>
  <si>
    <t>UD10001-AS22935</t>
  </si>
  <si>
    <t>UD09001-AR06495</t>
  </si>
  <si>
    <t>S 00043912</t>
  </si>
  <si>
    <t>UD10001-AS22940</t>
  </si>
  <si>
    <t>GARCIA DE ALBA RIVAS HECTOR HUGO</t>
  </si>
  <si>
    <t>UD09001-AR06497</t>
  </si>
  <si>
    <t>UD09001-AR06503</t>
  </si>
  <si>
    <t>UD09001-AR06504</t>
  </si>
  <si>
    <t>RUIZ CARDOSO JOSE CARDOSO</t>
  </si>
  <si>
    <t>UD09001-AR06506</t>
  </si>
  <si>
    <t>RAMIREZ MARTINEZ JORGE</t>
  </si>
  <si>
    <t>S 00043981</t>
  </si>
  <si>
    <t>UD10001-AS22986</t>
  </si>
  <si>
    <t>UD09001-AR06508</t>
  </si>
  <si>
    <t>UD09001-AR06516</t>
  </si>
  <si>
    <t>S 00044036</t>
  </si>
  <si>
    <t>UD10001-AS23018</t>
  </si>
  <si>
    <t>UD09001-AR06519</t>
  </si>
  <si>
    <t>S 00044031</t>
  </si>
  <si>
    <t>UD10001-AS23021</t>
  </si>
  <si>
    <t>UD09001-AR06520</t>
  </si>
  <si>
    <t>UD09001-AR06521</t>
  </si>
  <si>
    <t>UD09001-AR06523</t>
  </si>
  <si>
    <t>UD09001-AR06529</t>
  </si>
  <si>
    <t>T 00044045</t>
  </si>
  <si>
    <t>UD10001-AS23054</t>
  </si>
  <si>
    <t>UD09001-AR06532</t>
  </si>
  <si>
    <t>UD09001-AR06534</t>
  </si>
  <si>
    <t>AMTICIPO</t>
  </si>
  <si>
    <t>UD09001-AR06535</t>
  </si>
  <si>
    <t>S 00044083</t>
  </si>
  <si>
    <t>UD10001-AS23064</t>
  </si>
  <si>
    <t>UD09001-AR06536</t>
  </si>
  <si>
    <t>UD09001-AR06538</t>
  </si>
  <si>
    <t>UD09001-AR06543</t>
  </si>
  <si>
    <t>TRANSMORE S.A. DE C.V.</t>
  </si>
  <si>
    <t>UD09001-AR06544</t>
  </si>
  <si>
    <t>UD09001-AR06545</t>
  </si>
  <si>
    <t>S 00044138</t>
  </si>
  <si>
    <t>UD10001-AS23141</t>
  </si>
  <si>
    <t>UD09001-AR06557</t>
  </si>
  <si>
    <t>T 00044169</t>
  </si>
  <si>
    <t>UD10001-AS23168</t>
  </si>
  <si>
    <t>UD09001-AR06558</t>
  </si>
  <si>
    <t>UD09001-AR06559</t>
  </si>
  <si>
    <t>ALMANZA MURILLO SERGIO</t>
  </si>
  <si>
    <t>UD09001-AR06560</t>
  </si>
  <si>
    <t>TIERRABLANCA SANCHEZ VICTOR</t>
  </si>
  <si>
    <t>S 00044187</t>
  </si>
  <si>
    <t>UD10001-AS23173</t>
  </si>
  <si>
    <t>UD09001-AR06564</t>
  </si>
  <si>
    <t>UD09001-AR06565</t>
  </si>
  <si>
    <t>UD09001-AR06566</t>
  </si>
  <si>
    <t>UD09001-AR06567</t>
  </si>
  <si>
    <t>UD09001-AR06569</t>
  </si>
  <si>
    <t>UD09001-AR06571</t>
  </si>
  <si>
    <t>S 00044238</t>
  </si>
  <si>
    <t>UD10001-AS23214</t>
  </si>
  <si>
    <t>UD09001-AR06572</t>
  </si>
  <si>
    <t>AUTOMOTRIZ CELAYA SA DE CV</t>
  </si>
  <si>
    <t>S 00044218</t>
  </si>
  <si>
    <t>UD10001-AS23227</t>
  </si>
  <si>
    <t>anrticipo</t>
  </si>
  <si>
    <t>UD09001-AR06574</t>
  </si>
  <si>
    <t>UD09001-AR06575</t>
  </si>
  <si>
    <t>S 00044272</t>
  </si>
  <si>
    <t>UD10001-AS23240</t>
  </si>
  <si>
    <t>UD09001-AR06584</t>
  </si>
  <si>
    <t>S 00044280</t>
  </si>
  <si>
    <t>UD10001-AS23251</t>
  </si>
  <si>
    <t>S 00044279</t>
  </si>
  <si>
    <t>UD10001-AS23261</t>
  </si>
  <si>
    <t>T 00044334</t>
  </si>
  <si>
    <t>UD10001-AS23271</t>
  </si>
  <si>
    <t>S 00044327</t>
  </si>
  <si>
    <t>UD10001-AS23278</t>
  </si>
  <si>
    <t>T 00043691</t>
  </si>
  <si>
    <t>UD10001-AS23303</t>
  </si>
  <si>
    <t>UD09001-AR06592</t>
  </si>
  <si>
    <t>UD09001-AR06593</t>
  </si>
  <si>
    <t>S 00044384</t>
  </si>
  <si>
    <t>UD10001-AS23351</t>
  </si>
  <si>
    <t>UD09001-AR06596</t>
  </si>
  <si>
    <t>UD09001-AR06597</t>
  </si>
  <si>
    <t>MURILLO SANCHEZ ALICIA</t>
  </si>
  <si>
    <t>UD09001-AR06599</t>
  </si>
  <si>
    <t>UD09001-AR06600</t>
  </si>
  <si>
    <t>UD09001-AR06601</t>
  </si>
  <si>
    <t>UD09001-AR06602</t>
  </si>
  <si>
    <t>UD09001-AR06606</t>
  </si>
  <si>
    <t>UD09001-AR06607</t>
  </si>
  <si>
    <t>S 00044422</t>
  </si>
  <si>
    <t>UD10001-AS23389</t>
  </si>
  <si>
    <t>UD09001-AR06613</t>
  </si>
  <si>
    <t>ABARCA VARGAS ALEJANDRA</t>
  </si>
  <si>
    <t>0691-TCN14</t>
  </si>
  <si>
    <t>LJIMENEZ:MEDINA LANUZA GERARDO</t>
  </si>
  <si>
    <t>S 00044437</t>
  </si>
  <si>
    <t>UD10001-AS23401</t>
  </si>
  <si>
    <t>S 00044367</t>
  </si>
  <si>
    <t>UD10001-AS23402</t>
  </si>
  <si>
    <t>UD09001-AR06614</t>
  </si>
  <si>
    <t>UD09001-AR06615</t>
  </si>
  <si>
    <t>UD09001-AR06616</t>
  </si>
  <si>
    <t>UD09001-AR06617</t>
  </si>
  <si>
    <t>UD10001-AS23410</t>
  </si>
  <si>
    <t>T 00043083</t>
  </si>
  <si>
    <t>UD10001-AS23420</t>
  </si>
  <si>
    <t>S 00044372</t>
  </si>
  <si>
    <t>UD10001-AS23431</t>
  </si>
  <si>
    <t>S 00044471</t>
  </si>
  <si>
    <t>UD10001-AS23434</t>
  </si>
  <si>
    <t>UD09001-AR06621</t>
  </si>
  <si>
    <t>S 00044441</t>
  </si>
  <si>
    <t>UD10001-AS23443</t>
  </si>
  <si>
    <t>S 00044463</t>
  </si>
  <si>
    <t>UD10001-AS23445</t>
  </si>
  <si>
    <t>UD09001-AR06624</t>
  </si>
  <si>
    <t>UD09001-AR06629</t>
  </si>
  <si>
    <t>UD09001-AR06630</t>
  </si>
  <si>
    <t>I    830</t>
  </si>
  <si>
    <t>UD09001-AR06632</t>
  </si>
  <si>
    <t>I    831</t>
  </si>
  <si>
    <t>UD09001-AR06633</t>
  </si>
  <si>
    <t>UD09001-AR06635</t>
  </si>
  <si>
    <t>UD09001-AR06636</t>
  </si>
  <si>
    <t>UD09001-AR06637</t>
  </si>
  <si>
    <t>UD09001-AR06638</t>
  </si>
  <si>
    <t>UD09001-AR06639</t>
  </si>
  <si>
    <t>UD09001-AR06640</t>
  </si>
  <si>
    <t>UD09001-AR06641</t>
  </si>
  <si>
    <t>I    848</t>
  </si>
  <si>
    <t>I    849</t>
  </si>
  <si>
    <t>UD09001-AR06644</t>
  </si>
  <si>
    <t>I    854</t>
  </si>
  <si>
    <t>UD09001-AR06646</t>
  </si>
  <si>
    <t>I    855</t>
  </si>
  <si>
    <t>UD09001-AR06647</t>
  </si>
  <si>
    <t>I    856</t>
  </si>
  <si>
    <t>UD09001-AR06648</t>
  </si>
  <si>
    <t>I    858</t>
  </si>
  <si>
    <t>UD09001-AR06650</t>
  </si>
  <si>
    <t>I    859</t>
  </si>
  <si>
    <t>UD09001-AR06651</t>
  </si>
  <si>
    <t>I    861</t>
  </si>
  <si>
    <t>I    862</t>
  </si>
  <si>
    <t>MANCERAA MANCERA EDUARDO</t>
  </si>
  <si>
    <t>I    864</t>
  </si>
  <si>
    <t>I    868</t>
  </si>
  <si>
    <t>UD09001-AR06653</t>
  </si>
  <si>
    <t>I    869</t>
  </si>
  <si>
    <t>I    870</t>
  </si>
  <si>
    <t>I    871</t>
  </si>
  <si>
    <t>I    876</t>
  </si>
  <si>
    <t>I    877</t>
  </si>
  <si>
    <t>I    878</t>
  </si>
  <si>
    <t>I    881</t>
  </si>
  <si>
    <t>I    882</t>
  </si>
  <si>
    <t>I    883</t>
  </si>
  <si>
    <t>I    887</t>
  </si>
  <si>
    <t>I    888</t>
  </si>
  <si>
    <t>I    889</t>
  </si>
  <si>
    <t>I    890</t>
  </si>
  <si>
    <t>I    893</t>
  </si>
  <si>
    <t>I    894</t>
  </si>
  <si>
    <t>I    895</t>
  </si>
  <si>
    <t>UA09001-ZR00446</t>
  </si>
  <si>
    <t>D     31</t>
  </si>
  <si>
    <t>UA09001-ZR00447</t>
  </si>
  <si>
    <t>D     49</t>
  </si>
  <si>
    <t>UA60001-ZA02068</t>
  </si>
  <si>
    <t>UD06001-AA05031</t>
  </si>
  <si>
    <t>D    119</t>
  </si>
  <si>
    <t>S 00043867</t>
  </si>
  <si>
    <t>UA14001-ZS00961</t>
  </si>
  <si>
    <t>C108033</t>
  </si>
  <si>
    <t>I 00043772</t>
  </si>
  <si>
    <t>UD10013-AS22877</t>
  </si>
  <si>
    <t>D    143</t>
  </si>
  <si>
    <t>I 00043605</t>
  </si>
  <si>
    <t>UD10013-AS22878</t>
  </si>
  <si>
    <t>P 00043804</t>
  </si>
  <si>
    <t>UD10005-AS22879</t>
  </si>
  <si>
    <t>P 00043803</t>
  </si>
  <si>
    <t>UD10005-AS22880</t>
  </si>
  <si>
    <t>D    146</t>
  </si>
  <si>
    <t>P 00043802</t>
  </si>
  <si>
    <t>UD10005-AS22881</t>
  </si>
  <si>
    <t>P 00043801</t>
  </si>
  <si>
    <t>UD10005-AS22882</t>
  </si>
  <si>
    <t>D    148</t>
  </si>
  <si>
    <t>P 00043800</t>
  </si>
  <si>
    <t>UD10005-AS22883</t>
  </si>
  <si>
    <t>P 00043799</t>
  </si>
  <si>
    <t>UD10005-AS22884</t>
  </si>
  <si>
    <t>D    150</t>
  </si>
  <si>
    <t>P 00043763</t>
  </si>
  <si>
    <t>UD10005-AS22885</t>
  </si>
  <si>
    <t>P 00043761</t>
  </si>
  <si>
    <t>UD10005-AS22886</t>
  </si>
  <si>
    <t>D    152</t>
  </si>
  <si>
    <t>P 00043760</t>
  </si>
  <si>
    <t>UD10005-AS22887</t>
  </si>
  <si>
    <t>P 00043759</t>
  </si>
  <si>
    <t>UD10005-AS22888</t>
  </si>
  <si>
    <t>P 00043758</t>
  </si>
  <si>
    <t>UD10005-AS22889</t>
  </si>
  <si>
    <t>P 00043757</t>
  </si>
  <si>
    <t>UD10005-AS22890</t>
  </si>
  <si>
    <t>P 00043704</t>
  </si>
  <si>
    <t>UD10005-AS22891</t>
  </si>
  <si>
    <t>P 00043703</t>
  </si>
  <si>
    <t>UD10005-AS22892</t>
  </si>
  <si>
    <t>P 00043702</t>
  </si>
  <si>
    <t>UD10005-AS22893</t>
  </si>
  <si>
    <t>D    159</t>
  </si>
  <si>
    <t>P 00043701</t>
  </si>
  <si>
    <t>UD10005-AS22894</t>
  </si>
  <si>
    <t>D    160</t>
  </si>
  <si>
    <t>P 00043700</t>
  </si>
  <si>
    <t>UD10005-AS22895</t>
  </si>
  <si>
    <t>D    161</t>
  </si>
  <si>
    <t>P 00043699</t>
  </si>
  <si>
    <t>UD10005-AS22896</t>
  </si>
  <si>
    <t>D    162</t>
  </si>
  <si>
    <t>P 00043698</t>
  </si>
  <si>
    <t>UD10005-AS22897</t>
  </si>
  <si>
    <t>P 00043697</t>
  </si>
  <si>
    <t>UD10005-AS22898</t>
  </si>
  <si>
    <t>D    164</t>
  </si>
  <si>
    <t>P 00043696</t>
  </si>
  <si>
    <t>UD10005-AS22899</t>
  </si>
  <si>
    <t>P 00043695</t>
  </si>
  <si>
    <t>UD10005-AS22900</t>
  </si>
  <si>
    <t>D    166</t>
  </si>
  <si>
    <t>P 00043694</t>
  </si>
  <si>
    <t>UD10005-AS22901</t>
  </si>
  <si>
    <t>P 00043693</t>
  </si>
  <si>
    <t>UD10005-AS22902</t>
  </si>
  <si>
    <t>D    168</t>
  </si>
  <si>
    <t>P 00043692</t>
  </si>
  <si>
    <t>UD10005-AS22903</t>
  </si>
  <si>
    <t>I 00043668</t>
  </si>
  <si>
    <t>UD10004-AS22904</t>
  </si>
  <si>
    <t>D    170</t>
  </si>
  <si>
    <t>I 00043768</t>
  </si>
  <si>
    <t>UD10004-AS22905</t>
  </si>
  <si>
    <t>D    179</t>
  </si>
  <si>
    <t>I 00043438</t>
  </si>
  <si>
    <t>UD10013-AS22907</t>
  </si>
  <si>
    <t>UA09001-ZR00448</t>
  </si>
  <si>
    <t>HERNANDEZ LOPEZ EDGAR</t>
  </si>
  <si>
    <t>0050-TCU14</t>
  </si>
  <si>
    <t>UD06001-AA05045</t>
  </si>
  <si>
    <t>MORELOS ESQUIVEL RAFAEL EFREN</t>
  </si>
  <si>
    <t>D    272</t>
  </si>
  <si>
    <t>I 00043766</t>
  </si>
  <si>
    <t>UD10004-AS22944</t>
  </si>
  <si>
    <t>I 00043740</t>
  </si>
  <si>
    <t>UD10004-AS22945</t>
  </si>
  <si>
    <t>D    275</t>
  </si>
  <si>
    <t>I 00043608</t>
  </si>
  <si>
    <t>UD10004-AS22946</t>
  </si>
  <si>
    <t>D    302</t>
  </si>
  <si>
    <t>UD54001-AN00529</t>
  </si>
  <si>
    <t>S 00043960</t>
  </si>
  <si>
    <t>UA14001-ZS00964</t>
  </si>
  <si>
    <t>ROSENDO GARCIA JOSE</t>
  </si>
  <si>
    <t>0044-TCU14</t>
  </si>
  <si>
    <t>UD06001-AA05057</t>
  </si>
  <si>
    <t>DELGADO GUERRERO JUAN FRANCISCO</t>
  </si>
  <si>
    <t>D    494</t>
  </si>
  <si>
    <t>UA09001-ZR00449</t>
  </si>
  <si>
    <t>UA09001-ZR00450</t>
  </si>
  <si>
    <t>I 00043393</t>
  </si>
  <si>
    <t>UD10010-AS23034</t>
  </si>
  <si>
    <t>I 00043785</t>
  </si>
  <si>
    <t>UD10010-AS23035</t>
  </si>
  <si>
    <t>D    572</t>
  </si>
  <si>
    <t>UA09001-ZR00451</t>
  </si>
  <si>
    <t>HERRERA SANCHEZ CLAUDIA VERONICA</t>
  </si>
  <si>
    <t>0041-TCU14</t>
  </si>
  <si>
    <t>UD06001-AA05063</t>
  </si>
  <si>
    <t>GONZALEZ MOLINA IVAN STEVEN</t>
  </si>
  <si>
    <t>D    599</t>
  </si>
  <si>
    <t>0046-TCU14</t>
  </si>
  <si>
    <t>UD06001-AA05065</t>
  </si>
  <si>
    <t>LOPEZ MARTINEZ FRANCISCO</t>
  </si>
  <si>
    <t>D    611</t>
  </si>
  <si>
    <t>S 00044022</t>
  </si>
  <si>
    <t>UA14001-ZS00966</t>
  </si>
  <si>
    <t>S 00044076</t>
  </si>
  <si>
    <t>UA14001-ZS00967</t>
  </si>
  <si>
    <t>D    693</t>
  </si>
  <si>
    <t>0043-TCU14</t>
  </si>
  <si>
    <t>UD06001-AA05068</t>
  </si>
  <si>
    <t>HERNANDEZ ABAD OSWALDO</t>
  </si>
  <si>
    <t>D    714</t>
  </si>
  <si>
    <t>T 00044102</t>
  </si>
  <si>
    <t>UA14001-ZS00968</t>
  </si>
  <si>
    <t>UD06001-AA05069</t>
  </si>
  <si>
    <t>ZAVALA MARTINEZ ILIANA</t>
  </si>
  <si>
    <t>D    775</t>
  </si>
  <si>
    <t>P 00043951</t>
  </si>
  <si>
    <t>UD10005-AS23097</t>
  </si>
  <si>
    <t>D    776</t>
  </si>
  <si>
    <t>P 00043988</t>
  </si>
  <si>
    <t>UD10005-AS23098</t>
  </si>
  <si>
    <t>D    777</t>
  </si>
  <si>
    <t>P 00043979</t>
  </si>
  <si>
    <t>UD10005-AS23099</t>
  </si>
  <si>
    <t>P 00043978</t>
  </si>
  <si>
    <t>UD10005-AS23100</t>
  </si>
  <si>
    <t>P 00043977</t>
  </si>
  <si>
    <t>UD10005-AS23101</t>
  </si>
  <si>
    <t>D    780</t>
  </si>
  <si>
    <t>P 00043976</t>
  </si>
  <si>
    <t>UD10005-AS23102</t>
  </si>
  <si>
    <t>D    781</t>
  </si>
  <si>
    <t>P 00043975</t>
  </si>
  <si>
    <t>UD10005-AS23103</t>
  </si>
  <si>
    <t>D    782</t>
  </si>
  <si>
    <t>P 00043952</t>
  </si>
  <si>
    <t>UD10005-AS23104</t>
  </si>
  <si>
    <t>D    783</t>
  </si>
  <si>
    <t>P 00043950</t>
  </si>
  <si>
    <t>UD10005-AS23105</t>
  </si>
  <si>
    <t>D    784</t>
  </si>
  <si>
    <t>P 00043949</t>
  </si>
  <si>
    <t>UD10005-AS23106</t>
  </si>
  <si>
    <t>D    785</t>
  </si>
  <si>
    <t>P 00043948</t>
  </si>
  <si>
    <t>UD10005-AS23107</t>
  </si>
  <si>
    <t>D    786</t>
  </si>
  <si>
    <t>P 00043925</t>
  </si>
  <si>
    <t>UD10005-AS23108</t>
  </si>
  <si>
    <t>P 00043924</t>
  </si>
  <si>
    <t>UD10005-AS23109</t>
  </si>
  <si>
    <t>P 00043923</t>
  </si>
  <si>
    <t>UD10005-AS23110</t>
  </si>
  <si>
    <t>P 00043922</t>
  </si>
  <si>
    <t>UD10005-AS23111</t>
  </si>
  <si>
    <t>I 00043934</t>
  </si>
  <si>
    <t>UD10004-AS23112</t>
  </si>
  <si>
    <t>I 00044107</t>
  </si>
  <si>
    <t>UD10004-AS23113</t>
  </si>
  <si>
    <t>I 00043299</t>
  </si>
  <si>
    <t>UD10004-AS23114</t>
  </si>
  <si>
    <t>I 00044067</t>
  </si>
  <si>
    <t>UD10004-AS23115</t>
  </si>
  <si>
    <t>I 00043962</t>
  </si>
  <si>
    <t>UD10004-AS23116</t>
  </si>
  <si>
    <t>I 00043932</t>
  </si>
  <si>
    <t>UD10013-AS23117</t>
  </si>
  <si>
    <t>I 00043556</t>
  </si>
  <si>
    <t>UD10013-AS23118</t>
  </si>
  <si>
    <t>I 00044085</t>
  </si>
  <si>
    <t>UD10004-AS23119</t>
  </si>
  <si>
    <t>I 00043622</t>
  </si>
  <si>
    <t>UD10013-AS23120</t>
  </si>
  <si>
    <t>D    804</t>
  </si>
  <si>
    <t>I 00043632</t>
  </si>
  <si>
    <t>UD10009-AS23121</t>
  </si>
  <si>
    <t>D    805</t>
  </si>
  <si>
    <t>I 00043886</t>
  </si>
  <si>
    <t>UD10004-AS23122</t>
  </si>
  <si>
    <t>D    806</t>
  </si>
  <si>
    <t>I 00043918</t>
  </si>
  <si>
    <t>UD10013-AS23123</t>
  </si>
  <si>
    <t>0045-TCU14</t>
  </si>
  <si>
    <t>UD06001-AA05073</t>
  </si>
  <si>
    <t>TAHUILAN GOMEZ MAURICIO ATL</t>
  </si>
  <si>
    <t>D    878</t>
  </si>
  <si>
    <t>I 00044106</t>
  </si>
  <si>
    <t>UD10010-AS23152</t>
  </si>
  <si>
    <t>UD06001-AA05074</t>
  </si>
  <si>
    <t>MENDOZA JACOBO MARCELA YUDITH</t>
  </si>
  <si>
    <t>I 00043636</t>
  </si>
  <si>
    <t>UD10010-AS23153</t>
  </si>
  <si>
    <t>D    882</t>
  </si>
  <si>
    <t>I 00043147</t>
  </si>
  <si>
    <t>UD10010-AS23154</t>
  </si>
  <si>
    <t>D    883</t>
  </si>
  <si>
    <t>I 00043868</t>
  </si>
  <si>
    <t>UD10010-AS23155</t>
  </si>
  <si>
    <t>UA09001-ZR00452</t>
  </si>
  <si>
    <t>T 00044171</t>
  </si>
  <si>
    <t>UA14001-ZS00969</t>
  </si>
  <si>
    <t>MACIAS AUTO</t>
  </si>
  <si>
    <t>0049-TCU14</t>
  </si>
  <si>
    <t>UD06001-AA05077</t>
  </si>
  <si>
    <t>RAMIREZ RODRIGUEZ LUIS ENRIQUE</t>
  </si>
  <si>
    <t>INTERCOMP</t>
  </si>
  <si>
    <t>UD09003-AR06561</t>
  </si>
  <si>
    <t>UA09001-ZR00453</t>
  </si>
  <si>
    <t>D  1,052</t>
  </si>
  <si>
    <t>UA60001-ZA02094</t>
  </si>
  <si>
    <t>D  1,056</t>
  </si>
  <si>
    <t>UD06001-AA05078</t>
  </si>
  <si>
    <t>D  1,064</t>
  </si>
  <si>
    <t>I 00044209</t>
  </si>
  <si>
    <t>UD10013-AS23203</t>
  </si>
  <si>
    <t>D  1,065</t>
  </si>
  <si>
    <t>I 00043715</t>
  </si>
  <si>
    <t>UD10013-AS23204</t>
  </si>
  <si>
    <t>I 00044160</t>
  </si>
  <si>
    <t>UD10013-AS23205</t>
  </si>
  <si>
    <t>I 00043736</t>
  </si>
  <si>
    <t>UD10004-AS23206</t>
  </si>
  <si>
    <t>I 00044183</t>
  </si>
  <si>
    <t>UD10004-AS23207</t>
  </si>
  <si>
    <t>I 00044063</t>
  </si>
  <si>
    <t>UD10004-AS23208</t>
  </si>
  <si>
    <t>I 00043885</t>
  </si>
  <si>
    <t>UD10004-AS23209</t>
  </si>
  <si>
    <t>I 00044165</t>
  </si>
  <si>
    <t>UD10004-AS23210</t>
  </si>
  <si>
    <t>UA60001-ZA02095</t>
  </si>
  <si>
    <t>D  1,083</t>
  </si>
  <si>
    <t>UD06001-AA05079</t>
  </si>
  <si>
    <t>D  1,084</t>
  </si>
  <si>
    <t>I 00043737</t>
  </si>
  <si>
    <t>UD10013-AS23221</t>
  </si>
  <si>
    <t>D  1,085</t>
  </si>
  <si>
    <t>I 00043941</t>
  </si>
  <si>
    <t>UD10013-AS23222</t>
  </si>
  <si>
    <t>D  1,086</t>
  </si>
  <si>
    <t>I 00043964</t>
  </si>
  <si>
    <t>UD10010-AS23223</t>
  </si>
  <si>
    <t>D  1,087</t>
  </si>
  <si>
    <t>I 00044084</t>
  </si>
  <si>
    <t>UD10010-AS23224</t>
  </si>
  <si>
    <t>D  1,088</t>
  </si>
  <si>
    <t>I 00044163</t>
  </si>
  <si>
    <t>UD10010-AS23225</t>
  </si>
  <si>
    <t>UA14001-ZS00970</t>
  </si>
  <si>
    <t>D  1,132</t>
  </si>
  <si>
    <t>S 00044273</t>
  </si>
  <si>
    <t>UA14001-ZS00971</t>
  </si>
  <si>
    <t>MIRANDA ARGUELLO VERONICA</t>
  </si>
  <si>
    <t>UA09001-ZR00454</t>
  </si>
  <si>
    <t>UA09001-ZR00455</t>
  </si>
  <si>
    <t>D  1,198</t>
  </si>
  <si>
    <t>UA14001-ZS00972</t>
  </si>
  <si>
    <t>P 00044300</t>
  </si>
  <si>
    <t>UD10005-AS23307</t>
  </si>
  <si>
    <t>P 00044299</t>
  </si>
  <si>
    <t>UD10005-AS23308</t>
  </si>
  <si>
    <t>D  1,359</t>
  </si>
  <si>
    <t>P 00044298</t>
  </si>
  <si>
    <t>UD10005-AS23309</t>
  </si>
  <si>
    <t>D  1,360</t>
  </si>
  <si>
    <t>P 00044297</t>
  </si>
  <si>
    <t>UD10005-AS23310</t>
  </si>
  <si>
    <t>P 00044293</t>
  </si>
  <si>
    <t>UD10005-AS23311</t>
  </si>
  <si>
    <t>P 00044291</t>
  </si>
  <si>
    <t>UD10005-AS23312</t>
  </si>
  <si>
    <t>P 00044290</t>
  </si>
  <si>
    <t>UD10005-AS23313</t>
  </si>
  <si>
    <t>D  1,364</t>
  </si>
  <si>
    <t>P 00044289</t>
  </si>
  <si>
    <t>UD10005-AS23314</t>
  </si>
  <si>
    <t>P 00044288</t>
  </si>
  <si>
    <t>UD10005-AS23315</t>
  </si>
  <si>
    <t>D  1,366</t>
  </si>
  <si>
    <t>P 00044287</t>
  </si>
  <si>
    <t>UD10005-AS23316</t>
  </si>
  <si>
    <t>D  1,367</t>
  </si>
  <si>
    <t>P 00044286</t>
  </si>
  <si>
    <t>UD10005-AS23317</t>
  </si>
  <si>
    <t>P 00044285</t>
  </si>
  <si>
    <t>UD10005-AS23318</t>
  </si>
  <si>
    <t>D  1,369</t>
  </si>
  <si>
    <t>P 00044216</t>
  </si>
  <si>
    <t>UD10005-AS23319</t>
  </si>
  <si>
    <t>P 00044215</t>
  </si>
  <si>
    <t>UD10005-AS23320</t>
  </si>
  <si>
    <t>P 00044214</t>
  </si>
  <si>
    <t>UD10005-AS23321</t>
  </si>
  <si>
    <t>P 00044213</t>
  </si>
  <si>
    <t>UD10005-AS23322</t>
  </si>
  <si>
    <t>P 00044212</t>
  </si>
  <si>
    <t>UD10005-AS23323</t>
  </si>
  <si>
    <t>P 00044211</t>
  </si>
  <si>
    <t>UD10005-AS23324</t>
  </si>
  <si>
    <t>D  1,375</t>
  </si>
  <si>
    <t>P 00044182</t>
  </si>
  <si>
    <t>UD10005-AS23325</t>
  </si>
  <si>
    <t>P 00044181</t>
  </si>
  <si>
    <t>UD10005-AS23326</t>
  </si>
  <si>
    <t>P 00044180</t>
  </si>
  <si>
    <t>UD10005-AS23327</t>
  </si>
  <si>
    <t>P 00044179</t>
  </si>
  <si>
    <t>UD10005-AS23328</t>
  </si>
  <si>
    <t>P 00044178</t>
  </si>
  <si>
    <t>UD10005-AS23329</t>
  </si>
  <si>
    <t>P 00044177</t>
  </si>
  <si>
    <t>UD10005-AS23330</t>
  </si>
  <si>
    <t>P 00044176</t>
  </si>
  <si>
    <t>UD10005-AS23331</t>
  </si>
  <si>
    <t>D  1,382</t>
  </si>
  <si>
    <t>P 00044175</t>
  </si>
  <si>
    <t>UD10005-AS23332</t>
  </si>
  <si>
    <t>D  1,383</t>
  </si>
  <si>
    <t>0053-TCU14</t>
  </si>
  <si>
    <t>UD06001-AA05109</t>
  </si>
  <si>
    <t>AGUILAR AGUILAR SERGIO JAVIER</t>
  </si>
  <si>
    <t>0052-TCU14</t>
  </si>
  <si>
    <t>UD06001-AA05113</t>
  </si>
  <si>
    <t>NIETO ERIBIA JUAN JOSE</t>
  </si>
  <si>
    <t>D  1,470</t>
  </si>
  <si>
    <t>UA09001-ZR00456</t>
  </si>
  <si>
    <t>UA09001-ZR00457</t>
  </si>
  <si>
    <t>S 00044360</t>
  </si>
  <si>
    <t>UA14001-ZS00973</t>
  </si>
  <si>
    <t>DESARROLLO Y PROMOCIONES DEL CENTRO</t>
  </si>
  <si>
    <t>0030-TCU14</t>
  </si>
  <si>
    <t>UD06001-AA05121</t>
  </si>
  <si>
    <t>GONZALEZ SALGADO MAURICIO</t>
  </si>
  <si>
    <t>UA14001-ZS00974</t>
  </si>
  <si>
    <t>DESARROLLOS Y PROMOCIONES DEL CENTR</t>
  </si>
  <si>
    <t>S 00044051</t>
  </si>
  <si>
    <t>UA14001-ZS00975</t>
  </si>
  <si>
    <t>UA14001-ZS00976</t>
  </si>
  <si>
    <t>D  1,615</t>
  </si>
  <si>
    <t>S 00044354</t>
  </si>
  <si>
    <t>UA14001-ZS00977</t>
  </si>
  <si>
    <t>SANCHEZ MEZA GRACIELA</t>
  </si>
  <si>
    <t>UA09001-ZR00458</t>
  </si>
  <si>
    <t>D  1,620</t>
  </si>
  <si>
    <t>UA60001-ZA02116</t>
  </si>
  <si>
    <t>D  1,623</t>
  </si>
  <si>
    <t>UD06001-AA05131</t>
  </si>
  <si>
    <t>UA09001-ZR00459</t>
  </si>
  <si>
    <t>D  1,661</t>
  </si>
  <si>
    <t>UA14001-ZS00978</t>
  </si>
  <si>
    <t>UA14001-ZS00979</t>
  </si>
  <si>
    <t>UA09001-ZR00460</t>
  </si>
  <si>
    <t>UA09001-ZR00461</t>
  </si>
  <si>
    <t>0051-TCU14</t>
  </si>
  <si>
    <t>UD06001-AA05145</t>
  </si>
  <si>
    <t>VELAZQUEZ RAMIREZ MARIA VICTORIA</t>
  </si>
  <si>
    <t>T 00043864</t>
  </si>
  <si>
    <t>UA14001-ZS00980</t>
  </si>
  <si>
    <t>D  1,923</t>
  </si>
  <si>
    <t>T 00044415</t>
  </si>
  <si>
    <t>UA14001-ZS00981</t>
  </si>
  <si>
    <t>0055-TCU14</t>
  </si>
  <si>
    <t>UD06001-AA05149</t>
  </si>
  <si>
    <t>CRUZ FLORES MANUEL</t>
  </si>
  <si>
    <t>INTPPJUN14</t>
  </si>
  <si>
    <t>NA21001-0021532</t>
  </si>
  <si>
    <t>INT HIP JUN 14</t>
  </si>
  <si>
    <t>D  1,976</t>
  </si>
  <si>
    <t>UA09001-ZR00462</t>
  </si>
  <si>
    <t>AM-700</t>
  </si>
  <si>
    <t>NA21001-0021533</t>
  </si>
  <si>
    <t>LJIMENEZ:COBRO INT PP LIN B MAY 201</t>
  </si>
  <si>
    <t>UA09001-ZR00463</t>
  </si>
  <si>
    <t>D  2,029</t>
  </si>
  <si>
    <t>UA60001-ZA02124</t>
  </si>
  <si>
    <t>UD06001-AA05155</t>
  </si>
  <si>
    <t>LABARTHE HORTA VIVIANA</t>
  </si>
  <si>
    <t>D  2,245</t>
  </si>
  <si>
    <t>NA21001-0021693</t>
  </si>
  <si>
    <t>UD09001-AR06465</t>
  </si>
  <si>
    <t>UD09001-AR06467</t>
  </si>
  <si>
    <t>T 00043841</t>
  </si>
  <si>
    <t>UD10001-AS22833</t>
  </si>
  <si>
    <t>DALY GOODWIN JOHN</t>
  </si>
  <si>
    <t>S 00043836</t>
  </si>
  <si>
    <t>UD10001-AS22834</t>
  </si>
  <si>
    <t>UD09001-AR06469</t>
  </si>
  <si>
    <t>TORRES ZAGARRA OSWALDO</t>
  </si>
  <si>
    <t>UD09001-AR06470</t>
  </si>
  <si>
    <t>UD09001-AR06471</t>
  </si>
  <si>
    <t>S 00043831</t>
  </si>
  <si>
    <t>UD10001-AS22835</t>
  </si>
  <si>
    <t>S 00043846</t>
  </si>
  <si>
    <t>UD10001-AS22836</t>
  </si>
  <si>
    <t>TENIENTE VALENTE MA. YSABEL</t>
  </si>
  <si>
    <t>S 00043842</t>
  </si>
  <si>
    <t>UD10001-AS22837</t>
  </si>
  <si>
    <t>UD09001-AR06473</t>
  </si>
  <si>
    <t>S 00043844</t>
  </si>
  <si>
    <t>UD10001-AS22839</t>
  </si>
  <si>
    <t>CHAIRE CHAVERO EDGARDO</t>
  </si>
  <si>
    <t>S 00043835</t>
  </si>
  <si>
    <t>UD10001-AS22840</t>
  </si>
  <si>
    <t>MARQUEZ CALDERON RODOLFO</t>
  </si>
  <si>
    <t>S 00043832</t>
  </si>
  <si>
    <t>UD10001-AS22841</t>
  </si>
  <si>
    <t>SEPULVEDA VEGA JORGE ARTURO</t>
  </si>
  <si>
    <t>S 00043848</t>
  </si>
  <si>
    <t>UD10001-AS22842</t>
  </si>
  <si>
    <t>QUIMICOS Y REACTIVOS DE QUERETARO S</t>
  </si>
  <si>
    <t>S 00043852</t>
  </si>
  <si>
    <t>UD10001-AS22843</t>
  </si>
  <si>
    <t>UD09001-AR06475</t>
  </si>
  <si>
    <t>S 00043838</t>
  </si>
  <si>
    <t>UD10001-AS22844</t>
  </si>
  <si>
    <t>S 00043837</t>
  </si>
  <si>
    <t>UD10001-AS22845</t>
  </si>
  <si>
    <t>LEON LERMA ELBA ALICIA</t>
  </si>
  <si>
    <t>UD09001-AR06477</t>
  </si>
  <si>
    <t>S 00043850</t>
  </si>
  <si>
    <t>UD10001-AS22852</t>
  </si>
  <si>
    <t>LABORATORIO CLINICO DE CELAYA Y TOX</t>
  </si>
  <si>
    <t>UD10001-AS22854</t>
  </si>
  <si>
    <t>UD09001-AR06478</t>
  </si>
  <si>
    <t>S 00043855</t>
  </si>
  <si>
    <t>UD10001-AS22855</t>
  </si>
  <si>
    <t>COMERCIALIZADORA Y PROCESADORA INTE</t>
  </si>
  <si>
    <t>S 00043788</t>
  </si>
  <si>
    <t>UD10001-AS22856</t>
  </si>
  <si>
    <t>AYALA GARCIA GILBERTO RUBEN</t>
  </si>
  <si>
    <t>S 00043857</t>
  </si>
  <si>
    <t>UD10001-AS22857</t>
  </si>
  <si>
    <t>S 00043678</t>
  </si>
  <si>
    <t>UD10001-AS22858</t>
  </si>
  <si>
    <t>MAGAÑA RAMIREZ REBECA</t>
  </si>
  <si>
    <t>S 00043861</t>
  </si>
  <si>
    <t>UD10001-AS22859</t>
  </si>
  <si>
    <t>ARELLANO GARCIA RAMON</t>
  </si>
  <si>
    <t>S 00043856</t>
  </si>
  <si>
    <t>UD10001-AS22860</t>
  </si>
  <si>
    <t>YARA MEXICO PROFESIONALES S DE RL D</t>
  </si>
  <si>
    <t>S 00043872</t>
  </si>
  <si>
    <t>UD10001-AS22861</t>
  </si>
  <si>
    <t>GRUPO CONSTRUCTOR MOARCE GRUPO CONS</t>
  </si>
  <si>
    <t>S 00043859</t>
  </si>
  <si>
    <t>UD10001-AS22863</t>
  </si>
  <si>
    <t>WALLACE ARAIZA MARTA</t>
  </si>
  <si>
    <t>UD09001-AR06479</t>
  </si>
  <si>
    <t>UD10001-AS22864</t>
  </si>
  <si>
    <t>UD10001-AS22865</t>
  </si>
  <si>
    <t>COLEGIO GUANAJUATO, A.C.</t>
  </si>
  <si>
    <t>S 00043860</t>
  </si>
  <si>
    <t>UD10001-AS22866</t>
  </si>
  <si>
    <t>RAMIREZ BARRON AGUSTIN</t>
  </si>
  <si>
    <t>S 00043873</t>
  </si>
  <si>
    <t>UD10001-AS22867</t>
  </si>
  <si>
    <t>S 00043874</t>
  </si>
  <si>
    <t>UD10001-AS22868</t>
  </si>
  <si>
    <t>ARBOCETA MEXICANA SC</t>
  </si>
  <si>
    <t>S 00043876</t>
  </si>
  <si>
    <t>UD10001-AS22869</t>
  </si>
  <si>
    <t>UD09001-AR06481</t>
  </si>
  <si>
    <t>S 00043870</t>
  </si>
  <si>
    <t>UD10001-AS22870</t>
  </si>
  <si>
    <t>UD09001-AR06482</t>
  </si>
  <si>
    <t>S 00043875</t>
  </si>
  <si>
    <t>UD10001-AS22871</t>
  </si>
  <si>
    <t>AGUILERA FLORES ERIKA ARGELIA</t>
  </si>
  <si>
    <t>S 00043871</t>
  </si>
  <si>
    <t>UD10001-AS22872</t>
  </si>
  <si>
    <t>S 00043858</t>
  </si>
  <si>
    <t>UD10001-AS22873</t>
  </si>
  <si>
    <t>IBARRA PLASCENCIA ERNESTO</t>
  </si>
  <si>
    <t>S 00043862</t>
  </si>
  <si>
    <t>UD10001-AS22875</t>
  </si>
  <si>
    <t>HERNANDEZ ROJAS VIDAL</t>
  </si>
  <si>
    <t>S 00043847</t>
  </si>
  <si>
    <t>UD10001-AS22876</t>
  </si>
  <si>
    <t>S 00043877</t>
  </si>
  <si>
    <t>UD10001-AS22909</t>
  </si>
  <si>
    <t>S 00043879</t>
  </si>
  <si>
    <t>UD10001-AS22911</t>
  </si>
  <si>
    <t>GARCIA GOMEZ MA GUADALUPE</t>
  </si>
  <si>
    <t>UD09001-AR06484</t>
  </si>
  <si>
    <t>S 00043899</t>
  </si>
  <si>
    <t>UD10001-AS22912</t>
  </si>
  <si>
    <t>S 00043888</t>
  </si>
  <si>
    <t>UD10001-AS22913</t>
  </si>
  <si>
    <t>UD09001-AR06486</t>
  </si>
  <si>
    <t>S 00043880</t>
  </si>
  <si>
    <t>UD10001-AS22914</t>
  </si>
  <si>
    <t>RODRIGUEZ ACEVEDO JUAN CARLOS</t>
  </si>
  <si>
    <t>S 00043883</t>
  </si>
  <si>
    <t>UD10001-AS22915</t>
  </si>
  <si>
    <t>AGROINSUMOS DEL CENTRO SA DE C.V</t>
  </si>
  <si>
    <t>UD09001-AR06487</t>
  </si>
  <si>
    <t>S 00043889</t>
  </si>
  <si>
    <t>UD10001-AS22916</t>
  </si>
  <si>
    <t>UD09001-AR06488</t>
  </si>
  <si>
    <t>S 00043897</t>
  </si>
  <si>
    <t>UD10001-AS22917</t>
  </si>
  <si>
    <t>LADINO BARRERA MIGUEL ANGEL</t>
  </si>
  <si>
    <t>S 00043881</t>
  </si>
  <si>
    <t>UD10001-AS22918</t>
  </si>
  <si>
    <t>S 00043878</t>
  </si>
  <si>
    <t>UD10001-AS22919</t>
  </si>
  <si>
    <t>T 00043767</t>
  </si>
  <si>
    <t>UD10001-AS22920</t>
  </si>
  <si>
    <t>S 00043901</t>
  </si>
  <si>
    <t>UD10001-AS22921</t>
  </si>
  <si>
    <t>JIMENEZ JIMENEZ ROGELIO</t>
  </si>
  <si>
    <t>S 00043898</t>
  </si>
  <si>
    <t>UD10001-AS22922</t>
  </si>
  <si>
    <t>UD09001-AR06490</t>
  </si>
  <si>
    <t>S 00043905</t>
  </si>
  <si>
    <t>UD10001-AS22924</t>
  </si>
  <si>
    <t>S 00043895</t>
  </si>
  <si>
    <t>UD10001-AS22925</t>
  </si>
  <si>
    <t>UD09001-AR06491</t>
  </si>
  <si>
    <t>REYES GARFIAS SALVADOR</t>
  </si>
  <si>
    <t>S 00043903</t>
  </si>
  <si>
    <t>UD10001-AS22926</t>
  </si>
  <si>
    <t>DI CIERO SAN MARTIN MARTHA ANGELA</t>
  </si>
  <si>
    <t>UD09001-AR06492</t>
  </si>
  <si>
    <t>S 00043906</t>
  </si>
  <si>
    <t>UD10001-AS22927</t>
  </si>
  <si>
    <t>S 00043893</t>
  </si>
  <si>
    <t>UD10001-AS22928</t>
  </si>
  <si>
    <t>S 00043884</t>
  </si>
  <si>
    <t>UD10001-AS22930</t>
  </si>
  <si>
    <t>T 00043916</t>
  </si>
  <si>
    <t>UD10001-AS22931</t>
  </si>
  <si>
    <t>S 00043909</t>
  </si>
  <si>
    <t>UD10001-AS22934</t>
  </si>
  <si>
    <t>VADILLO FONZ MARTIN JESUS</t>
  </si>
  <si>
    <t>UD09001-AR06496</t>
  </si>
  <si>
    <t>GARCIA ZAMORA MARCO ANTONIO</t>
  </si>
  <si>
    <t>S 00043911</t>
  </si>
  <si>
    <t>UD10001-AS22936</t>
  </si>
  <si>
    <t>CRUZ MARTINEZ REYES</t>
  </si>
  <si>
    <t>S 00043919</t>
  </si>
  <si>
    <t>UD10001-AS22937</t>
  </si>
  <si>
    <t>GARCIA BERNAL FRANCISCO</t>
  </si>
  <si>
    <t>S 00043843</t>
  </si>
  <si>
    <t>UD10001-AS22938</t>
  </si>
  <si>
    <t>ALMANZA GARCIA FELIX</t>
  </si>
  <si>
    <t>S 00043928</t>
  </si>
  <si>
    <t>UD10001-AS22939</t>
  </si>
  <si>
    <t>S 00043910</t>
  </si>
  <si>
    <t>UD10001-AS22941</t>
  </si>
  <si>
    <t>S 00043914</t>
  </si>
  <si>
    <t>UD10001-AS22942</t>
  </si>
  <si>
    <t>LABORATORIO DE CONTROL DE CALIDAD C</t>
  </si>
  <si>
    <t>S 00043908</t>
  </si>
  <si>
    <t>UD10001-AS22943</t>
  </si>
  <si>
    <t>S 00043921</t>
  </si>
  <si>
    <t>UD10001-AS22948</t>
  </si>
  <si>
    <t>RODRIGUEZ MARTINEZ CLAUDIA</t>
  </si>
  <si>
    <t>S 00043825</t>
  </si>
  <si>
    <t>UD10001-AS22949</t>
  </si>
  <si>
    <t>S 00043913</t>
  </si>
  <si>
    <t>UD10001-AS22950</t>
  </si>
  <si>
    <t>T 00043896</t>
  </si>
  <si>
    <t>UD10001-AS22951</t>
  </si>
  <si>
    <t>S 00043927</t>
  </si>
  <si>
    <t>UD10001-AS22952</t>
  </si>
  <si>
    <t>MATERIALES PARA CONSTRUCCION REAL D</t>
  </si>
  <si>
    <t>S 00043917</t>
  </si>
  <si>
    <t>UD10001-AS22953</t>
  </si>
  <si>
    <t>S 00043926</t>
  </si>
  <si>
    <t>UD10001-AS22954</t>
  </si>
  <si>
    <t>UD09001-AR06498</t>
  </si>
  <si>
    <t>RODRIGUEZ LEON ANDRES ADOLFO</t>
  </si>
  <si>
    <t>T 00043933</t>
  </si>
  <si>
    <t>UD10001-AS22955</t>
  </si>
  <si>
    <t>UD09001-AR06499</t>
  </si>
  <si>
    <t>UD09001-AR06500</t>
  </si>
  <si>
    <t>S 00043947</t>
  </si>
  <si>
    <t>UD10001-AS22956</t>
  </si>
  <si>
    <t>CHARRE LUNA MIGUEL</t>
  </si>
  <si>
    <t>UD09001-AR06501</t>
  </si>
  <si>
    <t>S 00043954</t>
  </si>
  <si>
    <t>UD10001-AS22957</t>
  </si>
  <si>
    <t>S 00043939</t>
  </si>
  <si>
    <t>UD10001-AS22958</t>
  </si>
  <si>
    <t>S 00043942</t>
  </si>
  <si>
    <t>UD10001-AS22959</t>
  </si>
  <si>
    <t>S 00043945</t>
  </si>
  <si>
    <t>UD10001-AS22960</t>
  </si>
  <si>
    <t>MARTINEZ MONCADA ARTURO</t>
  </si>
  <si>
    <t>S 00043930</t>
  </si>
  <si>
    <t>UD10001-AS22961</t>
  </si>
  <si>
    <t>UD10001-AS22962</t>
  </si>
  <si>
    <t>UD10001-AS22963</t>
  </si>
  <si>
    <t>S 00043956</t>
  </si>
  <si>
    <t>UD10001-AS22964</t>
  </si>
  <si>
    <t>OCHOA MIRANDA SAMUEL</t>
  </si>
  <si>
    <t>S 00043959</t>
  </si>
  <si>
    <t>UD10001-AS22965</t>
  </si>
  <si>
    <t>VILLAGOMEZ PARRA MA. MAXIMINA</t>
  </si>
  <si>
    <t>UD09001-AR06502</t>
  </si>
  <si>
    <t>VEGA RODRIGUEZ MARCELO</t>
  </si>
  <si>
    <t>S 00043902</t>
  </si>
  <si>
    <t>UD10001-AS22966</t>
  </si>
  <si>
    <t>S 00043936</t>
  </si>
  <si>
    <t>UD10001-AS22967</t>
  </si>
  <si>
    <t>S 00043957</t>
  </si>
  <si>
    <t>UD10001-AS22968</t>
  </si>
  <si>
    <t>SANDOVAL ESPINDOLA HECTOR</t>
  </si>
  <si>
    <t>S 00043955</t>
  </si>
  <si>
    <t>UD10001-AS22969</t>
  </si>
  <si>
    <t>RUIZ RAMIREZ ELIAS</t>
  </si>
  <si>
    <t>S 00043938</t>
  </si>
  <si>
    <t>UD10001-AS22970</t>
  </si>
  <si>
    <t>S 00043937</t>
  </si>
  <si>
    <t>UD10001-AS22971</t>
  </si>
  <si>
    <t>RODRIGUEZ AVALOS MONICA</t>
  </si>
  <si>
    <t>S 00043958</t>
  </si>
  <si>
    <t>UD10001-AS22972</t>
  </si>
  <si>
    <t>S 00043969</t>
  </si>
  <si>
    <t>UD10001-AS22973</t>
  </si>
  <si>
    <t>S 00043965</t>
  </si>
  <si>
    <t>UD10001-AS22974</t>
  </si>
  <si>
    <t>BARRON RAMIREZ MARIA GUADALUPE</t>
  </si>
  <si>
    <t>UD09001-AR06505</t>
  </si>
  <si>
    <t>S 00043961</t>
  </si>
  <si>
    <t>UD10001-AS22975</t>
  </si>
  <si>
    <t>S 00043931</t>
  </si>
  <si>
    <t>UD10001-AS22976</t>
  </si>
  <si>
    <t>BARAJAS MONJARRAS VIRGINIA</t>
  </si>
  <si>
    <t>S 00043943</t>
  </si>
  <si>
    <t>UD10001-AS22977</t>
  </si>
  <si>
    <t>S 00043946</t>
  </si>
  <si>
    <t>UD10001-AS22978</t>
  </si>
  <si>
    <t>CARACHEO RUIZ ANA GABRIELA</t>
  </si>
  <si>
    <t>S 00043953</t>
  </si>
  <si>
    <t>UD10001-AS22979</t>
  </si>
  <si>
    <t>AYALA CHAURAND MARGARITA MARIA</t>
  </si>
  <si>
    <t>S 00043940</t>
  </si>
  <si>
    <t>UD10001-AS22980</t>
  </si>
  <si>
    <t>MONTERO LUGO FLAVIA ROCIO</t>
  </si>
  <si>
    <t>S 00043751</t>
  </si>
  <si>
    <t>UD10001-AS22981</t>
  </si>
  <si>
    <t>S 00043972</t>
  </si>
  <si>
    <t>UD10001-AS22982</t>
  </si>
  <si>
    <t>GUZMAN MOTA JUAN</t>
  </si>
  <si>
    <t>S 00043966</t>
  </si>
  <si>
    <t>UD10001-AS22983</t>
  </si>
  <si>
    <t>S 00043929</t>
  </si>
  <si>
    <t>UD10001-AS22984</t>
  </si>
  <si>
    <t>LOPEZ CHAVEZ MARIA DE LOURDES</t>
  </si>
  <si>
    <t>S 00043983</t>
  </si>
  <si>
    <t>UD10001-AS22985</t>
  </si>
  <si>
    <t>UD09001-AR06507</t>
  </si>
  <si>
    <t>S 00043980</t>
  </si>
  <si>
    <t>UD10001-AS22987</t>
  </si>
  <si>
    <t>ARREGUIN ARREDONDO MA TERESITA</t>
  </si>
  <si>
    <t>S 00043986</t>
  </si>
  <si>
    <t>UD10001-AS22988</t>
  </si>
  <si>
    <t>GASCA DOMINGUEZ SALVADOR</t>
  </si>
  <si>
    <t>S 00043974</t>
  </si>
  <si>
    <t>UD10001-AS22989</t>
  </si>
  <si>
    <t>VARGAS TORRESCANO EDGAR HORACIO</t>
  </si>
  <si>
    <t>S 00043987</t>
  </si>
  <si>
    <t>UD10001-AS22990</t>
  </si>
  <si>
    <t>GUERRA DEL RIO JOSE GUSTAVO</t>
  </si>
  <si>
    <t>S 00043840</t>
  </si>
  <si>
    <t>UD10001-AS22991</t>
  </si>
  <si>
    <t>CUELLAR CARPIO ALMA ADRIANA</t>
  </si>
  <si>
    <t>S 00043973</t>
  </si>
  <si>
    <t>UD10001-AS22992</t>
  </si>
  <si>
    <t>S 00043982</t>
  </si>
  <si>
    <t>UD10001-AS22993</t>
  </si>
  <si>
    <t>T 00043984</t>
  </si>
  <si>
    <t>UD10001-AS22994</t>
  </si>
  <si>
    <t>I    203</t>
  </si>
  <si>
    <t>UD09001-AR06509</t>
  </si>
  <si>
    <t>S 00043971</t>
  </si>
  <si>
    <t>UD10001-AS22995</t>
  </si>
  <si>
    <t>UD09001-AR06510</t>
  </si>
  <si>
    <t>UD09001-AR06511</t>
  </si>
  <si>
    <t>S 00043997</t>
  </si>
  <si>
    <t>UD10001-AS22996</t>
  </si>
  <si>
    <t>T 00043851</t>
  </si>
  <si>
    <t>UD10001-AS22997</t>
  </si>
  <si>
    <t>HERNANDEZ VALDEZ FELIPE</t>
  </si>
  <si>
    <t>S 00043990</t>
  </si>
  <si>
    <t>UD10001-AS22998</t>
  </si>
  <si>
    <t>LOPEZ BETANZOS ARACELI</t>
  </si>
  <si>
    <t>S 00043993</t>
  </si>
  <si>
    <t>UD10001-AS22999</t>
  </si>
  <si>
    <t>UD09001-AR06512</t>
  </si>
  <si>
    <t>S 00044008</t>
  </si>
  <si>
    <t>UD10001-AS23000</t>
  </si>
  <si>
    <t>ORTEGA MEDRANO ARMANDO</t>
  </si>
  <si>
    <t>S 00044006</t>
  </si>
  <si>
    <t>UD10001-AS23001</t>
  </si>
  <si>
    <t>VALDOVINOS SOBERANIS MARIA DE JESUS</t>
  </si>
  <si>
    <t>S 00043998</t>
  </si>
  <si>
    <t>UD10001-AS23002</t>
  </si>
  <si>
    <t>ARRIAGA MARTINEZ JOSE DAVID</t>
  </si>
  <si>
    <t>S 00044007</t>
  </si>
  <si>
    <t>UD10001-AS23003</t>
  </si>
  <si>
    <t>UD09001-AR06513</t>
  </si>
  <si>
    <t>S 00043991</t>
  </si>
  <si>
    <t>UD10001-AS23006</t>
  </si>
  <si>
    <t>S 00043992</t>
  </si>
  <si>
    <t>UD10001-AS23007</t>
  </si>
  <si>
    <t>S 00043996</t>
  </si>
  <si>
    <t>UD10001-AS23008</t>
  </si>
  <si>
    <t>S 00044012</t>
  </si>
  <si>
    <t>UD10001-AS23009</t>
  </si>
  <si>
    <t>S 00044000</t>
  </si>
  <si>
    <t>UD10001-AS23010</t>
  </si>
  <si>
    <t>CEVALLOS ELIZONDO MARIA LUISA</t>
  </si>
  <si>
    <t>UD09001-AR06514</t>
  </si>
  <si>
    <t>UD09001-AR06515</t>
  </si>
  <si>
    <t>S 00043994</t>
  </si>
  <si>
    <t>UD10001-AS23011</t>
  </si>
  <si>
    <t>GRUPO EDUCATIVO IMA SC</t>
  </si>
  <si>
    <t>S 00044020</t>
  </si>
  <si>
    <t>UD10001-AS23013</t>
  </si>
  <si>
    <t>S 00044002</t>
  </si>
  <si>
    <t>UD10001-AS23014</t>
  </si>
  <si>
    <t>S 00044024</t>
  </si>
  <si>
    <t>UD10001-AS23015</t>
  </si>
  <si>
    <t>RODRIGUEZ GONZALEZ JOSE</t>
  </si>
  <si>
    <t>S 00044028</t>
  </si>
  <si>
    <t>UD10001-AS23016</t>
  </si>
  <si>
    <t>S 00044021</t>
  </si>
  <si>
    <t>UD10001-AS23017</t>
  </si>
  <si>
    <t>CERVERA GONZALEZ OSCAR</t>
  </si>
  <si>
    <t>UD09001-AR06517</t>
  </si>
  <si>
    <t>UD09001-AR06518</t>
  </si>
  <si>
    <t>S 00044005</t>
  </si>
  <si>
    <t>UD10001-AS23019</t>
  </si>
  <si>
    <t>AGRICOLA OLIVEROS SPR DE RL</t>
  </si>
  <si>
    <t>S 00044030</t>
  </si>
  <si>
    <t>UD10001-AS23020</t>
  </si>
  <si>
    <t>S 00044027</t>
  </si>
  <si>
    <t>UD10001-AS23022</t>
  </si>
  <si>
    <t>S 00044033</t>
  </si>
  <si>
    <t>UD10001-AS23023</t>
  </si>
  <si>
    <t>T 00044017</t>
  </si>
  <si>
    <t>UD10001-AS23024</t>
  </si>
  <si>
    <t>CERVANTES BOTELLO VICTOR HUGO</t>
  </si>
  <si>
    <t>S 00044039</t>
  </si>
  <si>
    <t>UD10001-AS23025</t>
  </si>
  <si>
    <t>S 00044041</t>
  </si>
  <si>
    <t>UD10001-AS23026</t>
  </si>
  <si>
    <t>S 00044018</t>
  </si>
  <si>
    <t>UD10001-AS23027</t>
  </si>
  <si>
    <t>ARIZMENDI SHO PATRICIA</t>
  </si>
  <si>
    <t>S 00044009</t>
  </si>
  <si>
    <t>UD10001-AS23028</t>
  </si>
  <si>
    <t>S 00044040</t>
  </si>
  <si>
    <t>UD10001-AS23030</t>
  </si>
  <si>
    <t>ACOSTA GONZALEZ LUIS MANUEL</t>
  </si>
  <si>
    <t>UD09001-AR06522</t>
  </si>
  <si>
    <t>S 00044025</t>
  </si>
  <si>
    <t>UD10001-AS23032</t>
  </si>
  <si>
    <t>MUñOZ HERNANDEZ ISRAEL</t>
  </si>
  <si>
    <t>T 00044019</t>
  </si>
  <si>
    <t>UD10001-AS23033</t>
  </si>
  <si>
    <t>S 00044029</t>
  </si>
  <si>
    <t>UD10001-AS23036</t>
  </si>
  <si>
    <t>I 00044026</t>
  </si>
  <si>
    <t>UD10001-AS23037</t>
  </si>
  <si>
    <t>S 00044032</t>
  </si>
  <si>
    <t>UD10001-AS23038</t>
  </si>
  <si>
    <t>NA21002-0021397</t>
  </si>
  <si>
    <t>S 00044043</t>
  </si>
  <si>
    <t>UD10001-AS23039</t>
  </si>
  <si>
    <t>ESPINO GALVAN MIGUEL ANGEL</t>
  </si>
  <si>
    <t>S 00044034</t>
  </si>
  <si>
    <t>UD10001-AS23040</t>
  </si>
  <si>
    <t>TREVIÑO GARCIA MARIA DEL CARMEN</t>
  </si>
  <si>
    <t>T 00044046</t>
  </si>
  <si>
    <t>UD10001-AS23041</t>
  </si>
  <si>
    <t>TOVAR CASTRO JOSE RICARDO</t>
  </si>
  <si>
    <t>S 00044054</t>
  </si>
  <si>
    <t>UD10001-AS23042</t>
  </si>
  <si>
    <t>FLORES MARTINEZ MAGDA</t>
  </si>
  <si>
    <t>NA21002-0021401</t>
  </si>
  <si>
    <t>CONSUMO CAFE AL 07/06/2014</t>
  </si>
  <si>
    <t>UD09001-AR06524</t>
  </si>
  <si>
    <t>UD10001-AS23043</t>
  </si>
  <si>
    <t>UD09001-AR06525</t>
  </si>
  <si>
    <t>UD09001-AR06526</t>
  </si>
  <si>
    <t>UD09001-AR06527</t>
  </si>
  <si>
    <t>UD09001-AR06528</t>
  </si>
  <si>
    <t>S 00044059</t>
  </si>
  <si>
    <t>UD10001-AS23044</t>
  </si>
  <si>
    <t>URIBE PALACIOS LEONOR</t>
  </si>
  <si>
    <t>S 00044049</t>
  </si>
  <si>
    <t>UD10001-AS23045</t>
  </si>
  <si>
    <t>T 00044015</t>
  </si>
  <si>
    <t>UD10001-AS23046</t>
  </si>
  <si>
    <t>S 00044057</t>
  </si>
  <si>
    <t>UD10001-AS23047</t>
  </si>
  <si>
    <t>UD09001-AR06530</t>
  </si>
  <si>
    <t>S 00044056</t>
  </si>
  <si>
    <t>UD10001-AS23048</t>
  </si>
  <si>
    <t>S 00044035</t>
  </si>
  <si>
    <t>UD10001-AS23049</t>
  </si>
  <si>
    <t>MEDEL CANO LUIS ALBERTO</t>
  </si>
  <si>
    <t>S 00044061</t>
  </si>
  <si>
    <t>UD10001-AS23050</t>
  </si>
  <si>
    <t>RESENDIZ GERARDO ADRIAN</t>
  </si>
  <si>
    <t>S 00044058</t>
  </si>
  <si>
    <t>UD10001-AS23051</t>
  </si>
  <si>
    <t>S 00044044</t>
  </si>
  <si>
    <t>UD10001-AS23052</t>
  </si>
  <si>
    <t>S 00044053</t>
  </si>
  <si>
    <t>UD10001-AS23053</t>
  </si>
  <si>
    <t>S 00044064</t>
  </si>
  <si>
    <t>UD10001-AS23055</t>
  </si>
  <si>
    <t>S 00044055</t>
  </si>
  <si>
    <t>UD10001-AS23056</t>
  </si>
  <si>
    <t>S 00044069</t>
  </si>
  <si>
    <t>UD10001-AS23057</t>
  </si>
  <si>
    <t>ESTRADA HERRERA DAVID</t>
  </si>
  <si>
    <t>UD09001-AR06531</t>
  </si>
  <si>
    <t>MARTINEZ CANCHOLA MA. DEL CARMEN</t>
  </si>
  <si>
    <t>UD10001-AS23058</t>
  </si>
  <si>
    <t>UD10001-AS23059</t>
  </si>
  <si>
    <t>S 00044060</t>
  </si>
  <si>
    <t>UD10001-AS23060</t>
  </si>
  <si>
    <t>URIBE COVARRUBIAS GABRIEL</t>
  </si>
  <si>
    <t>S 00044062</t>
  </si>
  <si>
    <t>UD10001-AS23061</t>
  </si>
  <si>
    <t>REYES GALLARDO JOSE LUIS</t>
  </si>
  <si>
    <t>S 00043995</t>
  </si>
  <si>
    <t>UD10001-AS23062</t>
  </si>
  <si>
    <t>AUTOBUSES CELAYENSES S.A. DE C.V.</t>
  </si>
  <si>
    <t>UD09001-AR06533</t>
  </si>
  <si>
    <t>S 00044070</t>
  </si>
  <si>
    <t>UD10001-AS23063</t>
  </si>
  <si>
    <t>OLIVEROS GRAJALES LUIS</t>
  </si>
  <si>
    <t>S 00044074</t>
  </si>
  <si>
    <t>UD10001-AS23065</t>
  </si>
  <si>
    <t>HERNANDEZ MALAGON MA CONSUELO</t>
  </si>
  <si>
    <t>S 00044078</t>
  </si>
  <si>
    <t>UD10001-AS23066</t>
  </si>
  <si>
    <t>S 00044082</t>
  </si>
  <si>
    <t>UD10001-AS23067</t>
  </si>
  <si>
    <t>TORRES DIAZ JOSE ALFREDO</t>
  </si>
  <si>
    <t>T 00044088</t>
  </si>
  <si>
    <t>UD10001-AS23068</t>
  </si>
  <si>
    <t>LUNA ALMANZA MARIA MAGDALENA</t>
  </si>
  <si>
    <t>S 00044086</t>
  </si>
  <si>
    <t>UD10001-AS23069</t>
  </si>
  <si>
    <t>S 00044081</t>
  </si>
  <si>
    <t>UD10001-AS23070</t>
  </si>
  <si>
    <t>UD10001-AS23071</t>
  </si>
  <si>
    <t>UD10001-AS23072</t>
  </si>
  <si>
    <t>S 00044073</t>
  </si>
  <si>
    <t>UD10001-AS23073</t>
  </si>
  <si>
    <t>S 00044077</t>
  </si>
  <si>
    <t>UD10001-AS23074</t>
  </si>
  <si>
    <t>DIAZ GONZALEZ CARLOS</t>
  </si>
  <si>
    <t>UD09001-AR06537</t>
  </si>
  <si>
    <t>S 00044098</t>
  </si>
  <si>
    <t>UD10001-AS23080</t>
  </si>
  <si>
    <t>RICO AGUILERA PATRICIA REBECA</t>
  </si>
  <si>
    <t>UD10001-AS23081</t>
  </si>
  <si>
    <t>S 00044096</t>
  </si>
  <si>
    <t>UD10001-AS23082</t>
  </si>
  <si>
    <t>UD10001-AS23083</t>
  </si>
  <si>
    <t>S 00044094</t>
  </si>
  <si>
    <t>UD10001-AS23084</t>
  </si>
  <si>
    <t>SAENZ SAENZ MARIA IMELDA</t>
  </si>
  <si>
    <t>S 00044103</t>
  </si>
  <si>
    <t>UD10001-AS23085</t>
  </si>
  <si>
    <t>CORDOBA RODRIGUEZ GRACIELA</t>
  </si>
  <si>
    <t>S 00044093</t>
  </si>
  <si>
    <t>UD10001-AS23086</t>
  </si>
  <si>
    <t>BASALDUA GUTIERREZ IVAN</t>
  </si>
  <si>
    <t>T 00043808</t>
  </si>
  <si>
    <t>UD10001-AS23087</t>
  </si>
  <si>
    <t>S 00044065</t>
  </si>
  <si>
    <t>UD10001-AS23088</t>
  </si>
  <si>
    <t>S 00044097</t>
  </si>
  <si>
    <t>UD10001-AS23089</t>
  </si>
  <si>
    <t>S 00044112</t>
  </si>
  <si>
    <t>UD10001-AS23090</t>
  </si>
  <si>
    <t>UD09001-AR06539</t>
  </si>
  <si>
    <t>S 00044113</t>
  </si>
  <si>
    <t>UD10001-AS23091</t>
  </si>
  <si>
    <t>MORA HEIBERTO</t>
  </si>
  <si>
    <t>S 00044075</t>
  </si>
  <si>
    <t>UD10001-AS23092</t>
  </si>
  <si>
    <t>UD09001-AR06540</t>
  </si>
  <si>
    <t>T 00044109</t>
  </si>
  <si>
    <t>UD10001-AS23093</t>
  </si>
  <si>
    <t>UD09001-AR06541</t>
  </si>
  <si>
    <t>TRASNF ELE</t>
  </si>
  <si>
    <t>UD09001-AR06542</t>
  </si>
  <si>
    <t>S 00044114</t>
  </si>
  <si>
    <t>UD10001-AS23094</t>
  </si>
  <si>
    <t>S 00044117</t>
  </si>
  <si>
    <t>UD10001-AS23095</t>
  </si>
  <si>
    <t>GARCIA DE LA TORRE JUAN BOSCO</t>
  </si>
  <si>
    <t>S 00044099</t>
  </si>
  <si>
    <t>UD10001-AS23096</t>
  </si>
  <si>
    <t>S 00044121</t>
  </si>
  <si>
    <t>UD10001-AS23124</t>
  </si>
  <si>
    <t>UD09001-AR06546</t>
  </si>
  <si>
    <t>S 00044090</t>
  </si>
  <si>
    <t>UD10001-AS23125</t>
  </si>
  <si>
    <t>QUIñONES HERNANDEZ SERGIO MANUEL</t>
  </si>
  <si>
    <t>T 00043828</t>
  </si>
  <si>
    <t>UD10001-AS23126</t>
  </si>
  <si>
    <t>RABAGO MUJICA DOLORES ALICIA</t>
  </si>
  <si>
    <t>S 00044105</t>
  </si>
  <si>
    <t>UD10001-AS23127</t>
  </si>
  <si>
    <t>VELAZQUEZ GUERRERO MARIA</t>
  </si>
  <si>
    <t>UD09001-AR06547</t>
  </si>
  <si>
    <t>VILLAGRAN HERNANDEZ MARIO EDUARDO</t>
  </si>
  <si>
    <t>S 00044122</t>
  </si>
  <si>
    <t>UD10001-AS23128</t>
  </si>
  <si>
    <t>UD09001-AR06548</t>
  </si>
  <si>
    <t>TIMOTHY MAC COY</t>
  </si>
  <si>
    <t>S 00044125</t>
  </si>
  <si>
    <t>UD10001-AS23129</t>
  </si>
  <si>
    <t>UD09001-AR06549</t>
  </si>
  <si>
    <t>S 00044142</t>
  </si>
  <si>
    <t>UD10001-AS23130</t>
  </si>
  <si>
    <t>S 00044133</t>
  </si>
  <si>
    <t>UD10001-AS23131</t>
  </si>
  <si>
    <t>S 00044128</t>
  </si>
  <si>
    <t>UD10001-AS23132</t>
  </si>
  <si>
    <t>LOPEZ LEMUS ALEJANDRA DEL ROCIO</t>
  </si>
  <si>
    <t>S 00044145</t>
  </si>
  <si>
    <t>UD10001-AS23133</t>
  </si>
  <si>
    <t>S 00044071</t>
  </si>
  <si>
    <t>UD10001-AS23134</t>
  </si>
  <si>
    <t>S 00044129</t>
  </si>
  <si>
    <t>UD10001-AS23135</t>
  </si>
  <si>
    <t>S 00044124</t>
  </si>
  <si>
    <t>UD10001-AS23136</t>
  </si>
  <si>
    <t>S 00044132</t>
  </si>
  <si>
    <t>UD10001-AS23137</t>
  </si>
  <si>
    <t>GONZALEZ GARCIA LORENA</t>
  </si>
  <si>
    <t>UD09001-AR06550</t>
  </si>
  <si>
    <t>S 00044139</t>
  </si>
  <si>
    <t>UD10001-AS23138</t>
  </si>
  <si>
    <t>S 00044144</t>
  </si>
  <si>
    <t>UD10001-AS23139</t>
  </si>
  <si>
    <t>S 00044137</t>
  </si>
  <si>
    <t>UD10001-AS23140</t>
  </si>
  <si>
    <t>UD09001-AR06551</t>
  </si>
  <si>
    <t>S 00044140</t>
  </si>
  <si>
    <t>UD10001-AS23142</t>
  </si>
  <si>
    <t>OLIVERA GARCIA JENNY</t>
  </si>
  <si>
    <t>S 00044135</t>
  </si>
  <si>
    <t>UD10001-AS23143</t>
  </si>
  <si>
    <t>RODRIGUEZ VILLAFAñA EFREN JR</t>
  </si>
  <si>
    <t>S 00044131</t>
  </si>
  <si>
    <t>UD10001-AS23144</t>
  </si>
  <si>
    <t>SANCHEZ PEREZ TERESA</t>
  </si>
  <si>
    <t>UD09001-AR06552</t>
  </si>
  <si>
    <t>S 00044143</t>
  </si>
  <si>
    <t>UD10001-AS23145</t>
  </si>
  <si>
    <t>RODRIGUEZ CLEMENTE FELIPE</t>
  </si>
  <si>
    <t>S 00044126</t>
  </si>
  <si>
    <t>UD10001-AS23146</t>
  </si>
  <si>
    <t>MEZA LANDEROS HORTENSIA</t>
  </si>
  <si>
    <t>S 00044136</t>
  </si>
  <si>
    <t>UD10001-AS23147</t>
  </si>
  <si>
    <t>DISTRIBUIDORA ACTIVA DEL BAJIO S.A.</t>
  </si>
  <si>
    <t>S 00044146</t>
  </si>
  <si>
    <t>UD10001-AS23148</t>
  </si>
  <si>
    <t>CHAVEZ MENDOZA SANDRA LUCILA</t>
  </si>
  <si>
    <t>S 00044134</t>
  </si>
  <si>
    <t>UD10001-AS23149</t>
  </si>
  <si>
    <t>S 00044116</t>
  </si>
  <si>
    <t>UD10001-AS23150</t>
  </si>
  <si>
    <t>S 00044148</t>
  </si>
  <si>
    <t>UD10001-AS23151</t>
  </si>
  <si>
    <t>ORTEGA VAZQUEZ ENRIQUE</t>
  </si>
  <si>
    <t>UD09001-AR06553</t>
  </si>
  <si>
    <t>UD09001-AR06554</t>
  </si>
  <si>
    <t>UD09001-AR06555</t>
  </si>
  <si>
    <t>T 00044052</t>
  </si>
  <si>
    <t>UD10001-AS23156</t>
  </si>
  <si>
    <t>UD09001-AR06556</t>
  </si>
  <si>
    <t>S 00044154</t>
  </si>
  <si>
    <t>UD10001-AS23157</t>
  </si>
  <si>
    <t>S 00044150</t>
  </si>
  <si>
    <t>UD10001-AS23158</t>
  </si>
  <si>
    <t>ALVAREZ BARCENAS HECTOR</t>
  </si>
  <si>
    <t>S 00044156</t>
  </si>
  <si>
    <t>UD10001-AS23159</t>
  </si>
  <si>
    <t>S 00044155</t>
  </si>
  <si>
    <t>UD10001-AS23160</t>
  </si>
  <si>
    <t>S 00044162</t>
  </si>
  <si>
    <t>UD10001-AS23161</t>
  </si>
  <si>
    <t>PEREZ AYALA MAURICIO</t>
  </si>
  <si>
    <t>S 00044151</t>
  </si>
  <si>
    <t>UD10001-AS23162</t>
  </si>
  <si>
    <t>GONZALEZ OLIVARES FRANCO</t>
  </si>
  <si>
    <t>S 00044159</t>
  </si>
  <si>
    <t>UD10001-AS23163</t>
  </si>
  <si>
    <t>ARROYO ARRIOLA ALVARO</t>
  </si>
  <si>
    <t>S 00044153</t>
  </si>
  <si>
    <t>UD10001-AS23164</t>
  </si>
  <si>
    <t>TRAPOTEX S.A. DE C.V.</t>
  </si>
  <si>
    <t>S 00044149</t>
  </si>
  <si>
    <t>UD10001-AS23165</t>
  </si>
  <si>
    <t>S 00044158</t>
  </si>
  <si>
    <t>UD10001-AS23166</t>
  </si>
  <si>
    <t>S 00044164</t>
  </si>
  <si>
    <t>UD10001-AS23167</t>
  </si>
  <si>
    <t>S 00044166</t>
  </si>
  <si>
    <t>UD10001-AS23169</t>
  </si>
  <si>
    <t>S 00044141</t>
  </si>
  <si>
    <t>UD10001-AS23170</t>
  </si>
  <si>
    <t>UD10001-AS23171</t>
  </si>
  <si>
    <t>UD10001-AS23172</t>
  </si>
  <si>
    <t>UD09001-AR06562</t>
  </si>
  <si>
    <t>UD09001-AR06563</t>
  </si>
  <si>
    <t>S 00044104</t>
  </si>
  <si>
    <t>UD10001-AS23174</t>
  </si>
  <si>
    <t>GENERAL DE SEGUROS, S.A.B.</t>
  </si>
  <si>
    <t>T 00044201</t>
  </si>
  <si>
    <t>UD10001-AS23175</t>
  </si>
  <si>
    <t>MARTINEZ ARROYO JOAQUIN</t>
  </si>
  <si>
    <t>S 00044185</t>
  </si>
  <si>
    <t>UD10001-AS23176</t>
  </si>
  <si>
    <t>S 00044190</t>
  </si>
  <si>
    <t>UD10001-AS23177</t>
  </si>
  <si>
    <t>S 00044048</t>
  </si>
  <si>
    <t>UD10001-AS23178</t>
  </si>
  <si>
    <t>S 00044188</t>
  </si>
  <si>
    <t>UD10001-AS23179</t>
  </si>
  <si>
    <t>S 00044189</t>
  </si>
  <si>
    <t>UD10001-AS23180</t>
  </si>
  <si>
    <t>S 00044199</t>
  </si>
  <si>
    <t>UD10001-AS23181</t>
  </si>
  <si>
    <t>INTERMODAL MEXICO S.A. DE C.V.</t>
  </si>
  <si>
    <t>T 00044208</t>
  </si>
  <si>
    <t>UD10001-AS23182</t>
  </si>
  <si>
    <t>S 00044200</t>
  </si>
  <si>
    <t>UD10001-AS23183</t>
  </si>
  <si>
    <t>S 00044172</t>
  </si>
  <si>
    <t>UD10001-AS23184</t>
  </si>
  <si>
    <t>S 00044193</t>
  </si>
  <si>
    <t>UD10001-AS23185</t>
  </si>
  <si>
    <t>MEDINA MACIAS ROSA MA.</t>
  </si>
  <si>
    <t>S 00044205</t>
  </si>
  <si>
    <t>UD10001-AS23186</t>
  </si>
  <si>
    <t>ARC DEL CENTRO SC</t>
  </si>
  <si>
    <t>UD09001-AR06568</t>
  </si>
  <si>
    <t>S 00044091</t>
  </si>
  <si>
    <t>UD10001-AS23187</t>
  </si>
  <si>
    <t>UD09001-AR06570</t>
  </si>
  <si>
    <t>T 00044168</t>
  </si>
  <si>
    <t>UD10001-AS23188</t>
  </si>
  <si>
    <t>S 00044197</t>
  </si>
  <si>
    <t>UD10001-AS23189</t>
  </si>
  <si>
    <t>S 00044194</t>
  </si>
  <si>
    <t>UD10001-AS23190</t>
  </si>
  <si>
    <t>T 00044206</t>
  </si>
  <si>
    <t>UD10001-AS23191</t>
  </si>
  <si>
    <t>S 00044217</t>
  </si>
  <si>
    <t>UD10001-AS23192</t>
  </si>
  <si>
    <t>S 00044196</t>
  </si>
  <si>
    <t>UD10001-AS23193</t>
  </si>
  <si>
    <t>S 00044010</t>
  </si>
  <si>
    <t>UD10001-AS23194</t>
  </si>
  <si>
    <t>PANIAGUA CARDOSO JOSE GUADALUPE</t>
  </si>
  <si>
    <t>S 00044184</t>
  </si>
  <si>
    <t>UD10001-AS23195</t>
  </si>
  <si>
    <t>APASEO ROBLES RAUL</t>
  </si>
  <si>
    <t>S 00044203</t>
  </si>
  <si>
    <t>UD10001-AS23196</t>
  </si>
  <si>
    <t>PACHECO VERA LUIS ANTONIO</t>
  </si>
  <si>
    <t>S 00044195</t>
  </si>
  <si>
    <t>UD10001-AS23197</t>
  </si>
  <si>
    <t>GONZALEZ SANTILLON SALVADOR</t>
  </si>
  <si>
    <t>S 00044192</t>
  </si>
  <si>
    <t>UD10001-AS23198</t>
  </si>
  <si>
    <t>S 00044231</t>
  </si>
  <si>
    <t>UD10001-AS23199</t>
  </si>
  <si>
    <t>S 00044186</t>
  </si>
  <si>
    <t>UD10001-AS23200</t>
  </si>
  <si>
    <t>S 00044221</t>
  </si>
  <si>
    <t>UD10001-AS23201</t>
  </si>
  <si>
    <t>GARCIA TAMAYO MARIANA</t>
  </si>
  <si>
    <t>S 00044229</t>
  </si>
  <si>
    <t>UD10001-AS23202</t>
  </si>
  <si>
    <t>VAZQUEZ GALVAN LUIS</t>
  </si>
  <si>
    <t>S 00044223</t>
  </si>
  <si>
    <t>UD10001-AS23211</t>
  </si>
  <si>
    <t>S 00044241</t>
  </si>
  <si>
    <t>UD10001-AS23212</t>
  </si>
  <si>
    <t>S 00044226</t>
  </si>
  <si>
    <t>UD10001-AS23213</t>
  </si>
  <si>
    <t>S 00044222</t>
  </si>
  <si>
    <t>UD10001-AS23215</t>
  </si>
  <si>
    <t>PIÑA RODIGUEZ JESSICA</t>
  </si>
  <si>
    <t>S 00044239</t>
  </si>
  <si>
    <t>UD10001-AS23216</t>
  </si>
  <si>
    <t>S 00044225</t>
  </si>
  <si>
    <t>UD10001-AS23217</t>
  </si>
  <si>
    <t>LUNA RODRIGUEZ RAUL</t>
  </si>
  <si>
    <t>S 00044228</t>
  </si>
  <si>
    <t>UD10001-AS23218</t>
  </si>
  <si>
    <t>TORRES RAMIREZ ALICIA</t>
  </si>
  <si>
    <t>NA21002-0021453</t>
  </si>
  <si>
    <t>CONSUMO CAFE l 14/06/2014</t>
  </si>
  <si>
    <t>T 00044161</t>
  </si>
  <si>
    <t>UD10001-AS23219</t>
  </si>
  <si>
    <t>S 00044233</t>
  </si>
  <si>
    <t>UD10001-AS23220</t>
  </si>
  <si>
    <t>S 00044232</t>
  </si>
  <si>
    <t>UD10001-AS23226</t>
  </si>
  <si>
    <t>UD09001-AR06573</t>
  </si>
  <si>
    <t>S 00044230</t>
  </si>
  <si>
    <t>UD10001-AS23228</t>
  </si>
  <si>
    <t>S 00044251</t>
  </si>
  <si>
    <t>UD10001-AS23229</t>
  </si>
  <si>
    <t>TERRONES RINCON ANA MARIA ESPERANZA</t>
  </si>
  <si>
    <t>S 00044224</t>
  </si>
  <si>
    <t>UD10001-AS23230</t>
  </si>
  <si>
    <t>RAZO RAZO IRMA</t>
  </si>
  <si>
    <t>S 00044235</t>
  </si>
  <si>
    <t>UD10001-AS23231</t>
  </si>
  <si>
    <t>S 00044256</t>
  </si>
  <si>
    <t>UD10001-AS23232</t>
  </si>
  <si>
    <t>S 00044255</t>
  </si>
  <si>
    <t>UD10001-AS23233</t>
  </si>
  <si>
    <t>GUZMAN MARTINEZ ROSALBA</t>
  </si>
  <si>
    <t>S 00044242</t>
  </si>
  <si>
    <t>UD10001-AS23234</t>
  </si>
  <si>
    <t>S 00044257</t>
  </si>
  <si>
    <t>UD10001-AS23235</t>
  </si>
  <si>
    <t>LUIGGI PANINI S.A. DE C.V.</t>
  </si>
  <si>
    <t>S 00044260</t>
  </si>
  <si>
    <t>UD10001-AS23236</t>
  </si>
  <si>
    <t>ESPINOZA LARA MAURO</t>
  </si>
  <si>
    <t>UD10001-AS23237</t>
  </si>
  <si>
    <t>UD09001-AR06576</t>
  </si>
  <si>
    <t>S 00044152</t>
  </si>
  <si>
    <t>UD10001-AS23238</t>
  </si>
  <si>
    <t>BELTRAN MEDINA MA. PATRICIA</t>
  </si>
  <si>
    <t>S 00044258</t>
  </si>
  <si>
    <t>UD10001-AS23239</t>
  </si>
  <si>
    <t>AMATE ZUÑIGA TERESA</t>
  </si>
  <si>
    <t>S 00044246</t>
  </si>
  <si>
    <t>UD10001-AS23241</t>
  </si>
  <si>
    <t>UD09001-AR06577</t>
  </si>
  <si>
    <t>S 00044252</t>
  </si>
  <si>
    <t>UD10001-AS23242</t>
  </si>
  <si>
    <t>SISTEMA MUNICIPAL DE ARTE Y CULTURA</t>
  </si>
  <si>
    <t>UD09001-AR06578</t>
  </si>
  <si>
    <t>UD09001-AR06579</t>
  </si>
  <si>
    <t>MANDUJANO RODRIGUEZ PEDRO</t>
  </si>
  <si>
    <t>UD10001-AS23243</t>
  </si>
  <si>
    <t>S 00044227</t>
  </si>
  <si>
    <t>UD10001-AS23244</t>
  </si>
  <si>
    <t>S 00044271</t>
  </si>
  <si>
    <t>UD10001-AS23245</t>
  </si>
  <si>
    <t>S 00044253</t>
  </si>
  <si>
    <t>UD10001-AS23246</t>
  </si>
  <si>
    <t>S 00044254</t>
  </si>
  <si>
    <t>UD10001-AS23247</t>
  </si>
  <si>
    <t>PASCASSIO VILLAFAN LAURA JESSICA</t>
  </si>
  <si>
    <t>UD09001-AR06580</t>
  </si>
  <si>
    <t>efecvtivo</t>
  </si>
  <si>
    <t>UD09001-AR06581</t>
  </si>
  <si>
    <t>PARAMO FIGUEROA JESUS ROGELIO</t>
  </si>
  <si>
    <t>UD09001-AR06582</t>
  </si>
  <si>
    <t>UD10001-AS23248</t>
  </si>
  <si>
    <t>S 00044191</t>
  </si>
  <si>
    <t>UD10001-AS23249</t>
  </si>
  <si>
    <t>SERVICIOS GINECOLOGICOS HERRERA RUI</t>
  </si>
  <si>
    <t>ANICIPO</t>
  </si>
  <si>
    <t>UD09001-AR06583</t>
  </si>
  <si>
    <t>S 00044276</t>
  </si>
  <si>
    <t>UD10001-AS23250</t>
  </si>
  <si>
    <t>T 00044296</t>
  </si>
  <si>
    <t>UD10001-AS23252</t>
  </si>
  <si>
    <t>S 00044277</t>
  </si>
  <si>
    <t>UD10001-AS23253</t>
  </si>
  <si>
    <t>GAMIZ SUAREZ PEDRO</t>
  </si>
  <si>
    <t>UD09001-AR06585</t>
  </si>
  <si>
    <t>S 00044236</t>
  </si>
  <si>
    <t>UD10001-AS23254</t>
  </si>
  <si>
    <t>T 00044282</t>
  </si>
  <si>
    <t>UD10001-AS23255</t>
  </si>
  <si>
    <t>T 00044207</t>
  </si>
  <si>
    <t>UD10001-AS23256</t>
  </si>
  <si>
    <t>LINARES CANO ESMERALDA</t>
  </si>
  <si>
    <t>UD09001-AR06586</t>
  </si>
  <si>
    <t>S 00044303</t>
  </si>
  <si>
    <t>UD10001-AS23257</t>
  </si>
  <si>
    <t>S 00044267</t>
  </si>
  <si>
    <t>UD10001-AS23258</t>
  </si>
  <si>
    <t>TORES HERNANDEZ ARMANDO RODRIGO</t>
  </si>
  <si>
    <t>S 00044311</t>
  </si>
  <si>
    <t>UD10001-AS23259</t>
  </si>
  <si>
    <t>BELMAN VERA GERARDO</t>
  </si>
  <si>
    <t>UD10001-AS23260</t>
  </si>
  <si>
    <t>S 00044292</t>
  </si>
  <si>
    <t>UD10001-AS23262</t>
  </si>
  <si>
    <t>JET VAN CAR RENTAL S.A. DE C.V.</t>
  </si>
  <si>
    <t>S 00044310</t>
  </si>
  <si>
    <t>UD10001-AS23263</t>
  </si>
  <si>
    <t>S 00044266</t>
  </si>
  <si>
    <t>UD10001-AS23264</t>
  </si>
  <si>
    <t>GONZALEZ MARTINEZ ENRIQUE</t>
  </si>
  <si>
    <t>S 00044278</t>
  </si>
  <si>
    <t>UD10001-AS23265</t>
  </si>
  <si>
    <t>S 00044281</t>
  </si>
  <si>
    <t>UD10001-AS23266</t>
  </si>
  <si>
    <t>S 00044304</t>
  </si>
  <si>
    <t>UD10001-AS23267</t>
  </si>
  <si>
    <t>GASCA GRANADOS RUBEN</t>
  </si>
  <si>
    <t>UD09001-AR06587</t>
  </si>
  <si>
    <t>S 00044312</t>
  </si>
  <si>
    <t>UD10001-AS23268</t>
  </si>
  <si>
    <t>T 00044307</t>
  </si>
  <si>
    <t>UD10001-AS23269</t>
  </si>
  <si>
    <t>UD09001-AR06588</t>
  </si>
  <si>
    <t>S 00044323</t>
  </si>
  <si>
    <t>UD10001-AS23270</t>
  </si>
  <si>
    <t>OLALDE SANTOYO JOSE LUIS</t>
  </si>
  <si>
    <t>UD09001-AR06589</t>
  </si>
  <si>
    <t>T 00044305</t>
  </si>
  <si>
    <t>UD10001-AS23272</t>
  </si>
  <si>
    <t>S 00044322</t>
  </si>
  <si>
    <t>UD10001-AS23273</t>
  </si>
  <si>
    <t>LUQUEÑO CRUZ VICTOR</t>
  </si>
  <si>
    <t>S 00044321</t>
  </si>
  <si>
    <t>UD10001-AS23274</t>
  </si>
  <si>
    <t>GALLEGOS LARA JAZMIN ALEJANDRA</t>
  </si>
  <si>
    <t>S 00044329</t>
  </si>
  <si>
    <t>UD10001-AS23275</t>
  </si>
  <si>
    <t>UGARTE DELGADO ADRIANA</t>
  </si>
  <si>
    <t>S 00044330</t>
  </si>
  <si>
    <t>UD10001-AS23276</t>
  </si>
  <si>
    <t>S 00044324</t>
  </si>
  <si>
    <t>UD10001-AS23277</t>
  </si>
  <si>
    <t>S 00044331</t>
  </si>
  <si>
    <t>UD10001-AS23279</t>
  </si>
  <si>
    <t>S 00044336</t>
  </si>
  <si>
    <t>UD10001-AS23280</t>
  </si>
  <si>
    <t>ANDRADE FERNANDEZ ELISA</t>
  </si>
  <si>
    <t>S 00044326</t>
  </si>
  <si>
    <t>UD10001-AS23281</t>
  </si>
  <si>
    <t>OLIVEROS IBARRA LUCIA</t>
  </si>
  <si>
    <t>S 00044274</t>
  </si>
  <si>
    <t>UD10001-AS23282</t>
  </si>
  <si>
    <t>S 00044332</t>
  </si>
  <si>
    <t>UD10001-AS23283</t>
  </si>
  <si>
    <t>S 00044339</t>
  </si>
  <si>
    <t>UD10001-AS23284</t>
  </si>
  <si>
    <t>LOMBERA BARRAGAN REYNA ELIZABETH</t>
  </si>
  <si>
    <t>S 00044325</t>
  </si>
  <si>
    <t>UD10001-AS23285</t>
  </si>
  <si>
    <t>S 00044302</t>
  </si>
  <si>
    <t>UD10001-AS23286</t>
  </si>
  <si>
    <t>S 00044345</t>
  </si>
  <si>
    <t>UD10001-AS23287</t>
  </si>
  <si>
    <t>S 00044337</t>
  </si>
  <si>
    <t>UD10001-AS23288</t>
  </si>
  <si>
    <t>MENDOZA JIMENEZ ERENDIRA</t>
  </si>
  <si>
    <t>T 00044319</t>
  </si>
  <si>
    <t>UD10001-AS23290</t>
  </si>
  <si>
    <t>UD09001-AR06590</t>
  </si>
  <si>
    <t>QUINTANA SAAVEDRA MANUEL</t>
  </si>
  <si>
    <t>S 00044346</t>
  </si>
  <si>
    <t>UD10001-AS23292</t>
  </si>
  <si>
    <t>S 00044349</t>
  </si>
  <si>
    <t>UD10001-AS23301</t>
  </si>
  <si>
    <t>HERNANDEZ ARIAS OSCAR MANUEL</t>
  </si>
  <si>
    <t>S 00044351</t>
  </si>
  <si>
    <t>UD10001-AS23302</t>
  </si>
  <si>
    <t>UD09001-AR06591</t>
  </si>
  <si>
    <t>UD10001-AS23304</t>
  </si>
  <si>
    <t>S 00044365</t>
  </si>
  <si>
    <t>UD10001-AS23305</t>
  </si>
  <si>
    <t>SOO YOUNG KIM</t>
  </si>
  <si>
    <t>S 00044356</t>
  </si>
  <si>
    <t>UD10001-AS23306</t>
  </si>
  <si>
    <t>LAGUNA ARIAS MATILDE</t>
  </si>
  <si>
    <t>S 00044361</t>
  </si>
  <si>
    <t>UD10001-AS23333</t>
  </si>
  <si>
    <t>S 00044347</t>
  </si>
  <si>
    <t>UD10001-AS23334</t>
  </si>
  <si>
    <t>S 00044089</t>
  </si>
  <si>
    <t>UD10001-AS23335</t>
  </si>
  <si>
    <t>UD10001-AS23336</t>
  </si>
  <si>
    <t>S 00044348</t>
  </si>
  <si>
    <t>UD10001-AS23337</t>
  </si>
  <si>
    <t>REYES RODRIGUEZ MARY ANN</t>
  </si>
  <si>
    <t>S 00044353</t>
  </si>
  <si>
    <t>UD10001-AS23338</t>
  </si>
  <si>
    <t>BUSTOS MONDRAGON MARIO</t>
  </si>
  <si>
    <t>S 00044358</t>
  </si>
  <si>
    <t>UD10001-AS23339</t>
  </si>
  <si>
    <t>GUERRERO PRADO MA ANTONIETA</t>
  </si>
  <si>
    <t>S 00044363</t>
  </si>
  <si>
    <t>UD10001-AS23340</t>
  </si>
  <si>
    <t>PADRON RODRIGUEZ REYNA ALEJANDRA</t>
  </si>
  <si>
    <t>S 00044368</t>
  </si>
  <si>
    <t>UD10001-AS23341</t>
  </si>
  <si>
    <t>S 00044308</t>
  </si>
  <si>
    <t>UD10001-AS23342</t>
  </si>
  <si>
    <t>T 00044328</t>
  </si>
  <si>
    <t>UD10001-AS23343</t>
  </si>
  <si>
    <t>T 00044265</t>
  </si>
  <si>
    <t>UD10001-AS23344</t>
  </si>
  <si>
    <t>S 00044374</t>
  </si>
  <si>
    <t>UD10001-AS23345</t>
  </si>
  <si>
    <t>ALVARADO CHAVEZ JOSE ANTONIO</t>
  </si>
  <si>
    <t>UD09001-AR06594</t>
  </si>
  <si>
    <t>S 00044370</t>
  </si>
  <si>
    <t>UD10001-AS23346</t>
  </si>
  <si>
    <t>HUERTA ORTIZ ANGEL</t>
  </si>
  <si>
    <t>S 00044373</t>
  </si>
  <si>
    <t>UD10001-AS23347</t>
  </si>
  <si>
    <t>CASTRO TOLEDO MARISELA</t>
  </si>
  <si>
    <t>S 00044357</t>
  </si>
  <si>
    <t>UD10001-AS23348</t>
  </si>
  <si>
    <t>S 00044378</t>
  </si>
  <si>
    <t>UD10001-AS23349</t>
  </si>
  <si>
    <t>S 00044375</t>
  </si>
  <si>
    <t>UD10001-AS23350</t>
  </si>
  <si>
    <t>S 00044376</t>
  </si>
  <si>
    <t>UD10001-AS23352</t>
  </si>
  <si>
    <t>UD09001-AR06595</t>
  </si>
  <si>
    <t>S 00044379</t>
  </si>
  <si>
    <t>UD10001-AS23353</t>
  </si>
  <si>
    <t>S 00044350</t>
  </si>
  <si>
    <t>UD10001-AS23354</t>
  </si>
  <si>
    <t>S 00044371</t>
  </si>
  <si>
    <t>UD10001-AS23355</t>
  </si>
  <si>
    <t>S 00044333</t>
  </si>
  <si>
    <t>UD10001-AS23356</t>
  </si>
  <si>
    <t>BALLESTEROS CHAVEZ ERNESTO MARTIN</t>
  </si>
  <si>
    <t>UD09001-AR06598</t>
  </si>
  <si>
    <t>S 00044389</t>
  </si>
  <si>
    <t>UD10001-AS23357</t>
  </si>
  <si>
    <t>COMERCIAL Y SERVICIOS SANTA FE S.A.</t>
  </si>
  <si>
    <t>S 00044380</t>
  </si>
  <si>
    <t>UD10001-AS23358</t>
  </si>
  <si>
    <t>S 00044383</t>
  </si>
  <si>
    <t>UD10001-AS23359</t>
  </si>
  <si>
    <t>S 00044386</t>
  </si>
  <si>
    <t>UD10001-AS23360</t>
  </si>
  <si>
    <t>UD10001-AS23361</t>
  </si>
  <si>
    <t>UD10001-AS23362</t>
  </si>
  <si>
    <t>S 00044395</t>
  </si>
  <si>
    <t>UD10001-AS23363</t>
  </si>
  <si>
    <t>BARBA DE LA ROSA ANA PAULINA</t>
  </si>
  <si>
    <t>UD09001-AR06603</t>
  </si>
  <si>
    <t>S 00044400</t>
  </si>
  <si>
    <t>UD10001-AS23364</t>
  </si>
  <si>
    <t>GUERRERO MADUEñO GABRIELA</t>
  </si>
  <si>
    <t>S 00044408</t>
  </si>
  <si>
    <t>UD10001-AS23365</t>
  </si>
  <si>
    <t>S 00044403</t>
  </si>
  <si>
    <t>UD10001-AS23366</t>
  </si>
  <si>
    <t>S 00044306</t>
  </si>
  <si>
    <t>UD10001-AS23367</t>
  </si>
  <si>
    <t>ALVARADO LUZ SARA CRISTINA</t>
  </si>
  <si>
    <t>S 00044396</t>
  </si>
  <si>
    <t>UD10001-AS23368</t>
  </si>
  <si>
    <t>MARTINEZ VELA EDUARDO</t>
  </si>
  <si>
    <t>EFECRTIVO</t>
  </si>
  <si>
    <t>UD09001-AR06604</t>
  </si>
  <si>
    <t>S 00044411</t>
  </si>
  <si>
    <t>UD10001-AS23369</t>
  </si>
  <si>
    <t>SALAS MENDOZA ALEJANDRA</t>
  </si>
  <si>
    <t>S 00044414</t>
  </si>
  <si>
    <t>UD10001-AS23370</t>
  </si>
  <si>
    <t>S 00044410</t>
  </si>
  <si>
    <t>UD10001-AS23377</t>
  </si>
  <si>
    <t>UD09001-AR06605</t>
  </si>
  <si>
    <t>S 00044412</t>
  </si>
  <si>
    <t>UD10001-AS23378</t>
  </si>
  <si>
    <t>S 00044404</t>
  </si>
  <si>
    <t>UD10001-AS23379</t>
  </si>
  <si>
    <t>UD10001-AS23380</t>
  </si>
  <si>
    <t>S 00044416</t>
  </si>
  <si>
    <t>UD10001-AS23381</t>
  </si>
  <si>
    <t>S 00044399</t>
  </si>
  <si>
    <t>UD10001-AS23382</t>
  </si>
  <si>
    <t>MEDINA MEDINA ELISA</t>
  </si>
  <si>
    <t>S 00044427</t>
  </si>
  <si>
    <t>UD10001-AS23383</t>
  </si>
  <si>
    <t>S 00044394</t>
  </si>
  <si>
    <t>UD10001-AS23384</t>
  </si>
  <si>
    <t>S 00044385</t>
  </si>
  <si>
    <t>UD10001-AS23385</t>
  </si>
  <si>
    <t>FUERTE CUEVAS LUIS MANUEL</t>
  </si>
  <si>
    <t>S 00044402</t>
  </si>
  <si>
    <t>UD10001-AS23386</t>
  </si>
  <si>
    <t>S 00044407</t>
  </si>
  <si>
    <t>UD10001-AS23387</t>
  </si>
  <si>
    <t>UD10001-AS23388</t>
  </si>
  <si>
    <t>S 00044413</t>
  </si>
  <si>
    <t>UD10001-AS23390</t>
  </si>
  <si>
    <t>UD09001-AR06608</t>
  </si>
  <si>
    <t>S 00044397</t>
  </si>
  <si>
    <t>UD10001-AS23391</t>
  </si>
  <si>
    <t>S 00044424</t>
  </si>
  <si>
    <t>UD10001-AS23392</t>
  </si>
  <si>
    <t>S 00044340</t>
  </si>
  <si>
    <t>UD10001-AS23393</t>
  </si>
  <si>
    <t>ONTIVEROS CERVANTES BETHZABE</t>
  </si>
  <si>
    <t>UD10001-AS23394</t>
  </si>
  <si>
    <t>JORDAN SANCHEZ EDUARDO JOSE</t>
  </si>
  <si>
    <t>UD09001-AR06609</t>
  </si>
  <si>
    <t>UD09001-AR06610</t>
  </si>
  <si>
    <t>UD09001-AR06611</t>
  </si>
  <si>
    <t>UD09001-AR06612</t>
  </si>
  <si>
    <t>ALMANZA FRANCO EDUARDO</t>
  </si>
  <si>
    <t>S 00044393</t>
  </si>
  <si>
    <t>UD10001-AS23395</t>
  </si>
  <si>
    <t>S 00044428</t>
  </si>
  <si>
    <t>UD10001-AS23396</t>
  </si>
  <si>
    <t>S 00044436</t>
  </si>
  <si>
    <t>UD10001-AS23397</t>
  </si>
  <si>
    <t>GALINDO PEREZ ANGEL GABRIEL</t>
  </si>
  <si>
    <t>S 00044433</t>
  </si>
  <si>
    <t>UD10001-AS23398</t>
  </si>
  <si>
    <t>SALAZAR RUBIO ANA GLORIA</t>
  </si>
  <si>
    <t>NA21002-0021492</t>
  </si>
  <si>
    <t>CONSUMO CAFE AL 21/06/2014</t>
  </si>
  <si>
    <t>S 00044398</t>
  </si>
  <si>
    <t>UD10001-AS23399</t>
  </si>
  <si>
    <t>S 00044444</t>
  </si>
  <si>
    <t>UD10001-AS23400</t>
  </si>
  <si>
    <t>SANCHEZ CASTAÑEDA MARIA DE LA LUZ</t>
  </si>
  <si>
    <t>S 00044445</t>
  </si>
  <si>
    <t>UD10001-AS23403</t>
  </si>
  <si>
    <t>RIVERA ORTEGA MA GUADALUPE</t>
  </si>
  <si>
    <t>S 00044447</t>
  </si>
  <si>
    <t>UD10001-AS23404</t>
  </si>
  <si>
    <t>T 00044449</t>
  </si>
  <si>
    <t>UD10001-AS23405</t>
  </si>
  <si>
    <t>T 00044418</t>
  </si>
  <si>
    <t>UD10001-AS23406</t>
  </si>
  <si>
    <t>S 00044446</t>
  </si>
  <si>
    <t>UD10001-AS23407</t>
  </si>
  <si>
    <t>S 00044435</t>
  </si>
  <si>
    <t>UD10001-AS23408</t>
  </si>
  <si>
    <t>S 00044401</t>
  </si>
  <si>
    <t>UD10001-AS23409</t>
  </si>
  <si>
    <t>S 00044450</t>
  </si>
  <si>
    <t>UD10001-AS23411</t>
  </si>
  <si>
    <t>S 00044377</t>
  </si>
  <si>
    <t>UD10001-AS23412</t>
  </si>
  <si>
    <t>FERNANDEZ PEREZ LILIANA</t>
  </si>
  <si>
    <t>S 00044434</t>
  </si>
  <si>
    <t>UD10001-AS23413</t>
  </si>
  <si>
    <t>S 00044454</t>
  </si>
  <si>
    <t>UD10001-AS23414</t>
  </si>
  <si>
    <t>S 00044443</t>
  </si>
  <si>
    <t>UD10001-AS23415</t>
  </si>
  <si>
    <t>S 00044429</t>
  </si>
  <si>
    <t>UD10001-AS23416</t>
  </si>
  <si>
    <t>FERNANDEZ GONZALEZ EVERARDO</t>
  </si>
  <si>
    <t>UD09001-AR06618</t>
  </si>
  <si>
    <t>S 00044456</t>
  </si>
  <si>
    <t>UD10001-AS23417</t>
  </si>
  <si>
    <t>S 00044432</t>
  </si>
  <si>
    <t>UD10001-AS23418</t>
  </si>
  <si>
    <t>S 00044465</t>
  </si>
  <si>
    <t>UD10001-AS23419</t>
  </si>
  <si>
    <t>T 00044247</t>
  </si>
  <si>
    <t>UD10001-AS23421</t>
  </si>
  <si>
    <t>S 00044460</t>
  </si>
  <si>
    <t>UD10001-AS23422</t>
  </si>
  <si>
    <t>ALVAREZ LOPEZ PASCUAL ANGEL</t>
  </si>
  <si>
    <t>UD09001-AR06619</t>
  </si>
  <si>
    <t>S 00044462</t>
  </si>
  <si>
    <t>UD10001-AS23427</t>
  </si>
  <si>
    <t>REBOLLEDO CONEJO MA. ISABEL GEORGIN</t>
  </si>
  <si>
    <t>S 00044459</t>
  </si>
  <si>
    <t>UD10001-AS23428</t>
  </si>
  <si>
    <t>S 00044442</t>
  </si>
  <si>
    <t>UD10001-AS23429</t>
  </si>
  <si>
    <t>LARA JUAREZ ALDO ARTURO</t>
  </si>
  <si>
    <t>S 00044469</t>
  </si>
  <si>
    <t>UD10001-AS23430</t>
  </si>
  <si>
    <t>PERALES GONZALEZ JACQUELINE VELVET</t>
  </si>
  <si>
    <t>S 00044468</t>
  </si>
  <si>
    <t>UD10001-AS23432</t>
  </si>
  <si>
    <t>DUEÑAS RIAÑO JOSE JORGE</t>
  </si>
  <si>
    <t>UD09001-AR06620</t>
  </si>
  <si>
    <t>UD10001-AS23433</t>
  </si>
  <si>
    <t>I 00044467</t>
  </si>
  <si>
    <t>UD10001-AS23435</t>
  </si>
  <si>
    <t>PATIñO MUñOZ ANA LAURA</t>
  </si>
  <si>
    <t>S 00044458</t>
  </si>
  <si>
    <t>UD10001-AS23436</t>
  </si>
  <si>
    <t>S 00044473</t>
  </si>
  <si>
    <t>UD10001-AS23437</t>
  </si>
  <si>
    <t>S 00044461</t>
  </si>
  <si>
    <t>UD10001-AS23438</t>
  </si>
  <si>
    <t>S 00044455</t>
  </si>
  <si>
    <t>UD10001-AS23439</t>
  </si>
  <si>
    <t>FLORES POSADAS LAURA</t>
  </si>
  <si>
    <t>UD09001-AR06622</t>
  </si>
  <si>
    <t>S 00044472</t>
  </si>
  <si>
    <t>UD10001-AS23440</t>
  </si>
  <si>
    <t>S 00044470</t>
  </si>
  <si>
    <t>UD10001-AS23441</t>
  </si>
  <si>
    <t>GG PRODUCE SAPI DE C.V.</t>
  </si>
  <si>
    <t>S 00044262</t>
  </si>
  <si>
    <t>UD10001-AS23442</t>
  </si>
  <si>
    <t>BASALDUA HERNANDEZ LUIS RAYMUNDO</t>
  </si>
  <si>
    <t>S 00044474</t>
  </si>
  <si>
    <t>UD10001-AS23444</t>
  </si>
  <si>
    <t>ALVAREZ RAMIREZ ELIAS</t>
  </si>
  <si>
    <t>S 00044475</t>
  </si>
  <si>
    <t>UD10001-AS23446</t>
  </si>
  <si>
    <t>UD09001-AR06623</t>
  </si>
  <si>
    <t>S 00044448</t>
  </si>
  <si>
    <t>UD10001-AS23447</t>
  </si>
  <si>
    <t>PEREZ CERVANTES LAURA DEL CARMEN</t>
  </si>
  <si>
    <t>S 00044483</t>
  </si>
  <si>
    <t>UD10001-AS23448</t>
  </si>
  <si>
    <t>T 00044439</t>
  </si>
  <si>
    <t>UD10001-AS23449</t>
  </si>
  <si>
    <t>UD09001-AR06625</t>
  </si>
  <si>
    <t>S 00044466</t>
  </si>
  <si>
    <t>UD10001-AS23450</t>
  </si>
  <si>
    <t>S 00044464</t>
  </si>
  <si>
    <t>UD10001-AS23451</t>
  </si>
  <si>
    <t>S 00044481</t>
  </si>
  <si>
    <t>UD10001-AS23452</t>
  </si>
  <si>
    <t>S 00044259</t>
  </si>
  <si>
    <t>UD10001-AS23453</t>
  </si>
  <si>
    <t>MENDOZA MENDOZA VICTOR MANUEL</t>
  </si>
  <si>
    <t>S 00044457</t>
  </si>
  <si>
    <t>UD10001-AS23454</t>
  </si>
  <si>
    <t>CONSEJERIA EN NEGOCIOS SOFTJECT S.</t>
  </si>
  <si>
    <t>S 00044479</t>
  </si>
  <si>
    <t>UD10001-AS23455</t>
  </si>
  <si>
    <t>LUGO MARTINEZ ERNESTO JAVIER</t>
  </si>
  <si>
    <t>UD09001-AR06626</t>
  </si>
  <si>
    <t>UD09001-AR06627</t>
  </si>
  <si>
    <t>UD09001-AR06628</t>
  </si>
  <si>
    <t>S 00044487</t>
  </si>
  <si>
    <t>UD10001-AS23456</t>
  </si>
  <si>
    <t>T 00044486</t>
  </si>
  <si>
    <t>UD10001-AS23457</t>
  </si>
  <si>
    <t>UD10001-AS23458</t>
  </si>
  <si>
    <t>S 00044488</t>
  </si>
  <si>
    <t>UD10001-AS23459</t>
  </si>
  <si>
    <t>S 00044490</t>
  </si>
  <si>
    <t>UD10001-AS23460</t>
  </si>
  <si>
    <t>VEGA CAPETILLO ROBERTO</t>
  </si>
  <si>
    <t>S 00044485</t>
  </si>
  <si>
    <t>UD10001-AS23461</t>
  </si>
  <si>
    <t>CARRANCO SALOMON BRENDA BERENICE</t>
  </si>
  <si>
    <t>S 00044489</t>
  </si>
  <si>
    <t>UD10001-AS23462</t>
  </si>
  <si>
    <t>PARDO MENDEZ MA. CONCEPCION</t>
  </si>
  <si>
    <t>S 00044492</t>
  </si>
  <si>
    <t>UD10001-AS23463</t>
  </si>
  <si>
    <t>RESENDIZ OJEDA MARTHA EUGENIA</t>
  </si>
  <si>
    <t>T 00044491</t>
  </si>
  <si>
    <t>UD10001-AS23464</t>
  </si>
  <si>
    <t>T 00044494</t>
  </si>
  <si>
    <t>UD10001-AS23465</t>
  </si>
  <si>
    <t>S 00044484</t>
  </si>
  <si>
    <t>UD10001-AS23466</t>
  </si>
  <si>
    <t>SOLER ROSALES ULISES ALEJANDRO</t>
  </si>
  <si>
    <t>S 00044167</t>
  </si>
  <si>
    <t>UD10001-AS23467</t>
  </si>
  <si>
    <t>S 00044482</t>
  </si>
  <si>
    <t>UD10001-AS23468</t>
  </si>
  <si>
    <t>AMATE ZUÑIGA LUIS FERNANDO</t>
  </si>
  <si>
    <t>I    818</t>
  </si>
  <si>
    <t>UD10001-AS23469</t>
  </si>
  <si>
    <t>S 00044480</t>
  </si>
  <si>
    <t>UD10001-AS23470</t>
  </si>
  <si>
    <t>I    821</t>
  </si>
  <si>
    <t>S 00044451</t>
  </si>
  <si>
    <t>UD10001-AS23471</t>
  </si>
  <si>
    <t>CHAZARO SENDEROS LUIS DARIO</t>
  </si>
  <si>
    <t>T 00043295</t>
  </si>
  <si>
    <t>UD10001-AS23472</t>
  </si>
  <si>
    <t>HORTI MIX S.P.R. DE R.L.</t>
  </si>
  <si>
    <t>UD10001-AS23473</t>
  </si>
  <si>
    <t>NOVOA NUÑEZ MIRIAM</t>
  </si>
  <si>
    <t>S 00044496</t>
  </si>
  <si>
    <t>UD10001-AS23474</t>
  </si>
  <si>
    <t>SOLIS WORBIST BETTY MATILDE</t>
  </si>
  <si>
    <t>S 00044498</t>
  </si>
  <si>
    <t>UD10001-AS23475</t>
  </si>
  <si>
    <t>I    832</t>
  </si>
  <si>
    <t>S 00044502</t>
  </si>
  <si>
    <t>UD10001-AS23476</t>
  </si>
  <si>
    <t>SANCHEZ AVILA MANUEL</t>
  </si>
  <si>
    <t>UD09001-AR06634</t>
  </si>
  <si>
    <t>S 00044504</t>
  </si>
  <si>
    <t>UD10001-AS23477</t>
  </si>
  <si>
    <t>UD09001-AR06642</t>
  </si>
  <si>
    <t>UD09001-AR06643</t>
  </si>
  <si>
    <t>I    844</t>
  </si>
  <si>
    <t>S 00044505</t>
  </si>
  <si>
    <t>UD10001-AS23479</t>
  </si>
  <si>
    <t>S 00044501</t>
  </si>
  <si>
    <t>UD10001-AS23480</t>
  </si>
  <si>
    <t>I    847</t>
  </si>
  <si>
    <t>S 00044508</t>
  </si>
  <si>
    <t>UD10001-AS23481</t>
  </si>
  <si>
    <t>I    850</t>
  </si>
  <si>
    <t>S 00044514</t>
  </si>
  <si>
    <t>UD10001-AS23482</t>
  </si>
  <si>
    <t>ESTRADA CONTRERAS JORGE</t>
  </si>
  <si>
    <t>I    851</t>
  </si>
  <si>
    <t>S 00044499</t>
  </si>
  <si>
    <t>UD10001-AS23483</t>
  </si>
  <si>
    <t>LINARES CARREON ROSA MARIA</t>
  </si>
  <si>
    <t>I    852</t>
  </si>
  <si>
    <t>S 00044523</t>
  </si>
  <si>
    <t>UD10001-AS23484</t>
  </si>
  <si>
    <t>I    853</t>
  </si>
  <si>
    <t>UD09001-AR06645</t>
  </si>
  <si>
    <t>I    857</t>
  </si>
  <si>
    <t>UD09001-AR06649</t>
  </si>
  <si>
    <t>COMERCIALIZADORA DE AUTO PARTES JR</t>
  </si>
  <si>
    <t>I    863</t>
  </si>
  <si>
    <t>S 00044503</t>
  </si>
  <si>
    <t>UD10001-AS23485</t>
  </si>
  <si>
    <t>FERNANDEZ BAYLON PABLO</t>
  </si>
  <si>
    <t>I    866</t>
  </si>
  <si>
    <t>UD09001-AR06652</t>
  </si>
  <si>
    <t>I    867</t>
  </si>
  <si>
    <t>S 00044517</t>
  </si>
  <si>
    <t>UD10001-AS23486</t>
  </si>
  <si>
    <t>ANZO ORTEGA SANDRA MARIA</t>
  </si>
  <si>
    <t>I    872</t>
  </si>
  <si>
    <t>S 00044513</t>
  </si>
  <si>
    <t>UD10001-AS23487</t>
  </si>
  <si>
    <t>I    873</t>
  </si>
  <si>
    <t>S 00044519</t>
  </si>
  <si>
    <t>UD10001-AS23488</t>
  </si>
  <si>
    <t>I    874</t>
  </si>
  <si>
    <t>UD09001-AR06654</t>
  </si>
  <si>
    <t>I    875</t>
  </si>
  <si>
    <t>S 00044510</t>
  </si>
  <si>
    <t>UD10001-AS23489</t>
  </si>
  <si>
    <t>TERMO TECNICA QUIN S.A. DE C.V.</t>
  </si>
  <si>
    <t>I    892</t>
  </si>
  <si>
    <t>UD09001-AR06464</t>
  </si>
  <si>
    <t>D     33</t>
  </si>
  <si>
    <t>UD54001-AN00542</t>
  </si>
  <si>
    <t>D     34</t>
  </si>
  <si>
    <t>UA60001-ZA02133</t>
  </si>
  <si>
    <t>UA60001-ZA02134</t>
  </si>
  <si>
    <t>UD06001-AA05176</t>
  </si>
  <si>
    <t>UD06001-AA05177</t>
  </si>
  <si>
    <t>UD54001-AN00543</t>
  </si>
  <si>
    <t>D     42</t>
  </si>
  <si>
    <t>UA60001-ZA02135</t>
  </si>
  <si>
    <t>D     43</t>
  </si>
  <si>
    <t>0672-TCN14</t>
  </si>
  <si>
    <t>UD06001-AA05178</t>
  </si>
  <si>
    <t>CARMONA GONZALEZ EMMA</t>
  </si>
  <si>
    <t>UA14011-ZS00982</t>
  </si>
  <si>
    <t>Nota Credito Garanti</t>
  </si>
  <si>
    <t>0673-TCN14</t>
  </si>
  <si>
    <t>UD06001-AA05179</t>
  </si>
  <si>
    <t>UA60001-ZA02136</t>
  </si>
  <si>
    <t>UD06001-AA05181</t>
  </si>
  <si>
    <t>RODRIGUEZ FERREL ISMAEL</t>
  </si>
  <si>
    <t>0675-TCN14</t>
  </si>
  <si>
    <t>UD06001-AA05182</t>
  </si>
  <si>
    <t>BELTRAN CHAVEZ MATIAS</t>
  </si>
  <si>
    <t>GUERRERO COLORADO ALEJANDRO</t>
  </si>
  <si>
    <t>RAYAS MORA JUAN CARLOS</t>
  </si>
  <si>
    <t>UA60001-ZA02137</t>
  </si>
  <si>
    <t>D    206</t>
  </si>
  <si>
    <t>0541-TCN14</t>
  </si>
  <si>
    <t>UD21001-AA05183</t>
  </si>
  <si>
    <t>G 00044003</t>
  </si>
  <si>
    <t>UD10011-AS23562</t>
  </si>
  <si>
    <t>G 00044095</t>
  </si>
  <si>
    <t>UD10011-AS23564</t>
  </si>
  <si>
    <t>G 00044524</t>
  </si>
  <si>
    <t>UD10011-AS23566</t>
  </si>
  <si>
    <t>G 00044627</t>
  </si>
  <si>
    <t>UD10011-AS23567</t>
  </si>
  <si>
    <t>G 00044421</t>
  </si>
  <si>
    <t>UD10011-AS23568</t>
  </si>
  <si>
    <t>G 00044506</t>
  </si>
  <si>
    <t>UD10011-AS23569</t>
  </si>
  <si>
    <t>G 00044359</t>
  </si>
  <si>
    <t>UD10011-AS23570</t>
  </si>
  <si>
    <t>D    256</t>
  </si>
  <si>
    <t>G 00044493</t>
  </si>
  <si>
    <t>UD10011-AS23571</t>
  </si>
  <si>
    <t>G 00044477</t>
  </si>
  <si>
    <t>UD10011-AS23572</t>
  </si>
  <si>
    <t>G 00044315</t>
  </si>
  <si>
    <t>UD10011-AS23573</t>
  </si>
  <si>
    <t>D    259</t>
  </si>
  <si>
    <t>G 00044419</t>
  </si>
  <si>
    <t>UD10011-AS23574</t>
  </si>
  <si>
    <t>D    260</t>
  </si>
  <si>
    <t>G 00044264</t>
  </si>
  <si>
    <t>UD10011-AS23575</t>
  </si>
  <si>
    <t>G 00044596</t>
  </si>
  <si>
    <t>UD10011-AS23576</t>
  </si>
  <si>
    <t>G 00044509</t>
  </si>
  <si>
    <t>UD10011-AS23577</t>
  </si>
  <si>
    <t>G 00044607</t>
  </si>
  <si>
    <t>UD10011-AS23578</t>
  </si>
  <si>
    <t>G 00044520</t>
  </si>
  <si>
    <t>UD10011-AS23579</t>
  </si>
  <si>
    <t>G 00044521</t>
  </si>
  <si>
    <t>UD10011-AS23580</t>
  </si>
  <si>
    <t>0676-TCN14</t>
  </si>
  <si>
    <t>UD06001-AA05185</t>
  </si>
  <si>
    <t>UD06001-AA05186</t>
  </si>
  <si>
    <t>UA60001-ZA02138</t>
  </si>
  <si>
    <t>UD21001-AA05187</t>
  </si>
  <si>
    <t>D    375</t>
  </si>
  <si>
    <t>UD54001-AN00544</t>
  </si>
  <si>
    <t>0684-TCN14</t>
  </si>
  <si>
    <t>UD21001-AA05188</t>
  </si>
  <si>
    <t>0073-TCN14</t>
  </si>
  <si>
    <t>UD06001-AA05189</t>
  </si>
  <si>
    <t>AGUILAR MENDOZA MARIA GUADALUPE</t>
  </si>
  <si>
    <t>FRANCO LOPEZ BERTHA EMILIA</t>
  </si>
  <si>
    <t>0576-TCN14</t>
  </si>
  <si>
    <t>UD06001-AA05191</t>
  </si>
  <si>
    <t>0647-TCN14</t>
  </si>
  <si>
    <t>0680-TCN14</t>
  </si>
  <si>
    <t>D    480</t>
  </si>
  <si>
    <t>UA60001-ZA02139</t>
  </si>
  <si>
    <t>D    482</t>
  </si>
  <si>
    <t>0687-TCN14</t>
  </si>
  <si>
    <t>UD06001-AA05192</t>
  </si>
  <si>
    <t>UD06001-AA05193</t>
  </si>
  <si>
    <t>URIOSTEGUI FLORES MARIAN ABRIL</t>
  </si>
  <si>
    <t>D    485</t>
  </si>
  <si>
    <t>0686-TCN14</t>
  </si>
  <si>
    <t>UD06001-AA05194</t>
  </si>
  <si>
    <t>REYES CANCINO ANA MARIA</t>
  </si>
  <si>
    <t>0685-TCN14</t>
  </si>
  <si>
    <t>UD06001-AA05195</t>
  </si>
  <si>
    <t>ROSILLO DE LA TORRE BRENDA</t>
  </si>
  <si>
    <t>D    487</t>
  </si>
  <si>
    <t>UD21001-AA05196</t>
  </si>
  <si>
    <t>CANELO ZAVALA ISRAEL</t>
  </si>
  <si>
    <t>UD21001-AA05197</t>
  </si>
  <si>
    <t>SYMIVAL, S.A. DE C.V.</t>
  </si>
  <si>
    <t>UD21001-AA05198</t>
  </si>
  <si>
    <t>UD54001-AN00545</t>
  </si>
  <si>
    <t>D    573</t>
  </si>
  <si>
    <t>UD54001-AN00546</t>
  </si>
  <si>
    <t>UD54001-AN00547</t>
  </si>
  <si>
    <t>UA60001-ZA02140</t>
  </si>
  <si>
    <t>0690-TCN14</t>
  </si>
  <si>
    <t>UD06001-AA05200</t>
  </si>
  <si>
    <t>GUERRERO LERMA ALBERTO</t>
  </si>
  <si>
    <t>0693-TCN14</t>
  </si>
  <si>
    <t>UD06001-AA05202</t>
  </si>
  <si>
    <t>UA60001-ZA02141</t>
  </si>
  <si>
    <t>D    661</t>
  </si>
  <si>
    <t>0692-TCN14</t>
  </si>
  <si>
    <t>UD06001-AA05203</t>
  </si>
  <si>
    <t>UD54001-AN00548</t>
  </si>
  <si>
    <t>0689-TCN14</t>
  </si>
  <si>
    <t>UD06001-AA05206</t>
  </si>
  <si>
    <t>PERALTA PEÑALOZA J TRANCITO</t>
  </si>
  <si>
    <t>PEDROZA MEDINA FERNANDO</t>
  </si>
  <si>
    <t>0683-TCN14</t>
  </si>
  <si>
    <t>UD06001-AA05207</t>
  </si>
  <si>
    <t>CORTES TELLEZ MARIA CARMEN</t>
  </si>
  <si>
    <t>NA21001-0021733</t>
  </si>
  <si>
    <t>0576N/14 SANCHEZ QUINTANILLA A</t>
  </si>
  <si>
    <t>D    798</t>
  </si>
  <si>
    <t>UD06001-AA05208</t>
  </si>
  <si>
    <t>TORRES REYES ALEJANDRO</t>
  </si>
  <si>
    <t>UA60001-ZA02144</t>
  </si>
  <si>
    <t>F.AM00701</t>
  </si>
  <si>
    <t>NA21001-0021737</t>
  </si>
  <si>
    <t>FACT.AM00701 SERV.ADMVOS</t>
  </si>
  <si>
    <t>F.AM00703</t>
  </si>
  <si>
    <t>NA21001-0021738</t>
  </si>
  <si>
    <t>F.AM703 UDIS AXA RETAIL</t>
  </si>
  <si>
    <t>UD06001-AA05209</t>
  </si>
  <si>
    <t>F.AM00704</t>
  </si>
  <si>
    <t>NA21001-0021739</t>
  </si>
  <si>
    <t>F.AM704 UDIS AXA DIAMANTE JUN/</t>
  </si>
  <si>
    <t>F.AM00705</t>
  </si>
  <si>
    <t>NA21001-0021740</t>
  </si>
  <si>
    <t>F.AM705 UDIS AXA CERTIFICADOS0</t>
  </si>
  <si>
    <t>F.AM00706</t>
  </si>
  <si>
    <t>NA21001-0021741</t>
  </si>
  <si>
    <t>F.AM706 UDIS AXA REESTRUCT.06/</t>
  </si>
  <si>
    <t>D    838</t>
  </si>
  <si>
    <t>F.AM00707</t>
  </si>
  <si>
    <t>NA21001-0021742</t>
  </si>
  <si>
    <t>F.AM707 UDIS QUALITAS 06/14</t>
  </si>
  <si>
    <t>D    839</t>
  </si>
  <si>
    <t>F.AM00708</t>
  </si>
  <si>
    <t>NA21001-0021743</t>
  </si>
  <si>
    <t>F.AM708 TRASLADO</t>
  </si>
  <si>
    <t>F.AM00709</t>
  </si>
  <si>
    <t>NA21001-0021744</t>
  </si>
  <si>
    <t>F.AM709 COM.PROTECC.EXT.06/14</t>
  </si>
  <si>
    <t>F.AM00710</t>
  </si>
  <si>
    <t>NA21001-0021745</t>
  </si>
  <si>
    <t>F.AM710 UDIS QUALITAS 06/14</t>
  </si>
  <si>
    <t>GABO INTERNACIONAL S.A. DE C.V.</t>
  </si>
  <si>
    <t>S 00044586</t>
  </si>
  <si>
    <t>UD10002-AS23791</t>
  </si>
  <si>
    <t>S 00044651</t>
  </si>
  <si>
    <t>UD10002-AS23792</t>
  </si>
  <si>
    <t>H 00043762</t>
  </si>
  <si>
    <t>UD10002-AS23794</t>
  </si>
  <si>
    <t>UA14002-ZS00990</t>
  </si>
  <si>
    <t>UD10014-H043762</t>
  </si>
  <si>
    <t>UA60001-ZA02145</t>
  </si>
  <si>
    <t>0696-TCN14</t>
  </si>
  <si>
    <t>UD06001-AA05211</t>
  </si>
  <si>
    <t>0575-TCN14</t>
  </si>
  <si>
    <t>UD06001-AA05212</t>
  </si>
  <si>
    <t>MARTINEZ MARAVILLO ROGELIO</t>
  </si>
  <si>
    <t>G 00044816</t>
  </si>
  <si>
    <t>UD10011-AS23797</t>
  </si>
  <si>
    <t>G 00044476</t>
  </si>
  <si>
    <t>UD10011-AS23798</t>
  </si>
  <si>
    <t>G 00044438</t>
  </si>
  <si>
    <t>UD10011-AS23799</t>
  </si>
  <si>
    <t>G 00044708</t>
  </si>
  <si>
    <t>UD10011-AS23800</t>
  </si>
  <si>
    <t>D    923</t>
  </si>
  <si>
    <t>G 00044631</t>
  </si>
  <si>
    <t>UD10011-AS23801</t>
  </si>
  <si>
    <t>0697-TCN14</t>
  </si>
  <si>
    <t>UD06001-AA05214</t>
  </si>
  <si>
    <t>UA60001-ZA02146</t>
  </si>
  <si>
    <t>UD06001-AA05216</t>
  </si>
  <si>
    <t>UA60001-ZA02147</t>
  </si>
  <si>
    <t>UD06001-AA05217</t>
  </si>
  <si>
    <t>0698-TCN14</t>
  </si>
  <si>
    <t>UD21001-AA05218</t>
  </si>
  <si>
    <t>UD21001-AA05219</t>
  </si>
  <si>
    <t>0677-TCN14</t>
  </si>
  <si>
    <t>UD21001-AA05220</t>
  </si>
  <si>
    <t>0678-TCN14</t>
  </si>
  <si>
    <t>UD06001-AA05221</t>
  </si>
  <si>
    <t>CARREON MEDINA LUCINA</t>
  </si>
  <si>
    <t>D  1,047</t>
  </si>
  <si>
    <t>H 00043603</t>
  </si>
  <si>
    <t>UD10014-H043603</t>
  </si>
  <si>
    <t>JARRIN RAZO MARIO ALBARTO</t>
  </si>
  <si>
    <t>D  1,118</t>
  </si>
  <si>
    <t>H 00044123</t>
  </si>
  <si>
    <t>UD10014-H043604</t>
  </si>
  <si>
    <t>H 00043963</t>
  </si>
  <si>
    <t>UD10014-H043963</t>
  </si>
  <si>
    <t>H 00044593</t>
  </si>
  <si>
    <t>UD10014-H044593</t>
  </si>
  <si>
    <t>G 00044726</t>
  </si>
  <si>
    <t>UD10011-AS23892</t>
  </si>
  <si>
    <t>G 00044423</t>
  </si>
  <si>
    <t>UD10011-AS23893</t>
  </si>
  <si>
    <t>G 00044616</t>
  </si>
  <si>
    <t>UD10011-AS23894</t>
  </si>
  <si>
    <t>G 00044859</t>
  </si>
  <si>
    <t>UD10011-AS23895</t>
  </si>
  <si>
    <t>UD21001-AA05222</t>
  </si>
  <si>
    <t>G 00044736</t>
  </si>
  <si>
    <t>UD10011-AS23896</t>
  </si>
  <si>
    <t>D  1,177</t>
  </si>
  <si>
    <t>G 00044735</t>
  </si>
  <si>
    <t>UD10011-AS23897</t>
  </si>
  <si>
    <t>G 00044737</t>
  </si>
  <si>
    <t>UD10011-AS23898</t>
  </si>
  <si>
    <t>G 00044620</t>
  </si>
  <si>
    <t>UD10011-AS23899</t>
  </si>
  <si>
    <t>G 00044829</t>
  </si>
  <si>
    <t>UD10011-AS23900</t>
  </si>
  <si>
    <t>G 00044891</t>
  </si>
  <si>
    <t>UD10011-AS23901</t>
  </si>
  <si>
    <t>G 00044896</t>
  </si>
  <si>
    <t>UD10011-AS23902</t>
  </si>
  <si>
    <t>D  1,183</t>
  </si>
  <si>
    <t>G 00044614</t>
  </si>
  <si>
    <t>UD10011-AS23903</t>
  </si>
  <si>
    <t>D  1,200</t>
  </si>
  <si>
    <t>UA60001-ZA02148</t>
  </si>
  <si>
    <t>UD06001-AA05223</t>
  </si>
  <si>
    <t>0699-TCN14</t>
  </si>
  <si>
    <t>UD21001-AA05224</t>
  </si>
  <si>
    <t>D  1,221</t>
  </si>
  <si>
    <t>0646-TCN14</t>
  </si>
  <si>
    <t>UD06001-AA05225</t>
  </si>
  <si>
    <t>CARDONA RODRIGUEZ MA AMELIA</t>
  </si>
  <si>
    <t>D  1,229</t>
  </si>
  <si>
    <t>G 00044758</t>
  </si>
  <si>
    <t>UD10011-AS23914</t>
  </si>
  <si>
    <t>UA60001-ZA02149</t>
  </si>
  <si>
    <t>UD06001-AA05226</t>
  </si>
  <si>
    <t>GONZALEZ ANTILLON MAYRA</t>
  </si>
  <si>
    <t>UA60001-ZA02150</t>
  </si>
  <si>
    <t>UD06001-AA05227</t>
  </si>
  <si>
    <t>UA60001-ZA02151</t>
  </si>
  <si>
    <t>UD06001-AA05228</t>
  </si>
  <si>
    <t>0645-TCN14</t>
  </si>
  <si>
    <t>UD06001-AA05229</t>
  </si>
  <si>
    <t>AGUILAR TREJO MARIA DEL CARMEN</t>
  </si>
  <si>
    <t>UD21001-AA05230</t>
  </si>
  <si>
    <t>0013-TCN14</t>
  </si>
  <si>
    <t>UD06001-AA05231</t>
  </si>
  <si>
    <t>F.AM00711</t>
  </si>
  <si>
    <t>NA21001-0021764</t>
  </si>
  <si>
    <t>F.AM00711 COMISIONES CONT.JUN/</t>
  </si>
  <si>
    <t>UA60001-ZA02152</t>
  </si>
  <si>
    <t>UD06001-AA05232</t>
  </si>
  <si>
    <t>0682-TCN14</t>
  </si>
  <si>
    <t>UD21001-AA05233</t>
  </si>
  <si>
    <t>UA60001-ZA02153</t>
  </si>
  <si>
    <t>UA60001-ZA02154</t>
  </si>
  <si>
    <t>UD06001-AA05234</t>
  </si>
  <si>
    <t>UD06001-AA05235</t>
  </si>
  <si>
    <t>ALMANZA HERNANDEZ JORGE</t>
  </si>
  <si>
    <t>G 00044318</t>
  </si>
  <si>
    <t>UD10011-AS23947</t>
  </si>
  <si>
    <t>D  1,397</t>
  </si>
  <si>
    <t>UA60001-ZA02157</t>
  </si>
  <si>
    <t>UD06001-AA05236</t>
  </si>
  <si>
    <t>GONZALEZ ORTIZ JESUS SALVADOR</t>
  </si>
  <si>
    <t>UD06001-AA05237</t>
  </si>
  <si>
    <t>SAENZ MONTES ROGELIO</t>
  </si>
  <si>
    <t>D  1,405</t>
  </si>
  <si>
    <t>UD54001-AN00551</t>
  </si>
  <si>
    <t>S 00044992</t>
  </si>
  <si>
    <t>UD10002-AS23963</t>
  </si>
  <si>
    <t>UA60001-ZA02158</t>
  </si>
  <si>
    <t>D  1,426</t>
  </si>
  <si>
    <t>NA21001-0021765</t>
  </si>
  <si>
    <t>0645N/14 AGUILAR TREJO MA.DEL</t>
  </si>
  <si>
    <t>UD54001-AN00552</t>
  </si>
  <si>
    <t>UD54001-AN00553</t>
  </si>
  <si>
    <t>SANTA MARIA HECTOR</t>
  </si>
  <si>
    <t>0710-TCN14</t>
  </si>
  <si>
    <t>UD06001-AA05239</t>
  </si>
  <si>
    <t>0709-TCN14</t>
  </si>
  <si>
    <t>UD06001-AA05240</t>
  </si>
  <si>
    <t>TURISMO ARGOS SA DE CV</t>
  </si>
  <si>
    <t>0717-TCN14</t>
  </si>
  <si>
    <t>UD06001-AA05241</t>
  </si>
  <si>
    <t>RABADAN ROMAN JUVENTINA</t>
  </si>
  <si>
    <t>D  1,524</t>
  </si>
  <si>
    <t>NA21001-0021800</t>
  </si>
  <si>
    <t>0678N/14CARREON MEDINA LUCINA</t>
  </si>
  <si>
    <t>UA60001-ZA02159</t>
  </si>
  <si>
    <t>UD06001-AA05242</t>
  </si>
  <si>
    <t>UD21001-AA05243</t>
  </si>
  <si>
    <t>0669-TCN14</t>
  </si>
  <si>
    <t>UD21001-AA05244</t>
  </si>
  <si>
    <t>AUTOMOTRIZ NIHON S.A DE C.V</t>
  </si>
  <si>
    <t>UA60001-ZA02160</t>
  </si>
  <si>
    <t>0701-TCN14</t>
  </si>
  <si>
    <t>UD06001-AA05245</t>
  </si>
  <si>
    <t>UD21001-AA05246</t>
  </si>
  <si>
    <t>0726-TCN14</t>
  </si>
  <si>
    <t>UD06001-AA05247</t>
  </si>
  <si>
    <t>GOVEA RANGEL VICTOR MANUEL</t>
  </si>
  <si>
    <t>D  1,602</t>
  </si>
  <si>
    <t>UA60001-ZA02161</t>
  </si>
  <si>
    <t>D  1,603</t>
  </si>
  <si>
    <t>0681-TCN14</t>
  </si>
  <si>
    <t>UD06001-AA05248</t>
  </si>
  <si>
    <t>UD06001-AA05249</t>
  </si>
  <si>
    <t>RAMIREZ ZAMUDIO MARTA</t>
  </si>
  <si>
    <t>SIERRA CARREÑO RAUL</t>
  </si>
  <si>
    <t>D  1,635</t>
  </si>
  <si>
    <t>UA60001-ZA02162</t>
  </si>
  <si>
    <t>0713-TCN14</t>
  </si>
  <si>
    <t>UD06001-AA05250</t>
  </si>
  <si>
    <t>D  1,639</t>
  </si>
  <si>
    <t>UD06001-AA05251</t>
  </si>
  <si>
    <t>GARCIA MENDEZ IRMA MARICELA</t>
  </si>
  <si>
    <t>0727-TCN14</t>
  </si>
  <si>
    <t>UD06001-AA05252</t>
  </si>
  <si>
    <t>MAULEON GOMEZ MARIA SANDRA</t>
  </si>
  <si>
    <t>0728-TCN14</t>
  </si>
  <si>
    <t>UD21001-AA05253</t>
  </si>
  <si>
    <t>0729-TCN14</t>
  </si>
  <si>
    <t>UD06001-AA05254</t>
  </si>
  <si>
    <t>G 00045140</t>
  </si>
  <si>
    <t>UD10011-AS24046</t>
  </si>
  <si>
    <t>G 00045100</t>
  </si>
  <si>
    <t>UD10011-AS24047</t>
  </si>
  <si>
    <t>D  1,690</t>
  </si>
  <si>
    <t>G 00045031</t>
  </si>
  <si>
    <t>UD10011-AS24048</t>
  </si>
  <si>
    <t>G 00045056</t>
  </si>
  <si>
    <t>UD10011-AS24049</t>
  </si>
  <si>
    <t>G 00045074</t>
  </si>
  <si>
    <t>UD10011-AS24050</t>
  </si>
  <si>
    <t>G 00045018</t>
  </si>
  <si>
    <t>UD10011-AS24051</t>
  </si>
  <si>
    <t>G 00045000</t>
  </si>
  <si>
    <t>UD10011-AS24052</t>
  </si>
  <si>
    <t>G 00044969</t>
  </si>
  <si>
    <t>UD10011-AS24053</t>
  </si>
  <si>
    <t>G 00044602</t>
  </si>
  <si>
    <t>UD10011-AS24054</t>
  </si>
  <si>
    <t>G 00044750</t>
  </si>
  <si>
    <t>UD10011-AS24055</t>
  </si>
  <si>
    <t>G 00044894</t>
  </si>
  <si>
    <t>UD10011-AS24056</t>
  </si>
  <si>
    <t>G 00044880</t>
  </si>
  <si>
    <t>UD10011-AS24057</t>
  </si>
  <si>
    <t>D  1,700</t>
  </si>
  <si>
    <t>G 00044878</t>
  </si>
  <si>
    <t>UD10011-AS24058</t>
  </si>
  <si>
    <t>D  1,714</t>
  </si>
  <si>
    <t>F.AM00712</t>
  </si>
  <si>
    <t>NA21001-0021817</t>
  </si>
  <si>
    <t>FACT.AM00712 TRASLADO</t>
  </si>
  <si>
    <t>D  1,715</t>
  </si>
  <si>
    <t>F.AM00713</t>
  </si>
  <si>
    <t>NA21001-0021818</t>
  </si>
  <si>
    <t>FACT.AM00713 TRASLADO</t>
  </si>
  <si>
    <t>D  1,731</t>
  </si>
  <si>
    <t>UA21001-ZA02163</t>
  </si>
  <si>
    <t>UA60001-ZA02164</t>
  </si>
  <si>
    <t>UA60001-ZA02165</t>
  </si>
  <si>
    <t>UD06001-AA05255</t>
  </si>
  <si>
    <t>D  1,758</t>
  </si>
  <si>
    <t>0705-TCN14</t>
  </si>
  <si>
    <t>UD06001-AA05257</t>
  </si>
  <si>
    <t>LLAMAS JAUREGUI RAUL</t>
  </si>
  <si>
    <t>H 00043970</t>
  </si>
  <si>
    <t>UD10014-H043970</t>
  </si>
  <si>
    <t>D  1,788</t>
  </si>
  <si>
    <t>H 00043805</t>
  </si>
  <si>
    <t>UD10014-H043805</t>
  </si>
  <si>
    <t>H 00044220</t>
  </si>
  <si>
    <t>UD10014-H044220</t>
  </si>
  <si>
    <t>H 00044314</t>
  </si>
  <si>
    <t>UD10014-H044314</t>
  </si>
  <si>
    <t>H 00043675</t>
  </si>
  <si>
    <t>UD10014-H043675</t>
  </si>
  <si>
    <t>ROSILLO ARROYO IGNACIO</t>
  </si>
  <si>
    <t>D  1,808</t>
  </si>
  <si>
    <t>UD21001-AA05258</t>
  </si>
  <si>
    <t>D  1,810</t>
  </si>
  <si>
    <t>UD06001-AA05259</t>
  </si>
  <si>
    <t>BAUTISTA MAYA ANGEL</t>
  </si>
  <si>
    <t>RODRIGUEZ DELGADO MAYRA MICHELLE DE</t>
  </si>
  <si>
    <t>UA60001-ZA02166</t>
  </si>
  <si>
    <t>UD06001-AA05260</t>
  </si>
  <si>
    <t>0734-TCN14</t>
  </si>
  <si>
    <t>UD06001-AA05261</t>
  </si>
  <si>
    <t>I 00044741</t>
  </si>
  <si>
    <t>UD10002-AS24105</t>
  </si>
  <si>
    <t>0714-TCN14</t>
  </si>
  <si>
    <t>UD06001-AA05262</t>
  </si>
  <si>
    <t>GONZALEZ MALDONADO TERESA ROCIO</t>
  </si>
  <si>
    <t>0518-TCN14</t>
  </si>
  <si>
    <t>UD21001-AA05263</t>
  </si>
  <si>
    <t>UD54001-AN00554</t>
  </si>
  <si>
    <t>UA60001-ZA02167</t>
  </si>
  <si>
    <t>UD06001-AA05264</t>
  </si>
  <si>
    <t>H 00044245</t>
  </si>
  <si>
    <t>UD10014-H044245</t>
  </si>
  <si>
    <t>UD54001-AN00555</t>
  </si>
  <si>
    <t>UA60001-ZA02168</t>
  </si>
  <si>
    <t>UD06001-AA05265</t>
  </si>
  <si>
    <t>UD06001-AA05266</t>
  </si>
  <si>
    <t>UD06001-AA05267</t>
  </si>
  <si>
    <t>UD21001-AA05268</t>
  </si>
  <si>
    <t>D  1,955</t>
  </si>
  <si>
    <t>0700-TCN14</t>
  </si>
  <si>
    <t>UD21001-AA05269</t>
  </si>
  <si>
    <t>PURDY MOTOR MEXICO S. DE R.L. DE C.</t>
  </si>
  <si>
    <t>D  1,960</t>
  </si>
  <si>
    <t>NA21001-0021862</t>
  </si>
  <si>
    <t>0689N/14RAMIREZ ZAMUDIO MARTA</t>
  </si>
  <si>
    <t>D  1,962</t>
  </si>
  <si>
    <t>NA21001-0021863</t>
  </si>
  <si>
    <t>0686N/14REYES CANCINO ANA MARI</t>
  </si>
  <si>
    <t>UA60001-ZA02169</t>
  </si>
  <si>
    <t>D  1,966</t>
  </si>
  <si>
    <t>UA60001-ZA02170</t>
  </si>
  <si>
    <t>D  1,967</t>
  </si>
  <si>
    <t>UA60001-ZA02171</t>
  </si>
  <si>
    <t>D  1,969</t>
  </si>
  <si>
    <t>UA60001-ZA02172</t>
  </si>
  <si>
    <t>D  1,970</t>
  </si>
  <si>
    <t>UA60001-ZA02173</t>
  </si>
  <si>
    <t>UA60001-ZA02174</t>
  </si>
  <si>
    <t>UA60001-ZA02175</t>
  </si>
  <si>
    <t>UA60001-ZA02177</t>
  </si>
  <si>
    <t>NA21001-0021866</t>
  </si>
  <si>
    <t>0734N/14SILVESTRE ALVA HUGO AG</t>
  </si>
  <si>
    <t>UD06001-AA05270</t>
  </si>
  <si>
    <t>UA60001-ZA02178</t>
  </si>
  <si>
    <t>UD06001-AA05271</t>
  </si>
  <si>
    <t>0744-TCN14</t>
  </si>
  <si>
    <t>UD06001-AA05272</t>
  </si>
  <si>
    <t>DESARROLLOS Y CONSULTORIA ONCE ONCE</t>
  </si>
  <si>
    <t>0746-TCN14</t>
  </si>
  <si>
    <t>UD06001-AA05274</t>
  </si>
  <si>
    <t>ACOSTA GARDUñO GLORIA</t>
  </si>
  <si>
    <t>0745-TCN14</t>
  </si>
  <si>
    <t>UD06001-AA05275</t>
  </si>
  <si>
    <t>UA21001-ZA02179</t>
  </si>
  <si>
    <t>D  2,093</t>
  </si>
  <si>
    <t>UD21001-AA05276</t>
  </si>
  <si>
    <t>UD54001-AN00556</t>
  </si>
  <si>
    <t>VAZQUEZ VILLALOBOS MA FELISA</t>
  </si>
  <si>
    <t>UA60001-ZA02180</t>
  </si>
  <si>
    <t>0747-TCN14</t>
  </si>
  <si>
    <t>UD06001-AA05277</t>
  </si>
  <si>
    <t>UD06001-AA05278</t>
  </si>
  <si>
    <t>D  2,112</t>
  </si>
  <si>
    <t>0748-TCN14</t>
  </si>
  <si>
    <t>UD06001-AA05279</t>
  </si>
  <si>
    <t>0749-TCN14</t>
  </si>
  <si>
    <t>UD21001-AA05280</t>
  </si>
  <si>
    <t>TRUJILLO ORTEGA FERNANDO</t>
  </si>
  <si>
    <t>D  2,145</t>
  </si>
  <si>
    <t>UD06001-AA05281</t>
  </si>
  <si>
    <t>D  2,174</t>
  </si>
  <si>
    <t>UA60001-ZA02181</t>
  </si>
  <si>
    <t>UD06001-AA05282</t>
  </si>
  <si>
    <t>0743-TCN14</t>
  </si>
  <si>
    <t>UD06001-AA05283</t>
  </si>
  <si>
    <t>MARTINEZ RUIZ ELSA</t>
  </si>
  <si>
    <t>0657-TCN14</t>
  </si>
  <si>
    <t>UD06001-AA05284</t>
  </si>
  <si>
    <t>D  2,210</t>
  </si>
  <si>
    <t>0750-TCN14</t>
  </si>
  <si>
    <t>UD21001-AA05285</t>
  </si>
  <si>
    <t>D  2,211</t>
  </si>
  <si>
    <t>0640-TCN14</t>
  </si>
  <si>
    <t>UD21001-AA05286</t>
  </si>
  <si>
    <t>D  2,212</t>
  </si>
  <si>
    <t>UD21001-AA05287</t>
  </si>
  <si>
    <t>D  2,213</t>
  </si>
  <si>
    <t>UD21001-AA05288</t>
  </si>
  <si>
    <t>D  2,214</t>
  </si>
  <si>
    <t>UD21001-AA05289</t>
  </si>
  <si>
    <t>D  2,218</t>
  </si>
  <si>
    <t>0732-TCN14</t>
  </si>
  <si>
    <t>UD21001-AA05290</t>
  </si>
  <si>
    <t>D  2,223</t>
  </si>
  <si>
    <t>0752-TCN14</t>
  </si>
  <si>
    <t>UD06001-AA05291</t>
  </si>
  <si>
    <t>LANDA MUÑOZ MARIO</t>
  </si>
  <si>
    <t>0753-TCN14</t>
  </si>
  <si>
    <t>UD06001-AA05292</t>
  </si>
  <si>
    <t>RIVERA LUNA AURORA GUADALUPE</t>
  </si>
  <si>
    <t>UA60001-ZA02182</t>
  </si>
  <si>
    <t>UD06001-AA05293</t>
  </si>
  <si>
    <t>0754-TCN14</t>
  </si>
  <si>
    <t>UD06001-AA05294</t>
  </si>
  <si>
    <t>UD06001-AA05295</t>
  </si>
  <si>
    <t>0712-TCN14</t>
  </si>
  <si>
    <t>UD06001-AA05296</t>
  </si>
  <si>
    <t>PEDRAZA LAUREL MA GUADALUPE</t>
  </si>
  <si>
    <t>D  2,237</t>
  </si>
  <si>
    <t>0651-TCN14</t>
  </si>
  <si>
    <t>UD06001-AA05298</t>
  </si>
  <si>
    <t>EL CHARCO DEL INGENIO AC</t>
  </si>
  <si>
    <t>D  2,241</t>
  </si>
  <si>
    <t>UD21001-AA05299</t>
  </si>
  <si>
    <t>D  2,243</t>
  </si>
  <si>
    <t>UD06001-AA05300</t>
  </si>
  <si>
    <t>GOMEZ SOTELO JAVIER IVAN</t>
  </si>
  <si>
    <t>D  2,244</t>
  </si>
  <si>
    <t>0715-TCN14</t>
  </si>
  <si>
    <t>UD06001-AA05301</t>
  </si>
  <si>
    <t>0642-TCN14</t>
  </si>
  <si>
    <t>UD06001-AA05302</t>
  </si>
  <si>
    <t>D  2,246</t>
  </si>
  <si>
    <t>0545-TCN14</t>
  </si>
  <si>
    <t>UD06001-AA05303</t>
  </si>
  <si>
    <t>GONZALEZ ANTILLON JORGE ALBERTO</t>
  </si>
  <si>
    <t>S 00044538</t>
  </si>
  <si>
    <t>UD10001-AS23500</t>
  </si>
  <si>
    <t>S 00044540</t>
  </si>
  <si>
    <t>UD10001-AS23503</t>
  </si>
  <si>
    <t>0056-TCU14</t>
  </si>
  <si>
    <t>TORRES RAMOS CLAUDIA ERNESTINA</t>
  </si>
  <si>
    <t>UD09001-AR06659</t>
  </si>
  <si>
    <t>UD09001-AR06661</t>
  </si>
  <si>
    <t>UD09001-AR06662</t>
  </si>
  <si>
    <t>UD09001-AR06663</t>
  </si>
  <si>
    <t>UD09001-AR06664</t>
  </si>
  <si>
    <t>UD09001-AR06665</t>
  </si>
  <si>
    <t>anticipoo</t>
  </si>
  <si>
    <t>UD09001-AR06666</t>
  </si>
  <si>
    <t>UD09001-AR06667</t>
  </si>
  <si>
    <t>S 00044569</t>
  </si>
  <si>
    <t>UD10001-AS23528</t>
  </si>
  <si>
    <t>UD09001-AR06670</t>
  </si>
  <si>
    <t>UD09001-AR06671</t>
  </si>
  <si>
    <t>S 00044591</t>
  </si>
  <si>
    <t>UD10001-AS23539</t>
  </si>
  <si>
    <t>UD09001-AR06672</t>
  </si>
  <si>
    <t>UD09001-AR06674</t>
  </si>
  <si>
    <t>S 00044656</t>
  </si>
  <si>
    <t>UD10001-AS23585</t>
  </si>
  <si>
    <t>UD09001-AR06686</t>
  </si>
  <si>
    <t>UD09001-AR06687</t>
  </si>
  <si>
    <t>AMADOR CHAIRES ALAN AGUSTIN</t>
  </si>
  <si>
    <t>UD09001-AR06688</t>
  </si>
  <si>
    <t>S 00044701</t>
  </si>
  <si>
    <t>UD10001-AS23629</t>
  </si>
  <si>
    <t>UD09001-AR06689</t>
  </si>
  <si>
    <t>S 00044699</t>
  </si>
  <si>
    <t>UD10001-AS23640</t>
  </si>
  <si>
    <t>S 00044683</t>
  </si>
  <si>
    <t>UD10001-AS23641</t>
  </si>
  <si>
    <t>S 00044715</t>
  </si>
  <si>
    <t>UD10001-AS23646</t>
  </si>
  <si>
    <t>UD09001-AR06694</t>
  </si>
  <si>
    <t>S 00044705</t>
  </si>
  <si>
    <t>UD10001-AS23679</t>
  </si>
  <si>
    <t>UD09001-AR06696</t>
  </si>
  <si>
    <t>UD09001-AR06697</t>
  </si>
  <si>
    <t>CORPORACION MANUFACTURERA AUTOMOTRI</t>
  </si>
  <si>
    <t>UD09001-AR06700</t>
  </si>
  <si>
    <t>UD09001-AR06702</t>
  </si>
  <si>
    <t>UD09001-AR06703</t>
  </si>
  <si>
    <t>UD09001-AR06704</t>
  </si>
  <si>
    <t>UD09001-AR06705</t>
  </si>
  <si>
    <t>UD09001-AR06707</t>
  </si>
  <si>
    <t>DUEÑAS ANDRADE JOSE LUIS</t>
  </si>
  <si>
    <t>0063-TCU14</t>
  </si>
  <si>
    <t>OCHOA NOLASCO EDUARDO</t>
  </si>
  <si>
    <t>S 00044778</t>
  </si>
  <si>
    <t>UD10001-AS23732</t>
  </si>
  <si>
    <t>UD09001-AR06713</t>
  </si>
  <si>
    <t>S 00044783</t>
  </si>
  <si>
    <t>UD10001-AS23751</t>
  </si>
  <si>
    <t>UD09001-AR06715</t>
  </si>
  <si>
    <t>UD09001-AR06716</t>
  </si>
  <si>
    <t>UD09001-AR06717</t>
  </si>
  <si>
    <t>UD09001-AR06718</t>
  </si>
  <si>
    <t>UD09001-AR06719</t>
  </si>
  <si>
    <t>T 00044817</t>
  </si>
  <si>
    <t>UD10001-AS23793</t>
  </si>
  <si>
    <t>UD09001-AR06725</t>
  </si>
  <si>
    <t>OPERADORA ABEJORRO SA DE CV</t>
  </si>
  <si>
    <t>UD09001-AR06726</t>
  </si>
  <si>
    <t>UD09001-AR06728</t>
  </si>
  <si>
    <t>T 00044855</t>
  </si>
  <si>
    <t>UD10001-AS23819</t>
  </si>
  <si>
    <t>S 00044899</t>
  </si>
  <si>
    <t>UD10001-AS23824</t>
  </si>
  <si>
    <t>UD09001-AR06730</t>
  </si>
  <si>
    <t>UD09001-AR06731</t>
  </si>
  <si>
    <t>UD09001-AR06732</t>
  </si>
  <si>
    <t>UD09001-AR06733</t>
  </si>
  <si>
    <t>UD09001-AR06735</t>
  </si>
  <si>
    <t>S 00044920</t>
  </si>
  <si>
    <t>UD10001-AS23846</t>
  </si>
  <si>
    <t>UD09001-AR06738</t>
  </si>
  <si>
    <t>S 00044939</t>
  </si>
  <si>
    <t>UD10001-AS23866</t>
  </si>
  <si>
    <t>UD09001-AR06740</t>
  </si>
  <si>
    <t>T 00044525</t>
  </si>
  <si>
    <t>UD10001-AS23904</t>
  </si>
  <si>
    <t>SEGUROS INBURSA, S.A. GRUPO FINANCI</t>
  </si>
  <si>
    <t>UD09001-AR06750</t>
  </si>
  <si>
    <t>UD09001-AR06751</t>
  </si>
  <si>
    <t>UD09001-AR06752</t>
  </si>
  <si>
    <t>SANTIAGO MARTINEZ JUAN EMILIO</t>
  </si>
  <si>
    <t>S 00044991</t>
  </si>
  <si>
    <t>UD10001-AS23936</t>
  </si>
  <si>
    <t>UD09001-AR06765</t>
  </si>
  <si>
    <t>T 00044995</t>
  </si>
  <si>
    <t>UD10001-AS23940</t>
  </si>
  <si>
    <t>UD09001-AR06768</t>
  </si>
  <si>
    <t>UD09001-AR06770</t>
  </si>
  <si>
    <t>UD09001-AR06771</t>
  </si>
  <si>
    <t>T 00045040</t>
  </si>
  <si>
    <t>UD10001-AS23959</t>
  </si>
  <si>
    <t>UD09001-AR06749</t>
  </si>
  <si>
    <t>S 00045035</t>
  </si>
  <si>
    <t>UD10001-AS23968</t>
  </si>
  <si>
    <t>UD09001-AR06774</t>
  </si>
  <si>
    <t>UD09001-AR06775</t>
  </si>
  <si>
    <t>UD09001-AR06777</t>
  </si>
  <si>
    <t>UD09001-AR06779</t>
  </si>
  <si>
    <t>UD09001-AR06780</t>
  </si>
  <si>
    <t>UD09001-AR06781</t>
  </si>
  <si>
    <t>UD09001-AR06782</t>
  </si>
  <si>
    <t>UD09001-AR06783</t>
  </si>
  <si>
    <t>UD09001-AR06785</t>
  </si>
  <si>
    <t>UD09001-AR06787</t>
  </si>
  <si>
    <t>UD09001-AR06790</t>
  </si>
  <si>
    <t>S 00045128</t>
  </si>
  <si>
    <t>UD10001-AS24030</t>
  </si>
  <si>
    <t>S 00045132</t>
  </si>
  <si>
    <t>UD10001-AS24032</t>
  </si>
  <si>
    <t>UD09001-AR06791</t>
  </si>
  <si>
    <t>MEDINA MONDRAGON JUAN CARLOS</t>
  </si>
  <si>
    <t>S 00044973</t>
  </si>
  <si>
    <t>UD10001-AS24041</t>
  </si>
  <si>
    <t>UD09001-AR06792</t>
  </si>
  <si>
    <t>UD09001-AR06794</t>
  </si>
  <si>
    <t>UD09001-AR06795</t>
  </si>
  <si>
    <t>UD09001-AR06796</t>
  </si>
  <si>
    <t>UD09001-AR06801</t>
  </si>
  <si>
    <t>VANRENTA SA DE CV</t>
  </si>
  <si>
    <t>UD09001-AR06807</t>
  </si>
  <si>
    <t>UD09001-AR06809</t>
  </si>
  <si>
    <t>UD09001-AR06810</t>
  </si>
  <si>
    <t>UD09001-AR06811</t>
  </si>
  <si>
    <t>UD09001-AR06812</t>
  </si>
  <si>
    <t>UD09001-AR06815</t>
  </si>
  <si>
    <t>UD09001-AR06816</t>
  </si>
  <si>
    <t>UD09001-AR06817</t>
  </si>
  <si>
    <t>I    817</t>
  </si>
  <si>
    <t>UD09001-AR06819</t>
  </si>
  <si>
    <t>UD09001-AR06820</t>
  </si>
  <si>
    <t>UD09001-AR06821</t>
  </si>
  <si>
    <t>antoicipo</t>
  </si>
  <si>
    <t>UD09001-AR06822</t>
  </si>
  <si>
    <t>UD09001-AR06823</t>
  </si>
  <si>
    <t>I    860</t>
  </si>
  <si>
    <t>S 00045227</t>
  </si>
  <si>
    <t>UD10001-AS24127</t>
  </si>
  <si>
    <t>UD09001-AR06829</t>
  </si>
  <si>
    <t>UD09001-AR06830</t>
  </si>
  <si>
    <t>UD09001-AR06831</t>
  </si>
  <si>
    <t>I    911</t>
  </si>
  <si>
    <t>UD09001-AR06833</t>
  </si>
  <si>
    <t>I    913</t>
  </si>
  <si>
    <t>UD09001-AR06835</t>
  </si>
  <si>
    <t>I    915</t>
  </si>
  <si>
    <t>UD09001-AR06836</t>
  </si>
  <si>
    <t>I    916</t>
  </si>
  <si>
    <t>UD09001-AR06837</t>
  </si>
  <si>
    <t>I    918</t>
  </si>
  <si>
    <t>UD09001-AR06838</t>
  </si>
  <si>
    <t>I    919</t>
  </si>
  <si>
    <t>UD09001-AR06839</t>
  </si>
  <si>
    <t>I    920</t>
  </si>
  <si>
    <t>UD09001-AR06840</t>
  </si>
  <si>
    <t>I    929</t>
  </si>
  <si>
    <t>S 00045250</t>
  </si>
  <si>
    <t>UD10001-AS24162</t>
  </si>
  <si>
    <t>I    933</t>
  </si>
  <si>
    <t>UD09001-AR06841</t>
  </si>
  <si>
    <t>I    941</t>
  </si>
  <si>
    <t>UD09001-AR06843</t>
  </si>
  <si>
    <t>LOPEZ SANCHEZ JUAN JOSE</t>
  </si>
  <si>
    <t>I    949</t>
  </si>
  <si>
    <t>S 00045251</t>
  </si>
  <si>
    <t>UD10001-AS24173</t>
  </si>
  <si>
    <t>0038-TCU14</t>
  </si>
  <si>
    <t>ORTIZ ELVIRA YURIDIA DEL CARMEN</t>
  </si>
  <si>
    <t>UA09001-ZR00464</t>
  </si>
  <si>
    <t>D    107</t>
  </si>
  <si>
    <t>UD06001-AA05180</t>
  </si>
  <si>
    <t>S 00044565</t>
  </si>
  <si>
    <t>UA14001-ZS00983</t>
  </si>
  <si>
    <t>S 00044579</t>
  </si>
  <si>
    <t>UA14001-ZS00984</t>
  </si>
  <si>
    <t>MARTINEZ TAPIA JAIME</t>
  </si>
  <si>
    <t>D    140</t>
  </si>
  <si>
    <t>I 00044452</t>
  </si>
  <si>
    <t>UD10013-AS23534</t>
  </si>
  <si>
    <t>I 00044453</t>
  </si>
  <si>
    <t>UD10013-AS23535</t>
  </si>
  <si>
    <t>I 00044237</t>
  </si>
  <si>
    <t>UD10004-AS23536</t>
  </si>
  <si>
    <t>I 00044269</t>
  </si>
  <si>
    <t>UD10004-AS23537</t>
  </si>
  <si>
    <t>I 00044270</t>
  </si>
  <si>
    <t>UD10004-AS23538</t>
  </si>
  <si>
    <t>UA09001-ZR00465</t>
  </si>
  <si>
    <t>0059-TCU14</t>
  </si>
  <si>
    <t>UD06001-AA05184</t>
  </si>
  <si>
    <t>MAYORGA SANCHEZ RAFAEL</t>
  </si>
  <si>
    <t>UA09001-ZR00466</t>
  </si>
  <si>
    <t>I 00044612</t>
  </si>
  <si>
    <t>UD10013-AS23628</t>
  </si>
  <si>
    <t>0060-TCU14</t>
  </si>
  <si>
    <t>UD06001-AA05190</t>
  </si>
  <si>
    <t>LEMUS CASILLAS HILDA</t>
  </si>
  <si>
    <t>P 00044548</t>
  </si>
  <si>
    <t>UD10005-AS23653</t>
  </si>
  <si>
    <t>P 00044405</t>
  </si>
  <si>
    <t>UD10005-AS23654</t>
  </si>
  <si>
    <t>P 00044406</t>
  </si>
  <si>
    <t>UD10005-AS23655</t>
  </si>
  <si>
    <t>P 00044301</t>
  </si>
  <si>
    <t>UD10005-AS23656</t>
  </si>
  <si>
    <t>P 00044549</t>
  </si>
  <si>
    <t>UD10005-AS23657</t>
  </si>
  <si>
    <t>P 00044550</t>
  </si>
  <si>
    <t>UD10005-AS23658</t>
  </si>
  <si>
    <t>P 00044551</t>
  </si>
  <si>
    <t>UD10005-AS23659</t>
  </si>
  <si>
    <t>P 00044552</t>
  </si>
  <si>
    <t>UD10005-AS23660</t>
  </si>
  <si>
    <t>P 00044553</t>
  </si>
  <si>
    <t>UD10005-AS23661</t>
  </si>
  <si>
    <t>P 00044554</t>
  </si>
  <si>
    <t>UD10005-AS23662</t>
  </si>
  <si>
    <t>P 00044640</t>
  </si>
  <si>
    <t>UD10005-AS23663</t>
  </si>
  <si>
    <t>P 00044641</t>
  </si>
  <si>
    <t>UD10005-AS23664</t>
  </si>
  <si>
    <t>D    538</t>
  </si>
  <si>
    <t>P 00044642</t>
  </si>
  <si>
    <t>UD10005-AS23665</t>
  </si>
  <si>
    <t>D    539</t>
  </si>
  <si>
    <t>P 00044643</t>
  </si>
  <si>
    <t>UD10005-AS23666</t>
  </si>
  <si>
    <t>P 00044644</t>
  </si>
  <si>
    <t>UD10005-AS23667</t>
  </si>
  <si>
    <t>P 00044645</t>
  </si>
  <si>
    <t>UD10005-AS23668</t>
  </si>
  <si>
    <t>D    542</t>
  </si>
  <si>
    <t>P 00044646</t>
  </si>
  <si>
    <t>UD10005-AS23669</t>
  </si>
  <si>
    <t>P 00044647</t>
  </si>
  <si>
    <t>UD10005-AS23670</t>
  </si>
  <si>
    <t>P 00044648</t>
  </si>
  <si>
    <t>UD10005-AS23671</t>
  </si>
  <si>
    <t>I 00044655</t>
  </si>
  <si>
    <t>UD10004-AS23672</t>
  </si>
  <si>
    <t>D    546</t>
  </si>
  <si>
    <t>I 00044724</t>
  </si>
  <si>
    <t>UD10004-AS23673</t>
  </si>
  <si>
    <t>D    547</t>
  </si>
  <si>
    <t>I 00044430</t>
  </si>
  <si>
    <t>UD10004-AS23674</t>
  </si>
  <si>
    <t>D    548</t>
  </si>
  <si>
    <t>I 00044261</t>
  </si>
  <si>
    <t>UD10004-AS23675</t>
  </si>
  <si>
    <t>D    549</t>
  </si>
  <si>
    <t>I 00044263</t>
  </si>
  <si>
    <t>UD10004-AS23676</t>
  </si>
  <si>
    <t>S 00044639</t>
  </si>
  <si>
    <t>UA14001-ZS00985</t>
  </si>
  <si>
    <t>I 00044618</t>
  </si>
  <si>
    <t>UD10013-AS23688</t>
  </si>
  <si>
    <t>D    578</t>
  </si>
  <si>
    <t>I 00044382</t>
  </si>
  <si>
    <t>UD10013-AS23689</t>
  </si>
  <si>
    <t>D    582</t>
  </si>
  <si>
    <t>UD06001-AA05199</t>
  </si>
  <si>
    <t>I 00044316</t>
  </si>
  <si>
    <t>UD10012-AS23695</t>
  </si>
  <si>
    <t>Facturacion Intercom</t>
  </si>
  <si>
    <t>LJIMENEZ:OPERADORA ALAMEDA PARK SA</t>
  </si>
  <si>
    <t>D    609</t>
  </si>
  <si>
    <t>S 00044763</t>
  </si>
  <si>
    <t>UA14001-ZS00986</t>
  </si>
  <si>
    <t>UA14001-ZS00987</t>
  </si>
  <si>
    <t>UA09001-ZR00467</t>
  </si>
  <si>
    <t>0065-TCU14</t>
  </si>
  <si>
    <t>UD06001-AA05201</t>
  </si>
  <si>
    <t>GONZALEZ CASTRO SILVINO</t>
  </si>
  <si>
    <t>I 00044283</t>
  </si>
  <si>
    <t>UD10010-AS23712</t>
  </si>
  <si>
    <t>I 00044564</t>
  </si>
  <si>
    <t>UD10010-AS23713</t>
  </si>
  <si>
    <t>D    668</t>
  </si>
  <si>
    <t>0064-TCU14</t>
  </si>
  <si>
    <t>UD06001-AA05204</t>
  </si>
  <si>
    <t>HERRERA SALAS ARNULFO</t>
  </si>
  <si>
    <t>UA60001-ZA02142</t>
  </si>
  <si>
    <t>UD06001-AA05205</t>
  </si>
  <si>
    <t>UA14001-ZS00988</t>
  </si>
  <si>
    <t>D    799</t>
  </si>
  <si>
    <t>S 00044824</t>
  </si>
  <si>
    <t>UA14001-ZS00989</t>
  </si>
  <si>
    <t>UA60001-ZA02143</t>
  </si>
  <si>
    <t>I 00044703</t>
  </si>
  <si>
    <t>UD10013-AS23758</t>
  </si>
  <si>
    <t>D    828</t>
  </si>
  <si>
    <t>I 00044341</t>
  </si>
  <si>
    <t>UD10013-AS23759</t>
  </si>
  <si>
    <t>D    829</t>
  </si>
  <si>
    <t>I 00044387</t>
  </si>
  <si>
    <t>UD10004-AS23760</t>
  </si>
  <si>
    <t>UD06001-AA05210</t>
  </si>
  <si>
    <t>WARIO AGUIÑAGA MARIA DE LAS MERCEDE</t>
  </si>
  <si>
    <t>P 00044745</t>
  </si>
  <si>
    <t>UD10005-AS23772</t>
  </si>
  <si>
    <t>P 00044747</t>
  </si>
  <si>
    <t>UD10005-AS23773</t>
  </si>
  <si>
    <t>P 00044748</t>
  </si>
  <si>
    <t>UD10005-AS23774</t>
  </si>
  <si>
    <t>P 00044780</t>
  </si>
  <si>
    <t>UD10005-AS23775</t>
  </si>
  <si>
    <t>D    889</t>
  </si>
  <si>
    <t>P 00044781</t>
  </si>
  <si>
    <t>UD10005-AS23777</t>
  </si>
  <si>
    <t>P 00044798</t>
  </si>
  <si>
    <t>UD10005-AS23778</t>
  </si>
  <si>
    <t>P 00044799</t>
  </si>
  <si>
    <t>UD10005-AS23779</t>
  </si>
  <si>
    <t>P 00044800</t>
  </si>
  <si>
    <t>UD10005-AS23780</t>
  </si>
  <si>
    <t>P 00044801</t>
  </si>
  <si>
    <t>UD10005-AS23781</t>
  </si>
  <si>
    <t>P 00044802</t>
  </si>
  <si>
    <t>UD10005-AS23782</t>
  </si>
  <si>
    <t>P 00044803</t>
  </si>
  <si>
    <t>UD10005-AS23783</t>
  </si>
  <si>
    <t>P 00044804</t>
  </si>
  <si>
    <t>UD10005-AS23784</t>
  </si>
  <si>
    <t>D    897</t>
  </si>
  <si>
    <t>P 00044805</t>
  </si>
  <si>
    <t>UD10005-AS23785</t>
  </si>
  <si>
    <t>P 00044807</t>
  </si>
  <si>
    <t>UD10005-AS23787</t>
  </si>
  <si>
    <t>P 00044746</t>
  </si>
  <si>
    <t>UD10005-AS23788</t>
  </si>
  <si>
    <t>D    900</t>
  </si>
  <si>
    <t>I 00044846</t>
  </si>
  <si>
    <t>UD10004-AS23789</t>
  </si>
  <si>
    <t>0039-TCU14</t>
  </si>
  <si>
    <t>UD06001-AA05213</t>
  </si>
  <si>
    <t>S 00044864</t>
  </si>
  <si>
    <t>UA14001-ZS00991</t>
  </si>
  <si>
    <t>0062-TCU14</t>
  </si>
  <si>
    <t>UD06001-AA05215</t>
  </si>
  <si>
    <t>MARTINEZ ORTEGA LAURA REBECA</t>
  </si>
  <si>
    <t>T 00044860</t>
  </si>
  <si>
    <t>UA14001-ZS00992</t>
  </si>
  <si>
    <t>CARDENAS SIMON</t>
  </si>
  <si>
    <t>T 00044679</t>
  </si>
  <si>
    <t>UA14001-ZS00993</t>
  </si>
  <si>
    <t>AYALA SUAREZ MAGALY</t>
  </si>
  <si>
    <t>UA09001-ZR00468</t>
  </si>
  <si>
    <t>S 00044886</t>
  </si>
  <si>
    <t>UA14001-ZS00994</t>
  </si>
  <si>
    <t>COMONUEVOS</t>
  </si>
  <si>
    <t>UA09001-ZR00469</t>
  </si>
  <si>
    <t>S 00044888</t>
  </si>
  <si>
    <t>UA14001-ZS00995</t>
  </si>
  <si>
    <t>LEASEPLAN MEXICO S.A DE C.V</t>
  </si>
  <si>
    <t>I 00044789</t>
  </si>
  <si>
    <t>UD10010-AS23858</t>
  </si>
  <si>
    <t>I 00043706</t>
  </si>
  <si>
    <t>UD10013-AS23869</t>
  </si>
  <si>
    <t>I 00044772</t>
  </si>
  <si>
    <t>UD10009-AS23870</t>
  </si>
  <si>
    <t>I 00044751</t>
  </si>
  <si>
    <t>UD10009-AS23872</t>
  </si>
  <si>
    <t>P 00044901</t>
  </si>
  <si>
    <t>UD10005-AS23873</t>
  </si>
  <si>
    <t>P 00044809</t>
  </si>
  <si>
    <t>UD10005-AS23874</t>
  </si>
  <si>
    <t>P 00044810</t>
  </si>
  <si>
    <t>UD10005-AS23875</t>
  </si>
  <si>
    <t>P 00044808</t>
  </si>
  <si>
    <t>UD10005-AS23876</t>
  </si>
  <si>
    <t>I 00044615</t>
  </si>
  <si>
    <t>UD10004-AS23877</t>
  </si>
  <si>
    <t>I 00044875</t>
  </si>
  <si>
    <t>UD10004-AS23878</t>
  </si>
  <si>
    <t>D  1,134</t>
  </si>
  <si>
    <t>I 00044940</t>
  </si>
  <si>
    <t>UD10004-AS23880</t>
  </si>
  <si>
    <t>D  1,210</t>
  </si>
  <si>
    <t>I 00044906</t>
  </si>
  <si>
    <t>UD10009-AS23909</t>
  </si>
  <si>
    <t>I 00044854</t>
  </si>
  <si>
    <t>UD10013-AS23910</t>
  </si>
  <si>
    <t>D  1,232</t>
  </si>
  <si>
    <t>UA09001-ZR00470</t>
  </si>
  <si>
    <t>UA09001-ZR00471</t>
  </si>
  <si>
    <t>S 00044526</t>
  </si>
  <si>
    <t>UA14001-ZS00996</t>
  </si>
  <si>
    <t>UA14001-ZS00997</t>
  </si>
  <si>
    <t>UA60001-ZA02155</t>
  </si>
  <si>
    <t>D  1,406</t>
  </si>
  <si>
    <t>UA14001-ZS00998</t>
  </si>
  <si>
    <t>D  1,408</t>
  </si>
  <si>
    <t>0066-TCU14</t>
  </si>
  <si>
    <t>UD06001-AA05238</t>
  </si>
  <si>
    <t>ACOSTA ALMANZA JULIO CESAR</t>
  </si>
  <si>
    <t>P 00045081</t>
  </si>
  <si>
    <t>UD10005-AS24003</t>
  </si>
  <si>
    <t>P 00045043</t>
  </si>
  <si>
    <t>UD10005-AS24004</t>
  </si>
  <si>
    <t>I 00045001</t>
  </si>
  <si>
    <t>UD10004-AS24005</t>
  </si>
  <si>
    <t>I 00044877</t>
  </si>
  <si>
    <t>UD10004-AS24006</t>
  </si>
  <si>
    <t>S 00045101</t>
  </si>
  <si>
    <t>UA14001-ZS00999</t>
  </si>
  <si>
    <t>0069-TCU14</t>
  </si>
  <si>
    <t>UD06001-AA05256</t>
  </si>
  <si>
    <t>CORNEJO PEREZ LETICIA</t>
  </si>
  <si>
    <t>D  1,796</t>
  </si>
  <si>
    <t>I 00045088</t>
  </si>
  <si>
    <t>UD10013-AS24073</t>
  </si>
  <si>
    <t>P 00045139</t>
  </si>
  <si>
    <t>UD10005-AS24074</t>
  </si>
  <si>
    <t>P 00045107</t>
  </si>
  <si>
    <t>UD10005-AS24075</t>
  </si>
  <si>
    <t>I 00045137</t>
  </si>
  <si>
    <t>UD10013-AS24089</t>
  </si>
  <si>
    <t>I 00044923</t>
  </si>
  <si>
    <t>UD10013-AS24090</t>
  </si>
  <si>
    <t>I 00045113</t>
  </si>
  <si>
    <t>UD10013-AS24091</t>
  </si>
  <si>
    <t>I 00045006</t>
  </si>
  <si>
    <t>UD10009-AS24092</t>
  </si>
  <si>
    <t>P 00045027</t>
  </si>
  <si>
    <t>UD10005-AS24093</t>
  </si>
  <si>
    <t>P 00045041</t>
  </si>
  <si>
    <t>UD10005-AS24094</t>
  </si>
  <si>
    <t>P 00045026</t>
  </si>
  <si>
    <t>UD10005-AS24095</t>
  </si>
  <si>
    <t>D  1,845</t>
  </si>
  <si>
    <t>P 00045033</t>
  </si>
  <si>
    <t>UD10005-AS24096</t>
  </si>
  <si>
    <t>P 00045059</t>
  </si>
  <si>
    <t>UD10005-AS24097</t>
  </si>
  <si>
    <t>P 00045060</t>
  </si>
  <si>
    <t>UD10005-AS24098</t>
  </si>
  <si>
    <t>P 00045061</t>
  </si>
  <si>
    <t>UD10005-AS24099</t>
  </si>
  <si>
    <t>P 00045082</t>
  </si>
  <si>
    <t>UD10005-AS24100</t>
  </si>
  <si>
    <t>P 00045138</t>
  </si>
  <si>
    <t>UD10005-AS24101</t>
  </si>
  <si>
    <t>P 00045105</t>
  </si>
  <si>
    <t>UD10005-AS24102</t>
  </si>
  <si>
    <t>I 00045179</t>
  </si>
  <si>
    <t>UD10004-AS24103</t>
  </si>
  <si>
    <t>I 00045106</t>
  </si>
  <si>
    <t>UD10010-AS24108</t>
  </si>
  <si>
    <t>D  1,911</t>
  </si>
  <si>
    <t>UA09001-ZR00472</t>
  </si>
  <si>
    <t>0054-TCU14</t>
  </si>
  <si>
    <t>UD06001-AA05273</t>
  </si>
  <si>
    <t>ROSAS MENDEZ EDWUIN</t>
  </si>
  <si>
    <t>D  2,132</t>
  </si>
  <si>
    <t>S 00044857</t>
  </si>
  <si>
    <t>UA14001-ZS01001</t>
  </si>
  <si>
    <t>GONZALEZ MORALEZ JUAN CARLOS</t>
  </si>
  <si>
    <t>D  2,135</t>
  </si>
  <si>
    <t>T 00045133</t>
  </si>
  <si>
    <t>UA14001-ZS01002</t>
  </si>
  <si>
    <t>D  2,167</t>
  </si>
  <si>
    <t>UA14001-ZS01003</t>
  </si>
  <si>
    <t>D  2,205</t>
  </si>
  <si>
    <t>S 00045256</t>
  </si>
  <si>
    <t>UA14001-ZS01004</t>
  </si>
  <si>
    <t>PACHECO MOCTEZUMA HECTOR DANIEL</t>
  </si>
  <si>
    <t>D  2,207</t>
  </si>
  <si>
    <t>UA09001-ZR00473</t>
  </si>
  <si>
    <t>D  2,209</t>
  </si>
  <si>
    <t>S 00045262</t>
  </si>
  <si>
    <t>UA14001-ZS01005</t>
  </si>
  <si>
    <t>BALDERAS ROMERO TAURINO</t>
  </si>
  <si>
    <t>D  2,236</t>
  </si>
  <si>
    <t>UD06001-AA05297</t>
  </si>
  <si>
    <t>D  2,250</t>
  </si>
  <si>
    <t>F-AM00714</t>
  </si>
  <si>
    <t>NA21001-0021892</t>
  </si>
  <si>
    <t>F-AM714 INT.HIP.JUL/2014</t>
  </si>
  <si>
    <t>D  2,312</t>
  </si>
  <si>
    <t>AM-719</t>
  </si>
  <si>
    <t>NA21001-0021953</t>
  </si>
  <si>
    <t>LJIMENEZ:INT PP JUL 2014</t>
  </si>
  <si>
    <t>D  2,326</t>
  </si>
  <si>
    <t>S 00045086</t>
  </si>
  <si>
    <t>UA14001-ZS01000</t>
  </si>
  <si>
    <t>UD10001-AS23490</t>
  </si>
  <si>
    <t>S 00044542</t>
  </si>
  <si>
    <t>UD10001-AS23491</t>
  </si>
  <si>
    <t>GRIVIER EDMIN JAY</t>
  </si>
  <si>
    <t>S 00044532</t>
  </si>
  <si>
    <t>UD10001-AS23492</t>
  </si>
  <si>
    <t>ARREGUIN CENTENO GUILLERMO</t>
  </si>
  <si>
    <t>S 00044511</t>
  </si>
  <si>
    <t>UD10001-AS23493</t>
  </si>
  <si>
    <t>UD09001-AR06655</t>
  </si>
  <si>
    <t>VIDAL ORTEGA AGUSTINA</t>
  </si>
  <si>
    <t>S 00044530</t>
  </si>
  <si>
    <t>UD10001-AS23494</t>
  </si>
  <si>
    <t>UD09001-AR06656</t>
  </si>
  <si>
    <t>S 00044527</t>
  </si>
  <si>
    <t>UD10001-AS23495</t>
  </si>
  <si>
    <t>SERVICIOS INTEGRALES HYDROAGRICOLAS</t>
  </si>
  <si>
    <t>S 00044528</t>
  </si>
  <si>
    <t>UD10001-AS23496</t>
  </si>
  <si>
    <t>MUÑOZ PRADO RAUL</t>
  </si>
  <si>
    <t>S 00044543</t>
  </si>
  <si>
    <t>UD10001-AS23497</t>
  </si>
  <si>
    <t>S 00044537</t>
  </si>
  <si>
    <t>UD10001-AS23498</t>
  </si>
  <si>
    <t>MEDRANO MARTINEZ MIRIAM GUADALUPE</t>
  </si>
  <si>
    <t>S 00044545</t>
  </si>
  <si>
    <t>UD10001-AS23499</t>
  </si>
  <si>
    <t>S 00044529</t>
  </si>
  <si>
    <t>UD10001-AS23501</t>
  </si>
  <si>
    <t>S 00044536</t>
  </si>
  <si>
    <t>UD10001-AS23502</t>
  </si>
  <si>
    <t>S 00044560</t>
  </si>
  <si>
    <t>UD10001-AS23504</t>
  </si>
  <si>
    <t>S 00044559</t>
  </si>
  <si>
    <t>UD10001-AS23505</t>
  </si>
  <si>
    <t>S 00044558</t>
  </si>
  <si>
    <t>UD10001-AS23506</t>
  </si>
  <si>
    <t>S 00044541</t>
  </si>
  <si>
    <t>UD10001-AS23507</t>
  </si>
  <si>
    <t>S 00044544</t>
  </si>
  <si>
    <t>UD10001-AS23508</t>
  </si>
  <si>
    <t>S 00044557</t>
  </si>
  <si>
    <t>UD10001-AS23509</t>
  </si>
  <si>
    <t>S 00044534</t>
  </si>
  <si>
    <t>UD10001-AS23510</t>
  </si>
  <si>
    <t>S 00044562</t>
  </si>
  <si>
    <t>UD10001-AS23511</t>
  </si>
  <si>
    <t>T 00044555</t>
  </si>
  <si>
    <t>UD10001-AS23512</t>
  </si>
  <si>
    <t>COYOTE VALADEZ MA. TERESA</t>
  </si>
  <si>
    <t>S 00044546</t>
  </si>
  <si>
    <t>UD10001-AS23513</t>
  </si>
  <si>
    <t>URBACON S.A. DE C.V.</t>
  </si>
  <si>
    <t>S 00044535</t>
  </si>
  <si>
    <t>UD10001-AS23514</t>
  </si>
  <si>
    <t>UD09001-AR06657</t>
  </si>
  <si>
    <t>UD09001-AR06658</t>
  </si>
  <si>
    <t>UD09001-AR06660</t>
  </si>
  <si>
    <t>S 00044570</t>
  </si>
  <si>
    <t>UD10001-AS23515</t>
  </si>
  <si>
    <t>S 00044556</t>
  </si>
  <si>
    <t>UD10001-AS23516</t>
  </si>
  <si>
    <t>UD10001-AS23517</t>
  </si>
  <si>
    <t>UD10001-AS23518</t>
  </si>
  <si>
    <t>S 00044576</t>
  </si>
  <si>
    <t>UD10001-AS23519</t>
  </si>
  <si>
    <t>S 00044574</t>
  </si>
  <si>
    <t>UD10001-AS23520</t>
  </si>
  <si>
    <t>S 00044585</t>
  </si>
  <si>
    <t>UD10001-AS23521</t>
  </si>
  <si>
    <t>JACSON CRISTINE MARGARET</t>
  </si>
  <si>
    <t>S 00044584</t>
  </si>
  <si>
    <t>UD10001-AS23522</t>
  </si>
  <si>
    <t>SANCHEZ ORTIZ JUANA</t>
  </si>
  <si>
    <t>S 00044588</t>
  </si>
  <si>
    <t>UD10001-AS23523</t>
  </si>
  <si>
    <t>TAPIA SUAREZ MARIA TERESA</t>
  </si>
  <si>
    <t>S 00044575</t>
  </si>
  <si>
    <t>UD10001-AS23524</t>
  </si>
  <si>
    <t>TREJO SANTIAGO RAUL</t>
  </si>
  <si>
    <t>S 00044580</t>
  </si>
  <si>
    <t>UD10001-AS23525</t>
  </si>
  <si>
    <t>S 00044583</t>
  </si>
  <si>
    <t>UD10001-AS23526</t>
  </si>
  <si>
    <t>S 00044110</t>
  </si>
  <si>
    <t>UD10001-AS23527</t>
  </si>
  <si>
    <t>UD10001-AS23529</t>
  </si>
  <si>
    <t>efecrtivo</t>
  </si>
  <si>
    <t>UD09001-AR06668</t>
  </si>
  <si>
    <t>UD10001-AS23530</t>
  </si>
  <si>
    <t>PARTIDO REVOLUCIONARIO INSTITUCIONA</t>
  </si>
  <si>
    <t>S 00044317</t>
  </si>
  <si>
    <t>UD10001-AS23531</t>
  </si>
  <si>
    <t>PALACIOS RENDON MIGUEL GONZALO</t>
  </si>
  <si>
    <t>S 00044571</t>
  </si>
  <si>
    <t>UD10001-AS23532</t>
  </si>
  <si>
    <t>UD09001-AR06669</t>
  </si>
  <si>
    <t>S 00044587</t>
  </si>
  <si>
    <t>UD10001-AS23533</t>
  </si>
  <si>
    <t>CASTRO ALMANZA MIGUEL</t>
  </si>
  <si>
    <t>T 00044572</t>
  </si>
  <si>
    <t>UD10001-AS23540</t>
  </si>
  <si>
    <t>NA21002-0021551</t>
  </si>
  <si>
    <t>T 00044608</t>
  </si>
  <si>
    <t>UD10001-AS23541</t>
  </si>
  <si>
    <t>DULANEY CAMILLE ROBERT</t>
  </si>
  <si>
    <t>S 00044507</t>
  </si>
  <si>
    <t>UD10001-AS23542</t>
  </si>
  <si>
    <t>S 00044598</t>
  </si>
  <si>
    <t>UD10001-AS23543</t>
  </si>
  <si>
    <t>S 00044606</t>
  </si>
  <si>
    <t>UD10001-AS23544</t>
  </si>
  <si>
    <t>UD09001-AR06673</t>
  </si>
  <si>
    <t>S 00044581</t>
  </si>
  <si>
    <t>UD10001-AS23545</t>
  </si>
  <si>
    <t>S 00044420</t>
  </si>
  <si>
    <t>UD10001-AS23546</t>
  </si>
  <si>
    <t>S 00044594</t>
  </si>
  <si>
    <t>UD10001-AS23547</t>
  </si>
  <si>
    <t>PADILLA PEDROZA SERGIO</t>
  </si>
  <si>
    <t>S 00044566</t>
  </si>
  <si>
    <t>UD10001-AS23548</t>
  </si>
  <si>
    <t>EFACTIVO</t>
  </si>
  <si>
    <t>UD09001-AR06675</t>
  </si>
  <si>
    <t>UD09001-AR06676</t>
  </si>
  <si>
    <t>T 00042980</t>
  </si>
  <si>
    <t>UD10001-AS23549</t>
  </si>
  <si>
    <t>S 00044601</t>
  </si>
  <si>
    <t>UD10001-AS23550</t>
  </si>
  <si>
    <t>S 00044599</t>
  </si>
  <si>
    <t>UD10001-AS23551</t>
  </si>
  <si>
    <t>UD09001-AR06677</t>
  </si>
  <si>
    <t>S 00044609</t>
  </si>
  <si>
    <t>UD10001-AS23552</t>
  </si>
  <si>
    <t>S 00044611</t>
  </si>
  <si>
    <t>UD10001-AS23553</t>
  </si>
  <si>
    <t>HERNANDEZ BUTANDA VERONICA</t>
  </si>
  <si>
    <t>S 00044617</t>
  </si>
  <si>
    <t>UD10001-AS23554</t>
  </si>
  <si>
    <t>S 00044547</t>
  </si>
  <si>
    <t>UD10001-AS23555</t>
  </si>
  <si>
    <t>S 00044597</t>
  </si>
  <si>
    <t>UD10001-AS23556</t>
  </si>
  <si>
    <t>S 00044568</t>
  </si>
  <si>
    <t>UD10001-AS23557</t>
  </si>
  <si>
    <t>UD09001-AR06678</t>
  </si>
  <si>
    <t>T 00044589</t>
  </si>
  <si>
    <t>UD10001-AS23558</t>
  </si>
  <si>
    <t>S 00044592</t>
  </si>
  <si>
    <t>UD10001-AS23559</t>
  </si>
  <si>
    <t>DIAZ QUIÑONEZ EDUARDO</t>
  </si>
  <si>
    <t>S 00044600</t>
  </si>
  <si>
    <t>UD10001-AS23560</t>
  </si>
  <si>
    <t>FLORES SUAREZ LUZ GABRIELA</t>
  </si>
  <si>
    <t>S 00044637</t>
  </si>
  <si>
    <t>UD10001-AS23561</t>
  </si>
  <si>
    <t>FACIO DELGADO JAVIER</t>
  </si>
  <si>
    <t>T 00044650</t>
  </si>
  <si>
    <t>UD10001-AS23563</t>
  </si>
  <si>
    <t>LEMUS HECTOR</t>
  </si>
  <si>
    <t>S 00044625</t>
  </si>
  <si>
    <t>UD10001-AS23565</t>
  </si>
  <si>
    <t>RUVALCABA ALMANZA RICARDO</t>
  </si>
  <si>
    <t>S 00044628</t>
  </si>
  <si>
    <t>UD10001-AS23581</t>
  </si>
  <si>
    <t>S 00044567</t>
  </si>
  <si>
    <t>UD10001-AS23582</t>
  </si>
  <si>
    <t>S 00044638</t>
  </si>
  <si>
    <t>UD10001-AS23583</t>
  </si>
  <si>
    <t>S 00044636</t>
  </si>
  <si>
    <t>UD10001-AS23584</t>
  </si>
  <si>
    <t>UD09001-AR06679</t>
  </si>
  <si>
    <t>BARROSO NUÑEZ ERNESTO</t>
  </si>
  <si>
    <t>UD09001-AR06680</t>
  </si>
  <si>
    <t>S 00044629</t>
  </si>
  <si>
    <t>UD10001-AS23586</t>
  </si>
  <si>
    <t>CONTRERAS BENITEZ ERIKA IVETTE</t>
  </si>
  <si>
    <t>S 00044630</t>
  </si>
  <si>
    <t>UD10001-AS23587</t>
  </si>
  <si>
    <t>CASTILLO GUTIERREZ RICARDO</t>
  </si>
  <si>
    <t>UD09001-AR06681</t>
  </si>
  <si>
    <t>GARCIA JIMENEZ JONATHAN</t>
  </si>
  <si>
    <t>S 00044657</t>
  </si>
  <si>
    <t>UD10001-AS23588</t>
  </si>
  <si>
    <t>S 00044626</t>
  </si>
  <si>
    <t>UD10001-AS23589</t>
  </si>
  <si>
    <t>GARCIA VENEGAS TRINIDAD</t>
  </si>
  <si>
    <t>S 00044635</t>
  </si>
  <si>
    <t>UD10001-AS23590</t>
  </si>
  <si>
    <t>S 00044604</t>
  </si>
  <si>
    <t>UD10001-AS23591</t>
  </si>
  <si>
    <t>S 00044652</t>
  </si>
  <si>
    <t>UD10001-AS23592</t>
  </si>
  <si>
    <t>S 00044623</t>
  </si>
  <si>
    <t>UD10001-AS23593</t>
  </si>
  <si>
    <t>S 00044658</t>
  </si>
  <si>
    <t>UD10001-AS23594</t>
  </si>
  <si>
    <t>GAYTAN CRUZ PABLO</t>
  </si>
  <si>
    <t>S 00044624</t>
  </si>
  <si>
    <t>UD10001-AS23595</t>
  </si>
  <si>
    <t>UD09001-AR06682</t>
  </si>
  <si>
    <t>UD09001-AR06683</t>
  </si>
  <si>
    <t>S 00044582</t>
  </si>
  <si>
    <t>UD10001-AS23596</t>
  </si>
  <si>
    <t>QUINTA JORDAN, S.A. DE C.V.</t>
  </si>
  <si>
    <t>S 00044621</t>
  </si>
  <si>
    <t>UD10001-AS23597</t>
  </si>
  <si>
    <t>SERMIB, SERVICIOS Y MANTENIMIENTOS</t>
  </si>
  <si>
    <t>S 00044665</t>
  </si>
  <si>
    <t>UD10001-AS23598</t>
  </si>
  <si>
    <t>S 00044219</t>
  </si>
  <si>
    <t>UD10001-AS23599</t>
  </si>
  <si>
    <t>S 00044673</t>
  </si>
  <si>
    <t>UD10001-AS23600</t>
  </si>
  <si>
    <t>ESCOBAR HERNANDEZ GONZALO</t>
  </si>
  <si>
    <t>S 00044671</t>
  </si>
  <si>
    <t>UD10001-AS23601</t>
  </si>
  <si>
    <t>S 00044667</t>
  </si>
  <si>
    <t>UD10001-AS23602</t>
  </si>
  <si>
    <t>S 00044659</t>
  </si>
  <si>
    <t>UD10001-AS23603</t>
  </si>
  <si>
    <t>ARVIZU GARZA CESAR</t>
  </si>
  <si>
    <t>S 00044662</t>
  </si>
  <si>
    <t>UD10001-AS23604</t>
  </si>
  <si>
    <t>S 00044672</t>
  </si>
  <si>
    <t>UD10001-AS23605</t>
  </si>
  <si>
    <t>MORENO ABOYTES DANIELA</t>
  </si>
  <si>
    <t>S 00044660</t>
  </si>
  <si>
    <t>UD10001-AS23606</t>
  </si>
  <si>
    <t>S 00044675</t>
  </si>
  <si>
    <t>UD10001-AS23607</t>
  </si>
  <si>
    <t>MIRANDA DOMINGUEZ ROBERTO</t>
  </si>
  <si>
    <t>S 00044634</t>
  </si>
  <si>
    <t>UD10001-AS23608</t>
  </si>
  <si>
    <t>S 00044674</t>
  </si>
  <si>
    <t>UD10001-AS23609</t>
  </si>
  <si>
    <t>CARAPIA TORRES ALBERTO</t>
  </si>
  <si>
    <t>S 00044663</t>
  </si>
  <si>
    <t>UD10001-AS23610</t>
  </si>
  <si>
    <t>CORTES ROMERO ROBERTO</t>
  </si>
  <si>
    <t>S 00044670</t>
  </si>
  <si>
    <t>UD10001-AS23611</t>
  </si>
  <si>
    <t>RUIZ SANCHEZ HORACIO</t>
  </si>
  <si>
    <t>UD09001-AR06684</t>
  </si>
  <si>
    <t>H 00044669</t>
  </si>
  <si>
    <t>UD10001-AS23612</t>
  </si>
  <si>
    <t>LABRADORES DE EL CERRITO ALTO S.P.R</t>
  </si>
  <si>
    <t>S 00044661</t>
  </si>
  <si>
    <t>UD10001-AS23613</t>
  </si>
  <si>
    <t>S 00044681</t>
  </si>
  <si>
    <t>UD10001-AS23614</t>
  </si>
  <si>
    <t>S 00044682</t>
  </si>
  <si>
    <t>UD10001-AS23615</t>
  </si>
  <si>
    <t>ALLANDE SANCHEZ RICARDO</t>
  </si>
  <si>
    <t>UD09001-AR06685</t>
  </si>
  <si>
    <t>LOPEZ MEDINA FRANCISCO</t>
  </si>
  <si>
    <t>S 00044685</t>
  </si>
  <si>
    <t>UD10001-AS23616</t>
  </si>
  <si>
    <t>S 00044690</t>
  </si>
  <si>
    <t>UD10001-AS23617</t>
  </si>
  <si>
    <t>S 00044686</t>
  </si>
  <si>
    <t>UD10001-AS23618</t>
  </si>
  <si>
    <t>S 00044684</t>
  </si>
  <si>
    <t>UD10001-AS23619</t>
  </si>
  <si>
    <t>S 00044692</t>
  </si>
  <si>
    <t>UD10001-AS23620</t>
  </si>
  <si>
    <t>S 00044677</t>
  </si>
  <si>
    <t>UD10001-AS23621</t>
  </si>
  <si>
    <t>SANTOS ORTEGA EULALIO</t>
  </si>
  <si>
    <t>S 00044676</t>
  </si>
  <si>
    <t>UD10001-AS23622</t>
  </si>
  <si>
    <t>S 00044688</t>
  </si>
  <si>
    <t>UD10001-AS23623</t>
  </si>
  <si>
    <t>S 00044693</t>
  </si>
  <si>
    <t>UD10001-AS23624</t>
  </si>
  <si>
    <t>S 00044697</t>
  </si>
  <si>
    <t>UD10001-AS23625</t>
  </si>
  <si>
    <t>S 00044696</t>
  </si>
  <si>
    <t>UD10001-AS23626</t>
  </si>
  <si>
    <t>LOPEZ LOPEZ GAUDENCIO</t>
  </si>
  <si>
    <t>T 00044680</t>
  </si>
  <si>
    <t>UD10001-AS23627</t>
  </si>
  <si>
    <t>S 00044702</t>
  </si>
  <si>
    <t>UD10001-AS23630</t>
  </si>
  <si>
    <t>S 00044709</t>
  </si>
  <si>
    <t>UD10001-AS23631</t>
  </si>
  <si>
    <t>CONSTRUCCIONES HARB,SA DE CV</t>
  </si>
  <si>
    <t>S 00044711</t>
  </si>
  <si>
    <t>UD10001-AS23632</t>
  </si>
  <si>
    <t>S 00044707</t>
  </si>
  <si>
    <t>UD10001-AS23633</t>
  </si>
  <si>
    <t>T 00044698</t>
  </si>
  <si>
    <t>UD10001-AS23634</t>
  </si>
  <si>
    <t>S 00044706</t>
  </si>
  <si>
    <t>UD10001-AS23635</t>
  </si>
  <si>
    <t>S 00044712</t>
  </si>
  <si>
    <t>UD10001-AS23636</t>
  </si>
  <si>
    <t>NA21002-0021694</t>
  </si>
  <si>
    <t>CONSUMO DE CAFE</t>
  </si>
  <si>
    <t>S 00044717</t>
  </si>
  <si>
    <t>UD10001-AS23637</t>
  </si>
  <si>
    <t>MARTINEZ GUTIERREZ VICTOR MANUEL</t>
  </si>
  <si>
    <t>S 00044720</t>
  </si>
  <si>
    <t>UD10001-AS23638</t>
  </si>
  <si>
    <t>UD09001-AR06690</t>
  </si>
  <si>
    <t>GARCIA CALDERON LAURA OFELIA</t>
  </si>
  <si>
    <t>S 00044595</t>
  </si>
  <si>
    <t>UD10001-AS23639</t>
  </si>
  <si>
    <t>S 00044713</t>
  </si>
  <si>
    <t>UD10001-AS23642</t>
  </si>
  <si>
    <t>S 00044710</t>
  </si>
  <si>
    <t>UD10001-AS23643</t>
  </si>
  <si>
    <t>RODRIGUEZ SANTOYO ERENDIRA ALEJANDR</t>
  </si>
  <si>
    <t>S 00044687</t>
  </si>
  <si>
    <t>UD10001-AS23644</t>
  </si>
  <si>
    <t>S 00044714</t>
  </si>
  <si>
    <t>UD10001-AS23645</t>
  </si>
  <si>
    <t>I 00043400</t>
  </si>
  <si>
    <t>UD10001-AS23647</t>
  </si>
  <si>
    <t>THIRION . GRETA MARIA DEL RAYO</t>
  </si>
  <si>
    <t>S 00044718</t>
  </si>
  <si>
    <t>UD10001-AS23648</t>
  </si>
  <si>
    <t>T 00044723</t>
  </si>
  <si>
    <t>UD10001-AS23649</t>
  </si>
  <si>
    <t>UD09001-AR06691</t>
  </si>
  <si>
    <t>UD09001-AR06692</t>
  </si>
  <si>
    <t>UD09001-AR06693</t>
  </si>
  <si>
    <t>S 00044733</t>
  </si>
  <si>
    <t>UD10001-AS23650</t>
  </si>
  <si>
    <t>S 00044731</t>
  </si>
  <si>
    <t>UD10001-AS23651</t>
  </si>
  <si>
    <t>MAYA MOYA CAMILO</t>
  </si>
  <si>
    <t>UD10001-AS23652</t>
  </si>
  <si>
    <t>UD09001-AR06695</t>
  </si>
  <si>
    <t>BARAJAS MEJORADO MA. GUADALUPE</t>
  </si>
  <si>
    <t>UD10001-AS23677</t>
  </si>
  <si>
    <t>S 00044730</t>
  </si>
  <si>
    <t>UD10001-AS23678</t>
  </si>
  <si>
    <t>S 00044739</t>
  </si>
  <si>
    <t>UD10001-AS23680</t>
  </si>
  <si>
    <t>S 00044728</t>
  </si>
  <si>
    <t>UD10001-AS23681</t>
  </si>
  <si>
    <t>S 00044727</t>
  </si>
  <si>
    <t>UD10001-AS23682</t>
  </si>
  <si>
    <t>S 00044744</t>
  </si>
  <si>
    <t>UD10001-AS23683</t>
  </si>
  <si>
    <t>S 00044716</t>
  </si>
  <si>
    <t>UD10001-AS23684</t>
  </si>
  <si>
    <t>ARELLANO RODRIGUEZ MARIA GUADALUPE</t>
  </si>
  <si>
    <t>S 00044740</t>
  </si>
  <si>
    <t>UD10001-AS23685</t>
  </si>
  <si>
    <t>S 00044732</t>
  </si>
  <si>
    <t>UD10001-AS23686</t>
  </si>
  <si>
    <t>S 00044734</t>
  </si>
  <si>
    <t>UD10001-AS23687</t>
  </si>
  <si>
    <t>ARCOS GARCIA GASPAR</t>
  </si>
  <si>
    <t>S 00044742</t>
  </si>
  <si>
    <t>UD10001-AS23690</t>
  </si>
  <si>
    <t>RODRIGUEZ CARREñO NOE</t>
  </si>
  <si>
    <t>S 00044344</t>
  </si>
  <si>
    <t>UD10001-AS23691</t>
  </si>
  <si>
    <t>H 00044722</t>
  </si>
  <si>
    <t>UD10001-AS23692</t>
  </si>
  <si>
    <t>S 00044743</t>
  </si>
  <si>
    <t>UD10001-AS23693</t>
  </si>
  <si>
    <t>MARTINEZ ROJAS JUAN</t>
  </si>
  <si>
    <t>T 00044753</t>
  </si>
  <si>
    <t>UD10001-AS23694</t>
  </si>
  <si>
    <t>UD09001-AR06698</t>
  </si>
  <si>
    <t>UD09001-AR06699</t>
  </si>
  <si>
    <t>S 00044760</t>
  </si>
  <si>
    <t>UD10001-AS23696</t>
  </si>
  <si>
    <t>UD10001-AS23697</t>
  </si>
  <si>
    <t>UD10001-AS23698</t>
  </si>
  <si>
    <t>UD10001-AS23699</t>
  </si>
  <si>
    <t>S 00044754</t>
  </si>
  <si>
    <t>UD10001-AS23700</t>
  </si>
  <si>
    <t>UD09001-AR06701</t>
  </si>
  <si>
    <t>VAZQUEZ RODRIGUEZ ANGELA</t>
  </si>
  <si>
    <t>S 00044766</t>
  </si>
  <si>
    <t>UD10001-AS23701</t>
  </si>
  <si>
    <t>S 00044725</t>
  </si>
  <si>
    <t>UD10001-AS23702</t>
  </si>
  <si>
    <t>VAQUERO GUERRRERO HILDA MARIA</t>
  </si>
  <si>
    <t>S 00044765</t>
  </si>
  <si>
    <t>UD10001-AS23703</t>
  </si>
  <si>
    <t>GOMEZ RUIZ JOSE LUIS</t>
  </si>
  <si>
    <t>S 00044771</t>
  </si>
  <si>
    <t>UD10001-AS23704</t>
  </si>
  <si>
    <t>T 00044757</t>
  </si>
  <si>
    <t>UD10001-AS23705</t>
  </si>
  <si>
    <t>S 00044769</t>
  </si>
  <si>
    <t>UD10001-AS23706</t>
  </si>
  <si>
    <t>MACIAS GARCIA JUAN CARLOS</t>
  </si>
  <si>
    <t>S 00044767</t>
  </si>
  <si>
    <t>UD10001-AS23707</t>
  </si>
  <si>
    <t>S 00044729</t>
  </si>
  <si>
    <t>UD10001-AS23708</t>
  </si>
  <si>
    <t>UD10001-AS23709</t>
  </si>
  <si>
    <t>UD09001-AR06706</t>
  </si>
  <si>
    <t>S 00044768</t>
  </si>
  <si>
    <t>UD10001-AS23710</t>
  </si>
  <si>
    <t>S 00044773</t>
  </si>
  <si>
    <t>UD10001-AS23711</t>
  </si>
  <si>
    <t>S 00044764</t>
  </si>
  <si>
    <t>UD10001-AS23714</t>
  </si>
  <si>
    <t>S 00044770</t>
  </si>
  <si>
    <t>UD10001-AS23715</t>
  </si>
  <si>
    <t>S 00044774</t>
  </si>
  <si>
    <t>UD10001-AS23716</t>
  </si>
  <si>
    <t>UD10001-AS23717</t>
  </si>
  <si>
    <t>UD09001-AR06708</t>
  </si>
  <si>
    <t>VELAZQUEZ VARGAS JESUS</t>
  </si>
  <si>
    <t>S 00044788</t>
  </si>
  <si>
    <t>UD10001-AS23718</t>
  </si>
  <si>
    <t>S 00044777</t>
  </si>
  <si>
    <t>UD10001-AS23719</t>
  </si>
  <si>
    <t>S 00044786</t>
  </si>
  <si>
    <t>UD10001-AS23720</t>
  </si>
  <si>
    <t>S 00044814</t>
  </si>
  <si>
    <t>UD10001-AS23721</t>
  </si>
  <si>
    <t>RAMIREZ LIRA JOSE JUAN</t>
  </si>
  <si>
    <t>S 00044784</t>
  </si>
  <si>
    <t>UD10001-AS23722</t>
  </si>
  <si>
    <t>T 00044815</t>
  </si>
  <si>
    <t>UD10001-AS23723</t>
  </si>
  <si>
    <t>S 00044794</t>
  </si>
  <si>
    <t>UD10001-AS23724</t>
  </si>
  <si>
    <t>HARNESS ENGINEERING SERVICES DE MEX</t>
  </si>
  <si>
    <t>S 00044795</t>
  </si>
  <si>
    <t>UD10001-AS23725</t>
  </si>
  <si>
    <t>OROZCO MOLINA BLANCA AURORA</t>
  </si>
  <si>
    <t>UD09001-AR06709</t>
  </si>
  <si>
    <t>S 00044775</t>
  </si>
  <si>
    <t>UD10001-AS23726</t>
  </si>
  <si>
    <t>RAMIREZ ADOLFO</t>
  </si>
  <si>
    <t>S 00044797</t>
  </si>
  <si>
    <t>UD10001-AS23727</t>
  </si>
  <si>
    <t>UD09001-AR06710</t>
  </si>
  <si>
    <t>S 00044762</t>
  </si>
  <si>
    <t>UD10001-AS23728</t>
  </si>
  <si>
    <t>S 00044793</t>
  </si>
  <si>
    <t>UD10001-AS23729</t>
  </si>
  <si>
    <t>S 00044790</t>
  </si>
  <si>
    <t>UD10001-AS23730</t>
  </si>
  <si>
    <t>S 00044704</t>
  </si>
  <si>
    <t>UD10001-AS23731</t>
  </si>
  <si>
    <t>AGRICOLA ABASA SPR DE LR</t>
  </si>
  <si>
    <t>S 00044761</t>
  </si>
  <si>
    <t>UD10001-AS23733</t>
  </si>
  <si>
    <t>S 00044759</t>
  </si>
  <si>
    <t>UD10001-AS23734</t>
  </si>
  <si>
    <t>T 00044700</t>
  </si>
  <si>
    <t>UD10001-AS23735</t>
  </si>
  <si>
    <t>S 00044811</t>
  </si>
  <si>
    <t>UD10001-AS23736</t>
  </si>
  <si>
    <t>H 00044813</t>
  </si>
  <si>
    <t>UD10001-AS23737</t>
  </si>
  <si>
    <t>S 00044812</t>
  </si>
  <si>
    <t>UD10001-AS23738</t>
  </si>
  <si>
    <t>UD09001-AR06711</t>
  </si>
  <si>
    <t>S 00044779</t>
  </si>
  <si>
    <t>UD10001-AS23739</t>
  </si>
  <si>
    <t>S 00044821</t>
  </si>
  <si>
    <t>UD10001-AS23740</t>
  </si>
  <si>
    <t>S 00044818</t>
  </si>
  <si>
    <t>UD10001-AS23741</t>
  </si>
  <si>
    <t>S 00044820</t>
  </si>
  <si>
    <t>UD10001-AS23742</t>
  </si>
  <si>
    <t>RODRIGUEZ CLEMENTE FELIPE DE JESUS</t>
  </si>
  <si>
    <t>UD09001-AR06712</t>
  </si>
  <si>
    <t>S 00044819</t>
  </si>
  <si>
    <t>UD10001-AS23743</t>
  </si>
  <si>
    <t>MENDOZA VALENCIA EMANUEL</t>
  </si>
  <si>
    <t>S 00044830</t>
  </si>
  <si>
    <t>UD10001-AS23744</t>
  </si>
  <si>
    <t>S 00044826</t>
  </si>
  <si>
    <t>UD10001-AS23745</t>
  </si>
  <si>
    <t>S 00044785</t>
  </si>
  <si>
    <t>UD10001-AS23746</t>
  </si>
  <si>
    <t>S 00044782</t>
  </si>
  <si>
    <t>UD10001-AS23747</t>
  </si>
  <si>
    <t>S 00044828</t>
  </si>
  <si>
    <t>UD10001-AS23748</t>
  </si>
  <si>
    <t>UD10001-AS23749</t>
  </si>
  <si>
    <t>UD09001-AR06714</t>
  </si>
  <si>
    <t>S 00044822</t>
  </si>
  <si>
    <t>UD10001-AS23750</t>
  </si>
  <si>
    <t>S 00044833</t>
  </si>
  <si>
    <t>UD10001-AS23752</t>
  </si>
  <si>
    <t>S 00044832</t>
  </si>
  <si>
    <t>UD10001-AS23753</t>
  </si>
  <si>
    <t>S 00044823</t>
  </si>
  <si>
    <t>UD10001-AS23754</t>
  </si>
  <si>
    <t>S 00044825</t>
  </si>
  <si>
    <t>UD10001-AS23755</t>
  </si>
  <si>
    <t>S 00044831</t>
  </si>
  <si>
    <t>UD10001-AS23756</t>
  </si>
  <si>
    <t>S 00044827</t>
  </si>
  <si>
    <t>UD10001-AS23757</t>
  </si>
  <si>
    <t>ALCARAZ AGUADO ALMA AMELIA</t>
  </si>
  <si>
    <t>S 00044848</t>
  </si>
  <si>
    <t>UD10001-AS23761</t>
  </si>
  <si>
    <t>S 00044840</t>
  </si>
  <si>
    <t>UD10001-AS23762</t>
  </si>
  <si>
    <t>S 00044839</t>
  </si>
  <si>
    <t>UD10001-AS23763</t>
  </si>
  <si>
    <t>UD09001-AR06720</t>
  </si>
  <si>
    <t>S 00044849</t>
  </si>
  <si>
    <t>UD10001-AS23764</t>
  </si>
  <si>
    <t>S 00044847</t>
  </si>
  <si>
    <t>UD10001-AS23765</t>
  </si>
  <si>
    <t>S 00044838</t>
  </si>
  <si>
    <t>UD10001-AS23766</t>
  </si>
  <si>
    <t>S 00044850</t>
  </si>
  <si>
    <t>UD10001-AS23767</t>
  </si>
  <si>
    <t>S 00043806</t>
  </si>
  <si>
    <t>UD10001-AS23768</t>
  </si>
  <si>
    <t>VIDAL ROMERO MAGDIEL</t>
  </si>
  <si>
    <t>S 00044853</t>
  </si>
  <si>
    <t>UD10001-AS23769</t>
  </si>
  <si>
    <t>UD09001-AR06721</t>
  </si>
  <si>
    <t>S 00044837</t>
  </si>
  <si>
    <t>UD10001-AS23770</t>
  </si>
  <si>
    <t>S 00044755</t>
  </si>
  <si>
    <t>UD10001-AS23771</t>
  </si>
  <si>
    <t>UD09001-AR06722</t>
  </si>
  <si>
    <t>S 00044856</t>
  </si>
  <si>
    <t>UD10001-AS23776</t>
  </si>
  <si>
    <t>P 00044806</t>
  </si>
  <si>
    <t>UD10001-AS23786</t>
  </si>
  <si>
    <t>S 00044836</t>
  </si>
  <si>
    <t>UD10001-AS23790</t>
  </si>
  <si>
    <t>S 00044843</t>
  </si>
  <si>
    <t>UD10001-AS23795</t>
  </si>
  <si>
    <t>S 00044845</t>
  </si>
  <si>
    <t>UD10001-AS23796</t>
  </si>
  <si>
    <t>UD09001-AR06723</t>
  </si>
  <si>
    <t>S 00044867</t>
  </si>
  <si>
    <t>UD10001-AS23802</t>
  </si>
  <si>
    <t>GARCIA ORTEGA DAVID ALEJANDRO</t>
  </si>
  <si>
    <t>S 00044861</t>
  </si>
  <si>
    <t>UD10001-AS23803</t>
  </si>
  <si>
    <t>MARTINEZ LINDERO YOLANDA</t>
  </si>
  <si>
    <t>S 00044874</t>
  </si>
  <si>
    <t>UD10001-AS23804</t>
  </si>
  <si>
    <t>RCO CARRETERAS S DE RL DE CV</t>
  </si>
  <si>
    <t>UD09001-AR06724</t>
  </si>
  <si>
    <t>UD10001-AS23805</t>
  </si>
  <si>
    <t>UD10001-AS23806</t>
  </si>
  <si>
    <t>S 00044869</t>
  </si>
  <si>
    <t>UD10001-AS23807</t>
  </si>
  <si>
    <t>S 00044515</t>
  </si>
  <si>
    <t>UD10001-AS23808</t>
  </si>
  <si>
    <t>COMERCIALIZADORA EL CAPRICHO S.A DE</t>
  </si>
  <si>
    <t>S 00044870</t>
  </si>
  <si>
    <t>UD10001-AS23809</t>
  </si>
  <si>
    <t>JARAMILLO URREA LUIS FELIPE</t>
  </si>
  <si>
    <t>S 00044862</t>
  </si>
  <si>
    <t>UD10001-AS23810</t>
  </si>
  <si>
    <t>ROSALES CHIMES RUBEN</t>
  </si>
  <si>
    <t>UD09001-AR06727</t>
  </si>
  <si>
    <t>S 00044871</t>
  </si>
  <si>
    <t>UD10001-AS23811</t>
  </si>
  <si>
    <t>S 00044863</t>
  </si>
  <si>
    <t>UD10001-AS23812</t>
  </si>
  <si>
    <t>S 00044879</t>
  </si>
  <si>
    <t>UD10001-AS23813</t>
  </si>
  <si>
    <t>UD10001-AS23814</t>
  </si>
  <si>
    <t>UD10001-AS23815</t>
  </si>
  <si>
    <t>AYALA SUAREZ MAGALI</t>
  </si>
  <si>
    <t>S 00044866</t>
  </si>
  <si>
    <t>UD10001-AS23816</t>
  </si>
  <si>
    <t>UD10001-AS23817</t>
  </si>
  <si>
    <t>S 00044851</t>
  </si>
  <si>
    <t>UD10001-AS23818</t>
  </si>
  <si>
    <t>GONZALEZ DOBLADO GERARDO</t>
  </si>
  <si>
    <t>S 00044902</t>
  </si>
  <si>
    <t>UD10001-AS23820</t>
  </si>
  <si>
    <t>T 00044903</t>
  </si>
  <si>
    <t>UD10001-AS23821</t>
  </si>
  <si>
    <t>CRALIN S.A. DE C.V.</t>
  </si>
  <si>
    <t>S 00044887</t>
  </si>
  <si>
    <t>UD10001-AS23822</t>
  </si>
  <si>
    <t>SEMILLAS BERENTSEN SA DE CV</t>
  </si>
  <si>
    <t>S 00044882</t>
  </si>
  <si>
    <t>UD10001-AS23823</t>
  </si>
  <si>
    <t>S 00044892</t>
  </si>
  <si>
    <t>UD10001-AS23825</t>
  </si>
  <si>
    <t>S 00044885</t>
  </si>
  <si>
    <t>UD10001-AS23826</t>
  </si>
  <si>
    <t>UD09001-AR06729</t>
  </si>
  <si>
    <t>S 00044893</t>
  </si>
  <si>
    <t>UD10001-AS23827</t>
  </si>
  <si>
    <t>VARGAS GALVAN JESUS</t>
  </si>
  <si>
    <t>S 00044909</t>
  </si>
  <si>
    <t>UD10001-AS23828</t>
  </si>
  <si>
    <t>S 00044881</t>
  </si>
  <si>
    <t>UD10001-AS23829</t>
  </si>
  <si>
    <t>S 00044898</t>
  </si>
  <si>
    <t>UD10001-AS23830</t>
  </si>
  <si>
    <t>S 00044872</t>
  </si>
  <si>
    <t>UD10001-AS23831</t>
  </si>
  <si>
    <t>S 00044897</t>
  </si>
  <si>
    <t>UD10001-AS23832</t>
  </si>
  <si>
    <t>ROMERO ROJAS CLAUDIA</t>
  </si>
  <si>
    <t>S 00044890</t>
  </si>
  <si>
    <t>UD10001-AS23833</t>
  </si>
  <si>
    <t>MENDOZA AGUILERA GUSTAVO CANDELARIO</t>
  </si>
  <si>
    <t>S 00044889</t>
  </si>
  <si>
    <t>UD10001-AS23834</t>
  </si>
  <si>
    <t>S 00044900</t>
  </si>
  <si>
    <t>UD10001-AS23835</t>
  </si>
  <si>
    <t>UD10001-AS23836</t>
  </si>
  <si>
    <t>S 00044868</t>
  </si>
  <si>
    <t>UD10001-AS23837</t>
  </si>
  <si>
    <t>S 00044904</t>
  </si>
  <si>
    <t>UD10001-AS23838</t>
  </si>
  <si>
    <t>CRISOSTOMO NUÑEZ FRANCISCO</t>
  </si>
  <si>
    <t>S 00044908</t>
  </si>
  <si>
    <t>UD10001-AS23839</t>
  </si>
  <si>
    <t>S 00044884</t>
  </si>
  <si>
    <t>UD10001-AS23840</t>
  </si>
  <si>
    <t>PALMESYS S.C. DE R.L.</t>
  </si>
  <si>
    <t>UD10001-AS23841</t>
  </si>
  <si>
    <t>UD09001-AR06734</t>
  </si>
  <si>
    <t>UD10001-AS23842</t>
  </si>
  <si>
    <t>UD10001-AS23843</t>
  </si>
  <si>
    <t>S 00044910</t>
  </si>
  <si>
    <t>UD10001-AS23844</t>
  </si>
  <si>
    <t>S 00044930</t>
  </si>
  <si>
    <t>UD10001-AS23845</t>
  </si>
  <si>
    <t>UD09001-AR06736</t>
  </si>
  <si>
    <t>S 00044922</t>
  </si>
  <si>
    <t>UD10001-AS23847</t>
  </si>
  <si>
    <t>S 00044919</t>
  </si>
  <si>
    <t>UD10001-AS23848</t>
  </si>
  <si>
    <t>S 00044915</t>
  </si>
  <si>
    <t>UD10001-AS23849</t>
  </si>
  <si>
    <t>UD10001-AS23850</t>
  </si>
  <si>
    <t>S 00044916</t>
  </si>
  <si>
    <t>UD10001-AS23851</t>
  </si>
  <si>
    <t>MEDINA MORALES MARTIN</t>
  </si>
  <si>
    <t>S 00044929</t>
  </si>
  <si>
    <t>UD10001-AS23852</t>
  </si>
  <si>
    <t>S 00044928</t>
  </si>
  <si>
    <t>UD10001-AS23853</t>
  </si>
  <si>
    <t>SANCHEZ OMAR</t>
  </si>
  <si>
    <t>UD09001-AR06737</t>
  </si>
  <si>
    <t>S 00044883</t>
  </si>
  <si>
    <t>UD10001-AS23854</t>
  </si>
  <si>
    <t>S 00044924</t>
  </si>
  <si>
    <t>UD10001-AS23855</t>
  </si>
  <si>
    <t>S 00043686</t>
  </si>
  <si>
    <t>UD10001-AS23856</t>
  </si>
  <si>
    <t>FONDO DE ASEGURAMIENTO AGRICOLA PRO</t>
  </si>
  <si>
    <t>S 00044933</t>
  </si>
  <si>
    <t>UD10001-AS23857</t>
  </si>
  <si>
    <t>S 00044914</t>
  </si>
  <si>
    <t>UD10001-AS23859</t>
  </si>
  <si>
    <t>S 00044913</t>
  </si>
  <si>
    <t>UD10001-AS23860</t>
  </si>
  <si>
    <t>S 00044935</t>
  </si>
  <si>
    <t>UD10001-AS23861</t>
  </si>
  <si>
    <t>UD10001-AS23862</t>
  </si>
  <si>
    <t>S 00044942</t>
  </si>
  <si>
    <t>UD10001-AS23863</t>
  </si>
  <si>
    <t>S 00044926</t>
  </si>
  <si>
    <t>UD10001-AS23864</t>
  </si>
  <si>
    <t>JARCOSA Y ASOCIADOS S.A. DE C.V.</t>
  </si>
  <si>
    <t>UD09001-AR06739</t>
  </si>
  <si>
    <t>S 00044925</t>
  </si>
  <si>
    <t>UD10001-AS23865</t>
  </si>
  <si>
    <t>MORALES RIVADENEYRA JOSE DAVID</t>
  </si>
  <si>
    <t>S 00044941</t>
  </si>
  <si>
    <t>UD10001-AS23867</t>
  </si>
  <si>
    <t>T 00044927</t>
  </si>
  <si>
    <t>UD10001-AS23868</t>
  </si>
  <si>
    <t>S 00044918</t>
  </si>
  <si>
    <t>UD10001-AS23871</t>
  </si>
  <si>
    <t>ARENAS RIVERA ROGELIO</t>
  </si>
  <si>
    <t>S 00044937</t>
  </si>
  <si>
    <t>UD10001-AS23879</t>
  </si>
  <si>
    <t>S 00044932</t>
  </si>
  <si>
    <t>UD10001-AS23881</t>
  </si>
  <si>
    <t>VAZQUEZ ELIZARRARAS RUBEN</t>
  </si>
  <si>
    <t>UD09001-AR06741</t>
  </si>
  <si>
    <t>S 00044921</t>
  </si>
  <si>
    <t>UD10001-AS23882</t>
  </si>
  <si>
    <t>QUINTINO VILLAGOMEZ RUBEN</t>
  </si>
  <si>
    <t>UD09001-AR06742</t>
  </si>
  <si>
    <t>PATIÑO LUNA RUIZ</t>
  </si>
  <si>
    <t>S 00044944</t>
  </si>
  <si>
    <t>UD10001-AS23883</t>
  </si>
  <si>
    <t>DELGADO SOTO LUIS ANTONIO</t>
  </si>
  <si>
    <t>S 00044934</t>
  </si>
  <si>
    <t>UD10001-AS23884</t>
  </si>
  <si>
    <t>FIGUEROA CONEJO JOSE MANUEL</t>
  </si>
  <si>
    <t>S 00044946</t>
  </si>
  <si>
    <t>UD10001-AS23885</t>
  </si>
  <si>
    <t>MAGESTIC SEMILLAS S DE RL DE CV</t>
  </si>
  <si>
    <t>S 00044950</t>
  </si>
  <si>
    <t>UD10001-AS23886</t>
  </si>
  <si>
    <t>S 00044951</t>
  </si>
  <si>
    <t>UD10001-AS23887</t>
  </si>
  <si>
    <t>MONROY MONTERO JORGE MANUEL</t>
  </si>
  <si>
    <t>S 00044947</t>
  </si>
  <si>
    <t>UD10001-AS23888</t>
  </si>
  <si>
    <t>S 00044948</t>
  </si>
  <si>
    <t>UD10001-AS23889</t>
  </si>
  <si>
    <t>UD09001-AR06743</t>
  </si>
  <si>
    <t>T 00044953</t>
  </si>
  <si>
    <t>UD10001-AS23890</t>
  </si>
  <si>
    <t>UD09001-AR06744</t>
  </si>
  <si>
    <t>S 00044956</t>
  </si>
  <si>
    <t>UD10001-AS23891</t>
  </si>
  <si>
    <t>UD09001-AR06745</t>
  </si>
  <si>
    <t>UD09001-AR06746</t>
  </si>
  <si>
    <t>UD09001-AR06747</t>
  </si>
  <si>
    <t>FONDO DE ASEGURAMIENTO AGRICOLA CAM</t>
  </si>
  <si>
    <t>S 00044895</t>
  </si>
  <si>
    <t>UD10001-AS23905</t>
  </si>
  <si>
    <t>UD09001-AR06748</t>
  </si>
  <si>
    <t>S 00044952</t>
  </si>
  <si>
    <t>UD10001-AS23906</t>
  </si>
  <si>
    <t>PAVIMENTOS SRA. RAQUEL LOPEZ</t>
  </si>
  <si>
    <t>S 00044949</t>
  </si>
  <si>
    <t>UD10001-AS23907</t>
  </si>
  <si>
    <t>S 00044957</t>
  </si>
  <si>
    <t>UD10001-AS23908</t>
  </si>
  <si>
    <t>S 00044907</t>
  </si>
  <si>
    <t>UD10001-AS23911</t>
  </si>
  <si>
    <t>S 00044945</t>
  </si>
  <si>
    <t>UD10001-AS23912</t>
  </si>
  <si>
    <t>S 00044876</t>
  </si>
  <si>
    <t>UD10001-AS23913</t>
  </si>
  <si>
    <t>ARREGUIN ESPINO LUZ ERENDIRA</t>
  </si>
  <si>
    <t>UD09001-AR06753</t>
  </si>
  <si>
    <t>ROSAS GUILLEN JESUS ROBERTO</t>
  </si>
  <si>
    <t>NA21002-0021755</t>
  </si>
  <si>
    <t>CONSUMO CAFE AL 12/07/2014</t>
  </si>
  <si>
    <t>UD09001-AR06754</t>
  </si>
  <si>
    <t>S 00044972</t>
  </si>
  <si>
    <t>UD10001-AS23925</t>
  </si>
  <si>
    <t>S 00044954</t>
  </si>
  <si>
    <t>UD10001-AS23926</t>
  </si>
  <si>
    <t>ALBA Y MACHUCA CONSTRUCCIONES S.A.</t>
  </si>
  <si>
    <t>UD09001-AR06755</t>
  </si>
  <si>
    <t>S 00044955</t>
  </si>
  <si>
    <t>UD10001-AS23927</t>
  </si>
  <si>
    <t>S 00044988</t>
  </si>
  <si>
    <t>UD10001-AS23928</t>
  </si>
  <si>
    <t>UD09001-AR06756</t>
  </si>
  <si>
    <t>S 00044978</t>
  </si>
  <si>
    <t>UD10001-AS23929</t>
  </si>
  <si>
    <t>S 00044980</t>
  </si>
  <si>
    <t>UD10001-AS23930</t>
  </si>
  <si>
    <t>S 00044986</t>
  </si>
  <si>
    <t>UD10001-AS23931</t>
  </si>
  <si>
    <t>UD09001-AR06757</t>
  </si>
  <si>
    <t>UD09001-AR06758</t>
  </si>
  <si>
    <t>S 00044985</t>
  </si>
  <si>
    <t>UD10001-AS23932</t>
  </si>
  <si>
    <t>S 00044938</t>
  </si>
  <si>
    <t>UD10001-AS23933</t>
  </si>
  <si>
    <t>UD09001-AR06759</t>
  </si>
  <si>
    <t>S 00044989</t>
  </si>
  <si>
    <t>UD10001-AS23934</t>
  </si>
  <si>
    <t>UD09001-AR06760</t>
  </si>
  <si>
    <t>S 00044990</t>
  </si>
  <si>
    <t>UD10001-AS23935</t>
  </si>
  <si>
    <t>UD09001-AR06761</t>
  </si>
  <si>
    <t>UD09001-AR06762</t>
  </si>
  <si>
    <t>UD09001-AR06763</t>
  </si>
  <si>
    <t>S 00045004</t>
  </si>
  <si>
    <t>UD10001-AS23937</t>
  </si>
  <si>
    <t>UD09001-AR06764</t>
  </si>
  <si>
    <t>S 00044982</t>
  </si>
  <si>
    <t>UD10001-AS23938</t>
  </si>
  <si>
    <t>S 00044981</t>
  </si>
  <si>
    <t>UD10001-AS23939</t>
  </si>
  <si>
    <t>UD09001-AR06766</t>
  </si>
  <si>
    <t>S 00044994</t>
  </si>
  <si>
    <t>UD10001-AS23941</t>
  </si>
  <si>
    <t>T 00044974</t>
  </si>
  <si>
    <t>UD10001-AS23942</t>
  </si>
  <si>
    <t>S 00044842</t>
  </si>
  <si>
    <t>UD10001-AS23943</t>
  </si>
  <si>
    <t>NA21002-0021758</t>
  </si>
  <si>
    <t>CONSUMO DE CAFE AL 19/07/2014</t>
  </si>
  <si>
    <t>S 00045003</t>
  </si>
  <si>
    <t>UD10001-AS23944</t>
  </si>
  <si>
    <t>CAMACHO MONTOYA EDUARDO</t>
  </si>
  <si>
    <t>UD10001-AS23945</t>
  </si>
  <si>
    <t>UD10001-AS23946</t>
  </si>
  <si>
    <t>GRUPO INGENIEROS CIVILES Y ARRENDAD</t>
  </si>
  <si>
    <t>UD09001-AR06767</t>
  </si>
  <si>
    <t>UD09001-AR06769</t>
  </si>
  <si>
    <t>MORA CASTRO JULIO ESTEBAN</t>
  </si>
  <si>
    <t>S 00045010</t>
  </si>
  <si>
    <t>UD10001-AS23948</t>
  </si>
  <si>
    <t>S 00045011</t>
  </si>
  <si>
    <t>UD10001-AS23949</t>
  </si>
  <si>
    <t>T 00044979</t>
  </si>
  <si>
    <t>UD10001-AS23950</t>
  </si>
  <si>
    <t>S 00045016</t>
  </si>
  <si>
    <t>UD10001-AS23951</t>
  </si>
  <si>
    <t>S 00045017</t>
  </si>
  <si>
    <t>UD10001-AS23952</t>
  </si>
  <si>
    <t>LOPEZ PORTILLO MOISES ARNULFO</t>
  </si>
  <si>
    <t>T 00044999</t>
  </si>
  <si>
    <t>UD10001-AS23953</t>
  </si>
  <si>
    <t>S 00045020</t>
  </si>
  <si>
    <t>UD10001-AS23954</t>
  </si>
  <si>
    <t>S 00045025</t>
  </si>
  <si>
    <t>UD10001-AS23955</t>
  </si>
  <si>
    <t>MEDINA GUERRERO FRANCISCO MANUEL</t>
  </si>
  <si>
    <t>S 00045014</t>
  </si>
  <si>
    <t>UD10001-AS23956</t>
  </si>
  <si>
    <t>T 00045039</t>
  </si>
  <si>
    <t>UD10001-AS23957</t>
  </si>
  <si>
    <t>S 00045015</t>
  </si>
  <si>
    <t>UD10001-AS23958</t>
  </si>
  <si>
    <t>BRITO GAYTAN JORGE</t>
  </si>
  <si>
    <t>UD09001-AR06772</t>
  </si>
  <si>
    <t>S 00045032</t>
  </si>
  <si>
    <t>UD10001-AS23960</t>
  </si>
  <si>
    <t>S 00045042</t>
  </si>
  <si>
    <t>UD10001-AS23961</t>
  </si>
  <si>
    <t>UD10001-AS23962</t>
  </si>
  <si>
    <t>S 00045028</t>
  </si>
  <si>
    <t>UD10001-AS23964</t>
  </si>
  <si>
    <t>S 00045038</t>
  </si>
  <si>
    <t>UD10001-AS23965</t>
  </si>
  <si>
    <t>S 00045013</t>
  </si>
  <si>
    <t>UD10001-AS23966</t>
  </si>
  <si>
    <t>S 00045029</t>
  </si>
  <si>
    <t>UD10001-AS23967</t>
  </si>
  <si>
    <t>S 00045019</t>
  </si>
  <si>
    <t>UD10001-AS23969</t>
  </si>
  <si>
    <t>S 00045037</t>
  </si>
  <si>
    <t>UD10001-AS23970</t>
  </si>
  <si>
    <t>LOPEZ PEREZ ARSENIA</t>
  </si>
  <si>
    <t>S 00045030</t>
  </si>
  <si>
    <t>UD10001-AS23971</t>
  </si>
  <si>
    <t>UD09001-AR06773</t>
  </si>
  <si>
    <t>T 00045024</t>
  </si>
  <si>
    <t>UD10001-AS23972</t>
  </si>
  <si>
    <t>UD09001-AR06776</t>
  </si>
  <si>
    <t>T 00044912</t>
  </si>
  <si>
    <t>UD10001-AS23973</t>
  </si>
  <si>
    <t>RODRIGUEZ BARROSO JORGE</t>
  </si>
  <si>
    <t>S 00045049</t>
  </si>
  <si>
    <t>UD10001-AS23974</t>
  </si>
  <si>
    <t>S 00045055</t>
  </si>
  <si>
    <t>UD10001-AS23975</t>
  </si>
  <si>
    <t>GONZALEZ GARCIA LUZ MARIA</t>
  </si>
  <si>
    <t>UD09001-AR06778</t>
  </si>
  <si>
    <t>S 00045068</t>
  </si>
  <si>
    <t>UD10001-AS23976</t>
  </si>
  <si>
    <t>S 00045051</t>
  </si>
  <si>
    <t>UD10001-AS23977</t>
  </si>
  <si>
    <t>T 00045079</t>
  </si>
  <si>
    <t>UD10001-AS23978</t>
  </si>
  <si>
    <t>S 00045057</t>
  </si>
  <si>
    <t>UD10001-AS23979</t>
  </si>
  <si>
    <t>T 00045080</t>
  </si>
  <si>
    <t>UD10001-AS23980</t>
  </si>
  <si>
    <t>S 00045054</t>
  </si>
  <si>
    <t>UD10001-AS23981</t>
  </si>
  <si>
    <t>RENTERIA PEREZ MIGUEL ANGEL</t>
  </si>
  <si>
    <t>S 00045047</t>
  </si>
  <si>
    <t>UD10001-AS23982</t>
  </si>
  <si>
    <t>ITO HIROYUKI</t>
  </si>
  <si>
    <t>S 00045070</t>
  </si>
  <si>
    <t>UD10001-AS23983</t>
  </si>
  <si>
    <t>S 00045007</t>
  </si>
  <si>
    <t>UD10001-AS23984</t>
  </si>
  <si>
    <t>JAIMES SANDOVAL ROBERTO</t>
  </si>
  <si>
    <t>S 00045008</t>
  </si>
  <si>
    <t>UD10001-AS23985</t>
  </si>
  <si>
    <t>S 00045005</t>
  </si>
  <si>
    <t>UD10001-AS23986</t>
  </si>
  <si>
    <t>S 00045050</t>
  </si>
  <si>
    <t>UD10001-AS23987</t>
  </si>
  <si>
    <t>S 00045083</t>
  </si>
  <si>
    <t>UD10001-AS23988</t>
  </si>
  <si>
    <t>S 00045064</t>
  </si>
  <si>
    <t>UD10001-AS23989</t>
  </si>
  <si>
    <t>S 00045052</t>
  </si>
  <si>
    <t>UD10001-AS23990</t>
  </si>
  <si>
    <t>INMOBILIARIA DOS PLAZAS SA DE CV</t>
  </si>
  <si>
    <t>S 00045078</t>
  </si>
  <si>
    <t>UD10001-AS23991</t>
  </si>
  <si>
    <t>S 00045076</t>
  </si>
  <si>
    <t>UD10001-AS23992</t>
  </si>
  <si>
    <t>S 00045058</t>
  </si>
  <si>
    <t>UD10001-AS23993</t>
  </si>
  <si>
    <t>S 00045022</t>
  </si>
  <si>
    <t>UD10001-AS23994</t>
  </si>
  <si>
    <t>VERA RUIZ MARIA DEL ROSARIO</t>
  </si>
  <si>
    <t>S 00045077</t>
  </si>
  <si>
    <t>UD10001-AS23995</t>
  </si>
  <si>
    <t>S 00045065</t>
  </si>
  <si>
    <t>UD10001-AS23996</t>
  </si>
  <si>
    <t>S 00045021</t>
  </si>
  <si>
    <t>UD10001-AS23997</t>
  </si>
  <si>
    <t>S 00045063</t>
  </si>
  <si>
    <t>UD10001-AS23998</t>
  </si>
  <si>
    <t>S 00045023</t>
  </si>
  <si>
    <t>UD10001-AS23999</t>
  </si>
  <si>
    <t>HERNANDEZ PEREZ MA. GUADALUPE</t>
  </si>
  <si>
    <t>S 00045066</t>
  </si>
  <si>
    <t>UD10001-AS24000</t>
  </si>
  <si>
    <t>S 00045073</t>
  </si>
  <si>
    <t>UD10001-AS24001</t>
  </si>
  <si>
    <t>CHAVEZ MELECIO ANGELICA</t>
  </si>
  <si>
    <t>S 00045045</t>
  </si>
  <si>
    <t>UD10001-AS24002</t>
  </si>
  <si>
    <t>CUEVAS GASCA BLANCA</t>
  </si>
  <si>
    <t>UD09001-AR06784</t>
  </si>
  <si>
    <t>S 00045084</t>
  </si>
  <si>
    <t>UD10001-AS24007</t>
  </si>
  <si>
    <t>S 00045092</t>
  </si>
  <si>
    <t>UD10001-AS24008</t>
  </si>
  <si>
    <t>S 00045085</t>
  </si>
  <si>
    <t>UD10001-AS24009</t>
  </si>
  <si>
    <t>S 00045096</t>
  </si>
  <si>
    <t>UD10001-AS24010</t>
  </si>
  <si>
    <t>S 00045102</t>
  </si>
  <si>
    <t>UD10001-AS24011</t>
  </si>
  <si>
    <t>S 00045090</t>
  </si>
  <si>
    <t>UD10001-AS24012</t>
  </si>
  <si>
    <t>S 00045099</t>
  </si>
  <si>
    <t>UD10001-AS24013</t>
  </si>
  <si>
    <t>S 00045093</t>
  </si>
  <si>
    <t>UD10001-AS24014</t>
  </si>
  <si>
    <t>UD10001-AS24015</t>
  </si>
  <si>
    <t>UD10001-AS24016</t>
  </si>
  <si>
    <t>S 00044993</t>
  </si>
  <si>
    <t>UD10001-AS24017</t>
  </si>
  <si>
    <t>S 00045097</t>
  </si>
  <si>
    <t>UD10001-AS24018</t>
  </si>
  <si>
    <t>S 00045098</t>
  </si>
  <si>
    <t>UD10001-AS24019</t>
  </si>
  <si>
    <t>S 00045095</t>
  </si>
  <si>
    <t>UD10001-AS24020</t>
  </si>
  <si>
    <t>BRACSA DE MEXICO S.A DE C.V</t>
  </si>
  <si>
    <t>S 00045091</t>
  </si>
  <si>
    <t>UD10001-AS24021</t>
  </si>
  <si>
    <t>S 00045072</t>
  </si>
  <si>
    <t>UD10001-AS24022</t>
  </si>
  <si>
    <t>UD09001-AR06786</t>
  </si>
  <si>
    <t>GARCIA ORTIZ RICARDO</t>
  </si>
  <si>
    <t>S 00045116</t>
  </si>
  <si>
    <t>UD10001-AS24023</t>
  </si>
  <si>
    <t>T 00045118</t>
  </si>
  <si>
    <t>UD10001-AS24024</t>
  </si>
  <si>
    <t>UD09001-AR06788</t>
  </si>
  <si>
    <t>S 00045117</t>
  </si>
  <si>
    <t>UD10001-AS24025</t>
  </si>
  <si>
    <t>UD09001-AR06789</t>
  </si>
  <si>
    <t>EUROACABADOS DE CELAYA ,S.ADE C.V</t>
  </si>
  <si>
    <t>S 00045129</t>
  </si>
  <si>
    <t>UD10001-AS24026</t>
  </si>
  <si>
    <t>S 00045114</t>
  </si>
  <si>
    <t>UD10001-AS24027</t>
  </si>
  <si>
    <t>S 00045120</t>
  </si>
  <si>
    <t>UD10001-AS24028</t>
  </si>
  <si>
    <t>ORTEGA HERNANDEZ YVETH ANHAY</t>
  </si>
  <si>
    <t>S 00045123</t>
  </si>
  <si>
    <t>UD10001-AS24029</t>
  </si>
  <si>
    <t>S 00045125</t>
  </si>
  <si>
    <t>UD10001-AS24031</t>
  </si>
  <si>
    <t>GARCIA YEPEZ IRMA</t>
  </si>
  <si>
    <t>S 00045115</t>
  </si>
  <si>
    <t>UD10001-AS24033</t>
  </si>
  <si>
    <t>S 00045110</t>
  </si>
  <si>
    <t>UD10001-AS24034</t>
  </si>
  <si>
    <t>DISTRIBUCION DE SUJETADORES DEL CEN</t>
  </si>
  <si>
    <t>S 00045122</t>
  </si>
  <si>
    <t>UD10001-AS24035</t>
  </si>
  <si>
    <t>S 00045121</t>
  </si>
  <si>
    <t>UD10001-AS24036</t>
  </si>
  <si>
    <t>S 00045112</t>
  </si>
  <si>
    <t>UD10001-AS24037</t>
  </si>
  <si>
    <t>S 00045089</t>
  </si>
  <si>
    <t>UD10001-AS24038</t>
  </si>
  <si>
    <t>S 00044998</t>
  </si>
  <si>
    <t>UD10001-AS24039</t>
  </si>
  <si>
    <t>S 00045119</t>
  </si>
  <si>
    <t>UD10001-AS24040</t>
  </si>
  <si>
    <t>S 00045130</t>
  </si>
  <si>
    <t>UD10001-AS24042</t>
  </si>
  <si>
    <t>S 00045134</t>
  </si>
  <si>
    <t>UD10001-AS24043</t>
  </si>
  <si>
    <t>S 00045111</t>
  </si>
  <si>
    <t>UD10001-AS24044</t>
  </si>
  <si>
    <t>S 00045126</t>
  </si>
  <si>
    <t>UD10001-AS24045</t>
  </si>
  <si>
    <t>UD09001-AR06793</t>
  </si>
  <si>
    <t>H 00045108</t>
  </si>
  <si>
    <t>UD10001-AS24059</t>
  </si>
  <si>
    <t>S 00045145</t>
  </si>
  <si>
    <t>UD10001-AS24060</t>
  </si>
  <si>
    <t>LANUZA CAMPOS ARNULFO</t>
  </si>
  <si>
    <t>UD09001-AR06797</t>
  </si>
  <si>
    <t>TINAJERO PIZANO MA. REFUGIO EUGENIA</t>
  </si>
  <si>
    <t>S 00045141</t>
  </si>
  <si>
    <t>UD10001-AS24061</t>
  </si>
  <si>
    <t>S 00045075</t>
  </si>
  <si>
    <t>UD10001-AS24062</t>
  </si>
  <si>
    <t>S 00045142</t>
  </si>
  <si>
    <t>UD10001-AS24063</t>
  </si>
  <si>
    <t>S 00045143</t>
  </si>
  <si>
    <t>UD10001-AS24064</t>
  </si>
  <si>
    <t>LOPEZ LUNA ANA ARACELI</t>
  </si>
  <si>
    <t>H 00044996</t>
  </si>
  <si>
    <t>UD10001-AS24065</t>
  </si>
  <si>
    <t>S 00045135</t>
  </si>
  <si>
    <t>UD10001-AS24066</t>
  </si>
  <si>
    <t>CASTRO BARRERA JUAN</t>
  </si>
  <si>
    <t>S 00045146</t>
  </si>
  <si>
    <t>UD10001-AS24067</t>
  </si>
  <si>
    <t>ARELLANO TINAJERO FRANCISCO</t>
  </si>
  <si>
    <t>UD09001-AR06798</t>
  </si>
  <si>
    <t>ESTRADA ALEJO MA. ELENA</t>
  </si>
  <si>
    <t>S 00045144</t>
  </si>
  <si>
    <t>UD10001-AS24068</t>
  </si>
  <si>
    <t>S 00045150</t>
  </si>
  <si>
    <t>UD10001-AS24069</t>
  </si>
  <si>
    <t>S 00045149</t>
  </si>
  <si>
    <t>UD10001-AS24070</t>
  </si>
  <si>
    <t>S 00045148</t>
  </si>
  <si>
    <t>UD10001-AS24071</t>
  </si>
  <si>
    <t>UD09001-AR06799</t>
  </si>
  <si>
    <t>UD09001-AR06800</t>
  </si>
  <si>
    <t>UD09001-AR06802</t>
  </si>
  <si>
    <t>S 00045158</t>
  </si>
  <si>
    <t>UD10001-AS24072</t>
  </si>
  <si>
    <t>S 00045162</t>
  </si>
  <si>
    <t>UD10001-AS24076</t>
  </si>
  <si>
    <t>UD09001-AR06803</t>
  </si>
  <si>
    <t>UD09001-AR06804</t>
  </si>
  <si>
    <t>S 00045166</t>
  </si>
  <si>
    <t>UD10001-AS24077</t>
  </si>
  <si>
    <t>AYALA AYALA SILVIA</t>
  </si>
  <si>
    <t>UD09001-AR06805</t>
  </si>
  <si>
    <t>UD09001-AR06806</t>
  </si>
  <si>
    <t>S 00045161</t>
  </si>
  <si>
    <t>UD10001-AS24078</t>
  </si>
  <si>
    <t>S 00045157</t>
  </si>
  <si>
    <t>UD10001-AS24079</t>
  </si>
  <si>
    <t>S 00045170</t>
  </si>
  <si>
    <t>UD10001-AS24080</t>
  </si>
  <si>
    <t>BERNAL GORDILLO DELIA</t>
  </si>
  <si>
    <t>S 00045172</t>
  </si>
  <si>
    <t>UD10001-AS24081</t>
  </si>
  <si>
    <t>S 00045167</t>
  </si>
  <si>
    <t>UD10001-AS24082</t>
  </si>
  <si>
    <t>S 00045173</t>
  </si>
  <si>
    <t>UD10001-AS24083</t>
  </si>
  <si>
    <t>ESPINOSA GALLARDO LAURA</t>
  </si>
  <si>
    <t>S 00045160</t>
  </si>
  <si>
    <t>UD10001-AS24084</t>
  </si>
  <si>
    <t>S 00045171</t>
  </si>
  <si>
    <t>UD10001-AS24085</t>
  </si>
  <si>
    <t>ACEVEDO MARTINEZ ROSA MARIA</t>
  </si>
  <si>
    <t>UD09001-AR06808</t>
  </si>
  <si>
    <t>S 00045164</t>
  </si>
  <si>
    <t>UD10001-AS24086</t>
  </si>
  <si>
    <t>S 00045169</t>
  </si>
  <si>
    <t>UD10001-AS24087</t>
  </si>
  <si>
    <t>AGROQUIMICOS CORITA S.A DE C.V</t>
  </si>
  <si>
    <t>UD10001-AS24088</t>
  </si>
  <si>
    <t>S 00045183</t>
  </si>
  <si>
    <t>UD10001-AS24104</t>
  </si>
  <si>
    <t>UD09001-AR06813</t>
  </si>
  <si>
    <t>UD09001-AR06814</t>
  </si>
  <si>
    <t>I    816</t>
  </si>
  <si>
    <t>UD09001-AR06818</t>
  </si>
  <si>
    <t>S 00045165</t>
  </si>
  <si>
    <t>UD10001-AS24106</t>
  </si>
  <si>
    <t>S 00045190</t>
  </si>
  <si>
    <t>UD10001-AS24107</t>
  </si>
  <si>
    <t>T 00045201</t>
  </si>
  <si>
    <t>UD10001-AS24109</t>
  </si>
  <si>
    <t>S 00045197</t>
  </si>
  <si>
    <t>UD10001-AS24110</t>
  </si>
  <si>
    <t>S 00045192</t>
  </si>
  <si>
    <t>UD10001-AS24111</t>
  </si>
  <si>
    <t>S 00045196</t>
  </si>
  <si>
    <t>UD10001-AS24112</t>
  </si>
  <si>
    <t>S 00045184</t>
  </si>
  <si>
    <t>UD10001-AS24113</t>
  </si>
  <si>
    <t>S 00045194</t>
  </si>
  <si>
    <t>UD10001-AS24114</t>
  </si>
  <si>
    <t>S 00045193</t>
  </si>
  <si>
    <t>UD10001-AS24115</t>
  </si>
  <si>
    <t>T 00045188</t>
  </si>
  <si>
    <t>UD10001-AS24116</t>
  </si>
  <si>
    <t>S 00045163</t>
  </si>
  <si>
    <t>UD10001-AS24117</t>
  </si>
  <si>
    <t>UD09001-AR06824</t>
  </si>
  <si>
    <t>S 00045185</t>
  </si>
  <si>
    <t>UD10001-AS24118</t>
  </si>
  <si>
    <t>TORRES TORRES RAMON</t>
  </si>
  <si>
    <t>S 00045187</t>
  </si>
  <si>
    <t>UD10001-AS24119</t>
  </si>
  <si>
    <t>HERNANDEZ ZENIZO IGNACIO JOSE</t>
  </si>
  <si>
    <t>S 00045207</t>
  </si>
  <si>
    <t>UD10001-AS24120</t>
  </si>
  <si>
    <t>S 00045208</t>
  </si>
  <si>
    <t>UD10001-AS24121</t>
  </si>
  <si>
    <t>GARCIA GARCIA SUSANA</t>
  </si>
  <si>
    <t>S 00045202</t>
  </si>
  <si>
    <t>UD10001-AS24122</t>
  </si>
  <si>
    <t>LOPEZ MURILLO VICTOR HUGO</t>
  </si>
  <si>
    <t>S 00045191</t>
  </si>
  <si>
    <t>UD10001-AS24123</t>
  </si>
  <si>
    <t>S 00045195</t>
  </si>
  <si>
    <t>UD10001-AS24124</t>
  </si>
  <si>
    <t>UD10001-AS24125</t>
  </si>
  <si>
    <t>T 00045200</t>
  </si>
  <si>
    <t>UD10001-AS24126</t>
  </si>
  <si>
    <t>UD09001-AR06825</t>
  </si>
  <si>
    <t>S 00045214</t>
  </si>
  <si>
    <t>UD10001-AS24128</t>
  </si>
  <si>
    <t>S 00045218</t>
  </si>
  <si>
    <t>UD10001-AS24129</t>
  </si>
  <si>
    <t>UD09001-AR06826</t>
  </si>
  <si>
    <t>S 00045221</t>
  </si>
  <si>
    <t>UD10001-AS24130</t>
  </si>
  <si>
    <t>NA21002-0021873</t>
  </si>
  <si>
    <t>CONSUMO CAFE AL 26/07/2014</t>
  </si>
  <si>
    <t>S 00045223</t>
  </si>
  <si>
    <t>UD10001-AS24131</t>
  </si>
  <si>
    <t>S 00045209</t>
  </si>
  <si>
    <t>UD10001-AS24132</t>
  </si>
  <si>
    <t>UD09001-AR06827</t>
  </si>
  <si>
    <t>VARGAS QUINTERO MONICA LORENA</t>
  </si>
  <si>
    <t>S 00045231</t>
  </si>
  <si>
    <t>UD10001-AS24133</t>
  </si>
  <si>
    <t>ESPINOZA FLORES JAVIER MARTINIANO</t>
  </si>
  <si>
    <t>S 00045219</t>
  </si>
  <si>
    <t>UD10001-AS24134</t>
  </si>
  <si>
    <t>S 00045216</t>
  </si>
  <si>
    <t>UD10001-AS24135</t>
  </si>
  <si>
    <t>S 00045228</t>
  </si>
  <si>
    <t>UD10001-AS24136</t>
  </si>
  <si>
    <t>S 00044975</t>
  </si>
  <si>
    <t>UD10001-AS24137</t>
  </si>
  <si>
    <t>OYAREGUI IDIART MIREN IDOYA</t>
  </si>
  <si>
    <t>UD09001-AR06828</t>
  </si>
  <si>
    <t>I    880</t>
  </si>
  <si>
    <t>S 00045235</t>
  </si>
  <si>
    <t>UD10001-AS24138</t>
  </si>
  <si>
    <t>ESPINOSA GALLARDO BLANCA ESTELA</t>
  </si>
  <si>
    <t>S 00045233</t>
  </si>
  <si>
    <t>UD10001-AS24139</t>
  </si>
  <si>
    <t>PEREZ PEREZ MARIA GUADALUPE</t>
  </si>
  <si>
    <t>I    884</t>
  </si>
  <si>
    <t>S 00045237</t>
  </si>
  <si>
    <t>UD10001-AS24140</t>
  </si>
  <si>
    <t>I    885</t>
  </si>
  <si>
    <t>S 00045225</t>
  </si>
  <si>
    <t>UD10001-AS24141</t>
  </si>
  <si>
    <t>S 00045234</t>
  </si>
  <si>
    <t>UD10001-AS24142</t>
  </si>
  <si>
    <t>LOUSTALOT LACLETTE SAN ROMAN MIRELL</t>
  </si>
  <si>
    <t>S 00045217</t>
  </si>
  <si>
    <t>UD10001-AS24143</t>
  </si>
  <si>
    <t>S 00045220</t>
  </si>
  <si>
    <t>UD10001-AS24144</t>
  </si>
  <si>
    <t>RODRIGUEZ RAMIREZ EFRAIN</t>
  </si>
  <si>
    <t>S 00045239</t>
  </si>
  <si>
    <t>UD10001-AS24145</t>
  </si>
  <si>
    <t>ICA INFRAESTRUCTURA, S.A. DE C.V</t>
  </si>
  <si>
    <t>S 00045229</t>
  </si>
  <si>
    <t>UD10001-AS24146</t>
  </si>
  <si>
    <t>UD10001-AS24147</t>
  </si>
  <si>
    <t>S 00045244</t>
  </si>
  <si>
    <t>UD10001-AS24148</t>
  </si>
  <si>
    <t>I    896</t>
  </si>
  <si>
    <t>S 00045240</t>
  </si>
  <si>
    <t>UD10001-AS24149</t>
  </si>
  <si>
    <t>I    897</t>
  </si>
  <si>
    <t>S 00045213</t>
  </si>
  <si>
    <t>UD10001-AS24150</t>
  </si>
  <si>
    <t>GALLEGOS GUTIERREZ HAKIM</t>
  </si>
  <si>
    <t>I    898</t>
  </si>
  <si>
    <t>S 00045242</t>
  </si>
  <si>
    <t>UD10001-AS24151</t>
  </si>
  <si>
    <t>GASCA DELGADO ARACELI</t>
  </si>
  <si>
    <t>I    899</t>
  </si>
  <si>
    <t>S 00045243</t>
  </si>
  <si>
    <t>UD10001-AS24152</t>
  </si>
  <si>
    <t>IRACHETA VITE JUAN GABRIEL</t>
  </si>
  <si>
    <t>I    900</t>
  </si>
  <si>
    <t>S 00045198</t>
  </si>
  <si>
    <t>UD10001-AS24153</t>
  </si>
  <si>
    <t>PRODUCTOS DE MAIZ DEL CAMPO</t>
  </si>
  <si>
    <t>I    901</t>
  </si>
  <si>
    <t>UD09001-AR06832</t>
  </si>
  <si>
    <t>I    906</t>
  </si>
  <si>
    <t>UD10001-AS24154</t>
  </si>
  <si>
    <t>I    907</t>
  </si>
  <si>
    <t>UD10001-AS24155</t>
  </si>
  <si>
    <t>I    912</t>
  </si>
  <si>
    <t>UD09001-AR06834</t>
  </si>
  <si>
    <t>I    921</t>
  </si>
  <si>
    <t>UD10001-AS24156</t>
  </si>
  <si>
    <t>HERRERA HUTTERER DAVID</t>
  </si>
  <si>
    <t>I    922</t>
  </si>
  <si>
    <t>S 00045264</t>
  </si>
  <si>
    <t>UD10001-AS24157</t>
  </si>
  <si>
    <t>CERVANTES JAMES</t>
  </si>
  <si>
    <t>I    924</t>
  </si>
  <si>
    <t>S 00045181</t>
  </si>
  <si>
    <t>UD10001-AS24158</t>
  </si>
  <si>
    <t>SAUCEDO MEDINA JUAN LUIS</t>
  </si>
  <si>
    <t>I    926</t>
  </si>
  <si>
    <t>S 00045260</t>
  </si>
  <si>
    <t>UD10001-AS24159</t>
  </si>
  <si>
    <t>I    927</t>
  </si>
  <si>
    <t>S 00045258</t>
  </si>
  <si>
    <t>UD10001-AS24160</t>
  </si>
  <si>
    <t>I    928</t>
  </si>
  <si>
    <t>S 00045247</t>
  </si>
  <si>
    <t>UD10001-AS24161</t>
  </si>
  <si>
    <t>I    930</t>
  </si>
  <si>
    <t>S 00045255</t>
  </si>
  <si>
    <t>UD10001-AS24163</t>
  </si>
  <si>
    <t>RUIZ DE CHAVEZ ESTRADA ALFONSO DE J</t>
  </si>
  <si>
    <t>I    931</t>
  </si>
  <si>
    <t>UD10001-AS24164</t>
  </si>
  <si>
    <t>I    932</t>
  </si>
  <si>
    <t>S 00045268</t>
  </si>
  <si>
    <t>UD10001-AS24165</t>
  </si>
  <si>
    <t>I    934</t>
  </si>
  <si>
    <t>UD10001-AS24166</t>
  </si>
  <si>
    <t>I    935</t>
  </si>
  <si>
    <t>S 00045253</t>
  </si>
  <si>
    <t>UD10001-AS24167</t>
  </si>
  <si>
    <t>I    937</t>
  </si>
  <si>
    <t>UD09001-AR06842</t>
  </si>
  <si>
    <t>I    938</t>
  </si>
  <si>
    <t>UD10001-AS24168</t>
  </si>
  <si>
    <t>I    940</t>
  </si>
  <si>
    <t>UD10001-AS24169</t>
  </si>
  <si>
    <t>HUITRON ROMERO TAURINO</t>
  </si>
  <si>
    <t>I    943</t>
  </si>
  <si>
    <t>S 00044943</t>
  </si>
  <si>
    <t>UD10001-AS24170</t>
  </si>
  <si>
    <t>VEGA VILLASEñOR RITA</t>
  </si>
  <si>
    <t>I    944</t>
  </si>
  <si>
    <t>S 00045261</t>
  </si>
  <si>
    <t>UD10001-AS24171</t>
  </si>
  <si>
    <t>I    945</t>
  </si>
  <si>
    <t>UD09001-AR06844</t>
  </si>
  <si>
    <t>SANDOVAL ALVAREZ JORGE JUAN</t>
  </si>
  <si>
    <t>I    946</t>
  </si>
  <si>
    <t>S 00045249</t>
  </si>
  <si>
    <t>UD10001-AS24172</t>
  </si>
  <si>
    <t>I    952</t>
  </si>
  <si>
    <t>UD09001-AR06845</t>
  </si>
  <si>
    <t>I    966</t>
  </si>
  <si>
    <t>S 00044917</t>
  </si>
  <si>
    <t>UD10001-AS23915</t>
  </si>
  <si>
    <t>I    967</t>
  </si>
  <si>
    <t>S 00044965</t>
  </si>
  <si>
    <t>UD10001-AS23916</t>
  </si>
  <si>
    <t>I    968</t>
  </si>
  <si>
    <t>S 00044960</t>
  </si>
  <si>
    <t>UD10001-AS23917</t>
  </si>
  <si>
    <t>I    969</t>
  </si>
  <si>
    <t>S 00044966</t>
  </si>
  <si>
    <t>UD10001-AS23918</t>
  </si>
  <si>
    <t>DISMAPA S.A. DE C.V.</t>
  </si>
  <si>
    <t>I    970</t>
  </si>
  <si>
    <t>S 00044967</t>
  </si>
  <si>
    <t>UD10001-AS23919</t>
  </si>
  <si>
    <t>GOMEZ REYES DORA NELY</t>
  </si>
  <si>
    <t>I    971</t>
  </si>
  <si>
    <t>S 00044961</t>
  </si>
  <si>
    <t>UD10001-AS23920</t>
  </si>
  <si>
    <t>FING SOTO EVER AMILCAR</t>
  </si>
  <si>
    <t>I    972</t>
  </si>
  <si>
    <t>S 00044971</t>
  </si>
  <si>
    <t>UD10001-AS23921</t>
  </si>
  <si>
    <t>I    973</t>
  </si>
  <si>
    <t>S 00044970</t>
  </si>
  <si>
    <t>UD10001-AS23922</t>
  </si>
  <si>
    <t>ESTRADA RODRIGUEZ CUAUHTEMOC</t>
  </si>
  <si>
    <t>I    974</t>
  </si>
  <si>
    <t>S 00044962</t>
  </si>
  <si>
    <t>UD10001-AS23923</t>
  </si>
  <si>
    <t>I    975</t>
  </si>
  <si>
    <t>S 00044964</t>
  </si>
  <si>
    <t>UD10001-AS23924</t>
  </si>
  <si>
    <t>RODRIGUEZ MARQUEZ ANA MARIA</t>
  </si>
  <si>
    <t>AGROPRODUCTORES DEL LERMA BAJIO S.</t>
  </si>
  <si>
    <t>D    138</t>
  </si>
  <si>
    <t>D    178</t>
  </si>
  <si>
    <t>D  1,048</t>
  </si>
  <si>
    <t>D  1,050</t>
  </si>
  <si>
    <t>D  1,102</t>
  </si>
  <si>
    <t>D  1,387</t>
  </si>
  <si>
    <t>D  1,523</t>
  </si>
  <si>
    <t>D  1,652</t>
  </si>
  <si>
    <t>D  1,730</t>
  </si>
  <si>
    <t>D  1,958</t>
  </si>
  <si>
    <t>D  2,002</t>
  </si>
  <si>
    <t>D  2,121</t>
  </si>
  <si>
    <t>D  2,261</t>
  </si>
  <si>
    <t>D  2,264</t>
  </si>
  <si>
    <t>0716-TCN14</t>
  </si>
  <si>
    <t>UD21001-AA05304</t>
  </si>
  <si>
    <t>S 00045266</t>
  </si>
  <si>
    <t>UD10002-AS24197</t>
  </si>
  <si>
    <t>S 00045265</t>
  </si>
  <si>
    <t>UD10002-AS24198</t>
  </si>
  <si>
    <t>T 00044959</t>
  </si>
  <si>
    <t>UD10002-AS24201</t>
  </si>
  <si>
    <t>0654-TCN14</t>
  </si>
  <si>
    <t>UD06001-AA05305</t>
  </si>
  <si>
    <t>D    108</t>
  </si>
  <si>
    <t>D    109</t>
  </si>
  <si>
    <t>NA21001-0021904</t>
  </si>
  <si>
    <t>D    120</t>
  </si>
  <si>
    <t>D    122</t>
  </si>
  <si>
    <t>0718-TCN14</t>
  </si>
  <si>
    <t>UD06001-AA05308</t>
  </si>
  <si>
    <t>NA21001-0021942</t>
  </si>
  <si>
    <t>G 00045155</t>
  </si>
  <si>
    <t>UD10011-AS24247</t>
  </si>
  <si>
    <t>G 00044787</t>
  </si>
  <si>
    <t>UD10011-AS24248</t>
  </si>
  <si>
    <t>G 00045109</t>
  </si>
  <si>
    <t>UD10011-AS24249</t>
  </si>
  <si>
    <t>D    171</t>
  </si>
  <si>
    <t>G 00044977</t>
  </si>
  <si>
    <t>UD10011-AS24250</t>
  </si>
  <si>
    <t>G 00045259</t>
  </si>
  <si>
    <t>UD10011-AS24251</t>
  </si>
  <si>
    <t>D    173</t>
  </si>
  <si>
    <t>G 00045062</t>
  </si>
  <si>
    <t>UD10011-AS24252</t>
  </si>
  <si>
    <t>D    174</t>
  </si>
  <si>
    <t>G 00044834</t>
  </si>
  <si>
    <t>UD10011-AS24253</t>
  </si>
  <si>
    <t>G 00045044</t>
  </si>
  <si>
    <t>UD10011-AS24254</t>
  </si>
  <si>
    <t>G 00044654</t>
  </si>
  <si>
    <t>UD10011-AS24255</t>
  </si>
  <si>
    <t>D    177</t>
  </si>
  <si>
    <t>G 00045290</t>
  </si>
  <si>
    <t>UD10011-AS24256</t>
  </si>
  <si>
    <t>G 00045311</t>
  </si>
  <si>
    <t>UD10011-AS24257</t>
  </si>
  <si>
    <t>G 00045352</t>
  </si>
  <si>
    <t>UD10011-AS24258</t>
  </si>
  <si>
    <t>G 00044931</t>
  </si>
  <si>
    <t>UD10011-AS24259</t>
  </si>
  <si>
    <t>0755-TCN14</t>
  </si>
  <si>
    <t>UD06001-AA05309</t>
  </si>
  <si>
    <t>S 00045297</t>
  </si>
  <si>
    <t>UD10002-AS24264</t>
  </si>
  <si>
    <t>NA21001-0021944</t>
  </si>
  <si>
    <t>D    227</t>
  </si>
  <si>
    <t>D    243</t>
  </si>
  <si>
    <t>0730-TCN14</t>
  </si>
  <si>
    <t>UD06001-AA05310</t>
  </si>
  <si>
    <t>D    244</t>
  </si>
  <si>
    <t>D    245</t>
  </si>
  <si>
    <t>D    247</t>
  </si>
  <si>
    <t>UA60001-ZA02183</t>
  </si>
  <si>
    <t>0707-TCN14</t>
  </si>
  <si>
    <t>UD06001-AA05311</t>
  </si>
  <si>
    <t>0756-TCN14</t>
  </si>
  <si>
    <t>UD06001-AA05312</t>
  </si>
  <si>
    <t>0725-TCN14</t>
  </si>
  <si>
    <t>UD06001-AA05313</t>
  </si>
  <si>
    <t>0706-TCN14</t>
  </si>
  <si>
    <t>UD06001-AA05314</t>
  </si>
  <si>
    <t>0723-TCN14</t>
  </si>
  <si>
    <t>UD21001-AA05315</t>
  </si>
  <si>
    <t>UD06001-AA05316</t>
  </si>
  <si>
    <t>UA60001-ZA02184</t>
  </si>
  <si>
    <t>UD06001-AA05317</t>
  </si>
  <si>
    <t>UD54001-AN00557</t>
  </si>
  <si>
    <t>D    402</t>
  </si>
  <si>
    <t>0733-TCN14</t>
  </si>
  <si>
    <t>UD06001-AA05318</t>
  </si>
  <si>
    <t>S 00045446</t>
  </si>
  <si>
    <t>UD10002-AS24354</t>
  </si>
  <si>
    <t>S 00045427</t>
  </si>
  <si>
    <t>UD10002-AS24355</t>
  </si>
  <si>
    <t>UA60001-ZA02185</t>
  </si>
  <si>
    <t>D    458</t>
  </si>
  <si>
    <t>UD06001-AA05319</t>
  </si>
  <si>
    <t>UA21001-ZA02186</t>
  </si>
  <si>
    <t>G 00045241</t>
  </si>
  <si>
    <t>UD10011-AS24372</t>
  </si>
  <si>
    <t>B-0733N/14</t>
  </si>
  <si>
    <t>ND28001-0000535</t>
  </si>
  <si>
    <t>G 00045419</t>
  </si>
  <si>
    <t>UD10011-AS24394</t>
  </si>
  <si>
    <t>G 00045421</t>
  </si>
  <si>
    <t>UD10011-AS24395</t>
  </si>
  <si>
    <t>G 00045480</t>
  </si>
  <si>
    <t>UD10011-AS24396</t>
  </si>
  <si>
    <t>G 00045506</t>
  </si>
  <si>
    <t>UD10011-AS24397</t>
  </si>
  <si>
    <t>G 00045479</t>
  </si>
  <si>
    <t>UD10011-AS24398</t>
  </si>
  <si>
    <t>G 00045467</t>
  </si>
  <si>
    <t>UD10011-AS24399</t>
  </si>
  <si>
    <t>G 00045498</t>
  </si>
  <si>
    <t>UD10011-AS24400</t>
  </si>
  <si>
    <t>UA60001-ZA02187</t>
  </si>
  <si>
    <t>G 00045424</t>
  </si>
  <si>
    <t>UD10011-AS24401</t>
  </si>
  <si>
    <t>G 00045507</t>
  </si>
  <si>
    <t>UD10011-AS24402</t>
  </si>
  <si>
    <t>G 00044852</t>
  </si>
  <si>
    <t>UD10011-AS24403</t>
  </si>
  <si>
    <t>G 00045409</t>
  </si>
  <si>
    <t>UD10011-AS24404</t>
  </si>
  <si>
    <t>G 00045182</t>
  </si>
  <si>
    <t>UD10011-AS24405</t>
  </si>
  <si>
    <t>G 00045272</t>
  </si>
  <si>
    <t>UD10011-AS24406</t>
  </si>
  <si>
    <t>D    557</t>
  </si>
  <si>
    <t>G 00045521</t>
  </si>
  <si>
    <t>UD10011-AS24407</t>
  </si>
  <si>
    <t>G 00045529</t>
  </si>
  <si>
    <t>UD10011-AS24408</t>
  </si>
  <si>
    <t>D    559</t>
  </si>
  <si>
    <t>G 00045354</t>
  </si>
  <si>
    <t>UD10011-AS24409</t>
  </si>
  <si>
    <t>D    561</t>
  </si>
  <si>
    <t>0758-TCN14</t>
  </si>
  <si>
    <t>UD06001-AA05321</t>
  </si>
  <si>
    <t>D    586</t>
  </si>
  <si>
    <t>NA21001-0021961</t>
  </si>
  <si>
    <t>D    593</t>
  </si>
  <si>
    <t>0757-TCN14</t>
  </si>
  <si>
    <t>UD06001-AA05322</t>
  </si>
  <si>
    <t>UA60001-ZA02188</t>
  </si>
  <si>
    <t>UD06001-AA05325</t>
  </si>
  <si>
    <t>D    616</t>
  </si>
  <si>
    <t>UD54001-AN00558</t>
  </si>
  <si>
    <t>F.AM00715</t>
  </si>
  <si>
    <t>NA21001-0021962</t>
  </si>
  <si>
    <t>D    649</t>
  </si>
  <si>
    <t>H 00043720</t>
  </si>
  <si>
    <t>UD10014-H043720</t>
  </si>
  <si>
    <t>F.AM00720</t>
  </si>
  <si>
    <t>NA21001-0021966</t>
  </si>
  <si>
    <t>H 00044791</t>
  </si>
  <si>
    <t>UD10014-H044791</t>
  </si>
  <si>
    <t>F.AM00721</t>
  </si>
  <si>
    <t>NA21001-0021967</t>
  </si>
  <si>
    <t>H 00044512</t>
  </si>
  <si>
    <t>UD10014-H044512</t>
  </si>
  <si>
    <t>H 00044533</t>
  </si>
  <si>
    <t>UD10014-H044533</t>
  </si>
  <si>
    <t>D    656</t>
  </si>
  <si>
    <t>ZM-00279</t>
  </si>
  <si>
    <t>NA21001-0021968</t>
  </si>
  <si>
    <t>D    657</t>
  </si>
  <si>
    <t>ZM-00280</t>
  </si>
  <si>
    <t>NA21001-0021969</t>
  </si>
  <si>
    <t>B-0730N/14</t>
  </si>
  <si>
    <t>ND28001-0000536</t>
  </si>
  <si>
    <t>D    669</t>
  </si>
  <si>
    <t>ND28001-0000538</t>
  </si>
  <si>
    <t>D    672</t>
  </si>
  <si>
    <t>B-0654N/14</t>
  </si>
  <si>
    <t>ND28001-0000539</t>
  </si>
  <si>
    <t>0763-TCN14</t>
  </si>
  <si>
    <t>UD21001-AA05326</t>
  </si>
  <si>
    <t>UD21001-AA05327</t>
  </si>
  <si>
    <t>D    686</t>
  </si>
  <si>
    <t>0688-TCN14</t>
  </si>
  <si>
    <t>UD21001-AA05329</t>
  </si>
  <si>
    <t>UD21001-AA05330</t>
  </si>
  <si>
    <t>0595-TCN14</t>
  </si>
  <si>
    <t>UD21001-AA05331</t>
  </si>
  <si>
    <t>UA62001-ZA02190</t>
  </si>
  <si>
    <t>D    691</t>
  </si>
  <si>
    <t>UD54001-AN00559</t>
  </si>
  <si>
    <t>D    692</t>
  </si>
  <si>
    <t>0649-TCN14</t>
  </si>
  <si>
    <t>UD06001-AA05332</t>
  </si>
  <si>
    <t>UA60001-ZA02191</t>
  </si>
  <si>
    <t>0760-TCN14</t>
  </si>
  <si>
    <t>UD06001-AA05333</t>
  </si>
  <si>
    <t>UA60001-ZA02192</t>
  </si>
  <si>
    <t>D    698</t>
  </si>
  <si>
    <t>0759-TCN14</t>
  </si>
  <si>
    <t>UD06001-AA05334</t>
  </si>
  <si>
    <t>D    713</t>
  </si>
  <si>
    <t>UA62001-ZA02193</t>
  </si>
  <si>
    <t>D    715</t>
  </si>
  <si>
    <t>UD54001-AN00560</t>
  </si>
  <si>
    <t>UA62001-ZA02194</t>
  </si>
  <si>
    <t>D    717</t>
  </si>
  <si>
    <t>UD54001-AN00561</t>
  </si>
  <si>
    <t>UA62001-ZA02195</t>
  </si>
  <si>
    <t>UD54001-AN00562</t>
  </si>
  <si>
    <t>0644-TCN14</t>
  </si>
  <si>
    <t>UD21001-AA05336</t>
  </si>
  <si>
    <t>D    809</t>
  </si>
  <si>
    <t>0711-TCN14</t>
  </si>
  <si>
    <t>UD06001-AA05337</t>
  </si>
  <si>
    <t>0765-TCN14</t>
  </si>
  <si>
    <t>UD21001-AA05338</t>
  </si>
  <si>
    <t>0764-TCN14</t>
  </si>
  <si>
    <t>UD06001-AA05339</t>
  </si>
  <si>
    <t>0766-TCN14</t>
  </si>
  <si>
    <t>UD21001-AA05340</t>
  </si>
  <si>
    <t>0546-TCN14</t>
  </si>
  <si>
    <t>UD21001-AA05341</t>
  </si>
  <si>
    <t>UA21001-ZA02196</t>
  </si>
  <si>
    <t>D    853</t>
  </si>
  <si>
    <t>UA60001-ZA02197</t>
  </si>
  <si>
    <t>D    868</t>
  </si>
  <si>
    <t>UA60001-ZA02198</t>
  </si>
  <si>
    <t>UD06001-AA05342</t>
  </si>
  <si>
    <t>0767-TCN14</t>
  </si>
  <si>
    <t>UD06001-AA05343</t>
  </si>
  <si>
    <t>D    871</t>
  </si>
  <si>
    <t>UD06001-AA05344</t>
  </si>
  <si>
    <t>UA21001-ZA02199</t>
  </si>
  <si>
    <t>UD21001-AA05345</t>
  </si>
  <si>
    <t>0702-TCN14</t>
  </si>
  <si>
    <t>UD06001-AA05346</t>
  </si>
  <si>
    <t>0656-TCN14</t>
  </si>
  <si>
    <t>UA60001-ZA02200</t>
  </si>
  <si>
    <t>UA60001-ZA02201</t>
  </si>
  <si>
    <t>UD06001-AA05347</t>
  </si>
  <si>
    <t>UD06001-AA05348</t>
  </si>
  <si>
    <t>B-0725N/14</t>
  </si>
  <si>
    <t>ND28001-0000540</t>
  </si>
  <si>
    <t>UD21001-AA05349</t>
  </si>
  <si>
    <t>UD21001-AA05350</t>
  </si>
  <si>
    <t>0769-TCN14</t>
  </si>
  <si>
    <t>UD06001-AA05351</t>
  </si>
  <si>
    <t>UA21001-ZA02202</t>
  </si>
  <si>
    <t>UA21001-ZA02203</t>
  </si>
  <si>
    <t>UD21001-AA05352</t>
  </si>
  <si>
    <t>0770-TCN14</t>
  </si>
  <si>
    <t>UD06001-AA05353</t>
  </si>
  <si>
    <t>B-0758N/14</t>
  </si>
  <si>
    <t>ND28001-0000541</t>
  </si>
  <si>
    <t>UA60001-ZA02204</t>
  </si>
  <si>
    <t>0772-TCN14</t>
  </si>
  <si>
    <t>UD06001-AA05354</t>
  </si>
  <si>
    <t>0771-TCN14</t>
  </si>
  <si>
    <t>UD06001-AA05355</t>
  </si>
  <si>
    <t>D  1,049</t>
  </si>
  <si>
    <t>D  1,051</t>
  </si>
  <si>
    <t>UA60001-ZA02205</t>
  </si>
  <si>
    <t>0761-TCN14</t>
  </si>
  <si>
    <t>UD06001-AA05356</t>
  </si>
  <si>
    <t>D  1,059</t>
  </si>
  <si>
    <t>UA60001-ZA02206</t>
  </si>
  <si>
    <t>UD06001-AA05358</t>
  </si>
  <si>
    <t>UA60001-ZA02207</t>
  </si>
  <si>
    <t>H 00043575</t>
  </si>
  <si>
    <t>UD10014-H043575</t>
  </si>
  <si>
    <t>UD06001-AA05359</t>
  </si>
  <si>
    <t>H 00043765</t>
  </si>
  <si>
    <t>UD10014-H043765</t>
  </si>
  <si>
    <t>UA60001-ZA02208</t>
  </si>
  <si>
    <t>0776-TCN14</t>
  </si>
  <si>
    <t>UD06001-AA05360</t>
  </si>
  <si>
    <t>0773-TCN14</t>
  </si>
  <si>
    <t>UD06001-AA05361</t>
  </si>
  <si>
    <t>UD54001-AN00563</t>
  </si>
  <si>
    <t>B-0675N/14</t>
  </si>
  <si>
    <t>ND28001-0000542</t>
  </si>
  <si>
    <t>0775-TCN14</t>
  </si>
  <si>
    <t>UD06001-AA05362</t>
  </si>
  <si>
    <t>B-0712N/14</t>
  </si>
  <si>
    <t>ND28001-0000543</t>
  </si>
  <si>
    <t>D  1,135</t>
  </si>
  <si>
    <t>0774-TCN14</t>
  </si>
  <si>
    <t>UD06001-AA05363</t>
  </si>
  <si>
    <t>D  1,137</t>
  </si>
  <si>
    <t>0777-TCN14</t>
  </si>
  <si>
    <t>UD06001-AA05364</t>
  </si>
  <si>
    <t>D  1,138</t>
  </si>
  <si>
    <t>UA60001-ZA02209</t>
  </si>
  <si>
    <t>D  1,140</t>
  </si>
  <si>
    <t>0778-TCN14</t>
  </si>
  <si>
    <t>UD06001-AA05365</t>
  </si>
  <si>
    <t>B-0718N/14</t>
  </si>
  <si>
    <t>ND28001-0000544</t>
  </si>
  <si>
    <t>D  1,142</t>
  </si>
  <si>
    <t>UA60001-ZA02210</t>
  </si>
  <si>
    <t>D  1,143</t>
  </si>
  <si>
    <t>UD06001-AA05366</t>
  </si>
  <si>
    <t>B-0443N/14</t>
  </si>
  <si>
    <t>ND28001-0000545</t>
  </si>
  <si>
    <t>B-0770N/14</t>
  </si>
  <si>
    <t>ND28001-0000546</t>
  </si>
  <si>
    <t>B-0649N/14</t>
  </si>
  <si>
    <t>ND28001-0000547</t>
  </si>
  <si>
    <t>D  1,148</t>
  </si>
  <si>
    <t>B-0778N/14</t>
  </si>
  <si>
    <t>ND28001-0000548</t>
  </si>
  <si>
    <t>B-0752N/14</t>
  </si>
  <si>
    <t>ND28001-0000549</t>
  </si>
  <si>
    <t>ND28001-0000550</t>
  </si>
  <si>
    <t>D  1,155</t>
  </si>
  <si>
    <t>ND28001-0000551</t>
  </si>
  <si>
    <t>NA28001-0000197</t>
  </si>
  <si>
    <t>Baja Bonificaciones</t>
  </si>
  <si>
    <t>D  1,168</t>
  </si>
  <si>
    <t>NA21001-0022036</t>
  </si>
  <si>
    <t>NA21001-0022037</t>
  </si>
  <si>
    <t>UA60001-ZA02211</t>
  </si>
  <si>
    <t>UD06001-AA05367</t>
  </si>
  <si>
    <t>D  1,194</t>
  </si>
  <si>
    <t>0779-TCN14</t>
  </si>
  <si>
    <t>UD21001-AA05368</t>
  </si>
  <si>
    <t>D  1,214</t>
  </si>
  <si>
    <t>UD06001-AA05369</t>
  </si>
  <si>
    <t>UD21001-AA05370</t>
  </si>
  <si>
    <t>UD21001-AA05371</t>
  </si>
  <si>
    <t>0780-TCN14</t>
  </si>
  <si>
    <t>UD21001-AA05372</t>
  </si>
  <si>
    <t>0542-TCN14</t>
  </si>
  <si>
    <t>UD06001-AA05373</t>
  </si>
  <si>
    <t>D  1,301</t>
  </si>
  <si>
    <t>0662-TCN14</t>
  </si>
  <si>
    <t>UD21001-AA05374</t>
  </si>
  <si>
    <t>UA60001-ZA02212</t>
  </si>
  <si>
    <t>0786-TCN14</t>
  </si>
  <si>
    <t>UD06001-AA05375</t>
  </si>
  <si>
    <t>UD06001-AA05376</t>
  </si>
  <si>
    <t>F.AM00722</t>
  </si>
  <si>
    <t>NA21001-0022064</t>
  </si>
  <si>
    <t>F.AM00723</t>
  </si>
  <si>
    <t>NA21001-0022065</t>
  </si>
  <si>
    <t>F.AM00726</t>
  </si>
  <si>
    <t>NA21001-0022066</t>
  </si>
  <si>
    <t>F.AM00727</t>
  </si>
  <si>
    <t>NA21001-0022067</t>
  </si>
  <si>
    <t>G 00045412</t>
  </si>
  <si>
    <t>UD10011-AS24593</t>
  </si>
  <si>
    <t>G 00045621</t>
  </si>
  <si>
    <t>UD10011-AS24594</t>
  </si>
  <si>
    <t>G 00045156</t>
  </si>
  <si>
    <t>UD10011-AS24595</t>
  </si>
  <si>
    <t>G 00045765</t>
  </si>
  <si>
    <t>UD10011-AS24597</t>
  </si>
  <si>
    <t>G 00045718</t>
  </si>
  <si>
    <t>UD10011-AS24599</t>
  </si>
  <si>
    <t>G 00045770</t>
  </si>
  <si>
    <t>UD10011-AS24600</t>
  </si>
  <si>
    <t>G 00045759</t>
  </si>
  <si>
    <t>UD10011-AS24601</t>
  </si>
  <si>
    <t>G 00045728</t>
  </si>
  <si>
    <t>UD10011-AS24602</t>
  </si>
  <si>
    <t>G 00045648</t>
  </si>
  <si>
    <t>UD10011-AS24603</t>
  </si>
  <si>
    <t>G 00045640</t>
  </si>
  <si>
    <t>UD10011-AS24604</t>
  </si>
  <si>
    <t>G 00045748</t>
  </si>
  <si>
    <t>UD10011-AS24605</t>
  </si>
  <si>
    <t>D  1,415</t>
  </si>
  <si>
    <t>UD54001-AN00564</t>
  </si>
  <si>
    <t>0787-TCN14</t>
  </si>
  <si>
    <t>UD21001-AA05379</t>
  </si>
  <si>
    <t>D  1,427</t>
  </si>
  <si>
    <t>0788-TCN14</t>
  </si>
  <si>
    <t>UD21001-AA05380</t>
  </si>
  <si>
    <t>D  1,445</t>
  </si>
  <si>
    <t>D  1,453</t>
  </si>
  <si>
    <t>0789-TCN14</t>
  </si>
  <si>
    <t>UD06001-AA05382</t>
  </si>
  <si>
    <t>D  1,473</t>
  </si>
  <si>
    <t>0618-TCN14</t>
  </si>
  <si>
    <t>UD06001-AA05383</t>
  </si>
  <si>
    <t>0751-TCN14</t>
  </si>
  <si>
    <t>UD06001-AA05384</t>
  </si>
  <si>
    <t>D  1,570</t>
  </si>
  <si>
    <t>D  1,617</t>
  </si>
  <si>
    <t>B-0755N/14</t>
  </si>
  <si>
    <t>ND28001-0000552</t>
  </si>
  <si>
    <t>UA60001-ZA02213</t>
  </si>
  <si>
    <t>UA60001-ZA02214</t>
  </si>
  <si>
    <t>B-0775N/14</t>
  </si>
  <si>
    <t>ND28001-0000553</t>
  </si>
  <si>
    <t>UD06001-AA05386</t>
  </si>
  <si>
    <t>UD06001-AA05387</t>
  </si>
  <si>
    <t>B-0706N/14</t>
  </si>
  <si>
    <t>ND28001-0000556</t>
  </si>
  <si>
    <t>B-0542N/14</t>
  </si>
  <si>
    <t>ND28001-0000557</t>
  </si>
  <si>
    <t>NA21001-0022103</t>
  </si>
  <si>
    <t>G 00045828</t>
  </si>
  <si>
    <t>UD10011-AS24690</t>
  </si>
  <si>
    <t>G 00045827</t>
  </si>
  <si>
    <t>UD10011-AS24691</t>
  </si>
  <si>
    <t>D  1,663</t>
  </si>
  <si>
    <t>G 00045825</t>
  </si>
  <si>
    <t>UD10011-AS24692</t>
  </si>
  <si>
    <t>G 00045592</t>
  </si>
  <si>
    <t>UD10011-AS24693</t>
  </si>
  <si>
    <t>G 00045603</t>
  </si>
  <si>
    <t>UD10011-AS24694</t>
  </si>
  <si>
    <t>G 00045650</t>
  </si>
  <si>
    <t>UD10011-AS24695</t>
  </si>
  <si>
    <t>G 00045806</t>
  </si>
  <si>
    <t>UD10011-AS24696</t>
  </si>
  <si>
    <t>G 00045776</t>
  </si>
  <si>
    <t>UD10011-AS24697</t>
  </si>
  <si>
    <t>G 00045572</t>
  </si>
  <si>
    <t>UD10011-AS24698</t>
  </si>
  <si>
    <t>UD09002-AR06991</t>
  </si>
  <si>
    <t>D  1,677</t>
  </si>
  <si>
    <t>0679-TCN14</t>
  </si>
  <si>
    <t>H 00045212</t>
  </si>
  <si>
    <t>UD10014-H045212</t>
  </si>
  <si>
    <t>0742-TCN14</t>
  </si>
  <si>
    <t>UD06001-AA05388</t>
  </si>
  <si>
    <t>0792-TCN14</t>
  </si>
  <si>
    <t>UD06001-AA05389</t>
  </si>
  <si>
    <t>D  1,703</t>
  </si>
  <si>
    <t>UD21001-AA05390</t>
  </si>
  <si>
    <t>D  1,704</t>
  </si>
  <si>
    <t>UD21001-AA05391</t>
  </si>
  <si>
    <t>UD21001-AA05392</t>
  </si>
  <si>
    <t>G 00045819</t>
  </si>
  <si>
    <t>UD10011-AS24716</t>
  </si>
  <si>
    <t>G 00045745</t>
  </si>
  <si>
    <t>UD10011-AS24717</t>
  </si>
  <si>
    <t>G 00045801</t>
  </si>
  <si>
    <t>UD10011-AS24718</t>
  </si>
  <si>
    <t>0762-TCN14</t>
  </si>
  <si>
    <t>UD06001-AA05393</t>
  </si>
  <si>
    <t>D  1,743</t>
  </si>
  <si>
    <t>UD21001-AA05394</t>
  </si>
  <si>
    <t>0793-TCN14</t>
  </si>
  <si>
    <t>UD21001-AA05395</t>
  </si>
  <si>
    <t>0798-TCN14</t>
  </si>
  <si>
    <t>UD21001-AA05396</t>
  </si>
  <si>
    <t>0794-TCN14</t>
  </si>
  <si>
    <t>UD21001-AA05397</t>
  </si>
  <si>
    <t>D  1,757</t>
  </si>
  <si>
    <t>0799-TCN14</t>
  </si>
  <si>
    <t>UD21001-AA05398</t>
  </si>
  <si>
    <t>UA60001-ZA02215</t>
  </si>
  <si>
    <t>UD06001-AA05399</t>
  </si>
  <si>
    <t>UA60001-ZA02216</t>
  </si>
  <si>
    <t>0800-TCN14</t>
  </si>
  <si>
    <t>UD06001-AA05400</t>
  </si>
  <si>
    <t>0795-TCN14</t>
  </si>
  <si>
    <t>UD06001-AA05401</t>
  </si>
  <si>
    <t>0801-TCN14</t>
  </si>
  <si>
    <t>UD06001-AA05402</t>
  </si>
  <si>
    <t>D  1,772</t>
  </si>
  <si>
    <t>0802-TCN14</t>
  </si>
  <si>
    <t>UD06001-AA05403</t>
  </si>
  <si>
    <t>D  1,778</t>
  </si>
  <si>
    <t>0797-TCN14</t>
  </si>
  <si>
    <t>UD06001-AA05404</t>
  </si>
  <si>
    <t>D  1,781</t>
  </si>
  <si>
    <t>UA60001-ZA02217</t>
  </si>
  <si>
    <t>D  1,785</t>
  </si>
  <si>
    <t>UD06001-AA05405</t>
  </si>
  <si>
    <t>D  1,803</t>
  </si>
  <si>
    <t>76692-14T1</t>
  </si>
  <si>
    <t>UD09002-AR07001</t>
  </si>
  <si>
    <t>D  1,813</t>
  </si>
  <si>
    <t>0803-TCN14</t>
  </si>
  <si>
    <t>UD06001-AA05406</t>
  </si>
  <si>
    <t>D  1,816</t>
  </si>
  <si>
    <t>UA60001-ZA02218</t>
  </si>
  <si>
    <t>UD06001-AA05407</t>
  </si>
  <si>
    <t>UA60001-ZA02219</t>
  </si>
  <si>
    <t>0804-TCN14</t>
  </si>
  <si>
    <t>UD06001-AA05408</t>
  </si>
  <si>
    <t>UD06001-AA05409</t>
  </si>
  <si>
    <t>D  1,827</t>
  </si>
  <si>
    <t>UA60001-ZA02220</t>
  </si>
  <si>
    <t>D  1,828</t>
  </si>
  <si>
    <t>UD06001-AA05410</t>
  </si>
  <si>
    <t>D  1,833</t>
  </si>
  <si>
    <t>0806-TCN14</t>
  </si>
  <si>
    <t>UD06001-AA05411</t>
  </si>
  <si>
    <t>D  1,835</t>
  </si>
  <si>
    <t>UA60001-ZA02221</t>
  </si>
  <si>
    <t>D  1,836</t>
  </si>
  <si>
    <t>H 00044561</t>
  </si>
  <si>
    <t>UD10014-H044561</t>
  </si>
  <si>
    <t>H 00044170</t>
  </si>
  <si>
    <t>UD10014-H044170</t>
  </si>
  <si>
    <t>UD06001-AA05412</t>
  </si>
  <si>
    <t>UA60001-ZA02222</t>
  </si>
  <si>
    <t>UD06001-AA05413</t>
  </si>
  <si>
    <t>UA21001-ZA02223</t>
  </si>
  <si>
    <t>D  1,869</t>
  </si>
  <si>
    <t>0805-TCN14</t>
  </si>
  <si>
    <t>UD21001-AA05414</t>
  </si>
  <si>
    <t>0807-TCN14</t>
  </si>
  <si>
    <t>UD21001-AA05415</t>
  </si>
  <si>
    <t>0552-TCN14</t>
  </si>
  <si>
    <t>UD21001-AA05416</t>
  </si>
  <si>
    <t>UD21001-AA05417</t>
  </si>
  <si>
    <t>0784-TCN14</t>
  </si>
  <si>
    <t>UD21001-AA05418</t>
  </si>
  <si>
    <t>G 00045450</t>
  </si>
  <si>
    <t>UD10011-AS24750</t>
  </si>
  <si>
    <t>D  1,885</t>
  </si>
  <si>
    <t>G 00045879</t>
  </si>
  <si>
    <t>UD10011-AS24751</t>
  </si>
  <si>
    <t>D  1,886</t>
  </si>
  <si>
    <t>G 00045536</t>
  </si>
  <si>
    <t>UD10011-AS24752</t>
  </si>
  <si>
    <t>G 00045914</t>
  </si>
  <si>
    <t>UD10011-AS24753</t>
  </si>
  <si>
    <t>G 00045896</t>
  </si>
  <si>
    <t>UD10011-AS24754</t>
  </si>
  <si>
    <t>D  1,889</t>
  </si>
  <si>
    <t>G 00045559</t>
  </si>
  <si>
    <t>UD10011-AS24755</t>
  </si>
  <si>
    <t>D  1,890</t>
  </si>
  <si>
    <t>G 00045782</t>
  </si>
  <si>
    <t>UD10011-AS24756</t>
  </si>
  <si>
    <t>H 00045174</t>
  </si>
  <si>
    <t>UD10014-H045174</t>
  </si>
  <si>
    <t>H 00044983</t>
  </si>
  <si>
    <t>UD10014-H044983</t>
  </si>
  <si>
    <t>UA60001-ZA02224</t>
  </si>
  <si>
    <t>D  1,928</t>
  </si>
  <si>
    <t>T 00039312</t>
  </si>
  <si>
    <t>UA14002-ZS01017</t>
  </si>
  <si>
    <t>D  1,963</t>
  </si>
  <si>
    <t>UD10002-AS24758</t>
  </si>
  <si>
    <t>B-0797N/14</t>
  </si>
  <si>
    <t>ND28001-0000558</t>
  </si>
  <si>
    <t>D  2,001</t>
  </si>
  <si>
    <t>G 00045942</t>
  </si>
  <si>
    <t>UD10011-AS24771</t>
  </si>
  <si>
    <t>G 00045950</t>
  </si>
  <si>
    <t>UD10011-AS24772</t>
  </si>
  <si>
    <t>G 00045894</t>
  </si>
  <si>
    <t>UD10011-AS24773</t>
  </si>
  <si>
    <t>G 00045918</t>
  </si>
  <si>
    <t>UD10011-AS24774</t>
  </si>
  <si>
    <t>0593-TCN14</t>
  </si>
  <si>
    <t>UD21001-AA05419</t>
  </si>
  <si>
    <t>UD21001-AA05420</t>
  </si>
  <si>
    <t>0721-TCN14</t>
  </si>
  <si>
    <t>UD21001-AA05421</t>
  </si>
  <si>
    <t>D  2,008</t>
  </si>
  <si>
    <t>G 00045302</t>
  </si>
  <si>
    <t>UD10011-AS24776</t>
  </si>
  <si>
    <t>G 00045749</t>
  </si>
  <si>
    <t>UD10011-AS24777</t>
  </si>
  <si>
    <t>D  2,010</t>
  </si>
  <si>
    <t>G 00045448</t>
  </si>
  <si>
    <t>UD10011-AS24778</t>
  </si>
  <si>
    <t>D  2,012</t>
  </si>
  <si>
    <t>G 00045387</t>
  </si>
  <si>
    <t>UD10011-AS24779</t>
  </si>
  <si>
    <t>G 00045958</t>
  </si>
  <si>
    <t>UD10011-AS24780</t>
  </si>
  <si>
    <t>H 00044038</t>
  </si>
  <si>
    <t>UD10014-H044038</t>
  </si>
  <si>
    <t>H 00041487</t>
  </si>
  <si>
    <t>UD10014-H041487</t>
  </si>
  <si>
    <t>0808-TCN14</t>
  </si>
  <si>
    <t>UD06001-AA05422</t>
  </si>
  <si>
    <t>D  2,051</t>
  </si>
  <si>
    <t>0809-TCN14</t>
  </si>
  <si>
    <t>UD06001-AA05423</t>
  </si>
  <si>
    <t>H 00045048</t>
  </si>
  <si>
    <t>UD10014-H045048</t>
  </si>
  <si>
    <t>H 00045275</t>
  </si>
  <si>
    <t>UD10014-H045275</t>
  </si>
  <si>
    <t>H 00044622</t>
  </si>
  <si>
    <t>UD10014-H044622</t>
  </si>
  <si>
    <t>H 00045287</t>
  </si>
  <si>
    <t>UD10014-H045287</t>
  </si>
  <si>
    <t>H 00044649</t>
  </si>
  <si>
    <t>UD10014-H044649</t>
  </si>
  <si>
    <t>UD21001-AA05425</t>
  </si>
  <si>
    <t>0810-TCN14</t>
  </si>
  <si>
    <t>UD06001-AA05426</t>
  </si>
  <si>
    <t>0796-TCN14</t>
  </si>
  <si>
    <t>UD06001-AA05427</t>
  </si>
  <si>
    <t>D  2,095</t>
  </si>
  <si>
    <t>T 00045624</t>
  </si>
  <si>
    <t>UD10002-AS24792</t>
  </si>
  <si>
    <t>UD21001-AA05428</t>
  </si>
  <si>
    <t>UD06001-AA05429</t>
  </si>
  <si>
    <t>D  2,104</t>
  </si>
  <si>
    <t>B-0789N/14</t>
  </si>
  <si>
    <t>ND28001-0000559</t>
  </si>
  <si>
    <t>0811-TCN14</t>
  </si>
  <si>
    <t>UD06001-AA05430</t>
  </si>
  <si>
    <t>D  2,128</t>
  </si>
  <si>
    <t>NA21001-0022165</t>
  </si>
  <si>
    <t>H 00045353</t>
  </si>
  <si>
    <t>UD10014-H045353</t>
  </si>
  <si>
    <t>D  2,136</t>
  </si>
  <si>
    <t>0812-TCN14</t>
  </si>
  <si>
    <t>UD21001-AA05431</t>
  </si>
  <si>
    <t>D  2,137</t>
  </si>
  <si>
    <t>H 00045663</t>
  </si>
  <si>
    <t>UD10014-H045663</t>
  </si>
  <si>
    <t>D  2,138</t>
  </si>
  <si>
    <t>B-0786N/14</t>
  </si>
  <si>
    <t>ND28001-0000560</t>
  </si>
  <si>
    <t>D  2,141</t>
  </si>
  <si>
    <t>D  2,142</t>
  </si>
  <si>
    <t>B-0660N/14</t>
  </si>
  <si>
    <t>ND28001-0000561</t>
  </si>
  <si>
    <t>D  2,147</t>
  </si>
  <si>
    <t>0813-TCN14</t>
  </si>
  <si>
    <t>UD06001-AA05432</t>
  </si>
  <si>
    <t>D  2,149</t>
  </si>
  <si>
    <t>H 00044756</t>
  </si>
  <si>
    <t>UD10014-H044756</t>
  </si>
  <si>
    <t>D  2,150</t>
  </si>
  <si>
    <t>D  2,151</t>
  </si>
  <si>
    <t>G 00045674</t>
  </si>
  <si>
    <t>UD10011-AS24806</t>
  </si>
  <si>
    <t>D  2,152</t>
  </si>
  <si>
    <t>G 00045959</t>
  </si>
  <si>
    <t>UD10011-AS24807</t>
  </si>
  <si>
    <t>D  2,154</t>
  </si>
  <si>
    <t>G 00045984</t>
  </si>
  <si>
    <t>UD10011-AS24810</t>
  </si>
  <si>
    <t>D  2,155</t>
  </si>
  <si>
    <t>ND28001-0000562</t>
  </si>
  <si>
    <t>D  2,156</t>
  </si>
  <si>
    <t>G 00045998</t>
  </si>
  <si>
    <t>UD10011-AS24812</t>
  </si>
  <si>
    <t>D  2,157</t>
  </si>
  <si>
    <t>G 00045991</t>
  </si>
  <si>
    <t>UD10011-AS24813</t>
  </si>
  <si>
    <t>D  2,158</t>
  </si>
  <si>
    <t>B-0806N/14</t>
  </si>
  <si>
    <t>ND28001-0000563</t>
  </si>
  <si>
    <t>D  2,159</t>
  </si>
  <si>
    <t>G 00045989</t>
  </si>
  <si>
    <t>UD10011-AS24814</t>
  </si>
  <si>
    <t>D  2,160</t>
  </si>
  <si>
    <t>B-0795N/14</t>
  </si>
  <si>
    <t>ND28001-0000564</t>
  </si>
  <si>
    <t>D  2,162</t>
  </si>
  <si>
    <t>UA60001-ZA02225</t>
  </si>
  <si>
    <t>UD06001-AA05433</t>
  </si>
  <si>
    <t>D  2,172</t>
  </si>
  <si>
    <t>0815-TCN14</t>
  </si>
  <si>
    <t>UD06001-AA05434</t>
  </si>
  <si>
    <t>0785-TCN14</t>
  </si>
  <si>
    <t>UD06001-AA05435</t>
  </si>
  <si>
    <t>0817-TCN14</t>
  </si>
  <si>
    <t>UD06001-AA05436</t>
  </si>
  <si>
    <t>0703-TCN14</t>
  </si>
  <si>
    <t>UD06001-AA05437</t>
  </si>
  <si>
    <t>D  2,189</t>
  </si>
  <si>
    <t>D  2,196</t>
  </si>
  <si>
    <t>D  2,202</t>
  </si>
  <si>
    <t>B-0742N/14</t>
  </si>
  <si>
    <t>ND28001-0000566</t>
  </si>
  <si>
    <t>NCR-ZM-281</t>
  </si>
  <si>
    <t>NA21001-0022255</t>
  </si>
  <si>
    <t>D  2,263</t>
  </si>
  <si>
    <t>F.AM00725</t>
  </si>
  <si>
    <t>NA21001-0022257</t>
  </si>
  <si>
    <t>D  2,286</t>
  </si>
  <si>
    <t>B-0651N/14</t>
  </si>
  <si>
    <t>ND28001-0000569</t>
  </si>
  <si>
    <t>D  2,287</t>
  </si>
  <si>
    <t>D  2,289</t>
  </si>
  <si>
    <t>UD09001-AR06849</t>
  </si>
  <si>
    <t>S 00045292</t>
  </si>
  <si>
    <t>UD10001-AS24188</t>
  </si>
  <si>
    <t>UD09001-AR06850</t>
  </si>
  <si>
    <t>S 00045309</t>
  </si>
  <si>
    <t>UD10001-AS24207</t>
  </si>
  <si>
    <t>T 00045226</t>
  </si>
  <si>
    <t>UD10001-AS24218</t>
  </si>
  <si>
    <t>S 00045310</t>
  </si>
  <si>
    <t>UD10001-AS24219</t>
  </si>
  <si>
    <t>UD09001-AR06853</t>
  </si>
  <si>
    <t>UD09001-AR06854</t>
  </si>
  <si>
    <t>UD09001-AR06856</t>
  </si>
  <si>
    <t>PART ROBAD</t>
  </si>
  <si>
    <t>UD09001-AR06857</t>
  </si>
  <si>
    <t>S 00045380</t>
  </si>
  <si>
    <t>UD10001-AS24261</t>
  </si>
  <si>
    <t>UD09001-AR06859</t>
  </si>
  <si>
    <t>S 00045382</t>
  </si>
  <si>
    <t>UD10001-AS24262</t>
  </si>
  <si>
    <t>UD09001-AR06860</t>
  </si>
  <si>
    <t>UD09001-AR06865</t>
  </si>
  <si>
    <t>UD09001-AR06866</t>
  </si>
  <si>
    <t>0081-TCN15</t>
  </si>
  <si>
    <t>UD09001-AR06870</t>
  </si>
  <si>
    <t>UD09001-AR06872</t>
  </si>
  <si>
    <t>UD09001-AR06873</t>
  </si>
  <si>
    <t>UD09001-AR06874</t>
  </si>
  <si>
    <t>UD09001-AR06875</t>
  </si>
  <si>
    <t>UD09001-AR06876</t>
  </si>
  <si>
    <t>ANTICIOPO</t>
  </si>
  <si>
    <t>UD09001-AR06877</t>
  </si>
  <si>
    <t>UD09001-AR06878</t>
  </si>
  <si>
    <t>T 00045456</t>
  </si>
  <si>
    <t>UD10001-AS24326</t>
  </si>
  <si>
    <t>UD09001-AR06881</t>
  </si>
  <si>
    <t>S 00045470</t>
  </si>
  <si>
    <t>UD10001-AS24344</t>
  </si>
  <si>
    <t>UD09001-AR06882</t>
  </si>
  <si>
    <t>S 00045502</t>
  </si>
  <si>
    <t>UD10001-AS24373</t>
  </si>
  <si>
    <t>UD09001-AR06888</t>
  </si>
  <si>
    <t>UD09001-AR06889</t>
  </si>
  <si>
    <t>S 00045513</t>
  </si>
  <si>
    <t>UD10001-AS24382</t>
  </si>
  <si>
    <t>UD09001-AR06893</t>
  </si>
  <si>
    <t>S 00045537</t>
  </si>
  <si>
    <t>UD10001-AS24411</t>
  </si>
  <si>
    <t>S 00045533</t>
  </si>
  <si>
    <t>UD10001-AS24412</t>
  </si>
  <si>
    <t>0736-TCN14</t>
  </si>
  <si>
    <t>S 00045532</t>
  </si>
  <si>
    <t>UD10001-AS24420</t>
  </si>
  <si>
    <t>UD09001-AR06894</t>
  </si>
  <si>
    <t>UD09001-AR06895</t>
  </si>
  <si>
    <t>UD09001-AR06896</t>
  </si>
  <si>
    <t>UD09001-AR06897</t>
  </si>
  <si>
    <t>UD09001-AR06900</t>
  </si>
  <si>
    <t>UD09001-AR06902</t>
  </si>
  <si>
    <t>UD09001-AR06907</t>
  </si>
  <si>
    <t>UD09001-AR06908</t>
  </si>
  <si>
    <t>UD09001-AR06909</t>
  </si>
  <si>
    <t>UD09001-AR06910</t>
  </si>
  <si>
    <t>UD09001-AR06913</t>
  </si>
  <si>
    <t>UD09001-AR06914</t>
  </si>
  <si>
    <t>UD09001-AR06915</t>
  </si>
  <si>
    <t>UD09001-AR06916</t>
  </si>
  <si>
    <t>UD09001-AR06917</t>
  </si>
  <si>
    <t>UD09001-AR06918</t>
  </si>
  <si>
    <t>UD09001-AR06919</t>
  </si>
  <si>
    <t>T 00045565</t>
  </si>
  <si>
    <t>UD10001-AS24467</t>
  </si>
  <si>
    <t>UD09001-AR06921</t>
  </si>
  <si>
    <t>UD09001-AR06922</t>
  </si>
  <si>
    <t>UD09001-AR06923</t>
  </si>
  <si>
    <t>UD09001-AR06927</t>
  </si>
  <si>
    <t>S 00045655</t>
  </si>
  <si>
    <t>UD10001-AS24499</t>
  </si>
  <si>
    <t>S 00045644</t>
  </si>
  <si>
    <t>UD10001-AS24500</t>
  </si>
  <si>
    <t>S 00045662</t>
  </si>
  <si>
    <t>UD10001-AS24501</t>
  </si>
  <si>
    <t>ANTOCIPO</t>
  </si>
  <si>
    <t>UD09001-AR06931</t>
  </si>
  <si>
    <t>S 00045671</t>
  </si>
  <si>
    <t>UD10001-AS24514</t>
  </si>
  <si>
    <t>S 00045610</t>
  </si>
  <si>
    <t>UD10001-AS24518</t>
  </si>
  <si>
    <t>UD09001-AR06933</t>
  </si>
  <si>
    <t>UD09001-AR06937</t>
  </si>
  <si>
    <t>UD09001-AR06938</t>
  </si>
  <si>
    <t>S 00045694</t>
  </si>
  <si>
    <t>UD10001-AS24532</t>
  </si>
  <si>
    <t>T 00045706</t>
  </si>
  <si>
    <t>UD10001-AS24534</t>
  </si>
  <si>
    <t>UD09001-AR06942</t>
  </si>
  <si>
    <t>UD09001-AR06943</t>
  </si>
  <si>
    <t>T 00045683</t>
  </si>
  <si>
    <t>UD10001-AS24549</t>
  </si>
  <si>
    <t>UD09001-AR06947</t>
  </si>
  <si>
    <t>UD09001-AR06950</t>
  </si>
  <si>
    <t>UD09001-AR06953</t>
  </si>
  <si>
    <t>UD09001-AR06954</t>
  </si>
  <si>
    <t>UD09001-AR06956</t>
  </si>
  <si>
    <t>T 00045740</t>
  </si>
  <si>
    <t>UD10001-AS24568</t>
  </si>
  <si>
    <t>UD09001-AR06957</t>
  </si>
  <si>
    <t>S 00045641</t>
  </si>
  <si>
    <t>UD10001-AS24577</t>
  </si>
  <si>
    <t>UD09001-AR06961</t>
  </si>
  <si>
    <t>UD09001-AR06964</t>
  </si>
  <si>
    <t>UD09001-AR06965</t>
  </si>
  <si>
    <t>UD09001-AR06969</t>
  </si>
  <si>
    <t>UD09001-AR06970</t>
  </si>
  <si>
    <t>UD09001-AR06971</t>
  </si>
  <si>
    <t>UD09001-AR06975</t>
  </si>
  <si>
    <t>T 00045850</t>
  </si>
  <si>
    <t>UD10001-AS24648</t>
  </si>
  <si>
    <t>UD09001-AR06982</t>
  </si>
  <si>
    <t>S 00045867</t>
  </si>
  <si>
    <t>UD10001-AS24669</t>
  </si>
  <si>
    <t>UD09001-AR06988</t>
  </si>
  <si>
    <t>UD09001-AR06990</t>
  </si>
  <si>
    <t>T 00045885</t>
  </si>
  <si>
    <t>UD10001-AS24682</t>
  </si>
  <si>
    <t>S 00045751</t>
  </si>
  <si>
    <t>UD10001-AS24689</t>
  </si>
  <si>
    <t>S 00045904</t>
  </si>
  <si>
    <t>UD10001-AS24705</t>
  </si>
  <si>
    <t>UD09001-AR06992</t>
  </si>
  <si>
    <t>UD09001-AR06993</t>
  </si>
  <si>
    <t>UD09001-AR06994</t>
  </si>
  <si>
    <t>S 00045698</t>
  </si>
  <si>
    <t>UD10001-AS24722</t>
  </si>
  <si>
    <t>UD09001-AR06998</t>
  </si>
  <si>
    <t>T 00045649</t>
  </si>
  <si>
    <t>UD10001-AS24729</t>
  </si>
  <si>
    <t>S 00045923</t>
  </si>
  <si>
    <t>UD10001-AS24749</t>
  </si>
  <si>
    <t>S 00045967</t>
  </si>
  <si>
    <t>UD10001-AS24766</t>
  </si>
  <si>
    <t>UD09001-AR07008</t>
  </si>
  <si>
    <t>UD09001-AR07009</t>
  </si>
  <si>
    <t>S 00045964</t>
  </si>
  <si>
    <t>UD10001-AS24783</t>
  </si>
  <si>
    <t>S 00045973</t>
  </si>
  <si>
    <t>UD10001-AS24785</t>
  </si>
  <si>
    <t>UD09001-AR07011</t>
  </si>
  <si>
    <t>UD09001-AR07012</t>
  </si>
  <si>
    <t>UD09001-AR07013</t>
  </si>
  <si>
    <t>UD09001-AR07014</t>
  </si>
  <si>
    <t>UD09001-AR07015</t>
  </si>
  <si>
    <t>S 00045979</t>
  </si>
  <si>
    <t>UD10001-AS24791</t>
  </si>
  <si>
    <t>P 00045180</t>
  </si>
  <si>
    <t>UD10005-AS24192</t>
  </si>
  <si>
    <t>I 00045299</t>
  </si>
  <si>
    <t>UD10004-AS24193</t>
  </si>
  <si>
    <t>I 00045215</t>
  </si>
  <si>
    <t>UD10004-AS24194</t>
  </si>
  <si>
    <t>I 00045205</t>
  </si>
  <si>
    <t>UD10004-AS24195</t>
  </si>
  <si>
    <t>I 00045277</t>
  </si>
  <si>
    <t>UD10004-AS24196</t>
  </si>
  <si>
    <t>TORRES ALVAREZ MIGUEL ANGEL</t>
  </si>
  <si>
    <t>D    102</t>
  </si>
  <si>
    <t>UD06001-AA05306</t>
  </si>
  <si>
    <t>LOPEZ ALBOR BLANCA SOLEDAD</t>
  </si>
  <si>
    <t>0073-TCU14</t>
  </si>
  <si>
    <t>UD06001-AA05307</t>
  </si>
  <si>
    <t>MORALES PEREZ FRANCISCO JAVIER</t>
  </si>
  <si>
    <t>I 00045286</t>
  </si>
  <si>
    <t>UD10013-AS24231</t>
  </si>
  <si>
    <t>P 00045348</t>
  </si>
  <si>
    <t>UD10005-AS24232</t>
  </si>
  <si>
    <t>P 00045347</t>
  </si>
  <si>
    <t>UD10005-AS24233</t>
  </si>
  <si>
    <t>P 00045342</t>
  </si>
  <si>
    <t>UD10005-AS24234</t>
  </si>
  <si>
    <t>P 00045343</t>
  </si>
  <si>
    <t>UD10005-AS24235</t>
  </si>
  <si>
    <t>P 00045345</t>
  </si>
  <si>
    <t>UD10005-AS24236</t>
  </si>
  <si>
    <t>P 00045344</t>
  </si>
  <si>
    <t>UD10005-AS24237</t>
  </si>
  <si>
    <t>IBARRA GOMEZ MIGUEL ANGEL</t>
  </si>
  <si>
    <t>MEZA SUAREZ MARCELA</t>
  </si>
  <si>
    <t>I 00045211</t>
  </si>
  <si>
    <t>UD10009-AS24278</t>
  </si>
  <si>
    <t>P 00045383</t>
  </si>
  <si>
    <t>UD10005-AS24279</t>
  </si>
  <si>
    <t>P 00045385</t>
  </si>
  <si>
    <t>UD10005-AS24280</t>
  </si>
  <si>
    <t>P 00045406</t>
  </si>
  <si>
    <t>UD10005-AS24281</t>
  </si>
  <si>
    <t>I 00045377</t>
  </si>
  <si>
    <t>UD10004-AS24282</t>
  </si>
  <si>
    <t>I 00045376</t>
  </si>
  <si>
    <t>UD10004-AS24283</t>
  </si>
  <si>
    <t>I 00045357</t>
  </si>
  <si>
    <t>UD10004-AS24284</t>
  </si>
  <si>
    <t>I 00045356</t>
  </si>
  <si>
    <t>UD10004-AS24285</t>
  </si>
  <si>
    <t>D    269</t>
  </si>
  <si>
    <t>I 00045254</t>
  </si>
  <si>
    <t>UD10013-AS24289</t>
  </si>
  <si>
    <t>I 00045203</t>
  </si>
  <si>
    <t>UD10013-AS24290</t>
  </si>
  <si>
    <t>I 00045147</t>
  </si>
  <si>
    <t>UD10013-AS24291</t>
  </si>
  <si>
    <t>P 00045176</t>
  </si>
  <si>
    <t>UD10005-AS24293</t>
  </si>
  <si>
    <t>P 00045346</t>
  </si>
  <si>
    <t>UD10005-AS24294</t>
  </si>
  <si>
    <t>P 00045386</t>
  </si>
  <si>
    <t>UD10005-AS24295</t>
  </si>
  <si>
    <t>P 00045407</t>
  </si>
  <si>
    <t>UD10005-AS24296</t>
  </si>
  <si>
    <t>P 00045372</t>
  </si>
  <si>
    <t>UD10005-AS24297</t>
  </si>
  <si>
    <t>P 00045375</t>
  </si>
  <si>
    <t>UD10005-AS24298</t>
  </si>
  <si>
    <t>P 00045374</t>
  </si>
  <si>
    <t>UD10005-AS24299</t>
  </si>
  <si>
    <t>P 00045351</t>
  </si>
  <si>
    <t>UD10005-AS24300</t>
  </si>
  <si>
    <t>I 00045410</t>
  </si>
  <si>
    <t>UD10004-AS24301</t>
  </si>
  <si>
    <t>I 00045269</t>
  </si>
  <si>
    <t>UD10009-AS24302</t>
  </si>
  <si>
    <t>I 00045168</t>
  </si>
  <si>
    <t>UD10009-AS24303</t>
  </si>
  <si>
    <t>UA09001-ZR00474</t>
  </si>
  <si>
    <t>P 00045441</t>
  </si>
  <si>
    <t>UD10005-AS24329</t>
  </si>
  <si>
    <t>VILLANUEVA OLMEDO CARIDAD</t>
  </si>
  <si>
    <t>S 00045393</t>
  </si>
  <si>
    <t>UA14001-ZS01006</t>
  </si>
  <si>
    <t>MILAC COORDINADO, S.A. DE C.V.</t>
  </si>
  <si>
    <t>ESCANDON JASSO CARLOS ALBERTO</t>
  </si>
  <si>
    <t>P 00045445</t>
  </si>
  <si>
    <t>UA14001-ZS01007</t>
  </si>
  <si>
    <t>D    391</t>
  </si>
  <si>
    <t>UD10005-AS24341</t>
  </si>
  <si>
    <t>I 00045474</t>
  </si>
  <si>
    <t>UD10013-AS24350</t>
  </si>
  <si>
    <t>D    415</t>
  </si>
  <si>
    <t>P 00045463</t>
  </si>
  <si>
    <t>UD10005-AS24351</t>
  </si>
  <si>
    <t>D    416</t>
  </si>
  <si>
    <t>P 00045476</t>
  </si>
  <si>
    <t>UD10005-AS24352</t>
  </si>
  <si>
    <t>D    417</t>
  </si>
  <si>
    <t>P 00045477</t>
  </si>
  <si>
    <t>UD10005-AS24353</t>
  </si>
  <si>
    <t>PHELPS JEFFREY SCOTT</t>
  </si>
  <si>
    <t>S 00045478</t>
  </si>
  <si>
    <t>UA14001-ZS01008</t>
  </si>
  <si>
    <t>S 00045437</t>
  </si>
  <si>
    <t>UA14001-ZS01009</t>
  </si>
  <si>
    <t>CONCESIONARIA DE VIAS IRAPUATO</t>
  </si>
  <si>
    <t>D    507</t>
  </si>
  <si>
    <t>S 00045500</t>
  </si>
  <si>
    <t>UA14001-ZS01010</t>
  </si>
  <si>
    <t>COMERCIALIZADORA DE VINOS ESTREY S.</t>
  </si>
  <si>
    <t>SAMA OUTSOURSINGS S.A. DE C.V.</t>
  </si>
  <si>
    <t>0070-TCU14</t>
  </si>
  <si>
    <t>UD06001-AA05320</t>
  </si>
  <si>
    <t>PADRON RODRIGUEZ YAMARA</t>
  </si>
  <si>
    <t>I 00045482</t>
  </si>
  <si>
    <t>UD10013-AS24410</t>
  </si>
  <si>
    <t>0076-TCU14</t>
  </si>
  <si>
    <t>UD06001-AA05323</t>
  </si>
  <si>
    <t>GONZALEZ MILAN DANIEL</t>
  </si>
  <si>
    <t>0077-TCU14</t>
  </si>
  <si>
    <t>UD06001-AA05324</t>
  </si>
  <si>
    <t>SALAZAR VAZQUEZ ALEJANDRO ANTONIO</t>
  </si>
  <si>
    <t>S 00045551</t>
  </si>
  <si>
    <t>UA14001-ZS01011</t>
  </si>
  <si>
    <t>F.AM00716</t>
  </si>
  <si>
    <t>NA21001-0021963</t>
  </si>
  <si>
    <t>F.AM00716 SERV.ADMVOS.</t>
  </si>
  <si>
    <t>F.AM00717</t>
  </si>
  <si>
    <t>NA21001-0021964</t>
  </si>
  <si>
    <t>F.AM00717 SERV.ADMVOS.</t>
  </si>
  <si>
    <t>D    645</t>
  </si>
  <si>
    <t>F.AM00718</t>
  </si>
  <si>
    <t>NA21001-0021965</t>
  </si>
  <si>
    <t>F.AM00718 SERV.ADMVOS</t>
  </si>
  <si>
    <t>P 00045442</t>
  </si>
  <si>
    <t>UD10005-AS24425</t>
  </si>
  <si>
    <t>P 00045444</t>
  </si>
  <si>
    <t>UD10005-AS24426</t>
  </si>
  <si>
    <t>P 00045462</t>
  </si>
  <si>
    <t>UD10005-AS24427</t>
  </si>
  <si>
    <t>P 00045461</t>
  </si>
  <si>
    <t>UD10005-AS24428</t>
  </si>
  <si>
    <t>D    663</t>
  </si>
  <si>
    <t>P 00045527</t>
  </si>
  <si>
    <t>UD10005-AS24429</t>
  </si>
  <si>
    <t>D    664</t>
  </si>
  <si>
    <t>P 00045525</t>
  </si>
  <si>
    <t>UD10005-AS24430</t>
  </si>
  <si>
    <t>D    665</t>
  </si>
  <si>
    <t>P 00045524</t>
  </si>
  <si>
    <t>UD10005-AS24431</t>
  </si>
  <si>
    <t>D    683</t>
  </si>
  <si>
    <t>UA60001-ZA02189</t>
  </si>
  <si>
    <t>D    685</t>
  </si>
  <si>
    <t>UD06001-AA05328</t>
  </si>
  <si>
    <t>D    702</t>
  </si>
  <si>
    <t>UA09001-ZR00475</t>
  </si>
  <si>
    <t>URBINA GUZMAN JUAN RAFAEL</t>
  </si>
  <si>
    <t>0071-TCU14</t>
  </si>
  <si>
    <t>UD06001-AA05335</t>
  </si>
  <si>
    <t>GASCA RAMIREZ YANETH</t>
  </si>
  <si>
    <t>I 00045509</t>
  </si>
  <si>
    <t>UD10004-AS24443</t>
  </si>
  <si>
    <t>P 00045618</t>
  </si>
  <si>
    <t>UD10005-AS24478</t>
  </si>
  <si>
    <t>P 00045615</t>
  </si>
  <si>
    <t>UD10005-AS24479</t>
  </si>
  <si>
    <t>D    874</t>
  </si>
  <si>
    <t>P 00045617</t>
  </si>
  <si>
    <t>UD10005-AS24480</t>
  </si>
  <si>
    <t>P 00045619</t>
  </si>
  <si>
    <t>UD10005-AS24481</t>
  </si>
  <si>
    <t>S 00045627</t>
  </si>
  <si>
    <t>UA14001-ZS01012</t>
  </si>
  <si>
    <t>PRESTADORA DE SERVICIOS RCO, S. DE</t>
  </si>
  <si>
    <t>S 00045605</t>
  </si>
  <si>
    <t>UA14001-ZS01013</t>
  </si>
  <si>
    <t>ALFARO EQUILUZ CRISTINA</t>
  </si>
  <si>
    <t>BARRERA COLUNGA LUIS</t>
  </si>
  <si>
    <t>GUTIERREZ BARRIOS RODOLFO</t>
  </si>
  <si>
    <t>MENDOZA CORRAL MONICA YANIT</t>
  </si>
  <si>
    <t>D  1,060</t>
  </si>
  <si>
    <t>0075-TCU14</t>
  </si>
  <si>
    <t>UD06001-AA05357</t>
  </si>
  <si>
    <t>ITURRIAGA JIMENEZ MA ESPERANZA</t>
  </si>
  <si>
    <t>P 00041166</t>
  </si>
  <si>
    <t>UD10005-AS24554</t>
  </si>
  <si>
    <t>P 00045589</t>
  </si>
  <si>
    <t>UD10005-AS24555</t>
  </si>
  <si>
    <t>P 00045616</t>
  </si>
  <si>
    <t>UD10005-AS24556</t>
  </si>
  <si>
    <t>P 00045614</t>
  </si>
  <si>
    <t>UD10005-AS24557</t>
  </si>
  <si>
    <t>P 00045613</t>
  </si>
  <si>
    <t>UD10005-AS24558</t>
  </si>
  <si>
    <t>MORENO PEREZ LEOPOLDO</t>
  </si>
  <si>
    <t>UA14001-ZS01014</t>
  </si>
  <si>
    <t>CONCESIONARIA DE VIAS IRAPUATO QUER</t>
  </si>
  <si>
    <t>MIRANDA CARRERA JORGE ENRIQUE</t>
  </si>
  <si>
    <t>0082-TCU14</t>
  </si>
  <si>
    <t>UD06001-AA05377</t>
  </si>
  <si>
    <t>ANDRADE MIRANDA REYNA ISABEL</t>
  </si>
  <si>
    <t>0058-TCU14</t>
  </si>
  <si>
    <t>UD06001-AA05378</t>
  </si>
  <si>
    <t>0061-TCU14</t>
  </si>
  <si>
    <t>UD06001-AA05381</t>
  </si>
  <si>
    <t>GARCIA LEY OMAR DAVID</t>
  </si>
  <si>
    <t>RAZO ALMANZA GONZALO</t>
  </si>
  <si>
    <t>I 00045716</t>
  </si>
  <si>
    <t>UD10013-AS24639</t>
  </si>
  <si>
    <t>I 00045651</t>
  </si>
  <si>
    <t>UD10004-AS24640</t>
  </si>
  <si>
    <t>I 00045807</t>
  </si>
  <si>
    <t>UD10010-AS24641</t>
  </si>
  <si>
    <t>P 00045737</t>
  </si>
  <si>
    <t>UD10005-AS24642</t>
  </si>
  <si>
    <t>P 00045736</t>
  </si>
  <si>
    <t>UD10005-AS24643</t>
  </si>
  <si>
    <t>P 00045836</t>
  </si>
  <si>
    <t>UD10005-AS24644</t>
  </si>
  <si>
    <t>P 00045808</t>
  </si>
  <si>
    <t>UD10005-AS24645</t>
  </si>
  <si>
    <t>P 00045738</t>
  </si>
  <si>
    <t>UD10005-AS24646</t>
  </si>
  <si>
    <t>I 00045803</t>
  </si>
  <si>
    <t>UD10004-AS24647</t>
  </si>
  <si>
    <t>I 00045714</t>
  </si>
  <si>
    <t>UD10013-AS24654</t>
  </si>
  <si>
    <t>I 00045645</t>
  </si>
  <si>
    <t>UD10009-AS24655</t>
  </si>
  <si>
    <t>I 00045750</t>
  </si>
  <si>
    <t>UD10009-AS24656</t>
  </si>
  <si>
    <t>I 00045778</t>
  </si>
  <si>
    <t>UD10009-AS24657</t>
  </si>
  <si>
    <t>P 00045858</t>
  </si>
  <si>
    <t>UD10005-AS24658</t>
  </si>
  <si>
    <t>P 00045855</t>
  </si>
  <si>
    <t>UD10005-AS24659</t>
  </si>
  <si>
    <t>I 00045575</t>
  </si>
  <si>
    <t>UD10004-AS24660</t>
  </si>
  <si>
    <t>0072-TCU14</t>
  </si>
  <si>
    <t>UD06001-AA05385</t>
  </si>
  <si>
    <t>AMEZOLA LUNA MARIA GUADALUPE</t>
  </si>
  <si>
    <t>I 00045793</t>
  </si>
  <si>
    <t>UD10013-AS24661</t>
  </si>
  <si>
    <t>P 00045860</t>
  </si>
  <si>
    <t>UD10005-AS24666</t>
  </si>
  <si>
    <t>RIVAS ARCOS ANA</t>
  </si>
  <si>
    <t>S 00045866</t>
  </si>
  <si>
    <t>UA14001-ZS01015</t>
  </si>
  <si>
    <t>I 00045881</t>
  </si>
  <si>
    <t>UD10013-AS24700</t>
  </si>
  <si>
    <t>P 00045854</t>
  </si>
  <si>
    <t>UD10005-AS24701</t>
  </si>
  <si>
    <t>P 00045861</t>
  </si>
  <si>
    <t>UD10005-AS24702</t>
  </si>
  <si>
    <t>I 00045447</t>
  </si>
  <si>
    <t>UD10004-AS24703</t>
  </si>
  <si>
    <t>I 00045690</t>
  </si>
  <si>
    <t>UD10004-AS24704</t>
  </si>
  <si>
    <t>D  1,742</t>
  </si>
  <si>
    <t>UA14001-ZS01016</t>
  </si>
  <si>
    <t>D  1,759</t>
  </si>
  <si>
    <t>UA09001-ZR00476</t>
  </si>
  <si>
    <t>P 00045912</t>
  </si>
  <si>
    <t>UD10005-AS24741</t>
  </si>
  <si>
    <t>P 00045938</t>
  </si>
  <si>
    <t>UD10005-AS24742</t>
  </si>
  <si>
    <t>D  1,853</t>
  </si>
  <si>
    <t>P 00045937</t>
  </si>
  <si>
    <t>UD10005-AS24743</t>
  </si>
  <si>
    <t>P 00045939</t>
  </si>
  <si>
    <t>UD10005-AS24744</t>
  </si>
  <si>
    <t>P 00045911</t>
  </si>
  <si>
    <t>UD10005-AS24745</t>
  </si>
  <si>
    <t>GARCIA VAZQUEZ J. SOCORRO</t>
  </si>
  <si>
    <t>P 00045935</t>
  </si>
  <si>
    <t>UD10005-AS24769</t>
  </si>
  <si>
    <t>0074-TCU14</t>
  </si>
  <si>
    <t>UD06001-AA05424</t>
  </si>
  <si>
    <t>CASTILLEJOS GALLEGOS CLARA LUZ</t>
  </si>
  <si>
    <t>D  2,115</t>
  </si>
  <si>
    <t>P 00045995</t>
  </si>
  <si>
    <t>UD10005-AS24797</t>
  </si>
  <si>
    <t>D  2,117</t>
  </si>
  <si>
    <t>P 00045982</t>
  </si>
  <si>
    <t>UD10005-AS24798</t>
  </si>
  <si>
    <t>D  2,166</t>
  </si>
  <si>
    <t>INTHIP</t>
  </si>
  <si>
    <t>NA21001-0022168</t>
  </si>
  <si>
    <t>INT HIP AGOSTO 2014</t>
  </si>
  <si>
    <t>CHAVEZ AVILA LUIS ANDRES</t>
  </si>
  <si>
    <t>DTO.FACT.AM00725</t>
  </si>
  <si>
    <t>D  2,274</t>
  </si>
  <si>
    <t>AM-802</t>
  </si>
  <si>
    <t>NA21001-0022278</t>
  </si>
  <si>
    <t>LJIMENEZ:COBRO DE INT PP LINEA B AG</t>
  </si>
  <si>
    <t>S 00045222</t>
  </si>
  <si>
    <t>UD10001-AS24174</t>
  </si>
  <si>
    <t>LIBRERIA ATENAS DE CELAYA SA DE CV</t>
  </si>
  <si>
    <t>S 00045296</t>
  </si>
  <si>
    <t>UD10001-AS24175</t>
  </si>
  <si>
    <t>S 00045288</t>
  </si>
  <si>
    <t>UD10001-AS24176</t>
  </si>
  <si>
    <t>S 00045281</t>
  </si>
  <si>
    <t>UD10001-AS24177</t>
  </si>
  <si>
    <t>S 00045280</t>
  </si>
  <si>
    <t>UD10001-AS24178</t>
  </si>
  <si>
    <t>S 00045283</t>
  </si>
  <si>
    <t>UD10001-AS24179</t>
  </si>
  <si>
    <t>S 00045278</t>
  </si>
  <si>
    <t>UD10001-AS24180</t>
  </si>
  <si>
    <t>S 00045279</t>
  </si>
  <si>
    <t>UD10001-AS24181</t>
  </si>
  <si>
    <t>ARELLANO LARA BEATRIZ</t>
  </si>
  <si>
    <t>S 00045295</t>
  </si>
  <si>
    <t>UD10001-AS24182</t>
  </si>
  <si>
    <t>UD09001-AR06846</t>
  </si>
  <si>
    <t>S 00045267</t>
  </si>
  <si>
    <t>UD10001-AS24183</t>
  </si>
  <si>
    <t>RIVAS JUAREZ DEBORA</t>
  </si>
  <si>
    <t>UD09001-AR06847</t>
  </si>
  <si>
    <t>UD09001-AR06848</t>
  </si>
  <si>
    <t>S 00045306</t>
  </si>
  <si>
    <t>UD10001-AS24184</t>
  </si>
  <si>
    <t>S 00045298</t>
  </si>
  <si>
    <t>UD10001-AS24185</t>
  </si>
  <si>
    <t>TENA GARCIA JORGE ANDRES</t>
  </si>
  <si>
    <t>S 00045294</t>
  </si>
  <si>
    <t>UD10001-AS24186</t>
  </si>
  <si>
    <t>GUERRA CASTAÑED GUSTAVO</t>
  </si>
  <si>
    <t>S 00045282</t>
  </si>
  <si>
    <t>UD10001-AS24187</t>
  </si>
  <si>
    <t>S 00045285</t>
  </si>
  <si>
    <t>UD10001-AS24189</t>
  </si>
  <si>
    <t>S 00045289</t>
  </si>
  <si>
    <t>UD10001-AS24190</t>
  </si>
  <si>
    <t>MENDOZA GRANDE RODOLFO</t>
  </si>
  <si>
    <t>S 00045276</t>
  </si>
  <si>
    <t>UD10001-AS24191</t>
  </si>
  <si>
    <t>S 00045252</t>
  </si>
  <si>
    <t>UD10001-AS24199</t>
  </si>
  <si>
    <t>S 00045270</t>
  </si>
  <si>
    <t>UD10001-AS24200</t>
  </si>
  <si>
    <t>S 00045300</t>
  </si>
  <si>
    <t>UD10001-AS24202</t>
  </si>
  <si>
    <t>S 00045305</t>
  </si>
  <si>
    <t>UD10001-AS24203</t>
  </si>
  <si>
    <t>S 00045274</t>
  </si>
  <si>
    <t>UD10001-AS24204</t>
  </si>
  <si>
    <t>LOPEZ LOPEZ ROSA MARIA</t>
  </si>
  <si>
    <t>S 00045301</t>
  </si>
  <si>
    <t>UD10001-AS24205</t>
  </si>
  <si>
    <t>GOMEZ RAMIREZ HUGO LUCIANO</t>
  </si>
  <si>
    <t>S 00045248</t>
  </si>
  <si>
    <t>UD10001-AS24206</t>
  </si>
  <si>
    <t>UD09001-AR06851</t>
  </si>
  <si>
    <t>S 00045308</t>
  </si>
  <si>
    <t>UD10001-AS24208</t>
  </si>
  <si>
    <t>JURADO QUIROS JOSE LUIS</t>
  </si>
  <si>
    <t>S 00045291</t>
  </si>
  <si>
    <t>UD10001-AS24209</t>
  </si>
  <si>
    <t>MABE S.A. DE C.V.</t>
  </si>
  <si>
    <t>S 00045312</t>
  </si>
  <si>
    <t>UD10001-AS24210</t>
  </si>
  <si>
    <t>S 00045307</t>
  </si>
  <si>
    <t>UD10001-AS24211</t>
  </si>
  <si>
    <t>S 00045325</t>
  </si>
  <si>
    <t>UD10001-AS24212</t>
  </si>
  <si>
    <t>S 00045317</t>
  </si>
  <si>
    <t>UD10001-AS24213</t>
  </si>
  <si>
    <t>S 00045314</t>
  </si>
  <si>
    <t>UD10001-AS24214</t>
  </si>
  <si>
    <t>S 00045319</t>
  </si>
  <si>
    <t>UD10001-AS24215</t>
  </si>
  <si>
    <t>S 00045322</t>
  </si>
  <si>
    <t>UD10001-AS24216</t>
  </si>
  <si>
    <t>BARRIGA GUTIERREZ HELENA</t>
  </si>
  <si>
    <t>S 00045315</t>
  </si>
  <si>
    <t>UD10001-AS24217</t>
  </si>
  <si>
    <t>S 00045313</t>
  </si>
  <si>
    <t>UD10001-AS24220</t>
  </si>
  <si>
    <t>S 00045318</t>
  </si>
  <si>
    <t>UD10001-AS24221</t>
  </si>
  <si>
    <t>OJEDA JARAMILLO LAURA</t>
  </si>
  <si>
    <t>S 00045323</t>
  </si>
  <si>
    <t>UD10001-AS24222</t>
  </si>
  <si>
    <t>S 00045316</t>
  </si>
  <si>
    <t>UD10001-AS24223</t>
  </si>
  <si>
    <t>UD09001-AR06852</t>
  </si>
  <si>
    <t>T 00045304</t>
  </si>
  <si>
    <t>UD10001-AS24224</t>
  </si>
  <si>
    <t>CANO MARTINEZ LORENA</t>
  </si>
  <si>
    <t>S 00045334</t>
  </si>
  <si>
    <t>UD10001-AS24225</t>
  </si>
  <si>
    <t>S 00045326</t>
  </si>
  <si>
    <t>UD10001-AS24226</t>
  </si>
  <si>
    <t>S 00045336</t>
  </si>
  <si>
    <t>UD10001-AS24227</t>
  </si>
  <si>
    <t>HUERTO VARGAS FRANCISCO</t>
  </si>
  <si>
    <t>T 00045355</t>
  </si>
  <si>
    <t>UD10001-AS24228</t>
  </si>
  <si>
    <t>S 00045335</t>
  </si>
  <si>
    <t>UD10001-AS24229</t>
  </si>
  <si>
    <t>S 00045339</t>
  </si>
  <si>
    <t>UD10001-AS24230</t>
  </si>
  <si>
    <t>CARRANZA ARREGUIN JUAN GONZALO</t>
  </si>
  <si>
    <t>S 00045333</t>
  </si>
  <si>
    <t>UD10001-AS24238</t>
  </si>
  <si>
    <t>S 00045350</t>
  </si>
  <si>
    <t>UD10001-AS24239</t>
  </si>
  <si>
    <t>S 00045332</t>
  </si>
  <si>
    <t>UD10001-AS24240</t>
  </si>
  <si>
    <t>UD09001-AR06855</t>
  </si>
  <si>
    <t>S 00045338</t>
  </si>
  <si>
    <t>UD10001-AS24241</t>
  </si>
  <si>
    <t>SAENZ ESCALONA JOSE DEL REFUGIO</t>
  </si>
  <si>
    <t>S 00045360</t>
  </si>
  <si>
    <t>UD10001-AS24242</t>
  </si>
  <si>
    <t>S 00045362</t>
  </si>
  <si>
    <t>UD10001-AS24243</t>
  </si>
  <si>
    <t>S 00045361</t>
  </si>
  <si>
    <t>UD10001-AS24244</t>
  </si>
  <si>
    <t>S 00045365</t>
  </si>
  <si>
    <t>UD10001-AS24245</t>
  </si>
  <si>
    <t>S 00045359</t>
  </si>
  <si>
    <t>UD10001-AS24246</t>
  </si>
  <si>
    <t>S 00045340</t>
  </si>
  <si>
    <t>UD10001-AS24260</t>
  </si>
  <si>
    <t>UD09001-AR06858</t>
  </si>
  <si>
    <t>VEGA CASTILLO LUIS</t>
  </si>
  <si>
    <t>T 00045210</t>
  </si>
  <si>
    <t>UD10001-AS24263</t>
  </si>
  <si>
    <t>T 00045366</t>
  </si>
  <si>
    <t>UD10001-AS24265</t>
  </si>
  <si>
    <t>S 00045379</t>
  </si>
  <si>
    <t>UD10001-AS24266</t>
  </si>
  <si>
    <t>RUIZ COLUNGA MIGUEL ANGEL</t>
  </si>
  <si>
    <t>T 00045371</t>
  </si>
  <si>
    <t>UD10001-AS24267</t>
  </si>
  <si>
    <t>S 00045224</t>
  </si>
  <si>
    <t>UD10001-AS24268</t>
  </si>
  <si>
    <t>UD09001-AR06861</t>
  </si>
  <si>
    <t>S 00045363</t>
  </si>
  <si>
    <t>UD10001-AS24269</t>
  </si>
  <si>
    <t>UD09001-AR06862</t>
  </si>
  <si>
    <t>UD09001-AR06863</t>
  </si>
  <si>
    <t>UD09001-AR06864</t>
  </si>
  <si>
    <t>S 00045402</t>
  </si>
  <si>
    <t>UD10001-AS24270</t>
  </si>
  <si>
    <t>S 00045397</t>
  </si>
  <si>
    <t>UD10001-AS24271</t>
  </si>
  <si>
    <t>S 00045390</t>
  </si>
  <si>
    <t>UD10001-AS24272</t>
  </si>
  <si>
    <t>S 00045398</t>
  </si>
  <si>
    <t>UD10001-AS24273</t>
  </si>
  <si>
    <t>S 00045401</t>
  </si>
  <si>
    <t>UD10001-AS24274</t>
  </si>
  <si>
    <t>S 00045400</t>
  </si>
  <si>
    <t>UD10001-AS24275</t>
  </si>
  <si>
    <t>S 00045395</t>
  </si>
  <si>
    <t>UD10001-AS24276</t>
  </si>
  <si>
    <t>S 00045329</t>
  </si>
  <si>
    <t>UD10001-AS24277</t>
  </si>
  <si>
    <t>S 00045403</t>
  </si>
  <si>
    <t>UD10001-AS24286</t>
  </si>
  <si>
    <t>T 00045358</t>
  </si>
  <si>
    <t>UD10001-AS24287</t>
  </si>
  <si>
    <t>S 00045364</t>
  </si>
  <si>
    <t>UD10001-AS24288</t>
  </si>
  <si>
    <t>S 00045411</t>
  </si>
  <si>
    <t>UD10001-AS24292</t>
  </si>
  <si>
    <t>RAMIREZ OROZCO BEATRIZ EUGENIA</t>
  </si>
  <si>
    <t>S 00045389</t>
  </si>
  <si>
    <t>UD10001-AS24304</t>
  </si>
  <si>
    <t>S 00045425</t>
  </si>
  <si>
    <t>UD10001-AS24305</t>
  </si>
  <si>
    <t>UD09001-AR06867</t>
  </si>
  <si>
    <t>S 00045423</t>
  </si>
  <si>
    <t>UD10001-AS24306</t>
  </si>
  <si>
    <t>S 00045405</t>
  </si>
  <si>
    <t>UD10001-AS24307</t>
  </si>
  <si>
    <t>S 00045418</t>
  </si>
  <si>
    <t>UD10001-AS24308</t>
  </si>
  <si>
    <t>S 00045431</t>
  </si>
  <si>
    <t>UD10001-AS24309</t>
  </si>
  <si>
    <t>S 00044425</t>
  </si>
  <si>
    <t>UD10001-AS24310</t>
  </si>
  <si>
    <t>ESTRADA ALVARADO FRANCISCO</t>
  </si>
  <si>
    <t>UD09001-AR06868</t>
  </si>
  <si>
    <t>UD09001-AR06869</t>
  </si>
  <si>
    <t>S 00045428</t>
  </si>
  <si>
    <t>UD10001-AS24311</t>
  </si>
  <si>
    <t>ARROYO SERRATO SANDRA</t>
  </si>
  <si>
    <t>UD10001-AS24312</t>
  </si>
  <si>
    <t>UD09001-AR06871</t>
  </si>
  <si>
    <t>S 00045394</t>
  </si>
  <si>
    <t>UD10001-AS24313</t>
  </si>
  <si>
    <t>S 00045420</t>
  </si>
  <si>
    <t>UD10001-AS24314</t>
  </si>
  <si>
    <t>GESTIONES EFECTIVAS C.E. LAYA S.A.</t>
  </si>
  <si>
    <t>S 00045430</t>
  </si>
  <si>
    <t>UD10001-AS24315</t>
  </si>
  <si>
    <t>VALDIVIA ARROYO JAVIER</t>
  </si>
  <si>
    <t>S 00045417</t>
  </si>
  <si>
    <t>UD10001-AS24316</t>
  </si>
  <si>
    <t>S 00045432</t>
  </si>
  <si>
    <t>UD10001-AS24317</t>
  </si>
  <si>
    <t>ONOFRE FERNANDEZ ALEJANDRA</t>
  </si>
  <si>
    <t>S 00045438</t>
  </si>
  <si>
    <t>UD10001-AS24318</t>
  </si>
  <si>
    <t>FLORES ARROYO AUSENCIO</t>
  </si>
  <si>
    <t>S 00045435</t>
  </si>
  <si>
    <t>UD10001-AS24319</t>
  </si>
  <si>
    <t>S 00045434</t>
  </si>
  <si>
    <t>UD10001-AS24320</t>
  </si>
  <si>
    <t>S 00045429</t>
  </si>
  <si>
    <t>UD10001-AS24321</t>
  </si>
  <si>
    <t>T 00045414</t>
  </si>
  <si>
    <t>UD10001-AS24322</t>
  </si>
  <si>
    <t>UD09001-AR06879</t>
  </si>
  <si>
    <t>S 00045422</t>
  </si>
  <si>
    <t>UD10001-AS24323</t>
  </si>
  <si>
    <t>ZAVALA HERRERA MARTHA PATRICIA</t>
  </si>
  <si>
    <t>S 00045433</t>
  </si>
  <si>
    <t>UD10001-AS24324</t>
  </si>
  <si>
    <t>S 00045439</t>
  </si>
  <si>
    <t>UD10001-AS24325</t>
  </si>
  <si>
    <t>S 00045328</t>
  </si>
  <si>
    <t>UD10001-AS24327</t>
  </si>
  <si>
    <t>UD10001-AS24328</t>
  </si>
  <si>
    <t>UD10001-AS24330</t>
  </si>
  <si>
    <t>S 00045455</t>
  </si>
  <si>
    <t>UD10001-AS24331</t>
  </si>
  <si>
    <t>T 00045440</t>
  </si>
  <si>
    <t>UD10001-AS24332</t>
  </si>
  <si>
    <t>S 00045452</t>
  </si>
  <si>
    <t>UD10001-AS24333</t>
  </si>
  <si>
    <t>T 00045453</t>
  </si>
  <si>
    <t>UD10001-AS24334</t>
  </si>
  <si>
    <t>BELTRAN SALAS ELVIRA</t>
  </si>
  <si>
    <t>RODRIGUEZ OCHOA J LEBI</t>
  </si>
  <si>
    <t>S 00045451</t>
  </si>
  <si>
    <t>UD10001-AS24335</t>
  </si>
  <si>
    <t>GOMEZ VAZQUEZ PATRICIA</t>
  </si>
  <si>
    <t>S 00045457</t>
  </si>
  <si>
    <t>UD10001-AS24336</t>
  </si>
  <si>
    <t>S 00045459</t>
  </si>
  <si>
    <t>UD10001-AS24337</t>
  </si>
  <si>
    <t>S 00045454</t>
  </si>
  <si>
    <t>UD10001-AS24338</t>
  </si>
  <si>
    <t>S 00045464</t>
  </si>
  <si>
    <t>UD10001-AS24339</t>
  </si>
  <si>
    <t>T 00045053</t>
  </si>
  <si>
    <t>UD10001-AS24340</t>
  </si>
  <si>
    <t>UD09001-AR06880</t>
  </si>
  <si>
    <t>FLORES NORIA SAUL</t>
  </si>
  <si>
    <t>S 00045413</t>
  </si>
  <si>
    <t>UD10001-AS24342</t>
  </si>
  <si>
    <t>S 00045460</t>
  </si>
  <si>
    <t>UD10001-AS24343</t>
  </si>
  <si>
    <t>S 00045468</t>
  </si>
  <si>
    <t>UD10001-AS24345</t>
  </si>
  <si>
    <t>UD10001-AS24346</t>
  </si>
  <si>
    <t>S 00045466</t>
  </si>
  <si>
    <t>UD10001-AS24347</t>
  </si>
  <si>
    <t>NA21002-0021956</t>
  </si>
  <si>
    <t>CONSUMO DE CAFE AL 02/08/2014</t>
  </si>
  <si>
    <t>T 00045465</t>
  </si>
  <si>
    <t>UD10001-AS24348</t>
  </si>
  <si>
    <t>RUIZ PALOALTO EVANGELINA</t>
  </si>
  <si>
    <t>S 00045472</t>
  </si>
  <si>
    <t>UD10001-AS24349</t>
  </si>
  <si>
    <t>SANCHEZ ESPINOSA RAMON</t>
  </si>
  <si>
    <t>UD09001-AR06883</t>
  </si>
  <si>
    <t>UD09001-AR06884</t>
  </si>
  <si>
    <t>T 00045484</t>
  </si>
  <si>
    <t>UD10001-AS24356</t>
  </si>
  <si>
    <t>S 00045491</t>
  </si>
  <si>
    <t>UD10001-AS24357</t>
  </si>
  <si>
    <t>QUIMICA LUCAVA, S.A. DE C.V.</t>
  </si>
  <si>
    <t>S 00045488</t>
  </si>
  <si>
    <t>UD10001-AS24358</t>
  </si>
  <si>
    <t>UD09001-AR06885</t>
  </si>
  <si>
    <t>ESCAMILLA AMEZCUA ANA MARIA</t>
  </si>
  <si>
    <t>S 00045483</t>
  </si>
  <si>
    <t>UD10001-AS24359</t>
  </si>
  <si>
    <t>CONSTRUCTORA Y ARRENDADORA JUCAR, S</t>
  </si>
  <si>
    <t>S 00045486</t>
  </si>
  <si>
    <t>UD10001-AS24360</t>
  </si>
  <si>
    <t>S 00045485</t>
  </si>
  <si>
    <t>UD10001-AS24361</t>
  </si>
  <si>
    <t>S 00045469</t>
  </si>
  <si>
    <t>UD10001-AS24362</t>
  </si>
  <si>
    <t>PORTE PLUS AGENCIA DE CARGA S.A.</t>
  </si>
  <si>
    <t>S 00045490</t>
  </si>
  <si>
    <t>UD10001-AS24363</t>
  </si>
  <si>
    <t>S 00045495</t>
  </si>
  <si>
    <t>UD10001-AS24364</t>
  </si>
  <si>
    <t>S 00045489</t>
  </si>
  <si>
    <t>UD10001-AS24365</t>
  </si>
  <si>
    <t>S 00045493</t>
  </si>
  <si>
    <t>UD10001-AS24366</t>
  </si>
  <si>
    <t>UD09001-AR06886</t>
  </si>
  <si>
    <t>S 00045497</t>
  </si>
  <si>
    <t>UD10001-AS24367</t>
  </si>
  <si>
    <t>S 00045494</t>
  </si>
  <si>
    <t>UD10001-AS24368</t>
  </si>
  <si>
    <t>LOPEZ BEDOLLA MA GUADALUPE</t>
  </si>
  <si>
    <t>S 00045496</t>
  </si>
  <si>
    <t>UD10001-AS24369</t>
  </si>
  <si>
    <t>S 00045481</t>
  </si>
  <si>
    <t>UD10001-AS24370</t>
  </si>
  <si>
    <t>T 00045492</t>
  </si>
  <si>
    <t>UD10001-AS24371</t>
  </si>
  <si>
    <t>UD10001-AS24374</t>
  </si>
  <si>
    <t>UD10001-AS24375</t>
  </si>
  <si>
    <t>UD09001-AR06887</t>
  </si>
  <si>
    <t>T 00045522</t>
  </si>
  <si>
    <t>UD10001-AS24376</t>
  </si>
  <si>
    <t>DAWN SIMMOS .</t>
  </si>
  <si>
    <t>S 00045503</t>
  </si>
  <si>
    <t>UD10001-AS24377</t>
  </si>
  <si>
    <t>RODRIGUEZ TIERRASNEGRAS MARIA DE LA</t>
  </si>
  <si>
    <t>UD10001-AS24378</t>
  </si>
  <si>
    <t>UD10001-AS24379</t>
  </si>
  <si>
    <t>S 00045501</t>
  </si>
  <si>
    <t>UD10001-AS24380</t>
  </si>
  <si>
    <t>S 00045512</t>
  </si>
  <si>
    <t>UD10001-AS24381</t>
  </si>
  <si>
    <t>S 00045516</t>
  </si>
  <si>
    <t>UD10001-AS24383</t>
  </si>
  <si>
    <t>S 00045515</t>
  </si>
  <si>
    <t>UD10001-AS24384</t>
  </si>
  <si>
    <t>PEÑA DEANDA LILIA</t>
  </si>
  <si>
    <t>S 00045511</t>
  </si>
  <si>
    <t>UD10001-AS24385</t>
  </si>
  <si>
    <t>TORRES AGUIRRE IMELDA</t>
  </si>
  <si>
    <t>S 00045514</t>
  </si>
  <si>
    <t>UD10001-AS24386</t>
  </si>
  <si>
    <t>S 00045508</t>
  </si>
  <si>
    <t>UD10001-AS24387</t>
  </si>
  <si>
    <t>UD09001-AR06890</t>
  </si>
  <si>
    <t>UD09001-AR06891</t>
  </si>
  <si>
    <t>S 00045504</t>
  </si>
  <si>
    <t>UD10001-AS24388</t>
  </si>
  <si>
    <t>S 00045528</t>
  </si>
  <si>
    <t>UD10001-AS24389</t>
  </si>
  <si>
    <t>S 00045505</t>
  </si>
  <si>
    <t>UD10001-AS24390</t>
  </si>
  <si>
    <t>S 00045526</t>
  </si>
  <si>
    <t>UD10001-AS24391</t>
  </si>
  <si>
    <t>UD10001-AS24392</t>
  </si>
  <si>
    <t>S 00045510</t>
  </si>
  <si>
    <t>UD10001-AS24393</t>
  </si>
  <si>
    <t>UD09001-AR06892</t>
  </si>
  <si>
    <t>UD10001-AS24413</t>
  </si>
  <si>
    <t>S 00045534</t>
  </si>
  <si>
    <t>UD10001-AS24414</t>
  </si>
  <si>
    <t>UD10001-AS24415</t>
  </si>
  <si>
    <t>S 00045546</t>
  </si>
  <si>
    <t>UD10001-AS24416</t>
  </si>
  <si>
    <t>S 00045541</t>
  </si>
  <si>
    <t>UD10001-AS24417</t>
  </si>
  <si>
    <t>CHOISI S. DE R.L. DE C.V.</t>
  </si>
  <si>
    <t>S 00045538</t>
  </si>
  <si>
    <t>UD10001-AS24418</t>
  </si>
  <si>
    <t>S 00045550</t>
  </si>
  <si>
    <t>UD10001-AS24419</t>
  </si>
  <si>
    <t>T 00045553</t>
  </si>
  <si>
    <t>UD10001-AS24421</t>
  </si>
  <si>
    <t>S 00045542</t>
  </si>
  <si>
    <t>UD10001-AS24422</t>
  </si>
  <si>
    <t>GONZALEZ MALDONADO JOSE MANUEL</t>
  </si>
  <si>
    <t>S 00045367</t>
  </si>
  <si>
    <t>UD10001-AS24423</t>
  </si>
  <si>
    <t>S 00045552</t>
  </si>
  <si>
    <t>UD10001-AS24424</t>
  </si>
  <si>
    <t>GALVAN ATALA RUBEN ERNESTO</t>
  </si>
  <si>
    <t>S 00045555</t>
  </si>
  <si>
    <t>UD10001-AS24432</t>
  </si>
  <si>
    <t>S 00045556</t>
  </si>
  <si>
    <t>UD10001-AS24433</t>
  </si>
  <si>
    <t>S 00045554</t>
  </si>
  <si>
    <t>UD10001-AS24434</t>
  </si>
  <si>
    <t>S 00045544</t>
  </si>
  <si>
    <t>UD10001-AS24435</t>
  </si>
  <si>
    <t>S 00045548</t>
  </si>
  <si>
    <t>UD10001-AS24436</t>
  </si>
  <si>
    <t>TRANSFE</t>
  </si>
  <si>
    <t>UD09001-AR06898</t>
  </si>
  <si>
    <t>TRANS ELE</t>
  </si>
  <si>
    <t>UD09001-AR06899</t>
  </si>
  <si>
    <t>AUTOSOLEIL S.A. DE C.V.</t>
  </si>
  <si>
    <t>T 00045549</t>
  </si>
  <si>
    <t>UD10001-AS24437</t>
  </si>
  <si>
    <t>S 00045557</t>
  </si>
  <si>
    <t>UD10001-AS24438</t>
  </si>
  <si>
    <t>S 00045535</t>
  </si>
  <si>
    <t>UD10001-AS24439</t>
  </si>
  <si>
    <t>S 00045558</t>
  </si>
  <si>
    <t>UD10001-AS24440</t>
  </si>
  <si>
    <t>S 00045543</t>
  </si>
  <si>
    <t>UD10001-AS24441</t>
  </si>
  <si>
    <t>PATIÑO GUERRERO FRANCISCO JAVIER</t>
  </si>
  <si>
    <t>efecftivo</t>
  </si>
  <si>
    <t>UD09001-AR06901</t>
  </si>
  <si>
    <t>UD09001-AR06903</t>
  </si>
  <si>
    <t>GRANADOS RANGEL FRANCISCO GABRIEL</t>
  </si>
  <si>
    <t>UD09001-AR06904</t>
  </si>
  <si>
    <t>MENESES HERNANDEZ JOSE MANUEL</t>
  </si>
  <si>
    <t>S 00045566</t>
  </si>
  <si>
    <t>UD10001-AS24442</t>
  </si>
  <si>
    <t>UD09001-AR06905</t>
  </si>
  <si>
    <t>SAAVEDRA SOSA MARIA OLIVA</t>
  </si>
  <si>
    <t>UD09001-AR06906</t>
  </si>
  <si>
    <t>S 00045475</t>
  </si>
  <si>
    <t>UD10001-AS24444</t>
  </si>
  <si>
    <t>ALCARAZ MARTINEZ JULIA ALEJANDRA</t>
  </si>
  <si>
    <t>S 00045563</t>
  </si>
  <si>
    <t>UD10001-AS24445</t>
  </si>
  <si>
    <t>S 00045560</t>
  </si>
  <si>
    <t>UD10001-AS24446</t>
  </si>
  <si>
    <t>S 00045582</t>
  </si>
  <si>
    <t>UD10001-AS24447</t>
  </si>
  <si>
    <t>COMERCIALIZADORA Q BASICA S.A. DE C</t>
  </si>
  <si>
    <t>S 00045586</t>
  </si>
  <si>
    <t>UD10001-AS24448</t>
  </si>
  <si>
    <t>S 00045404</t>
  </si>
  <si>
    <t>UD10001-AS24449</t>
  </si>
  <si>
    <t>PINEDO LOPEZ LOURDES</t>
  </si>
  <si>
    <t>S 00045584</t>
  </si>
  <si>
    <t>UD10001-AS24450</t>
  </si>
  <si>
    <t>H 00045378</t>
  </si>
  <si>
    <t>UD10001-AS24451</t>
  </si>
  <si>
    <t>S 00045578</t>
  </si>
  <si>
    <t>UD10001-AS24452</t>
  </si>
  <si>
    <t>S 00045581</t>
  </si>
  <si>
    <t>UD10001-AS24453</t>
  </si>
  <si>
    <t>S 00045571</t>
  </si>
  <si>
    <t>UD10001-AS24454</t>
  </si>
  <si>
    <t>S 00045564</t>
  </si>
  <si>
    <t>UD10001-AS24455</t>
  </si>
  <si>
    <t>S 00045580</t>
  </si>
  <si>
    <t>UD10001-AS24456</t>
  </si>
  <si>
    <t>S 00045585</t>
  </si>
  <si>
    <t>UD10001-AS24457</t>
  </si>
  <si>
    <t>S 00045587</t>
  </si>
  <si>
    <t>UD10001-AS24458</t>
  </si>
  <si>
    <t>S 00045569</t>
  </si>
  <si>
    <t>UD10001-AS24459</t>
  </si>
  <si>
    <t>UD09001-AR06911</t>
  </si>
  <si>
    <t>S 00045579</t>
  </si>
  <si>
    <t>UD10001-AS24460</t>
  </si>
  <si>
    <t>S 00045576</t>
  </si>
  <si>
    <t>UD10001-AS24461</t>
  </si>
  <si>
    <t>S 00045588</t>
  </si>
  <si>
    <t>UD10001-AS24462</t>
  </si>
  <si>
    <t>S 00045593</t>
  </si>
  <si>
    <t>UD10001-AS24463</t>
  </si>
  <si>
    <t>SERVICIOS DE CALIDAD INDUSTRIAL, S.</t>
  </si>
  <si>
    <t>UD09001-AR06912</t>
  </si>
  <si>
    <t>NA21002-0022023</t>
  </si>
  <si>
    <t>CONSUMO DE CAFE AL 09/08/2014</t>
  </si>
  <si>
    <t>S 00045562</t>
  </si>
  <si>
    <t>UD10001-AS24464</t>
  </si>
  <si>
    <t>S 00045600</t>
  </si>
  <si>
    <t>UD10001-AS24465</t>
  </si>
  <si>
    <t>S 00045599</t>
  </si>
  <si>
    <t>UD10001-AS24466</t>
  </si>
  <si>
    <t>GARCIA PEREZ RAMON ALEJANDRO</t>
  </si>
  <si>
    <t>S 00045594</t>
  </si>
  <si>
    <t>UD10001-AS24468</t>
  </si>
  <si>
    <t>JEMAM PINTURA EN POLVO, S.A. DE C.V</t>
  </si>
  <si>
    <t>S 00045595</t>
  </si>
  <si>
    <t>UD10001-AS24469</t>
  </si>
  <si>
    <t>S 00045604</t>
  </si>
  <si>
    <t>UD10001-AS24470</t>
  </si>
  <si>
    <t>NAVA CORREA MARIO</t>
  </si>
  <si>
    <t>S 00045609</t>
  </si>
  <si>
    <t>UD10001-AS24471</t>
  </si>
  <si>
    <t>VAZQUEZ VENEGAS JAIME</t>
  </si>
  <si>
    <t>S 00045597</t>
  </si>
  <si>
    <t>UD10001-AS24472</t>
  </si>
  <si>
    <t>MUñOZ LOPEZ J</t>
  </si>
  <si>
    <t>S 00045607</t>
  </si>
  <si>
    <t>UD10001-AS24473</t>
  </si>
  <si>
    <t>DISTRIB. COMERCIALES Y ASESORIA DEL</t>
  </si>
  <si>
    <t>S 00045606</t>
  </si>
  <si>
    <t>UD10001-AS24474</t>
  </si>
  <si>
    <t>UD09001-AR06920</t>
  </si>
  <si>
    <t>T 00045611</t>
  </si>
  <si>
    <t>UD10001-AS24475</t>
  </si>
  <si>
    <t>S 00045573</t>
  </si>
  <si>
    <t>UD10001-AS24476</t>
  </si>
  <si>
    <t>S 00045602</t>
  </si>
  <si>
    <t>UD10001-AS24477</t>
  </si>
  <si>
    <t>TROPPER, S.A. DE C.V.</t>
  </si>
  <si>
    <t>S 00045612</t>
  </si>
  <si>
    <t>UD10001-AS24482</t>
  </si>
  <si>
    <t>UD10001-AS24483</t>
  </si>
  <si>
    <t>S 00045577</t>
  </si>
  <si>
    <t>UD10001-AS24484</t>
  </si>
  <si>
    <t>CAROLINA PERFORMANCE FABRICS S.A. D</t>
  </si>
  <si>
    <t>S 00045632</t>
  </si>
  <si>
    <t>UD10001-AS24485</t>
  </si>
  <si>
    <t>S 00045630</t>
  </si>
  <si>
    <t>UD10001-AS24486</t>
  </si>
  <si>
    <t>PATLAN CERRITOS GABRIELA</t>
  </si>
  <si>
    <t>S 00045628</t>
  </si>
  <si>
    <t>UD10001-AS24487</t>
  </si>
  <si>
    <t>S 00045638</t>
  </si>
  <si>
    <t>UD10001-AS24488</t>
  </si>
  <si>
    <t>S 00045647</t>
  </si>
  <si>
    <t>UD10001-AS24489</t>
  </si>
  <si>
    <t>UD10001-AS24490</t>
  </si>
  <si>
    <t>UD10001-AS24491</t>
  </si>
  <si>
    <t>UD09001-AR06924</t>
  </si>
  <si>
    <t>MACIAS ESQUIVAS AIDA</t>
  </si>
  <si>
    <t>S 00045629</t>
  </si>
  <si>
    <t>UD10001-AS24492</t>
  </si>
  <si>
    <t>UD09001-AR06925</t>
  </si>
  <si>
    <t>UD09001-AR06926</t>
  </si>
  <si>
    <t>MOTA SALDAÑA RENE CARMELO</t>
  </si>
  <si>
    <t>ALONSO CASIQUE ARMANDO</t>
  </si>
  <si>
    <t>T 00045523</t>
  </si>
  <si>
    <t>UD10001-AS24493</t>
  </si>
  <si>
    <t>UD09001-AR06928</t>
  </si>
  <si>
    <t>S 00045639</t>
  </si>
  <si>
    <t>UD10001-AS24494</t>
  </si>
  <si>
    <t>S 00045654</t>
  </si>
  <si>
    <t>UD10001-AS24495</t>
  </si>
  <si>
    <t>T 00045652</t>
  </si>
  <si>
    <t>UD10001-AS24496</t>
  </si>
  <si>
    <t>ZARCO RODRIGUEZ GONZALO</t>
  </si>
  <si>
    <t>S 00045653</t>
  </si>
  <si>
    <t>UD10001-AS24497</t>
  </si>
  <si>
    <t>S 00045635</t>
  </si>
  <si>
    <t>UD10001-AS24498</t>
  </si>
  <si>
    <t>UD09001-AR06929</t>
  </si>
  <si>
    <t>UD09001-AR06930</t>
  </si>
  <si>
    <t>SELVAS RIVERA RISEL CALIXTO</t>
  </si>
  <si>
    <t>T 00045664</t>
  </si>
  <si>
    <t>UD10001-AS24502</t>
  </si>
  <si>
    <t>S 00045637</t>
  </si>
  <si>
    <t>UD10001-AS24503</t>
  </si>
  <si>
    <t>S 00045667</t>
  </si>
  <si>
    <t>UD10001-AS24504</t>
  </si>
  <si>
    <t>S 00045656</t>
  </si>
  <si>
    <t>UD10001-AS24505</t>
  </si>
  <si>
    <t>S 00045660</t>
  </si>
  <si>
    <t>UD10001-AS24506</t>
  </si>
  <si>
    <t>S 00045636</t>
  </si>
  <si>
    <t>UD10001-AS24507</t>
  </si>
  <si>
    <t>S 00045657</t>
  </si>
  <si>
    <t>UD10001-AS24508</t>
  </si>
  <si>
    <t>SANTARROSA MUñIZ HERIBERTO</t>
  </si>
  <si>
    <t>S 00045677</t>
  </si>
  <si>
    <t>UD10001-AS24509</t>
  </si>
  <si>
    <t>S 00045666</t>
  </si>
  <si>
    <t>UD10001-AS24510</t>
  </si>
  <si>
    <t>S 00045665</t>
  </si>
  <si>
    <t>UD10001-AS24511</t>
  </si>
  <si>
    <t>S 00045625</t>
  </si>
  <si>
    <t>UD10001-AS24512</t>
  </si>
  <si>
    <t>UD09001-AR06932</t>
  </si>
  <si>
    <t>S 00045673</t>
  </si>
  <si>
    <t>UD10001-AS24513</t>
  </si>
  <si>
    <t>S 00045668</t>
  </si>
  <si>
    <t>UD10001-AS24515</t>
  </si>
  <si>
    <t>S 00045658</t>
  </si>
  <si>
    <t>UD10001-AS24516</t>
  </si>
  <si>
    <t>I 00045659</t>
  </si>
  <si>
    <t>UD10001-AS24517</t>
  </si>
  <si>
    <t>ALFARO QUEZADA PABLO FRANCISCO</t>
  </si>
  <si>
    <t>S 00045678</t>
  </si>
  <si>
    <t>UD10001-AS24519</t>
  </si>
  <si>
    <t>S 00045661</t>
  </si>
  <si>
    <t>UD10001-AS24520</t>
  </si>
  <si>
    <t>VERA ESCOBAR SAUL AGUSTIN</t>
  </si>
  <si>
    <t>UD09001-AR06934</t>
  </si>
  <si>
    <t>UD09001-AR06935</t>
  </si>
  <si>
    <t>T 00045682</t>
  </si>
  <si>
    <t>UD10001-AS24521</t>
  </si>
  <si>
    <t>S 00045473</t>
  </si>
  <si>
    <t>UD10001-AS24522</t>
  </si>
  <si>
    <t>MEDINA BORJA ROBERTO LENNIN</t>
  </si>
  <si>
    <t>0398-TCN13</t>
  </si>
  <si>
    <t>UD80005-0024170</t>
  </si>
  <si>
    <t>S 00045679</t>
  </si>
  <si>
    <t>UD10001-AS24523</t>
  </si>
  <si>
    <t>S 00045681</t>
  </si>
  <si>
    <t>UD10001-AS24524</t>
  </si>
  <si>
    <t>S 00045687</t>
  </si>
  <si>
    <t>UD10001-AS24525</t>
  </si>
  <si>
    <t>S 00045680</t>
  </si>
  <si>
    <t>UD10001-AS24526</t>
  </si>
  <si>
    <t>FUENTES OSORIO OMAR BERNARDO</t>
  </si>
  <si>
    <t>S 00045688</t>
  </si>
  <si>
    <t>UD10001-AS24527</t>
  </si>
  <si>
    <t>HERNANDEZ LOPEZ FRANCISCO JAVIER</t>
  </si>
  <si>
    <t>T 00045684</t>
  </si>
  <si>
    <t>UD10001-AS24528</t>
  </si>
  <si>
    <t>S 00045686</t>
  </si>
  <si>
    <t>UD10001-AS24529</t>
  </si>
  <si>
    <t>CAZARES MALDONADO JUAN</t>
  </si>
  <si>
    <t>UD09001-AR06936</t>
  </si>
  <si>
    <t>GUTIERREZ HERRERA SONIA GHYSLAINE</t>
  </si>
  <si>
    <t>S 00045689</t>
  </si>
  <si>
    <t>UD10001-AS24530</t>
  </si>
  <si>
    <t>S 00045691</t>
  </si>
  <si>
    <t>UD10001-AS24531</t>
  </si>
  <si>
    <t>S 00045693</t>
  </si>
  <si>
    <t>UD10001-AS24533</t>
  </si>
  <si>
    <t>T 00045707</t>
  </si>
  <si>
    <t>UD10001-AS24535</t>
  </si>
  <si>
    <t>S 00045669</t>
  </si>
  <si>
    <t>UD10001-AS24536</t>
  </si>
  <si>
    <t>UD09001-AR06939</t>
  </si>
  <si>
    <t>UD09001-AR06940</t>
  </si>
  <si>
    <t>S 00045685</t>
  </si>
  <si>
    <t>UD10001-AS24537</t>
  </si>
  <si>
    <t>VILLALON ARMENTA ALEJANDRO</t>
  </si>
  <si>
    <t>UD09001-AR06941</t>
  </si>
  <si>
    <t>S 00045705</t>
  </si>
  <si>
    <t>UD10001-AS24538</t>
  </si>
  <si>
    <t>S 00045700</t>
  </si>
  <si>
    <t>UD10001-AS24539</t>
  </si>
  <si>
    <t>CHACON CARRASCO STANY</t>
  </si>
  <si>
    <t>S 00045713</t>
  </si>
  <si>
    <t>UD10001-AS24540</t>
  </si>
  <si>
    <t>T 00045574</t>
  </si>
  <si>
    <t>UD10001-AS24541</t>
  </si>
  <si>
    <t>GALAVIZ RIVAS OTHONIEL</t>
  </si>
  <si>
    <t>S 00045695</t>
  </si>
  <si>
    <t>UD10001-AS24542</t>
  </si>
  <si>
    <t>UD09001-AR06944</t>
  </si>
  <si>
    <t>S 00045699</t>
  </si>
  <si>
    <t>UD10001-AS24543</t>
  </si>
  <si>
    <t>S 00045712</t>
  </si>
  <si>
    <t>UD10001-AS24544</t>
  </si>
  <si>
    <t>MANCERA PEREZ EZEQUIEL</t>
  </si>
  <si>
    <t>S 00045720</t>
  </si>
  <si>
    <t>UD10001-AS24545</t>
  </si>
  <si>
    <t>T 00045646</t>
  </si>
  <si>
    <t>UD10001-AS24546</t>
  </si>
  <si>
    <t>AGUILAR LOPEZ CARLOS</t>
  </si>
  <si>
    <t>S 00045711</t>
  </si>
  <si>
    <t>UD10001-AS24547</t>
  </si>
  <si>
    <t>S 00045710</t>
  </si>
  <si>
    <t>UD10001-AS24548</t>
  </si>
  <si>
    <t>UD09001-AR06945</t>
  </si>
  <si>
    <t>UD09001-AR06946</t>
  </si>
  <si>
    <t>UD10001-AS24550</t>
  </si>
  <si>
    <t>T 00045725</t>
  </si>
  <si>
    <t>UD10001-AS24551</t>
  </si>
  <si>
    <t>BRIGIDO JIMENEZ FRANCISCO</t>
  </si>
  <si>
    <t>PEREZ MELECIO JOSE CLEMENTE</t>
  </si>
  <si>
    <t>UD09001-AR06948</t>
  </si>
  <si>
    <t>UD09001-AR06949</t>
  </si>
  <si>
    <t>S 00045726</t>
  </si>
  <si>
    <t>UD10001-AS24552</t>
  </si>
  <si>
    <t>S 00045731</t>
  </si>
  <si>
    <t>UD10001-AS24553</t>
  </si>
  <si>
    <t>S 00045721</t>
  </si>
  <si>
    <t>UD10001-AS24559</t>
  </si>
  <si>
    <t>UD09001-AR06951</t>
  </si>
  <si>
    <t>UD09001-AR06952</t>
  </si>
  <si>
    <t>S 00045732</t>
  </si>
  <si>
    <t>UD10001-AS24560</t>
  </si>
  <si>
    <t>S 00045743</t>
  </si>
  <si>
    <t>UD10001-AS24561</t>
  </si>
  <si>
    <t>BORGES PEDRO</t>
  </si>
  <si>
    <t>S 00045724</t>
  </si>
  <si>
    <t>UD10001-AS24562</t>
  </si>
  <si>
    <t>S 00045719</t>
  </si>
  <si>
    <t>UD10001-AS24563</t>
  </si>
  <si>
    <t>S 00045734</t>
  </si>
  <si>
    <t>UD10001-AS24564</t>
  </si>
  <si>
    <t>S 00045742</t>
  </si>
  <si>
    <t>UD10001-AS24565</t>
  </si>
  <si>
    <t>UD09001-AR06955</t>
  </si>
  <si>
    <t>S 00045722</t>
  </si>
  <si>
    <t>UD10001-AS24566</t>
  </si>
  <si>
    <t>CONSTRUCCIONES JAVED S.A. DE C.V.</t>
  </si>
  <si>
    <t>T 00045729</t>
  </si>
  <si>
    <t>UD10001-AS24567</t>
  </si>
  <si>
    <t>UD09001-AR06958</t>
  </si>
  <si>
    <t>RESENDIZ MEDINA BERNARDO</t>
  </si>
  <si>
    <t>S 00045747</t>
  </si>
  <si>
    <t>UD10001-AS24569</t>
  </si>
  <si>
    <t>S 00045730</t>
  </si>
  <si>
    <t>UD10001-AS24570</t>
  </si>
  <si>
    <t>UD09001-AR06959</t>
  </si>
  <si>
    <t>UD09001-AR06960</t>
  </si>
  <si>
    <t>T 00045735</t>
  </si>
  <si>
    <t>UD10001-AS24571</t>
  </si>
  <si>
    <t>S 00045772</t>
  </si>
  <si>
    <t>UD10001-AS24572</t>
  </si>
  <si>
    <t>S 00045755</t>
  </si>
  <si>
    <t>UD10001-AS24573</t>
  </si>
  <si>
    <t>UD10001-AS24574</t>
  </si>
  <si>
    <t>S 00045754</t>
  </si>
  <si>
    <t>UD10001-AS24575</t>
  </si>
  <si>
    <t>S 00045752</t>
  </si>
  <si>
    <t>UD10001-AS24576</t>
  </si>
  <si>
    <t>SAMANO SOLIS MARIA ELENA</t>
  </si>
  <si>
    <t>NA21002-0022059</t>
  </si>
  <si>
    <t>CONSUMO CAFE AL 16/08/14</t>
  </si>
  <si>
    <t>S 00045741</t>
  </si>
  <si>
    <t>UD10001-AS24578</t>
  </si>
  <si>
    <t>S 00045763</t>
  </si>
  <si>
    <t>UD10001-AS24579</t>
  </si>
  <si>
    <t>VELAZQUEZ VELASCO FRANCISCO DE JESU</t>
  </si>
  <si>
    <t>S 00045773</t>
  </si>
  <si>
    <t>UD10001-AS24580</t>
  </si>
  <si>
    <t>S 00045767</t>
  </si>
  <si>
    <t>UD10001-AS24581</t>
  </si>
  <si>
    <t>S 00045764</t>
  </si>
  <si>
    <t>UD10001-AS24582</t>
  </si>
  <si>
    <t>S 00045771</t>
  </si>
  <si>
    <t>UD10001-AS24583</t>
  </si>
  <si>
    <t>S 00045775</t>
  </si>
  <si>
    <t>UD10001-AS24584</t>
  </si>
  <si>
    <t>S 00045768</t>
  </si>
  <si>
    <t>UD10001-AS24585</t>
  </si>
  <si>
    <t>SERVICIOS DE TERRACERIA Y RENTA DE</t>
  </si>
  <si>
    <t>S 00045753</t>
  </si>
  <si>
    <t>UD10001-AS24586</t>
  </si>
  <si>
    <t>S 00045779</t>
  </si>
  <si>
    <t>UD10001-AS24587</t>
  </si>
  <si>
    <t>S 00045777</t>
  </si>
  <si>
    <t>UD10001-AS24588</t>
  </si>
  <si>
    <t>T 00045790</t>
  </si>
  <si>
    <t>UD10001-AS24589</t>
  </si>
  <si>
    <t>UD09001-AR06962</t>
  </si>
  <si>
    <t>UD09001-AR06963</t>
  </si>
  <si>
    <t>S 00045788</t>
  </si>
  <si>
    <t>UD10001-AS24590</t>
  </si>
  <si>
    <t>LA HACIENDITA DE JARAL S.P.R. DE R.</t>
  </si>
  <si>
    <t>S 00045789</t>
  </si>
  <si>
    <t>UD10001-AS24591</t>
  </si>
  <si>
    <t>UD09001-AR06966</t>
  </si>
  <si>
    <t>S 00045797</t>
  </si>
  <si>
    <t>UD10001-AS24592</t>
  </si>
  <si>
    <t>UD09001-AR06967</t>
  </si>
  <si>
    <t>UD09001-AR06968</t>
  </si>
  <si>
    <t>S 00045792</t>
  </si>
  <si>
    <t>UD10001-AS24596</t>
  </si>
  <si>
    <t>S 00045787</t>
  </si>
  <si>
    <t>UD10001-AS24598</t>
  </si>
  <si>
    <t>TURISMOS JUNIOR DE JUVENTINO ROSAS</t>
  </si>
  <si>
    <t>S 00045794</t>
  </si>
  <si>
    <t>UD10001-AS24606</t>
  </si>
  <si>
    <t>S 00045785</t>
  </si>
  <si>
    <t>UD10001-AS24607</t>
  </si>
  <si>
    <t>TISCAREñO LECHUGA FERNANDO</t>
  </si>
  <si>
    <t>S 00045783</t>
  </si>
  <si>
    <t>UD10001-AS24608</t>
  </si>
  <si>
    <t>S 00045631</t>
  </si>
  <si>
    <t>UD10001-AS24609</t>
  </si>
  <si>
    <t>UNIFOOD SA DE CV</t>
  </si>
  <si>
    <t>S 00045795</t>
  </si>
  <si>
    <t>UD10001-AS24610</t>
  </si>
  <si>
    <t>T 00045760</t>
  </si>
  <si>
    <t>UD10001-AS24611</t>
  </si>
  <si>
    <t>GASTRONOMICA FERREY S A P I DE CV</t>
  </si>
  <si>
    <t>S 00045739</t>
  </si>
  <si>
    <t>UD10001-AS24612</t>
  </si>
  <si>
    <t>UD09001-AR06972</t>
  </si>
  <si>
    <t>S 00045798</t>
  </si>
  <si>
    <t>UD10001-AS24613</t>
  </si>
  <si>
    <t>UD09001-AR06973</t>
  </si>
  <si>
    <t>UD09001-AR06974</t>
  </si>
  <si>
    <t>T 00045804</t>
  </si>
  <si>
    <t>UD10001-AS24614</t>
  </si>
  <si>
    <t>S 00045786</t>
  </si>
  <si>
    <t>UD10001-AS24615</t>
  </si>
  <si>
    <t>CONSTRUOBRAS VARO SA DE CV</t>
  </si>
  <si>
    <t>S 00045766</t>
  </si>
  <si>
    <t>UD10001-AS24616</t>
  </si>
  <si>
    <t>MARTINEZ VELAZQUEZ JORGE</t>
  </si>
  <si>
    <t>S 00045805</t>
  </si>
  <si>
    <t>UD10001-AS24617</t>
  </si>
  <si>
    <t>S 00045796</t>
  </si>
  <si>
    <t>UD10001-AS24618</t>
  </si>
  <si>
    <t>UD09001-AR06976</t>
  </si>
  <si>
    <t>RUIZ MONDRAGON ERICKA</t>
  </si>
  <si>
    <t>S 00045814</t>
  </si>
  <si>
    <t>UD10001-AS24619</t>
  </si>
  <si>
    <t>S 00045791</t>
  </si>
  <si>
    <t>UD10001-AS24620</t>
  </si>
  <si>
    <t>S 00045815</t>
  </si>
  <si>
    <t>UD10001-AS24621</t>
  </si>
  <si>
    <t>S 00045813</t>
  </si>
  <si>
    <t>UD10001-AS24622</t>
  </si>
  <si>
    <t>S 00045820</t>
  </si>
  <si>
    <t>UD10001-AS24623</t>
  </si>
  <si>
    <t>S 00045816</t>
  </si>
  <si>
    <t>UD10001-AS24624</t>
  </si>
  <si>
    <t>S 00045818</t>
  </si>
  <si>
    <t>UD10001-AS24625</t>
  </si>
  <si>
    <t>GARCIA RAMIREZ MARIA DEL CARMEN</t>
  </si>
  <si>
    <t>S 00045273</t>
  </si>
  <si>
    <t>UD10001-AS24626</t>
  </si>
  <si>
    <t>CIBELFIN SA DE CV</t>
  </si>
  <si>
    <t>S 00045823</t>
  </si>
  <si>
    <t>UD10001-AS24627</t>
  </si>
  <si>
    <t>CABRERA GUERRERO LUIS CARLOS</t>
  </si>
  <si>
    <t>T 00045800</t>
  </si>
  <si>
    <t>UD10001-AS24628</t>
  </si>
  <si>
    <t>S 00045817</t>
  </si>
  <si>
    <t>UD10001-AS24629</t>
  </si>
  <si>
    <t>S 00045831</t>
  </si>
  <si>
    <t>UD10001-AS24630</t>
  </si>
  <si>
    <t>CAMPOS BALDERRAMA ZOILA FLOR</t>
  </si>
  <si>
    <t>S 00045812</t>
  </si>
  <si>
    <t>UD10001-AS24631</t>
  </si>
  <si>
    <t>S 00045830</t>
  </si>
  <si>
    <t>UD10001-AS24632</t>
  </si>
  <si>
    <t>SERV. AMBIENTALES Y DE ENERGIAS REN</t>
  </si>
  <si>
    <t>S 00045835</t>
  </si>
  <si>
    <t>UD10001-AS24633</t>
  </si>
  <si>
    <t>S 00045829</t>
  </si>
  <si>
    <t>UD10001-AS24634</t>
  </si>
  <si>
    <t>S 00045810</t>
  </si>
  <si>
    <t>UD10001-AS24635</t>
  </si>
  <si>
    <t>S 00045834</t>
  </si>
  <si>
    <t>UD10001-AS24636</t>
  </si>
  <si>
    <t>CASAS GARCIA MARIO DANIEL</t>
  </si>
  <si>
    <t>S 00045837</t>
  </si>
  <si>
    <t>UD10001-AS24637</t>
  </si>
  <si>
    <t>UD09001-AR06977</t>
  </si>
  <si>
    <t>UD09001-AR06978</t>
  </si>
  <si>
    <t>S 00045822</t>
  </si>
  <si>
    <t>UD10001-AS24638</t>
  </si>
  <si>
    <t>UD09001-AR06979</t>
  </si>
  <si>
    <t>S 00045846</t>
  </si>
  <si>
    <t>UD10001-AS24649</t>
  </si>
  <si>
    <t>UD09001-AR06980</t>
  </si>
  <si>
    <t>S 00045847</t>
  </si>
  <si>
    <t>UD10001-AS24650</t>
  </si>
  <si>
    <t>S 00045839</t>
  </si>
  <si>
    <t>UD10001-AS24651</t>
  </si>
  <si>
    <t>MARTINEZ GOMEZ JORGE FRANCISCO</t>
  </si>
  <si>
    <t>S 00045841</t>
  </si>
  <si>
    <t>UD10001-AS24652</t>
  </si>
  <si>
    <t>SIGMA QUALITY ASSISTANCE SA DE CV</t>
  </si>
  <si>
    <t>S 00045849</t>
  </si>
  <si>
    <t>UD10001-AS24653</t>
  </si>
  <si>
    <t>UD09001-AR06981</t>
  </si>
  <si>
    <t>UD80005-0024243</t>
  </si>
  <si>
    <t>S 00045857</t>
  </si>
  <si>
    <t>UD10001-AS24662</t>
  </si>
  <si>
    <t>S 00045844</t>
  </si>
  <si>
    <t>UD10001-AS24663</t>
  </si>
  <si>
    <t>S 00045856</t>
  </si>
  <si>
    <t>UD10001-AS24664</t>
  </si>
  <si>
    <t>GRUPO SAKATA SEED DE MEXICO S.A. DE</t>
  </si>
  <si>
    <t>S 00045717</t>
  </si>
  <si>
    <t>UD10001-AS24665</t>
  </si>
  <si>
    <t>UD09001-AR06983</t>
  </si>
  <si>
    <t>UD09001-AR06984</t>
  </si>
  <si>
    <t>S 00045845</t>
  </si>
  <si>
    <t>UD10001-AS24667</t>
  </si>
  <si>
    <t>S 00045864</t>
  </si>
  <si>
    <t>UD10001-AS24668</t>
  </si>
  <si>
    <t>UD09001-AR06985</t>
  </si>
  <si>
    <t>UD09001-AR06986</t>
  </si>
  <si>
    <t>UD09001-AR06987</t>
  </si>
  <si>
    <t>S 00045873</t>
  </si>
  <si>
    <t>UD10001-AS24670</t>
  </si>
  <si>
    <t>UD10001-AS24671</t>
  </si>
  <si>
    <t>S 00045874</t>
  </si>
  <si>
    <t>UD10001-AS24672</t>
  </si>
  <si>
    <t>S 00045883</t>
  </si>
  <si>
    <t>UD10001-AS24673</t>
  </si>
  <si>
    <t>S 00045876</t>
  </si>
  <si>
    <t>UD10001-AS24674</t>
  </si>
  <si>
    <t>S 00045871</t>
  </si>
  <si>
    <t>UD10001-AS24675</t>
  </si>
  <si>
    <t>LEON GONZALEZ MARIA TERESA</t>
  </si>
  <si>
    <t>S 00045878</t>
  </si>
  <si>
    <t>UD10001-AS24676</t>
  </si>
  <si>
    <t>dreposito</t>
  </si>
  <si>
    <t>UD09001-AR06989</t>
  </si>
  <si>
    <t>AMARELO POWER SA DE CV</t>
  </si>
  <si>
    <t>NA21002-0022102</t>
  </si>
  <si>
    <t>CONSUMO CAFE AL 23/08/2014</t>
  </si>
  <si>
    <t>S 00045863</t>
  </si>
  <si>
    <t>UD10001-AS24677</t>
  </si>
  <si>
    <t>S 00045875</t>
  </si>
  <si>
    <t>UD10001-AS24678</t>
  </si>
  <si>
    <t>S 00045880</t>
  </si>
  <si>
    <t>UD10001-AS24679</t>
  </si>
  <si>
    <t>SEÑORET BUTTERLIN MONICA</t>
  </si>
  <si>
    <t>S 00045869</t>
  </si>
  <si>
    <t>UD10001-AS24680</t>
  </si>
  <si>
    <t>S 00045851</t>
  </si>
  <si>
    <t>UD10001-AS24681</t>
  </si>
  <si>
    <t>S 00045862</t>
  </si>
  <si>
    <t>UD10001-AS24683</t>
  </si>
  <si>
    <t>S 00045882</t>
  </si>
  <si>
    <t>UD10001-AS24684</t>
  </si>
  <si>
    <t>S 00045884</t>
  </si>
  <si>
    <t>UD10001-AS24685</t>
  </si>
  <si>
    <t>S 00045426</t>
  </si>
  <si>
    <t>UD10001-AS24686</t>
  </si>
  <si>
    <t>DIAZ ARCEO MARIA</t>
  </si>
  <si>
    <t>S 00045877</t>
  </si>
  <si>
    <t>UD10001-AS24687</t>
  </si>
  <si>
    <t>TORRES GONZALEZ HECTOR GUILLERMO</t>
  </si>
  <si>
    <t>S 00045853</t>
  </si>
  <si>
    <t>UD10001-AS24688</t>
  </si>
  <si>
    <t>S 00045898</t>
  </si>
  <si>
    <t>UD10001-AS24699</t>
  </si>
  <si>
    <t>S 00045897</t>
  </si>
  <si>
    <t>UD10001-AS24706</t>
  </si>
  <si>
    <t>S 00045870</t>
  </si>
  <si>
    <t>UD10001-AS24707</t>
  </si>
  <si>
    <t>S 00045901</t>
  </si>
  <si>
    <t>UD10001-AS24708</t>
  </si>
  <si>
    <t>FORD GEORGE</t>
  </si>
  <si>
    <t>S 00045704</t>
  </si>
  <si>
    <t>UD10001-AS24709</t>
  </si>
  <si>
    <t>T 00045715</t>
  </si>
  <si>
    <t>UD10001-AS24710</t>
  </si>
  <si>
    <t>S 00045889</t>
  </si>
  <si>
    <t>UD10001-AS24711</t>
  </si>
  <si>
    <t>S 00045900</t>
  </si>
  <si>
    <t>UD10001-AS24712</t>
  </si>
  <si>
    <t>S 00045891</t>
  </si>
  <si>
    <t>UD10001-AS24713</t>
  </si>
  <si>
    <t>S 00045892</t>
  </si>
  <si>
    <t>UD10001-AS24714</t>
  </si>
  <si>
    <t>S 00045888</t>
  </si>
  <si>
    <t>UD10001-AS24715</t>
  </si>
  <si>
    <t>S 00045913</t>
  </si>
  <si>
    <t>UD10001-AS24719</t>
  </si>
  <si>
    <t>S 00045906</t>
  </si>
  <si>
    <t>UD10001-AS24720</t>
  </si>
  <si>
    <t>UD09001-AR06995</t>
  </si>
  <si>
    <t>UD09001-AR06996</t>
  </si>
  <si>
    <t>ASARE COMERCIAL S.A. DE C.V.</t>
  </si>
  <si>
    <t>S 00045886</t>
  </si>
  <si>
    <t>UD10001-AS24721</t>
  </si>
  <si>
    <t>UD09001-AR06997</t>
  </si>
  <si>
    <t>VAZQUEZ CARREñO ERNESTO</t>
  </si>
  <si>
    <t>URQUIZA SOLIS GUILLERMINA</t>
  </si>
  <si>
    <t>S 00045887</t>
  </si>
  <si>
    <t>UD10001-AS24723</t>
  </si>
  <si>
    <t>UD09001-AR06999</t>
  </si>
  <si>
    <t>S 00045903</t>
  </si>
  <si>
    <t>UD10001-AS24724</t>
  </si>
  <si>
    <t>TORRES SEGOVIA VICTOR ENRIQUE</t>
  </si>
  <si>
    <t>UD09001-AR07000</t>
  </si>
  <si>
    <t>CASAS VILLANUEVA LORENA</t>
  </si>
  <si>
    <t>S 00045321</t>
  </si>
  <si>
    <t>UD10001-AS24725</t>
  </si>
  <si>
    <t>S 00045919</t>
  </si>
  <si>
    <t>UD10001-AS24726</t>
  </si>
  <si>
    <t>S 00045852</t>
  </si>
  <si>
    <t>UD10001-AS24727</t>
  </si>
  <si>
    <t>S 00045902</t>
  </si>
  <si>
    <t>UD10001-AS24728</t>
  </si>
  <si>
    <t>INSTITUTO MUNICIPAL DE PLANEACION D</t>
  </si>
  <si>
    <t>S 00045921</t>
  </si>
  <si>
    <t>UD10001-AS24730</t>
  </si>
  <si>
    <t>S 00045915</t>
  </si>
  <si>
    <t>UD10001-AS24731</t>
  </si>
  <si>
    <t>S 00045930</t>
  </si>
  <si>
    <t>UD10001-AS24732</t>
  </si>
  <si>
    <t>UD10001-AS24733</t>
  </si>
  <si>
    <t>S 00045920</t>
  </si>
  <si>
    <t>UD10001-AS24734</t>
  </si>
  <si>
    <t>S 00045917</t>
  </si>
  <si>
    <t>UD10001-AS24735</t>
  </si>
  <si>
    <t>UD09001-AR07002</t>
  </si>
  <si>
    <t>S 00045940</t>
  </si>
  <si>
    <t>UD10001-AS24736</t>
  </si>
  <si>
    <t>S 00045929</t>
  </si>
  <si>
    <t>UD10001-AS24737</t>
  </si>
  <si>
    <t>S 00045916</t>
  </si>
  <si>
    <t>UD10001-AS24738</t>
  </si>
  <si>
    <t>S 00045932</t>
  </si>
  <si>
    <t>UD10001-AS24739</t>
  </si>
  <si>
    <t>JASSO ANGUIANO MARIA ELENA</t>
  </si>
  <si>
    <t>H 00045843</t>
  </si>
  <si>
    <t>UD10001-AS24740</t>
  </si>
  <si>
    <t>UD09001-AR07003</t>
  </si>
  <si>
    <t>UD09001-AR07004</t>
  </si>
  <si>
    <t>VIRRUETA AREVALOS MARIA DE LOURDES</t>
  </si>
  <si>
    <t>S 00045941</t>
  </si>
  <si>
    <t>UD10001-AS24746</t>
  </si>
  <si>
    <t>ANAYA OCHOA MA PAZ</t>
  </si>
  <si>
    <t>S 00045926</t>
  </si>
  <si>
    <t>UD10001-AS24747</t>
  </si>
  <si>
    <t>S 00045934</t>
  </si>
  <si>
    <t>UD10001-AS24748</t>
  </si>
  <si>
    <t>STERLING BOURS ENRIQUE GUADALUPE</t>
  </si>
  <si>
    <t>UD09001-AR07005</t>
  </si>
  <si>
    <t>MEDINA VAZQUEZ JUAN CARLOS</t>
  </si>
  <si>
    <t>SANCHEZ BOCANEGRA MIDIAN DEL RAYO</t>
  </si>
  <si>
    <t>HERNANDEZ MISA RUTH MONICA</t>
  </si>
  <si>
    <t>S 00045952</t>
  </si>
  <si>
    <t>UD10001-AS24757</t>
  </si>
  <si>
    <t>S 00045922</t>
  </si>
  <si>
    <t>UD10001-AS24759</t>
  </si>
  <si>
    <t>ORTIZ JAMAICA MARIA DEL CARMEN</t>
  </si>
  <si>
    <t>RESENDIZ AGUILAR JAVIER</t>
  </si>
  <si>
    <t>S 00045947</t>
  </si>
  <si>
    <t>UD10001-AS24760</t>
  </si>
  <si>
    <t>VALENZUELA GOMEZ ALMA BEATRIZ</t>
  </si>
  <si>
    <t>S 00045968</t>
  </si>
  <si>
    <t>UD10001-AS24761</t>
  </si>
  <si>
    <t>S 00045962</t>
  </si>
  <si>
    <t>UD10001-AS24762</t>
  </si>
  <si>
    <t>S 00045966</t>
  </si>
  <si>
    <t>UD10001-AS24763</t>
  </si>
  <si>
    <t>S 00045909</t>
  </si>
  <si>
    <t>UD10001-AS24764</t>
  </si>
  <si>
    <t>UD09001-AR07006</t>
  </si>
  <si>
    <t>S 00045957</t>
  </si>
  <si>
    <t>UD10001-AS24765</t>
  </si>
  <si>
    <t>S 00045963</t>
  </si>
  <si>
    <t>UD10001-AS24767</t>
  </si>
  <si>
    <t>S 00045905</t>
  </si>
  <si>
    <t>UD10001-AS24768</t>
  </si>
  <si>
    <t>UD09001-AR07007</t>
  </si>
  <si>
    <t>S 00045626</t>
  </si>
  <si>
    <t>UD10001-AS24770</t>
  </si>
  <si>
    <t>T 00045953</t>
  </si>
  <si>
    <t>UD10001-AS24775</t>
  </si>
  <si>
    <t>S 00045965</t>
  </si>
  <si>
    <t>UD10001-AS24781</t>
  </si>
  <si>
    <t>SANCHEZ MEZA OSCAR</t>
  </si>
  <si>
    <t>T 00045974</t>
  </si>
  <si>
    <t>UD10001-AS24782</t>
  </si>
  <si>
    <t>S 00045948</t>
  </si>
  <si>
    <t>UD10001-AS24784</t>
  </si>
  <si>
    <t>ROJAS RAMIREZ SILVIA</t>
  </si>
  <si>
    <t>PARAMO GONZALEZ JULIO CESAR</t>
  </si>
  <si>
    <t>BAEZ PEREZ AURELIO</t>
  </si>
  <si>
    <t>S 00045969</t>
  </si>
  <si>
    <t>UD10001-AS24786</t>
  </si>
  <si>
    <t>S 00045960</t>
  </si>
  <si>
    <t>UD10001-AS24787</t>
  </si>
  <si>
    <t>UD09001-AR07010</t>
  </si>
  <si>
    <t>S 00045954</t>
  </si>
  <si>
    <t>UD10001-AS24788</t>
  </si>
  <si>
    <t>S 00045956</t>
  </si>
  <si>
    <t>UD10001-AS24789</t>
  </si>
  <si>
    <t>JAMAICA ARREGUIN MARIO</t>
  </si>
  <si>
    <t>RUIZ MENDOZA J. JESUS</t>
  </si>
  <si>
    <t>CASTRO MARTINEZ MARGARITA</t>
  </si>
  <si>
    <t>S 00045949</t>
  </si>
  <si>
    <t>UD10001-AS24790</t>
  </si>
  <si>
    <t>RAMIREZ MARTINEZ MA GABRIELA</t>
  </si>
  <si>
    <t>I 00045567</t>
  </si>
  <si>
    <t>UD10001-AS24793</t>
  </si>
  <si>
    <t>I 00045539</t>
  </si>
  <si>
    <t>UD10001-AS24794</t>
  </si>
  <si>
    <t>S 00045977</t>
  </si>
  <si>
    <t>UD10001-AS24795</t>
  </si>
  <si>
    <t>S 00045970</t>
  </si>
  <si>
    <t>UD10001-AS24796</t>
  </si>
  <si>
    <t>UD09001-AR07016</t>
  </si>
  <si>
    <t>GONZALEZ PEREZ ADA ISABEL</t>
  </si>
  <si>
    <t>S 00045980</t>
  </si>
  <si>
    <t>UD10001-AS24799</t>
  </si>
  <si>
    <t>PEREZ MANRIQUEZ SONIA</t>
  </si>
  <si>
    <t>T 00046002</t>
  </si>
  <si>
    <t>UD10001-AS24800</t>
  </si>
  <si>
    <t>S 00045988</t>
  </si>
  <si>
    <t>UD10001-AS24801</t>
  </si>
  <si>
    <t>S 00045987</t>
  </si>
  <si>
    <t>UD10001-AS24802</t>
  </si>
  <si>
    <t>S 00045986</t>
  </si>
  <si>
    <t>UD10001-AS24803</t>
  </si>
  <si>
    <t>URIBE MUñOZ BENIGNO</t>
  </si>
  <si>
    <t>S 00045993</t>
  </si>
  <si>
    <t>UD10001-AS24804</t>
  </si>
  <si>
    <t>S 00045975</t>
  </si>
  <si>
    <t>UD10001-AS24805</t>
  </si>
  <si>
    <t>S 00045983</t>
  </si>
  <si>
    <t>UD10001-AS24808</t>
  </si>
  <si>
    <t>S 00045996</t>
  </si>
  <si>
    <t>UD10001-AS24809</t>
  </si>
  <si>
    <t>S 00045990</t>
  </si>
  <si>
    <t>UD10001-AS24811</t>
  </si>
  <si>
    <t>S 00045992</t>
  </si>
  <si>
    <t>UD10001-AS24815</t>
  </si>
  <si>
    <t>MARTINEZ MARTINEZ JOSEFINA</t>
  </si>
  <si>
    <t>S 00045997</t>
  </si>
  <si>
    <t>UD10001-AS24816</t>
  </si>
  <si>
    <t>S 00045981</t>
  </si>
  <si>
    <t>UD10001-AS24817</t>
  </si>
  <si>
    <t>PEÑAFLOR ARELLANO EDGAR RENE</t>
  </si>
  <si>
    <t>SANCHEZ ESPINOZA RAMON</t>
  </si>
  <si>
    <t>0529N/14 MARTINEZ MARAVILLO RO</t>
  </si>
  <si>
    <t>0747N/14JURADO CERVANTES EDNA</t>
  </si>
  <si>
    <t>0746N/14 ACOSTA GARDUÑO GLORIA</t>
  </si>
  <si>
    <t>BOSHEN INTERNATIONAL MEXICO SA DE C</t>
  </si>
  <si>
    <t>AGUILAR CONTRERAS GREGORIO</t>
  </si>
  <si>
    <t>MHKMC13E8EK005714 /</t>
  </si>
  <si>
    <t>0730N/14GONZALEZ MALDONADO J.M</t>
  </si>
  <si>
    <t>LOPEZ SILLERO SILVIA</t>
  </si>
  <si>
    <t>F.AM715 UDIS AXA JUN/2014</t>
  </si>
  <si>
    <t>F.AM00720 UDIS AXA RETAIL JUL/</t>
  </si>
  <si>
    <t>F.AM00721 UDIS QUALITAS JUL/20</t>
  </si>
  <si>
    <t>ZM-00279 CANC.UDIS GNP JUL/201</t>
  </si>
  <si>
    <t>ZM-00280 CANC.UDIS GNP JUL/201</t>
  </si>
  <si>
    <t>5YFBURHE7EP164909 /</t>
  </si>
  <si>
    <t>3TMJU4GN3EM170391 /</t>
  </si>
  <si>
    <t>JSABASLM</t>
  </si>
  <si>
    <t>MR0EX32G9E0261648 /</t>
  </si>
  <si>
    <t>DIMAS NAVA PAULINO DE JESUS</t>
  </si>
  <si>
    <t>MR0EX32G7E0262202 /</t>
  </si>
  <si>
    <t>5YFBURHE1EP093352 /</t>
  </si>
  <si>
    <t>JTDKT9D39ED597674 /</t>
  </si>
  <si>
    <t>VALENZUELA PEREZ BLANCA ISELA</t>
  </si>
  <si>
    <t>2T3RF4EV8EW187881 /</t>
  </si>
  <si>
    <t>5YFBURHE3EP097595 /</t>
  </si>
  <si>
    <t>5YFBURHE1EP097322 /</t>
  </si>
  <si>
    <t>2T3RF4EV4EW187277 /</t>
  </si>
  <si>
    <t>5YFBURHE4EP109639 /</t>
  </si>
  <si>
    <t>JTDKT9D32ED594521 /</t>
  </si>
  <si>
    <t>0675N/14 BELTRAN CHAVEZ MATIAS</t>
  </si>
  <si>
    <t>0778N/14 LOPEZ SILLERO SILVIA</t>
  </si>
  <si>
    <t>VALOR FARRERA AUTOMOTRIZ S DE RL DE</t>
  </si>
  <si>
    <t>F.AM722 UDIS QUALITAS JULIO/20</t>
  </si>
  <si>
    <t>F.AM723 COM.PROT.EXT.JUL/2014</t>
  </si>
  <si>
    <t>F.AM726 UDIS AXA JUL/2014</t>
  </si>
  <si>
    <t>COMISIONES X CONTRAT. JUL/2014</t>
  </si>
  <si>
    <t>5YFBURHE9EP118398 /</t>
  </si>
  <si>
    <t>5YFBURHE7EP160990 /</t>
  </si>
  <si>
    <t>MR0EX32G1E0261157 /</t>
  </si>
  <si>
    <t>5YFBU9HE9EP125125 /</t>
  </si>
  <si>
    <t>0755N/14 PEREZ MELECIO JOSE CL</t>
  </si>
  <si>
    <t>RICO RODRIGUEZ MARCO ANTONIO</t>
  </si>
  <si>
    <t>MR0EX32G6E0260859 /</t>
  </si>
  <si>
    <t>ESTRELLA JIMENEZ JANUARIO</t>
  </si>
  <si>
    <t>5YFBURHEXEP111900 /</t>
  </si>
  <si>
    <t>0789N/14 ANAYA OCHOA MA PAZ</t>
  </si>
  <si>
    <t>MR0EX32G3E0262147 /</t>
  </si>
  <si>
    <t>MR0EX32G8E0261530 /</t>
  </si>
  <si>
    <t>SILLIKER MEXICO SA DE CV</t>
  </si>
  <si>
    <t>MR0EX32G9E0261522 /</t>
  </si>
  <si>
    <t>MR0EX32G8E0262208 /</t>
  </si>
  <si>
    <t>MR0EX32GXE0260427 /</t>
  </si>
  <si>
    <t>RITREMA S.A. DE C.V.</t>
  </si>
  <si>
    <t>AGUILAR GONZALEZ LAURA</t>
  </si>
  <si>
    <t>MHKMC13F2EK009363 /</t>
  </si>
  <si>
    <t>CANCELACION DE INCENTIVOS ENE-</t>
  </si>
  <si>
    <t>3TMJU4GN7EM170216 /</t>
  </si>
  <si>
    <t>D     14</t>
  </si>
  <si>
    <t>UA60001-ZA02226</t>
  </si>
  <si>
    <t>0814-TCN14</t>
  </si>
  <si>
    <t>UD06001-AA05438</t>
  </si>
  <si>
    <t>UA60001-ZA02227</t>
  </si>
  <si>
    <t>0818-TCN14</t>
  </si>
  <si>
    <t>UD06001-AA05439</t>
  </si>
  <si>
    <t>UA60001-ZA02228</t>
  </si>
  <si>
    <t>UA60001-ZA02229</t>
  </si>
  <si>
    <t>UD06001-AA05440</t>
  </si>
  <si>
    <t>D     78</t>
  </si>
  <si>
    <t>UD06001-AA05441</t>
  </si>
  <si>
    <t>0819-TCN14</t>
  </si>
  <si>
    <t>UD06001-AA05442</t>
  </si>
  <si>
    <t>0820-TCN14</t>
  </si>
  <si>
    <t>UD06001-AA05443</t>
  </si>
  <si>
    <t>B-0547N/14</t>
  </si>
  <si>
    <t>ND28001-0000565</t>
  </si>
  <si>
    <t>5YFBURHE3EP128134 /</t>
  </si>
  <si>
    <t>0900-TCN12</t>
  </si>
  <si>
    <t>UA52001-ZA02230</t>
  </si>
  <si>
    <t>Nota Descuento Fuera</t>
  </si>
  <si>
    <t>ROJANO PAREDES OSCAR</t>
  </si>
  <si>
    <t>UA60001-ZA02231</t>
  </si>
  <si>
    <t>0694-TCN14</t>
  </si>
  <si>
    <t>UD06001-AA05444</t>
  </si>
  <si>
    <t>0738-TCN14</t>
  </si>
  <si>
    <t>UD21001-AA05445</t>
  </si>
  <si>
    <t>0816-TCN14</t>
  </si>
  <si>
    <t>UD21001-AA05446</t>
  </si>
  <si>
    <t>0790-TCN14</t>
  </si>
  <si>
    <t>UD21001-AA05447</t>
  </si>
  <si>
    <t>FLORES OSORIO ABRAHAM</t>
  </si>
  <si>
    <t>UA60001-ZA02232</t>
  </si>
  <si>
    <t>UD06001-AA05448</t>
  </si>
  <si>
    <t>GUERRERO RAMIREZ MA ANTONIA</t>
  </si>
  <si>
    <t>UA60001-ZA02233</t>
  </si>
  <si>
    <t>UD06001-AA05450</t>
  </si>
  <si>
    <t>UD06001-AA05451</t>
  </si>
  <si>
    <t>0735-TCN14</t>
  </si>
  <si>
    <t>UD06001-AA05452</t>
  </si>
  <si>
    <t>S 00046058</t>
  </si>
  <si>
    <t>UD10002-AS24849</t>
  </si>
  <si>
    <t>D    135</t>
  </si>
  <si>
    <t>UD06001-AA05453</t>
  </si>
  <si>
    <t>D    137</t>
  </si>
  <si>
    <t>UD06001-AA05454</t>
  </si>
  <si>
    <t>CUEVAS IMPRESORES DE CELAYA SA DE C</t>
  </si>
  <si>
    <t>0695-TCN14</t>
  </si>
  <si>
    <t>UD06001-AA05455</t>
  </si>
  <si>
    <t>CEREALES ROLADOS Y SERVICIOS S. DE</t>
  </si>
  <si>
    <t>UA60001-ZA02234</t>
  </si>
  <si>
    <t>UD06001-AA05456</t>
  </si>
  <si>
    <t>UA60001-ZA02235</t>
  </si>
  <si>
    <t>UD06001-AA05457</t>
  </si>
  <si>
    <t>UA60001-ZA02236</t>
  </si>
  <si>
    <t>0737-TCN14</t>
  </si>
  <si>
    <t>UD06001-AA05458</t>
  </si>
  <si>
    <t>0791-TCN14</t>
  </si>
  <si>
    <t>UD06001-AA05459</t>
  </si>
  <si>
    <t>MANRIQUEZ ESCAMILLA ISIDRA</t>
  </si>
  <si>
    <t>UA60001-ZA02237</t>
  </si>
  <si>
    <t>UD06001-AA05460</t>
  </si>
  <si>
    <t>UD06001-AA05461</t>
  </si>
  <si>
    <t>NUTRILINE AGRO SCIENCE S DE RL</t>
  </si>
  <si>
    <t>0648-TCN14</t>
  </si>
  <si>
    <t>UD06001-AA05462</t>
  </si>
  <si>
    <t>UA60001-ZA02238</t>
  </si>
  <si>
    <t>UA60001-ZA02239</t>
  </si>
  <si>
    <t>UA60001-ZA02240</t>
  </si>
  <si>
    <t>UD06001-AA05463</t>
  </si>
  <si>
    <t>UD06001-AA05464</t>
  </si>
  <si>
    <t>UA60001-ZA02241</t>
  </si>
  <si>
    <t>UD06001-AA05465</t>
  </si>
  <si>
    <t>OLIVEROS ESTEBA CARLOS GABRIEL</t>
  </si>
  <si>
    <t>PALMA APODACA JULIO CESAR</t>
  </si>
  <si>
    <t>UA60001-ZA02242</t>
  </si>
  <si>
    <t>0827-TCN14</t>
  </si>
  <si>
    <t>UD06001-AA05466</t>
  </si>
  <si>
    <t>tacoma</t>
  </si>
  <si>
    <t>UD09002-AR07028</t>
  </si>
  <si>
    <t>G 00045692</t>
  </si>
  <si>
    <t>UD10011-AS24863</t>
  </si>
  <si>
    <t>H 00044668</t>
  </si>
  <si>
    <t>UD10014-H044668</t>
  </si>
  <si>
    <t>H 00044573</t>
  </si>
  <si>
    <t>UD10014-H044573</t>
  </si>
  <si>
    <t>D    241</t>
  </si>
  <si>
    <t>D    242</t>
  </si>
  <si>
    <t>NA21001-0022260</t>
  </si>
  <si>
    <t>0542N/14 ROJAS RAMIREZ SILVIA</t>
  </si>
  <si>
    <t>0826-TCN14</t>
  </si>
  <si>
    <t>UD06001-AA05467</t>
  </si>
  <si>
    <t>TORRES TRUJANO VICTOR SAUL</t>
  </si>
  <si>
    <t>D    377</t>
  </si>
  <si>
    <t>0001-TCN15</t>
  </si>
  <si>
    <t>UD06001-AA05468</t>
  </si>
  <si>
    <t>CONTRERAS MARTINEZ KARINA</t>
  </si>
  <si>
    <t>UA60001-ZA02243</t>
  </si>
  <si>
    <t>0828-TCN14</t>
  </si>
  <si>
    <t>UD06001-AA05469</t>
  </si>
  <si>
    <t>TRANSPORTE EMPRESARIAL DEL BAJIO</t>
  </si>
  <si>
    <t>D    394</t>
  </si>
  <si>
    <t>0829-TCN14</t>
  </si>
  <si>
    <t>UD06001-AA05470</t>
  </si>
  <si>
    <t>0830-TCN14</t>
  </si>
  <si>
    <t>UD06001-AA05471</t>
  </si>
  <si>
    <t>D    400</t>
  </si>
  <si>
    <t>UD06001-AA05472</t>
  </si>
  <si>
    <t>UA60001-ZA02244</t>
  </si>
  <si>
    <t>UD06001-AA05473</t>
  </si>
  <si>
    <t>UA60001-ZA02245</t>
  </si>
  <si>
    <t>UA60001-ZA02246</t>
  </si>
  <si>
    <t>UA60001-ZA02247</t>
  </si>
  <si>
    <t>D    409</t>
  </si>
  <si>
    <t>UD06001-AA05474</t>
  </si>
  <si>
    <t>D    411</t>
  </si>
  <si>
    <t>0831-TCN14</t>
  </si>
  <si>
    <t>UD06001-AA05475</t>
  </si>
  <si>
    <t>G 00046077</t>
  </si>
  <si>
    <t>UD10011-AS24947</t>
  </si>
  <si>
    <t>G 00046109</t>
  </si>
  <si>
    <t>UD10011-AS24948</t>
  </si>
  <si>
    <t>G 00046014</t>
  </si>
  <si>
    <t>UD10011-AS24949</t>
  </si>
  <si>
    <t>G 00046044</t>
  </si>
  <si>
    <t>UD10011-AS24950</t>
  </si>
  <si>
    <t>G 00046092</t>
  </si>
  <si>
    <t>UD10011-AS24951</t>
  </si>
  <si>
    <t>G 00046089</t>
  </si>
  <si>
    <t>UD10011-AS24952</t>
  </si>
  <si>
    <t>G 00046144</t>
  </si>
  <si>
    <t>UD10011-AS24953</t>
  </si>
  <si>
    <t>G 00046148</t>
  </si>
  <si>
    <t>UD10011-AS24954</t>
  </si>
  <si>
    <t>G 00046155</t>
  </si>
  <si>
    <t>UD10011-AS24955</t>
  </si>
  <si>
    <t>G 00045620</t>
  </si>
  <si>
    <t>UD10011-AS24956</t>
  </si>
  <si>
    <t>G 00045910</t>
  </si>
  <si>
    <t>UD10011-AS24957</t>
  </si>
  <si>
    <t>UD54001-AN00565</t>
  </si>
  <si>
    <t>GONZALEZ CALLEJA ALFONSO</t>
  </si>
  <si>
    <t>D    479</t>
  </si>
  <si>
    <t>B-0808N/14</t>
  </si>
  <si>
    <t>ND28001-0000567</t>
  </si>
  <si>
    <t>5YFBURHE1EP109940 /</t>
  </si>
  <si>
    <t>UA60001-ZA02248</t>
  </si>
  <si>
    <t>D    490</t>
  </si>
  <si>
    <t>NA21001-0022270</t>
  </si>
  <si>
    <t>0808N/14ESTRELLA JIMENEZ JANUA</t>
  </si>
  <si>
    <t>UA60001-ZA02249</t>
  </si>
  <si>
    <t>UD06001-AA05476</t>
  </si>
  <si>
    <t>D    516</t>
  </si>
  <si>
    <t>H 00045257</t>
  </si>
  <si>
    <t>UD10014-H045257</t>
  </si>
  <si>
    <t>UA60001-ZA02250</t>
  </si>
  <si>
    <t>UD06001-AA05477</t>
  </si>
  <si>
    <t>D    525</t>
  </si>
  <si>
    <t>H 00044268</t>
  </si>
  <si>
    <t>UD10014-H044268</t>
  </si>
  <si>
    <t>UD06001-AA05478</t>
  </si>
  <si>
    <t>VELAZQUEZ ALEJOS GEORGINA</t>
  </si>
  <si>
    <t>UA60001-ZA02251</t>
  </si>
  <si>
    <t>UD06001-AA05479</t>
  </si>
  <si>
    <t>D    563</t>
  </si>
  <si>
    <t>UD61001-AP00001</t>
  </si>
  <si>
    <t>Baja Nota Descuento</t>
  </si>
  <si>
    <t>UA52001-ZA02252</t>
  </si>
  <si>
    <t>LJIMENEZ:AGROPRODUCTORES DEL LERMA</t>
  </si>
  <si>
    <t>S 00046177</t>
  </si>
  <si>
    <t>UD10002-AS25001</t>
  </si>
  <si>
    <t>D    575</t>
  </si>
  <si>
    <t>S 00045583</t>
  </si>
  <si>
    <t>UD10002-AS25002</t>
  </si>
  <si>
    <t>D    576</t>
  </si>
  <si>
    <t>S 00046074</t>
  </si>
  <si>
    <t>UD10002-AS25003</t>
  </si>
  <si>
    <t>B-0827N/14</t>
  </si>
  <si>
    <t>ND28001-0000568</t>
  </si>
  <si>
    <t>MR0EX32G9E0262654 /</t>
  </si>
  <si>
    <t>UA60001-ZA02253</t>
  </si>
  <si>
    <t>D    589</t>
  </si>
  <si>
    <t>0002-TCN15</t>
  </si>
  <si>
    <t>UD06001-AA05480</t>
  </si>
  <si>
    <t>D    591</t>
  </si>
  <si>
    <t>UA60001-ZA02254</t>
  </si>
  <si>
    <t>UD06001-AA05481</t>
  </si>
  <si>
    <t>0833-TCN14</t>
  </si>
  <si>
    <t>UD21001-AA05482</t>
  </si>
  <si>
    <t>0834-TCN14</t>
  </si>
  <si>
    <t>UD06001-AA05484</t>
  </si>
  <si>
    <t>ARAUJO HARRISON JOSE</t>
  </si>
  <si>
    <t>UD09002-AR07073</t>
  </si>
  <si>
    <t>0090-TCN14</t>
  </si>
  <si>
    <t>UD06001-AA05485</t>
  </si>
  <si>
    <t>DOMINGUEZ JIMENEZ GERARDO FRANCO</t>
  </si>
  <si>
    <t>UD21001-AA05486</t>
  </si>
  <si>
    <t>UD06001-AA05487</t>
  </si>
  <si>
    <t>MUNICIPIO SAN FRANCISCO DEL RINCON</t>
  </si>
  <si>
    <t>F.AM00729</t>
  </si>
  <si>
    <t>NA21001-0022293</t>
  </si>
  <si>
    <t>FACT.AM729COM.PROT.EXT</t>
  </si>
  <si>
    <t>D    771</t>
  </si>
  <si>
    <t>F.AM00730</t>
  </si>
  <si>
    <t>NA21001-0022294</t>
  </si>
  <si>
    <t>F.AM00730 TRASLADO</t>
  </si>
  <si>
    <t>F.AM00731</t>
  </si>
  <si>
    <t>NA21001-0022295</t>
  </si>
  <si>
    <t>FACT.AM731 SERV.ADMVOS.</t>
  </si>
  <si>
    <t>F.AM00735</t>
  </si>
  <si>
    <t>NA21001-0022296</t>
  </si>
  <si>
    <t>F.AM735UDIS AXA AGT/2014</t>
  </si>
  <si>
    <t>F.AM00736</t>
  </si>
  <si>
    <t>NA21001-0022297</t>
  </si>
  <si>
    <t>F.AM736 UDIS QUALITAS AGT/2014</t>
  </si>
  <si>
    <t>UA60001-ZA02255</t>
  </si>
  <si>
    <t>0835-TCN14</t>
  </si>
  <si>
    <t>UD06001-AA05489</t>
  </si>
  <si>
    <t>MERINO GONZALEZ LEOPOLDO</t>
  </si>
  <si>
    <t>0838-TCN14</t>
  </si>
  <si>
    <t>UD06001-AA05490</t>
  </si>
  <si>
    <t>NORIEGA GARCIA MA LOURDES</t>
  </si>
  <si>
    <t>D    802</t>
  </si>
  <si>
    <t>0836-TCN14</t>
  </si>
  <si>
    <t>UD06001-AA05491</t>
  </si>
  <si>
    <t>FIGUEROA ZARZA MOISES</t>
  </si>
  <si>
    <t>0839-TCN14</t>
  </si>
  <si>
    <t>UD21001-AA05492</t>
  </si>
  <si>
    <t>ZM-00282</t>
  </si>
  <si>
    <t>NA21001-0022298</t>
  </si>
  <si>
    <t>CANCELACION DE FACTURA AM00723</t>
  </si>
  <si>
    <t>D    812</t>
  </si>
  <si>
    <t>UD06001-AA05493</t>
  </si>
  <si>
    <t>SILOS CEPEDA MAURICIO</t>
  </si>
  <si>
    <t>LOPEZ URIBE JESUS</t>
  </si>
  <si>
    <t>B-0810N/14</t>
  </si>
  <si>
    <t>ND28001-0000570</t>
  </si>
  <si>
    <t>MHKMC13E4EK006035 /</t>
  </si>
  <si>
    <t>UA60001-ZA02256</t>
  </si>
  <si>
    <t>UD21001-AA05495</t>
  </si>
  <si>
    <t>B-0813N/14</t>
  </si>
  <si>
    <t>ND28001-0000573</t>
  </si>
  <si>
    <t>5TDZK3DC8ES493762 /</t>
  </si>
  <si>
    <t>UA60001-ZA02257</t>
  </si>
  <si>
    <t>D    861</t>
  </si>
  <si>
    <t>0841-TCN14</t>
  </si>
  <si>
    <t>UD06001-AA05496</t>
  </si>
  <si>
    <t>UD06001-AA05498</t>
  </si>
  <si>
    <t>ANGULO IñIGO MARISA</t>
  </si>
  <si>
    <t>0845-TCN14</t>
  </si>
  <si>
    <t>UD06001-AA05499</t>
  </si>
  <si>
    <t>GRUPO CONSTRUCTOR PRISMA SA DE CV</t>
  </si>
  <si>
    <t>0844-TCN14</t>
  </si>
  <si>
    <t>UD06001-AA05500</t>
  </si>
  <si>
    <t>G 00046250</t>
  </si>
  <si>
    <t>UD10011-AS25103</t>
  </si>
  <si>
    <t>G 00046295</t>
  </si>
  <si>
    <t>UD10011-AS25104</t>
  </si>
  <si>
    <t>G 00046304</t>
  </si>
  <si>
    <t>UD10011-AS25105</t>
  </si>
  <si>
    <t>G 00046345</t>
  </si>
  <si>
    <t>UD10011-AS25106</t>
  </si>
  <si>
    <t>G 00046259</t>
  </si>
  <si>
    <t>UD10011-AS25107</t>
  </si>
  <si>
    <t>G 00046260</t>
  </si>
  <si>
    <t>UD10011-AS25108</t>
  </si>
  <si>
    <t>G 00046364</t>
  </si>
  <si>
    <t>UD10011-AS25109</t>
  </si>
  <si>
    <t>G 00046327</t>
  </si>
  <si>
    <t>UD10011-AS25110</t>
  </si>
  <si>
    <t>G 00046232</t>
  </si>
  <si>
    <t>UD10011-AS25111</t>
  </si>
  <si>
    <t>G 00046283</t>
  </si>
  <si>
    <t>UD10011-AS25112</t>
  </si>
  <si>
    <t>G 00046312</t>
  </si>
  <si>
    <t>UD10011-AS25113</t>
  </si>
  <si>
    <t>G 00046240</t>
  </si>
  <si>
    <t>UD10011-AS25114</t>
  </si>
  <si>
    <t>G 00046196</t>
  </si>
  <si>
    <t>UD10011-AS25115</t>
  </si>
  <si>
    <t>G 00046179</t>
  </si>
  <si>
    <t>UD10011-AS25116</t>
  </si>
  <si>
    <t>G 00046361</t>
  </si>
  <si>
    <t>UD10011-AS25117</t>
  </si>
  <si>
    <t>G 00046381</t>
  </si>
  <si>
    <t>UD10011-AS25118</t>
  </si>
  <si>
    <t>G 00046373</t>
  </si>
  <si>
    <t>UD10011-AS25119</t>
  </si>
  <si>
    <t>G 00046371</t>
  </si>
  <si>
    <t>UD10011-AS25120</t>
  </si>
  <si>
    <t>G 00046369</t>
  </si>
  <si>
    <t>UD10011-AS25121</t>
  </si>
  <si>
    <t>G 00046218</t>
  </si>
  <si>
    <t>UD10011-AS25122</t>
  </si>
  <si>
    <t>G 00046289</t>
  </si>
  <si>
    <t>UD10011-AS25123</t>
  </si>
  <si>
    <t>G 00046336</t>
  </si>
  <si>
    <t>UD10011-AS25124</t>
  </si>
  <si>
    <t>0840-TCN14</t>
  </si>
  <si>
    <t>UD06001-AA05501</t>
  </si>
  <si>
    <t>AVILA MUñOZ PEDRO</t>
  </si>
  <si>
    <t>UA60001-ZA02258</t>
  </si>
  <si>
    <t>0837-TCN14</t>
  </si>
  <si>
    <t>UD06001-AA05502</t>
  </si>
  <si>
    <t>UA60001-ZA02259</t>
  </si>
  <si>
    <t>UD06001-AA05503</t>
  </si>
  <si>
    <t>GARCIA ZAMUDIO NORMA LAURA</t>
  </si>
  <si>
    <t>UA60001-ZA02260</t>
  </si>
  <si>
    <t>UD21001-AA05504</t>
  </si>
  <si>
    <t>UA21001-ZA02261</t>
  </si>
  <si>
    <t>UD21001-AA05505</t>
  </si>
  <si>
    <t>0004-TCN15</t>
  </si>
  <si>
    <t>UD06001-AA05506</t>
  </si>
  <si>
    <t>MIRANDA MONTOYA CAMILO</t>
  </si>
  <si>
    <t>G 00045561</t>
  </si>
  <si>
    <t>UD10011-AS25157</t>
  </si>
  <si>
    <t>G 00045519</t>
  </si>
  <si>
    <t>UD10011-AS25158</t>
  </si>
  <si>
    <t>0005-TCN15</t>
  </si>
  <si>
    <t>UD06001-AA05507</t>
  </si>
  <si>
    <t>VICTOR MOTORES Y CONTROLES SA DE CV</t>
  </si>
  <si>
    <t>H 00045746</t>
  </si>
  <si>
    <t>UD10014-H045746</t>
  </si>
  <si>
    <t>0003-TCN15</t>
  </si>
  <si>
    <t>UD06001-AA05508</t>
  </si>
  <si>
    <t>LJIMENEZ:TOYOTA FINANCIAL SERVICES</t>
  </si>
  <si>
    <t>H 00046065</t>
  </si>
  <si>
    <t>UD10014-H046065</t>
  </si>
  <si>
    <t>H 00045756</t>
  </si>
  <si>
    <t>UD10014-H045756</t>
  </si>
  <si>
    <t>H 00045757</t>
  </si>
  <si>
    <t>UD10014-H045757</t>
  </si>
  <si>
    <t>D  1,055</t>
  </si>
  <si>
    <t>UA60001-ZA02262</t>
  </si>
  <si>
    <t>0846-TCN14</t>
  </si>
  <si>
    <t>UD06001-AA05509</t>
  </si>
  <si>
    <t>B-0818N/14</t>
  </si>
  <si>
    <t>ND28001-0000575</t>
  </si>
  <si>
    <t>MR0EX32G6E0261607 /</t>
  </si>
  <si>
    <t>GARCIA ARREDONDO BENJAMIN</t>
  </si>
  <si>
    <t>D  1,097</t>
  </si>
  <si>
    <t>H 00044023</t>
  </si>
  <si>
    <t>UD10014-H044023</t>
  </si>
  <si>
    <t>D  1,103</t>
  </si>
  <si>
    <t>0782-TCN14</t>
  </si>
  <si>
    <t>UD21001-AA05510</t>
  </si>
  <si>
    <t>UA60001-ZA02263</t>
  </si>
  <si>
    <t>UD06001-AA05511</t>
  </si>
  <si>
    <t>UA60001-ZA02264</t>
  </si>
  <si>
    <t>UD06001-AA05512</t>
  </si>
  <si>
    <t>0006-TCN15</t>
  </si>
  <si>
    <t>UD06001-AA05513</t>
  </si>
  <si>
    <t>0768-TCN14</t>
  </si>
  <si>
    <t>UD06001-AA05515</t>
  </si>
  <si>
    <t>MARTINEZ MARTINEZ FRANCISCO JAVIER</t>
  </si>
  <si>
    <t>0007-TCN15</t>
  </si>
  <si>
    <t>UD06001-AA05516</t>
  </si>
  <si>
    <t>BARRERA RODRIGUEZ ALEJANDRO</t>
  </si>
  <si>
    <t>H 00045821</t>
  </si>
  <si>
    <t>UD10014-H045821</t>
  </si>
  <si>
    <t>H 00044338</t>
  </si>
  <si>
    <t>UD10014-H044338</t>
  </si>
  <si>
    <t>H 00043655</t>
  </si>
  <si>
    <t>UD10014-H043655</t>
  </si>
  <si>
    <t>D  1,233</t>
  </si>
  <si>
    <t>0008-TCN15</t>
  </si>
  <si>
    <t>UD06001-AA05517</t>
  </si>
  <si>
    <t>B-0707N/14</t>
  </si>
  <si>
    <t>ND28001-0000576</t>
  </si>
  <si>
    <t>MR0EX32G1E0261689 /</t>
  </si>
  <si>
    <t>D  1,237</t>
  </si>
  <si>
    <t>UA60001-ZA02265</t>
  </si>
  <si>
    <t>UA60001-ZA02266</t>
  </si>
  <si>
    <t>UD06001-AA05518</t>
  </si>
  <si>
    <t>H 00045976</t>
  </si>
  <si>
    <t>UD10014-H045976</t>
  </si>
  <si>
    <t>0704-TCN14</t>
  </si>
  <si>
    <t>UD21001-AA05519</t>
  </si>
  <si>
    <t>0848-TCN14</t>
  </si>
  <si>
    <t>UD06001-AA05520</t>
  </si>
  <si>
    <t>MUñIZ MONTOYA JOSE GUADALUPE</t>
  </si>
  <si>
    <t>UD06001-AA05521</t>
  </si>
  <si>
    <t>H 00045009</t>
  </si>
  <si>
    <t>UD10014-H045009</t>
  </si>
  <si>
    <t>H 00045159</t>
  </si>
  <si>
    <t>UD10014-H045159</t>
  </si>
  <si>
    <t>UA14014-0040681</t>
  </si>
  <si>
    <t>UD10014-0045159</t>
  </si>
  <si>
    <t>LJIMENEZ:AXA SEGUROS, SA. DE CV.</t>
  </si>
  <si>
    <t>UA60001-ZA02267</t>
  </si>
  <si>
    <t>UD06001-AA05522</t>
  </si>
  <si>
    <t>0847-TCN14</t>
  </si>
  <si>
    <t>UD06001-AA05523</t>
  </si>
  <si>
    <t>JAIME RANGEL MONICA CELINA</t>
  </si>
  <si>
    <t>UA60001-ZA02268</t>
  </si>
  <si>
    <t>UA60001-ZA02269</t>
  </si>
  <si>
    <t>UA60001-ZA02270</t>
  </si>
  <si>
    <t>D  1,302</t>
  </si>
  <si>
    <t>UA60001-ZA02271</t>
  </si>
  <si>
    <t>UD06001-AA05524</t>
  </si>
  <si>
    <t>UD06001-AA05525</t>
  </si>
  <si>
    <t>UD06001-AA05526</t>
  </si>
  <si>
    <t>0009-TCN15</t>
  </si>
  <si>
    <t>UD06001-AA05527</t>
  </si>
  <si>
    <t>UA60001-ZA02272</t>
  </si>
  <si>
    <t>UD06001-AA05528</t>
  </si>
  <si>
    <t>0011-TCN15</t>
  </si>
  <si>
    <t>UD21001-AA05529</t>
  </si>
  <si>
    <t>0010-TCN15</t>
  </si>
  <si>
    <t>UD06001-AA05530</t>
  </si>
  <si>
    <t>UD06001-AA05494</t>
  </si>
  <si>
    <t>UA60001-ZA02273</t>
  </si>
  <si>
    <t>0849-TCN14</t>
  </si>
  <si>
    <t>UD06001-AA05531</t>
  </si>
  <si>
    <t>UD06001-AA05532</t>
  </si>
  <si>
    <t>GONZALEZ GUDIÑO JAIME EDUARDO</t>
  </si>
  <si>
    <t>G 00046547</t>
  </si>
  <si>
    <t>UD10011-AS25248</t>
  </si>
  <si>
    <t>G 00046466</t>
  </si>
  <si>
    <t>UD10011-AS25249</t>
  </si>
  <si>
    <t>G 00046532</t>
  </si>
  <si>
    <t>UD10011-AS25250</t>
  </si>
  <si>
    <t>G 00046233</t>
  </si>
  <si>
    <t>UD10011-AS25252</t>
  </si>
  <si>
    <t>G 00046414</t>
  </si>
  <si>
    <t>UD10011-AS25253</t>
  </si>
  <si>
    <t>G 00046395</t>
  </si>
  <si>
    <t>UD10011-AS25254</t>
  </si>
  <si>
    <t>G 00046498</t>
  </si>
  <si>
    <t>UD10011-AS25255</t>
  </si>
  <si>
    <t>G 00046561</t>
  </si>
  <si>
    <t>UD10011-AS25257</t>
  </si>
  <si>
    <t>G 00046572</t>
  </si>
  <si>
    <t>UD10011-AS25258</t>
  </si>
  <si>
    <t>G 00046552</t>
  </si>
  <si>
    <t>UD10011-AS25259</t>
  </si>
  <si>
    <t>G 00046541</t>
  </si>
  <si>
    <t>UD10011-AS25260</t>
  </si>
  <si>
    <t>D  1,391</t>
  </si>
  <si>
    <t>G 00046000</t>
  </si>
  <si>
    <t>UD10011-AS25261</t>
  </si>
  <si>
    <t>G 00046412</t>
  </si>
  <si>
    <t>UD10011-AS25262</t>
  </si>
  <si>
    <t>G 00046117</t>
  </si>
  <si>
    <t>UD10011-AS25263</t>
  </si>
  <si>
    <t>D  1,394</t>
  </si>
  <si>
    <t>G 00046569</t>
  </si>
  <si>
    <t>UD10011-AS25264</t>
  </si>
  <si>
    <t>D  1,395</t>
  </si>
  <si>
    <t>G 00046565</t>
  </si>
  <si>
    <t>UD10011-AS25265</t>
  </si>
  <si>
    <t>D  1,396</t>
  </si>
  <si>
    <t>G 00046583</t>
  </si>
  <si>
    <t>UD10011-AS25266</t>
  </si>
  <si>
    <t>G 00046272</t>
  </si>
  <si>
    <t>UD10011-AS25267</t>
  </si>
  <si>
    <t>D  1,398</t>
  </si>
  <si>
    <t>G 00046053</t>
  </si>
  <si>
    <t>UD10011-AS25268</t>
  </si>
  <si>
    <t>G 00046523</t>
  </si>
  <si>
    <t>UD10011-AS25269</t>
  </si>
  <si>
    <t>D  1,400</t>
  </si>
  <si>
    <t>G 00046294</t>
  </si>
  <si>
    <t>UD10011-AS25270</t>
  </si>
  <si>
    <t>B-0834N/14</t>
  </si>
  <si>
    <t>ND28001-0000577</t>
  </si>
  <si>
    <t>4T1BF1FK7EU830752 /</t>
  </si>
  <si>
    <t>D  1,451</t>
  </si>
  <si>
    <t>UA60001-ZA02274</t>
  </si>
  <si>
    <t>COLEGIO FORMATIVO BUSTAMANTE SC</t>
  </si>
  <si>
    <t>UD06001-AA05533</t>
  </si>
  <si>
    <t>UD06001-AA05534</t>
  </si>
  <si>
    <t>UD54001-AN00566</t>
  </si>
  <si>
    <t>B-0845N/14</t>
  </si>
  <si>
    <t>ND28001-0000578</t>
  </si>
  <si>
    <t>MR0EX32G9E0263013 /</t>
  </si>
  <si>
    <t>0853-TCN14</t>
  </si>
  <si>
    <t>UD06001-AA05535</t>
  </si>
  <si>
    <t>UA60001-ZA02275</t>
  </si>
  <si>
    <t>UD06001-AA05536</t>
  </si>
  <si>
    <t>0643-TCN14</t>
  </si>
  <si>
    <t>UD21001-AA05537</t>
  </si>
  <si>
    <t>F.AM00737</t>
  </si>
  <si>
    <t>NA21001-0022327</t>
  </si>
  <si>
    <t>FACT.AM00737 UDIS QUALITAS AGT</t>
  </si>
  <si>
    <t>F.AM00738</t>
  </si>
  <si>
    <t>NA21001-0022328</t>
  </si>
  <si>
    <t>FACT.738 UDIS QUALITAS FEB-201</t>
  </si>
  <si>
    <t>F.AM00739</t>
  </si>
  <si>
    <t>NA21001-0022329</t>
  </si>
  <si>
    <t>FACT.739 UDIS AXA AGT-2014</t>
  </si>
  <si>
    <t>F.AM00740</t>
  </si>
  <si>
    <t>NA21001-0022330</t>
  </si>
  <si>
    <t>FACT.AM740 COM.PROT.EXT.TFS AG</t>
  </si>
  <si>
    <t>F.AM00741</t>
  </si>
  <si>
    <t>NA21001-0022331</t>
  </si>
  <si>
    <t>COMISIONES X CONTRAT.AGT/14</t>
  </si>
  <si>
    <t>F.AM00742</t>
  </si>
  <si>
    <t>NA21001-0022332</t>
  </si>
  <si>
    <t>F.AM742 PREST.SERV.FEB-ABR/14</t>
  </si>
  <si>
    <t>0016-TCN15</t>
  </si>
  <si>
    <t>UD06001-AA05538</t>
  </si>
  <si>
    <t>VAZQUEZ LUNA ULISES</t>
  </si>
  <si>
    <t>0850-TCN14</t>
  </si>
  <si>
    <t>UD06001-AA05539</t>
  </si>
  <si>
    <t>F.AM00743</t>
  </si>
  <si>
    <t>NA21001-0022333</t>
  </si>
  <si>
    <t>F.AM743 PRESTACION DE SERV.</t>
  </si>
  <si>
    <t>0854-TCN14</t>
  </si>
  <si>
    <t>UD06001-AA05540</t>
  </si>
  <si>
    <t>ARTEAGA QUEVEDO LUIS</t>
  </si>
  <si>
    <t>UA21001-ZA02276</t>
  </si>
  <si>
    <t>UD21001-AA05541</t>
  </si>
  <si>
    <t>ZM-00284</t>
  </si>
  <si>
    <t>NA21001-0022335</t>
  </si>
  <si>
    <t>CANCELACION FACT.AM650</t>
  </si>
  <si>
    <t>ZM.00285</t>
  </si>
  <si>
    <t>NA21001-0022336</t>
  </si>
  <si>
    <t>CANCELACION FACT.AM677</t>
  </si>
  <si>
    <t>ZM.00286</t>
  </si>
  <si>
    <t>NA21001-0022337</t>
  </si>
  <si>
    <t>CANCELA FACTURA AM00687</t>
  </si>
  <si>
    <t>ZM.00287</t>
  </si>
  <si>
    <t>NA21001-0022338</t>
  </si>
  <si>
    <t>CANCELACION FACT.AM00742</t>
  </si>
  <si>
    <t>UA21001-ZA02277</t>
  </si>
  <si>
    <t>UD21001-AA05542</t>
  </si>
  <si>
    <t>UA60001-ZA02278</t>
  </si>
  <si>
    <t>UD54001-AN00567</t>
  </si>
  <si>
    <t>D  1,627</t>
  </si>
  <si>
    <t>UD06001-AA05543</t>
  </si>
  <si>
    <t>CALVA ARROYO JUAN FERNANDO</t>
  </si>
  <si>
    <t>0781-TCN14</t>
  </si>
  <si>
    <t>UD21001-AA05544</t>
  </si>
  <si>
    <t>0821-TCN14</t>
  </si>
  <si>
    <t>UD21001-AA05545</t>
  </si>
  <si>
    <t>UA60001-ZA02279</t>
  </si>
  <si>
    <t>0017-TCN15</t>
  </si>
  <si>
    <t>UD06001-AA05546</t>
  </si>
  <si>
    <t>0855-TCN14</t>
  </si>
  <si>
    <t>UD06001-AA05547</t>
  </si>
  <si>
    <t>0856-TCN14</t>
  </si>
  <si>
    <t>UD06001-AA05548</t>
  </si>
  <si>
    <t>0018-TCN15</t>
  </si>
  <si>
    <t>UD06001-AA05549</t>
  </si>
  <si>
    <t>UA62001-ZA02280</t>
  </si>
  <si>
    <t>UD54001-AN00568</t>
  </si>
  <si>
    <t>D  1,701</t>
  </si>
  <si>
    <t>UA60001-ZA02281</t>
  </si>
  <si>
    <t>UD06001-AA05550</t>
  </si>
  <si>
    <t>G 00046617</t>
  </si>
  <si>
    <t>UD10011-AS25347</t>
  </si>
  <si>
    <t>G 00046597</t>
  </si>
  <si>
    <t>UD10011-AS25348</t>
  </si>
  <si>
    <t>G 00046623</t>
  </si>
  <si>
    <t>UD10011-AS25349</t>
  </si>
  <si>
    <t>D  1,706</t>
  </si>
  <si>
    <t>G 00046627</t>
  </si>
  <si>
    <t>UD10011-AS25350</t>
  </si>
  <si>
    <t>G 00046507</t>
  </si>
  <si>
    <t>UD10011-AS25354</t>
  </si>
  <si>
    <t>G 00046474</t>
  </si>
  <si>
    <t>UD10011-AS25355</t>
  </si>
  <si>
    <t>G 00046488</t>
  </si>
  <si>
    <t>UD10011-AS25356</t>
  </si>
  <si>
    <t>I 00046694</t>
  </si>
  <si>
    <t>UD10002-AS25365</t>
  </si>
  <si>
    <t>G 00046431</t>
  </si>
  <si>
    <t>UD10011-AS25366</t>
  </si>
  <si>
    <t>UA60001-ZA02282</t>
  </si>
  <si>
    <t>UD06001-AA05551</t>
  </si>
  <si>
    <t>D  1,764</t>
  </si>
  <si>
    <t>UA60001-ZA02283</t>
  </si>
  <si>
    <t>UD06001-AA05552</t>
  </si>
  <si>
    <t>H 00045859</t>
  </si>
  <si>
    <t>UD10014-H045859</t>
  </si>
  <si>
    <t>0019-TCN15</t>
  </si>
  <si>
    <t>UD21001-AA05553</t>
  </si>
  <si>
    <t>0857-TCN14</t>
  </si>
  <si>
    <t>UD06001-AA05554</t>
  </si>
  <si>
    <t>GANADERIA INTEGRAL DE CHIAPAS</t>
  </si>
  <si>
    <t>UA60001-ZA02284</t>
  </si>
  <si>
    <t>UA60001-ZA02285</t>
  </si>
  <si>
    <t>D  1,919</t>
  </si>
  <si>
    <t>UD06001-AA05555</t>
  </si>
  <si>
    <t>D  1,925</t>
  </si>
  <si>
    <t>UD06001-AA05556</t>
  </si>
  <si>
    <t>UD54001-AN00569</t>
  </si>
  <si>
    <t>UA60001-ZA02286</t>
  </si>
  <si>
    <t>D  1,975</t>
  </si>
  <si>
    <t>UD06001-AA05557</t>
  </si>
  <si>
    <t>D  1,977</t>
  </si>
  <si>
    <t>G 00046426</t>
  </si>
  <si>
    <t>UD10011-AS25411</t>
  </si>
  <si>
    <t>G 00046427</t>
  </si>
  <si>
    <t>UD10011-AS25412</t>
  </si>
  <si>
    <t>G 00046405</t>
  </si>
  <si>
    <t>UD10011-AS25414</t>
  </si>
  <si>
    <t>G 00046417</t>
  </si>
  <si>
    <t>UD10011-AS25415</t>
  </si>
  <si>
    <t>G 00046445</t>
  </si>
  <si>
    <t>UD10011-AS25416</t>
  </si>
  <si>
    <t>H 00045838</t>
  </si>
  <si>
    <t>UD10014-H045838</t>
  </si>
  <si>
    <t>H 00045531</t>
  </si>
  <si>
    <t>UD10014-H045531</t>
  </si>
  <si>
    <t>UA60001-ZA02287</t>
  </si>
  <si>
    <t>UA60001-ZA02288</t>
  </si>
  <si>
    <t>UA60001-ZA02289</t>
  </si>
  <si>
    <t>D  2,011</t>
  </si>
  <si>
    <t>UA60001-ZA02290</t>
  </si>
  <si>
    <t>G 00046434</t>
  </si>
  <si>
    <t>UD10011-AS25418</t>
  </si>
  <si>
    <t>G 00046441</t>
  </si>
  <si>
    <t>UD10011-AS25419</t>
  </si>
  <si>
    <t>G 00046175</t>
  </si>
  <si>
    <t>UD10011-AS25420</t>
  </si>
  <si>
    <t>D  2,050</t>
  </si>
  <si>
    <t>UD06001-AA05558</t>
  </si>
  <si>
    <t>UD06001-AA05559</t>
  </si>
  <si>
    <t>TRANSPORTE EMPRESARIAL DEL BAJIO S</t>
  </si>
  <si>
    <t>UD06001-AA05560</t>
  </si>
  <si>
    <t>UD06001-AA05561</t>
  </si>
  <si>
    <t>0739-TCN14</t>
  </si>
  <si>
    <t>UD06001-AA05562</t>
  </si>
  <si>
    <t>PEÑA RICO MARTHA DANIRA</t>
  </si>
  <si>
    <t>D  2,066</t>
  </si>
  <si>
    <t>0025-TCN15</t>
  </si>
  <si>
    <t>UD06001-AA05563</t>
  </si>
  <si>
    <t>BUFETE JURIDICO CORPORATIVO CAPORAL</t>
  </si>
  <si>
    <t>D  2,071</t>
  </si>
  <si>
    <t>UD21001-AA05565</t>
  </si>
  <si>
    <t>D  2,073</t>
  </si>
  <si>
    <t>0851-TCN14</t>
  </si>
  <si>
    <t>UD06001-AA05567</t>
  </si>
  <si>
    <t>AYALA GARCIA CARLOS</t>
  </si>
  <si>
    <t>0859-TCN14</t>
  </si>
  <si>
    <t>UD06001-AA05568</t>
  </si>
  <si>
    <t>SOLIS PANTOJA EVELIA</t>
  </si>
  <si>
    <t>0860-TCN14</t>
  </si>
  <si>
    <t>UD21001-AA05569</t>
  </si>
  <si>
    <t>UD21001-AA05570</t>
  </si>
  <si>
    <t>0852-TCN14</t>
  </si>
  <si>
    <t>UD21001-AA05571</t>
  </si>
  <si>
    <t>0858-TCN14</t>
  </si>
  <si>
    <t>UD06001-AA05572</t>
  </si>
  <si>
    <t>D  2,122</t>
  </si>
  <si>
    <t>0026-TCN15</t>
  </si>
  <si>
    <t>UD06001-AA05573</t>
  </si>
  <si>
    <t>D  2,126</t>
  </si>
  <si>
    <t>B-0840N/14</t>
  </si>
  <si>
    <t>ND28001-0000579</t>
  </si>
  <si>
    <t>MR0EX32G0E0262395 /</t>
  </si>
  <si>
    <t>UA60001-ZA02292</t>
  </si>
  <si>
    <t>GONZALEZ FARIAS JOSE PORFIRIO</t>
  </si>
  <si>
    <t>D  2,134</t>
  </si>
  <si>
    <t>B-0855N/14</t>
  </si>
  <si>
    <t>ND28001-0000580</t>
  </si>
  <si>
    <t>MR0EX32G0E0262445 /</t>
  </si>
  <si>
    <t>B-0856N/14</t>
  </si>
  <si>
    <t>ND28001-0000581</t>
  </si>
  <si>
    <t>MR0EX32G4E0262397 /</t>
  </si>
  <si>
    <t>D  2,140</t>
  </si>
  <si>
    <t>B-0743N/14</t>
  </si>
  <si>
    <t>ND28001-0000582</t>
  </si>
  <si>
    <t>MHKMC13F1EK009399 /</t>
  </si>
  <si>
    <t>UD06001-AA05575</t>
  </si>
  <si>
    <t>B-0768N/14</t>
  </si>
  <si>
    <t>ND28001-0000583</t>
  </si>
  <si>
    <t>3TMJU4GNXEM171490 /</t>
  </si>
  <si>
    <t>D  2,148</t>
  </si>
  <si>
    <t>G 00045799</t>
  </si>
  <si>
    <t>UD10011-AS25457</t>
  </si>
  <si>
    <t>G 00045924</t>
  </si>
  <si>
    <t>UD10011-AS25458</t>
  </si>
  <si>
    <t>G 00046455</t>
  </si>
  <si>
    <t>UD10011-AS25459</t>
  </si>
  <si>
    <t>G 00046134</t>
  </si>
  <si>
    <t>UD10011-AS25460</t>
  </si>
  <si>
    <t>G 00046406</t>
  </si>
  <si>
    <t>UD10011-AS25461</t>
  </si>
  <si>
    <t>D  2,165</t>
  </si>
  <si>
    <t>B-0817N/14</t>
  </si>
  <si>
    <t>ND28001-0000584</t>
  </si>
  <si>
    <t>MR0EX32G4E0262786 /</t>
  </si>
  <si>
    <t>D  2,170</t>
  </si>
  <si>
    <t>F.AM00745</t>
  </si>
  <si>
    <t>NA21001-0022387</t>
  </si>
  <si>
    <t>FACT.AM00745</t>
  </si>
  <si>
    <t>UA60001-ZA02294</t>
  </si>
  <si>
    <t>UD06001-AA05576</t>
  </si>
  <si>
    <t>D  2,188</t>
  </si>
  <si>
    <t>UA60001-ZA02295</t>
  </si>
  <si>
    <t>UD06001-AA05577</t>
  </si>
  <si>
    <t>B-0739N/14</t>
  </si>
  <si>
    <t>ND28001-0000585</t>
  </si>
  <si>
    <t>5TDYK3DC0ES509920 /</t>
  </si>
  <si>
    <t>D  2,199</t>
  </si>
  <si>
    <t>UD06001-AA05578</t>
  </si>
  <si>
    <t>D  2,200</t>
  </si>
  <si>
    <t>0014-TCN15</t>
  </si>
  <si>
    <t>UD06001-AA05579</t>
  </si>
  <si>
    <t>CALDERON SOTO FERNANDO</t>
  </si>
  <si>
    <t>B-0836N/14</t>
  </si>
  <si>
    <t>ND28001-0000586</t>
  </si>
  <si>
    <t>4T1BF1FK8EU839556 /</t>
  </si>
  <si>
    <t>D  2,203</t>
  </si>
  <si>
    <t>UA60001-ZA02296</t>
  </si>
  <si>
    <t>D  2,204</t>
  </si>
  <si>
    <t>S 00046823</t>
  </si>
  <si>
    <t>UD10002-AS25467</t>
  </si>
  <si>
    <t>0027-TCN15</t>
  </si>
  <si>
    <t>UD06001-AA05580</t>
  </si>
  <si>
    <t>UA60001-ZA02297</t>
  </si>
  <si>
    <t>D  2,208</t>
  </si>
  <si>
    <t>0823-TCN14</t>
  </si>
  <si>
    <t>UD06001-AA05581</t>
  </si>
  <si>
    <t>0028-TCN15</t>
  </si>
  <si>
    <t>UD21001-AA05582</t>
  </si>
  <si>
    <t>ND28001-0000587</t>
  </si>
  <si>
    <t>D  2,216</t>
  </si>
  <si>
    <t>NA28001-0000198</t>
  </si>
  <si>
    <t>D  2,220</t>
  </si>
  <si>
    <t>0030-TCN15</t>
  </si>
  <si>
    <t>UD21001-AA05583</t>
  </si>
  <si>
    <t>0029-TCN15</t>
  </si>
  <si>
    <t>UD06001-AA05584</t>
  </si>
  <si>
    <t>D  2,232</t>
  </si>
  <si>
    <t>UA60001-ZA02298</t>
  </si>
  <si>
    <t>0031-TCN15</t>
  </si>
  <si>
    <t>UD06001-AA05585</t>
  </si>
  <si>
    <t>D  2,234</t>
  </si>
  <si>
    <t>UD06001-AA05586</t>
  </si>
  <si>
    <t>UA60001-ZA02299</t>
  </si>
  <si>
    <t>UD06001-AA05587</t>
  </si>
  <si>
    <t>RAMIREZ GARCIA MARIA ALEJANDRA</t>
  </si>
  <si>
    <t>UA60001-ZA02300</t>
  </si>
  <si>
    <t>D  2,238</t>
  </si>
  <si>
    <t>0022-TCN15</t>
  </si>
  <si>
    <t>UD06001-AA05588</t>
  </si>
  <si>
    <t>D  2,239</t>
  </si>
  <si>
    <t>UD06001-AA05589</t>
  </si>
  <si>
    <t>D  2,240</t>
  </si>
  <si>
    <t>UA60001-ZA02301</t>
  </si>
  <si>
    <t>0021-TCN15</t>
  </si>
  <si>
    <t>UD06001-AA05590</t>
  </si>
  <si>
    <t>D  2,242</t>
  </si>
  <si>
    <t>UA60001-ZA02302</t>
  </si>
  <si>
    <t>UD06001-AA05591</t>
  </si>
  <si>
    <t>UA60001-ZA02303</t>
  </si>
  <si>
    <t>UD06001-AA05592</t>
  </si>
  <si>
    <t>0036-TCN14</t>
  </si>
  <si>
    <t>UD06001-AA05593</t>
  </si>
  <si>
    <t>GUTIERREZ SERRANO MA DOLORES</t>
  </si>
  <si>
    <t>D  2,247</t>
  </si>
  <si>
    <t>0731-TCN14</t>
  </si>
  <si>
    <t>UD06001-AA05594</t>
  </si>
  <si>
    <t>PLAZA ALMANZA J ANTONIO</t>
  </si>
  <si>
    <t>D  2,269</t>
  </si>
  <si>
    <t>B-0846N/14</t>
  </si>
  <si>
    <t>ND28001-0000588</t>
  </si>
  <si>
    <t>4T1BK1FK3EU547082 /</t>
  </si>
  <si>
    <t>D  2,270</t>
  </si>
  <si>
    <t>B-0835N/14</t>
  </si>
  <si>
    <t>ND28001-0000589</t>
  </si>
  <si>
    <t>MR0EX32G3E0262794 /</t>
  </si>
  <si>
    <t>D  2,296</t>
  </si>
  <si>
    <t>D  2,320</t>
  </si>
  <si>
    <t>T 00045487</t>
  </si>
  <si>
    <t>UD10001-AS24820</t>
  </si>
  <si>
    <t>S 00046040</t>
  </si>
  <si>
    <t>UD10001-AS24831</t>
  </si>
  <si>
    <t>UD09001-AR07020</t>
  </si>
  <si>
    <t>UD09001-AR07021</t>
  </si>
  <si>
    <t>RF24347</t>
  </si>
  <si>
    <t>UD09001-AR07023</t>
  </si>
  <si>
    <t>GALVAN CARDENAS MARGARITO</t>
  </si>
  <si>
    <t>UD09001-AR07029</t>
  </si>
  <si>
    <t>RF24362</t>
  </si>
  <si>
    <t>UD09001-AR07034</t>
  </si>
  <si>
    <t>UD09001-AR07038</t>
  </si>
  <si>
    <t>UD09001-AR07039</t>
  </si>
  <si>
    <t>GONZALEZ DOMINGUEZ ALEJANDRO</t>
  </si>
  <si>
    <t>UD09001-AR07040</t>
  </si>
  <si>
    <t>UD09001-AR07041</t>
  </si>
  <si>
    <t>RF24369</t>
  </si>
  <si>
    <t>UD09001-AR07043</t>
  </si>
  <si>
    <t>S 00046152</t>
  </si>
  <si>
    <t>UD10001-AS24901</t>
  </si>
  <si>
    <t>S 00046167</t>
  </si>
  <si>
    <t>UD10001-AS24933</t>
  </si>
  <si>
    <t>UD09001-AR07046</t>
  </si>
  <si>
    <t>RF24387</t>
  </si>
  <si>
    <t>UD09001-AR07047</t>
  </si>
  <si>
    <t>S 00046183</t>
  </si>
  <si>
    <t>UD10001-AS24942</t>
  </si>
  <si>
    <t>RF24373</t>
  </si>
  <si>
    <t>UD09001-AR07048</t>
  </si>
  <si>
    <t>S 00046203</t>
  </si>
  <si>
    <t>UD10001-AS24962</t>
  </si>
  <si>
    <t>UD09001-AR07054</t>
  </si>
  <si>
    <t>S 00046190</t>
  </si>
  <si>
    <t>UD10001-AS24971</t>
  </si>
  <si>
    <t>UD09001-AR07056</t>
  </si>
  <si>
    <t>T 00046231</t>
  </si>
  <si>
    <t>UD10001-AS24989</t>
  </si>
  <si>
    <t>S 00046219</t>
  </si>
  <si>
    <t>UD10001-AS24992</t>
  </si>
  <si>
    <t>UD09001-AR07058</t>
  </si>
  <si>
    <t>RF24391</t>
  </si>
  <si>
    <t>UD09001-AR07059</t>
  </si>
  <si>
    <t>UD09001-AR07060</t>
  </si>
  <si>
    <t>UD09001-AR07064</t>
  </si>
  <si>
    <t>RUIZ RAMIREZ DEMETRIO</t>
  </si>
  <si>
    <t>S 00046280</t>
  </si>
  <si>
    <t>UD10001-AS25033</t>
  </si>
  <si>
    <t>RODRIGUEZ CASTILLO JUANA</t>
  </si>
  <si>
    <t>RF24383</t>
  </si>
  <si>
    <t>UD09001-AR07068</t>
  </si>
  <si>
    <t>RF24406</t>
  </si>
  <si>
    <t>UD09001-AR07069</t>
  </si>
  <si>
    <t>EFECTICO</t>
  </si>
  <si>
    <t>UD09001-AR07074</t>
  </si>
  <si>
    <t>UD09001-AR07075</t>
  </si>
  <si>
    <t>UD09001-AR07076</t>
  </si>
  <si>
    <t>UD09001-AR07079</t>
  </si>
  <si>
    <t>RF24336</t>
  </si>
  <si>
    <t>UD09001-AR07080</t>
  </si>
  <si>
    <t>MANCERA AGUILAR ALFONSO</t>
  </si>
  <si>
    <t>RF24279</t>
  </si>
  <si>
    <t>UD09001-AR07081</t>
  </si>
  <si>
    <t>UD09001-AR07082</t>
  </si>
  <si>
    <t>RF24417</t>
  </si>
  <si>
    <t>UD09001-AR07085</t>
  </si>
  <si>
    <t>RF24405</t>
  </si>
  <si>
    <t>UD09001-AR07088</t>
  </si>
  <si>
    <t>SEGUROS BANORTE S.A. DE C.V.</t>
  </si>
  <si>
    <t>S 00046368</t>
  </si>
  <si>
    <t>UD10001-AS25095</t>
  </si>
  <si>
    <t>S 00046370</t>
  </si>
  <si>
    <t>UD10001-AS25099</t>
  </si>
  <si>
    <t>RF24444</t>
  </si>
  <si>
    <t>UD09001-AR07096</t>
  </si>
  <si>
    <t>RF24426</t>
  </si>
  <si>
    <t>UD09001-AR07098</t>
  </si>
  <si>
    <t>R24405/196</t>
  </si>
  <si>
    <t>UD09001-AR07099</t>
  </si>
  <si>
    <t>RF24196</t>
  </si>
  <si>
    <t>UD09001-AR07100</t>
  </si>
  <si>
    <t>UD09001-AR07101</t>
  </si>
  <si>
    <t>T 00046449</t>
  </si>
  <si>
    <t>UD10001-AS25144</t>
  </si>
  <si>
    <t>S 00046436</t>
  </si>
  <si>
    <t>UD10001-AS25145</t>
  </si>
  <si>
    <t>T 00046465</t>
  </si>
  <si>
    <t>UD10001-AS25171</t>
  </si>
  <si>
    <t>UD09001-AR07111</t>
  </si>
  <si>
    <t>ARUIZ</t>
  </si>
  <si>
    <t>GODINEZ NAVARRO JORGE</t>
  </si>
  <si>
    <t>UD09001-AR07112</t>
  </si>
  <si>
    <t>RF24457</t>
  </si>
  <si>
    <t>UD09001-AR07114</t>
  </si>
  <si>
    <t>RF24458</t>
  </si>
  <si>
    <t>UD09001-AR07120</t>
  </si>
  <si>
    <t>EUROACABADOS DE CELAYA S.A. DE C.V.</t>
  </si>
  <si>
    <t>0741-TCN14</t>
  </si>
  <si>
    <t>UD09001-AR07127</t>
  </si>
  <si>
    <t>UD09001-AR07128</t>
  </si>
  <si>
    <t>UD09001-AR07129</t>
  </si>
  <si>
    <t>UD09001-AR07130</t>
  </si>
  <si>
    <t>UD09001-AR07132</t>
  </si>
  <si>
    <t>JUAREZ JOSE LUIS</t>
  </si>
  <si>
    <t>S 00046570</t>
  </si>
  <si>
    <t>UD10001-AS25237</t>
  </si>
  <si>
    <t>UD09001-AR07134</t>
  </si>
  <si>
    <t>UD09001-AR07136</t>
  </si>
  <si>
    <t>RF24416</t>
  </si>
  <si>
    <t>UD09001-AR07137</t>
  </si>
  <si>
    <t>UD09001-AR07138</t>
  </si>
  <si>
    <t>JIMENEZ HERRERA JOSE GUADALUPE</t>
  </si>
  <si>
    <t>RF24485</t>
  </si>
  <si>
    <t>UD09001-AR07139</t>
  </si>
  <si>
    <t>UD09001-AR07140</t>
  </si>
  <si>
    <t>UD09001-AR07141</t>
  </si>
  <si>
    <t>S 00046648</t>
  </si>
  <si>
    <t>UD10001-AS25318</t>
  </si>
  <si>
    <t>RF24506</t>
  </si>
  <si>
    <t>UD09001-AR07142</t>
  </si>
  <si>
    <t>RF24500</t>
  </si>
  <si>
    <t>UD09001-AR07143</t>
  </si>
  <si>
    <t>S 00046692</t>
  </si>
  <si>
    <t>UD10001-AS25338</t>
  </si>
  <si>
    <t>UD09001-AR07147</t>
  </si>
  <si>
    <t>S 00046693</t>
  </si>
  <si>
    <t>UD10001-AS25346</t>
  </si>
  <si>
    <t>UD09001-AR07148</t>
  </si>
  <si>
    <t>UD09001-AR07151</t>
  </si>
  <si>
    <t>UD09001-AR07152</t>
  </si>
  <si>
    <t>T 00046731</t>
  </si>
  <si>
    <t>UD10001-AS25378</t>
  </si>
  <si>
    <t>UD09001-AR07156</t>
  </si>
  <si>
    <t>UD09001-AR07157</t>
  </si>
  <si>
    <t>UD09001-AR07158</t>
  </si>
  <si>
    <t>UD09001-AR07159</t>
  </si>
  <si>
    <t>UD09001-AR07160</t>
  </si>
  <si>
    <t>S 00046792</t>
  </si>
  <si>
    <t>UD10001-AS25433</t>
  </si>
  <si>
    <t>UD09001-AR07167</t>
  </si>
  <si>
    <t>RF24368</t>
  </si>
  <si>
    <t>UD09001-AR07168</t>
  </si>
  <si>
    <t>RAMIREZ GASCA ANA MARIA</t>
  </si>
  <si>
    <t>RF24551</t>
  </si>
  <si>
    <t>UD09001-AR07169</t>
  </si>
  <si>
    <t>SOLIS DELGADO GABRIEL</t>
  </si>
  <si>
    <t>RF24556</t>
  </si>
  <si>
    <t>UD09001-AR07172</t>
  </si>
  <si>
    <t>RF24563</t>
  </si>
  <si>
    <t>UD09001-AR07173</t>
  </si>
  <si>
    <t>SANCHEZ RAMOS J. GUILLERMO</t>
  </si>
  <si>
    <t>RF24560/69</t>
  </si>
  <si>
    <t>UD09001-AR07174</t>
  </si>
  <si>
    <t>T 00046826</t>
  </si>
  <si>
    <t>UD10001-AS25463</t>
  </si>
  <si>
    <t>ALVA PACHECO ADOLFO</t>
  </si>
  <si>
    <t>TDC</t>
  </si>
  <si>
    <t>UD09001-AR07178</t>
  </si>
  <si>
    <t>D    114</t>
  </si>
  <si>
    <t>P 00046009</t>
  </si>
  <si>
    <t>UD10005-AS24843</t>
  </si>
  <si>
    <t>I 00046018</t>
  </si>
  <si>
    <t>UD10004-AS24844</t>
  </si>
  <si>
    <t>0083-TCU14</t>
  </si>
  <si>
    <t>UD06001-AA05449</t>
  </si>
  <si>
    <t>LANDEROS HERNANDEZ JOSE ROLANDO</t>
  </si>
  <si>
    <t>S 00046114</t>
  </si>
  <si>
    <t>UA14001-ZS01018</t>
  </si>
  <si>
    <t>P 00046102</t>
  </si>
  <si>
    <t>UD10005-AS24879</t>
  </si>
  <si>
    <t>P 00046103</t>
  </si>
  <si>
    <t>UD10005-AS24880</t>
  </si>
  <si>
    <t>P 00046100</t>
  </si>
  <si>
    <t>UD10005-AS24881</t>
  </si>
  <si>
    <t>P 00046099</t>
  </si>
  <si>
    <t>UD10005-AS24882</t>
  </si>
  <si>
    <t>I 00046055</t>
  </si>
  <si>
    <t>UD10004-AS24883</t>
  </si>
  <si>
    <t>UA09001-ZR00477</t>
  </si>
  <si>
    <t>UA09001-ZR00478</t>
  </si>
  <si>
    <t>UA14001-ZS01019</t>
  </si>
  <si>
    <t>I 00046042</t>
  </si>
  <si>
    <t>UD10013-AS24908</t>
  </si>
  <si>
    <t>I 00046072</t>
  </si>
  <si>
    <t>UD10013-AS24909</t>
  </si>
  <si>
    <t>I 00046031</t>
  </si>
  <si>
    <t>UD10013-AS24910</t>
  </si>
  <si>
    <t>I 00045955</t>
  </si>
  <si>
    <t>UD10013-AS24913</t>
  </si>
  <si>
    <t>P 00046047</t>
  </si>
  <si>
    <t>UD10005-AS24914</t>
  </si>
  <si>
    <t>P 00045907</t>
  </si>
  <si>
    <t>UD10005-AS24919</t>
  </si>
  <si>
    <t>P 00045908</t>
  </si>
  <si>
    <t>UD10005-AS24920</t>
  </si>
  <si>
    <t>P 00045890</t>
  </si>
  <si>
    <t>UD10005-AS24921</t>
  </si>
  <si>
    <t>P 00045961</t>
  </si>
  <si>
    <t>UD10005-AS24922</t>
  </si>
  <si>
    <t>P 00045978</t>
  </si>
  <si>
    <t>UD10005-AS24923</t>
  </si>
  <si>
    <t>P 00046116</t>
  </si>
  <si>
    <t>UD10005-AS24924</t>
  </si>
  <si>
    <t>P 00046120</t>
  </si>
  <si>
    <t>UD10005-AS24926</t>
  </si>
  <si>
    <t>P 00046131</t>
  </si>
  <si>
    <t>UD10005-AS24927</t>
  </si>
  <si>
    <t>P 00046135</t>
  </si>
  <si>
    <t>UD10005-AS24928</t>
  </si>
  <si>
    <t>P 00046159</t>
  </si>
  <si>
    <t>UD10005-AS24929</t>
  </si>
  <si>
    <t>P 00046061</t>
  </si>
  <si>
    <t>UD10005-AS24930</t>
  </si>
  <si>
    <t>S 00046098</t>
  </si>
  <si>
    <t>UA14001-ZS01020</t>
  </si>
  <si>
    <t>S 00046106</t>
  </si>
  <si>
    <t>UA14001-ZS01021</t>
  </si>
  <si>
    <t>D    418</t>
  </si>
  <si>
    <t>UA14001-ZS01022</t>
  </si>
  <si>
    <t>D    462</t>
  </si>
  <si>
    <t>S 00046161</t>
  </si>
  <si>
    <t>UA14001-ZS01023</t>
  </si>
  <si>
    <t>CONSTRUCTORA ELECTROMECANICA TASAL</t>
  </si>
  <si>
    <t>P 00046234</t>
  </si>
  <si>
    <t>UD10005-AS24978</t>
  </si>
  <si>
    <t>P 00046235</t>
  </si>
  <si>
    <t>UD10005-AS24979</t>
  </si>
  <si>
    <t>P 00046184</t>
  </si>
  <si>
    <t>UD10005-AS24980</t>
  </si>
  <si>
    <t>P 00046213</t>
  </si>
  <si>
    <t>UD10005-AS24981</t>
  </si>
  <si>
    <t>I 00046199</t>
  </si>
  <si>
    <t>UD10004-AS24982</t>
  </si>
  <si>
    <t>NA21001-0022277</t>
  </si>
  <si>
    <t>CONSUMO DE CAFE AL 06/09/2014</t>
  </si>
  <si>
    <t>I 00046130</t>
  </si>
  <si>
    <t>UD10004-AS24994</t>
  </si>
  <si>
    <t>D    568</t>
  </si>
  <si>
    <t>P 00046182</t>
  </si>
  <si>
    <t>UD10005-AS24995</t>
  </si>
  <si>
    <t>D    570</t>
  </si>
  <si>
    <t>I 00046258</t>
  </si>
  <si>
    <t>UD10004-AS24999</t>
  </si>
  <si>
    <t>P 00046262</t>
  </si>
  <si>
    <t>UD10005-AS25000</t>
  </si>
  <si>
    <t>S 00046261</t>
  </si>
  <si>
    <t>UA14001-ZS01024</t>
  </si>
  <si>
    <t>I 00046249</t>
  </si>
  <si>
    <t>UD10009-AS25010</t>
  </si>
  <si>
    <t>I 00046248</t>
  </si>
  <si>
    <t>UD10009-AS25011</t>
  </si>
  <si>
    <t>P 00046185</t>
  </si>
  <si>
    <t>UD10005-AS25012</t>
  </si>
  <si>
    <t>P 00046160</t>
  </si>
  <si>
    <t>UD10005-AS25013</t>
  </si>
  <si>
    <t>D    617</t>
  </si>
  <si>
    <t>P 00046121</t>
  </si>
  <si>
    <t>UD10005-AS25014</t>
  </si>
  <si>
    <t>P 00046187</t>
  </si>
  <si>
    <t>UD10005-AS25015</t>
  </si>
  <si>
    <t>P 00046221</t>
  </si>
  <si>
    <t>UD10005-AS25016</t>
  </si>
  <si>
    <t>P 00046216</t>
  </si>
  <si>
    <t>UD10005-AS25017</t>
  </si>
  <si>
    <t>P 00046186</t>
  </si>
  <si>
    <t>UD10005-AS25018</t>
  </si>
  <si>
    <t>P 00046238</t>
  </si>
  <si>
    <t>UD10005-AS25019</t>
  </si>
  <si>
    <t>P 00046264</t>
  </si>
  <si>
    <t>UD10005-AS25020</t>
  </si>
  <si>
    <t>I 00046220</t>
  </si>
  <si>
    <t>UD10004-AS25021</t>
  </si>
  <si>
    <t>D    646</t>
  </si>
  <si>
    <t>0080-TCU14</t>
  </si>
  <si>
    <t>UD06001-AA05483</t>
  </si>
  <si>
    <t>TOVAR HERRERA ABEL</t>
  </si>
  <si>
    <t>I 00046293</t>
  </si>
  <si>
    <t>UD10009-AS25061</t>
  </si>
  <si>
    <t>I 00046321</t>
  </si>
  <si>
    <t>UD10009-AS25062</t>
  </si>
  <si>
    <t>P 00046322</t>
  </si>
  <si>
    <t>UD10005-AS25063</t>
  </si>
  <si>
    <t>0068-TCU14</t>
  </si>
  <si>
    <t>UD06001-AA05488</t>
  </si>
  <si>
    <t>MAYA MORALES VICTOR</t>
  </si>
  <si>
    <t>D    816</t>
  </si>
  <si>
    <t>UA14001-ZS01025</t>
  </si>
  <si>
    <t>D    864</t>
  </si>
  <si>
    <t>0081-TCU14</t>
  </si>
  <si>
    <t>UD06001-AA05497</t>
  </si>
  <si>
    <t>CRUZ REGALADO JULIAN</t>
  </si>
  <si>
    <t>I 00046153</t>
  </si>
  <si>
    <t>UD10013-AS25139</t>
  </si>
  <si>
    <t>P 00046349</t>
  </si>
  <si>
    <t>UD10005-AS25140</t>
  </si>
  <si>
    <t>UA09001-ZR00479</t>
  </si>
  <si>
    <t>UA09001-ZR00480</t>
  </si>
  <si>
    <t>I 00046400</t>
  </si>
  <si>
    <t>UD10010-AS25154</t>
  </si>
  <si>
    <t>I 00046015</t>
  </si>
  <si>
    <t>UD10010-AS25155</t>
  </si>
  <si>
    <t>I 00046408</t>
  </si>
  <si>
    <t>UD10010-AS25156</t>
  </si>
  <si>
    <t>S 00046461</t>
  </si>
  <si>
    <t>UA14001-ZS01026</t>
  </si>
  <si>
    <t>CONSTRUCCIONES VILLVER SA DE CV</t>
  </si>
  <si>
    <t>S 00046481</t>
  </si>
  <si>
    <t>UA14001-ZS01027</t>
  </si>
  <si>
    <t>I 00045927</t>
  </si>
  <si>
    <t>UD10010-AS25174</t>
  </si>
  <si>
    <t>S 00046359</t>
  </si>
  <si>
    <t>UA14001-ZS01028</t>
  </si>
  <si>
    <t>S 00046496</t>
  </si>
  <si>
    <t>UA14001-ZS01029</t>
  </si>
  <si>
    <t>VARGAS ROMERO CESAR ANDRES</t>
  </si>
  <si>
    <t>S 00046495</t>
  </si>
  <si>
    <t>UA14001-ZS01030</t>
  </si>
  <si>
    <t>S 00046530</t>
  </si>
  <si>
    <t>UA14001-ZS01031</t>
  </si>
  <si>
    <t>D  1,190</t>
  </si>
  <si>
    <t>0086-TCU14</t>
  </si>
  <si>
    <t>UD06001-AA05514</t>
  </si>
  <si>
    <t>ARAUJO ALCALA ERNESTO ALFONSO</t>
  </si>
  <si>
    <t>S 00046596</t>
  </si>
  <si>
    <t>UA14001-ZS01032</t>
  </si>
  <si>
    <t>P 00046610</t>
  </si>
  <si>
    <t>UD10005-AS25276</t>
  </si>
  <si>
    <t>P 00046527</t>
  </si>
  <si>
    <t>UD10005-AS25277</t>
  </si>
  <si>
    <t>P 00046528</t>
  </si>
  <si>
    <t>UD10005-AS25278</t>
  </si>
  <si>
    <t>P 00046522</t>
  </si>
  <si>
    <t>UD10005-AS25279</t>
  </si>
  <si>
    <t>P 00046526</t>
  </si>
  <si>
    <t>UD10005-AS25280</t>
  </si>
  <si>
    <t>P 00046489</t>
  </si>
  <si>
    <t>UD10005-AS25281</t>
  </si>
  <si>
    <t>P 00046385</t>
  </si>
  <si>
    <t>UD10005-AS25282</t>
  </si>
  <si>
    <t>P 00046428</t>
  </si>
  <si>
    <t>UD10005-AS25283</t>
  </si>
  <si>
    <t>P 00046452</t>
  </si>
  <si>
    <t>UD10005-AS25284</t>
  </si>
  <si>
    <t>P 00046453</t>
  </si>
  <si>
    <t>UD10005-AS25285</t>
  </si>
  <si>
    <t>P 00046384</t>
  </si>
  <si>
    <t>UD10005-AS25286</t>
  </si>
  <si>
    <t>P 00046375</t>
  </si>
  <si>
    <t>UD10005-AS25287</t>
  </si>
  <si>
    <t>P 00046350</t>
  </si>
  <si>
    <t>UD10005-AS25288</t>
  </si>
  <si>
    <t>P 00046374</t>
  </si>
  <si>
    <t>UD10005-AS25289</t>
  </si>
  <si>
    <t>D  1,450</t>
  </si>
  <si>
    <t>S 00046604</t>
  </si>
  <si>
    <t>UA14001-ZS01033</t>
  </si>
  <si>
    <t>BUSTAMANTE ABOYTES EDGARDO NOEL</t>
  </si>
  <si>
    <t>S 00046302</t>
  </si>
  <si>
    <t>UA14001-ZS01034</t>
  </si>
  <si>
    <t>INDUSTRIAS ARRUTI S.A. DE C.V.</t>
  </si>
  <si>
    <t>UA14001-ZS01035</t>
  </si>
  <si>
    <t>F.AM00744</t>
  </si>
  <si>
    <t>NA21001-0022334</t>
  </si>
  <si>
    <t>F.AM00744 INT.HIP.SEP/14</t>
  </si>
  <si>
    <t>D  1,723</t>
  </si>
  <si>
    <t>P 00046665</t>
  </si>
  <si>
    <t>UD10005-AS25357</t>
  </si>
  <si>
    <t>D  1,724</t>
  </si>
  <si>
    <t>P 00046666</t>
  </si>
  <si>
    <t>UD10005-AS25358</t>
  </si>
  <si>
    <t>D  1,725</t>
  </si>
  <si>
    <t>P 00046631</t>
  </si>
  <si>
    <t>UD10005-AS25359</t>
  </si>
  <si>
    <t>D  1,726</t>
  </si>
  <si>
    <t>P 00046628</t>
  </si>
  <si>
    <t>UD10005-AS25360</t>
  </si>
  <si>
    <t>P 00046630</t>
  </si>
  <si>
    <t>UD10005-AS25361</t>
  </si>
  <si>
    <t>P 00046625</t>
  </si>
  <si>
    <t>UD10005-AS25362</t>
  </si>
  <si>
    <t>P 00046663</t>
  </si>
  <si>
    <t>UD10005-AS25363</t>
  </si>
  <si>
    <t>P 00046664</t>
  </si>
  <si>
    <t>UD10005-AS25364</t>
  </si>
  <si>
    <t>I 00045330</t>
  </si>
  <si>
    <t>UD10013-AS25369</t>
  </si>
  <si>
    <t>I 00046443</t>
  </si>
  <si>
    <t>UD10009-AS25370</t>
  </si>
  <si>
    <t>S 00046646</t>
  </si>
  <si>
    <t>UA14001-ZS01036</t>
  </si>
  <si>
    <t>S 00046600</t>
  </si>
  <si>
    <t>UA14001-ZS01037</t>
  </si>
  <si>
    <t>D  1,814</t>
  </si>
  <si>
    <t>T 00029048</t>
  </si>
  <si>
    <t>UA14001-ZS01038</t>
  </si>
  <si>
    <t>D  1,965</t>
  </si>
  <si>
    <t>S 00046318</t>
  </si>
  <si>
    <t>UA14001-ZS01039</t>
  </si>
  <si>
    <t>P 00046633</t>
  </si>
  <si>
    <t>UD10005-AS25422</t>
  </si>
  <si>
    <t>P 00046634</t>
  </si>
  <si>
    <t>UD10005-AS25423</t>
  </si>
  <si>
    <t>D  2,017</t>
  </si>
  <si>
    <t>P 00046696</t>
  </si>
  <si>
    <t>UD10005-AS25424</t>
  </si>
  <si>
    <t>D  2,018</t>
  </si>
  <si>
    <t>P 00046697</t>
  </si>
  <si>
    <t>UD10005-AS25425</t>
  </si>
  <si>
    <t>D  2,019</t>
  </si>
  <si>
    <t>P 00046704</t>
  </si>
  <si>
    <t>UD10005-AS25426</t>
  </si>
  <si>
    <t>D  2,020</t>
  </si>
  <si>
    <t>P 00046705</t>
  </si>
  <si>
    <t>UD10005-AS25427</t>
  </si>
  <si>
    <t>P 00046733</t>
  </si>
  <si>
    <t>UD10005-AS25428</t>
  </si>
  <si>
    <t>D  2,022</t>
  </si>
  <si>
    <t>P 00046738</t>
  </si>
  <si>
    <t>UD10005-AS25429</t>
  </si>
  <si>
    <t>P 00046739</t>
  </si>
  <si>
    <t>UD10005-AS25430</t>
  </si>
  <si>
    <t>D  2,024</t>
  </si>
  <si>
    <t>P 00046774</t>
  </si>
  <si>
    <t>UD10005-AS25431</t>
  </si>
  <si>
    <t>I 00046485</t>
  </si>
  <si>
    <t>UD10004-AS25434</t>
  </si>
  <si>
    <t>D  2,026</t>
  </si>
  <si>
    <t>I 00046606</t>
  </si>
  <si>
    <t>UD10013-AS25435</t>
  </si>
  <si>
    <t>D  2,027</t>
  </si>
  <si>
    <t>I 00046698</t>
  </si>
  <si>
    <t>UD10013-AS25436</t>
  </si>
  <si>
    <t>D  2,028</t>
  </si>
  <si>
    <t>I 00045933</t>
  </si>
  <si>
    <t>UD10013-AS25437</t>
  </si>
  <si>
    <t>I 00046413</t>
  </si>
  <si>
    <t>UD10013-AS25443</t>
  </si>
  <si>
    <t>I 00046797</t>
  </si>
  <si>
    <t>UD10013-AS25444</t>
  </si>
  <si>
    <t>P 00046775</t>
  </si>
  <si>
    <t>UD10005-AS25445</t>
  </si>
  <si>
    <t>P 00046777</t>
  </si>
  <si>
    <t>UD10005-AS25446</t>
  </si>
  <si>
    <t>UA60001-ZA02291</t>
  </si>
  <si>
    <t>UD06001-AA05564</t>
  </si>
  <si>
    <t>MARCOZER SA DE CV</t>
  </si>
  <si>
    <t>0084-TCU14</t>
  </si>
  <si>
    <t>UD06001-AA05566</t>
  </si>
  <si>
    <t>I 00046352</t>
  </si>
  <si>
    <t>UD10010-AS25448</t>
  </si>
  <si>
    <t>D  2,110</t>
  </si>
  <si>
    <t>I 00046082</t>
  </si>
  <si>
    <t>UD10010-AS25449</t>
  </si>
  <si>
    <t>D  2,111</t>
  </si>
  <si>
    <t>I 00046086</t>
  </si>
  <si>
    <t>UD10010-AS25450</t>
  </si>
  <si>
    <t>D  2,120</t>
  </si>
  <si>
    <t>UA09001-ZR00481</t>
  </si>
  <si>
    <t>UA60001-ZA02293</t>
  </si>
  <si>
    <t>UD06001-AA05574</t>
  </si>
  <si>
    <t>LEWIS BRIGITTE R</t>
  </si>
  <si>
    <t>F.AM00746</t>
  </si>
  <si>
    <t>NA21001-0022388</t>
  </si>
  <si>
    <t>FACT.AM746 GTOS.DIVERSOS</t>
  </si>
  <si>
    <t>D  2,173</t>
  </si>
  <si>
    <t>F.AM00747</t>
  </si>
  <si>
    <t>NA21001-0022389</t>
  </si>
  <si>
    <t>FACT.AM747 SERV.ADMVOS.</t>
  </si>
  <si>
    <t>F.AM00748</t>
  </si>
  <si>
    <t>NA21001-0022390</t>
  </si>
  <si>
    <t>FACT.AM00748 SERV.AMVOS.</t>
  </si>
  <si>
    <t>F.AM00749</t>
  </si>
  <si>
    <t>NA21001-0022391</t>
  </si>
  <si>
    <t>FACT.AM00749 SERV.ADMVOS</t>
  </si>
  <si>
    <t>D  2,201</t>
  </si>
  <si>
    <t>UA09001-ZR00482</t>
  </si>
  <si>
    <t>MARTINEZ ROJAS FERNANDO</t>
  </si>
  <si>
    <t>D  2,400</t>
  </si>
  <si>
    <t>AM-803</t>
  </si>
  <si>
    <t>NA21001-0023239</t>
  </si>
  <si>
    <t>INT Y SEG PP LINEA B SEP 2014</t>
  </si>
  <si>
    <t>T 00046008</t>
  </si>
  <si>
    <t>UD10001-AS24818</t>
  </si>
  <si>
    <t>UD09001-AR07017</t>
  </si>
  <si>
    <t>S 00046020</t>
  </si>
  <si>
    <t>UD10001-AS24819</t>
  </si>
  <si>
    <t>UD09001-AR07018</t>
  </si>
  <si>
    <t>S 00046012</t>
  </si>
  <si>
    <t>UD10001-AS24821</t>
  </si>
  <si>
    <t>T 00046026</t>
  </si>
  <si>
    <t>UD10001-AS24822</t>
  </si>
  <si>
    <t>T 00046004</t>
  </si>
  <si>
    <t>UD10001-AS24823</t>
  </si>
  <si>
    <t>S 00046030</t>
  </si>
  <si>
    <t>UD10001-AS24824</t>
  </si>
  <si>
    <t>AGUIRRE HERNANDEZ FIDELA</t>
  </si>
  <si>
    <t>S 00046016</t>
  </si>
  <si>
    <t>UD10001-AS24825</t>
  </si>
  <si>
    <t>S 00046013</t>
  </si>
  <si>
    <t>UD10001-AS24826</t>
  </si>
  <si>
    <t>S 00046003</t>
  </si>
  <si>
    <t>UD10001-AS24827</t>
  </si>
  <si>
    <t>S 00046029</t>
  </si>
  <si>
    <t>UD10001-AS24828</t>
  </si>
  <si>
    <t>GARCIA MOLINA PATRICIA</t>
  </si>
  <si>
    <t>S 00046007</t>
  </si>
  <si>
    <t>UD10001-AS24829</t>
  </si>
  <si>
    <t>T 00046038</t>
  </si>
  <si>
    <t>UD10001-AS24830</t>
  </si>
  <si>
    <t>S 00046045</t>
  </si>
  <si>
    <t>UD10001-AS24832</t>
  </si>
  <si>
    <t>S 00046043</t>
  </si>
  <si>
    <t>UD10001-AS24833</t>
  </si>
  <si>
    <t>S 00045972</t>
  </si>
  <si>
    <t>UD10001-AS24834</t>
  </si>
  <si>
    <t>S 00046046</t>
  </si>
  <si>
    <t>UD10001-AS24835</t>
  </si>
  <si>
    <t>ZERMEñO GONZALEZ HECTOR FEDERICO</t>
  </si>
  <si>
    <t>S 00046059</t>
  </si>
  <si>
    <t>UD10001-AS24836</t>
  </si>
  <si>
    <t>DESARROLLOS INTEGER SA DE CV</t>
  </si>
  <si>
    <t>S 00046033</t>
  </si>
  <si>
    <t>UD10001-AS24837</t>
  </si>
  <si>
    <t>UD09001-AR07019</t>
  </si>
  <si>
    <t>S 00046041</t>
  </si>
  <si>
    <t>UD10001-AS24838</t>
  </si>
  <si>
    <t>VICTORIA ORTEGA EDGAR</t>
  </si>
  <si>
    <t>S 00046049</t>
  </si>
  <si>
    <t>UD10001-AS24839</t>
  </si>
  <si>
    <t>S 00046056</t>
  </si>
  <si>
    <t>UD10001-AS24840</t>
  </si>
  <si>
    <t>S 00046060</t>
  </si>
  <si>
    <t>UD10001-AS24841</t>
  </si>
  <si>
    <t>S 00046039</t>
  </si>
  <si>
    <t>UD10001-AS24842</t>
  </si>
  <si>
    <t>CORRUGADOS DE PAPEL Y CARTON, S.A.</t>
  </si>
  <si>
    <t>S 00046048</t>
  </si>
  <si>
    <t>UD10001-AS24845</t>
  </si>
  <si>
    <t>S 00046054</t>
  </si>
  <si>
    <t>UD10001-AS24846</t>
  </si>
  <si>
    <t>S 00046067</t>
  </si>
  <si>
    <t>UD10001-AS24847</t>
  </si>
  <si>
    <t>S 00046052</t>
  </si>
  <si>
    <t>UD10001-AS24848</t>
  </si>
  <si>
    <t>UD09001-AR07022</t>
  </si>
  <si>
    <t>S 00046057</t>
  </si>
  <si>
    <t>UD10001-AS24850</t>
  </si>
  <si>
    <t>S 00046068</t>
  </si>
  <si>
    <t>UD10001-AS24851</t>
  </si>
  <si>
    <t>S 00046037</t>
  </si>
  <si>
    <t>UD10001-AS24852</t>
  </si>
  <si>
    <t>UD09001-AR07024</t>
  </si>
  <si>
    <t>UD09001-AR07025</t>
  </si>
  <si>
    <t>UD09001-AR07026</t>
  </si>
  <si>
    <t>S 00046070</t>
  </si>
  <si>
    <t>UD10001-AS24853</t>
  </si>
  <si>
    <t>T 00045936</t>
  </si>
  <si>
    <t>UD10001-AS24854</t>
  </si>
  <si>
    <t>S 00046051</t>
  </si>
  <si>
    <t>UD10001-AS24855</t>
  </si>
  <si>
    <t>UD09001-AR07027</t>
  </si>
  <si>
    <t>T 00046088</t>
  </si>
  <si>
    <t>UD10001-AS24856</t>
  </si>
  <si>
    <t>S 00046076</t>
  </si>
  <si>
    <t>UD10001-AS24857</t>
  </si>
  <si>
    <t>GONZALEZ RAMIREZ LUZ MARIA</t>
  </si>
  <si>
    <t>S 00046069</t>
  </si>
  <si>
    <t>UD10001-AS24858</t>
  </si>
  <si>
    <t>S 00046028</t>
  </si>
  <si>
    <t>UD10001-AS24859</t>
  </si>
  <si>
    <t>S 00046083</t>
  </si>
  <si>
    <t>UD10001-AS24860</t>
  </si>
  <si>
    <t>S 00046073</t>
  </si>
  <si>
    <t>UD10001-AS24861</t>
  </si>
  <si>
    <t>UD10001-AS24862</t>
  </si>
  <si>
    <t>S 00046093</t>
  </si>
  <si>
    <t>UD10001-AS24864</t>
  </si>
  <si>
    <t>S 00046096</t>
  </si>
  <si>
    <t>UD10001-AS24865</t>
  </si>
  <si>
    <t>S 00046105</t>
  </si>
  <si>
    <t>UD10001-AS24866</t>
  </si>
  <si>
    <t>S 00046095</t>
  </si>
  <si>
    <t>UD10001-AS24867</t>
  </si>
  <si>
    <t>S 00046091</t>
  </si>
  <si>
    <t>UD10001-AS24868</t>
  </si>
  <si>
    <t>S 00046094</t>
  </si>
  <si>
    <t>UD10001-AS24869</t>
  </si>
  <si>
    <t>S 00046097</t>
  </si>
  <si>
    <t>UD10001-AS24870</t>
  </si>
  <si>
    <t>T 00046108</t>
  </si>
  <si>
    <t>UD10001-AS24871</t>
  </si>
  <si>
    <t>S 00046112</t>
  </si>
  <si>
    <t>UD10001-AS24872</t>
  </si>
  <si>
    <t>CONTRERAS CABRERA ELMER</t>
  </si>
  <si>
    <t>S 00046025</t>
  </si>
  <si>
    <t>UD10001-AS24873</t>
  </si>
  <si>
    <t>T 00046006</t>
  </si>
  <si>
    <t>UD10001-AS24874</t>
  </si>
  <si>
    <t>ROJI ALARCON ALFONSO</t>
  </si>
  <si>
    <t>S 00046101</t>
  </si>
  <si>
    <t>UD10001-AS24875</t>
  </si>
  <si>
    <t>UD10001-AS24876</t>
  </si>
  <si>
    <t>UD10001-AS24877</t>
  </si>
  <si>
    <t>S 00046001</t>
  </si>
  <si>
    <t>UD10001-AS24878</t>
  </si>
  <si>
    <t>S 00046107</t>
  </si>
  <si>
    <t>UD10001-AS24884</t>
  </si>
  <si>
    <t>UD09001-AR07030</t>
  </si>
  <si>
    <t>S 00046115</t>
  </si>
  <si>
    <t>UD10001-AS24885</t>
  </si>
  <si>
    <t>UD10001-AS24886</t>
  </si>
  <si>
    <t>UD09001-AR07031</t>
  </si>
  <si>
    <t>S 00046022</t>
  </si>
  <si>
    <t>UD10001-AS24887</t>
  </si>
  <si>
    <t>UD09001-AR07032</t>
  </si>
  <si>
    <t>UD09001-AR07033</t>
  </si>
  <si>
    <t>GALLEGOS ZANELLA JOSE LUIS</t>
  </si>
  <si>
    <t>S 00046123</t>
  </si>
  <si>
    <t>UD10001-AS24888</t>
  </si>
  <si>
    <t>UD09001-AR07035</t>
  </si>
  <si>
    <t>S 00046125</t>
  </si>
  <si>
    <t>UD10001-AS24889</t>
  </si>
  <si>
    <t>S 00046133</t>
  </si>
  <si>
    <t>UD10001-AS24890</t>
  </si>
  <si>
    <t>NA21002-0022263</t>
  </si>
  <si>
    <t>S 00046132</t>
  </si>
  <si>
    <t>UD10001-AS24891</t>
  </si>
  <si>
    <t>UD09001-AR07036</t>
  </si>
  <si>
    <t>UD09001-AR07037</t>
  </si>
  <si>
    <t>S 00046137</t>
  </si>
  <si>
    <t>UD10001-AS24892</t>
  </si>
  <si>
    <t>UD10001-AS24893</t>
  </si>
  <si>
    <t>S 00046139</t>
  </si>
  <si>
    <t>UD10001-AS24894</t>
  </si>
  <si>
    <t>S 00046128</t>
  </si>
  <si>
    <t>UD10001-AS24895</t>
  </si>
  <si>
    <t>S 00046129</t>
  </si>
  <si>
    <t>UD10001-AS24896</t>
  </si>
  <si>
    <t>S 00046138</t>
  </si>
  <si>
    <t>UD10001-AS24897</t>
  </si>
  <si>
    <t>UD09001-AR07042</t>
  </si>
  <si>
    <t>T 00046064</t>
  </si>
  <si>
    <t>UD10001-AS24898</t>
  </si>
  <si>
    <t>GODINEZ URIBE FRANCISCO</t>
  </si>
  <si>
    <t>S 00046141</t>
  </si>
  <si>
    <t>UD10001-AS24899</t>
  </si>
  <si>
    <t>S 00046127</t>
  </si>
  <si>
    <t>UD10001-AS24900</t>
  </si>
  <si>
    <t>S 00046143</t>
  </si>
  <si>
    <t>UD10001-AS24902</t>
  </si>
  <si>
    <t>S 00046122</t>
  </si>
  <si>
    <t>UD10001-AS24903</t>
  </si>
  <si>
    <t>UD10001-AS24904</t>
  </si>
  <si>
    <t>S 00046124</t>
  </si>
  <si>
    <t>UD10001-AS24905</t>
  </si>
  <si>
    <t>S 00046145</t>
  </si>
  <si>
    <t>UD10001-AS24906</t>
  </si>
  <si>
    <t>S 00046110</t>
  </si>
  <si>
    <t>UD10001-AS24907</t>
  </si>
  <si>
    <t>PREVENCION DE SEGURIDAD PRIVADA Y P</t>
  </si>
  <si>
    <t>S 00046126</t>
  </si>
  <si>
    <t>UD10001-AS24911</t>
  </si>
  <si>
    <t>S 00046050</t>
  </si>
  <si>
    <t>UD10001-AS24912</t>
  </si>
  <si>
    <t>MANCERA MARTINEZ EZEQUIEL</t>
  </si>
  <si>
    <t>S 00046142</t>
  </si>
  <si>
    <t>UD10001-AS24915</t>
  </si>
  <si>
    <t>S 00046147</t>
  </si>
  <si>
    <t>UD10001-AS24916</t>
  </si>
  <si>
    <t>S 00046157</t>
  </si>
  <si>
    <t>UD10001-AS24917</t>
  </si>
  <si>
    <t>PINEDA NUÑEZ MARCOS RAMON</t>
  </si>
  <si>
    <t>S 00046149</t>
  </si>
  <si>
    <t>UD10001-AS24918</t>
  </si>
  <si>
    <t>AVALOS ARGUELLO ANA MARCELA</t>
  </si>
  <si>
    <t>S 00046158</t>
  </si>
  <si>
    <t>UD10001-AS24925</t>
  </si>
  <si>
    <t>AIZCORBE CABEZA DE VACA JOSE FERNAN</t>
  </si>
  <si>
    <t>UD09001-AR07044</t>
  </si>
  <si>
    <t>UD10001-AS24932</t>
  </si>
  <si>
    <t>UD09001-AR07045</t>
  </si>
  <si>
    <t>S 00046164</t>
  </si>
  <si>
    <t>UD10001-AS24934</t>
  </si>
  <si>
    <t>S 00046171</t>
  </si>
  <si>
    <t>UD10001-AS24935</t>
  </si>
  <si>
    <t>S 00046174</t>
  </si>
  <si>
    <t>UD10001-AS24936</t>
  </si>
  <si>
    <t>S 00046151</t>
  </si>
  <si>
    <t>UD10001-AS24937</t>
  </si>
  <si>
    <t>S 00046165</t>
  </si>
  <si>
    <t>UD10001-AS24938</t>
  </si>
  <si>
    <t>S 00046172</t>
  </si>
  <si>
    <t>UD10001-AS24939</t>
  </si>
  <si>
    <t>T 00045943</t>
  </si>
  <si>
    <t>UD10001-AS24940</t>
  </si>
  <si>
    <t>S 00046173</t>
  </si>
  <si>
    <t>UD10001-AS24941</t>
  </si>
  <si>
    <t>S 00046178</t>
  </si>
  <si>
    <t>UD10001-AS24943</t>
  </si>
  <si>
    <t>S 00046181</t>
  </si>
  <si>
    <t>UD10001-AS24944</t>
  </si>
  <si>
    <t>S 00046163</t>
  </si>
  <si>
    <t>UD10001-AS24945</t>
  </si>
  <si>
    <t>UD10001-AS24946</t>
  </si>
  <si>
    <t>S 00046154</t>
  </si>
  <si>
    <t>UD10001-AS24958</t>
  </si>
  <si>
    <t>S 00046150</t>
  </si>
  <si>
    <t>UD10001-AS24959</t>
  </si>
  <si>
    <t>UD09001-AR07049</t>
  </si>
  <si>
    <t>UD10001-AS24960</t>
  </si>
  <si>
    <t>UD09001-AR07050</t>
  </si>
  <si>
    <t>S 00046188</t>
  </si>
  <si>
    <t>UD10001-AS24961</t>
  </si>
  <si>
    <t>TEXLAV S.A. DE C.V.</t>
  </si>
  <si>
    <t>S 00046202</t>
  </si>
  <si>
    <t>UD10001-AS24963</t>
  </si>
  <si>
    <t>VANCINI STEFANONI GUILLERMINA</t>
  </si>
  <si>
    <t>UD09001-AR07051</t>
  </si>
  <si>
    <t>S 00046212</t>
  </si>
  <si>
    <t>UD10001-AS24964</t>
  </si>
  <si>
    <t>UD09001-AR07052</t>
  </si>
  <si>
    <t>S 00046204</t>
  </si>
  <si>
    <t>UD10001-AS24965</t>
  </si>
  <si>
    <t>S 00046193</t>
  </si>
  <si>
    <t>UD10001-AS24966</t>
  </si>
  <si>
    <t>UD09001-AR07053</t>
  </si>
  <si>
    <t>UD09001-AR07055</t>
  </si>
  <si>
    <t>S 00046205</t>
  </si>
  <si>
    <t>UD10001-AS24967</t>
  </si>
  <si>
    <t>S 00046206</t>
  </si>
  <si>
    <t>UD10001-AS24968</t>
  </si>
  <si>
    <t>S 00046201</t>
  </si>
  <si>
    <t>UD10001-AS24969</t>
  </si>
  <si>
    <t>S 00046197</t>
  </si>
  <si>
    <t>UD10001-AS24970</t>
  </si>
  <si>
    <t>MANDUJANO NIETO CRISTINA</t>
  </si>
  <si>
    <t>S 00046162</t>
  </si>
  <si>
    <t>UD10001-AS24972</t>
  </si>
  <si>
    <t>S 00046195</t>
  </si>
  <si>
    <t>UD10001-AS24973</t>
  </si>
  <si>
    <t>FLETES ENTREGA Y RECOLECCION, S. DE</t>
  </si>
  <si>
    <t>S 00046200</t>
  </si>
  <si>
    <t>UD10001-AS24974</t>
  </si>
  <si>
    <t>S 00046210</t>
  </si>
  <si>
    <t>UD10001-AS24975</t>
  </si>
  <si>
    <t>S 00046191</t>
  </si>
  <si>
    <t>UD10001-AS24976</t>
  </si>
  <si>
    <t>S 00046215</t>
  </si>
  <si>
    <t>UD10001-AS24977</t>
  </si>
  <si>
    <t>S 00046224</t>
  </si>
  <si>
    <t>UD10001-AS24983</t>
  </si>
  <si>
    <t>S 00046217</t>
  </si>
  <si>
    <t>UD10001-AS24984</t>
  </si>
  <si>
    <t>S 00046225</t>
  </si>
  <si>
    <t>UD10001-AS24985</t>
  </si>
  <si>
    <t>S 00046222</t>
  </si>
  <si>
    <t>UD10001-AS24986</t>
  </si>
  <si>
    <t>PEREZ CARMONA NEMORIO FERNANDO</t>
  </si>
  <si>
    <t>S 00046223</t>
  </si>
  <si>
    <t>UD10001-AS24987</t>
  </si>
  <si>
    <t>GONZALEZ RUIZ JOSE RICARDO</t>
  </si>
  <si>
    <t>S 00046207</t>
  </si>
  <si>
    <t>UD10001-AS24988</t>
  </si>
  <si>
    <t>UD09001-AR07057</t>
  </si>
  <si>
    <t>S 00046236</t>
  </si>
  <si>
    <t>UD10001-AS24990</t>
  </si>
  <si>
    <t>S 00046237</t>
  </si>
  <si>
    <t>UD10001-AS24991</t>
  </si>
  <si>
    <t>S 00046241</t>
  </si>
  <si>
    <t>UD10001-AS24993</t>
  </si>
  <si>
    <t>S 00046247</t>
  </si>
  <si>
    <t>UD10001-AS24996</t>
  </si>
  <si>
    <t>SERRANO HERNANDEZ MARIA LUISA</t>
  </si>
  <si>
    <t>S 00046230</t>
  </si>
  <si>
    <t>UD10001-AS24997</t>
  </si>
  <si>
    <t>S 00046263</t>
  </si>
  <si>
    <t>UD10001-AS24998</t>
  </si>
  <si>
    <t>UD10001-AS25004</t>
  </si>
  <si>
    <t>UD10001-AS25005</t>
  </si>
  <si>
    <t>S 00046245</t>
  </si>
  <si>
    <t>UD10001-AS25006</t>
  </si>
  <si>
    <t>UD09001-AR07061</t>
  </si>
  <si>
    <t>S 00046270</t>
  </si>
  <si>
    <t>UD10001-AS25007</t>
  </si>
  <si>
    <t>UD09001-AR07062</t>
  </si>
  <si>
    <t>H 00046256</t>
  </si>
  <si>
    <t>UD10001-AS25008</t>
  </si>
  <si>
    <t>S 00045840</t>
  </si>
  <si>
    <t>UD10001-AS25009</t>
  </si>
  <si>
    <t>UD09001-AR07063</t>
  </si>
  <si>
    <t>S 00046278</t>
  </si>
  <si>
    <t>UD10001-AS25022</t>
  </si>
  <si>
    <t>S 00046277</t>
  </si>
  <si>
    <t>UD10001-AS25023</t>
  </si>
  <si>
    <t>S 00046268</t>
  </si>
  <si>
    <t>UD10001-AS25024</t>
  </si>
  <si>
    <t>S 00046276</t>
  </si>
  <si>
    <t>UD10001-AS25025</t>
  </si>
  <si>
    <t>S 00046273</t>
  </si>
  <si>
    <t>UD10001-AS25026</t>
  </si>
  <si>
    <t>S 00046269</t>
  </si>
  <si>
    <t>UD10001-AS25027</t>
  </si>
  <si>
    <t>S 00046281</t>
  </si>
  <si>
    <t>UD10001-AS25028</t>
  </si>
  <si>
    <t>UD09001-AR07065</t>
  </si>
  <si>
    <t>S 00046267</t>
  </si>
  <si>
    <t>UD10001-AS25029</t>
  </si>
  <si>
    <t>S 00046284</t>
  </si>
  <si>
    <t>UD10001-AS25030</t>
  </si>
  <si>
    <t>S 00046271</t>
  </si>
  <si>
    <t>UD10001-AS25031</t>
  </si>
  <si>
    <t>GARCIA ORTIZ TOMAS</t>
  </si>
  <si>
    <t>S 00046282</t>
  </si>
  <si>
    <t>UD10001-AS25032</t>
  </si>
  <si>
    <t>UD09001-AR07066</t>
  </si>
  <si>
    <t>S 00046226</t>
  </si>
  <si>
    <t>UD10001-AS25034</t>
  </si>
  <si>
    <t>S 00046296</t>
  </si>
  <si>
    <t>UD10001-AS25035</t>
  </si>
  <si>
    <t>S 00046291</t>
  </si>
  <si>
    <t>UD10001-AS25036</t>
  </si>
  <si>
    <t>T 00046194</t>
  </si>
  <si>
    <t>UD10001-AS25037</t>
  </si>
  <si>
    <t>H 00046192</t>
  </si>
  <si>
    <t>UD10001-AS25038</t>
  </si>
  <si>
    <t>S 00046168</t>
  </si>
  <si>
    <t>UD10001-AS25039</t>
  </si>
  <si>
    <t>MONTES ROBLES LAURA GUADALUPE</t>
  </si>
  <si>
    <t>S 00046285</t>
  </si>
  <si>
    <t>UD10001-AS25040</t>
  </si>
  <si>
    <t>UD09001-AR07067</t>
  </si>
  <si>
    <t>UD09001-AR07070</t>
  </si>
  <si>
    <t>S 00046307</t>
  </si>
  <si>
    <t>UD10001-AS25041</t>
  </si>
  <si>
    <t>OROZCO BUENDIA JUAN FRANCISCO</t>
  </si>
  <si>
    <t>S 00046314</t>
  </si>
  <si>
    <t>UD10001-AS25042</t>
  </si>
  <si>
    <t>S 00046306</t>
  </si>
  <si>
    <t>UD10001-AS25043</t>
  </si>
  <si>
    <t>UD09001-AR07071</t>
  </si>
  <si>
    <t>S 00046311</t>
  </si>
  <si>
    <t>UD10001-AS25044</t>
  </si>
  <si>
    <t>VARGAS LOPEZ LUZ MA CLARA</t>
  </si>
  <si>
    <t>T 00046242</t>
  </si>
  <si>
    <t>UD10001-AS25045</t>
  </si>
  <si>
    <t>UD10001-AS25046</t>
  </si>
  <si>
    <t>S 00046325</t>
  </si>
  <si>
    <t>UD10001-AS25047</t>
  </si>
  <si>
    <t>S 00046309</t>
  </si>
  <si>
    <t>UD10001-AS25048</t>
  </si>
  <si>
    <t>UD09001-AR07072</t>
  </si>
  <si>
    <t>T 00046027</t>
  </si>
  <si>
    <t>UD10001-AS25049</t>
  </si>
  <si>
    <t>S 00046266</t>
  </si>
  <si>
    <t>UD10001-AS25050</t>
  </si>
  <si>
    <t>RAMIREZ ALMANZA ARTURO</t>
  </si>
  <si>
    <t>S 00046308</t>
  </si>
  <si>
    <t>UD10001-AS25051</t>
  </si>
  <si>
    <t>S 00046316</t>
  </si>
  <si>
    <t>UD10001-AS25052</t>
  </si>
  <si>
    <t>S 00046299</t>
  </si>
  <si>
    <t>UD10001-AS25053</t>
  </si>
  <si>
    <t>S 00046319</t>
  </si>
  <si>
    <t>UD10001-AS25054</t>
  </si>
  <si>
    <t>S 00046275</t>
  </si>
  <si>
    <t>UD10001-AS25055</t>
  </si>
  <si>
    <t>ARROYO FRANCO JOSE RODOLFO</t>
  </si>
  <si>
    <t>S 00046239</t>
  </si>
  <si>
    <t>UD10001-AS25056</t>
  </si>
  <si>
    <t>CONCERCOP DE MEXICO S.A. DE C.V.</t>
  </si>
  <si>
    <t>T 00046324</t>
  </si>
  <si>
    <t>UD10001-AS25057</t>
  </si>
  <si>
    <t>T 00046323</t>
  </si>
  <si>
    <t>UD10001-AS25058</t>
  </si>
  <si>
    <t>UD09001-AR07077</t>
  </si>
  <si>
    <t>UD09001-AR07078</t>
  </si>
  <si>
    <t>S 00046335</t>
  </si>
  <si>
    <t>UD10001-AS25059</t>
  </si>
  <si>
    <t>T 00046341</t>
  </si>
  <si>
    <t>UD10001-AS25060</t>
  </si>
  <si>
    <t>S 00046019</t>
  </si>
  <si>
    <t>UD10001-AS25064</t>
  </si>
  <si>
    <t>S 00046333</t>
  </si>
  <si>
    <t>UD10001-AS25065</t>
  </si>
  <si>
    <t>CONTRERAS MONROY FERNANDO</t>
  </si>
  <si>
    <t>S 00046331</t>
  </si>
  <si>
    <t>UD10001-AS25066</t>
  </si>
  <si>
    <t>UD10001-AS25067</t>
  </si>
  <si>
    <t>UD09001-AR07083</t>
  </si>
  <si>
    <t>H 00046209</t>
  </si>
  <si>
    <t>UD10001-AS25068</t>
  </si>
  <si>
    <t>S 00046342</t>
  </si>
  <si>
    <t>UD10001-AS25069</t>
  </si>
  <si>
    <t>UD09001-AR07084</t>
  </si>
  <si>
    <t>S 00046347</t>
  </si>
  <si>
    <t>UD10001-AS25070</t>
  </si>
  <si>
    <t>S 00046351</t>
  </si>
  <si>
    <t>UD10001-AS25071</t>
  </si>
  <si>
    <t>UD09001-AR07086</t>
  </si>
  <si>
    <t>BARROSO TORRES FAUSTINO</t>
  </si>
  <si>
    <t>S 00046332</t>
  </si>
  <si>
    <t>UD10001-AS25072</t>
  </si>
  <si>
    <t>SEMILLAS SHAMROCK INTERNACIONAL S.A</t>
  </si>
  <si>
    <t>UD09001-AR07087</t>
  </si>
  <si>
    <t>S 00046329</t>
  </si>
  <si>
    <t>UD10001-AS25073</t>
  </si>
  <si>
    <t>S 00046274</t>
  </si>
  <si>
    <t>UD10001-AS25074</t>
  </si>
  <si>
    <t>GOTO DE BAJA CALIFORNIA SA DE CV</t>
  </si>
  <si>
    <t>S 00046343</t>
  </si>
  <si>
    <t>UD10001-AS25075</t>
  </si>
  <si>
    <t>H 00046330</t>
  </si>
  <si>
    <t>UD10001-AS25076</t>
  </si>
  <si>
    <t>S 00046328</t>
  </si>
  <si>
    <t>UD10001-AS25077</t>
  </si>
  <si>
    <t>S 00046326</t>
  </si>
  <si>
    <t>UD10001-AS25078</t>
  </si>
  <si>
    <t>S 00046344</t>
  </si>
  <si>
    <t>UD10001-AS25079</t>
  </si>
  <si>
    <t>S 00046243</t>
  </si>
  <si>
    <t>UD10001-AS25080</t>
  </si>
  <si>
    <t>S 00046356</t>
  </si>
  <si>
    <t>UD10001-AS25081</t>
  </si>
  <si>
    <t>S 00046358</t>
  </si>
  <si>
    <t>UD10001-AS25082</t>
  </si>
  <si>
    <t>UD09001-AR07089</t>
  </si>
  <si>
    <t>S 00046340</t>
  </si>
  <si>
    <t>UD10001-AS25083</t>
  </si>
  <si>
    <t>S 00046365</t>
  </si>
  <si>
    <t>UD10001-AS25084</t>
  </si>
  <si>
    <t>RODRIGUEZ GONZALEZ JOSE ANDRES</t>
  </si>
  <si>
    <t>S 00046355</t>
  </si>
  <si>
    <t>UD10001-AS25085</t>
  </si>
  <si>
    <t>S 00046382</t>
  </si>
  <si>
    <t>UD10001-AS25086</t>
  </si>
  <si>
    <t>S 00046300</t>
  </si>
  <si>
    <t>UD10001-AS25087</t>
  </si>
  <si>
    <t>S 00046360</t>
  </si>
  <si>
    <t>UD10001-AS25088</t>
  </si>
  <si>
    <t>T 00046377</t>
  </si>
  <si>
    <t>UD10001-AS25089</t>
  </si>
  <si>
    <t>S 00046376</t>
  </si>
  <si>
    <t>UD10001-AS25090</t>
  </si>
  <si>
    <t>S 00046366</t>
  </si>
  <si>
    <t>UD10001-AS25091</t>
  </si>
  <si>
    <t>S 00046379</t>
  </si>
  <si>
    <t>UD10001-AS25092</t>
  </si>
  <si>
    <t>S 00046367</t>
  </si>
  <si>
    <t>UD10001-AS25093</t>
  </si>
  <si>
    <t>S 00046363</t>
  </si>
  <si>
    <t>UD10001-AS25094</t>
  </si>
  <si>
    <t>LARA GONZALEZ L. DENISSE</t>
  </si>
  <si>
    <t>UD09001-AR07090</t>
  </si>
  <si>
    <t>S 00046380</t>
  </si>
  <si>
    <t>UD10001-AS25096</t>
  </si>
  <si>
    <t>H 00046354</t>
  </si>
  <si>
    <t>UD10001-AS25097</t>
  </si>
  <si>
    <t>S 00046315</t>
  </si>
  <si>
    <t>UD10001-AS25098</t>
  </si>
  <si>
    <t>RAMIREZ BARAJAS CECILIA PATRICIA</t>
  </si>
  <si>
    <t>T 00046024</t>
  </si>
  <si>
    <t>UD10001-AS25100</t>
  </si>
  <si>
    <t>UD10001-AS25101</t>
  </si>
  <si>
    <t>S 00046357</t>
  </si>
  <si>
    <t>UD10001-AS25102</t>
  </si>
  <si>
    <t>S 00046378</t>
  </si>
  <si>
    <t>UD10001-AS25125</t>
  </si>
  <si>
    <t>UD09001-AR07091</t>
  </si>
  <si>
    <t>S 00046392</t>
  </si>
  <si>
    <t>UD10001-AS25126</t>
  </si>
  <si>
    <t>UD09001-AR07092</t>
  </si>
  <si>
    <t>S 00046394</t>
  </si>
  <si>
    <t>UD10001-AS25127</t>
  </si>
  <si>
    <t>S 00046388</t>
  </si>
  <si>
    <t>UD10001-AS25128</t>
  </si>
  <si>
    <t>UD09001-AR07093</t>
  </si>
  <si>
    <t>S 00046393</t>
  </si>
  <si>
    <t>UD10001-AS25129</t>
  </si>
  <si>
    <t>S 00046386</t>
  </si>
  <si>
    <t>UD10001-AS25130</t>
  </si>
  <si>
    <t>S 00046398</t>
  </si>
  <si>
    <t>UD10001-AS25131</t>
  </si>
  <si>
    <t>HERNANDEZ GALLEGO FELIX MARIO</t>
  </si>
  <si>
    <t>S 00046390</t>
  </si>
  <si>
    <t>UD10001-AS25132</t>
  </si>
  <si>
    <t>S 00046387</t>
  </si>
  <si>
    <t>UD10001-AS25133</t>
  </si>
  <si>
    <t>UD09001-AR07094</t>
  </si>
  <si>
    <t>S 00046391</t>
  </si>
  <si>
    <t>UD10001-AS25134</t>
  </si>
  <si>
    <t>UD09001-AR07095</t>
  </si>
  <si>
    <t>T 00046416</t>
  </si>
  <si>
    <t>UD10001-AS25135</t>
  </si>
  <si>
    <t>S 00046409</t>
  </si>
  <si>
    <t>UD10001-AS25136</t>
  </si>
  <si>
    <t>S 00046418</t>
  </si>
  <si>
    <t>UD10001-AS25137</t>
  </si>
  <si>
    <t>ZAMORA CARRILLO JOSE LUIS</t>
  </si>
  <si>
    <t>T 00046401</t>
  </si>
  <si>
    <t>UD10001-AS25138</t>
  </si>
  <si>
    <t>S 00046396</t>
  </si>
  <si>
    <t>UD10001-AS25141</t>
  </si>
  <si>
    <t>UD09001-AR07097</t>
  </si>
  <si>
    <t>UD09001-AR07102</t>
  </si>
  <si>
    <t>INSTITUTO BILINGUE EDISON A.C.</t>
  </si>
  <si>
    <t>S 00046424</t>
  </si>
  <si>
    <t>UD10001-AS25142</t>
  </si>
  <si>
    <t>GONZALEZ CENTENO JOSE MANUEL</t>
  </si>
  <si>
    <t>S 00046425</t>
  </si>
  <si>
    <t>UD10001-AS25143</t>
  </si>
  <si>
    <t>UD09001-AR07103</t>
  </si>
  <si>
    <t>S 00046438</t>
  </si>
  <si>
    <t>UD10001-AS25146</t>
  </si>
  <si>
    <t>UD09001-AR07104</t>
  </si>
  <si>
    <t>S 00046429</t>
  </si>
  <si>
    <t>UD10001-AS25147</t>
  </si>
  <si>
    <t>FVALADEZ</t>
  </si>
  <si>
    <t>PEREZ ALVAREZ SANTIAGO</t>
  </si>
  <si>
    <t>UD09001-AR07105</t>
  </si>
  <si>
    <t>S 00046454</t>
  </si>
  <si>
    <t>UD10001-AS25148</t>
  </si>
  <si>
    <t>DELGADO HERRERA SALVIA</t>
  </si>
  <si>
    <t>S 00046423</t>
  </si>
  <si>
    <t>UD10001-AS25149</t>
  </si>
  <si>
    <t>UD09001-AR07106</t>
  </si>
  <si>
    <t>S 00046440</t>
  </si>
  <si>
    <t>UD10001-AS25150</t>
  </si>
  <si>
    <t>UD09001-AR07107</t>
  </si>
  <si>
    <t>S 00046433</t>
  </si>
  <si>
    <t>UD10001-AS25151</t>
  </si>
  <si>
    <t>MOTA MUÑOZ JOREGE ALEJANDRO</t>
  </si>
  <si>
    <t>UD10001-AS25152</t>
  </si>
  <si>
    <t>S 00046430</t>
  </si>
  <si>
    <t>UD10001-AS25153</t>
  </si>
  <si>
    <t>RAYA VAZQUEZ MA. CRISTINA</t>
  </si>
  <si>
    <t>UD09001-AR07108</t>
  </si>
  <si>
    <t>UD09001-AR07109</t>
  </si>
  <si>
    <t>S 00046457</t>
  </si>
  <si>
    <t>UD10001-AS25159</t>
  </si>
  <si>
    <t>T 00046473</t>
  </si>
  <si>
    <t>UD10001-AS25160</t>
  </si>
  <si>
    <t>UD10001-AS25161</t>
  </si>
  <si>
    <t>UD10001-AS25162</t>
  </si>
  <si>
    <t>UD09001-AR07110</t>
  </si>
  <si>
    <t>UD10001-AS25163</t>
  </si>
  <si>
    <t>UD10001-AS25164</t>
  </si>
  <si>
    <t>S 00046463</t>
  </si>
  <si>
    <t>UD10001-AS25165</t>
  </si>
  <si>
    <t>S 00046471</t>
  </si>
  <si>
    <t>UD10001-AS25166</t>
  </si>
  <si>
    <t>S 00046458</t>
  </si>
  <si>
    <t>UD10001-AS25167</t>
  </si>
  <si>
    <t>S 00046462</t>
  </si>
  <si>
    <t>UD10001-AS25168</t>
  </si>
  <si>
    <t>S 00046472</t>
  </si>
  <si>
    <t>UD10001-AS25169</t>
  </si>
  <si>
    <t>S 00046468</t>
  </si>
  <si>
    <t>UD10001-AS25170</t>
  </si>
  <si>
    <t>S 00046432</t>
  </si>
  <si>
    <t>UD10001-AS25172</t>
  </si>
  <si>
    <t>S 00046478</t>
  </si>
  <si>
    <t>UD10001-AS25173</t>
  </si>
  <si>
    <t>S 00046437</t>
  </si>
  <si>
    <t>UD10001-AS25175</t>
  </si>
  <si>
    <t>MAYOREO DE DULCES, S.A. DE C.V.</t>
  </si>
  <si>
    <t>S 00046451</t>
  </si>
  <si>
    <t>UD10001-AS25176</t>
  </si>
  <si>
    <t>S 00046279</t>
  </si>
  <si>
    <t>UD10001-AS25177</t>
  </si>
  <si>
    <t>S 00046487</t>
  </si>
  <si>
    <t>UD10001-AS25178</t>
  </si>
  <si>
    <t>UD09001-AR07113</t>
  </si>
  <si>
    <t>S 00046483</t>
  </si>
  <si>
    <t>UD10001-AS25179</t>
  </si>
  <si>
    <t>S 00046484</t>
  </si>
  <si>
    <t>UD10001-AS25180</t>
  </si>
  <si>
    <t>T 00046486</t>
  </si>
  <si>
    <t>UD10001-AS25181</t>
  </si>
  <si>
    <t>S 00046470</t>
  </si>
  <si>
    <t>UD10001-AS25182</t>
  </si>
  <si>
    <t>S 00046501</t>
  </si>
  <si>
    <t>UD10001-AS25183</t>
  </si>
  <si>
    <t>UD09001-AR07115</t>
  </si>
  <si>
    <t>T 00046477</t>
  </si>
  <si>
    <t>UD10001-AS25184</t>
  </si>
  <si>
    <t>UD09001-AR07116</t>
  </si>
  <si>
    <t>UD09001-AR07117</t>
  </si>
  <si>
    <t>UD10001-AS25185</t>
  </si>
  <si>
    <t>S 00046492</t>
  </si>
  <si>
    <t>UD10001-AS25186</t>
  </si>
  <si>
    <t>UD09001-AR07118</t>
  </si>
  <si>
    <t>S 00046497</t>
  </si>
  <si>
    <t>UD10001-AS25187</t>
  </si>
  <si>
    <t>S 00046509</t>
  </si>
  <si>
    <t>UD10001-AS25188</t>
  </si>
  <si>
    <t>UD09001-AR07119</t>
  </si>
  <si>
    <t>S 00046494</t>
  </si>
  <si>
    <t>UD10001-AS25189</t>
  </si>
  <si>
    <t>S 00046502</t>
  </si>
  <si>
    <t>UD10001-AS25190</t>
  </si>
  <si>
    <t>S 00046503</t>
  </si>
  <si>
    <t>UD10001-AS25191</t>
  </si>
  <si>
    <t>S 00046506</t>
  </si>
  <si>
    <t>UD10001-AS25192</t>
  </si>
  <si>
    <t>S 00046519</t>
  </si>
  <si>
    <t>UD10001-AS25193</t>
  </si>
  <si>
    <t>PRIETO CORTES ALEJANDRO</t>
  </si>
  <si>
    <t>UD10001-AS25194</t>
  </si>
  <si>
    <t>UD10001-AS25195</t>
  </si>
  <si>
    <t>UD10001-AS25196</t>
  </si>
  <si>
    <t>UD10001-AS25197</t>
  </si>
  <si>
    <t>ROMERO ARANZA SILVIA G.</t>
  </si>
  <si>
    <t>UD10001-AS25198</t>
  </si>
  <si>
    <t>UD10001-AS25199</t>
  </si>
  <si>
    <t>S 00046514</t>
  </si>
  <si>
    <t>UD10001-AS25200</t>
  </si>
  <si>
    <t>S 00046510</t>
  </si>
  <si>
    <t>UD10001-AS25201</t>
  </si>
  <si>
    <t>S 00046517</t>
  </si>
  <si>
    <t>UD10001-AS25202</t>
  </si>
  <si>
    <t>S 00046515</t>
  </si>
  <si>
    <t>UD10001-AS25203</t>
  </si>
  <si>
    <t>S 00046516</t>
  </si>
  <si>
    <t>UD10001-AS25204</t>
  </si>
  <si>
    <t>S 00046518</t>
  </si>
  <si>
    <t>UD10001-AS25205</t>
  </si>
  <si>
    <t>S 00046511</t>
  </si>
  <si>
    <t>UD10001-AS25206</t>
  </si>
  <si>
    <t>S 00046529</t>
  </si>
  <si>
    <t>UD10001-AS25207</t>
  </si>
  <si>
    <t>S 00046303</t>
  </si>
  <si>
    <t>UD10001-AS25208</t>
  </si>
  <si>
    <t>S 00046504</t>
  </si>
  <si>
    <t>UD10001-AS25209</t>
  </si>
  <si>
    <t>S 00046505</t>
  </si>
  <si>
    <t>UD10001-AS25210</t>
  </si>
  <si>
    <t>S 00046531</t>
  </si>
  <si>
    <t>UD10001-AS25211</t>
  </si>
  <si>
    <t>UD09001-AR07121</t>
  </si>
  <si>
    <t>T 00046479</t>
  </si>
  <si>
    <t>UD10001-AS25212</t>
  </si>
  <si>
    <t>S 00046534</t>
  </si>
  <si>
    <t>UD10001-AS25213</t>
  </si>
  <si>
    <t>S 00046535</t>
  </si>
  <si>
    <t>UD10001-AS25214</t>
  </si>
  <si>
    <t>UD09001-AR07122</t>
  </si>
  <si>
    <t>UD09001-AR07123</t>
  </si>
  <si>
    <t>S 00046533</t>
  </si>
  <si>
    <t>UD10001-AS25215</t>
  </si>
  <si>
    <t>S 00046539</t>
  </si>
  <si>
    <t>UD10001-AS25216</t>
  </si>
  <si>
    <t>CUATRO MILPAS Y ASOCIADOS SPR DE RL</t>
  </si>
  <si>
    <t>UD09001-AR07124</t>
  </si>
  <si>
    <t>S 00046543</t>
  </si>
  <si>
    <t>UD10001-AS25217</t>
  </si>
  <si>
    <t>S 00046545</t>
  </si>
  <si>
    <t>UD10001-AS25218</t>
  </si>
  <si>
    <t>UD09001-AR07125</t>
  </si>
  <si>
    <t>TOURS MEXICO COLONIAL S.A. DE C.V.</t>
  </si>
  <si>
    <t>S 00046544</t>
  </si>
  <si>
    <t>UD10001-AS25219</t>
  </si>
  <si>
    <t>AGUIRRE PEREZ LAURA DEL ROSARIO</t>
  </si>
  <si>
    <t>S 00046546</t>
  </si>
  <si>
    <t>UD10001-AS25220</t>
  </si>
  <si>
    <t>AVA INTEGRA SA DE CV</t>
  </si>
  <si>
    <t>S 00046548</t>
  </si>
  <si>
    <t>UD10001-AS25221</t>
  </si>
  <si>
    <t>HERNANDEZ REYES RAUL</t>
  </si>
  <si>
    <t>S 00046550</t>
  </si>
  <si>
    <t>UD10001-AS25222</t>
  </si>
  <si>
    <t>S 00046549</t>
  </si>
  <si>
    <t>UD10001-AS25223</t>
  </si>
  <si>
    <t>S 00046551</t>
  </si>
  <si>
    <t>UD10001-AS25224</t>
  </si>
  <si>
    <t>S 00046555</t>
  </si>
  <si>
    <t>UD10001-AS25225</t>
  </si>
  <si>
    <t>S 00046556</t>
  </si>
  <si>
    <t>UD10001-AS25226</t>
  </si>
  <si>
    <t>T 00046460</t>
  </si>
  <si>
    <t>UD10001-AS25227</t>
  </si>
  <si>
    <t>MARTOS RAMIREZ HECTOR</t>
  </si>
  <si>
    <t>UD09001-AR07126</t>
  </si>
  <si>
    <t>S 00046542</t>
  </si>
  <si>
    <t>UD10001-AS25228</t>
  </si>
  <si>
    <t>S 00046575</t>
  </si>
  <si>
    <t>UD10001-AS25229</t>
  </si>
  <si>
    <t>T 00046482</t>
  </si>
  <si>
    <t>UD10001-AS25230</t>
  </si>
  <si>
    <t>S 00046568</t>
  </si>
  <si>
    <t>UD10001-AS25231</t>
  </si>
  <si>
    <t>AQUATECH DEL BAJIO, S.A DE C.V.</t>
  </si>
  <si>
    <t>UD09001-AR07131</t>
  </si>
  <si>
    <t>INSTITUTO TIERRA Y CAL A.C.</t>
  </si>
  <si>
    <t>S 00046513</t>
  </si>
  <si>
    <t>UD10001-AS25232</t>
  </si>
  <si>
    <t>S 00046567</t>
  </si>
  <si>
    <t>UD10001-AS25233</t>
  </si>
  <si>
    <t>MORALES GONZALEZ HECTOR</t>
  </si>
  <si>
    <t>S 00046557</t>
  </si>
  <si>
    <t>UD10001-AS25234</t>
  </si>
  <si>
    <t>S 00046578</t>
  </si>
  <si>
    <t>UD10001-AS25235</t>
  </si>
  <si>
    <t>LOPEZ CABRERA CRISTINA FRANCISCA</t>
  </si>
  <si>
    <t>S 00046564</t>
  </si>
  <si>
    <t>UD10001-AS25236</t>
  </si>
  <si>
    <t>UD09001-AR07133</t>
  </si>
  <si>
    <t>S 00046563</t>
  </si>
  <si>
    <t>UD10001-AS25238</t>
  </si>
  <si>
    <t>UD10001-AS25239</t>
  </si>
  <si>
    <t>S 00046586</t>
  </si>
  <si>
    <t>UD10001-AS25240</t>
  </si>
  <si>
    <t>S 00046571</t>
  </si>
  <si>
    <t>UD10001-AS25241</t>
  </si>
  <si>
    <t>S 00046584</t>
  </si>
  <si>
    <t>UD10001-AS25242</t>
  </si>
  <si>
    <t>S 00046581</t>
  </si>
  <si>
    <t>UD10001-AS25243</t>
  </si>
  <si>
    <t>S 00046585</t>
  </si>
  <si>
    <t>UD10001-AS25244</t>
  </si>
  <si>
    <t>S 00046559</t>
  </si>
  <si>
    <t>UD10001-AS25245</t>
  </si>
  <si>
    <t>S 00046579</t>
  </si>
  <si>
    <t>UD10001-AS25246</t>
  </si>
  <si>
    <t>UD09001-AR07135</t>
  </si>
  <si>
    <t>T 00046560</t>
  </si>
  <si>
    <t>UD10001-AS25247</t>
  </si>
  <si>
    <t>UD10001-AS25251</t>
  </si>
  <si>
    <t>UD10001-AS25256</t>
  </si>
  <si>
    <t>0400-TCN09</t>
  </si>
  <si>
    <t>UD80005-0024497</t>
  </si>
  <si>
    <t>S 00046464</t>
  </si>
  <si>
    <t>UD10001-AS25271</t>
  </si>
  <si>
    <t>S 00046595</t>
  </si>
  <si>
    <t>UD10001-AS25272</t>
  </si>
  <si>
    <t>T 00046598</t>
  </si>
  <si>
    <t>UD10001-AS25273</t>
  </si>
  <si>
    <t>S 00046603</t>
  </si>
  <si>
    <t>UD10001-AS25274</t>
  </si>
  <si>
    <t>NA21002-0022315</t>
  </si>
  <si>
    <t>CONSUMO DE CAFE AL 13/09/2014</t>
  </si>
  <si>
    <t>S 00046594</t>
  </si>
  <si>
    <t>UD10001-AS25275</t>
  </si>
  <si>
    <t>S 00046524</t>
  </si>
  <si>
    <t>UD10001-AS25290</t>
  </si>
  <si>
    <t>SERVIN TAVARES DANIEL</t>
  </si>
  <si>
    <t>UD10001-AS25291</t>
  </si>
  <si>
    <t>UD10001-AS25292</t>
  </si>
  <si>
    <t>S 00046613</t>
  </si>
  <si>
    <t>UD10001-AS25293</t>
  </si>
  <si>
    <t>S 00046615</t>
  </si>
  <si>
    <t>UD10001-AS25294</t>
  </si>
  <si>
    <t>S 00046599</t>
  </si>
  <si>
    <t>UD10001-AS25295</t>
  </si>
  <si>
    <t>S 00046619</t>
  </si>
  <si>
    <t>UD10001-AS25296</t>
  </si>
  <si>
    <t>S 00046611</t>
  </si>
  <si>
    <t>UD10001-AS25297</t>
  </si>
  <si>
    <t>RODRIGUEZ MARTINEZ MARIA GRACIA</t>
  </si>
  <si>
    <t>S 00046622</t>
  </si>
  <si>
    <t>UD10001-AS25298</t>
  </si>
  <si>
    <t>SALINAS HERNANDEZ JORGE ALBERTO</t>
  </si>
  <si>
    <t>S 00046624</t>
  </si>
  <si>
    <t>UD10001-AS25299</t>
  </si>
  <si>
    <t>FEREGRINO OCHOA MARIA AUXILIO</t>
  </si>
  <si>
    <t>S 00046576</t>
  </si>
  <si>
    <t>UD10001-AS25300</t>
  </si>
  <si>
    <t>S 00046616</t>
  </si>
  <si>
    <t>UD10001-AS25301</t>
  </si>
  <si>
    <t>S 00046593</t>
  </si>
  <si>
    <t>UD10001-AS25302</t>
  </si>
  <si>
    <t>UD10001-AS25303</t>
  </si>
  <si>
    <t>S 00046459</t>
  </si>
  <si>
    <t>UD10001-AS25304</t>
  </si>
  <si>
    <t>UD10001-AS25305</t>
  </si>
  <si>
    <t>S 00046620</t>
  </si>
  <si>
    <t>UD10001-AS25306</t>
  </si>
  <si>
    <t>S 00046614</t>
  </si>
  <si>
    <t>UD10001-AS25307</t>
  </si>
  <si>
    <t>S 00046638</t>
  </si>
  <si>
    <t>UD10001-AS25308</t>
  </si>
  <si>
    <t>S 00046640</t>
  </si>
  <si>
    <t>UD10001-AS25309</t>
  </si>
  <si>
    <t>T 00046649</t>
  </si>
  <si>
    <t>UD10001-AS25310</t>
  </si>
  <si>
    <t>S 00046639</t>
  </si>
  <si>
    <t>UD10001-AS25311</t>
  </si>
  <si>
    <t>NA21002-0022326</t>
  </si>
  <si>
    <t>CONSUMO CAFE AL 20/09/2014</t>
  </si>
  <si>
    <t>S 00046652</t>
  </si>
  <si>
    <t>UD10001-AS25312</t>
  </si>
  <si>
    <t>S 00046637</t>
  </si>
  <si>
    <t>UD10001-AS25313</t>
  </si>
  <si>
    <t>S 00046642</t>
  </si>
  <si>
    <t>UD10001-AS25314</t>
  </si>
  <si>
    <t>S 00046644</t>
  </si>
  <si>
    <t>UD10001-AS25315</t>
  </si>
  <si>
    <t>S 00046651</t>
  </si>
  <si>
    <t>UD10001-AS25316</t>
  </si>
  <si>
    <t>S 00046657</t>
  </si>
  <si>
    <t>UD10001-AS25317</t>
  </si>
  <si>
    <t>RUIZ RAMIREZ ROBERTO</t>
  </si>
  <si>
    <t>S 00046643</t>
  </si>
  <si>
    <t>UD10001-AS25319</t>
  </si>
  <si>
    <t>S 00046654</t>
  </si>
  <si>
    <t>UD10001-AS25320</t>
  </si>
  <si>
    <t>S 00046650</t>
  </si>
  <si>
    <t>UD10001-AS25321</t>
  </si>
  <si>
    <t>S 00046590</t>
  </si>
  <si>
    <t>UD10001-AS25322</t>
  </si>
  <si>
    <t>ARREGUIN LAGUNAS RUBEN</t>
  </si>
  <si>
    <t>S 00046673</t>
  </si>
  <si>
    <t>UD10001-AS25323</t>
  </si>
  <si>
    <t>UD10001-AS25324</t>
  </si>
  <si>
    <t>UD09001-AR07144</t>
  </si>
  <si>
    <t>S 00046508</t>
  </si>
  <si>
    <t>UD10001-AS25325</t>
  </si>
  <si>
    <t>S 00046689</t>
  </si>
  <si>
    <t>UD10001-AS25326</t>
  </si>
  <si>
    <t>S 00046686</t>
  </si>
  <si>
    <t>UD10001-AS25327</t>
  </si>
  <si>
    <t>S 00046679</t>
  </si>
  <si>
    <t>UD10001-AS25328</t>
  </si>
  <si>
    <t>S 00046684</t>
  </si>
  <si>
    <t>UD10001-AS25329</t>
  </si>
  <si>
    <t>S 00046476</t>
  </si>
  <si>
    <t>UD10001-AS25330</t>
  </si>
  <si>
    <t>S 00046671</t>
  </si>
  <si>
    <t>UD10001-AS25331</t>
  </si>
  <si>
    <t>S 00046641</t>
  </si>
  <si>
    <t>UD10001-AS25332</t>
  </si>
  <si>
    <t>S 00046675</t>
  </si>
  <si>
    <t>UD10001-AS25333</t>
  </si>
  <si>
    <t>HERRERA GUERRERO MARIA DEFENSA MARI</t>
  </si>
  <si>
    <t>S 00046690</t>
  </si>
  <si>
    <t>UD10001-AS25334</t>
  </si>
  <si>
    <t>LEWIS BRIGITTE</t>
  </si>
  <si>
    <t>S 00046685</t>
  </si>
  <si>
    <t>UD10001-AS25335</t>
  </si>
  <si>
    <t>T 00046688</t>
  </si>
  <si>
    <t>UD10001-AS25336</t>
  </si>
  <si>
    <t>S 00046512</t>
  </si>
  <si>
    <t>UD10001-AS25337</t>
  </si>
  <si>
    <t>UD09001-AR07145</t>
  </si>
  <si>
    <t>LEON MADRIGAL DANIEL</t>
  </si>
  <si>
    <t>UD09001-AR07146</t>
  </si>
  <si>
    <t>S 00046687</t>
  </si>
  <si>
    <t>UD10001-AS25339</t>
  </si>
  <si>
    <t>S 00046677</t>
  </si>
  <si>
    <t>UD10001-AS25340</t>
  </si>
  <si>
    <t>S 00046691</t>
  </si>
  <si>
    <t>UD10001-AS25341</t>
  </si>
  <si>
    <t>S 00046668</t>
  </si>
  <si>
    <t>UD10001-AS25342</t>
  </si>
  <si>
    <t>S 00046592</t>
  </si>
  <si>
    <t>UD10001-AS25343</t>
  </si>
  <si>
    <t>PRODUCTORES FREYMOS S.P.R. DE R.L.</t>
  </si>
  <si>
    <t>S 00046678</t>
  </si>
  <si>
    <t>UD10001-AS25344</t>
  </si>
  <si>
    <t>ORTEGA PEREZ GERARDO EDER</t>
  </si>
  <si>
    <t>S 00046700</t>
  </si>
  <si>
    <t>UD10001-AS25345</t>
  </si>
  <si>
    <t>S 00046676</t>
  </si>
  <si>
    <t>UD10001-AS25351</t>
  </si>
  <si>
    <t>UD10001-AS25352</t>
  </si>
  <si>
    <t>T 00046683</t>
  </si>
  <si>
    <t>UD10001-AS25353</t>
  </si>
  <si>
    <t>MORALES FLORES ARTURO</t>
  </si>
  <si>
    <t>T 00046635</t>
  </si>
  <si>
    <t>UD10001-AS25367</t>
  </si>
  <si>
    <t>S 00046695</t>
  </si>
  <si>
    <t>UD10001-AS25368</t>
  </si>
  <si>
    <t>S 00046707</t>
  </si>
  <si>
    <t>UD10001-AS25371</t>
  </si>
  <si>
    <t>UD09001-AR07149</t>
  </si>
  <si>
    <t>UD09001-AR07150</t>
  </si>
  <si>
    <t>UD10001-AS25372</t>
  </si>
  <si>
    <t>S 00046714</t>
  </si>
  <si>
    <t>UD10001-AS25373</t>
  </si>
  <si>
    <t>S 00046708</t>
  </si>
  <si>
    <t>UD10001-AS25374</t>
  </si>
  <si>
    <t>UD09001-AR07153</t>
  </si>
  <si>
    <t>S 00046729</t>
  </si>
  <si>
    <t>UD10001-AS25375</t>
  </si>
  <si>
    <t>T 00046740</t>
  </si>
  <si>
    <t>UD10001-AS25376</t>
  </si>
  <si>
    <t>RODRIGUEZ CASTILLO CARLOS</t>
  </si>
  <si>
    <t>S 00046719</t>
  </si>
  <si>
    <t>UD10001-AS25377</t>
  </si>
  <si>
    <t>S 00046718</t>
  </si>
  <si>
    <t>UD10001-AS25379</t>
  </si>
  <si>
    <t>SOSA ARREGUIN MATILDE</t>
  </si>
  <si>
    <t>S 00046703</t>
  </si>
  <si>
    <t>UD10001-AS25380</t>
  </si>
  <si>
    <t>S 00046743</t>
  </si>
  <si>
    <t>UD10001-AS25381</t>
  </si>
  <si>
    <t>S 00046712</t>
  </si>
  <si>
    <t>UD10001-AS25382</t>
  </si>
  <si>
    <t>S 00046742</t>
  </si>
  <si>
    <t>UD10001-AS25383</t>
  </si>
  <si>
    <t>RUIZ PADILLA IRMA DE LA CONCEPCION</t>
  </si>
  <si>
    <t>S 00046728</t>
  </si>
  <si>
    <t>UD10001-AS25384</t>
  </si>
  <si>
    <t>UD10001-AS25385</t>
  </si>
  <si>
    <t>S 00046727</t>
  </si>
  <si>
    <t>UD10001-AS25386</t>
  </si>
  <si>
    <t>S 00046721</t>
  </si>
  <si>
    <t>UD10001-AS25387</t>
  </si>
  <si>
    <t>RODRIGUEZ AGUIRRE GERARDO MARTIN</t>
  </si>
  <si>
    <t>T 00046732</t>
  </si>
  <si>
    <t>UD10001-AS25388</t>
  </si>
  <si>
    <t>S 00046724</t>
  </si>
  <si>
    <t>UD10001-AS25389</t>
  </si>
  <si>
    <t>UD09001-AR07154</t>
  </si>
  <si>
    <t>UD09001-AR07155</t>
  </si>
  <si>
    <t>S 00046747</t>
  </si>
  <si>
    <t>UD10001-AS25390</t>
  </si>
  <si>
    <t>S 00046746</t>
  </si>
  <si>
    <t>UD10001-AS25391</t>
  </si>
  <si>
    <t>T 00046769</t>
  </si>
  <si>
    <t>UD10001-AS25392</t>
  </si>
  <si>
    <t>UD09001-AR07161</t>
  </si>
  <si>
    <t>S 00046763</t>
  </si>
  <si>
    <t>UD10001-AS25393</t>
  </si>
  <si>
    <t>S 00046757</t>
  </si>
  <si>
    <t>UD10001-AS25394</t>
  </si>
  <si>
    <t>T 00046711</t>
  </si>
  <si>
    <t>UD10001-AS25395</t>
  </si>
  <si>
    <t>S 00046655</t>
  </si>
  <si>
    <t>UD10001-AS25396</t>
  </si>
  <si>
    <t>S 00046764</t>
  </si>
  <si>
    <t>UD10001-AS25397</t>
  </si>
  <si>
    <t>S 00046749</t>
  </si>
  <si>
    <t>UD10001-AS25398</t>
  </si>
  <si>
    <t>S 00046766</t>
  </si>
  <si>
    <t>UD10001-AS25399</t>
  </si>
  <si>
    <t>S 00046761</t>
  </si>
  <si>
    <t>UD10001-AS25400</t>
  </si>
  <si>
    <t>S 00046753</t>
  </si>
  <si>
    <t>UD10001-AS25401</t>
  </si>
  <si>
    <t>T 00046754</t>
  </si>
  <si>
    <t>UD10001-AS25402</t>
  </si>
  <si>
    <t>S 00046750</t>
  </si>
  <si>
    <t>UD10001-AS25403</t>
  </si>
  <si>
    <t>S 00046771</t>
  </si>
  <si>
    <t>UD10001-AS25404</t>
  </si>
  <si>
    <t>S 00046770</t>
  </si>
  <si>
    <t>UD10001-AS25405</t>
  </si>
  <si>
    <t>UD09001-AR07162</t>
  </si>
  <si>
    <t>S 00046672</t>
  </si>
  <si>
    <t>UD10001-AS25406</t>
  </si>
  <si>
    <t>UD10001-AS25407</t>
  </si>
  <si>
    <t>S 00046783</t>
  </si>
  <si>
    <t>UD10001-AS25408</t>
  </si>
  <si>
    <t>SERVICIOS ADMINISTRATIVOS JOHN DEER</t>
  </si>
  <si>
    <t>S 00046779</t>
  </si>
  <si>
    <t>UD10001-AS25409</t>
  </si>
  <si>
    <t>S 00046682</t>
  </si>
  <si>
    <t>UD10001-AS25410</t>
  </si>
  <si>
    <t>UD09001-AR07163</t>
  </si>
  <si>
    <t>S 00046784</t>
  </si>
  <si>
    <t>UD10001-AS25413</t>
  </si>
  <si>
    <t>S 00046778</t>
  </si>
  <si>
    <t>UD10001-AS25417</t>
  </si>
  <si>
    <t>S 00046790</t>
  </si>
  <si>
    <t>UD10001-AS25421</t>
  </si>
  <si>
    <t>S 00046781</t>
  </si>
  <si>
    <t>UD10001-AS25432</t>
  </si>
  <si>
    <t>ANAYA VILLAGOMEZ ADRIANA</t>
  </si>
  <si>
    <t>UD09001-AR07164</t>
  </si>
  <si>
    <t>UD09001-AR07165</t>
  </si>
  <si>
    <t>S 00046789</t>
  </si>
  <si>
    <t>UD10001-AS25438</t>
  </si>
  <si>
    <t>S 00046715</t>
  </si>
  <si>
    <t>UD10001-AS25439</t>
  </si>
  <si>
    <t>S 00046794</t>
  </si>
  <si>
    <t>UD10001-AS25440</t>
  </si>
  <si>
    <t>S 00046795</t>
  </si>
  <si>
    <t>UD10001-AS25441</t>
  </si>
  <si>
    <t>S 00046782</t>
  </si>
  <si>
    <t>UD10001-AS25442</t>
  </si>
  <si>
    <t>UD09001-AR07166</t>
  </si>
  <si>
    <t>S 00046796</t>
  </si>
  <si>
    <t>UD10001-AS25447</t>
  </si>
  <si>
    <t>GALVAN VILLANUEVA HECTOR</t>
  </si>
  <si>
    <t>S 00046806</t>
  </si>
  <si>
    <t>UD10001-AS25451</t>
  </si>
  <si>
    <t>S 00046807</t>
  </si>
  <si>
    <t>UD10001-AS25452</t>
  </si>
  <si>
    <t>S 00046808</t>
  </si>
  <si>
    <t>UD10001-AS25453</t>
  </si>
  <si>
    <t>UD09001-AR07170</t>
  </si>
  <si>
    <t>S 00046820</t>
  </si>
  <si>
    <t>UD10001-AS25454</t>
  </si>
  <si>
    <t>NA21002-0022386</t>
  </si>
  <si>
    <t>CONSUMO CAFE AL 27/09/2014</t>
  </si>
  <si>
    <t>S 00046816</t>
  </si>
  <si>
    <t>UD10001-AS25455</t>
  </si>
  <si>
    <t>S 00046809</t>
  </si>
  <si>
    <t>UD10001-AS25456</t>
  </si>
  <si>
    <t>UD09001-AR07171</t>
  </si>
  <si>
    <t>T 00046829</t>
  </si>
  <si>
    <t>UD10001-AS25462</t>
  </si>
  <si>
    <t>UD09001-AR07175</t>
  </si>
  <si>
    <t>S 00046822</t>
  </si>
  <si>
    <t>UD10001-AS25464</t>
  </si>
  <si>
    <t>DISTRIBUROL S. DE R.L. DE C.V.</t>
  </si>
  <si>
    <t>UD09001-AR07176</t>
  </si>
  <si>
    <t>CORZA RAMIREZ HECTOR ENRIQUE</t>
  </si>
  <si>
    <t>S 00046811</t>
  </si>
  <si>
    <t>UD10001-AS25465</t>
  </si>
  <si>
    <t>PACHECO PEREZ JOSE ALBERTO</t>
  </si>
  <si>
    <t>UD09001-AR07177</t>
  </si>
  <si>
    <t>T 00046830</t>
  </si>
  <si>
    <t>UD10001-AS25466</t>
  </si>
  <si>
    <t>S 00046821</t>
  </si>
  <si>
    <t>UD10001-AS25468</t>
  </si>
  <si>
    <t>UD54001-AN00570</t>
  </si>
  <si>
    <t>D     10</t>
  </si>
  <si>
    <t>UA60001-ZA02304</t>
  </si>
  <si>
    <t>D     11</t>
  </si>
  <si>
    <t>UD06001-AA05595</t>
  </si>
  <si>
    <t>D     12</t>
  </si>
  <si>
    <t>UA60001-ZA02305</t>
  </si>
  <si>
    <t>UD06001-AA05596</t>
  </si>
  <si>
    <t>D     30</t>
  </si>
  <si>
    <t>0824-TCN14</t>
  </si>
  <si>
    <t>UD06001-AA05597</t>
  </si>
  <si>
    <t>FAT VERASTEGUI CLAUDIA MAGDALENA</t>
  </si>
  <si>
    <t>UA60001-ZA02306</t>
  </si>
  <si>
    <t>UD06001-AA05598</t>
  </si>
  <si>
    <t>0033-TCN15</t>
  </si>
  <si>
    <t>UD06001-AA05599</t>
  </si>
  <si>
    <t>GUDIñO RESENDIZ ANA JUDITH</t>
  </si>
  <si>
    <t>G 00046851</t>
  </si>
  <si>
    <t>UD10011-AS25499</t>
  </si>
  <si>
    <t>NA21001-0022405</t>
  </si>
  <si>
    <t>0025N/15BUFETE JURIDICO CORPOR</t>
  </si>
  <si>
    <t>UA60001-ZA02307</t>
  </si>
  <si>
    <t>UA60001-ZA02308</t>
  </si>
  <si>
    <t>0861-TCN14</t>
  </si>
  <si>
    <t>UD06001-AA05601</t>
  </si>
  <si>
    <t>0034-TCN15</t>
  </si>
  <si>
    <t>UD06001-AA05602</t>
  </si>
  <si>
    <t>G 00046632</t>
  </si>
  <si>
    <t>UD10011-AS25535</t>
  </si>
  <si>
    <t>G 00046645</t>
  </si>
  <si>
    <t>UD10011-AS25536</t>
  </si>
  <si>
    <t>G 00046589</t>
  </si>
  <si>
    <t>UD10011-AS25537</t>
  </si>
  <si>
    <t>D    205</t>
  </si>
  <si>
    <t>G 00046255</t>
  </si>
  <si>
    <t>UD10011-AS25538</t>
  </si>
  <si>
    <t>D    207</t>
  </si>
  <si>
    <t>G 00046254</t>
  </si>
  <si>
    <t>UD10011-AS25539</t>
  </si>
  <si>
    <t>D    208</t>
  </si>
  <si>
    <t>G 00046491</t>
  </si>
  <si>
    <t>UD10011-AS25540</t>
  </si>
  <si>
    <t>D    209</t>
  </si>
  <si>
    <t>G 00046660</t>
  </si>
  <si>
    <t>UD10011-AS25541</t>
  </si>
  <si>
    <t>D    210</t>
  </si>
  <si>
    <t>G 00046554</t>
  </si>
  <si>
    <t>UD10011-AS25542</t>
  </si>
  <si>
    <t>G 00046591</t>
  </si>
  <si>
    <t>UD10011-AS25543</t>
  </si>
  <si>
    <t>D    212</t>
  </si>
  <si>
    <t>G 00046587</t>
  </si>
  <si>
    <t>UD10011-AS25544</t>
  </si>
  <si>
    <t>G 00046762</t>
  </si>
  <si>
    <t>UD10011-AS25545</t>
  </si>
  <si>
    <t>G 00046252</t>
  </si>
  <si>
    <t>UD10011-AS25546</t>
  </si>
  <si>
    <t>G 00046607</t>
  </si>
  <si>
    <t>UD10011-AS25547</t>
  </si>
  <si>
    <t>G 00046798</t>
  </si>
  <si>
    <t>UD10011-AS25548</t>
  </si>
  <si>
    <t>G 00046752</t>
  </si>
  <si>
    <t>UD10011-AS25549</t>
  </si>
  <si>
    <t>G 00046814</t>
  </si>
  <si>
    <t>UD10011-AS25550</t>
  </si>
  <si>
    <t>G 00046802</t>
  </si>
  <si>
    <t>UD10011-AS25551</t>
  </si>
  <si>
    <t>G 00046804</t>
  </si>
  <si>
    <t>UD10011-AS25552</t>
  </si>
  <si>
    <t>G 00046785</t>
  </si>
  <si>
    <t>UD10011-AS25553</t>
  </si>
  <si>
    <t>G 00046780</t>
  </si>
  <si>
    <t>UD10011-AS25554</t>
  </si>
  <si>
    <t>D    223</t>
  </si>
  <si>
    <t>G 00046767</t>
  </si>
  <si>
    <t>UD10011-AS25555</t>
  </si>
  <si>
    <t>G 00046758</t>
  </si>
  <si>
    <t>UD10011-AS25556</t>
  </si>
  <si>
    <t>0722-TCN14</t>
  </si>
  <si>
    <t>UD21001-AA05603</t>
  </si>
  <si>
    <t>G 00046755</t>
  </si>
  <si>
    <t>UD10011-AS25557</t>
  </si>
  <si>
    <t>G 00046760</t>
  </si>
  <si>
    <t>UD10011-AS25558</t>
  </si>
  <si>
    <t>G 00046748</t>
  </si>
  <si>
    <t>UD10011-AS25559</t>
  </si>
  <si>
    <t>G 00046735</t>
  </si>
  <si>
    <t>UD10011-AS25560</t>
  </si>
  <si>
    <t>G 00046744</t>
  </si>
  <si>
    <t>UD10011-AS25561</t>
  </si>
  <si>
    <t>G 00046720</t>
  </si>
  <si>
    <t>UD10011-AS25562</t>
  </si>
  <si>
    <t>G 00046825</t>
  </si>
  <si>
    <t>UD10011-AS25563</t>
  </si>
  <si>
    <t>G 00046090</t>
  </si>
  <si>
    <t>UD10011-AS25564</t>
  </si>
  <si>
    <t>D    235</t>
  </si>
  <si>
    <t>G 00046211</t>
  </si>
  <si>
    <t>UD10011-AS25565</t>
  </si>
  <si>
    <t>UD54001-AN00571</t>
  </si>
  <si>
    <t>D    237</t>
  </si>
  <si>
    <t>G 00046723</t>
  </si>
  <si>
    <t>UD10011-AS25566</t>
  </si>
  <si>
    <t>G 00046521</t>
  </si>
  <si>
    <t>UD10011-AS25567</t>
  </si>
  <si>
    <t>D    239</t>
  </si>
  <si>
    <t>G 00046612</t>
  </si>
  <si>
    <t>UD10011-AS25568</t>
  </si>
  <si>
    <t>D    240</t>
  </si>
  <si>
    <t>G 00046741</t>
  </si>
  <si>
    <t>UD10011-AS25569</t>
  </si>
  <si>
    <t>G 00046709</t>
  </si>
  <si>
    <t>UD10011-AS25570</t>
  </si>
  <si>
    <t>G 00046879</t>
  </si>
  <si>
    <t>UD10011-AS25571</t>
  </si>
  <si>
    <t>G 00046901</t>
  </si>
  <si>
    <t>UD10011-AS25572</t>
  </si>
  <si>
    <t>G 00046834</t>
  </si>
  <si>
    <t>UD10011-AS25573</t>
  </si>
  <si>
    <t>G 00046287</t>
  </si>
  <si>
    <t>UD10011-AS25574</t>
  </si>
  <si>
    <t>D    246</t>
  </si>
  <si>
    <t>G 00046257</t>
  </si>
  <si>
    <t>UD10011-AS25575</t>
  </si>
  <si>
    <t>G 00046892</t>
  </si>
  <si>
    <t>UD10011-AS25576</t>
  </si>
  <si>
    <t>G 00046842</t>
  </si>
  <si>
    <t>UD10011-AS25577</t>
  </si>
  <si>
    <t>G 00046407</t>
  </si>
  <si>
    <t>UD10011-AS25578</t>
  </si>
  <si>
    <t>0035-TCN15</t>
  </si>
  <si>
    <t>UD06001-AA05604</t>
  </si>
  <si>
    <t>UD54001-AN00572</t>
  </si>
  <si>
    <t>0023-TCN15</t>
  </si>
  <si>
    <t>UD21001-AA05605</t>
  </si>
  <si>
    <t>H 00045945</t>
  </si>
  <si>
    <t>UD10014-H045945</t>
  </si>
  <si>
    <t>0036-TCN15</t>
  </si>
  <si>
    <t>UD21001-AA05606</t>
  </si>
  <si>
    <t>0037-TCN15</t>
  </si>
  <si>
    <t>UD06001-AA05607</t>
  </si>
  <si>
    <t>S 00046888</t>
  </si>
  <si>
    <t>UD10002-AS25630</t>
  </si>
  <si>
    <t>0863-TCN14</t>
  </si>
  <si>
    <t>UD06001-AA05608</t>
  </si>
  <si>
    <t>MANTENIMIENTO INDUSTRIAL INOVA SA D</t>
  </si>
  <si>
    <t>UA60001-ZA02309</t>
  </si>
  <si>
    <t>0020-TCN15</t>
  </si>
  <si>
    <t>UD06001-AA05609</t>
  </si>
  <si>
    <t>UA60001-ZA02310</t>
  </si>
  <si>
    <t>0038-TCN15</t>
  </si>
  <si>
    <t>UD06001-AA05610</t>
  </si>
  <si>
    <t>0039-TCN15</t>
  </si>
  <si>
    <t>UD06001-AA05611</t>
  </si>
  <si>
    <t>LOZOYA SEGURA MACARIO ARTURO</t>
  </si>
  <si>
    <t>UD06001-AA05612</t>
  </si>
  <si>
    <t>PEZA CARDENAS CRISTOBAL</t>
  </si>
  <si>
    <t>UD06001-AA05613</t>
  </si>
  <si>
    <t>SANCHEZ PEREZ DAVID FERNANDO</t>
  </si>
  <si>
    <t>0864-TCN14</t>
  </si>
  <si>
    <t>UD06001-AA05614</t>
  </si>
  <si>
    <t>GARCIA RIVERA LETICIA</t>
  </si>
  <si>
    <t>D    489</t>
  </si>
  <si>
    <t>UD54001-AN00573</t>
  </si>
  <si>
    <t>G 00045520</t>
  </si>
  <si>
    <t>UD10011-AS25658</t>
  </si>
  <si>
    <t>G 00045893</t>
  </si>
  <si>
    <t>UD10011-AS25659</t>
  </si>
  <si>
    <t>G 00045696</t>
  </si>
  <si>
    <t>UD10011-AS25660</t>
  </si>
  <si>
    <t>G 00045811</t>
  </si>
  <si>
    <t>UD10011-AS25661</t>
  </si>
  <si>
    <t>G 00046959</t>
  </si>
  <si>
    <t>UD10011-AS25662</t>
  </si>
  <si>
    <t>G 00046933</t>
  </si>
  <si>
    <t>UD10011-AS25663</t>
  </si>
  <si>
    <t>G 00046975</t>
  </si>
  <si>
    <t>UD10011-AS25664</t>
  </si>
  <si>
    <t>G 00046111</t>
  </si>
  <si>
    <t>UD10011-AS25665</t>
  </si>
  <si>
    <t>G 00046290</t>
  </si>
  <si>
    <t>UD10011-AS25666</t>
  </si>
  <si>
    <t>G 00046909</t>
  </si>
  <si>
    <t>UD10011-AS25668</t>
  </si>
  <si>
    <t>G 00047014</t>
  </si>
  <si>
    <t>UD10011-AS25669</t>
  </si>
  <si>
    <t>G 00046967</t>
  </si>
  <si>
    <t>UD10011-AS25670</t>
  </si>
  <si>
    <t>G 00046947</t>
  </si>
  <si>
    <t>UD10011-AS25671</t>
  </si>
  <si>
    <t>G 00046716</t>
  </si>
  <si>
    <t>UD10011-AS25672</t>
  </si>
  <si>
    <t>G 00046884</t>
  </si>
  <si>
    <t>UD10011-AS25673</t>
  </si>
  <si>
    <t>G 00046469</t>
  </si>
  <si>
    <t>UD10011-AS25674</t>
  </si>
  <si>
    <t>G 00046725</t>
  </si>
  <si>
    <t>UD10011-AS25676</t>
  </si>
  <si>
    <t>G 00046952</t>
  </si>
  <si>
    <t>UD10011-AS25677</t>
  </si>
  <si>
    <t>D    514</t>
  </si>
  <si>
    <t>G 00046945</t>
  </si>
  <si>
    <t>UD10011-AS25678</t>
  </si>
  <si>
    <t>D    515</t>
  </si>
  <si>
    <t>G 00046955</t>
  </si>
  <si>
    <t>UD10011-AS25679</t>
  </si>
  <si>
    <t>G 00046701</t>
  </si>
  <si>
    <t>UD10011-AS25680</t>
  </si>
  <si>
    <t>G 00047034</t>
  </si>
  <si>
    <t>UD10011-AS25681</t>
  </si>
  <si>
    <t>G 00047008</t>
  </si>
  <si>
    <t>UD10011-AS25682</t>
  </si>
  <si>
    <t>G 00047038</t>
  </si>
  <si>
    <t>UD10011-AS25683</t>
  </si>
  <si>
    <t>G 00046882</t>
  </si>
  <si>
    <t>UD10011-AS25684</t>
  </si>
  <si>
    <t>G 00046176</t>
  </si>
  <si>
    <t>UD10011-AS25685</t>
  </si>
  <si>
    <t>G 00046313</t>
  </si>
  <si>
    <t>UD10011-AS25686</t>
  </si>
  <si>
    <t>G 00045069</t>
  </si>
  <si>
    <t>UD10011-AS25687</t>
  </si>
  <si>
    <t>G 00045708</t>
  </si>
  <si>
    <t>UD10011-AS25688</t>
  </si>
  <si>
    <t>G 00045199</t>
  </si>
  <si>
    <t>UD10011-AS25689</t>
  </si>
  <si>
    <t>G 00045642</t>
  </si>
  <si>
    <t>UD10011-AS25690</t>
  </si>
  <si>
    <t>G 00045540</t>
  </si>
  <si>
    <t>UD10011-AS25691</t>
  </si>
  <si>
    <t>G 00045895</t>
  </si>
  <si>
    <t>UD10011-AS25692</t>
  </si>
  <si>
    <t>UA60001-ZA02311</t>
  </si>
  <si>
    <t>UA60001-ZA02312</t>
  </si>
  <si>
    <t>0042-TCN15</t>
  </si>
  <si>
    <t>UD06001-AA05616</t>
  </si>
  <si>
    <t>0041-TCN15</t>
  </si>
  <si>
    <t>UD21001-AA05617</t>
  </si>
  <si>
    <t>0040-TCN15</t>
  </si>
  <si>
    <t>UD06001-AA05618</t>
  </si>
  <si>
    <t>UD06001-AA05619</t>
  </si>
  <si>
    <t>DIAZ MORENO DAVID ULISES</t>
  </si>
  <si>
    <t>D    581</t>
  </si>
  <si>
    <t>UA60001-ZA02313</t>
  </si>
  <si>
    <t>D    583</t>
  </si>
  <si>
    <t>0865-TCN14</t>
  </si>
  <si>
    <t>UD06001-AA05620</t>
  </si>
  <si>
    <t>G 00046833</t>
  </si>
  <si>
    <t>UD10011-AS25711</t>
  </si>
  <si>
    <t>UA60001-ZA02314</t>
  </si>
  <si>
    <t>D    694</t>
  </si>
  <si>
    <t>UD06001-AA05621</t>
  </si>
  <si>
    <t>D    699</t>
  </si>
  <si>
    <t>UD54001-AN00574</t>
  </si>
  <si>
    <t>S 00047031</t>
  </si>
  <si>
    <t>UD10002-AS25770</t>
  </si>
  <si>
    <t>S 00047110</t>
  </si>
  <si>
    <t>UD10002-AS25771</t>
  </si>
  <si>
    <t>S 00047032</t>
  </si>
  <si>
    <t>UD10002-AS25772</t>
  </si>
  <si>
    <t>D    738</t>
  </si>
  <si>
    <t>H 00046346</t>
  </si>
  <si>
    <t>UD10014-H046346</t>
  </si>
  <si>
    <t>D    741</t>
  </si>
  <si>
    <t>H 00046588</t>
  </si>
  <si>
    <t>UD10014-H046588</t>
  </si>
  <si>
    <t>G 00046788</t>
  </si>
  <si>
    <t>UD10011-AS25787</t>
  </si>
  <si>
    <t>D    751</t>
  </si>
  <si>
    <t>G 00046136</t>
  </si>
  <si>
    <t>UD10011-AS25788</t>
  </si>
  <si>
    <t>UA60001-ZA02315</t>
  </si>
  <si>
    <t>D    765</t>
  </si>
  <si>
    <t>0044-TCN15</t>
  </si>
  <si>
    <t>UD06001-AA05622</t>
  </si>
  <si>
    <t>RANGEL FLORES FRANCISCO</t>
  </si>
  <si>
    <t>0046-TCN15</t>
  </si>
  <si>
    <t>UD06001-AA05623</t>
  </si>
  <si>
    <t>D    774</t>
  </si>
  <si>
    <t>UD21001-AA05624</t>
  </si>
  <si>
    <t>B-0851N/14</t>
  </si>
  <si>
    <t>ND28001-0000590</t>
  </si>
  <si>
    <t>MHKMC13E3EK006298 /</t>
  </si>
  <si>
    <t>UA60001-ZA02316</t>
  </si>
  <si>
    <t>UD06001-AA05625</t>
  </si>
  <si>
    <t>0045-TCN15</t>
  </si>
  <si>
    <t>UD06001-AA05626</t>
  </si>
  <si>
    <t>SERVIN BALDERAS IVONNE</t>
  </si>
  <si>
    <t>F.AM00750</t>
  </si>
  <si>
    <t>NA21001-0022585</t>
  </si>
  <si>
    <t>F.AM750 TRASLADO</t>
  </si>
  <si>
    <t>D    800</t>
  </si>
  <si>
    <t>F.AM00751</t>
  </si>
  <si>
    <t>NA21001-0022586</t>
  </si>
  <si>
    <t>F.AM751TRASLADO</t>
  </si>
  <si>
    <t>F.AM00752</t>
  </si>
  <si>
    <t>NA21001-0022587</t>
  </si>
  <si>
    <t>FACT.AM00752</t>
  </si>
  <si>
    <t>F.AM00753</t>
  </si>
  <si>
    <t>NA21001-0022588</t>
  </si>
  <si>
    <t>F.AM753 TRASLADO</t>
  </si>
  <si>
    <t>F.AM00754</t>
  </si>
  <si>
    <t>NA21001-0022589</t>
  </si>
  <si>
    <t>FACT.AM754 UDIS AXA SEP/2014</t>
  </si>
  <si>
    <t>F.AM00755</t>
  </si>
  <si>
    <t>NA21001-0022590</t>
  </si>
  <si>
    <t>FACT.AM755PRESTACION DE SERV.0</t>
  </si>
  <si>
    <t>D    813</t>
  </si>
  <si>
    <t>F.AM00756</t>
  </si>
  <si>
    <t>NA21001-0022591</t>
  </si>
  <si>
    <t>FACT.AM756 PRESTACION DE SERV.</t>
  </si>
  <si>
    <t>F.AM00757</t>
  </si>
  <si>
    <t>NA21001-0022592</t>
  </si>
  <si>
    <t>FACT.AM00757 TRASLADO</t>
  </si>
  <si>
    <t>ZM00288</t>
  </si>
  <si>
    <t>NA21001-0022593</t>
  </si>
  <si>
    <t>ZM00288 CANCELACION FACT.AM751</t>
  </si>
  <si>
    <t>ZM00289</t>
  </si>
  <si>
    <t>NA21001-0022594</t>
  </si>
  <si>
    <t>ZM00289 CANCELACION UDIS SEP/2</t>
  </si>
  <si>
    <t>UD54001-AN00575</t>
  </si>
  <si>
    <t>UA14011-ZS01046</t>
  </si>
  <si>
    <t>UA14011-ZS01047</t>
  </si>
  <si>
    <t>UA14011-ZS01048</t>
  </si>
  <si>
    <t>UA14011-ZS01049</t>
  </si>
  <si>
    <t>B-0861N/14</t>
  </si>
  <si>
    <t>ND28001-0000591</t>
  </si>
  <si>
    <t>2T3ZF4EV1EW125657 /</t>
  </si>
  <si>
    <t>D    851</t>
  </si>
  <si>
    <t>B-0865N/14</t>
  </si>
  <si>
    <t>ND28001-0000595</t>
  </si>
  <si>
    <t>3TMJU4GN3EM165353 /</t>
  </si>
  <si>
    <t>UA60001-ZA02317</t>
  </si>
  <si>
    <t>D    856</t>
  </si>
  <si>
    <t>UD06001-AA05627</t>
  </si>
  <si>
    <t>NA21001-0022595</t>
  </si>
  <si>
    <t>0038N/15 ORTIZ JAMAICA MA.DEL</t>
  </si>
  <si>
    <t>0047-TCN15</t>
  </si>
  <si>
    <t>UD21001-AA05628</t>
  </si>
  <si>
    <t>D    942</t>
  </si>
  <si>
    <t>UD21001-AA05629</t>
  </si>
  <si>
    <t>0049-TCN15</t>
  </si>
  <si>
    <t>UD21001-AA05630</t>
  </si>
  <si>
    <t>0719-TCN14</t>
  </si>
  <si>
    <t>UD21001-AA05631</t>
  </si>
  <si>
    <t>UD10011-AS25833</t>
  </si>
  <si>
    <t>UD10011-AS25834</t>
  </si>
  <si>
    <t>UD10011-AS25835</t>
  </si>
  <si>
    <t>UD10011-AS25836</t>
  </si>
  <si>
    <t>UA21001-ZA02318</t>
  </si>
  <si>
    <t>UD21001-AA05633</t>
  </si>
  <si>
    <t>PURDY MOTOR MEXICO D.F DE RL DE CV</t>
  </si>
  <si>
    <t>0048-TCN15</t>
  </si>
  <si>
    <t>UD06001-AA05634</t>
  </si>
  <si>
    <t>GARCIA TOLENTINO CRISTINO</t>
  </si>
  <si>
    <t>UA21001-ZA02319</t>
  </si>
  <si>
    <t>UD21001-AA05635</t>
  </si>
  <si>
    <t>PURDY MOTOR MEXICO D.F S DE RL DE C</t>
  </si>
  <si>
    <t>0050-TCN15</t>
  </si>
  <si>
    <t>UD06001-AA05636</t>
  </si>
  <si>
    <t>0043-TCN15</t>
  </si>
  <si>
    <t>UD06001-AA05637</t>
  </si>
  <si>
    <t>0051-TCN15</t>
  </si>
  <si>
    <t>UD06001-AA05638</t>
  </si>
  <si>
    <t>H 00046887</t>
  </si>
  <si>
    <t>UD10014-H046887</t>
  </si>
  <si>
    <t>H 00046558</t>
  </si>
  <si>
    <t>UD10014-H046558</t>
  </si>
  <si>
    <t>H 00046601</t>
  </si>
  <si>
    <t>UD10014-H046601</t>
  </si>
  <si>
    <t>0053-TCN15</t>
  </si>
  <si>
    <t>UD21001-AA05639</t>
  </si>
  <si>
    <t>H 00046035</t>
  </si>
  <si>
    <t>UD10014-H046035</t>
  </si>
  <si>
    <t>H 00046034</t>
  </si>
  <si>
    <t>UD10014-H046034</t>
  </si>
  <si>
    <t>H 00045762</t>
  </si>
  <si>
    <t>UD10014-H045762</t>
  </si>
  <si>
    <t>H 00046877</t>
  </si>
  <si>
    <t>UD10014-H046877</t>
  </si>
  <si>
    <t>H 00046734</t>
  </si>
  <si>
    <t>UD10014-H046734</t>
  </si>
  <si>
    <t>UA60001-ZA02320</t>
  </si>
  <si>
    <t>H 00045388</t>
  </si>
  <si>
    <t>UD10014-H045388</t>
  </si>
  <si>
    <t>G 00047062</t>
  </si>
  <si>
    <t>UD10011-AS25862</t>
  </si>
  <si>
    <t>G 00047140</t>
  </si>
  <si>
    <t>UD10011-AS25863</t>
  </si>
  <si>
    <t>G 00047138</t>
  </si>
  <si>
    <t>UD10011-AS25864</t>
  </si>
  <si>
    <t>G 00047121</t>
  </si>
  <si>
    <t>UD10011-AS25865</t>
  </si>
  <si>
    <t>G 00047123</t>
  </si>
  <si>
    <t>UD10011-AS25866</t>
  </si>
  <si>
    <t>G 00047115</t>
  </si>
  <si>
    <t>UD10011-AS25867</t>
  </si>
  <si>
    <t>G 00047090</t>
  </si>
  <si>
    <t>UD10011-AS25868</t>
  </si>
  <si>
    <t>G 00047073</t>
  </si>
  <si>
    <t>UD10011-AS25869</t>
  </si>
  <si>
    <t>G 00047214</t>
  </si>
  <si>
    <t>UD10011-AS25870</t>
  </si>
  <si>
    <t>G 00047160</t>
  </si>
  <si>
    <t>UD10011-AS25871</t>
  </si>
  <si>
    <t>G 00047192</t>
  </si>
  <si>
    <t>UD10011-AS25872</t>
  </si>
  <si>
    <t>G 00047244</t>
  </si>
  <si>
    <t>UD10011-AS25873</t>
  </si>
  <si>
    <t>G 00047019</t>
  </si>
  <si>
    <t>UD10011-AS25874</t>
  </si>
  <si>
    <t>G 00047225</t>
  </si>
  <si>
    <t>UD10011-AS25875</t>
  </si>
  <si>
    <t>G 00047250</t>
  </si>
  <si>
    <t>UD10011-AS25876</t>
  </si>
  <si>
    <t>D  1,057</t>
  </si>
  <si>
    <t>G 00046062</t>
  </si>
  <si>
    <t>UD10011-AS25877</t>
  </si>
  <si>
    <t>G 00047215</t>
  </si>
  <si>
    <t>UD10011-AS25878</t>
  </si>
  <si>
    <t>G 00047161</t>
  </si>
  <si>
    <t>UD10011-AS25879</t>
  </si>
  <si>
    <t>G 00047193</t>
  </si>
  <si>
    <t>UD10011-AS25880</t>
  </si>
  <si>
    <t>D  1,061</t>
  </si>
  <si>
    <t>G 00046383</t>
  </si>
  <si>
    <t>UD10011-AS25881</t>
  </si>
  <si>
    <t>D  1,062</t>
  </si>
  <si>
    <t>G 00046726</t>
  </si>
  <si>
    <t>UD10011-AS25882</t>
  </si>
  <si>
    <t>G 00046410</t>
  </si>
  <si>
    <t>UD10011-AS25883</t>
  </si>
  <si>
    <t>G 00046078</t>
  </si>
  <si>
    <t>UD10011-AS25884</t>
  </si>
  <si>
    <t>G 00046372</t>
  </si>
  <si>
    <t>UD10011-AS25885</t>
  </si>
  <si>
    <t>0054-TCN15</t>
  </si>
  <si>
    <t>UD06001-AA05640</t>
  </si>
  <si>
    <t>G 00046397</t>
  </si>
  <si>
    <t>UD10011-AS25886</t>
  </si>
  <si>
    <t>G 00046442</t>
  </si>
  <si>
    <t>UD10011-AS25887</t>
  </si>
  <si>
    <t>UD06001-AA05641</t>
  </si>
  <si>
    <t>STERLING BOURS ENRIQUE GUADALUPE DO</t>
  </si>
  <si>
    <t>G 00046553</t>
  </si>
  <si>
    <t>UD10011-AS25888</t>
  </si>
  <si>
    <t>G 00046577</t>
  </si>
  <si>
    <t>UD10011-AS25889</t>
  </si>
  <si>
    <t>G 00046415</t>
  </si>
  <si>
    <t>UD10011-AS25890</t>
  </si>
  <si>
    <t>G 00046198</t>
  </si>
  <si>
    <t>UD10011-AS25891</t>
  </si>
  <si>
    <t>G 00046244</t>
  </si>
  <si>
    <t>UD10011-AS25894</t>
  </si>
  <si>
    <t>0055-TCN15</t>
  </si>
  <si>
    <t>UD06001-AA05642</t>
  </si>
  <si>
    <t>UD21001-AA05643</t>
  </si>
  <si>
    <t>TOYOMOTORS DE IRAPUATO S. DE R.L. D</t>
  </si>
  <si>
    <t>0057-TCN15</t>
  </si>
  <si>
    <t>UD06001-AA05644</t>
  </si>
  <si>
    <t>RIVERA MANDUJANO RAMIRO</t>
  </si>
  <si>
    <t>S 00047264</t>
  </si>
  <si>
    <t>UD10002-AS25923</t>
  </si>
  <si>
    <t>0058-TCN15</t>
  </si>
  <si>
    <t>UD06001-AA05645</t>
  </si>
  <si>
    <t>HULES EXPRESS S.A  DE  C.V</t>
  </si>
  <si>
    <t>S 00047296</t>
  </si>
  <si>
    <t>UD10002-AS25937</t>
  </si>
  <si>
    <t>0059-TCN15</t>
  </si>
  <si>
    <t>UD21001-AA05646</t>
  </si>
  <si>
    <t>0866-TCN14</t>
  </si>
  <si>
    <t>UD21001-AA05647</t>
  </si>
  <si>
    <t>AUTOMOTRIZ NIHON S.A. DE C.V.</t>
  </si>
  <si>
    <t>0060-TCN15</t>
  </si>
  <si>
    <t>UD06001-AA05648</t>
  </si>
  <si>
    <t>0867-TCN14</t>
  </si>
  <si>
    <t>UD06001-AA05649</t>
  </si>
  <si>
    <t>FIGUEROA GRACIAN MARIA SOLEDAD</t>
  </si>
  <si>
    <t>UA60001-ZA02321</t>
  </si>
  <si>
    <t>UD06001-AA05650</t>
  </si>
  <si>
    <t>UD06001-AA05651</t>
  </si>
  <si>
    <t>SANCHEZ ROMERO LUIS ANTONIO</t>
  </si>
  <si>
    <t>UA60001-ZA02322</t>
  </si>
  <si>
    <t>0868-TCN14</t>
  </si>
  <si>
    <t>UD06001-AA05652</t>
  </si>
  <si>
    <t>ARCIGA ARAIZA JORGE</t>
  </si>
  <si>
    <t>PERFORADORES ASOCIADOS DEL BAJIO S.</t>
  </si>
  <si>
    <t>UD54001-AN00576</t>
  </si>
  <si>
    <t>GONZALEZ ENRIQUE</t>
  </si>
  <si>
    <t>UA60001-ZA02323</t>
  </si>
  <si>
    <t>UD06001-AA05653</t>
  </si>
  <si>
    <t>UA60001-ZA02324</t>
  </si>
  <si>
    <t>UD06001-AA05654</t>
  </si>
  <si>
    <t>0822-TCN14</t>
  </si>
  <si>
    <t>UD21001-AA05655</t>
  </si>
  <si>
    <t>UA60001-ZA02325</t>
  </si>
  <si>
    <t>UD06001-AA05656</t>
  </si>
  <si>
    <t>0056-TCN15</t>
  </si>
  <si>
    <t>UD06001-AA05657</t>
  </si>
  <si>
    <t>IMAGEN SOLUCIONES INTEGRALES SA DE</t>
  </si>
  <si>
    <t>CARLESA S.A. DE C.V.</t>
  </si>
  <si>
    <t>UA60001-ZA02326</t>
  </si>
  <si>
    <t>UD21001-AA05658</t>
  </si>
  <si>
    <t>0869-TCN14</t>
  </si>
  <si>
    <t>UD06001-AA05659</t>
  </si>
  <si>
    <t>ARRENDADORA COMERCIAL DE CELAYA, S.</t>
  </si>
  <si>
    <t>NA21001-0022682</t>
  </si>
  <si>
    <t>0057N/15RIVERA MANDUJANO RAMIR</t>
  </si>
  <si>
    <t>0061-TCN15</t>
  </si>
  <si>
    <t>UD06001-AA05660</t>
  </si>
  <si>
    <t>MEDRANO MEDRANO FRANCISCO</t>
  </si>
  <si>
    <t>F.AM00758</t>
  </si>
  <si>
    <t>NA21001-0022683</t>
  </si>
  <si>
    <t>COM.PROTECCION EXT.SEP/2014</t>
  </si>
  <si>
    <t>F.AM00759</t>
  </si>
  <si>
    <t>NA21001-0022684</t>
  </si>
  <si>
    <t>UDIS QUALITAS SEP/2014</t>
  </si>
  <si>
    <t>F.AM00760</t>
  </si>
  <si>
    <t>NA21001-0022685</t>
  </si>
  <si>
    <t>CONTRAPRESTACION SEP/2014</t>
  </si>
  <si>
    <t>F.AM00761</t>
  </si>
  <si>
    <t>NA21001-0022686</t>
  </si>
  <si>
    <t>F.AM761UDIS AXA SEP/2014</t>
  </si>
  <si>
    <t>F.AM00762</t>
  </si>
  <si>
    <t>NA21001-0022687</t>
  </si>
  <si>
    <t>F.AM762 COM.X CONTRATOS SEP/20</t>
  </si>
  <si>
    <t>0870-TCN14</t>
  </si>
  <si>
    <t>UD06001-AA05661</t>
  </si>
  <si>
    <t>0063-TCN15</t>
  </si>
  <si>
    <t>UD06001-AA05662</t>
  </si>
  <si>
    <t>G 00045643</t>
  </si>
  <si>
    <t>UD10011-AS26020</t>
  </si>
  <si>
    <t>G 00046189</t>
  </si>
  <si>
    <t>UD10011-AS26021</t>
  </si>
  <si>
    <t>G 00046435</t>
  </si>
  <si>
    <t>UD10011-AS26022</t>
  </si>
  <si>
    <t>G 00046520</t>
  </si>
  <si>
    <t>UD10011-AS26023</t>
  </si>
  <si>
    <t>G 00046745</t>
  </si>
  <si>
    <t>UD10011-AS26024</t>
  </si>
  <si>
    <t>G 00046736</t>
  </si>
  <si>
    <t>UD10011-AS26025</t>
  </si>
  <si>
    <t>G 00046759</t>
  </si>
  <si>
    <t>UD10011-AS26026</t>
  </si>
  <si>
    <t>G 00046756</t>
  </si>
  <si>
    <t>UD10011-AS26027</t>
  </si>
  <si>
    <t>G 00046608</t>
  </si>
  <si>
    <t>UD10011-AS26028</t>
  </si>
  <si>
    <t>G 00046662</t>
  </si>
  <si>
    <t>UD10011-AS26029</t>
  </si>
  <si>
    <t>G 00046812</t>
  </si>
  <si>
    <t>UD10011-AS26030</t>
  </si>
  <si>
    <t>G 00046815</t>
  </si>
  <si>
    <t>UD10011-AS26031</t>
  </si>
  <si>
    <t>G 00046894</t>
  </si>
  <si>
    <t>UD10011-AS26032</t>
  </si>
  <si>
    <t>G 00046084</t>
  </si>
  <si>
    <t>UD10011-AS26033</t>
  </si>
  <si>
    <t>G 00046956</t>
  </si>
  <si>
    <t>UD10011-AS26034</t>
  </si>
  <si>
    <t>G 00046941</t>
  </si>
  <si>
    <t>UD10011-AS26035</t>
  </si>
  <si>
    <t>G 00046855</t>
  </si>
  <si>
    <t>UD10011-AS26036</t>
  </si>
  <si>
    <t>G 00047135</t>
  </si>
  <si>
    <t>UD10011-AS26037</t>
  </si>
  <si>
    <t>G 00047039</t>
  </si>
  <si>
    <t>UD10011-AS26038</t>
  </si>
  <si>
    <t>G 00047157</t>
  </si>
  <si>
    <t>UD10011-AS26039</t>
  </si>
  <si>
    <t>G 00047209</t>
  </si>
  <si>
    <t>UD10011-AS26040</t>
  </si>
  <si>
    <t>G 00047340</t>
  </si>
  <si>
    <t>UD10011-AS26041</t>
  </si>
  <si>
    <t>G 00047341</t>
  </si>
  <si>
    <t>UD10011-AS26042</t>
  </si>
  <si>
    <t>G 00047362</t>
  </si>
  <si>
    <t>UD10011-AS26043</t>
  </si>
  <si>
    <t>G 00047337</t>
  </si>
  <si>
    <t>UD10011-AS26044</t>
  </si>
  <si>
    <t>G 00047371</t>
  </si>
  <si>
    <t>UD10011-AS26045</t>
  </si>
  <si>
    <t>G 00047374</t>
  </si>
  <si>
    <t>UD10011-AS26046</t>
  </si>
  <si>
    <t>G 00047338</t>
  </si>
  <si>
    <t>UD10011-AS26047</t>
  </si>
  <si>
    <t>G 00047015</t>
  </si>
  <si>
    <t>UD10011-AS26048</t>
  </si>
  <si>
    <t>G 00047013</t>
  </si>
  <si>
    <t>UD10011-AS26051</t>
  </si>
  <si>
    <t>G 00047319</t>
  </si>
  <si>
    <t>UD10011-AS26052</t>
  </si>
  <si>
    <t>G 00047366</t>
  </si>
  <si>
    <t>UD10011-AS26053</t>
  </si>
  <si>
    <t>G 00047365</t>
  </si>
  <si>
    <t>UD10011-AS26054</t>
  </si>
  <si>
    <t>D  1,608</t>
  </si>
  <si>
    <t>G 00046925</t>
  </si>
  <si>
    <t>UD10011-AS26055</t>
  </si>
  <si>
    <t>G 00047387</t>
  </si>
  <si>
    <t>UD10011-AS26056</t>
  </si>
  <si>
    <t>RECICLADOS INDUSTRIALES VH S.A DE C</t>
  </si>
  <si>
    <t>D  1,619</t>
  </si>
  <si>
    <t>UA60001-ZA02327</t>
  </si>
  <si>
    <t>UD06001-AA05663</t>
  </si>
  <si>
    <t>GARCIA RAMIREZ MA. DEL CONSUELO</t>
  </si>
  <si>
    <t>D  1,628</t>
  </si>
  <si>
    <t>UA60001-ZA02328</t>
  </si>
  <si>
    <t>D  1,629</t>
  </si>
  <si>
    <t>UD06001-AA05664</t>
  </si>
  <si>
    <t>UA60001-ZA02329</t>
  </si>
  <si>
    <t>UD06001-AA05666</t>
  </si>
  <si>
    <t>G 00046883</t>
  </si>
  <si>
    <t>UD10011-AS26081</t>
  </si>
  <si>
    <t>G 00047320</t>
  </si>
  <si>
    <t>UD10011-AS26082</t>
  </si>
  <si>
    <t>G 00046918</t>
  </si>
  <si>
    <t>UD10011-AS26083</t>
  </si>
  <si>
    <t>G 00045842</t>
  </si>
  <si>
    <t>UD10011-AS26084</t>
  </si>
  <si>
    <t>95695-14A1</t>
  </si>
  <si>
    <t>UD09002-AR07335</t>
  </si>
  <si>
    <t>WINDERMAN MARC</t>
  </si>
  <si>
    <t>0062-TCN15</t>
  </si>
  <si>
    <t>UD06001-AA05667</t>
  </si>
  <si>
    <t>GARCIA TOLENTINO OTILIO</t>
  </si>
  <si>
    <t>UA60001-ZA02330</t>
  </si>
  <si>
    <t>0065-TCN15</t>
  </si>
  <si>
    <t>UD06001-AA05668</t>
  </si>
  <si>
    <t>0871-TCN14</t>
  </si>
  <si>
    <t>UD06001-AA05669</t>
  </si>
  <si>
    <t>BAJIOTECH COPY  SA DE CV</t>
  </si>
  <si>
    <t>0066-TCN15</t>
  </si>
  <si>
    <t>UD21001-AA05670</t>
  </si>
  <si>
    <t>UA60001-ZA02331</t>
  </si>
  <si>
    <t>UD21001-AA05671</t>
  </si>
  <si>
    <t>0068-TCN15</t>
  </si>
  <si>
    <t>UD06001-AA05672</t>
  </si>
  <si>
    <t>S 00047455</t>
  </si>
  <si>
    <t>UD10002-AS26107</t>
  </si>
  <si>
    <t>S 00047447</t>
  </si>
  <si>
    <t>UD10002-AS26108</t>
  </si>
  <si>
    <t>D  1,830</t>
  </si>
  <si>
    <t>S 00047485</t>
  </si>
  <si>
    <t>UD10002-AS26109</t>
  </si>
  <si>
    <t>D  1,831</t>
  </si>
  <si>
    <t>S 00047488</t>
  </si>
  <si>
    <t>UD10002-AS26110</t>
  </si>
  <si>
    <t>D  1,834</t>
  </si>
  <si>
    <t>NA21001-0022708</t>
  </si>
  <si>
    <t>0044N/15RANGEL FLORES FRANCISC</t>
  </si>
  <si>
    <t>NA21001-0022712</t>
  </si>
  <si>
    <t>0060N/15 OCHOA CARNEJO RAMON</t>
  </si>
  <si>
    <t>S 00047490</t>
  </si>
  <si>
    <t>UD10002-AS26124</t>
  </si>
  <si>
    <t>S 00047351</t>
  </si>
  <si>
    <t>UD10002-AS26125</t>
  </si>
  <si>
    <t>UD54001-AN00579</t>
  </si>
  <si>
    <t>0069-TCN15</t>
  </si>
  <si>
    <t>UD21001-AA05674</t>
  </si>
  <si>
    <t>B-0867N/14</t>
  </si>
  <si>
    <t>ND28001-0000596</t>
  </si>
  <si>
    <t>5YFBURHE7EP094750 /</t>
  </si>
  <si>
    <t>0013-TCN15</t>
  </si>
  <si>
    <t>UD21001-AA05675</t>
  </si>
  <si>
    <t>0070-TCN15</t>
  </si>
  <si>
    <t>UD21001-AA05676</t>
  </si>
  <si>
    <t>AUTOMOTRIZ TOY DEL SURESTE, S. DE R</t>
  </si>
  <si>
    <t>0825-TCN14</t>
  </si>
  <si>
    <t>UD21001-AA05677</t>
  </si>
  <si>
    <t>0843-TCN14</t>
  </si>
  <si>
    <t>UD21001-AA05678</t>
  </si>
  <si>
    <t>0413-TCN14</t>
  </si>
  <si>
    <t>UD21001-AA05679</t>
  </si>
  <si>
    <t>UA60001-ZA02332</t>
  </si>
  <si>
    <t>UD21001-AA05680</t>
  </si>
  <si>
    <t>0072-TCN15</t>
  </si>
  <si>
    <t>UD06001-AA05681</t>
  </si>
  <si>
    <t>RODRIGUEZ RADA J GUADALUPE</t>
  </si>
  <si>
    <t>UA60001-ZA02333</t>
  </si>
  <si>
    <t>D  1,931</t>
  </si>
  <si>
    <t>0071-TCN15</t>
  </si>
  <si>
    <t>UD06001-AA05682</t>
  </si>
  <si>
    <t>UD06001-AA05683</t>
  </si>
  <si>
    <t>MACIAS GALLEGOS FERNANDO</t>
  </si>
  <si>
    <t>0073-TCN15</t>
  </si>
  <si>
    <t>UD06001-AA05684</t>
  </si>
  <si>
    <t>S 00047549</t>
  </si>
  <si>
    <t>UD10002-AS26140</t>
  </si>
  <si>
    <t>S 00047550</t>
  </si>
  <si>
    <t>UD10002-AS26141</t>
  </si>
  <si>
    <t>S 00047551</t>
  </si>
  <si>
    <t>UD10002-AS26142</t>
  </si>
  <si>
    <t>D  1,957</t>
  </si>
  <si>
    <t>UA60001-ZA02334</t>
  </si>
  <si>
    <t>0064-TCN15</t>
  </si>
  <si>
    <t>UD06001-AA05685</t>
  </si>
  <si>
    <t>0872-TCN14</t>
  </si>
  <si>
    <t>UD06001-AA05686</t>
  </si>
  <si>
    <t>TORRES GALLEGOS CRISTOBAL</t>
  </si>
  <si>
    <t>UA60001-ZA02335</t>
  </si>
  <si>
    <t>0075-TCN15</t>
  </si>
  <si>
    <t>UD06001-AA05687</t>
  </si>
  <si>
    <t>UD06001-AA05688</t>
  </si>
  <si>
    <t>SIETE REALES S.P.R DE R.L DE CV</t>
  </si>
  <si>
    <t>UA60001-ZA02336</t>
  </si>
  <si>
    <t>S 00047576</t>
  </si>
  <si>
    <t>UD10002-AS26182</t>
  </si>
  <si>
    <t>S 00047574</t>
  </si>
  <si>
    <t>UD10002-AS26184</t>
  </si>
  <si>
    <t>S 00047575</t>
  </si>
  <si>
    <t>UD10002-AS26185</t>
  </si>
  <si>
    <t>0078-TCN15</t>
  </si>
  <si>
    <t>UD06001-AA05689</t>
  </si>
  <si>
    <t>UA60001-ZA02337</t>
  </si>
  <si>
    <t>UD06001-AA05690</t>
  </si>
  <si>
    <t>0079-TCN15</t>
  </si>
  <si>
    <t>UD21001-AA05691</t>
  </si>
  <si>
    <t>0724-TCN14</t>
  </si>
  <si>
    <t>UD21001-AA05692</t>
  </si>
  <si>
    <t>UD54001-AN00580</t>
  </si>
  <si>
    <t>UD06001-AA05693</t>
  </si>
  <si>
    <t>UD06001-AA05694</t>
  </si>
  <si>
    <t>0082-TCN15</t>
  </si>
  <si>
    <t>UD06001-AA05695</t>
  </si>
  <si>
    <t>0874-TCN14</t>
  </si>
  <si>
    <t>UD06001-AA05696</t>
  </si>
  <si>
    <t>FLORES MALDONADO ESPERANZA DE LA CR</t>
  </si>
  <si>
    <t>0083-TCN15</t>
  </si>
  <si>
    <t>UD06001-AA05697</t>
  </si>
  <si>
    <t>JIMENEZ JUAREZ SANDRA</t>
  </si>
  <si>
    <t>D  2,094</t>
  </si>
  <si>
    <t>0080-TCN15</t>
  </si>
  <si>
    <t>UD06001-AA05698</t>
  </si>
  <si>
    <t>BIO FRESCO S.P.R DE R.L DE CV</t>
  </si>
  <si>
    <t>0074-TCN15</t>
  </si>
  <si>
    <t>UD06001-AA05699</t>
  </si>
  <si>
    <t>0077-TCN15</t>
  </si>
  <si>
    <t>UD06001-AA05700</t>
  </si>
  <si>
    <t>0076-TCN15</t>
  </si>
  <si>
    <t>UD06001-AA05701</t>
  </si>
  <si>
    <t>0084-TCN15</t>
  </si>
  <si>
    <t>UD06001-AA05702</t>
  </si>
  <si>
    <t>0085-TCN15</t>
  </si>
  <si>
    <t>D  2,139</t>
  </si>
  <si>
    <t>UD21001-AA05703</t>
  </si>
  <si>
    <t>UD21001-AA05704</t>
  </si>
  <si>
    <t>D  2,143</t>
  </si>
  <si>
    <t>UA62001-ZA02338</t>
  </si>
  <si>
    <t>UD54001-AN00581</t>
  </si>
  <si>
    <t>UA21001-ZA02339</t>
  </si>
  <si>
    <t>UD21001-AA05705</t>
  </si>
  <si>
    <t>UA60001-ZA02340</t>
  </si>
  <si>
    <t>UA60001-ZA02341</t>
  </si>
  <si>
    <t>D  2,153</t>
  </si>
  <si>
    <t>UA60001-ZA02342</t>
  </si>
  <si>
    <t>UA60001-ZA02343</t>
  </si>
  <si>
    <t>UA60001-ZA02344</t>
  </si>
  <si>
    <t>UA60001-ZA02345</t>
  </si>
  <si>
    <t>UA60001-ZA02346</t>
  </si>
  <si>
    <t>D  2,161</t>
  </si>
  <si>
    <t>UA60001-ZA02347</t>
  </si>
  <si>
    <t>UA60001-ZA02348</t>
  </si>
  <si>
    <t>D  2,164</t>
  </si>
  <si>
    <t>UA60001-ZA02349</t>
  </si>
  <si>
    <t>UA60001-ZA02350</t>
  </si>
  <si>
    <t>0875-TCN14</t>
  </si>
  <si>
    <t>UD06001-AA05706</t>
  </si>
  <si>
    <t>MARQUEZ ALAMIDEZ MARIA DE LA LUZ</t>
  </si>
  <si>
    <t>UA21001-ZA02351</t>
  </si>
  <si>
    <t>UD21001-AA05707</t>
  </si>
  <si>
    <t>UD21001-AA05708</t>
  </si>
  <si>
    <t>UD21001-AA05709</t>
  </si>
  <si>
    <t>UD21001-AA05710</t>
  </si>
  <si>
    <t>0842-TCN14</t>
  </si>
  <si>
    <t>UD21001-AA05711</t>
  </si>
  <si>
    <t>0720-TCN14</t>
  </si>
  <si>
    <t>UD21001-AA05712</t>
  </si>
  <si>
    <t>GEREZ ESPINOSA JUAN HILARIO</t>
  </si>
  <si>
    <t>0634-TCN14</t>
  </si>
  <si>
    <t>UD21001-AA05713</t>
  </si>
  <si>
    <t>D  2,206</t>
  </si>
  <si>
    <t>0088-TCN15</t>
  </si>
  <si>
    <t>UD21001-AA05714</t>
  </si>
  <si>
    <t>UD21001-AA05715</t>
  </si>
  <si>
    <t>0087-TCN15</t>
  </si>
  <si>
    <t>UD21001-AA05716</t>
  </si>
  <si>
    <t>D  2,215</t>
  </si>
  <si>
    <t>UD54001-AN00582</t>
  </si>
  <si>
    <t>H 00046908</t>
  </si>
  <si>
    <t>UD10014-H046908</t>
  </si>
  <si>
    <t>LJIMENEZ:AXA SEGUROS, S.A DE C.V.</t>
  </si>
  <si>
    <t>0655-TCN14</t>
  </si>
  <si>
    <t>UD06001-AA05717</t>
  </si>
  <si>
    <t>0876-TCN14</t>
  </si>
  <si>
    <t>UD06001-AA05718</t>
  </si>
  <si>
    <t>GALVAN ROMERO DANIEL</t>
  </si>
  <si>
    <t>D  2,249</t>
  </si>
  <si>
    <t>G 00047539</t>
  </si>
  <si>
    <t>UD10011-AS26219</t>
  </si>
  <si>
    <t>UA60001-ZA02352</t>
  </si>
  <si>
    <t>D  2,254</t>
  </si>
  <si>
    <t>H 00047050</t>
  </si>
  <si>
    <t>UD10014-H047050</t>
  </si>
  <si>
    <t>D  2,256</t>
  </si>
  <si>
    <t>H 00047261</t>
  </si>
  <si>
    <t>UD10014-H047261</t>
  </si>
  <si>
    <t>D  2,257</t>
  </si>
  <si>
    <t>H 00045761</t>
  </si>
  <si>
    <t>UD10014-H045761</t>
  </si>
  <si>
    <t>H 00046228</t>
  </si>
  <si>
    <t>UD10014-H046228</t>
  </si>
  <si>
    <t>D  2,285</t>
  </si>
  <si>
    <t>H 00046032</t>
  </si>
  <si>
    <t>UD10014-H046032</t>
  </si>
  <si>
    <t>H 00046023</t>
  </si>
  <si>
    <t>UD10014-H046023</t>
  </si>
  <si>
    <t>UA21001-ZA02353</t>
  </si>
  <si>
    <t>UD21001-AA05719</t>
  </si>
  <si>
    <t>D  2,290</t>
  </si>
  <si>
    <t>G 00047315</t>
  </si>
  <si>
    <t>UD10011-AS26221</t>
  </si>
  <si>
    <t>D  2,291</t>
  </si>
  <si>
    <t>G 00047416</t>
  </si>
  <si>
    <t>UD10011-AS26222</t>
  </si>
  <si>
    <t>D  2,292</t>
  </si>
  <si>
    <t>G 00047415</t>
  </si>
  <si>
    <t>UD10011-AS26223</t>
  </si>
  <si>
    <t>D  2,293</t>
  </si>
  <si>
    <t>G 00047409</t>
  </si>
  <si>
    <t>UD10011-AS26224</t>
  </si>
  <si>
    <t>D  2,295</t>
  </si>
  <si>
    <t>G 00047396</t>
  </si>
  <si>
    <t>UD10011-AS26225</t>
  </si>
  <si>
    <t>G 00047395</t>
  </si>
  <si>
    <t>UD10011-AS26226</t>
  </si>
  <si>
    <t>D  2,297</t>
  </si>
  <si>
    <t>G 00047487</t>
  </si>
  <si>
    <t>UD10011-AS26227</t>
  </si>
  <si>
    <t>D  2,298</t>
  </si>
  <si>
    <t>G 00047515</t>
  </si>
  <si>
    <t>UD10011-AS26228</t>
  </si>
  <si>
    <t>D  2,299</t>
  </si>
  <si>
    <t>G 00046910</t>
  </si>
  <si>
    <t>UD10011-AS26230</t>
  </si>
  <si>
    <t>D  2,300</t>
  </si>
  <si>
    <t>UA21001-ZA02354</t>
  </si>
  <si>
    <t>D  2,301</t>
  </si>
  <si>
    <t>G 00047465</t>
  </si>
  <si>
    <t>UD10011-AS26231</t>
  </si>
  <si>
    <t>D  2,302</t>
  </si>
  <si>
    <t>G 00047518</t>
  </si>
  <si>
    <t>UD10011-AS26232</t>
  </si>
  <si>
    <t>D  2,303</t>
  </si>
  <si>
    <t>G 00047535</t>
  </si>
  <si>
    <t>UD10011-AS26233</t>
  </si>
  <si>
    <t>D  2,305</t>
  </si>
  <si>
    <t>G 00047464</t>
  </si>
  <si>
    <t>UD10011-AS26234</t>
  </si>
  <si>
    <t>D  2,306</t>
  </si>
  <si>
    <t>G 00047529</t>
  </si>
  <si>
    <t>UD10011-AS26235</t>
  </si>
  <si>
    <t>D  2,307</t>
  </si>
  <si>
    <t>G 00047514</t>
  </si>
  <si>
    <t>UD10011-AS26236</t>
  </si>
  <si>
    <t>D  2,308</t>
  </si>
  <si>
    <t>G 00047528</t>
  </si>
  <si>
    <t>UD10011-AS26237</t>
  </si>
  <si>
    <t>D  2,310</t>
  </si>
  <si>
    <t>0877-TCN14</t>
  </si>
  <si>
    <t>UD21001-AA05720</t>
  </si>
  <si>
    <t>D  2,311</t>
  </si>
  <si>
    <t>G 00047493</t>
  </si>
  <si>
    <t>UD10011-AS26240</t>
  </si>
  <si>
    <t>G 00047313</t>
  </si>
  <si>
    <t>UD10011-AS26241</t>
  </si>
  <si>
    <t>D  2,319</t>
  </si>
  <si>
    <t>G 00047480</t>
  </si>
  <si>
    <t>UD10011-AS26243</t>
  </si>
  <si>
    <t>G 00047521</t>
  </si>
  <si>
    <t>UD10011-AS26244</t>
  </si>
  <si>
    <t>D  2,321</t>
  </si>
  <si>
    <t>G 00047481</t>
  </si>
  <si>
    <t>UD10011-AS26245</t>
  </si>
  <si>
    <t>D  2,322</t>
  </si>
  <si>
    <t>G 00047469</t>
  </si>
  <si>
    <t>UD10011-AS26246</t>
  </si>
  <si>
    <t>D  2,323</t>
  </si>
  <si>
    <t>G 00047510</t>
  </si>
  <si>
    <t>UD10011-AS26247</t>
  </si>
  <si>
    <t>D  2,324</t>
  </si>
  <si>
    <t>G 00047511</t>
  </si>
  <si>
    <t>UD10011-AS26248</t>
  </si>
  <si>
    <t>D  2,325</t>
  </si>
  <si>
    <t>G 00047454</t>
  </si>
  <si>
    <t>UD10011-AS26249</t>
  </si>
  <si>
    <t>G 00047425</t>
  </si>
  <si>
    <t>UD10011-AS26250</t>
  </si>
  <si>
    <t>D  2,327</t>
  </si>
  <si>
    <t>G 00047424</t>
  </si>
  <si>
    <t>UD10011-AS26251</t>
  </si>
  <si>
    <t>D  2,328</t>
  </si>
  <si>
    <t>G 00047411</t>
  </si>
  <si>
    <t>UD10011-AS26252</t>
  </si>
  <si>
    <t>D  2,329</t>
  </si>
  <si>
    <t>G 00047402</t>
  </si>
  <si>
    <t>UD10011-AS26253</t>
  </si>
  <si>
    <t>D  2,330</t>
  </si>
  <si>
    <t>G 00046776</t>
  </si>
  <si>
    <t>UD10011-AS26254</t>
  </si>
  <si>
    <t>D  2,331</t>
  </si>
  <si>
    <t>G 00047477</t>
  </si>
  <si>
    <t>UD10011-AS26255</t>
  </si>
  <si>
    <t>D  2,332</t>
  </si>
  <si>
    <t>G 00047076</t>
  </si>
  <si>
    <t>UD10011-AS26256</t>
  </si>
  <si>
    <t>D  2,333</t>
  </si>
  <si>
    <t>G 00047422</t>
  </si>
  <si>
    <t>UD10011-AS26257</t>
  </si>
  <si>
    <t>D  2,334</t>
  </si>
  <si>
    <t>G 00046988</t>
  </si>
  <si>
    <t>UD10011-AS26258</t>
  </si>
  <si>
    <t>D  2,335</t>
  </si>
  <si>
    <t>G 00047607</t>
  </si>
  <si>
    <t>UD10011-AS26259</t>
  </si>
  <si>
    <t>D  2,336</t>
  </si>
  <si>
    <t>G 00047611</t>
  </si>
  <si>
    <t>UD10011-AS26260</t>
  </si>
  <si>
    <t>D  2,339</t>
  </si>
  <si>
    <t>I 00047463</t>
  </si>
  <si>
    <t>UD10002-AS26264</t>
  </si>
  <si>
    <t>ESPITIA HURTADO GUSTAVO</t>
  </si>
  <si>
    <t>D  2,380</t>
  </si>
  <si>
    <t>UD06001-AA05721</t>
  </si>
  <si>
    <t>BODEGA DE COPIADORAS E IMPRESORAS S</t>
  </si>
  <si>
    <t>D  2,389</t>
  </si>
  <si>
    <t>H 00046602</t>
  </si>
  <si>
    <t>UD10014-H046602</t>
  </si>
  <si>
    <t>D  2,394</t>
  </si>
  <si>
    <t>UA60001-ZA02355</t>
  </si>
  <si>
    <t>D  2,399</t>
  </si>
  <si>
    <t>0101-TCN15</t>
  </si>
  <si>
    <t>UD06001-AA05722</t>
  </si>
  <si>
    <t>D  2,403</t>
  </si>
  <si>
    <t>0880-TCN14</t>
  </si>
  <si>
    <t>UD06001-AA05723</t>
  </si>
  <si>
    <t>ORNELAS VEGA FRANCISCO JAVIER</t>
  </si>
  <si>
    <t>D  2,405</t>
  </si>
  <si>
    <t>UD54001-AN00583</t>
  </si>
  <si>
    <t>D  2,406</t>
  </si>
  <si>
    <t>UD06001-AA05724</t>
  </si>
  <si>
    <t>D  2,421</t>
  </si>
  <si>
    <t>F.AM00768</t>
  </si>
  <si>
    <t>NA21001-0022765</t>
  </si>
  <si>
    <t>FACT.AM768 SERV.ADMVOS</t>
  </si>
  <si>
    <t>D  2,422</t>
  </si>
  <si>
    <t>G 00047525</t>
  </si>
  <si>
    <t>UD10011-AS26281</t>
  </si>
  <si>
    <t>D  2,423</t>
  </si>
  <si>
    <t>G 00047620</t>
  </si>
  <si>
    <t>UD10011-AS26282</t>
  </si>
  <si>
    <t>D  2,424</t>
  </si>
  <si>
    <t>G 00047621</t>
  </si>
  <si>
    <t>UD10011-AS26283</t>
  </si>
  <si>
    <t>D  2,425</t>
  </si>
  <si>
    <t>F.AM00769</t>
  </si>
  <si>
    <t>NA21001-0022766</t>
  </si>
  <si>
    <t>AFCT.AM769 SERV.ADMVOS</t>
  </si>
  <si>
    <t>D  2,426</t>
  </si>
  <si>
    <t>ZM00291</t>
  </si>
  <si>
    <t>NA21001-0022767</t>
  </si>
  <si>
    <t>ZM00291CANC.FACT.AM768</t>
  </si>
  <si>
    <t>D  2,427</t>
  </si>
  <si>
    <t>G 00047568</t>
  </si>
  <si>
    <t>UD10011-AS26284</t>
  </si>
  <si>
    <t>D  2,429</t>
  </si>
  <si>
    <t>G 00047569</t>
  </si>
  <si>
    <t>UD10011-AS26285</t>
  </si>
  <si>
    <t>D  2,430</t>
  </si>
  <si>
    <t>G 00047612</t>
  </si>
  <si>
    <t>UD10011-AS26286</t>
  </si>
  <si>
    <t>D  2,431</t>
  </si>
  <si>
    <t>UD21001-AA05725</t>
  </si>
  <si>
    <t>D  2,432</t>
  </si>
  <si>
    <t>UD21001-AA05726</t>
  </si>
  <si>
    <t>D  2,433</t>
  </si>
  <si>
    <t>UD21001-AA05727</t>
  </si>
  <si>
    <t>D  2,434</t>
  </si>
  <si>
    <t>G 00047608</t>
  </si>
  <si>
    <t>UD10011-AS26287</t>
  </si>
  <si>
    <t>D  2,435</t>
  </si>
  <si>
    <t>G 00047616</t>
  </si>
  <si>
    <t>UD10011-AS26289</t>
  </si>
  <si>
    <t>D  2,436</t>
  </si>
  <si>
    <t>0102-TCN15</t>
  </si>
  <si>
    <t>UD21001-AA05728</t>
  </si>
  <si>
    <t>D  2,444</t>
  </si>
  <si>
    <t>G 00047505</t>
  </si>
  <si>
    <t>UD10011-AS26292</t>
  </si>
  <si>
    <t>D  2,445</t>
  </si>
  <si>
    <t>0100-TCN15</t>
  </si>
  <si>
    <t>UD06001-AA05729</t>
  </si>
  <si>
    <t>D  2,446</t>
  </si>
  <si>
    <t>0099-TCN15</t>
  </si>
  <si>
    <t>UD06001-AA05730</t>
  </si>
  <si>
    <t>D  2,453</t>
  </si>
  <si>
    <t>UD54001-AN00584</t>
  </si>
  <si>
    <t>D  2,486</t>
  </si>
  <si>
    <t>UD06001-AA05731</t>
  </si>
  <si>
    <t>D  2,487</t>
  </si>
  <si>
    <t>B-0715N/14</t>
  </si>
  <si>
    <t>ND28001-0000597</t>
  </si>
  <si>
    <t>5YFBURHE2EP159942 /</t>
  </si>
  <si>
    <t>D  2,489</t>
  </si>
  <si>
    <t>G 00047322</t>
  </si>
  <si>
    <t>UD10011-AS26300</t>
  </si>
  <si>
    <t>D  2,490</t>
  </si>
  <si>
    <t>UA60001-ZA02356</t>
  </si>
  <si>
    <t>D  2,495</t>
  </si>
  <si>
    <t>UD06001-AA05732</t>
  </si>
  <si>
    <t>D  2,496</t>
  </si>
  <si>
    <t>UA60001-ZA02357</t>
  </si>
  <si>
    <t>D  2,497</t>
  </si>
  <si>
    <t>UA60001-ZA02358</t>
  </si>
  <si>
    <t>D  2,500</t>
  </si>
  <si>
    <t>UD06001-AA05733</t>
  </si>
  <si>
    <t>D  2,503</t>
  </si>
  <si>
    <t>UD06001-AA05734</t>
  </si>
  <si>
    <t>D  2,505</t>
  </si>
  <si>
    <t>UD06001-AA05735</t>
  </si>
  <si>
    <t>D  2,507</t>
  </si>
  <si>
    <t>UD54001-AN00585</t>
  </si>
  <si>
    <t>D  2,509</t>
  </si>
  <si>
    <t>UD06001-AA05736</t>
  </si>
  <si>
    <t>D  2,512</t>
  </si>
  <si>
    <t>0103-TCN15</t>
  </si>
  <si>
    <t>UD06001-AA05737</t>
  </si>
  <si>
    <t>GRUPO CONSTRUCTOR PRIMSA SA DE CV</t>
  </si>
  <si>
    <t>D  2,516</t>
  </si>
  <si>
    <t>0104-TCN15</t>
  </si>
  <si>
    <t>UD06001-AA05738</t>
  </si>
  <si>
    <t>D  2,538</t>
  </si>
  <si>
    <t>0109-TCN15</t>
  </si>
  <si>
    <t>UD21001-AA05740</t>
  </si>
  <si>
    <t>D  2,540</t>
  </si>
  <si>
    <t>UD06001-AA05741</t>
  </si>
  <si>
    <t>LINARES GONZALEZ JUAN</t>
  </si>
  <si>
    <t>D  2,541</t>
  </si>
  <si>
    <t>0091-TCN15</t>
  </si>
  <si>
    <t>UD06001-AA05742</t>
  </si>
  <si>
    <t>D  2,542</t>
  </si>
  <si>
    <t>UA60001-ZA02359</t>
  </si>
  <si>
    <t>D  2,544</t>
  </si>
  <si>
    <t>0108-TCN15</t>
  </si>
  <si>
    <t>UD06001-AA05743</t>
  </si>
  <si>
    <t>D  2,546</t>
  </si>
  <si>
    <t>0107-TCN15</t>
  </si>
  <si>
    <t>UD06001-AA05744</t>
  </si>
  <si>
    <t>D  2,548</t>
  </si>
  <si>
    <t>0106-TCN15</t>
  </si>
  <si>
    <t>UD06001-AA05745</t>
  </si>
  <si>
    <t>JUAREZ RIOS ANGELICA</t>
  </si>
  <si>
    <t>D  2,549</t>
  </si>
  <si>
    <t>0105-TCN15</t>
  </si>
  <si>
    <t>UD06001-AA05746</t>
  </si>
  <si>
    <t>D  2,550</t>
  </si>
  <si>
    <t>0093-TCN15</t>
  </si>
  <si>
    <t>UD06001-AA05747</t>
  </si>
  <si>
    <t>D  2,551</t>
  </si>
  <si>
    <t>0111-TCN15</t>
  </si>
  <si>
    <t>UD06001-AA05748</t>
  </si>
  <si>
    <t>D  2,558</t>
  </si>
  <si>
    <t>NA21001-0022770</t>
  </si>
  <si>
    <t>0715N/14HERNANDEZ ABAD OSWALDO</t>
  </si>
  <si>
    <t>D  2,657</t>
  </si>
  <si>
    <t>NA21001-0024019</t>
  </si>
  <si>
    <t>PAGO DE ZURICH SINIESTRO</t>
  </si>
  <si>
    <t>RF24583</t>
  </si>
  <si>
    <t>UD09001-AR07185</t>
  </si>
  <si>
    <t>RF24545</t>
  </si>
  <si>
    <t>UD09001-AR07186</t>
  </si>
  <si>
    <t>ALVAREZ RESENDIZ ESEQUIEL</t>
  </si>
  <si>
    <t>UD09001-AR07188</t>
  </si>
  <si>
    <t>RF24576</t>
  </si>
  <si>
    <t>UD09001-AR07189</t>
  </si>
  <si>
    <t>S 00046847</t>
  </si>
  <si>
    <t>UD10001-AS25486</t>
  </si>
  <si>
    <t>UD09001-AR07190</t>
  </si>
  <si>
    <t>UD09001-AR07193</t>
  </si>
  <si>
    <t>RF24414</t>
  </si>
  <si>
    <t>UD09001-AR07194</t>
  </si>
  <si>
    <t>UD09001-AR07195</t>
  </si>
  <si>
    <t>0087-TCU14</t>
  </si>
  <si>
    <t>AGUILAR LINARES JOSE GILBERTO</t>
  </si>
  <si>
    <t>RF24562</t>
  </si>
  <si>
    <t>UD09001-AR07198</t>
  </si>
  <si>
    <t>S 00046890</t>
  </si>
  <si>
    <t>UD10001-AS25506</t>
  </si>
  <si>
    <t>RF24580</t>
  </si>
  <si>
    <t>UD09001-AR07202</t>
  </si>
  <si>
    <t>S 00046897</t>
  </si>
  <si>
    <t>UD10001-AS25515</t>
  </si>
  <si>
    <t>TINAJERO GARDUñO RAFAEL</t>
  </si>
  <si>
    <t>UD09001-AR07208</t>
  </si>
  <si>
    <t>UD09001-AR07209</t>
  </si>
  <si>
    <t>TDD</t>
  </si>
  <si>
    <t>UD09001-AR07210</t>
  </si>
  <si>
    <t>UD09001-AR07211</t>
  </si>
  <si>
    <t>S 00046951</t>
  </si>
  <si>
    <t>UD10001-AS25586</t>
  </si>
  <si>
    <t>RF24508/67</t>
  </si>
  <si>
    <t>UD09001-AR07216</t>
  </si>
  <si>
    <t>T 00046981</t>
  </si>
  <si>
    <t>UD10001-AS25603</t>
  </si>
  <si>
    <t>UD09001-AR07219</t>
  </si>
  <si>
    <t>JIMENEZ RICO ALDO</t>
  </si>
  <si>
    <t>RF24657</t>
  </si>
  <si>
    <t>UD09001-AR07223</t>
  </si>
  <si>
    <t>RF24656</t>
  </si>
  <si>
    <t>UD09001-AR07224</t>
  </si>
  <si>
    <t>T 00046998</t>
  </si>
  <si>
    <t>UD10001-AS25620</t>
  </si>
  <si>
    <t>S 00046999</t>
  </si>
  <si>
    <t>UD10001-AS25625</t>
  </si>
  <si>
    <t>RF-24658</t>
  </si>
  <si>
    <t>UD09001-AR07227</t>
  </si>
  <si>
    <t>S 00047020</t>
  </si>
  <si>
    <t>UD10001-AS25646</t>
  </si>
  <si>
    <t>T 00046985</t>
  </si>
  <si>
    <t>UD10001-AS25652</t>
  </si>
  <si>
    <t>RF24684</t>
  </si>
  <si>
    <t>UD09001-AR07241</t>
  </si>
  <si>
    <t>S 00047054</t>
  </si>
  <si>
    <t>UD10001-AS25700</t>
  </si>
  <si>
    <t>UD09001-AR07243</t>
  </si>
  <si>
    <t>S 00047052</t>
  </si>
  <si>
    <t>UD10001-AS25703</t>
  </si>
  <si>
    <t>S 00047056</t>
  </si>
  <si>
    <t>UD10001-AS25704</t>
  </si>
  <si>
    <t>S 00047061</t>
  </si>
  <si>
    <t>UD10001-AS25705</t>
  </si>
  <si>
    <t>UD09001-AR07246</t>
  </si>
  <si>
    <t>UD09001-AR07247</t>
  </si>
  <si>
    <t>S 00047142</t>
  </si>
  <si>
    <t>UD10001-AS25760</t>
  </si>
  <si>
    <t>T 00047125</t>
  </si>
  <si>
    <t>UD10001-AS25767</t>
  </si>
  <si>
    <t>UD09001-AR07248</t>
  </si>
  <si>
    <t>UD09001-AR07249</t>
  </si>
  <si>
    <t>UD09001-AR07250</t>
  </si>
  <si>
    <t>UD09001-AR07252</t>
  </si>
  <si>
    <t>T 00047099</t>
  </si>
  <si>
    <t>UD10001-AS25775</t>
  </si>
  <si>
    <t>RF24708</t>
  </si>
  <si>
    <t>UD09001-AR07255</t>
  </si>
  <si>
    <t>UD09001-AR07260</t>
  </si>
  <si>
    <t>RF24722</t>
  </si>
  <si>
    <t>UD09001-AR07261</t>
  </si>
  <si>
    <t>CARRILLO RICO MARIA MAGDALENA</t>
  </si>
  <si>
    <t>RF24727</t>
  </si>
  <si>
    <t>UD09001-AR07262</t>
  </si>
  <si>
    <t>UD09001-AR07263</t>
  </si>
  <si>
    <t>RF24712/13</t>
  </si>
  <si>
    <t>UD09001-AR07264</t>
  </si>
  <si>
    <t>UD09001-AR07265</t>
  </si>
  <si>
    <t>S 00047185</t>
  </si>
  <si>
    <t>UD10001-AS25802</t>
  </si>
  <si>
    <t>RF24712</t>
  </si>
  <si>
    <t>UD09001-AR07266</t>
  </si>
  <si>
    <t>RF24729</t>
  </si>
  <si>
    <t>UD09001-AR07267</t>
  </si>
  <si>
    <t>S 00047206</t>
  </si>
  <si>
    <t>UD10001-AS25805</t>
  </si>
  <si>
    <t>S 00047240</t>
  </si>
  <si>
    <t>UD10001-AS25825</t>
  </si>
  <si>
    <t>S 00047237</t>
  </si>
  <si>
    <t>UD10001-AS25828</t>
  </si>
  <si>
    <t>S 00047242</t>
  </si>
  <si>
    <t>UD10001-AS25832</t>
  </si>
  <si>
    <t>T 00047231</t>
  </si>
  <si>
    <t>UD10001-AS25840</t>
  </si>
  <si>
    <t>UD09001-AR07274</t>
  </si>
  <si>
    <t>UD09001-AR07275</t>
  </si>
  <si>
    <t>S 00047255</t>
  </si>
  <si>
    <t>UD10001-AS25856</t>
  </si>
  <si>
    <t>RF24754</t>
  </si>
  <si>
    <t>UD09001-AR07278</t>
  </si>
  <si>
    <t>TRANSPORTES Y MANTENIMIENTO EMPRESA</t>
  </si>
  <si>
    <t>UD09001-AR07279</t>
  </si>
  <si>
    <t>UD09001-AR07280</t>
  </si>
  <si>
    <t>UD09001-AR07281</t>
  </si>
  <si>
    <t>UD09001-AR07282</t>
  </si>
  <si>
    <t>UD09001-AR07283</t>
  </si>
  <si>
    <t>RF24719</t>
  </si>
  <si>
    <t>UD09001-AR07284</t>
  </si>
  <si>
    <t>RF24672</t>
  </si>
  <si>
    <t>UD09001-AR07288</t>
  </si>
  <si>
    <t>S 00047177</t>
  </si>
  <si>
    <t>UD10001-AS25906</t>
  </si>
  <si>
    <t>RF24758</t>
  </si>
  <si>
    <t>UD09001-AR07290</t>
  </si>
  <si>
    <t>RF-24766</t>
  </si>
  <si>
    <t>UD09001-AR07291</t>
  </si>
  <si>
    <t>RF24751</t>
  </si>
  <si>
    <t>UD09001-AR07292</t>
  </si>
  <si>
    <t>VERA RAMOS CARLOS ARTURO</t>
  </si>
  <si>
    <t>T 00047049</t>
  </si>
  <si>
    <t>UD10001-AS25916</t>
  </si>
  <si>
    <t>UD09001-AR07294</t>
  </si>
  <si>
    <t>UD09001-AR07305</t>
  </si>
  <si>
    <t>S 00047370</t>
  </si>
  <si>
    <t>UD10001-AS25981</t>
  </si>
  <si>
    <t>RF24771</t>
  </si>
  <si>
    <t>UD09001-AR07308</t>
  </si>
  <si>
    <t>RF24781</t>
  </si>
  <si>
    <t>UD09001-AR07311</t>
  </si>
  <si>
    <t>UD09001-AR07313</t>
  </si>
  <si>
    <t>S 00047417</t>
  </si>
  <si>
    <t>UD10001-AS25998</t>
  </si>
  <si>
    <t>UD09001-AR07315</t>
  </si>
  <si>
    <t>UD09001-AR07316</t>
  </si>
  <si>
    <t>RF24770</t>
  </si>
  <si>
    <t>UD09001-AR07317</t>
  </si>
  <si>
    <t>T 00047426</t>
  </si>
  <si>
    <t>UD10001-AS26006</t>
  </si>
  <si>
    <t>UD09001-AR07318</t>
  </si>
  <si>
    <t>UD09001-AR07319</t>
  </si>
  <si>
    <t>UD09001-AR07320</t>
  </si>
  <si>
    <t>RAMIREZ ESCALON SUSANA</t>
  </si>
  <si>
    <t>S 00047412</t>
  </si>
  <si>
    <t>UD10001-AS26011</t>
  </si>
  <si>
    <t>RF24798</t>
  </si>
  <si>
    <t>UD09001-AR07322</t>
  </si>
  <si>
    <t>RF24797</t>
  </si>
  <si>
    <t>UD09001-AR07323</t>
  </si>
  <si>
    <t>UD09001-AR07324</t>
  </si>
  <si>
    <t>UD09001-AR07325</t>
  </si>
  <si>
    <t>UD09001-AR07326</t>
  </si>
  <si>
    <t>UD09001-AR07327</t>
  </si>
  <si>
    <t>UD09001-AR07328</t>
  </si>
  <si>
    <t>UD09001-AR07329</t>
  </si>
  <si>
    <t>UD09001-AR07331</t>
  </si>
  <si>
    <t>JIMENEZ GONZALEZ MOISES</t>
  </si>
  <si>
    <t>T 00047381</t>
  </si>
  <si>
    <t>UD10001-AS26085</t>
  </si>
  <si>
    <t>MOTA ENGIL MEXICO, S.A. DE C.V</t>
  </si>
  <si>
    <t>RF24810</t>
  </si>
  <si>
    <t>UD09001-AR07337</t>
  </si>
  <si>
    <t>UD09001-AR07338</t>
  </si>
  <si>
    <t>UD09001-AR07340</t>
  </si>
  <si>
    <t>T 00047496</t>
  </si>
  <si>
    <t>UD10001-AS26126</t>
  </si>
  <si>
    <t>UD09001-AR07348</t>
  </si>
  <si>
    <t>UD09001-AR07349</t>
  </si>
  <si>
    <t>RF24864</t>
  </si>
  <si>
    <t>UD09001-AR07350</t>
  </si>
  <si>
    <t>RF24830</t>
  </si>
  <si>
    <t>UD09001-AR07352</t>
  </si>
  <si>
    <t>RF24841</t>
  </si>
  <si>
    <t>UD09001-AR07353</t>
  </si>
  <si>
    <t>UD09001-AR07354</t>
  </si>
  <si>
    <t>UD09001-AR07355</t>
  </si>
  <si>
    <t>UD09001-AR07357</t>
  </si>
  <si>
    <t>S 00047348</t>
  </si>
  <si>
    <t>UD10001-AS26179</t>
  </si>
  <si>
    <t>H 00047048</t>
  </si>
  <si>
    <t>UD10001-AS26183</t>
  </si>
  <si>
    <t>RF24844</t>
  </si>
  <si>
    <t>UD09001-AR07359</t>
  </si>
  <si>
    <t>UD09001-AR07363</t>
  </si>
  <si>
    <t>UD09001-AR07364</t>
  </si>
  <si>
    <t>RF24872</t>
  </si>
  <si>
    <t>UD09001-AR07365</t>
  </si>
  <si>
    <t>RAMIREZ CARACHEO MIGUEL ANGEL</t>
  </si>
  <si>
    <t>S 00047626</t>
  </si>
  <si>
    <t>UD10001-AS26212</t>
  </si>
  <si>
    <t>T 00047592</t>
  </si>
  <si>
    <t>UD10001-AS26215</t>
  </si>
  <si>
    <t>UD09001-AR07369</t>
  </si>
  <si>
    <t>UD09001-AR07370</t>
  </si>
  <si>
    <t>UD09001-AR07373</t>
  </si>
  <si>
    <t>P 00046801</t>
  </si>
  <si>
    <t>UD10005-AS25490</t>
  </si>
  <si>
    <t>UA09001-ZR00483</t>
  </si>
  <si>
    <t>UD06001-AA05600</t>
  </si>
  <si>
    <t>UA14001-ZS01040</t>
  </si>
  <si>
    <t>S 00046870</t>
  </si>
  <si>
    <t>UA14001-ZS01041</t>
  </si>
  <si>
    <t>I 00046292</t>
  </si>
  <si>
    <t>UD10004-AS25514</t>
  </si>
  <si>
    <t>P 00045994</t>
  </si>
  <si>
    <t>UD10005-AS25518</t>
  </si>
  <si>
    <t>P 00046864</t>
  </si>
  <si>
    <t>UD10005-AS25519</t>
  </si>
  <si>
    <t>P 00046905</t>
  </si>
  <si>
    <t>UD10005-AS25520</t>
  </si>
  <si>
    <t>P 00046862</t>
  </si>
  <si>
    <t>UD10005-AS25521</t>
  </si>
  <si>
    <t>P 00046861</t>
  </si>
  <si>
    <t>UD10005-AS25522</t>
  </si>
  <si>
    <t>P 00046867</t>
  </si>
  <si>
    <t>UD10005-AS25523</t>
  </si>
  <si>
    <t>I 00046969</t>
  </si>
  <si>
    <t>UD10004-AS25600</t>
  </si>
  <si>
    <t>S 00046971</t>
  </si>
  <si>
    <t>UA14001-ZS01042</t>
  </si>
  <si>
    <t>P 00047011</t>
  </si>
  <si>
    <t>UD10005-AS25621</t>
  </si>
  <si>
    <t>P 00046990</t>
  </si>
  <si>
    <t>UD10005-AS25622</t>
  </si>
  <si>
    <t>P 00046991</t>
  </si>
  <si>
    <t>UD10005-AS25623</t>
  </si>
  <si>
    <t>P 00046992</t>
  </si>
  <si>
    <t>UD10005-AS25624</t>
  </si>
  <si>
    <t>I 00046936</t>
  </si>
  <si>
    <t>UD10010-AS25628</t>
  </si>
  <si>
    <t>I 00046860</t>
  </si>
  <si>
    <t>UD10010-AS25629</t>
  </si>
  <si>
    <t>D    378</t>
  </si>
  <si>
    <t>I 00044001</t>
  </si>
  <si>
    <t>UD10010-AS25631</t>
  </si>
  <si>
    <t>I 00046856</t>
  </si>
  <si>
    <t>UD10010-AS25632</t>
  </si>
  <si>
    <t>UA09001-ZR00484</t>
  </si>
  <si>
    <t>D    452</t>
  </si>
  <si>
    <t>UA09001-ZR00485</t>
  </si>
  <si>
    <t>UA14001-ZS01043</t>
  </si>
  <si>
    <t>T 00046843</t>
  </si>
  <si>
    <t>UA14001-ZS01044</t>
  </si>
  <si>
    <t>0085-TCU14</t>
  </si>
  <si>
    <t>UD06001-AA05615</t>
  </si>
  <si>
    <t>CORONA ESPINOSA RICARDO</t>
  </si>
  <si>
    <t>S 00047111</t>
  </si>
  <si>
    <t>UA14001-ZS01045</t>
  </si>
  <si>
    <t>GUZMAN MARTINEZ OLIVIA</t>
  </si>
  <si>
    <t>I 00046993</t>
  </si>
  <si>
    <t>UD10009-AS25728</t>
  </si>
  <si>
    <t>P 00047117</t>
  </si>
  <si>
    <t>UD10005-AS25729</t>
  </si>
  <si>
    <t>P 00047116</t>
  </si>
  <si>
    <t>UD10005-AS25730</t>
  </si>
  <si>
    <t>P 00047100</t>
  </si>
  <si>
    <t>UD10005-AS25731</t>
  </si>
  <si>
    <t>P 00047080</t>
  </si>
  <si>
    <t>UD10005-AS25732</t>
  </si>
  <si>
    <t>P 00047069</t>
  </si>
  <si>
    <t>UD10005-AS25733</t>
  </si>
  <si>
    <t>P 00047068</t>
  </si>
  <si>
    <t>UD10005-AS25734</t>
  </si>
  <si>
    <t>P 00046828</t>
  </si>
  <si>
    <t>UD10005-AS25735</t>
  </si>
  <si>
    <t>P 00046962</t>
  </si>
  <si>
    <t>UD10005-AS25736</t>
  </si>
  <si>
    <t>P 00046963</t>
  </si>
  <si>
    <t>UD10005-AS25737</t>
  </si>
  <si>
    <t>I 00047016</t>
  </si>
  <si>
    <t>UD10004-AS25738</t>
  </si>
  <si>
    <t>P 00046800</t>
  </si>
  <si>
    <t>UD10005-AS25739</t>
  </si>
  <si>
    <t>P 00046827</t>
  </si>
  <si>
    <t>UD10005-AS25740</t>
  </si>
  <si>
    <t>P 00046865</t>
  </si>
  <si>
    <t>UD10005-AS25741</t>
  </si>
  <si>
    <t>P 00046863</t>
  </si>
  <si>
    <t>UD10005-AS25742</t>
  </si>
  <si>
    <t>P 00046866</t>
  </si>
  <si>
    <t>UD10005-AS25743</t>
  </si>
  <si>
    <t>P 00046903</t>
  </si>
  <si>
    <t>UD10005-AS25744</t>
  </si>
  <si>
    <t>P 00046904</t>
  </si>
  <si>
    <t>UD10005-AS25745</t>
  </si>
  <si>
    <t>P 00046906</t>
  </si>
  <si>
    <t>UD10005-AS25746</t>
  </si>
  <si>
    <t>P 00046965</t>
  </si>
  <si>
    <t>UD10005-AS25747</t>
  </si>
  <si>
    <t>P 00046964</t>
  </si>
  <si>
    <t>UD10005-AS25748</t>
  </si>
  <si>
    <t>P 00046987</t>
  </si>
  <si>
    <t>UD10005-AS25749</t>
  </si>
  <si>
    <t>P 00046986</t>
  </si>
  <si>
    <t>UD10005-AS25750</t>
  </si>
  <si>
    <t>I 00047118</t>
  </si>
  <si>
    <t>UD10004-AS25751</t>
  </si>
  <si>
    <t>I 00047041</t>
  </si>
  <si>
    <t>UD10010-AS25773</t>
  </si>
  <si>
    <t>UA09001-ZR00486</t>
  </si>
  <si>
    <t>P 00047180</t>
  </si>
  <si>
    <t>UD10005-AS25809</t>
  </si>
  <si>
    <t>P 00047178</t>
  </si>
  <si>
    <t>UD10005-AS25810</t>
  </si>
  <si>
    <t>P 00047181</t>
  </si>
  <si>
    <t>UD10005-AS25811</t>
  </si>
  <si>
    <t>P 00047179</t>
  </si>
  <si>
    <t>UD10005-AS25812</t>
  </si>
  <si>
    <t>I 00047063</t>
  </si>
  <si>
    <t>UD10004-AS25813</t>
  </si>
  <si>
    <t>I 00047101</t>
  </si>
  <si>
    <t>UD10004-AS25814</t>
  </si>
  <si>
    <t>D    925</t>
  </si>
  <si>
    <t>UA14001-ZS01050</t>
  </si>
  <si>
    <t>0089-TCU14</t>
  </si>
  <si>
    <t>UD06001-AA05632</t>
  </si>
  <si>
    <t>GARNICA SIERRA JUAN LUIS</t>
  </si>
  <si>
    <t>S 00047243</t>
  </si>
  <si>
    <t>UA14001-ZS01051</t>
  </si>
  <si>
    <t>SANCHEZ PEREZ OLIVIA</t>
  </si>
  <si>
    <t>I 00047211</t>
  </si>
  <si>
    <t>UD10010-AS25861</t>
  </si>
  <si>
    <t>D  1,108</t>
  </si>
  <si>
    <t>DEC</t>
  </si>
  <si>
    <t>UA09001-ZR00487</t>
  </si>
  <si>
    <t>MASTACHE VILLALOBOS PATRICIA</t>
  </si>
  <si>
    <t>UA14001-ZS01052</t>
  </si>
  <si>
    <t>UA09001-ZR00488</t>
  </si>
  <si>
    <t>S 00047254</t>
  </si>
  <si>
    <t>UA14001-ZS01053</t>
  </si>
  <si>
    <t>P 00047289</t>
  </si>
  <si>
    <t>UD10005-AS25942</t>
  </si>
  <si>
    <t>D  1,282</t>
  </si>
  <si>
    <t>P 00047295</t>
  </si>
  <si>
    <t>UD10005-AS25943</t>
  </si>
  <si>
    <t>P 00047344</t>
  </si>
  <si>
    <t>UD10005-AS25944</t>
  </si>
  <si>
    <t>P 00047290</t>
  </si>
  <si>
    <t>UD10005-AS25945</t>
  </si>
  <si>
    <t>P 00047310</t>
  </si>
  <si>
    <t>UD10005-AS25946</t>
  </si>
  <si>
    <t>P 00047270</t>
  </si>
  <si>
    <t>UD10005-AS25947</t>
  </si>
  <si>
    <t>P 00047279</t>
  </si>
  <si>
    <t>UD10005-AS25948</t>
  </si>
  <si>
    <t>P 00047269</t>
  </si>
  <si>
    <t>UD10005-AS25949</t>
  </si>
  <si>
    <t>P 00047287</t>
  </si>
  <si>
    <t>UD10005-AS25950</t>
  </si>
  <si>
    <t>P 00047288</t>
  </si>
  <si>
    <t>UD10005-AS25951</t>
  </si>
  <si>
    <t>I 00047317</t>
  </si>
  <si>
    <t>UD10004-AS25952</t>
  </si>
  <si>
    <t>I 00047354</t>
  </si>
  <si>
    <t>UD10004-AS25953</t>
  </si>
  <si>
    <t>I 00047190</t>
  </si>
  <si>
    <t>UD10013-AS25955</t>
  </si>
  <si>
    <t>P 00047346</t>
  </si>
  <si>
    <t>UD10005-AS25956</t>
  </si>
  <si>
    <t>P 00047293</t>
  </si>
  <si>
    <t>UD10005-AS25957</t>
  </si>
  <si>
    <t>P 00047292</t>
  </si>
  <si>
    <t>UD10005-AS25958</t>
  </si>
  <si>
    <t>P 00047291</t>
  </si>
  <si>
    <t>UD10005-AS25959</t>
  </si>
  <si>
    <t>P 00047276</t>
  </si>
  <si>
    <t>UD10005-AS25960</t>
  </si>
  <si>
    <t>P 00047275</t>
  </si>
  <si>
    <t>UD10005-AS25961</t>
  </si>
  <si>
    <t>P 00047262</t>
  </si>
  <si>
    <t>UD10005-AS25962</t>
  </si>
  <si>
    <t>P 00047176</t>
  </si>
  <si>
    <t>UD10005-AS25963</t>
  </si>
  <si>
    <t>P 00047175</t>
  </si>
  <si>
    <t>UD10005-AS25964</t>
  </si>
  <si>
    <t>P 00047174</t>
  </si>
  <si>
    <t>UD10005-AS25965</t>
  </si>
  <si>
    <t>P 00047150</t>
  </si>
  <si>
    <t>UD10005-AS25966</t>
  </si>
  <si>
    <t>P 00047149</t>
  </si>
  <si>
    <t>UD10005-AS25967</t>
  </si>
  <si>
    <t>P 00047148</t>
  </si>
  <si>
    <t>UD10005-AS25968</t>
  </si>
  <si>
    <t>P 00047146</t>
  </si>
  <si>
    <t>UD10005-AS25969</t>
  </si>
  <si>
    <t>P 00047145</t>
  </si>
  <si>
    <t>UD10005-AS25970</t>
  </si>
  <si>
    <t>P 00047144</t>
  </si>
  <si>
    <t>UD10005-AS25971</t>
  </si>
  <si>
    <t>P 00047143</t>
  </si>
  <si>
    <t>UD10005-AS25972</t>
  </si>
  <si>
    <t>I 00047304</t>
  </si>
  <si>
    <t>UD10004-AS25973</t>
  </si>
  <si>
    <t>UA09001-ZR00489</t>
  </si>
  <si>
    <t>UA09001-ZR00490</t>
  </si>
  <si>
    <t>P 00047357</t>
  </si>
  <si>
    <t>UD10005-AS25992</t>
  </si>
  <si>
    <t>I 00047210</t>
  </si>
  <si>
    <t>UD10010-AS25994</t>
  </si>
  <si>
    <t>UA09001-ZR00491</t>
  </si>
  <si>
    <t>UA09001-ZR00492</t>
  </si>
  <si>
    <t>UA09001-ZR00493</t>
  </si>
  <si>
    <t>P 00047444</t>
  </si>
  <si>
    <t>UD10005-AS26066</t>
  </si>
  <si>
    <t>D  1,653</t>
  </si>
  <si>
    <t>P 00047445</t>
  </si>
  <si>
    <t>UD10005-AS26067</t>
  </si>
  <si>
    <t>P 00047443</t>
  </si>
  <si>
    <t>UD10005-AS26068</t>
  </si>
  <si>
    <t>P 00047428</t>
  </si>
  <si>
    <t>UD10005-AS26069</t>
  </si>
  <si>
    <t>P 00047429</t>
  </si>
  <si>
    <t>UD10005-AS26070</t>
  </si>
  <si>
    <t>P 00047442</t>
  </si>
  <si>
    <t>UD10005-AS26071</t>
  </si>
  <si>
    <t>P 00047468</t>
  </si>
  <si>
    <t>UD10005-AS26072</t>
  </si>
  <si>
    <t>D  1,659</t>
  </si>
  <si>
    <t>P 00047467</t>
  </si>
  <si>
    <t>UD10005-AS26073</t>
  </si>
  <si>
    <t>0088-TCU14</t>
  </si>
  <si>
    <t>UD06001-AA05665</t>
  </si>
  <si>
    <t>PUENTE LOREDO JUAN</t>
  </si>
  <si>
    <t>0067-TCU14</t>
  </si>
  <si>
    <t>UD06001-AA05673</t>
  </si>
  <si>
    <t>TRISTAN GUTIERREZ MARIA DE JESUS</t>
  </si>
  <si>
    <t>S 00047112</t>
  </si>
  <si>
    <t>UA14001-ZS01054</t>
  </si>
  <si>
    <t>D  1,935</t>
  </si>
  <si>
    <t>S 00047404</t>
  </si>
  <si>
    <t>UA14001-ZS01055</t>
  </si>
  <si>
    <t>S 00047398</t>
  </si>
  <si>
    <t>UA14001-ZS01056</t>
  </si>
  <si>
    <t>I 00047560</t>
  </si>
  <si>
    <t>UD10013-AS26144</t>
  </si>
  <si>
    <t>P 00047563</t>
  </si>
  <si>
    <t>UD10005-AS26145</t>
  </si>
  <si>
    <t>D  1,968</t>
  </si>
  <si>
    <t>P 00047562</t>
  </si>
  <si>
    <t>UD10005-AS26146</t>
  </si>
  <si>
    <t>P 00047561</t>
  </si>
  <si>
    <t>UD10005-AS26147</t>
  </si>
  <si>
    <t>P 00047557</t>
  </si>
  <si>
    <t>UD10005-AS26148</t>
  </si>
  <si>
    <t>D  1,971</t>
  </si>
  <si>
    <t>P 00047532</t>
  </si>
  <si>
    <t>UD10005-AS26149</t>
  </si>
  <si>
    <t>D  1,973</t>
  </si>
  <si>
    <t>P 00047479</t>
  </si>
  <si>
    <t>UD10005-AS26150</t>
  </si>
  <si>
    <t>P 00047452</t>
  </si>
  <si>
    <t>UD10005-AS26151</t>
  </si>
  <si>
    <t>P 00047451</t>
  </si>
  <si>
    <t>UD10005-AS26152</t>
  </si>
  <si>
    <t>P 00047450</t>
  </si>
  <si>
    <t>UD10005-AS26153</t>
  </si>
  <si>
    <t>P 00047378</t>
  </si>
  <si>
    <t>UD10005-AS26154</t>
  </si>
  <si>
    <t>D  1,978</t>
  </si>
  <si>
    <t>P 00047377</t>
  </si>
  <si>
    <t>UD10005-AS26155</t>
  </si>
  <si>
    <t>P 00047376</t>
  </si>
  <si>
    <t>UD10005-AS26156</t>
  </si>
  <si>
    <t>P 00047375</t>
  </si>
  <si>
    <t>UD10005-AS26157</t>
  </si>
  <si>
    <t>P 00047449</t>
  </si>
  <si>
    <t>UD10005-AS26158</t>
  </si>
  <si>
    <t>P 00047432</t>
  </si>
  <si>
    <t>UD10005-AS26159</t>
  </si>
  <si>
    <t>P 00047431</t>
  </si>
  <si>
    <t>UD10005-AS26160</t>
  </si>
  <si>
    <t>P 00047392</t>
  </si>
  <si>
    <t>UD10005-AS26161</t>
  </si>
  <si>
    <t>P 00047379</t>
  </si>
  <si>
    <t>UD10005-AS26162</t>
  </si>
  <si>
    <t>P 00047359</t>
  </si>
  <si>
    <t>UD10005-AS26163</t>
  </si>
  <si>
    <t>P 00047345</t>
  </si>
  <si>
    <t>UD10005-AS26164</t>
  </si>
  <si>
    <t>I 00047522</t>
  </si>
  <si>
    <t>UD10004-AS26165</t>
  </si>
  <si>
    <t>I 00047106</t>
  </si>
  <si>
    <t>UD10004-AS26166</t>
  </si>
  <si>
    <t>S 00047570</t>
  </si>
  <si>
    <t>UA14001-ZS01057</t>
  </si>
  <si>
    <t>UA09001-ZR00494</t>
  </si>
  <si>
    <t>S 00047565</t>
  </si>
  <si>
    <t>UA14001-ZS01058</t>
  </si>
  <si>
    <t>S 00047604</t>
  </si>
  <si>
    <t>UA14001-ZS01059</t>
  </si>
  <si>
    <t>PEREZ BERDUZCO CANDIDO</t>
  </si>
  <si>
    <t>D  2,362</t>
  </si>
  <si>
    <t>P 00047588</t>
  </si>
  <si>
    <t>UD10005-AS26267</t>
  </si>
  <si>
    <t>D  2,363</t>
  </si>
  <si>
    <t>P 00047572</t>
  </si>
  <si>
    <t>UD10005-AS26268</t>
  </si>
  <si>
    <t>D  2,364</t>
  </si>
  <si>
    <t>P 00047618</t>
  </si>
  <si>
    <t>UD10005-AS26269</t>
  </si>
  <si>
    <t>D  2,365</t>
  </si>
  <si>
    <t>P 00047649</t>
  </si>
  <si>
    <t>UD10005-AS26270</t>
  </si>
  <si>
    <t>D  2,366</t>
  </si>
  <si>
    <t>P 00047648</t>
  </si>
  <si>
    <t>UD10005-AS26271</t>
  </si>
  <si>
    <t>D  2,367</t>
  </si>
  <si>
    <t>I 00047501</t>
  </si>
  <si>
    <t>UD10004-AS26272</t>
  </si>
  <si>
    <t>D  2,419</t>
  </si>
  <si>
    <t>S 00047506</t>
  </si>
  <si>
    <t>UA14001-ZS01060</t>
  </si>
  <si>
    <t>D  2,521</t>
  </si>
  <si>
    <t>I 00047440</t>
  </si>
  <si>
    <t>UD10013-AS26308</t>
  </si>
  <si>
    <t>D  2,522</t>
  </si>
  <si>
    <t>0092-TCU14</t>
  </si>
  <si>
    <t>UD06001-AA05739</t>
  </si>
  <si>
    <t>VERA SILVA MAURICIO</t>
  </si>
  <si>
    <t>D  2,523</t>
  </si>
  <si>
    <t>P 00047598</t>
  </si>
  <si>
    <t>UD10005-AS26309</t>
  </si>
  <si>
    <t>D  2,524</t>
  </si>
  <si>
    <t>P 00047599</t>
  </si>
  <si>
    <t>UD10005-AS26310</t>
  </si>
  <si>
    <t>D  2,525</t>
  </si>
  <si>
    <t>P 00047586</t>
  </si>
  <si>
    <t>UD10005-AS26311</t>
  </si>
  <si>
    <t>D  2,527</t>
  </si>
  <si>
    <t>P 00047600</t>
  </si>
  <si>
    <t>UD10005-AS26312</t>
  </si>
  <si>
    <t>D  2,528</t>
  </si>
  <si>
    <t>P 00047665</t>
  </si>
  <si>
    <t>UD10005-AS26313</t>
  </si>
  <si>
    <t>D  2,529</t>
  </si>
  <si>
    <t>P 00047666</t>
  </si>
  <si>
    <t>UD10005-AS26314</t>
  </si>
  <si>
    <t>D  2,530</t>
  </si>
  <si>
    <t>P 00047668</t>
  </si>
  <si>
    <t>UD10005-AS26315</t>
  </si>
  <si>
    <t>D  2,531</t>
  </si>
  <si>
    <t>P 00047687</t>
  </si>
  <si>
    <t>UD10005-AS26316</t>
  </si>
  <si>
    <t>D  2,532</t>
  </si>
  <si>
    <t>P 00047691</t>
  </si>
  <si>
    <t>UD10005-AS26317</t>
  </si>
  <si>
    <t>D  2,533</t>
  </si>
  <si>
    <t>P 00047693</t>
  </si>
  <si>
    <t>UD10005-AS26318</t>
  </si>
  <si>
    <t>D  2,534</t>
  </si>
  <si>
    <t>P 00047694</t>
  </si>
  <si>
    <t>UD10005-AS26319</t>
  </si>
  <si>
    <t>D  2,535</t>
  </si>
  <si>
    <t>I 00047195</t>
  </si>
  <si>
    <t>UD10004-AS26320</t>
  </si>
  <si>
    <t>D  2,536</t>
  </si>
  <si>
    <t>I 00047634</t>
  </si>
  <si>
    <t>UD10004-AS26321</t>
  </si>
  <si>
    <t>D  2,650</t>
  </si>
  <si>
    <t>INTHIPOCT1</t>
  </si>
  <si>
    <t>NA21001-0022877</t>
  </si>
  <si>
    <t>LJIMENEZ:INT HIP OCT 2014</t>
  </si>
  <si>
    <t>D  2,651</t>
  </si>
  <si>
    <t>INTPPOCT14</t>
  </si>
  <si>
    <t>NA21001-0022878</t>
  </si>
  <si>
    <t>LJIMENEZ:INT PP OCT 2014 LINEA B</t>
  </si>
  <si>
    <t>S 00046839</t>
  </si>
  <si>
    <t>UD10001-AS25469</t>
  </si>
  <si>
    <t>S 00046824</t>
  </si>
  <si>
    <t>UD10001-AS25470</t>
  </si>
  <si>
    <t>S 00046835</t>
  </si>
  <si>
    <t>UD10001-AS25471</t>
  </si>
  <si>
    <t>UD09001-AR07179</t>
  </si>
  <si>
    <t>T 00046837</t>
  </si>
  <si>
    <t>UD10001-AS25472</t>
  </si>
  <si>
    <t>UD09001-AR07180</t>
  </si>
  <si>
    <t>S 00046836</t>
  </si>
  <si>
    <t>UD10001-AS25473</t>
  </si>
  <si>
    <t>UD09001-AR07181</t>
  </si>
  <si>
    <t>S 00046817</t>
  </si>
  <si>
    <t>UD10001-AS25474</t>
  </si>
  <si>
    <t>UD09001-AR07182</t>
  </si>
  <si>
    <t>UD09001-AR07183</t>
  </si>
  <si>
    <t>UD09001-AR07184</t>
  </si>
  <si>
    <t>S 00046845</t>
  </si>
  <si>
    <t>UD10001-AS25475</t>
  </si>
  <si>
    <t>S 00046844</t>
  </si>
  <si>
    <t>UD10001-AS25476</t>
  </si>
  <si>
    <t>UD10001-AS25477</t>
  </si>
  <si>
    <t>S 00046810</t>
  </si>
  <si>
    <t>UD10001-AS25478</t>
  </si>
  <si>
    <t>UD09001-AR07187</t>
  </si>
  <si>
    <t>S 00046850</t>
  </si>
  <si>
    <t>UD10001-AS25479</t>
  </si>
  <si>
    <t>S 00046852</t>
  </si>
  <si>
    <t>UD10001-AS25480</t>
  </si>
  <si>
    <t>S 00046846</t>
  </si>
  <si>
    <t>UD10001-AS25481</t>
  </si>
  <si>
    <t>S 00046857</t>
  </si>
  <si>
    <t>UD10001-AS25482</t>
  </si>
  <si>
    <t>MENDEZ CORONA JOSE FRANCISCO</t>
  </si>
  <si>
    <t>S 00046818</t>
  </si>
  <si>
    <t>UD10001-AS25483</t>
  </si>
  <si>
    <t>S 00046841</t>
  </si>
  <si>
    <t>UD10001-AS25484</t>
  </si>
  <si>
    <t>S 00046849</t>
  </si>
  <si>
    <t>UD10001-AS25485</t>
  </si>
  <si>
    <t>S 00046840</t>
  </si>
  <si>
    <t>UD10001-AS25487</t>
  </si>
  <si>
    <t>S 00046838</t>
  </si>
  <si>
    <t>UD10001-AS25488</t>
  </si>
  <si>
    <t>UD09001-AR07191</t>
  </si>
  <si>
    <t>UD10001-AS25489</t>
  </si>
  <si>
    <t>UD09001-AR07192</t>
  </si>
  <si>
    <t>UD09001-AR07196</t>
  </si>
  <si>
    <t>VILLANUEVA LUNA FERNANDO</t>
  </si>
  <si>
    <t>S 00046848</t>
  </si>
  <si>
    <t>UD10001-AS25491</t>
  </si>
  <si>
    <t>T 00046895</t>
  </si>
  <si>
    <t>UD10001-AS25492</t>
  </si>
  <si>
    <t>GONZALEZ ALVAREZ JOSE AURELIO</t>
  </si>
  <si>
    <t>S 00046872</t>
  </si>
  <si>
    <t>UD10001-AS25493</t>
  </si>
  <si>
    <t>T 00046893</t>
  </si>
  <si>
    <t>UD10001-AS25494</t>
  </si>
  <si>
    <t>S 00046873</t>
  </si>
  <si>
    <t>UD10001-AS25495</t>
  </si>
  <si>
    <t>UD10001-AS25496</t>
  </si>
  <si>
    <t>UD09001-AR07197</t>
  </si>
  <si>
    <t>S 00046874</t>
  </si>
  <si>
    <t>UD10001-AS25497</t>
  </si>
  <si>
    <t>S 00046869</t>
  </si>
  <si>
    <t>UD10001-AS25498</t>
  </si>
  <si>
    <t>S 00046876</t>
  </si>
  <si>
    <t>UD10001-AS25500</t>
  </si>
  <si>
    <t>T 00046880</t>
  </si>
  <si>
    <t>UD10001-AS25501</t>
  </si>
  <si>
    <t>CARDENAS MANRIQUEZ J. GUADALUPE FEL</t>
  </si>
  <si>
    <t>UD09001-AR07199</t>
  </si>
  <si>
    <t>S 00046878</t>
  </si>
  <si>
    <t>UD10001-AS25502</t>
  </si>
  <si>
    <t>S 00046886</t>
  </si>
  <si>
    <t>UD10001-AS25503</t>
  </si>
  <si>
    <t>S 00046831</t>
  </si>
  <si>
    <t>UD10001-AS25504</t>
  </si>
  <si>
    <t>S 00046819</t>
  </si>
  <si>
    <t>UD10001-AS25505</t>
  </si>
  <si>
    <t>S 00046900</t>
  </si>
  <si>
    <t>UD10001-AS25507</t>
  </si>
  <si>
    <t>S 00046902</t>
  </si>
  <si>
    <t>UD10001-AS25508</t>
  </si>
  <si>
    <t>T 00046915</t>
  </si>
  <si>
    <t>UD10001-AS25509</t>
  </si>
  <si>
    <t>ROSALES GRANADOS RAUL</t>
  </si>
  <si>
    <t>S 00046898</t>
  </si>
  <si>
    <t>UD10001-AS25510</t>
  </si>
  <si>
    <t>S 00046881</t>
  </si>
  <si>
    <t>UD10001-AS25511</t>
  </si>
  <si>
    <t>UD09001-AR07200</t>
  </si>
  <si>
    <t>UD09001-AR07201</t>
  </si>
  <si>
    <t>S 00046917</t>
  </si>
  <si>
    <t>UD10001-AS25512</t>
  </si>
  <si>
    <t>S 00046922</t>
  </si>
  <si>
    <t>UD10001-AS25513</t>
  </si>
  <si>
    <t>S 00046921</t>
  </si>
  <si>
    <t>UD10001-AS25516</t>
  </si>
  <si>
    <t>UD09001-AR07203</t>
  </si>
  <si>
    <t>UD09001-AR07204</t>
  </si>
  <si>
    <t>S 00046926</t>
  </si>
  <si>
    <t>UD10001-AS25517</t>
  </si>
  <si>
    <t>S 00046927</t>
  </si>
  <si>
    <t>UD10001-AS25524</t>
  </si>
  <si>
    <t>GONZALEZ CARDONA ESTRELLA</t>
  </si>
  <si>
    <t>UD09001-AR07205</t>
  </si>
  <si>
    <t>S 00046907</t>
  </si>
  <si>
    <t>UD10001-AS25525</t>
  </si>
  <si>
    <t>UD09001-AR07206</t>
  </si>
  <si>
    <t>S 00046930</t>
  </si>
  <si>
    <t>UD10001-AS25526</t>
  </si>
  <si>
    <t>T 00046929</t>
  </si>
  <si>
    <t>UD10001-AS25527</t>
  </si>
  <si>
    <t>T 00046916</t>
  </si>
  <si>
    <t>UD10001-AS25528</t>
  </si>
  <si>
    <t>S 00046937</t>
  </si>
  <si>
    <t>UD10001-AS25529</t>
  </si>
  <si>
    <t>S 00046913</t>
  </si>
  <si>
    <t>UD10001-AS25530</t>
  </si>
  <si>
    <t>S 00046914</t>
  </si>
  <si>
    <t>UD10001-AS25531</t>
  </si>
  <si>
    <t>S 00046928</t>
  </si>
  <si>
    <t>UD10001-AS25532</t>
  </si>
  <si>
    <t>UD09001-AR07207</t>
  </si>
  <si>
    <t>S 00046934</t>
  </si>
  <si>
    <t>UD10001-AS25533</t>
  </si>
  <si>
    <t>S 00046940</t>
  </si>
  <si>
    <t>UD10001-AS25534</t>
  </si>
  <si>
    <t>RODRIGUEZ BRESSANT HUGO</t>
  </si>
  <si>
    <t>T 00046772</t>
  </si>
  <si>
    <t>UD10001-AS25579</t>
  </si>
  <si>
    <t>RODRIGUEZ NICOLAS MARIA CLAUDIA</t>
  </si>
  <si>
    <t>S 00046954</t>
  </si>
  <si>
    <t>UD10001-AS25580</t>
  </si>
  <si>
    <t>S 00046944</t>
  </si>
  <si>
    <t>UD10001-AS25581</t>
  </si>
  <si>
    <t>S 00046950</t>
  </si>
  <si>
    <t>UD10001-AS25582</t>
  </si>
  <si>
    <t>S 00046953</t>
  </si>
  <si>
    <t>UD10001-AS25583</t>
  </si>
  <si>
    <t>S 00046946</t>
  </si>
  <si>
    <t>UD10001-AS25584</t>
  </si>
  <si>
    <t>H 00046942</t>
  </si>
  <si>
    <t>UD10001-AS25585</t>
  </si>
  <si>
    <t>UD09001-AR07212</t>
  </si>
  <si>
    <t>S 00046957</t>
  </si>
  <si>
    <t>UD10001-AS25587</t>
  </si>
  <si>
    <t>S 00046958</t>
  </si>
  <si>
    <t>UD10001-AS25588</t>
  </si>
  <si>
    <t>ORGANIZACION FR MEXICO SA DE CV</t>
  </si>
  <si>
    <t>S 00046961</t>
  </si>
  <si>
    <t>UD10001-AS25589</t>
  </si>
  <si>
    <t>UD09001-AR07213</t>
  </si>
  <si>
    <t>UD09001-AR07214</t>
  </si>
  <si>
    <t>S 00046972</t>
  </si>
  <si>
    <t>UD10001-AS25592</t>
  </si>
  <si>
    <t>S 00046974</t>
  </si>
  <si>
    <t>UD10001-AS25593</t>
  </si>
  <si>
    <t>TECNOLOGIA Y MANUFACTURA SA DE CV</t>
  </si>
  <si>
    <t>S 00046973</t>
  </si>
  <si>
    <t>UD10001-AS25594</t>
  </si>
  <si>
    <t>S 00046970</t>
  </si>
  <si>
    <t>UD10001-AS25595</t>
  </si>
  <si>
    <t>QUINTANA AGUERO JOSEFA</t>
  </si>
  <si>
    <t>S 00046978</t>
  </si>
  <si>
    <t>UD10001-AS25596</t>
  </si>
  <si>
    <t>S 00046980</t>
  </si>
  <si>
    <t>UD10001-AS25597</t>
  </si>
  <si>
    <t>S 00046982</t>
  </si>
  <si>
    <t>UD10001-AS25598</t>
  </si>
  <si>
    <t>UD09001-AR07215</t>
  </si>
  <si>
    <t>S 00046979</t>
  </si>
  <si>
    <t>UD10001-AS25599</t>
  </si>
  <si>
    <t>UD09001-AR07217</t>
  </si>
  <si>
    <t>UD10001-AS25601</t>
  </si>
  <si>
    <t>UD10001-AS25602</t>
  </si>
  <si>
    <t>S 00046976</t>
  </si>
  <si>
    <t>UD10001-AS25604</t>
  </si>
  <si>
    <t>UD09001-AR07218</t>
  </si>
  <si>
    <t>S 00046853</t>
  </si>
  <si>
    <t>UD10001-AS25605</t>
  </si>
  <si>
    <t>UD10001-AS25606</t>
  </si>
  <si>
    <t>UD10001-AS25607</t>
  </si>
  <si>
    <t>UD09001-AR07220</t>
  </si>
  <si>
    <t>UD09001-AR07221</t>
  </si>
  <si>
    <t>S 00046871</t>
  </si>
  <si>
    <t>UD10001-AS25608</t>
  </si>
  <si>
    <t>MOLINERA DE MEXICO S.A. DE C.V.</t>
  </si>
  <si>
    <t>S 00047000</t>
  </si>
  <si>
    <t>UD10001-AS25609</t>
  </si>
  <si>
    <t>S 00047001</t>
  </si>
  <si>
    <t>UD10001-AS25610</t>
  </si>
  <si>
    <t>S 00046997</t>
  </si>
  <si>
    <t>UD10001-AS25611</t>
  </si>
  <si>
    <t>HOWARD IRA OESTRICH</t>
  </si>
  <si>
    <t>S 00047002</t>
  </si>
  <si>
    <t>UD10001-AS25612</t>
  </si>
  <si>
    <t>S 00046995</t>
  </si>
  <si>
    <t>UD10001-AS25613</t>
  </si>
  <si>
    <t>S 00046966</t>
  </si>
  <si>
    <t>UD10001-AS25614</t>
  </si>
  <si>
    <t>UD09001-AR07222</t>
  </si>
  <si>
    <t>SOSA VILLAFUENTE TERESITA DEL NIÑO</t>
  </si>
  <si>
    <t>S 00046949</t>
  </si>
  <si>
    <t>UD10001-AS25615</t>
  </si>
  <si>
    <t>S 00047007</t>
  </si>
  <si>
    <t>UD10001-AS25616</t>
  </si>
  <si>
    <t>S 00047009</t>
  </si>
  <si>
    <t>UD10001-AS25617</t>
  </si>
  <si>
    <t>S 00046996</t>
  </si>
  <si>
    <t>UD10001-AS25618</t>
  </si>
  <si>
    <t>S 00047006</t>
  </si>
  <si>
    <t>UD10001-AS25619</t>
  </si>
  <si>
    <t>S 00047012</t>
  </si>
  <si>
    <t>UD10001-AS25626</t>
  </si>
  <si>
    <t>ESPINOZA PEREZ GROVAS DANIEL ALBERT</t>
  </si>
  <si>
    <t>S 00047005</t>
  </si>
  <si>
    <t>UD10001-AS25627</t>
  </si>
  <si>
    <t>S 00047017</t>
  </si>
  <si>
    <t>UD10001-AS25633</t>
  </si>
  <si>
    <t>T 00047004</t>
  </si>
  <si>
    <t>UD10001-AS25634</t>
  </si>
  <si>
    <t>S 00047003</t>
  </si>
  <si>
    <t>UD10001-AS25635</t>
  </si>
  <si>
    <t>UD09001-AR07225</t>
  </si>
  <si>
    <t>UD09001-AR07226</t>
  </si>
  <si>
    <t>S 00047030</t>
  </si>
  <si>
    <t>UD10001-AS25636</t>
  </si>
  <si>
    <t>UD09001-AR07228</t>
  </si>
  <si>
    <t>UD09001-AR07229</t>
  </si>
  <si>
    <t>S 00047023</t>
  </si>
  <si>
    <t>UD10001-AS25637</t>
  </si>
  <si>
    <t>UD09001-AR07230</t>
  </si>
  <si>
    <t>S 00047026</t>
  </si>
  <si>
    <t>UD10001-AS25638</t>
  </si>
  <si>
    <t>T 00047028</t>
  </si>
  <si>
    <t>UD10001-AS25639</t>
  </si>
  <si>
    <t>UD09001-AR07231</t>
  </si>
  <si>
    <t>JEMAM POWDER COATINGS SA DE CV</t>
  </si>
  <si>
    <t>S 00047035</t>
  </si>
  <si>
    <t>UD10001-AS25640</t>
  </si>
  <si>
    <t>CABELLO SANCHEZ HORTENCIA GRACIELA</t>
  </si>
  <si>
    <t>S 00047037</t>
  </si>
  <si>
    <t>UD10001-AS25641</t>
  </si>
  <si>
    <t>S 00047024</t>
  </si>
  <si>
    <t>UD10001-AS25642</t>
  </si>
  <si>
    <t>S 00047033</t>
  </si>
  <si>
    <t>UD10001-AS25643</t>
  </si>
  <si>
    <t>S 00047045</t>
  </si>
  <si>
    <t>UD10001-AS25644</t>
  </si>
  <si>
    <t>UD09001-AR07232</t>
  </si>
  <si>
    <t>S 00047027</t>
  </si>
  <si>
    <t>UD10001-AS25645</t>
  </si>
  <si>
    <t>S 00047042</t>
  </si>
  <si>
    <t>UD10001-AS25647</t>
  </si>
  <si>
    <t>S 00047022</t>
  </si>
  <si>
    <t>UD10001-AS25648</t>
  </si>
  <si>
    <t>S 00047040</t>
  </si>
  <si>
    <t>UD10001-AS25649</t>
  </si>
  <si>
    <t>UD09001-AR07233</t>
  </si>
  <si>
    <t>S 00047029</t>
  </si>
  <si>
    <t>UD10001-AS25650</t>
  </si>
  <si>
    <t>S 00047043</t>
  </si>
  <si>
    <t>UD10001-AS25651</t>
  </si>
  <si>
    <t>UD09001-AR07234</t>
  </si>
  <si>
    <t>UD09001-AR07235</t>
  </si>
  <si>
    <t>T 00047044</t>
  </si>
  <si>
    <t>UD10001-AS25653</t>
  </si>
  <si>
    <t>RODRIGUEZ LUNA PEDRO</t>
  </si>
  <si>
    <t>UD10001-AS25654</t>
  </si>
  <si>
    <t>UD10001-AS25655</t>
  </si>
  <si>
    <t>T 00047010</t>
  </si>
  <si>
    <t>UD10001-AS25656</t>
  </si>
  <si>
    <t>UD09001-AR07236</t>
  </si>
  <si>
    <t>T 00047064</t>
  </si>
  <si>
    <t>UD10001-AS25657</t>
  </si>
  <si>
    <t>S 00047070</t>
  </si>
  <si>
    <t>UD10001-AS25667</t>
  </si>
  <si>
    <t>MORALES GARCIA MARIA HERMINIA</t>
  </si>
  <si>
    <t>S 00047055</t>
  </si>
  <si>
    <t>UD10001-AS25675</t>
  </si>
  <si>
    <t>UD09001-AR07237</t>
  </si>
  <si>
    <t>S 00047072</t>
  </si>
  <si>
    <t>UD10001-AS25693</t>
  </si>
  <si>
    <t>UD09001-AR07238</t>
  </si>
  <si>
    <t>UD09001-AR07239</t>
  </si>
  <si>
    <t>UD09001-AR07240</t>
  </si>
  <si>
    <t>S 00047082</t>
  </si>
  <si>
    <t>UD10001-AS25694</t>
  </si>
  <si>
    <t>NIETO ERIBA JUAN JOSE</t>
  </si>
  <si>
    <t>S 00047078</t>
  </si>
  <si>
    <t>UD10001-AS25695</t>
  </si>
  <si>
    <t>S 00047057</t>
  </si>
  <si>
    <t>UD10001-AS25696</t>
  </si>
  <si>
    <t>S 00047075</t>
  </si>
  <si>
    <t>UD10001-AS25697</t>
  </si>
  <si>
    <t>S 00047081</t>
  </si>
  <si>
    <t>UD10001-AS25698</t>
  </si>
  <si>
    <t>S 00047079</t>
  </si>
  <si>
    <t>UD10001-AS25699</t>
  </si>
  <si>
    <t>UD09001-AR07242</t>
  </si>
  <si>
    <t>S 00047071</t>
  </si>
  <si>
    <t>UD10001-AS25701</t>
  </si>
  <si>
    <t>GUTIERREZ RUBIO EDUARDO OLIMPO</t>
  </si>
  <si>
    <t>S 00047066</t>
  </si>
  <si>
    <t>UD10001-AS25702</t>
  </si>
  <si>
    <t>S 00047095</t>
  </si>
  <si>
    <t>UD10001-AS25706</t>
  </si>
  <si>
    <t>HERNANDEZ MARTINEZ JOSE</t>
  </si>
  <si>
    <t>S 00047089</t>
  </si>
  <si>
    <t>UD10001-AS25707</t>
  </si>
  <si>
    <t>ASESORIA INTEGRAL LUMINARIAS S.P.R.</t>
  </si>
  <si>
    <t>T 00046896</t>
  </si>
  <si>
    <t>UD10001-AS25708</t>
  </si>
  <si>
    <t>S 00047097</t>
  </si>
  <si>
    <t>UD10001-AS25709</t>
  </si>
  <si>
    <t>S 00047096</t>
  </si>
  <si>
    <t>UD10001-AS25710</t>
  </si>
  <si>
    <t>NA21002-0022569</t>
  </si>
  <si>
    <t>CONSUMO DE CAFE AL 04/10/2014</t>
  </si>
  <si>
    <t>S 00047102</t>
  </si>
  <si>
    <t>UD10001-AS25712</t>
  </si>
  <si>
    <t>UD10001-AS25713</t>
  </si>
  <si>
    <t>S 00047094</t>
  </si>
  <si>
    <t>UD10001-AS25714</t>
  </si>
  <si>
    <t>UD10001-AS25715</t>
  </si>
  <si>
    <t>S 00047088</t>
  </si>
  <si>
    <t>UD10001-AS25716</t>
  </si>
  <si>
    <t>S 00047093</t>
  </si>
  <si>
    <t>UD10001-AS25717</t>
  </si>
  <si>
    <t>S 00047092</t>
  </si>
  <si>
    <t>UD10001-AS25718</t>
  </si>
  <si>
    <t>S 00047098</t>
  </si>
  <si>
    <t>UD10001-AS25719</t>
  </si>
  <si>
    <t>UD10001-AS25720</t>
  </si>
  <si>
    <t>S 00047103</t>
  </si>
  <si>
    <t>UD10001-AS25721</t>
  </si>
  <si>
    <t>S 00047091</t>
  </si>
  <si>
    <t>UD10001-AS25722</t>
  </si>
  <si>
    <t>T 00047113</t>
  </si>
  <si>
    <t>UD10001-AS25723</t>
  </si>
  <si>
    <t>S 00047086</t>
  </si>
  <si>
    <t>UD10001-AS25724</t>
  </si>
  <si>
    <t>S 00047087</t>
  </si>
  <si>
    <t>UD10001-AS25725</t>
  </si>
  <si>
    <t>QUIMICA DEL BAJIO S.A. DE C.V.</t>
  </si>
  <si>
    <t>T 00047053</t>
  </si>
  <si>
    <t>UD10001-AS25726</t>
  </si>
  <si>
    <t>NUÑEZ HERNANDEZ HECTOR MANUEL</t>
  </si>
  <si>
    <t>S 00047085</t>
  </si>
  <si>
    <t>UD10001-AS25727</t>
  </si>
  <si>
    <t>UD09001-AR07244</t>
  </si>
  <si>
    <t>UD09001-AR07245</t>
  </si>
  <si>
    <t>S 00047114</t>
  </si>
  <si>
    <t>UD10001-AS25752</t>
  </si>
  <si>
    <t>S 00044531</t>
  </si>
  <si>
    <t>UD10001-AS25753</t>
  </si>
  <si>
    <t>. ABAD MARIA LUISA</t>
  </si>
  <si>
    <t>S 00047133</t>
  </si>
  <si>
    <t>UD10001-AS25754</t>
  </si>
  <si>
    <t>S 00047130</t>
  </si>
  <si>
    <t>UD10001-AS25755</t>
  </si>
  <si>
    <t>T 00047124</t>
  </si>
  <si>
    <t>UD10001-AS25756</t>
  </si>
  <si>
    <t>S 00047126</t>
  </si>
  <si>
    <t>UD10001-AS25757</t>
  </si>
  <si>
    <t>S 00047131</t>
  </si>
  <si>
    <t>UD10001-AS25758</t>
  </si>
  <si>
    <t>DIAZ SALGADO GERARDO</t>
  </si>
  <si>
    <t>S 00047120</t>
  </si>
  <si>
    <t>UD10001-AS25759</t>
  </si>
  <si>
    <t>CASTILLO MIGUEL</t>
  </si>
  <si>
    <t>T 00047137</t>
  </si>
  <si>
    <t>UD10001-AS25761</t>
  </si>
  <si>
    <t>S 00047134</t>
  </si>
  <si>
    <t>UD10001-AS25762</t>
  </si>
  <si>
    <t>S 00047128</t>
  </si>
  <si>
    <t>UD10001-AS25763</t>
  </si>
  <si>
    <t>S 00047139</t>
  </si>
  <si>
    <t>UD10001-AS25764</t>
  </si>
  <si>
    <t>S 00047141</t>
  </si>
  <si>
    <t>UD10001-AS25765</t>
  </si>
  <si>
    <t>S 00047132</t>
  </si>
  <si>
    <t>UD10001-AS25766</t>
  </si>
  <si>
    <t>S 00047104</t>
  </si>
  <si>
    <t>UD10001-AS25768</t>
  </si>
  <si>
    <t>UD09001-AR07251</t>
  </si>
  <si>
    <t>UD09001-AR07253</t>
  </si>
  <si>
    <t>S 00047154</t>
  </si>
  <si>
    <t>UD10001-AS25769</t>
  </si>
  <si>
    <t>T 00046984</t>
  </si>
  <si>
    <t>UD10001-AS25774</t>
  </si>
  <si>
    <t>UD09001-AR07254</t>
  </si>
  <si>
    <t>S 00047151</t>
  </si>
  <si>
    <t>UD10001-AS25776</t>
  </si>
  <si>
    <t>S 00047153</t>
  </si>
  <si>
    <t>UD10001-AS25777</t>
  </si>
  <si>
    <t>UD09001-AR07256</t>
  </si>
  <si>
    <t>ROSAS ARELLANO TEODULO</t>
  </si>
  <si>
    <t>S 00047155</t>
  </si>
  <si>
    <t>UD10001-AS25778</t>
  </si>
  <si>
    <t>S 00047159</t>
  </si>
  <si>
    <t>UD10001-AS25779</t>
  </si>
  <si>
    <t>S 00047170</t>
  </si>
  <si>
    <t>UD10001-AS25780</t>
  </si>
  <si>
    <t>UD09001-AR07257</t>
  </si>
  <si>
    <t>S 00047166</t>
  </si>
  <si>
    <t>UD10001-AS25781</t>
  </si>
  <si>
    <t>S 00047152</t>
  </si>
  <si>
    <t>UD10001-AS25782</t>
  </si>
  <si>
    <t>S 00047173</t>
  </si>
  <si>
    <t>UD10001-AS25783</t>
  </si>
  <si>
    <t>S 00047127</t>
  </si>
  <si>
    <t>UD10001-AS25784</t>
  </si>
  <si>
    <t>S 00047171</t>
  </si>
  <si>
    <t>UD10001-AS25785</t>
  </si>
  <si>
    <t>S 00047156</t>
  </si>
  <si>
    <t>UD10001-AS25786</t>
  </si>
  <si>
    <t>PICON KARINA GUADALUPE</t>
  </si>
  <si>
    <t>S 00046960</t>
  </si>
  <si>
    <t>UD10001-AS25591</t>
  </si>
  <si>
    <t>UD09001-AR07258</t>
  </si>
  <si>
    <t>UD09001-AR07259</t>
  </si>
  <si>
    <t>S 00047060</t>
  </si>
  <si>
    <t>UD10001-AS25789</t>
  </si>
  <si>
    <t>S 00047196</t>
  </si>
  <si>
    <t>UD10001-AS25790</t>
  </si>
  <si>
    <t>T 00047067</t>
  </si>
  <si>
    <t>UD10001-AS25791</t>
  </si>
  <si>
    <t>S 00047199</t>
  </si>
  <si>
    <t>UD10001-AS25792</t>
  </si>
  <si>
    <t>GARCIA ARENAS J NICOLAS</t>
  </si>
  <si>
    <t>S 00047201</t>
  </si>
  <si>
    <t>UD10001-AS25793</t>
  </si>
  <si>
    <t>S 00047191</t>
  </si>
  <si>
    <t>UD10001-AS25794</t>
  </si>
  <si>
    <t>S 00047197</t>
  </si>
  <si>
    <t>UD10001-AS25795</t>
  </si>
  <si>
    <t>S 00047188</t>
  </si>
  <si>
    <t>UD10001-AS25796</t>
  </si>
  <si>
    <t>S 00047200</t>
  </si>
  <si>
    <t>UD10001-AS25797</t>
  </si>
  <si>
    <t>VALDEZ MANJARREZ ARMANDO</t>
  </si>
  <si>
    <t>S 00047207</t>
  </si>
  <si>
    <t>UD10001-AS25798</t>
  </si>
  <si>
    <t>S 00047205</t>
  </si>
  <si>
    <t>UD10001-AS25799</t>
  </si>
  <si>
    <t>S 00046448</t>
  </si>
  <si>
    <t>UD10001-AS25800</t>
  </si>
  <si>
    <t>T 00047189</t>
  </si>
  <si>
    <t>UD10001-AS25801</t>
  </si>
  <si>
    <t>S 00047198</t>
  </si>
  <si>
    <t>UD10001-AS25803</t>
  </si>
  <si>
    <t>S 00047216</t>
  </si>
  <si>
    <t>UD10001-AS25804</t>
  </si>
  <si>
    <t>S 00047217</t>
  </si>
  <si>
    <t>UD10001-AS25806</t>
  </si>
  <si>
    <t>S 00047213</t>
  </si>
  <si>
    <t>UD10001-AS25807</t>
  </si>
  <si>
    <t>S 00047208</t>
  </si>
  <si>
    <t>UD10001-AS25808</t>
  </si>
  <si>
    <t>UD09001-AR07268</t>
  </si>
  <si>
    <t>GUERRERO VELAZQUEZ LUIS</t>
  </si>
  <si>
    <t>UD09001-AR07269</t>
  </si>
  <si>
    <t>INVERNADEROS EL PORVENIR SA DE CV</t>
  </si>
  <si>
    <t>S 00047169</t>
  </si>
  <si>
    <t>UD10001-AS25815</t>
  </si>
  <si>
    <t>T 00047223</t>
  </si>
  <si>
    <t>UD10001-AS25816</t>
  </si>
  <si>
    <t>BARAJAS PEDRAZA JORGE</t>
  </si>
  <si>
    <t>UD09001-AR07270</t>
  </si>
  <si>
    <t>AGRO ASESORES RC SA DE CV</t>
  </si>
  <si>
    <t>UD09001-AR07271</t>
  </si>
  <si>
    <t>S 00046353</t>
  </si>
  <si>
    <t>UD10001-AS25817</t>
  </si>
  <si>
    <t>CASTAÑEDA RAZO VIRGINIA</t>
  </si>
  <si>
    <t>S 00047224</t>
  </si>
  <si>
    <t>UD10001-AS25818</t>
  </si>
  <si>
    <t>S 00047235</t>
  </si>
  <si>
    <t>UD10001-AS25819</t>
  </si>
  <si>
    <t>NA21002-0022596</t>
  </si>
  <si>
    <t>CONSUMO DE CAFE AL 11/10/2014</t>
  </si>
  <si>
    <t>S 00047186</t>
  </si>
  <si>
    <t>UD10001-AS25820</t>
  </si>
  <si>
    <t>S 00047218</t>
  </si>
  <si>
    <t>UD10001-AS25821</t>
  </si>
  <si>
    <t>S 00047239</t>
  </si>
  <si>
    <t>UD10001-AS25822</t>
  </si>
  <si>
    <t>UD10001-AS25823</t>
  </si>
  <si>
    <t>S 00047172</t>
  </si>
  <si>
    <t>UD10001-AS25824</t>
  </si>
  <si>
    <t>T 00047241</t>
  </si>
  <si>
    <t>UD10001-AS25826</t>
  </si>
  <si>
    <t>ESTRADA OSORIO MILTON CARLOS</t>
  </si>
  <si>
    <t>S 00047232</t>
  </si>
  <si>
    <t>UD10001-AS25827</t>
  </si>
  <si>
    <t>S 00047221</t>
  </si>
  <si>
    <t>UD10001-AS25829</t>
  </si>
  <si>
    <t>S 00047234</t>
  </si>
  <si>
    <t>UD10001-AS25830</t>
  </si>
  <si>
    <t>UD09001-AR07272</t>
  </si>
  <si>
    <t>GUZMAN CARRANCO DAVID</t>
  </si>
  <si>
    <t>S 00047228</t>
  </si>
  <si>
    <t>UD10001-AS25831</t>
  </si>
  <si>
    <t>S 00047236</t>
  </si>
  <si>
    <t>UD10001-AS25837</t>
  </si>
  <si>
    <t>S 00047187</t>
  </si>
  <si>
    <t>UD10001-AS25838</t>
  </si>
  <si>
    <t>T 00047229</t>
  </si>
  <si>
    <t>UD10001-AS25839</t>
  </si>
  <si>
    <t>S 00046983</t>
  </si>
  <si>
    <t>UD10001-AS25841</t>
  </si>
  <si>
    <t>S 00046751</t>
  </si>
  <si>
    <t>UD10001-AS25842</t>
  </si>
  <si>
    <t>S 00047257</t>
  </si>
  <si>
    <t>UD10001-AS25843</t>
  </si>
  <si>
    <t>S 00047253</t>
  </si>
  <si>
    <t>UD10001-AS25844</t>
  </si>
  <si>
    <t>S 00047260</t>
  </si>
  <si>
    <t>UD10001-AS25845</t>
  </si>
  <si>
    <t>UD09001-AR07273</t>
  </si>
  <si>
    <t>S 00047258</t>
  </si>
  <si>
    <t>UD10001-AS25846</t>
  </si>
  <si>
    <t>S 00047219</t>
  </si>
  <si>
    <t>UD10001-AS25847</t>
  </si>
  <si>
    <t>S 00047265</t>
  </si>
  <si>
    <t>UD10001-AS25848</t>
  </si>
  <si>
    <t>UD10001-AS25849</t>
  </si>
  <si>
    <t>UD10001-AS25850</t>
  </si>
  <si>
    <t>SANCHEZ PEREZ RAFAEL</t>
  </si>
  <si>
    <t>S 00047256</t>
  </si>
  <si>
    <t>UD10001-AS25851</t>
  </si>
  <si>
    <t>S 00047252</t>
  </si>
  <si>
    <t>UD10001-AS25852</t>
  </si>
  <si>
    <t>S 00047248</t>
  </si>
  <si>
    <t>UD10001-AS25853</t>
  </si>
  <si>
    <t>UD09001-AR07276</t>
  </si>
  <si>
    <t>S 00047251</t>
  </si>
  <si>
    <t>UD10001-AS25854</t>
  </si>
  <si>
    <t>UD09001-AR07277</t>
  </si>
  <si>
    <t>S 00047266</t>
  </si>
  <si>
    <t>UD10001-AS25855</t>
  </si>
  <si>
    <t>GOMEZ RODRIGUEZ JOSE ANTONIO</t>
  </si>
  <si>
    <t>T 00047059</t>
  </si>
  <si>
    <t>UD10001-AS25857</t>
  </si>
  <si>
    <t>S 00047267</t>
  </si>
  <si>
    <t>UD10001-AS25858</t>
  </si>
  <si>
    <t>ESPINOZA REYNOSO ROCIO</t>
  </si>
  <si>
    <t>S 00047245</t>
  </si>
  <si>
    <t>UD10001-AS25859</t>
  </si>
  <si>
    <t>S 00047247</t>
  </si>
  <si>
    <t>UD10001-AS25860</t>
  </si>
  <si>
    <t>S 00047263</t>
  </si>
  <si>
    <t>UD10001-AS25892</t>
  </si>
  <si>
    <t>S 00047220</t>
  </si>
  <si>
    <t>UD10001-AS25893</t>
  </si>
  <si>
    <t>S 00047271</t>
  </si>
  <si>
    <t>UD10001-AS25895</t>
  </si>
  <si>
    <t>S 00047278</t>
  </si>
  <si>
    <t>UD10001-AS25896</t>
  </si>
  <si>
    <t>S 00047273</t>
  </si>
  <si>
    <t>UD10001-AS25897</t>
  </si>
  <si>
    <t>S 00047272</t>
  </si>
  <si>
    <t>UD10001-AS25898</t>
  </si>
  <si>
    <t>UD09001-AR07285</t>
  </si>
  <si>
    <t>S 00047268</t>
  </si>
  <si>
    <t>UD10001-AS25899</t>
  </si>
  <si>
    <t>S 00047283</t>
  </si>
  <si>
    <t>UD10001-AS25900</t>
  </si>
  <si>
    <t>S 00047281</t>
  </si>
  <si>
    <t>UD10001-AS25901</t>
  </si>
  <si>
    <t>S 00047277</t>
  </si>
  <si>
    <t>UD10001-AS25902</t>
  </si>
  <si>
    <t>S 00047285</t>
  </si>
  <si>
    <t>UD10001-AS25903</t>
  </si>
  <si>
    <t>UD09001-AR07286</t>
  </si>
  <si>
    <t>UD09001-AR07287</t>
  </si>
  <si>
    <t>S 00047294</t>
  </si>
  <si>
    <t>UD10001-AS25904</t>
  </si>
  <si>
    <t>UD10001-AS25905</t>
  </si>
  <si>
    <t>T 00047284</t>
  </si>
  <si>
    <t>UD10001-AS25907</t>
  </si>
  <si>
    <t>UD09001-AR07289</t>
  </si>
  <si>
    <t>S 00047298</t>
  </si>
  <si>
    <t>UD10001-AS25908</t>
  </si>
  <si>
    <t>S 00047286</t>
  </si>
  <si>
    <t>UD10001-AS25909</t>
  </si>
  <si>
    <t>S 00047299</t>
  </si>
  <si>
    <t>UD10001-AS25910</t>
  </si>
  <si>
    <t>S 00047300</t>
  </si>
  <si>
    <t>UD10001-AS25911</t>
  </si>
  <si>
    <t>S 00047301</t>
  </si>
  <si>
    <t>UD10001-AS25912</t>
  </si>
  <si>
    <t>S 00046924</t>
  </si>
  <si>
    <t>UD10001-AS25913</t>
  </si>
  <si>
    <t>S 00047182</t>
  </si>
  <si>
    <t>UD10001-AS25914</t>
  </si>
  <si>
    <t>S 00047238</t>
  </si>
  <si>
    <t>UD10001-AS25915</t>
  </si>
  <si>
    <t>UD09001-AR07293</t>
  </si>
  <si>
    <t>S 00047306</t>
  </si>
  <si>
    <t>UD10001-AS25917</t>
  </si>
  <si>
    <t>MURILLO PLAZA JOSE MIGUEL</t>
  </si>
  <si>
    <t>S 00047308</t>
  </si>
  <si>
    <t>UD10001-AS25918</t>
  </si>
  <si>
    <t>S 00047305</t>
  </si>
  <si>
    <t>UD10001-AS25919</t>
  </si>
  <si>
    <t>S 00047309</t>
  </si>
  <si>
    <t>UD10001-AS25920</t>
  </si>
  <si>
    <t>S 00047274</t>
  </si>
  <si>
    <t>UD10001-AS25921</t>
  </si>
  <si>
    <t>S 00047323</t>
  </si>
  <si>
    <t>UD10001-AS25922</t>
  </si>
  <si>
    <t>S 00047324</t>
  </si>
  <si>
    <t>UD10001-AS25924</t>
  </si>
  <si>
    <t>JIMENEZ HERNANDEZ EDMUNDO</t>
  </si>
  <si>
    <t>S 00047314</t>
  </si>
  <si>
    <t>UD10001-AS25925</t>
  </si>
  <si>
    <t>S 00047321</t>
  </si>
  <si>
    <t>UD10001-AS25926</t>
  </si>
  <si>
    <t>S 00047302</t>
  </si>
  <si>
    <t>UD10001-AS25927</t>
  </si>
  <si>
    <t>UD09001-AR07295</t>
  </si>
  <si>
    <t>UD09001-AR07296</t>
  </si>
  <si>
    <t>S 00047311</t>
  </si>
  <si>
    <t>UD10001-AS25928</t>
  </si>
  <si>
    <t>VALENCIA GOMEZ MONICA ISABEL</t>
  </si>
  <si>
    <t>S 00047325</t>
  </si>
  <si>
    <t>UD10001-AS25929</t>
  </si>
  <si>
    <t>S 00047318</t>
  </si>
  <si>
    <t>UD10001-AS25930</t>
  </si>
  <si>
    <t>FUMIGACIONES SALAMANCA SA DE CV</t>
  </si>
  <si>
    <t>UD09001-AR07297</t>
  </si>
  <si>
    <t>S 00047316</t>
  </si>
  <si>
    <t>UD10001-AS25931</t>
  </si>
  <si>
    <t>UD10001-AS25932</t>
  </si>
  <si>
    <t>UD09001-AR07298</t>
  </si>
  <si>
    <t>S 00047329</t>
  </si>
  <si>
    <t>UD10001-AS25933</t>
  </si>
  <si>
    <t>UNIVERSIDAD DE GUANAJUATO</t>
  </si>
  <si>
    <t>UD09001-AR07299</t>
  </si>
  <si>
    <t>S 00047334</t>
  </si>
  <si>
    <t>UD10001-AS25934</t>
  </si>
  <si>
    <t>AGRI-ESTRELLA S DE RL DE CV</t>
  </si>
  <si>
    <t>UD10001-AS25935</t>
  </si>
  <si>
    <t>UD09001-AR07300</t>
  </si>
  <si>
    <t>UD09001-AR07301</t>
  </si>
  <si>
    <t>S 00047335</t>
  </si>
  <si>
    <t>UD10001-AS25936</t>
  </si>
  <si>
    <t>S 00047336</t>
  </si>
  <si>
    <t>UD10001-AS25938</t>
  </si>
  <si>
    <t>S 00047330</t>
  </si>
  <si>
    <t>UD10001-AS25939</t>
  </si>
  <si>
    <t>UD09001-AR07302</t>
  </si>
  <si>
    <t>S 00047332</t>
  </si>
  <si>
    <t>UD10001-AS25940</t>
  </si>
  <si>
    <t>S 00047342</t>
  </si>
  <si>
    <t>UD10001-AS25941</t>
  </si>
  <si>
    <t>UD09001-AR07303</t>
  </si>
  <si>
    <t>S 00047347</t>
  </si>
  <si>
    <t>UD10001-AS25954</t>
  </si>
  <si>
    <t>S 00047352</t>
  </si>
  <si>
    <t>UD10001-AS25974</t>
  </si>
  <si>
    <t>S 00047339</t>
  </si>
  <si>
    <t>UD10001-AS25975</t>
  </si>
  <si>
    <t>UD09001-AR07304</t>
  </si>
  <si>
    <t>S 00047350</t>
  </si>
  <si>
    <t>UD10001-AS25976</t>
  </si>
  <si>
    <t>LOPEZ PEREZ JUAN CARLOS</t>
  </si>
  <si>
    <t>T 00047349</t>
  </si>
  <si>
    <t>UD10001-AS25977</t>
  </si>
  <si>
    <t>S 00047343</t>
  </si>
  <si>
    <t>UD10001-AS25978</t>
  </si>
  <si>
    <t>T 00047259</t>
  </si>
  <si>
    <t>UD10001-AS25979</t>
  </si>
  <si>
    <t>UD09001-AR07306</t>
  </si>
  <si>
    <t>UD09001-AR07307</t>
  </si>
  <si>
    <t>S 00047361</t>
  </si>
  <si>
    <t>UD10001-AS25980</t>
  </si>
  <si>
    <t>S 00047360</t>
  </si>
  <si>
    <t>UD10001-AS25982</t>
  </si>
  <si>
    <t>S 00047358</t>
  </si>
  <si>
    <t>UD10001-AS25983</t>
  </si>
  <si>
    <t>S 00047369</t>
  </si>
  <si>
    <t>UD10001-AS25984</t>
  </si>
  <si>
    <t>UD09001-AR07309</t>
  </si>
  <si>
    <t>COMMAREC SA DE CV</t>
  </si>
  <si>
    <t>S 00047372</t>
  </si>
  <si>
    <t>UD10001-AS25985</t>
  </si>
  <si>
    <t>S 00047368</t>
  </si>
  <si>
    <t>UD10001-AS25986</t>
  </si>
  <si>
    <t>S 00047389</t>
  </si>
  <si>
    <t>UD10001-AS25987</t>
  </si>
  <si>
    <t>S 00047380</t>
  </si>
  <si>
    <t>UD10001-AS25988</t>
  </si>
  <si>
    <t>S 00047364</t>
  </si>
  <si>
    <t>UD10001-AS25989</t>
  </si>
  <si>
    <t>S 00047385</t>
  </si>
  <si>
    <t>UD10001-AS25990</t>
  </si>
  <si>
    <t>S 00047382</t>
  </si>
  <si>
    <t>UD10001-AS25991</t>
  </si>
  <si>
    <t>GANE HUERTA RECURSOS ADMINISTRATIVO</t>
  </si>
  <si>
    <t>S 00047383</t>
  </si>
  <si>
    <t>UD10001-AS25993</t>
  </si>
  <si>
    <t>T 00047384</t>
  </si>
  <si>
    <t>UD10001-AS25995</t>
  </si>
  <si>
    <t>UD09001-AR07310</t>
  </si>
  <si>
    <t>S 00047388</t>
  </si>
  <si>
    <t>UD10001-AS25996</t>
  </si>
  <si>
    <t>S 00047393</t>
  </si>
  <si>
    <t>UD10001-AS25997</t>
  </si>
  <si>
    <t>UD09001-AR07312</t>
  </si>
  <si>
    <t>UD09001-AR07314</t>
  </si>
  <si>
    <t>S 00047397</t>
  </si>
  <si>
    <t>UD10001-AS25999</t>
  </si>
  <si>
    <t>T 00047051</t>
  </si>
  <si>
    <t>UD10001-AS26000</t>
  </si>
  <si>
    <t>BECERRIL MARTINEZ GUILLERMO</t>
  </si>
  <si>
    <t>S 00047373</t>
  </si>
  <si>
    <t>UD10001-AS26001</t>
  </si>
  <si>
    <t>S 00047386</t>
  </si>
  <si>
    <t>UD10001-AS26002</t>
  </si>
  <si>
    <t>S 00047399</t>
  </si>
  <si>
    <t>UD10001-AS26003</t>
  </si>
  <si>
    <t>NA21002-0022681</t>
  </si>
  <si>
    <t>CONSUMO CAFE AL 18/10/2014</t>
  </si>
  <si>
    <t>S 00047405</t>
  </si>
  <si>
    <t>UD10001-AS26004</t>
  </si>
  <si>
    <t>S 00047406</t>
  </si>
  <si>
    <t>UD10001-AS26005</t>
  </si>
  <si>
    <t>S 00047413</t>
  </si>
  <si>
    <t>UD10001-AS26007</t>
  </si>
  <si>
    <t>S 00047194</t>
  </si>
  <si>
    <t>UD10001-AS26008</t>
  </si>
  <si>
    <t>0637-TCN12</t>
  </si>
  <si>
    <t>UD80005-0024814</t>
  </si>
  <si>
    <t>S 00047355</t>
  </si>
  <si>
    <t>UD10001-AS26009</t>
  </si>
  <si>
    <t>LA VOZ DE LA SIERRA SC DE RL</t>
  </si>
  <si>
    <t>S 00047356</t>
  </si>
  <si>
    <t>UD10001-AS26010</t>
  </si>
  <si>
    <t>SEGUROS BBVA BANCOMER SA DE CV GRUP</t>
  </si>
  <si>
    <t>UD09001-AR07321</t>
  </si>
  <si>
    <t>S 00047418</t>
  </si>
  <si>
    <t>UD10001-AS26012</t>
  </si>
  <si>
    <t>S 00047390</t>
  </si>
  <si>
    <t>UD10001-AS26013</t>
  </si>
  <si>
    <t>T 00047430</t>
  </si>
  <si>
    <t>UD10001-AS26014</t>
  </si>
  <si>
    <t>S 00047427</t>
  </si>
  <si>
    <t>UD10001-AS26015</t>
  </si>
  <si>
    <t>S 00047394</t>
  </si>
  <si>
    <t>UD10001-AS26016</t>
  </si>
  <si>
    <t>T 00047391</t>
  </si>
  <si>
    <t>UD10001-AS26017</t>
  </si>
  <si>
    <t>S 00047414</t>
  </si>
  <si>
    <t>UD10001-AS26018</t>
  </si>
  <si>
    <t>T 00047433</t>
  </si>
  <si>
    <t>UD10001-AS26019</t>
  </si>
  <si>
    <t>S 00047282</t>
  </si>
  <si>
    <t>UD10001-AS26049</t>
  </si>
  <si>
    <t>S 00047403</t>
  </si>
  <si>
    <t>UD10001-AS26050</t>
  </si>
  <si>
    <t>S 00047438</t>
  </si>
  <si>
    <t>UD10001-AS26057</t>
  </si>
  <si>
    <t>S 00047436</t>
  </si>
  <si>
    <t>UD10001-AS26058</t>
  </si>
  <si>
    <t>GOMEZ DELGADO MARICELA</t>
  </si>
  <si>
    <t>S 00047448</t>
  </si>
  <si>
    <t>UD10001-AS26059</t>
  </si>
  <si>
    <t>S 00047456</t>
  </si>
  <si>
    <t>UD10001-AS26060</t>
  </si>
  <si>
    <t>S 00047435</t>
  </si>
  <si>
    <t>UD10001-AS26061</t>
  </si>
  <si>
    <t>S 00047458</t>
  </si>
  <si>
    <t>UD10001-AS26062</t>
  </si>
  <si>
    <t>S 00047457</t>
  </si>
  <si>
    <t>UD10001-AS26063</t>
  </si>
  <si>
    <t>FRUTAS Y VEGETALES DE ZAMORA, SA DE</t>
  </si>
  <si>
    <t>S 00047460</t>
  </si>
  <si>
    <t>UD10001-AS26064</t>
  </si>
  <si>
    <t>S 00047226</t>
  </si>
  <si>
    <t>UD10001-AS26065</t>
  </si>
  <si>
    <t>S 00047437</t>
  </si>
  <si>
    <t>UD10001-AS26074</t>
  </si>
  <si>
    <t>S 00047453</t>
  </si>
  <si>
    <t>UD10001-AS26075</t>
  </si>
  <si>
    <t>OLIVEROS RAMIREZ ARTURO</t>
  </si>
  <si>
    <t>S 00047434</t>
  </si>
  <si>
    <t>UD10001-AS26076</t>
  </si>
  <si>
    <t>S 00047466</t>
  </si>
  <si>
    <t>UD10001-AS26077</t>
  </si>
  <si>
    <t>UD09001-AR07330</t>
  </si>
  <si>
    <t>S 00047423</t>
  </si>
  <si>
    <t>UD10001-AS26078</t>
  </si>
  <si>
    <t>S 00047470</t>
  </si>
  <si>
    <t>UD10001-AS26079</t>
  </si>
  <si>
    <t>S 00047461</t>
  </si>
  <si>
    <t>UD10001-AS26080</t>
  </si>
  <si>
    <t>CHERYL RAE LELAND</t>
  </si>
  <si>
    <t>UD09001-AR07332</t>
  </si>
  <si>
    <t>UD09001-AR07333</t>
  </si>
  <si>
    <t>UD09001-AR07334</t>
  </si>
  <si>
    <t>S 00047476</t>
  </si>
  <si>
    <t>UD10001-AS26086</t>
  </si>
  <si>
    <t>S 00047475</t>
  </si>
  <si>
    <t>UD10001-AS26087</t>
  </si>
  <si>
    <t>UD09001-AR07336</t>
  </si>
  <si>
    <t>S 00047478</t>
  </si>
  <si>
    <t>UD10001-AS26088</t>
  </si>
  <si>
    <t>S 00047482</t>
  </si>
  <si>
    <t>UD10001-AS26089</t>
  </si>
  <si>
    <t>S 00047483</t>
  </si>
  <si>
    <t>UD10001-AS26090</t>
  </si>
  <si>
    <t>VALVULAS Y MEDIDORES EL ROSARIO S.A</t>
  </si>
  <si>
    <t>S 00047486</t>
  </si>
  <si>
    <t>UD10001-AS26091</t>
  </si>
  <si>
    <t>S 00047489</t>
  </si>
  <si>
    <t>UD10001-AS26092</t>
  </si>
  <si>
    <t>S 00047494</t>
  </si>
  <si>
    <t>UD10001-AS26093</t>
  </si>
  <si>
    <t>UD09001-AR07339</t>
  </si>
  <si>
    <t>S 00047492</t>
  </si>
  <si>
    <t>UD10001-AS26094</t>
  </si>
  <si>
    <t>S 00047499</t>
  </si>
  <si>
    <t>UD10001-AS26095</t>
  </si>
  <si>
    <t>DEUTSCHE BANK MEXICO SA IBM</t>
  </si>
  <si>
    <t>UD10001-AS26096</t>
  </si>
  <si>
    <t>S 00047473</t>
  </si>
  <si>
    <t>UD10001-AS26097</t>
  </si>
  <si>
    <t>GUERRERO JASSO NICOLAS</t>
  </si>
  <si>
    <t>S 00047500</t>
  </si>
  <si>
    <t>UD10001-AS26098</t>
  </si>
  <si>
    <t>T 00047363</t>
  </si>
  <si>
    <t>UD10001-AS26099</t>
  </si>
  <si>
    <t>UD09001-AR07341</t>
  </si>
  <si>
    <t>S 00047504</t>
  </si>
  <si>
    <t>UD10001-AS26100</t>
  </si>
  <si>
    <t>UD09001-AR07342</t>
  </si>
  <si>
    <t>S 00047421</t>
  </si>
  <si>
    <t>UD10001-AS26101</t>
  </si>
  <si>
    <t>I 00047367</t>
  </si>
  <si>
    <t>UD10001-AS26102</t>
  </si>
  <si>
    <t>PROMARSA DEL CENTRO S.A. DE C.V.</t>
  </si>
  <si>
    <t>S 00047498</t>
  </si>
  <si>
    <t>UD10001-AS26103</t>
  </si>
  <si>
    <t>UD09001-AR07343</t>
  </si>
  <si>
    <t>S 00047512</t>
  </si>
  <si>
    <t>UD10001-AS26104</t>
  </si>
  <si>
    <t>S 00047459</t>
  </si>
  <si>
    <t>UD10001-AS26105</t>
  </si>
  <si>
    <t>LIMON CABRERA JUAN PEDRO</t>
  </si>
  <si>
    <t>S 00047526</t>
  </si>
  <si>
    <t>UD10001-AS26106</t>
  </si>
  <si>
    <t>S 00047519</t>
  </si>
  <si>
    <t>UD10001-AS26111</t>
  </si>
  <si>
    <t>S 00047533</t>
  </si>
  <si>
    <t>UD10001-AS26112</t>
  </si>
  <si>
    <t>CONSTRUCTORA JOBADI S.A. DE C.V.</t>
  </si>
  <si>
    <t>S 00047462</t>
  </si>
  <si>
    <t>UD10001-AS26113</t>
  </si>
  <si>
    <t>SUPER SERVICIO ALMAN S.A. DE C.V.</t>
  </si>
  <si>
    <t>S 00047523</t>
  </si>
  <si>
    <t>UD10001-AS26114</t>
  </si>
  <si>
    <t>S 00047531</t>
  </si>
  <si>
    <t>UD10001-AS26115</t>
  </si>
  <si>
    <t>LOPEZ ESTRADA CATALINA</t>
  </si>
  <si>
    <t>S 00047530</t>
  </si>
  <si>
    <t>UD10001-AS26116</t>
  </si>
  <si>
    <t>S 00047524</t>
  </si>
  <si>
    <t>UD10001-AS26117</t>
  </si>
  <si>
    <t>ACOSTA AGUILAR ANA MARIA</t>
  </si>
  <si>
    <t>S 00047516</t>
  </si>
  <si>
    <t>UD10001-AS26118</t>
  </si>
  <si>
    <t>CENTENO MALAGON MARIA DEL SOCORRO</t>
  </si>
  <si>
    <t>S 00047534</t>
  </si>
  <si>
    <t>UD10001-AS26119</t>
  </si>
  <si>
    <t>S 00047527</t>
  </si>
  <si>
    <t>UD10001-AS26120</t>
  </si>
  <si>
    <t>S 00047471</t>
  </si>
  <si>
    <t>UD10001-AS26121</t>
  </si>
  <si>
    <t>UD10001-AS26122</t>
  </si>
  <si>
    <t>UD10001-AS26123</t>
  </si>
  <si>
    <t>UD09001-AR07344</t>
  </si>
  <si>
    <t>UD09001-AR07345</t>
  </si>
  <si>
    <t>S 00047541</t>
  </si>
  <si>
    <t>UD10001-AS26127</t>
  </si>
  <si>
    <t>COMISION NACIONAL DE LAS ZONAS ARID</t>
  </si>
  <si>
    <t>S 00047544</t>
  </si>
  <si>
    <t>UD10001-AS26128</t>
  </si>
  <si>
    <t>S 00047545</t>
  </si>
  <si>
    <t>UD10001-AS26129</t>
  </si>
  <si>
    <t>S 00047553</t>
  </si>
  <si>
    <t>UD10001-AS26130</t>
  </si>
  <si>
    <t>I 00047502</t>
  </si>
  <si>
    <t>UD10001-AS26131</t>
  </si>
  <si>
    <t>CORTES CERVANTES RIGOBERTO</t>
  </si>
  <si>
    <t>S 00046227</t>
  </si>
  <si>
    <t>UD10001-AS26132</t>
  </si>
  <si>
    <t>S 00047441</t>
  </si>
  <si>
    <t>UD10001-AS26133</t>
  </si>
  <si>
    <t>S 00047538</t>
  </si>
  <si>
    <t>UD10001-AS26134</t>
  </si>
  <si>
    <t>UD09001-AR07346</t>
  </si>
  <si>
    <t>S 00047542</t>
  </si>
  <si>
    <t>UD10001-AS26135</t>
  </si>
  <si>
    <t>S 00047554</t>
  </si>
  <si>
    <t>UD10001-AS26136</t>
  </si>
  <si>
    <t>S 00047556</t>
  </si>
  <si>
    <t>UD10001-AS26137</t>
  </si>
  <si>
    <t>GUTIERREZ MARTINEZ JORGE</t>
  </si>
  <si>
    <t>UD10001-AS26138</t>
  </si>
  <si>
    <t>S 00047547</t>
  </si>
  <si>
    <t>UD10001-AS26139</t>
  </si>
  <si>
    <t>S 00047410</t>
  </si>
  <si>
    <t>UD10001-AS26143</t>
  </si>
  <si>
    <t>UD10001-AS26167</t>
  </si>
  <si>
    <t>UD10001-AS26168</t>
  </si>
  <si>
    <t>CHAVEZ CARDENAS ALEJANDRO</t>
  </si>
  <si>
    <t>UD09001-AR07347</t>
  </si>
  <si>
    <t>UD10001-AS26169</t>
  </si>
  <si>
    <t>UD09001-AR07351</t>
  </si>
  <si>
    <t>S 00047566</t>
  </si>
  <si>
    <t>UD10001-AS26170</t>
  </si>
  <si>
    <t>S 00047578</t>
  </si>
  <si>
    <t>UD10001-AS26171</t>
  </si>
  <si>
    <t>S 00047583</t>
  </si>
  <si>
    <t>UD10001-AS26172</t>
  </si>
  <si>
    <t>T 00047579</t>
  </si>
  <si>
    <t>UD10001-AS26173</t>
  </si>
  <si>
    <t>UD09001-AR07356</t>
  </si>
  <si>
    <t>S 00047580</t>
  </si>
  <si>
    <t>UD10001-AS26174</t>
  </si>
  <si>
    <t>S 00047582</t>
  </si>
  <si>
    <t>UD10001-AS26175</t>
  </si>
  <si>
    <t>S 00047564</t>
  </si>
  <si>
    <t>UD10001-AS26176</t>
  </si>
  <si>
    <t>S 00047584</t>
  </si>
  <si>
    <t>UD10001-AS26177</t>
  </si>
  <si>
    <t>CHAVEZ ACOSTA JONATHAN</t>
  </si>
  <si>
    <t>S 00047571</t>
  </si>
  <si>
    <t>UD10001-AS26178</t>
  </si>
  <si>
    <t>UD10001-AS26180</t>
  </si>
  <si>
    <t>S 00047581</t>
  </si>
  <si>
    <t>UD10001-AS26181</t>
  </si>
  <si>
    <t>UD09001-AR07358</t>
  </si>
  <si>
    <t>UD10001-AS26186</t>
  </si>
  <si>
    <t>UD10001-AS26187</t>
  </si>
  <si>
    <t>S 00047585</t>
  </si>
  <si>
    <t>UD10001-AS26188</t>
  </si>
  <si>
    <t>S 00047594</t>
  </si>
  <si>
    <t>UD10001-AS26189</t>
  </si>
  <si>
    <t>S 00047546</t>
  </si>
  <si>
    <t>UD10001-AS26190</t>
  </si>
  <si>
    <t>S 00047589</t>
  </si>
  <si>
    <t>UD10001-AS26191</t>
  </si>
  <si>
    <t>DEL VALLE MORONES IRMA</t>
  </si>
  <si>
    <t>S 00047543</t>
  </si>
  <si>
    <t>UD10001-AS26192</t>
  </si>
  <si>
    <t>S 00047591</t>
  </si>
  <si>
    <t>UD10001-AS26193</t>
  </si>
  <si>
    <t>EDUARDO MATEO ERNESTO</t>
  </si>
  <si>
    <t>S 00047577</t>
  </si>
  <si>
    <t>UD10001-AS26194</t>
  </si>
  <si>
    <t>UD09001-AR07360</t>
  </si>
  <si>
    <t>S 00047605</t>
  </si>
  <si>
    <t>UD10001-AS26195</t>
  </si>
  <si>
    <t>S 00047613</t>
  </si>
  <si>
    <t>UD10001-AS26196</t>
  </si>
  <si>
    <t>UD10001-AS26197</t>
  </si>
  <si>
    <t>UD10001-AS26198</t>
  </si>
  <si>
    <t>PEREZ VERDUZCO CANDIDO</t>
  </si>
  <si>
    <t>T 00047619</t>
  </si>
  <si>
    <t>UD10001-AS26199</t>
  </si>
  <si>
    <t>S 00047540</t>
  </si>
  <si>
    <t>UD10001-AS26200</t>
  </si>
  <si>
    <t>UD09001-AR07361</t>
  </si>
  <si>
    <t>S 00047622</t>
  </si>
  <si>
    <t>UD10001-AS26201</t>
  </si>
  <si>
    <t>S 00047617</t>
  </si>
  <si>
    <t>UD10001-AS26202</t>
  </si>
  <si>
    <t>UD09001-AR07362</t>
  </si>
  <si>
    <t>S 00047625</t>
  </si>
  <si>
    <t>UD10001-AS26203</t>
  </si>
  <si>
    <t>ALONZO ESPINOZA JUVENCIO</t>
  </si>
  <si>
    <t>S 00047623</t>
  </si>
  <si>
    <t>UD10001-AS26204</t>
  </si>
  <si>
    <t>S 00047602</t>
  </si>
  <si>
    <t>UD10001-AS26205</t>
  </si>
  <si>
    <t>NAVARRO RODRIGUEZ JOSE RICARDO</t>
  </si>
  <si>
    <t>S 00047609</t>
  </si>
  <si>
    <t>UD10001-AS26206</t>
  </si>
  <si>
    <t>T 00047627</t>
  </si>
  <si>
    <t>UD10001-AS26207</t>
  </si>
  <si>
    <t>UD09001-AR07366</t>
  </si>
  <si>
    <t>S 00047601</t>
  </si>
  <si>
    <t>UD10001-AS26208</t>
  </si>
  <si>
    <t>HERRERA FERNANDEZ MA RAMONA ISABEL</t>
  </si>
  <si>
    <t>S 00047624</t>
  </si>
  <si>
    <t>UD10001-AS26209</t>
  </si>
  <si>
    <t>S 00047614</t>
  </si>
  <si>
    <t>UD10001-AS26210</t>
  </si>
  <si>
    <t>S 00047610</t>
  </si>
  <si>
    <t>UD10001-AS26211</t>
  </si>
  <si>
    <t>UD09001-AR07367</t>
  </si>
  <si>
    <t>S 00047628</t>
  </si>
  <si>
    <t>UD10001-AS26213</t>
  </si>
  <si>
    <t>S 00047629</t>
  </si>
  <si>
    <t>UD10001-AS26214</t>
  </si>
  <si>
    <t>S 00047587</t>
  </si>
  <si>
    <t>UD10001-AS26216</t>
  </si>
  <si>
    <t>DE LA TORRE SOTO RICARDO</t>
  </si>
  <si>
    <t>S 00047401</t>
  </si>
  <si>
    <t>UD10001-AS26217</t>
  </si>
  <si>
    <t>S 00047637</t>
  </si>
  <si>
    <t>UD10001-AS26218</t>
  </si>
  <si>
    <t>UD09001-AR07368</t>
  </si>
  <si>
    <t>S 00047638</t>
  </si>
  <si>
    <t>UD10001-AS26220</t>
  </si>
  <si>
    <t>ORNELAS VEGA MA DE LOS ANGELES</t>
  </si>
  <si>
    <t>T 00047559</t>
  </si>
  <si>
    <t>UD10001-AS26229</t>
  </si>
  <si>
    <t>H 00047632</t>
  </si>
  <si>
    <t>UD10001-AS26238</t>
  </si>
  <si>
    <t>S 00047644</t>
  </si>
  <si>
    <t>UD10001-AS26239</t>
  </si>
  <si>
    <t>S 00047537</t>
  </si>
  <si>
    <t>UD10001-AS26242</t>
  </si>
  <si>
    <t>GONZALEZ RODRIGUEZ VICTOR HUGO</t>
  </si>
  <si>
    <t>S 00047655</t>
  </si>
  <si>
    <t>UD10001-AS26261</t>
  </si>
  <si>
    <t>S 00047657</t>
  </si>
  <si>
    <t>UD10001-AS26262</t>
  </si>
  <si>
    <t>S 00047641</t>
  </si>
  <si>
    <t>UD10001-AS26263</t>
  </si>
  <si>
    <t>S 00047640</t>
  </si>
  <si>
    <t>UD10001-AS26265</t>
  </si>
  <si>
    <t>SOLANO CABELLO ALEJANDRO</t>
  </si>
  <si>
    <t>S 00047667</t>
  </si>
  <si>
    <t>UD10001-AS26266</t>
  </si>
  <si>
    <t>S 00047652</t>
  </si>
  <si>
    <t>UD10001-AS26273</t>
  </si>
  <si>
    <t>S 00047651</t>
  </si>
  <si>
    <t>UD10001-AS26274</t>
  </si>
  <si>
    <t>T 00047650</t>
  </si>
  <si>
    <t>UD10001-AS26275</t>
  </si>
  <si>
    <t>S 00047660</t>
  </si>
  <si>
    <t>UD10001-AS26276</t>
  </si>
  <si>
    <t>T 00047606</t>
  </si>
  <si>
    <t>UD10001-AS26277</t>
  </si>
  <si>
    <t>ZETINA TORRES FRANCISCO</t>
  </si>
  <si>
    <t>S 00047658</t>
  </si>
  <si>
    <t>UD10001-AS26278</t>
  </si>
  <si>
    <t>S 00047656</t>
  </si>
  <si>
    <t>UD10001-AS26279</t>
  </si>
  <si>
    <t>S 00047645</t>
  </si>
  <si>
    <t>UD10001-AS26280</t>
  </si>
  <si>
    <t>MONTER RICO HECTOR</t>
  </si>
  <si>
    <t>UD10001-AS26288</t>
  </si>
  <si>
    <t>I    865</t>
  </si>
  <si>
    <t>UD09001-AR07371</t>
  </si>
  <si>
    <t>S 00047636</t>
  </si>
  <si>
    <t>UD10001-AS26290</t>
  </si>
  <si>
    <t>S 00047673</t>
  </si>
  <si>
    <t>UD10001-AS26291</t>
  </si>
  <si>
    <t>UD09001-AR07372</t>
  </si>
  <si>
    <t>FLORES GARCIA MARCO CESAR</t>
  </si>
  <si>
    <t>S 00047672</t>
  </si>
  <si>
    <t>UD10001-AS26293</t>
  </si>
  <si>
    <t>UD09001-AR07374</t>
  </si>
  <si>
    <t>UD09001-AR07375</t>
  </si>
  <si>
    <t>I    879</t>
  </si>
  <si>
    <t>S 00047669</t>
  </si>
  <si>
    <t>UD10001-AS26294</t>
  </si>
  <si>
    <t>BUSTOS JIMENEZ MIGUEL ANGEL</t>
  </si>
  <si>
    <t>S 00047497</t>
  </si>
  <si>
    <t>UD10001-AS26295</t>
  </si>
  <si>
    <t>S 00047676</t>
  </si>
  <si>
    <t>UD10001-AS26296</t>
  </si>
  <si>
    <t>T 00047677</t>
  </si>
  <si>
    <t>UD10001-AS26297</t>
  </si>
  <si>
    <t>S 00047680</t>
  </si>
  <si>
    <t>UD10001-AS26298</t>
  </si>
  <si>
    <t>S 00047685</t>
  </si>
  <si>
    <t>UD10001-AS26299</t>
  </si>
  <si>
    <t>I    886</t>
  </si>
  <si>
    <t>TDB</t>
  </si>
  <si>
    <t>UD09001-AR07376</t>
  </si>
  <si>
    <t>S 00047684</t>
  </si>
  <si>
    <t>UD10001-AS26301</t>
  </si>
  <si>
    <t>VALDOVINOAS HERNANDEZ JOSE ALFREDO</t>
  </si>
  <si>
    <t>S 00047692</t>
  </si>
  <si>
    <t>UD10001-AS26302</t>
  </si>
  <si>
    <t>I    891</t>
  </si>
  <si>
    <t>UD09001-AR07377</t>
  </si>
  <si>
    <t>T 00047603</t>
  </si>
  <si>
    <t>UD10001-AS26303</t>
  </si>
  <si>
    <t>S 00047675</t>
  </si>
  <si>
    <t>UD10001-AS26304</t>
  </si>
  <si>
    <t>S 00047686</t>
  </si>
  <si>
    <t>UD10001-AS26305</t>
  </si>
  <si>
    <t>OLVERA ORTIZ MA INES</t>
  </si>
  <si>
    <t>S 00047679</t>
  </si>
  <si>
    <t>UD10001-AS26306</t>
  </si>
  <si>
    <t>S 00047682</t>
  </si>
  <si>
    <t>UD10001-AS26307</t>
  </si>
  <si>
    <t>NA21002-0022857</t>
  </si>
  <si>
    <t>G 00046399</t>
  </si>
  <si>
    <t>UD10011-AS26342</t>
  </si>
  <si>
    <t>S 00047746</t>
  </si>
  <si>
    <t>UD10002-AS26355</t>
  </si>
  <si>
    <t>PBALBU</t>
  </si>
  <si>
    <t>ENAMUNICIPIO DE CELAYA GUANAJUATO</t>
  </si>
  <si>
    <t>S 00047744</t>
  </si>
  <si>
    <t>UD10002-AS26356</t>
  </si>
  <si>
    <t>0089-TCN15</t>
  </si>
  <si>
    <t>UD06001-AA05749</t>
  </si>
  <si>
    <t>UD54001-AN00586</t>
  </si>
  <si>
    <t>UD21001-AA05750</t>
  </si>
  <si>
    <t>0783-TCN14</t>
  </si>
  <si>
    <t>UD21001-AA05751</t>
  </si>
  <si>
    <t>D     95</t>
  </si>
  <si>
    <t>UD21001-AA05752</t>
  </si>
  <si>
    <t>UA60001-ZA02360</t>
  </si>
  <si>
    <t>UD06001-AA05753</t>
  </si>
  <si>
    <t>UA60001-ZA02361</t>
  </si>
  <si>
    <t>UD06001-AA05754</t>
  </si>
  <si>
    <t>UA14002-ZS01064</t>
  </si>
  <si>
    <t>UD10002-AS26381</t>
  </si>
  <si>
    <t>ENAGIL DE LA PEñA DAVID LUIS</t>
  </si>
  <si>
    <t>0112-TCN15</t>
  </si>
  <si>
    <t>UD06001-AA05755</t>
  </si>
  <si>
    <t>EQUAL CONSTRUCTORA SA DE CV</t>
  </si>
  <si>
    <t>0137-TCN15</t>
  </si>
  <si>
    <t>UD21001-AA05756</t>
  </si>
  <si>
    <t>UA21001-ZA02362</t>
  </si>
  <si>
    <t>UD21001-AA05757</t>
  </si>
  <si>
    <t>H 00046661</t>
  </si>
  <si>
    <t>UD10014-H046661</t>
  </si>
  <si>
    <t>ENALJIMENEZ:AXA SEGUROS, SA. DE CV.</t>
  </si>
  <si>
    <t>0139-TCN15</t>
  </si>
  <si>
    <t>UD21001-AA05758</t>
  </si>
  <si>
    <t>0136-TCN15</t>
  </si>
  <si>
    <t>UD06001-AA05759</t>
  </si>
  <si>
    <t>MOJICA ECLISERIO JAIMES</t>
  </si>
  <si>
    <t>UA60001-ZA02363</t>
  </si>
  <si>
    <t>UD06001-AA05760</t>
  </si>
  <si>
    <t>S 00047838</t>
  </si>
  <si>
    <t>UD10002-AS26411</t>
  </si>
  <si>
    <t>UA60001-ZA02364</t>
  </si>
  <si>
    <t>0138-TCN15</t>
  </si>
  <si>
    <t>UD06001-AA05762</t>
  </si>
  <si>
    <t>UA60001-ZA02365</t>
  </si>
  <si>
    <t>0086-TCN15</t>
  </si>
  <si>
    <t>UD06001-AA05763</t>
  </si>
  <si>
    <t>S 00047861</t>
  </si>
  <si>
    <t>UD10002-AS26420</t>
  </si>
  <si>
    <t>D    313</t>
  </si>
  <si>
    <t>0878-TCN14</t>
  </si>
  <si>
    <t>UD06001-AA05764</t>
  </si>
  <si>
    <t>HUITRON LOPEZ GABRIELA</t>
  </si>
  <si>
    <t>D    314</t>
  </si>
  <si>
    <t>UA62001-ZA02366</t>
  </si>
  <si>
    <t>UD54001-AN00587</t>
  </si>
  <si>
    <t>D    318</t>
  </si>
  <si>
    <t>UA60001-ZA02367</t>
  </si>
  <si>
    <t>0142-TCN15</t>
  </si>
  <si>
    <t>UD06001-AA05765</t>
  </si>
  <si>
    <t>UD06001-AA05766</t>
  </si>
  <si>
    <t>MARTINEZ AVALOS OSCAR</t>
  </si>
  <si>
    <t>ANAYA TOVAR LAURA PALOMA</t>
  </si>
  <si>
    <t>UA21001-ZA02368</t>
  </si>
  <si>
    <t>UD21001-AA05767</t>
  </si>
  <si>
    <t>S 00047765</t>
  </si>
  <si>
    <t>UD10002-AS26422</t>
  </si>
  <si>
    <t>S 00047764</t>
  </si>
  <si>
    <t>UD10002-AS26423</t>
  </si>
  <si>
    <t>S 00047766</t>
  </si>
  <si>
    <t>UD10002-AS26425</t>
  </si>
  <si>
    <t>S 00047745</t>
  </si>
  <si>
    <t>UD10002-AS26426</t>
  </si>
  <si>
    <t>S 00047803</t>
  </si>
  <si>
    <t>UD10002-AS26428</t>
  </si>
  <si>
    <t>S 00047804</t>
  </si>
  <si>
    <t>UD10002-AS26430</t>
  </si>
  <si>
    <t>H 00045946</t>
  </si>
  <si>
    <t>UD10014-H045946</t>
  </si>
  <si>
    <t>ENAQUALITAS COMPAÑIA DE SEGUROS S.A. D</t>
  </si>
  <si>
    <t>H 00046636</t>
  </si>
  <si>
    <t>UD10014-H046636</t>
  </si>
  <si>
    <t>H 00046674</t>
  </si>
  <si>
    <t>UD10014-H046674</t>
  </si>
  <si>
    <t>ENAAXA SEGUROS, SA. DE CV.</t>
  </si>
  <si>
    <t>D    368</t>
  </si>
  <si>
    <t>H 00046713</t>
  </si>
  <si>
    <t>UD10014-H046713</t>
  </si>
  <si>
    <t>ENALJIMENEZ:AXA SEGUROS, S.A DE C.V.</t>
  </si>
  <si>
    <t>D    381</t>
  </si>
  <si>
    <t>H 00047065</t>
  </si>
  <si>
    <t>UD10014-H047065</t>
  </si>
  <si>
    <t>0120-TCN15</t>
  </si>
  <si>
    <t>UD06001-AA05768</t>
  </si>
  <si>
    <t>NIJEBOER JOHN EVERT</t>
  </si>
  <si>
    <t>UA62001-ZA02369</t>
  </si>
  <si>
    <t>UD54001-AN00588</t>
  </si>
  <si>
    <t>UA60001-ZA02370</t>
  </si>
  <si>
    <t>ENAMOJICA ECLISERIO JAIMES</t>
  </si>
  <si>
    <t>UD54001-AN00589</t>
  </si>
  <si>
    <t>UA60001-ZA02371</t>
  </si>
  <si>
    <t>UD06001-AA05770</t>
  </si>
  <si>
    <t>UA60001-ZA02372</t>
  </si>
  <si>
    <t>UA60001-ZA02373</t>
  </si>
  <si>
    <t>D    461</t>
  </si>
  <si>
    <t>UD06001-AA05771</t>
  </si>
  <si>
    <t>UD06001-AA05772</t>
  </si>
  <si>
    <t>0118-TCN15</t>
  </si>
  <si>
    <t>UD21001-AA05773</t>
  </si>
  <si>
    <t>G 00047642</t>
  </si>
  <si>
    <t>UD10011-AS26483</t>
  </si>
  <si>
    <t>G 00047643</t>
  </si>
  <si>
    <t>UD10011-AS26484</t>
  </si>
  <si>
    <t>G 00047654</t>
  </si>
  <si>
    <t>UD10011-AS26485</t>
  </si>
  <si>
    <t>G 00047653</t>
  </si>
  <si>
    <t>UD10011-AS26486</t>
  </si>
  <si>
    <t>G 00047446</t>
  </si>
  <si>
    <t>UD10011-AS26487</t>
  </si>
  <si>
    <t>G 00047724</t>
  </si>
  <si>
    <t>UD10011-AS26488</t>
  </si>
  <si>
    <t>G 00047722</t>
  </si>
  <si>
    <t>UD10011-AS26489</t>
  </si>
  <si>
    <t>G 00047708</t>
  </si>
  <si>
    <t>UD10011-AS26490</t>
  </si>
  <si>
    <t>G 00047702</t>
  </si>
  <si>
    <t>UD10011-AS26492</t>
  </si>
  <si>
    <t>G 00047751</t>
  </si>
  <si>
    <t>UD10011-AS26493</t>
  </si>
  <si>
    <t>G 00047721</t>
  </si>
  <si>
    <t>UD10011-AS26494</t>
  </si>
  <si>
    <t>G 00047630</t>
  </si>
  <si>
    <t>UD10011-AS26495</t>
  </si>
  <si>
    <t>G 00047631</t>
  </si>
  <si>
    <t>UD10011-AS26496</t>
  </si>
  <si>
    <t>G 00047639</t>
  </si>
  <si>
    <t>UD10011-AS26497</t>
  </si>
  <si>
    <t>G 00047683</t>
  </si>
  <si>
    <t>UD10011-AS26498</t>
  </si>
  <si>
    <t>G 00047872</t>
  </si>
  <si>
    <t>UD10011-AS26499</t>
  </si>
  <si>
    <t>G 00047878</t>
  </si>
  <si>
    <t>UD10011-AS26500</t>
  </si>
  <si>
    <t>G 00047886</t>
  </si>
  <si>
    <t>UD10011-AS26501</t>
  </si>
  <si>
    <t>G 00047903</t>
  </si>
  <si>
    <t>UD10011-AS26502</t>
  </si>
  <si>
    <t>G 00047741</t>
  </si>
  <si>
    <t>UD10011-AS26503</t>
  </si>
  <si>
    <t>G 00047819</t>
  </si>
  <si>
    <t>UD10011-AS26504</t>
  </si>
  <si>
    <t>G 00047802</t>
  </si>
  <si>
    <t>UD10011-AS26505</t>
  </si>
  <si>
    <t>G 00047787</t>
  </si>
  <si>
    <t>UD10011-AS26506</t>
  </si>
  <si>
    <t>G 00047790</t>
  </si>
  <si>
    <t>UD10011-AS26507</t>
  </si>
  <si>
    <t>G 00047791</t>
  </si>
  <si>
    <t>UD10011-AS26508</t>
  </si>
  <si>
    <t>G 00047727</t>
  </si>
  <si>
    <t>UD10011-AS26509</t>
  </si>
  <si>
    <t>G 00047513</t>
  </si>
  <si>
    <t>UD10011-AS26510</t>
  </si>
  <si>
    <t>G 00047520</t>
  </si>
  <si>
    <t>UD10011-AS26511</t>
  </si>
  <si>
    <t>G 00047697</t>
  </si>
  <si>
    <t>UD10011-AS26512</t>
  </si>
  <si>
    <t>G 00047733</t>
  </si>
  <si>
    <t>UD10011-AS26513</t>
  </si>
  <si>
    <t>G 00047734</t>
  </si>
  <si>
    <t>UD10011-AS26514</t>
  </si>
  <si>
    <t>G 00047885</t>
  </si>
  <si>
    <t>UD10011-AS26515</t>
  </si>
  <si>
    <t>G 00047880</t>
  </si>
  <si>
    <t>UD10011-AS26516</t>
  </si>
  <si>
    <t>G 00047881</t>
  </si>
  <si>
    <t>UD10011-AS26517</t>
  </si>
  <si>
    <t>G 00047801</t>
  </si>
  <si>
    <t>UD10011-AS26518</t>
  </si>
  <si>
    <t>G 00047707</t>
  </si>
  <si>
    <t>UD10011-AS26519</t>
  </si>
  <si>
    <t>G 00047725</t>
  </si>
  <si>
    <t>UD10011-AS26520</t>
  </si>
  <si>
    <t>MANZANO ROMERO JOSE MANUEL</t>
  </si>
  <si>
    <t>0143-TCN15</t>
  </si>
  <si>
    <t>UD06001-AA05777</t>
  </si>
  <si>
    <t>SIETE REALES SPR DE RL DE CV</t>
  </si>
  <si>
    <t>UD06001-AA05778</t>
  </si>
  <si>
    <t>H 00046450</t>
  </si>
  <si>
    <t>UD10014-H046450</t>
  </si>
  <si>
    <t>UA60001-ZA02374</t>
  </si>
  <si>
    <t>UD06001-AA05779</t>
  </si>
  <si>
    <t>0144-TCN15</t>
  </si>
  <si>
    <t>UD21001-AA05780</t>
  </si>
  <si>
    <t>MENDEZ ALCANTAR JUAN</t>
  </si>
  <si>
    <t>LOPEZ ARELLANO ROBERTO</t>
  </si>
  <si>
    <t>0123-TCN15</t>
  </si>
  <si>
    <t>UD06001-AA05782</t>
  </si>
  <si>
    <t>LOPEZ DAMIAN JOSE</t>
  </si>
  <si>
    <t>UA60001-ZA02375</t>
  </si>
  <si>
    <t>UD06001-AA05783</t>
  </si>
  <si>
    <t>HERNANDEZ HERNANDEZ ARTURO</t>
  </si>
  <si>
    <t>UA60001-ZA02376</t>
  </si>
  <si>
    <t>0127-TCN15</t>
  </si>
  <si>
    <t>UD06001-AA05784</t>
  </si>
  <si>
    <t>CONTRERAS MARTINEZ SANDRA</t>
  </si>
  <si>
    <t>D    707</t>
  </si>
  <si>
    <t>0146-TCN15</t>
  </si>
  <si>
    <t>UD06001-AA05785</t>
  </si>
  <si>
    <t>FELISART LEGORRETA TALIA</t>
  </si>
  <si>
    <t>0148-TCN15</t>
  </si>
  <si>
    <t>UD06001-AA05786</t>
  </si>
  <si>
    <t>RODRIGUEZ RIVAS ERICK FABIAN</t>
  </si>
  <si>
    <t>UA60001-ZA02377</t>
  </si>
  <si>
    <t>0149-TCN15</t>
  </si>
  <si>
    <t>UD06001-AA05787</t>
  </si>
  <si>
    <t>D    810</t>
  </si>
  <si>
    <t>0150-TCN15</t>
  </si>
  <si>
    <t>UD06001-AA05788</t>
  </si>
  <si>
    <t>CRIBEIRO MARTIN ARNALDO</t>
  </si>
  <si>
    <t>UA60001-ZA02378</t>
  </si>
  <si>
    <t>0156-TCN15</t>
  </si>
  <si>
    <t>UD06001-AA05789</t>
  </si>
  <si>
    <t>0650-TCN14</t>
  </si>
  <si>
    <t>UD06001-AA05790</t>
  </si>
  <si>
    <t>RODRIGUEZ IBARRA ANTONIO</t>
  </si>
  <si>
    <t>0152-TCN15</t>
  </si>
  <si>
    <t>UD06001-AA05791</t>
  </si>
  <si>
    <t>UA60001-ZA02379</t>
  </si>
  <si>
    <t>UD06001-AA05792</t>
  </si>
  <si>
    <t>UA60001-ZA02380</t>
  </si>
  <si>
    <t>0145-TCN15</t>
  </si>
  <si>
    <t>UD06001-AA05793</t>
  </si>
  <si>
    <t>UD54001-AN00592</t>
  </si>
  <si>
    <t>UA21001-ZA02381</t>
  </si>
  <si>
    <t>UD21001-AA05794</t>
  </si>
  <si>
    <t>UA60001-ZA02382</t>
  </si>
  <si>
    <t>0128-TCN15</t>
  </si>
  <si>
    <t>UD06001-AA05795</t>
  </si>
  <si>
    <t>UA60001-ZA02383</t>
  </si>
  <si>
    <t>D    926</t>
  </si>
  <si>
    <t>0151-TCN15</t>
  </si>
  <si>
    <t>UD06001-AA05796</t>
  </si>
  <si>
    <t>D    927</t>
  </si>
  <si>
    <t>UA60001-ZA02384</t>
  </si>
  <si>
    <t>UD06001-AA05797</t>
  </si>
  <si>
    <t>0297-TCN14</t>
  </si>
  <si>
    <t>UD06001-AA05798</t>
  </si>
  <si>
    <t>FREIRE MORENO CECILIA</t>
  </si>
  <si>
    <t>UD06001-AA05799</t>
  </si>
  <si>
    <t>RICO GARCIA VICTOR MANUEL</t>
  </si>
  <si>
    <t>0140-TCN15</t>
  </si>
  <si>
    <t>UD06001-AA05800</t>
  </si>
  <si>
    <t>VILLEGAS ORTA YOLANDA</t>
  </si>
  <si>
    <t>UA60001-ZA02385</t>
  </si>
  <si>
    <t>0154-TCN15</t>
  </si>
  <si>
    <t>UD06001-AA05801</t>
  </si>
  <si>
    <t>UD06001-AA05802</t>
  </si>
  <si>
    <t>RIVERA ORTEGA J GUADALUPE</t>
  </si>
  <si>
    <t>UA62001-ZA02386</t>
  </si>
  <si>
    <t>D    985</t>
  </si>
  <si>
    <t>UA62001-ZA02387</t>
  </si>
  <si>
    <t>D    986</t>
  </si>
  <si>
    <t>UD54001-AN00593</t>
  </si>
  <si>
    <t>0159-TCN15</t>
  </si>
  <si>
    <t>UD06001-AA05803</t>
  </si>
  <si>
    <t>GARCIA AGUILAR GERARDO</t>
  </si>
  <si>
    <t>UA60001-ZA02388</t>
  </si>
  <si>
    <t>UD06001-AA05804</t>
  </si>
  <si>
    <t>UA21001-ZA02389</t>
  </si>
  <si>
    <t>UA21001-ZA02390</t>
  </si>
  <si>
    <t>UA21001-ZA02391</t>
  </si>
  <si>
    <t>UA60001-ZA02392</t>
  </si>
  <si>
    <t>UD21001-AA05805</t>
  </si>
  <si>
    <t>0165-TCN15</t>
  </si>
  <si>
    <t>UD21001-AA05806</t>
  </si>
  <si>
    <t>0164-TCN15</t>
  </si>
  <si>
    <t>UD21001-AA05807</t>
  </si>
  <si>
    <t>0157-TCN15</t>
  </si>
  <si>
    <t>UD21001-AA05808</t>
  </si>
  <si>
    <t>0162-TCN15</t>
  </si>
  <si>
    <t>UD06001-AA05809</t>
  </si>
  <si>
    <t>0161-TCN15</t>
  </si>
  <si>
    <t>UD06001-AA05810</t>
  </si>
  <si>
    <t>0163-TCN15</t>
  </si>
  <si>
    <t>UD06001-AA05811</t>
  </si>
  <si>
    <t>0158-TCN15</t>
  </si>
  <si>
    <t>UD06001-AA05812</t>
  </si>
  <si>
    <t>H 00046298</t>
  </si>
  <si>
    <t>UD10014-H046298</t>
  </si>
  <si>
    <t>0160-TCN15</t>
  </si>
  <si>
    <t>UD06001-AA05813</t>
  </si>
  <si>
    <t>CASTRO GASCA JOSE ROBERTO</t>
  </si>
  <si>
    <t>UA60001-ZA02393</t>
  </si>
  <si>
    <t>UD06001-AA05814</t>
  </si>
  <si>
    <t>SANTANDER ROMERO SANDRA FABIOLA</t>
  </si>
  <si>
    <t>UD54001-AN00594</t>
  </si>
  <si>
    <t>D  1,113</t>
  </si>
  <si>
    <t>UA62001-ZA02394</t>
  </si>
  <si>
    <t>UA62001-ZA02395</t>
  </si>
  <si>
    <t>D  1,115</t>
  </si>
  <si>
    <t>UD54001-AN00595</t>
  </si>
  <si>
    <t>UA21001-ZA02396</t>
  </si>
  <si>
    <t>H 00047158</t>
  </si>
  <si>
    <t>UD10014-H047158</t>
  </si>
  <si>
    <t>UD21001-AA05815</t>
  </si>
  <si>
    <t>H 00047297</t>
  </si>
  <si>
    <t>UD10014-H047297</t>
  </si>
  <si>
    <t>UA60001-ZA02397</t>
  </si>
  <si>
    <t>UA60001-ZA02398</t>
  </si>
  <si>
    <t>D  1,159</t>
  </si>
  <si>
    <t>0166-TCN15</t>
  </si>
  <si>
    <t>UD06001-AA05816</t>
  </si>
  <si>
    <t>AYALA ZARAGOZA ALFREDO</t>
  </si>
  <si>
    <t>D  1,160</t>
  </si>
  <si>
    <t>UD06001-AA05817</t>
  </si>
  <si>
    <t>D  1,161</t>
  </si>
  <si>
    <t>UD06001-AA05818</t>
  </si>
  <si>
    <t>0124-TCN15</t>
  </si>
  <si>
    <t>UD21001-AA05819</t>
  </si>
  <si>
    <t>0132-TCN15</t>
  </si>
  <si>
    <t>UD21001-AA05820</t>
  </si>
  <si>
    <t>F.AM00770</t>
  </si>
  <si>
    <t>NA21001-0022912</t>
  </si>
  <si>
    <t>FACT.AM00770 SERV.ADMVOS</t>
  </si>
  <si>
    <t>F.AM00771</t>
  </si>
  <si>
    <t>NA21001-0022913</t>
  </si>
  <si>
    <t>F.AM00771 TRASLADO</t>
  </si>
  <si>
    <t>F.AM00772</t>
  </si>
  <si>
    <t>NA21001-0022914</t>
  </si>
  <si>
    <t>FACT.AM00772 SERV.SDMVOS</t>
  </si>
  <si>
    <t>F.AM00773</t>
  </si>
  <si>
    <t>NA21001-0022915</t>
  </si>
  <si>
    <t>FACT.AM00773 1RA.Y2DA DCNA.10/</t>
  </si>
  <si>
    <t>UA60001-ZA02399</t>
  </si>
  <si>
    <t>F.AM00775</t>
  </si>
  <si>
    <t>NA21001-0022917</t>
  </si>
  <si>
    <t>FACT.AM775 UDIS AXA NUEVOS</t>
  </si>
  <si>
    <t>F.AM00776</t>
  </si>
  <si>
    <t>NA21001-0022918</t>
  </si>
  <si>
    <t>FACT.AM776 ERA.DCNA OCT/14</t>
  </si>
  <si>
    <t>F.AM00777</t>
  </si>
  <si>
    <t>NA21001-0022919</t>
  </si>
  <si>
    <t>FACT.AM777 UDIS OCT/2014</t>
  </si>
  <si>
    <t>0168-TCN15</t>
  </si>
  <si>
    <t>UD06001-AA05821</t>
  </si>
  <si>
    <t>F.AM00778</t>
  </si>
  <si>
    <t>NA21001-0022920</t>
  </si>
  <si>
    <t>FACT.AM778 COM.P.EXT.OCT/2014</t>
  </si>
  <si>
    <t>D  1,191</t>
  </si>
  <si>
    <t>0167-TCN15</t>
  </si>
  <si>
    <t>UD06001-AA05822</t>
  </si>
  <si>
    <t>RAMIREZ VALLEJO JOSE</t>
  </si>
  <si>
    <t>D  1,193</t>
  </si>
  <si>
    <t>F.AM00781</t>
  </si>
  <si>
    <t>NA21001-0022923</t>
  </si>
  <si>
    <t>FACT.AM781 UDIS OCT/14</t>
  </si>
  <si>
    <t>ZM00292</t>
  </si>
  <si>
    <t>NA21001-0022924</t>
  </si>
  <si>
    <t>ZM00292 CANCELACION UDIS</t>
  </si>
  <si>
    <t>UD06001-AA05823</t>
  </si>
  <si>
    <t>0116-TCN15</t>
  </si>
  <si>
    <t>UD06001-AA05824</t>
  </si>
  <si>
    <t>0155-TCN15</t>
  </si>
  <si>
    <t>UD06001-AA05825</t>
  </si>
  <si>
    <t>UA60001-ZA02400</t>
  </si>
  <si>
    <t>B-0149N/15</t>
  </si>
  <si>
    <t>ND28001-0000598</t>
  </si>
  <si>
    <t>LJIMEN</t>
  </si>
  <si>
    <t>EZ 5YFBURHE6FP216547 /</t>
  </si>
  <si>
    <t>UD06001-AA05826</t>
  </si>
  <si>
    <t>B-0297N/14</t>
  </si>
  <si>
    <t>ND28001-0000599</t>
  </si>
  <si>
    <t>ENAMHKMC13F0EK006994 /</t>
  </si>
  <si>
    <t>D  1,238</t>
  </si>
  <si>
    <t>0169-TCN15</t>
  </si>
  <si>
    <t>UD06001-AA05827</t>
  </si>
  <si>
    <t>LOPEZ SORIA JUAN MANUEL</t>
  </si>
  <si>
    <t>UA60001-ZA02401</t>
  </si>
  <si>
    <t>UD06001-AA05828</t>
  </si>
  <si>
    <t>FERRETERIA DE ACTOPAN SA DE CV</t>
  </si>
  <si>
    <t>0170-TCN15</t>
  </si>
  <si>
    <t>UD06001-AA05829</t>
  </si>
  <si>
    <t>G 00047230</t>
  </si>
  <si>
    <t>UD10011-AS26713</t>
  </si>
  <si>
    <t>G 00047911</t>
  </si>
  <si>
    <t>UD10011-AS26714</t>
  </si>
  <si>
    <t>G 00047882</t>
  </si>
  <si>
    <t>UD10011-AS26715</t>
  </si>
  <si>
    <t>G 00047927</t>
  </si>
  <si>
    <t>UD10011-AS26716</t>
  </si>
  <si>
    <t>G 00048034</t>
  </si>
  <si>
    <t>UD10011-AS26717</t>
  </si>
  <si>
    <t>G 00048032</t>
  </si>
  <si>
    <t>UD10011-AS26718</t>
  </si>
  <si>
    <t>G 00048017</t>
  </si>
  <si>
    <t>UD10011-AS26719</t>
  </si>
  <si>
    <t>G 00047973</t>
  </si>
  <si>
    <t>UD10011-AS26720</t>
  </si>
  <si>
    <t>G 00047964</t>
  </si>
  <si>
    <t>UD10011-AS26721</t>
  </si>
  <si>
    <t>G 00047928</t>
  </si>
  <si>
    <t>UD10011-AS26722</t>
  </si>
  <si>
    <t>G 00048126</t>
  </si>
  <si>
    <t>UD10011-AS26723</t>
  </si>
  <si>
    <t>G 00048151</t>
  </si>
  <si>
    <t>UD10011-AS26724</t>
  </si>
  <si>
    <t>G 00048128</t>
  </si>
  <si>
    <t>UD10011-AS26725</t>
  </si>
  <si>
    <t>G 00048036</t>
  </si>
  <si>
    <t>UD10011-AS26726</t>
  </si>
  <si>
    <t>G 00048042</t>
  </si>
  <si>
    <t>UD10011-AS26727</t>
  </si>
  <si>
    <t>G 00048067</t>
  </si>
  <si>
    <t>UD10011-AS26728</t>
  </si>
  <si>
    <t>G 00048072</t>
  </si>
  <si>
    <t>UD10011-AS26729</t>
  </si>
  <si>
    <t>G 00048082</t>
  </si>
  <si>
    <t>UD10011-AS26730</t>
  </si>
  <si>
    <t>G 00048076</t>
  </si>
  <si>
    <t>UD10011-AS26731</t>
  </si>
  <si>
    <t>G 00048021</t>
  </si>
  <si>
    <t>UD10011-AS26732</t>
  </si>
  <si>
    <t>G 00048095</t>
  </si>
  <si>
    <t>UD10011-AS26733</t>
  </si>
  <si>
    <t>G 00048100</t>
  </si>
  <si>
    <t>UD10011-AS26734</t>
  </si>
  <si>
    <t>UA60001-ZA02402</t>
  </si>
  <si>
    <t>0171-TCN15</t>
  </si>
  <si>
    <t>UD06001-AA05830</t>
  </si>
  <si>
    <t>UA60001-ZA02403</t>
  </si>
  <si>
    <t>UD21001-AA05831</t>
  </si>
  <si>
    <t>0172-TCN15</t>
  </si>
  <si>
    <t>UD21001-AA05832</t>
  </si>
  <si>
    <t>0882-TCN14</t>
  </si>
  <si>
    <t>UD06001-AA05833</t>
  </si>
  <si>
    <t>TAPIA TORRES DANIEL</t>
  </si>
  <si>
    <t>UD06001-AA05834</t>
  </si>
  <si>
    <t>FERRETERA DE ACTOPAN SA DE CV</t>
  </si>
  <si>
    <t>LONGINOS PADILLA SANTAMARIA</t>
  </si>
  <si>
    <t>G 00048054</t>
  </si>
  <si>
    <t>UD10011-AS26737</t>
  </si>
  <si>
    <t>G 00048051</t>
  </si>
  <si>
    <t>UD10011-AS26738</t>
  </si>
  <si>
    <t>G 00047646</t>
  </si>
  <si>
    <t>UD10011-AS26739</t>
  </si>
  <si>
    <t>G 00047647</t>
  </si>
  <si>
    <t>UD10011-AS26740</t>
  </si>
  <si>
    <t>B-0160N/15</t>
  </si>
  <si>
    <t>ND28001-0000600</t>
  </si>
  <si>
    <t>ENA5YFBURHE3FP206140 /</t>
  </si>
  <si>
    <t>G 00047419</t>
  </si>
  <si>
    <t>UD10011-AS26775</t>
  </si>
  <si>
    <t>B-0154N/15</t>
  </si>
  <si>
    <t>ND28001-0000601</t>
  </si>
  <si>
    <t>ENA5YFBURHE9FP214579 /</t>
  </si>
  <si>
    <t>D  1,412</t>
  </si>
  <si>
    <t>0098-TCN15</t>
  </si>
  <si>
    <t>UD21001-AA05835</t>
  </si>
  <si>
    <t>0178-TCN15</t>
  </si>
  <si>
    <t>UD21001-AA05836</t>
  </si>
  <si>
    <t>D  1,416</t>
  </si>
  <si>
    <t>UA60001-ZA02404</t>
  </si>
  <si>
    <t>UD06001-AA05837</t>
  </si>
  <si>
    <t>G 00048206</t>
  </si>
  <si>
    <t>UD10011-AS26778</t>
  </si>
  <si>
    <t>UA60001-ZA02405</t>
  </si>
  <si>
    <t>0177-TCN15</t>
  </si>
  <si>
    <t>UD06001-AA05838</t>
  </si>
  <si>
    <t>0176-TCN15</t>
  </si>
  <si>
    <t>UD06001-AA05839</t>
  </si>
  <si>
    <t>OJEDA RAMIREZ MARIBEL</t>
  </si>
  <si>
    <t>UA60001-ZA02406</t>
  </si>
  <si>
    <t>UD06001-AA05840</t>
  </si>
  <si>
    <t>RUBIO SALINAS LEOPOLDO</t>
  </si>
  <si>
    <t>0179-TCN15</t>
  </si>
  <si>
    <t>UD06001-AA05841</t>
  </si>
  <si>
    <t>MUñOZ GUTIERREZ ANA BERTHA</t>
  </si>
  <si>
    <t>CONCRETOS PREMEZCLADOS DEL BAJIO S.</t>
  </si>
  <si>
    <t>UA60001-ZA02407</t>
  </si>
  <si>
    <t>UA60001-ZA02408</t>
  </si>
  <si>
    <t>ENASIETE REALES SPR DE RL DE CV</t>
  </si>
  <si>
    <t>D  1,487</t>
  </si>
  <si>
    <t>UD06001-AA05842</t>
  </si>
  <si>
    <t>UD06001-AA05843</t>
  </si>
  <si>
    <t>0182-TCN15</t>
  </si>
  <si>
    <t>UD06001-AA05844</t>
  </si>
  <si>
    <t>UA60001-ZA02409</t>
  </si>
  <si>
    <t>UD06001-AA05845</t>
  </si>
  <si>
    <t>GONZALEZ GOMEZ FELIPE</t>
  </si>
  <si>
    <t>0181-TCN15</t>
  </si>
  <si>
    <t>UD06001-AA05846</t>
  </si>
  <si>
    <t>0180-TCN15</t>
  </si>
  <si>
    <t>UD06001-AA05847</t>
  </si>
  <si>
    <t>UD54001-AN00596</t>
  </si>
  <si>
    <t>UA60001-ZA02410</t>
  </si>
  <si>
    <t>UD06001-AA05848</t>
  </si>
  <si>
    <t>HOYOS NAME VICTOR MANUEL</t>
  </si>
  <si>
    <t>0887-TCN14</t>
  </si>
  <si>
    <t>UD06001-AA05849</t>
  </si>
  <si>
    <t>UA60001-ZA02411</t>
  </si>
  <si>
    <t>0888-TCN14</t>
  </si>
  <si>
    <t>UD06001-AA05850</t>
  </si>
  <si>
    <t>0889-TCN14</t>
  </si>
  <si>
    <t>UD06001-AA05851</t>
  </si>
  <si>
    <t>ACOSTA ARROYO CAROLINA</t>
  </si>
  <si>
    <t>0183-TCN15</t>
  </si>
  <si>
    <t>UD06001-AA05852</t>
  </si>
  <si>
    <t>S 00048264</t>
  </si>
  <si>
    <t>UD10002-AS26820</t>
  </si>
  <si>
    <t>S 00048265</t>
  </si>
  <si>
    <t>UD10002-AS26821</t>
  </si>
  <si>
    <t>ND28001-0000602</t>
  </si>
  <si>
    <t>UA60001-ZA02412</t>
  </si>
  <si>
    <t>0189-TCN15</t>
  </si>
  <si>
    <t>UD06001-AA05857</t>
  </si>
  <si>
    <t>UA60001-ZA02413</t>
  </si>
  <si>
    <t>0194-TCN15</t>
  </si>
  <si>
    <t>UD06001-AA05858</t>
  </si>
  <si>
    <t>B-0163N/15</t>
  </si>
  <si>
    <t>ND28001-0000603</t>
  </si>
  <si>
    <t>ENA5YFBURHE1FP208887 /</t>
  </si>
  <si>
    <t>NA28001-0000199</t>
  </si>
  <si>
    <t>B-0179N/15</t>
  </si>
  <si>
    <t>ND28001-0000604</t>
  </si>
  <si>
    <t>ENA2T3RF4EV8FW251659 /</t>
  </si>
  <si>
    <t>B-0166N/15</t>
  </si>
  <si>
    <t>ND28001-0000605</t>
  </si>
  <si>
    <t>ENA2T3RF4EV9FW250908 /</t>
  </si>
  <si>
    <t>0186-TCN15</t>
  </si>
  <si>
    <t>UD21001-AA05859</t>
  </si>
  <si>
    <t>0192-TCN15</t>
  </si>
  <si>
    <t>UD21001-AA05860</t>
  </si>
  <si>
    <t>D  1,679</t>
  </si>
  <si>
    <t>0193-TCN15</t>
  </si>
  <si>
    <t>UD21001-AA05861</t>
  </si>
  <si>
    <t>B-0182N/15</t>
  </si>
  <si>
    <t>ND28001-0000606</t>
  </si>
  <si>
    <t>ENA5TDKK3DC3FS536651 /</t>
  </si>
  <si>
    <t>B-0140N/15</t>
  </si>
  <si>
    <t>ND28001-0000607</t>
  </si>
  <si>
    <t>ENA5YFBURHE6FP214507 /</t>
  </si>
  <si>
    <t>B-0143N/15</t>
  </si>
  <si>
    <t>ND28001-0000608</t>
  </si>
  <si>
    <t>ENA2T3DF4EV6FW252335 /</t>
  </si>
  <si>
    <t>0873-TCN14</t>
  </si>
  <si>
    <t>UD06001-AA05862</t>
  </si>
  <si>
    <t>OROPEZA VARGAS BLANCA LETICIA</t>
  </si>
  <si>
    <t>0190-TCN15</t>
  </si>
  <si>
    <t>UD06001-AA05863</t>
  </si>
  <si>
    <t>ENAGARCIA SILVA BRENDA</t>
  </si>
  <si>
    <t>0187-TCN15</t>
  </si>
  <si>
    <t>UD06001-AA05864</t>
  </si>
  <si>
    <t>ENASEMILLAS CORREA MEXICANA SA DE CV</t>
  </si>
  <si>
    <t>0184-TCN15</t>
  </si>
  <si>
    <t>UD06001-AA05865</t>
  </si>
  <si>
    <t>SANDOVAL ORTIZ VERONICA</t>
  </si>
  <si>
    <t>0185-TCN15</t>
  </si>
  <si>
    <t>UD06001-AA05866</t>
  </si>
  <si>
    <t>0110-TCN15</t>
  </si>
  <si>
    <t>UD06001-AA05867</t>
  </si>
  <si>
    <t>LARIOS CASTRO MANUEL</t>
  </si>
  <si>
    <t>G 00048174</t>
  </si>
  <si>
    <t>UD10011-AS26839</t>
  </si>
  <si>
    <t>G 00048216</t>
  </si>
  <si>
    <t>UD10011-AS26840</t>
  </si>
  <si>
    <t>G 00048292</t>
  </si>
  <si>
    <t>UD10011-AS26841</t>
  </si>
  <si>
    <t>G 00048226</t>
  </si>
  <si>
    <t>UD10011-AS26853</t>
  </si>
  <si>
    <t>G 00048227</t>
  </si>
  <si>
    <t>UD10011-AS26854</t>
  </si>
  <si>
    <t>G 00048232</t>
  </si>
  <si>
    <t>UD10011-AS26855</t>
  </si>
  <si>
    <t>G 00048189</t>
  </si>
  <si>
    <t>UD10011-AS26856</t>
  </si>
  <si>
    <t>G 00048262</t>
  </si>
  <si>
    <t>UD10011-AS26857</t>
  </si>
  <si>
    <t>G 00048235</t>
  </si>
  <si>
    <t>UD10011-AS26858</t>
  </si>
  <si>
    <t>G 00048269</t>
  </si>
  <si>
    <t>UD10011-AS26859</t>
  </si>
  <si>
    <t>G 00048240</t>
  </si>
  <si>
    <t>UD10011-AS26860</t>
  </si>
  <si>
    <t>G 00048301</t>
  </si>
  <si>
    <t>UD10011-AS26861</t>
  </si>
  <si>
    <t>D  1,716</t>
  </si>
  <si>
    <t>G 00048300</t>
  </si>
  <si>
    <t>UD10011-AS26862</t>
  </si>
  <si>
    <t>G 00048223</t>
  </si>
  <si>
    <t>UD10011-AS26863</t>
  </si>
  <si>
    <t>0195-TCN15</t>
  </si>
  <si>
    <t>UD21001-AA05869</t>
  </si>
  <si>
    <t>0893-TCN14</t>
  </si>
  <si>
    <t>UD21001-AA05870</t>
  </si>
  <si>
    <t>0196-TCN15</t>
  </si>
  <si>
    <t>UD21001-AA05871</t>
  </si>
  <si>
    <t>0197-TCN15</t>
  </si>
  <si>
    <t>UD21001-AA05872</t>
  </si>
  <si>
    <t>D  1,736</t>
  </si>
  <si>
    <t>0198-TCN15</t>
  </si>
  <si>
    <t>UD21001-AA05873</t>
  </si>
  <si>
    <t>0894-TCN14</t>
  </si>
  <si>
    <t>UD21001-AA05874</t>
  </si>
  <si>
    <t>D  1,767</t>
  </si>
  <si>
    <t>H 00047593</t>
  </si>
  <si>
    <t>UD10014-H047593</t>
  </si>
  <si>
    <t>ENAGRUPO NACIONAL PROVINCIAL S.A.B.</t>
  </si>
  <si>
    <t>UA60001-ZA02414</t>
  </si>
  <si>
    <t>0113-TCN15</t>
  </si>
  <si>
    <t>UD06001-AA05875</t>
  </si>
  <si>
    <t>D  1,780</t>
  </si>
  <si>
    <t>UA60001-ZA02415</t>
  </si>
  <si>
    <t>UD06001-AA05876</t>
  </si>
  <si>
    <t>UA60001-ZA02416</t>
  </si>
  <si>
    <t>UA60001-ZA02417</t>
  </si>
  <si>
    <t>0199-TCN15</t>
  </si>
  <si>
    <t>UD06001-AA05877</t>
  </si>
  <si>
    <t>UD21001-AA05878</t>
  </si>
  <si>
    <t>TOY MOTORS SA DE CV</t>
  </si>
  <si>
    <t>0883-TCN14</t>
  </si>
  <si>
    <t>UD21001-AA05879</t>
  </si>
  <si>
    <t>0134-TCN15</t>
  </si>
  <si>
    <t>UD21001-AA05880</t>
  </si>
  <si>
    <t>UD21001-AA05881</t>
  </si>
  <si>
    <t>0201-TCN15</t>
  </si>
  <si>
    <t>UD21001-AA05882</t>
  </si>
  <si>
    <t>0200-TCN15</t>
  </si>
  <si>
    <t>UD21001-AA05883</t>
  </si>
  <si>
    <t>UA60001-ZA02418</t>
  </si>
  <si>
    <t>UD06001-AA05884</t>
  </si>
  <si>
    <t>UA60001-ZA02419</t>
  </si>
  <si>
    <t>UA60001-ZA02420</t>
  </si>
  <si>
    <t>UD06001-AA05885</t>
  </si>
  <si>
    <t>UD06001-AA05886</t>
  </si>
  <si>
    <t>UD06001-AA05887</t>
  </si>
  <si>
    <t>MORALES JIMENEZ BRENDA ELIZABETH</t>
  </si>
  <si>
    <t>0205-TCN15</t>
  </si>
  <si>
    <t>UD06001-AA05888</t>
  </si>
  <si>
    <t>UD54001-AN00597</t>
  </si>
  <si>
    <t>0188-TCN15</t>
  </si>
  <si>
    <t>UD21001-AA05889</t>
  </si>
  <si>
    <t>0206-TCN15</t>
  </si>
  <si>
    <t>UD21001-AA05890</t>
  </si>
  <si>
    <t>0175-TCN15</t>
  </si>
  <si>
    <t>UD21001-AA05891</t>
  </si>
  <si>
    <t>0207-TCN15</t>
  </si>
  <si>
    <t>UD21001-AA05892</t>
  </si>
  <si>
    <t>UA60001-ZA02421</t>
  </si>
  <si>
    <t>0202-TCN15</t>
  </si>
  <si>
    <t>UD06001-AA05893</t>
  </si>
  <si>
    <t>UA60001-ZA02422</t>
  </si>
  <si>
    <t>0208-TCN15</t>
  </si>
  <si>
    <t>UD06001-AA05894</t>
  </si>
  <si>
    <t>H 00047664</t>
  </si>
  <si>
    <t>UD10014-H047664</t>
  </si>
  <si>
    <t>H 00047633</t>
  </si>
  <si>
    <t>UD10014-H047633</t>
  </si>
  <si>
    <t>UA60001-ZA02423</t>
  </si>
  <si>
    <t>ENAOROPEZA VARGAS BLANCA LETICIA</t>
  </si>
  <si>
    <t>S 00048418</t>
  </si>
  <si>
    <t>UD10002-AS26936</t>
  </si>
  <si>
    <t>S 00048420</t>
  </si>
  <si>
    <t>UD10002-AS26937</t>
  </si>
  <si>
    <t>S 00048419</t>
  </si>
  <si>
    <t>UD10002-AS26938</t>
  </si>
  <si>
    <t>UA60001-ZA02424</t>
  </si>
  <si>
    <t>SEMILLAS CORREA MEXICANA SA DE CV</t>
  </si>
  <si>
    <t>UD06001-AA05895</t>
  </si>
  <si>
    <t>H 00046939</t>
  </si>
  <si>
    <t>UD10014-H046939</t>
  </si>
  <si>
    <t>0209-TCN15</t>
  </si>
  <si>
    <t>UD06001-AA05897</t>
  </si>
  <si>
    <t>GONZALEZ QUIROZ JOSE DE JESUS</t>
  </si>
  <si>
    <t>D  2,108</t>
  </si>
  <si>
    <t>UD06001-AA05898</t>
  </si>
  <si>
    <t>PLANCARTE FIGUEROA MARIA IRMA</t>
  </si>
  <si>
    <t>0211-TCN15</t>
  </si>
  <si>
    <t>UD06001-AA05899</t>
  </si>
  <si>
    <t>UA60001-ZA02425</t>
  </si>
  <si>
    <t>0895-TCN14</t>
  </si>
  <si>
    <t>UD06001-AA05900</t>
  </si>
  <si>
    <t>0204-TCN15</t>
  </si>
  <si>
    <t>UD06001-AA05901</t>
  </si>
  <si>
    <t>D  2,124</t>
  </si>
  <si>
    <t>UA60001-ZA02426</t>
  </si>
  <si>
    <t>D  2,133</t>
  </si>
  <si>
    <t>0210-TCN15</t>
  </si>
  <si>
    <t>UD06001-AA05902</t>
  </si>
  <si>
    <t>G 00047738</t>
  </si>
  <si>
    <t>UD10011-AS26948</t>
  </si>
  <si>
    <t>G 00048365</t>
  </si>
  <si>
    <t>UD10011-AS26949</t>
  </si>
  <si>
    <t>G 00048366</t>
  </si>
  <si>
    <t>UD10011-AS26950</t>
  </si>
  <si>
    <t>G 00048391</t>
  </si>
  <si>
    <t>UD10011-AS26951</t>
  </si>
  <si>
    <t>G 00048290</t>
  </si>
  <si>
    <t>UD10011-AS26952</t>
  </si>
  <si>
    <t>G 00048343</t>
  </si>
  <si>
    <t>UD10011-AS26953</t>
  </si>
  <si>
    <t>G 00048342</t>
  </si>
  <si>
    <t>UD10011-AS26954</t>
  </si>
  <si>
    <t>G 00048348</t>
  </si>
  <si>
    <t>UD10011-AS26955</t>
  </si>
  <si>
    <t>D  2,144</t>
  </si>
  <si>
    <t>G 00048434</t>
  </si>
  <si>
    <t>UD10011-AS26956</t>
  </si>
  <si>
    <t>G 00048306</t>
  </si>
  <si>
    <t>UD10011-AS26957</t>
  </si>
  <si>
    <t>UA60001-ZA02427</t>
  </si>
  <si>
    <t>UD06001-AA05903</t>
  </si>
  <si>
    <t>D  2,171</t>
  </si>
  <si>
    <t>G 00048399</t>
  </si>
  <si>
    <t>UD10011-AS26960</t>
  </si>
  <si>
    <t>0213-TCN15</t>
  </si>
  <si>
    <t>UD06001-AA05904</t>
  </si>
  <si>
    <t>H 00047328</t>
  </si>
  <si>
    <t>UD10002-AS26961</t>
  </si>
  <si>
    <t>0212-TCN15</t>
  </si>
  <si>
    <t>UD06001-AA05905</t>
  </si>
  <si>
    <t>0218-TCN15</t>
  </si>
  <si>
    <t>UD21001-AA05906</t>
  </si>
  <si>
    <t>0216-TCN15</t>
  </si>
  <si>
    <t>UD21001-AA05907</t>
  </si>
  <si>
    <t>0214-TCN15</t>
  </si>
  <si>
    <t>UD21001-AA05908</t>
  </si>
  <si>
    <t>0217-TCN15</t>
  </si>
  <si>
    <t>UD21001-AA05909</t>
  </si>
  <si>
    <t>0215-TCN15</t>
  </si>
  <si>
    <t>UD21001-AA05910</t>
  </si>
  <si>
    <t>D  2,222</t>
  </si>
  <si>
    <t>G 00047758</t>
  </si>
  <si>
    <t>UD10011-AS26977</t>
  </si>
  <si>
    <t>G 00048325</t>
  </si>
  <si>
    <t>UD10011-AS26979</t>
  </si>
  <si>
    <t>G 00048326</t>
  </si>
  <si>
    <t>UD10011-AS26981</t>
  </si>
  <si>
    <t>G 00048204</t>
  </si>
  <si>
    <t>UD10011-AS26983</t>
  </si>
  <si>
    <t>G 00048190</t>
  </si>
  <si>
    <t>UD10011-AS26984</t>
  </si>
  <si>
    <t>H 00047756</t>
  </si>
  <si>
    <t>UD10014-H047756</t>
  </si>
  <si>
    <t>S 00048392</t>
  </si>
  <si>
    <t>UD10002-AS26994</t>
  </si>
  <si>
    <t>S 00048393</t>
  </si>
  <si>
    <t>UD10002-AS26995</t>
  </si>
  <si>
    <t>D  2,265</t>
  </si>
  <si>
    <t>0223-TCN15</t>
  </si>
  <si>
    <t>UD06001-AA05911</t>
  </si>
  <si>
    <t>GARCIA RAMIREZ ANASTACIO</t>
  </si>
  <si>
    <t>D  2,266</t>
  </si>
  <si>
    <t>0221-TCN15</t>
  </si>
  <si>
    <t>UD06001-AA05912</t>
  </si>
  <si>
    <t>D  2,267</t>
  </si>
  <si>
    <t>0220-TCN15</t>
  </si>
  <si>
    <t>UD06001-AA05913</t>
  </si>
  <si>
    <t>D  2,268</t>
  </si>
  <si>
    <t>0219-TCN15</t>
  </si>
  <si>
    <t>UD06001-AA05914</t>
  </si>
  <si>
    <t>UA60001-ZA02428</t>
  </si>
  <si>
    <t>D  2,272</t>
  </si>
  <si>
    <t>0225-TCN15</t>
  </si>
  <si>
    <t>UD06001-AA05915</t>
  </si>
  <si>
    <t>D  2,276</t>
  </si>
  <si>
    <t>0224-TCN15</t>
  </si>
  <si>
    <t>UD06001-AA05916</t>
  </si>
  <si>
    <t>ROJO CRUZ XOCHITL</t>
  </si>
  <si>
    <t>D  2,279</t>
  </si>
  <si>
    <t>UD06001-AA05917</t>
  </si>
  <si>
    <t>D  2,280</t>
  </si>
  <si>
    <t>0226-TCN15</t>
  </si>
  <si>
    <t>UD21001-AA05918</t>
  </si>
  <si>
    <t>D  2,281</t>
  </si>
  <si>
    <t>UD21001-AA05919</t>
  </si>
  <si>
    <t>F.AM00782</t>
  </si>
  <si>
    <t>NA21001-0022978</t>
  </si>
  <si>
    <t>FACT.AM00782 SERVICIOS SEP/201</t>
  </si>
  <si>
    <t>F.AM00783</t>
  </si>
  <si>
    <t>NA21001-0022979</t>
  </si>
  <si>
    <t>FACT.783 DIF.VALOR3ER AÑO</t>
  </si>
  <si>
    <t>D  2,288</t>
  </si>
  <si>
    <t>F.AM00784</t>
  </si>
  <si>
    <t>NA21001-0022980</t>
  </si>
  <si>
    <t>FACT.AM784 COM.POR CONTRAT.OCT</t>
  </si>
  <si>
    <t>D  2,376</t>
  </si>
  <si>
    <t>B-0083N/15</t>
  </si>
  <si>
    <t>ND28001-0000609</t>
  </si>
  <si>
    <t>EZ 5TDYK3DC3FS534618 /</t>
  </si>
  <si>
    <t>D  2,428</t>
  </si>
  <si>
    <t>B-0150N/15</t>
  </si>
  <si>
    <t>ND28001-0000610</t>
  </si>
  <si>
    <t>EZ 5YFBURHE5FP215356 /</t>
  </si>
  <si>
    <t>D  2,439</t>
  </si>
  <si>
    <t>D  2,441</t>
  </si>
  <si>
    <t>0715-TCN15</t>
  </si>
  <si>
    <t>NA21001-0024028</t>
  </si>
  <si>
    <t>EZ GESTO COMERCIAL HERNANDEZ ABAD</t>
  </si>
  <si>
    <t>UD09001-AR07378</t>
  </si>
  <si>
    <t>JARRIN RAZO MARIA LETICIA</t>
  </si>
  <si>
    <t>UD09001-AR07382</t>
  </si>
  <si>
    <t>S 00047754</t>
  </si>
  <si>
    <t>UD10001-AS26360</t>
  </si>
  <si>
    <t>UD09001-AR07388</t>
  </si>
  <si>
    <t>RF24887</t>
  </si>
  <si>
    <t>UD09001-AR07390</t>
  </si>
  <si>
    <t>LARREA GALLEGOS MANUEL JESUS</t>
  </si>
  <si>
    <t>UD09001-AR07392</t>
  </si>
  <si>
    <t>R24636/795</t>
  </si>
  <si>
    <t>UD09001-AR07393</t>
  </si>
  <si>
    <t>JSANCH</t>
  </si>
  <si>
    <t>EZ WINDERMAN MARC</t>
  </si>
  <si>
    <t>UD09001-AR07394</t>
  </si>
  <si>
    <t>EZ HERNANDEZ VEGA DIANA VERONICA</t>
  </si>
  <si>
    <t>RF24849</t>
  </si>
  <si>
    <t>UD09001-AR07396</t>
  </si>
  <si>
    <t>EZ CORTES VEGA RAUL</t>
  </si>
  <si>
    <t>RF24876</t>
  </si>
  <si>
    <t>UD09001-AR07397</t>
  </si>
  <si>
    <t>EZ GUTIERREZ SANCHEZ ENRIQUE SERVANDO</t>
  </si>
  <si>
    <t>RF24946</t>
  </si>
  <si>
    <t>UD09001-AR07398</t>
  </si>
  <si>
    <t>EZ REFACCIONARIA LUMAAX SA DE CV</t>
  </si>
  <si>
    <t>RF24888</t>
  </si>
  <si>
    <t>UD09001-AR07400</t>
  </si>
  <si>
    <t>EZ ALECSA CELAYA, S. DE R.L. DE C.V.</t>
  </si>
  <si>
    <t>RF24935</t>
  </si>
  <si>
    <t>UD09001-AR07404</t>
  </si>
  <si>
    <t>EZ CHAVEZ RAMIREZ BEATRIZ REBECA</t>
  </si>
  <si>
    <t>RF24967</t>
  </si>
  <si>
    <t>UD09001-AR07406</t>
  </si>
  <si>
    <t>UD09001-AR07407</t>
  </si>
  <si>
    <t>UD09001-AR07409</t>
  </si>
  <si>
    <t>RF24941</t>
  </si>
  <si>
    <t>UD09001-AR07412</t>
  </si>
  <si>
    <t>EZ VILLEGAS BARRERA JUAN JOSE</t>
  </si>
  <si>
    <t>RF24956</t>
  </si>
  <si>
    <t>UD09001-AR07413</t>
  </si>
  <si>
    <t>EZ LARA HERNANDEZ ARTURO</t>
  </si>
  <si>
    <t>S 00047887</t>
  </si>
  <si>
    <t>UD10001-AS26449</t>
  </si>
  <si>
    <t>R23163/942</t>
  </si>
  <si>
    <t>UD09001-AR07415</t>
  </si>
  <si>
    <t>EZ DESBA NATURALS S.A. DE C.V.</t>
  </si>
  <si>
    <t>S 00047871</t>
  </si>
  <si>
    <t>UD10001-AS26453</t>
  </si>
  <si>
    <t>T 00047901</t>
  </si>
  <si>
    <t>UD10001-AS26454</t>
  </si>
  <si>
    <t>UD09001-AR07416</t>
  </si>
  <si>
    <t>RF23242</t>
  </si>
  <si>
    <t>UD09001-AR07417</t>
  </si>
  <si>
    <t>EZ MEZFER TRADE S.A DE C.V.</t>
  </si>
  <si>
    <t>RF24954</t>
  </si>
  <si>
    <t>UD09001-AR07419</t>
  </si>
  <si>
    <t>EZ CAMACHO RIVERA RICARDO</t>
  </si>
  <si>
    <t>RF24973</t>
  </si>
  <si>
    <t>UD09001-AR07420</t>
  </si>
  <si>
    <t>RF24970</t>
  </si>
  <si>
    <t>UD09001-AR07422</t>
  </si>
  <si>
    <t>EZ FLORES ROMERO FRANCISCO JAVIER</t>
  </si>
  <si>
    <t>T 00047933</t>
  </si>
  <si>
    <t>UD10001-AS26522</t>
  </si>
  <si>
    <t>S 00047941</t>
  </si>
  <si>
    <t>UD10001-AS26523</t>
  </si>
  <si>
    <t>S 00047937</t>
  </si>
  <si>
    <t>UD10001-AS26525</t>
  </si>
  <si>
    <t>RF24987</t>
  </si>
  <si>
    <t>UD09001-AR07424</t>
  </si>
  <si>
    <t>EZ AXA SEGUROS, S.A DE C.V.</t>
  </si>
  <si>
    <t>S 00047663</t>
  </si>
  <si>
    <t>UD10001-AS26529</t>
  </si>
  <si>
    <t>LOPEZ RODRIGUEZ FRANCISCO</t>
  </si>
  <si>
    <t>RF24978</t>
  </si>
  <si>
    <t>UD09001-AR07425</t>
  </si>
  <si>
    <t>0096-TCU14</t>
  </si>
  <si>
    <t>CONTRERAS NICOLAS DAVID</t>
  </si>
  <si>
    <t>RF25001</t>
  </si>
  <si>
    <t>UD09001-AR07428</t>
  </si>
  <si>
    <t>UD09001-AR07430</t>
  </si>
  <si>
    <t>0098-TCU14</t>
  </si>
  <si>
    <t>ALVARADO PATIñO MARIA GUADALUPE</t>
  </si>
  <si>
    <t>UD09001-AR07437</t>
  </si>
  <si>
    <t>RF24949</t>
  </si>
  <si>
    <t>UD09001-AR07439</t>
  </si>
  <si>
    <t>EZ ACOSTA DOMINGUEZ MARIA DEL SOCORRO</t>
  </si>
  <si>
    <t>S 00048002</t>
  </si>
  <si>
    <t>UD10001-AS26576</t>
  </si>
  <si>
    <t>S 00047994</t>
  </si>
  <si>
    <t>UD10001-AS26584</t>
  </si>
  <si>
    <t>S 00048001</t>
  </si>
  <si>
    <t>UD10001-AS26585</t>
  </si>
  <si>
    <t>S 00048008</t>
  </si>
  <si>
    <t>UD10001-AS26586</t>
  </si>
  <si>
    <t>S 00047996</t>
  </si>
  <si>
    <t>UD10001-AS26587</t>
  </si>
  <si>
    <t>S 00047999</t>
  </si>
  <si>
    <t>UD10001-AS26588</t>
  </si>
  <si>
    <t>S 00048005</t>
  </si>
  <si>
    <t>UD10001-AS26589</t>
  </si>
  <si>
    <t>S 00048018</t>
  </si>
  <si>
    <t>UD10001-AS26590</t>
  </si>
  <si>
    <t>S 00048004</t>
  </si>
  <si>
    <t>UD10001-AS26591</t>
  </si>
  <si>
    <t>S 00048028</t>
  </si>
  <si>
    <t>UD10001-AS26592</t>
  </si>
  <si>
    <t>RF25018</t>
  </si>
  <si>
    <t>UD09001-AR07443</t>
  </si>
  <si>
    <t>EZ HERRERA MANCERA CARLOS</t>
  </si>
  <si>
    <t>T 00048023</t>
  </si>
  <si>
    <t>UD10001-AS26604</t>
  </si>
  <si>
    <t>ACOSTA DOMINGUEZ MARIA DEL SOCORRO</t>
  </si>
  <si>
    <t>S 00047997</t>
  </si>
  <si>
    <t>UD10001-AS26616</t>
  </si>
  <si>
    <t>S 00047993</t>
  </si>
  <si>
    <t>UD10001-AS26617</t>
  </si>
  <si>
    <t>S 00047987</t>
  </si>
  <si>
    <t>UD10001-AS26618</t>
  </si>
  <si>
    <t>S 00047998</t>
  </si>
  <si>
    <t>UD10001-AS26619</t>
  </si>
  <si>
    <t>S 00047995</t>
  </si>
  <si>
    <t>UD10001-AS26620</t>
  </si>
  <si>
    <t>S 00048013</t>
  </si>
  <si>
    <t>UD10001-AS26621</t>
  </si>
  <si>
    <t>S 00048011</t>
  </si>
  <si>
    <t>UD10001-AS26622</t>
  </si>
  <si>
    <t>S 00048012</t>
  </si>
  <si>
    <t>UD10001-AS26623</t>
  </si>
  <si>
    <t>S 00047986</t>
  </si>
  <si>
    <t>UD10001-AS26624</t>
  </si>
  <si>
    <t>S 00047917</t>
  </si>
  <si>
    <t>UD10001-AS26642</t>
  </si>
  <si>
    <t>S 00048071</t>
  </si>
  <si>
    <t>UD10001-AS26643</t>
  </si>
  <si>
    <t>UD09001-AR07450</t>
  </si>
  <si>
    <t>832/074/75</t>
  </si>
  <si>
    <t>UD09001-AR07451</t>
  </si>
  <si>
    <t>EZ ORTEGA LOPEZ MIGUEL</t>
  </si>
  <si>
    <t>RF24816</t>
  </si>
  <si>
    <t>UD09001-AR07452</t>
  </si>
  <si>
    <t>RF24963</t>
  </si>
  <si>
    <t>UD09001-AR07453</t>
  </si>
  <si>
    <t>EZ VEGA CASTILLO LUIS</t>
  </si>
  <si>
    <t>UD09001-AR07455</t>
  </si>
  <si>
    <t>EZ RAMIREZ CARACHEO MIGUEL ANGEL</t>
  </si>
  <si>
    <t>UD09001-AR07458</t>
  </si>
  <si>
    <t>RF25090</t>
  </si>
  <si>
    <t>UD09001-AR07462</t>
  </si>
  <si>
    <t>EZ GONZALEZ GARCIA RIGOBERTO</t>
  </si>
  <si>
    <t>RF23927</t>
  </si>
  <si>
    <t>UD09001-AR07463</t>
  </si>
  <si>
    <t>EZ SANCHEZ ESCAMILLA ROSALBA</t>
  </si>
  <si>
    <t>S 00048134</t>
  </si>
  <si>
    <t>UD10001-AS26693</t>
  </si>
  <si>
    <t>UD09001-AR07465</t>
  </si>
  <si>
    <t>NITO ALEJO ELIAS</t>
  </si>
  <si>
    <t>UD09001-AR07470</t>
  </si>
  <si>
    <t>EZ SANCHEZ VEANA JAVIER</t>
  </si>
  <si>
    <t>S 00047988</t>
  </si>
  <si>
    <t>UD10001-AS26741</t>
  </si>
  <si>
    <t>S 00048172</t>
  </si>
  <si>
    <t>UD10001-AS26753</t>
  </si>
  <si>
    <t>S 00048180</t>
  </si>
  <si>
    <t>UD10001-AS26754</t>
  </si>
  <si>
    <t>S 00048186</t>
  </si>
  <si>
    <t>UD10001-AS26755</t>
  </si>
  <si>
    <t>S 00048177</t>
  </si>
  <si>
    <t>UD10001-AS26756</t>
  </si>
  <si>
    <t>S 00048173</t>
  </si>
  <si>
    <t>UD10001-AS26757</t>
  </si>
  <si>
    <t>S 00048175</t>
  </si>
  <si>
    <t>UD10001-AS26760</t>
  </si>
  <si>
    <t>RF25121</t>
  </si>
  <si>
    <t>UD09001-AR07473</t>
  </si>
  <si>
    <t>EZ PEREZ DOMINGUEZ RAUL</t>
  </si>
  <si>
    <t>RF24961/15</t>
  </si>
  <si>
    <t>UD09001-AR07474</t>
  </si>
  <si>
    <t>S 00048194</t>
  </si>
  <si>
    <t>UD10001-AS26762</t>
  </si>
  <si>
    <t>S 00048188</t>
  </si>
  <si>
    <t>UD10001-AS26763</t>
  </si>
  <si>
    <t>UD09001-AR07476</t>
  </si>
  <si>
    <t>UD09001-AR07477</t>
  </si>
  <si>
    <t>UD09001-AR07478</t>
  </si>
  <si>
    <t>UD09001-AR07479</t>
  </si>
  <si>
    <t>UD09001-AR07480</t>
  </si>
  <si>
    <t>RF25135</t>
  </si>
  <si>
    <t>UD09001-AR07488</t>
  </si>
  <si>
    <t>EZ CONCRETOS PREMEZCLADOS DEL BAJIO S.</t>
  </si>
  <si>
    <t>RF25083</t>
  </si>
  <si>
    <t>UD09001-AR07489</t>
  </si>
  <si>
    <t>EZ GUERRERO GERVACIO JOSE JULIAN</t>
  </si>
  <si>
    <t>UD09001-AR07490</t>
  </si>
  <si>
    <t>EZ GRUPO ELECTRONICO HALMEX S. A DE C.</t>
  </si>
  <si>
    <t>RF25104</t>
  </si>
  <si>
    <t>UD09001-AR07492</t>
  </si>
  <si>
    <t>EZ PEDROZA MEDINA FERNANDO</t>
  </si>
  <si>
    <t>UD09001-AR07493</t>
  </si>
  <si>
    <t>S 00048313</t>
  </si>
  <si>
    <t>UD10001-AS26836</t>
  </si>
  <si>
    <t>H 00048318</t>
  </si>
  <si>
    <t>UD10001-AS26838</t>
  </si>
  <si>
    <t>RF25145</t>
  </si>
  <si>
    <t>UD09001-AR07495</t>
  </si>
  <si>
    <t>EZ REX IRRIGACION REGIONAL S.A. DE C.V</t>
  </si>
  <si>
    <t>RF25166</t>
  </si>
  <si>
    <t>UD09001-AR07502</t>
  </si>
  <si>
    <t>S 00048359</t>
  </si>
  <si>
    <t>UD10001-AS26900</t>
  </si>
  <si>
    <t>S 00048311</t>
  </si>
  <si>
    <t>UD10001-AS26903</t>
  </si>
  <si>
    <t>UD09001-AR07505</t>
  </si>
  <si>
    <t>T 00048400</t>
  </si>
  <si>
    <t>UD10001-AS26920</t>
  </si>
  <si>
    <t>S 00048409</t>
  </si>
  <si>
    <t>UD10001-AS26931</t>
  </si>
  <si>
    <t>T 00048402</t>
  </si>
  <si>
    <t>UD10001-AS26945</t>
  </si>
  <si>
    <t>UD09001-AR07516</t>
  </si>
  <si>
    <t>S 00048437</t>
  </si>
  <si>
    <t>UD10001-AS26965</t>
  </si>
  <si>
    <t>S 00048382</t>
  </si>
  <si>
    <t>UD10001-AS26987</t>
  </si>
  <si>
    <t>I 00047696</t>
  </si>
  <si>
    <t>UD10004-AS26324</t>
  </si>
  <si>
    <t>UA09001-ZR00495</t>
  </si>
  <si>
    <t>D     67</t>
  </si>
  <si>
    <t>UA09001-ZR00496</t>
  </si>
  <si>
    <t>D     70</t>
  </si>
  <si>
    <t>S 00047567</t>
  </si>
  <si>
    <t>UA14001-ZS01061</t>
  </si>
  <si>
    <t>S 00047695</t>
  </si>
  <si>
    <t>UA14001-ZS01062</t>
  </si>
  <si>
    <t>T 00047771</t>
  </si>
  <si>
    <t>UA14001-ZS01063</t>
  </si>
  <si>
    <t>0094-TCU14</t>
  </si>
  <si>
    <t>UD06001-AA05761</t>
  </si>
  <si>
    <t>ESCUELA BANCARIA Y COMERCIAL SC</t>
  </si>
  <si>
    <t>I 00047661</t>
  </si>
  <si>
    <t>UD10013-AS26419</t>
  </si>
  <si>
    <t>I 00047775</t>
  </si>
  <si>
    <t>UD10009-AS26424</t>
  </si>
  <si>
    <t>P 00047781</t>
  </si>
  <si>
    <t>UD10005-AS26427</t>
  </si>
  <si>
    <t>P 00047717</t>
  </si>
  <si>
    <t>UD10005-AS26429</t>
  </si>
  <si>
    <t>P 00047716</t>
  </si>
  <si>
    <t>UD10005-AS26431</t>
  </si>
  <si>
    <t>P 00047714</t>
  </si>
  <si>
    <t>UD10005-AS26432</t>
  </si>
  <si>
    <t>P 00047837</t>
  </si>
  <si>
    <t>UD10005-AS26433</t>
  </si>
  <si>
    <t>P 00047816</t>
  </si>
  <si>
    <t>UD10005-AS26434</t>
  </si>
  <si>
    <t>P 00047815</t>
  </si>
  <si>
    <t>UD10005-AS26435</t>
  </si>
  <si>
    <t>P 00047814</t>
  </si>
  <si>
    <t>UD10005-AS26436</t>
  </si>
  <si>
    <t>P 00047780</t>
  </si>
  <si>
    <t>UD10005-AS26437</t>
  </si>
  <si>
    <t>P 00047757</t>
  </si>
  <si>
    <t>UD10005-AS26438</t>
  </si>
  <si>
    <t>I 00047795</t>
  </si>
  <si>
    <t>UD10010-AS26447</t>
  </si>
  <si>
    <t>I 00047784</t>
  </si>
  <si>
    <t>UD10010-AS26448</t>
  </si>
  <si>
    <t>S 00047820</t>
  </si>
  <si>
    <t>UA14001-ZS01065</t>
  </si>
  <si>
    <t>0093-TCU14</t>
  </si>
  <si>
    <t>UD06001-AA05769</t>
  </si>
  <si>
    <t>ORTEGA ZUÑIGA GERARDO</t>
  </si>
  <si>
    <t>P 00047893</t>
  </si>
  <si>
    <t>UD10005-AS26469</t>
  </si>
  <si>
    <t>P 00047892</t>
  </si>
  <si>
    <t>UD10005-AS26470</t>
  </si>
  <si>
    <t>P 00047891</t>
  </si>
  <si>
    <t>UD10005-AS26471</t>
  </si>
  <si>
    <t>P 00047890</t>
  </si>
  <si>
    <t>UD10005-AS26472</t>
  </si>
  <si>
    <t>P 00047889</t>
  </si>
  <si>
    <t>UD10005-AS26473</t>
  </si>
  <si>
    <t>P 00047914</t>
  </si>
  <si>
    <t>UD10005-AS26474</t>
  </si>
  <si>
    <t>I 00047812</t>
  </si>
  <si>
    <t>UD10004-AS26475</t>
  </si>
  <si>
    <t>D    477</t>
  </si>
  <si>
    <t>0090-TCU14</t>
  </si>
  <si>
    <t>UD06001-AA05774</t>
  </si>
  <si>
    <t>LOPEZ RAMIREZ JUAN ROMAN</t>
  </si>
  <si>
    <t>UD06001-AA05775</t>
  </si>
  <si>
    <t>S 00047929</t>
  </si>
  <si>
    <t>UA14001-ZS01066</t>
  </si>
  <si>
    <t>I 00047847</t>
  </si>
  <si>
    <t>UD10013-AS26532</t>
  </si>
  <si>
    <t>I 00047825</t>
  </si>
  <si>
    <t>UD10013-AS26533</t>
  </si>
  <si>
    <t>I 00047753</t>
  </si>
  <si>
    <t>UD10004-AS26534</t>
  </si>
  <si>
    <t>I 00047836</t>
  </si>
  <si>
    <t>UD10004-AS26535</t>
  </si>
  <si>
    <t>I 00047659</t>
  </si>
  <si>
    <t>UD10004-AS26536</t>
  </si>
  <si>
    <t>UD06001-AA05776</t>
  </si>
  <si>
    <t>D    580</t>
  </si>
  <si>
    <t>I 00047846</t>
  </si>
  <si>
    <t>UD10010-AS26539</t>
  </si>
  <si>
    <t>I 00047922</t>
  </si>
  <si>
    <t>UD10010-AS26540</t>
  </si>
  <si>
    <t>I 00047420</t>
  </si>
  <si>
    <t>UD10010-AS26541</t>
  </si>
  <si>
    <t>I 00047689</t>
  </si>
  <si>
    <t>UD10010-AS26545</t>
  </si>
  <si>
    <t>0091-TCU14</t>
  </si>
  <si>
    <t>UD06001-AA05781</t>
  </si>
  <si>
    <t>P 00047923</t>
  </si>
  <si>
    <t>UD10005-AS26562</t>
  </si>
  <si>
    <t>P 00047921</t>
  </si>
  <si>
    <t>UD10005-AS26563</t>
  </si>
  <si>
    <t>P 00047920</t>
  </si>
  <si>
    <t>UD10005-AS26564</t>
  </si>
  <si>
    <t>P 00047919</t>
  </si>
  <si>
    <t>UD10005-AS26565</t>
  </si>
  <si>
    <t>P 00047918</t>
  </si>
  <si>
    <t>UD10005-AS26566</t>
  </si>
  <si>
    <t>I 00047353</t>
  </si>
  <si>
    <t>UD10013-AS26567</t>
  </si>
  <si>
    <t>UD54001-AN00590</t>
  </si>
  <si>
    <t>S 00047944</t>
  </si>
  <si>
    <t>UA14001-ZS01067</t>
  </si>
  <si>
    <t>UA14001-ZS01068</t>
  </si>
  <si>
    <t>I 00047990</t>
  </si>
  <si>
    <t>UD10013-AS26578</t>
  </si>
  <si>
    <t>P 00047976</t>
  </si>
  <si>
    <t>UD10005-AS26579</t>
  </si>
  <si>
    <t>P 00047978</t>
  </si>
  <si>
    <t>UD10005-AS26580</t>
  </si>
  <si>
    <t>P 00047924</t>
  </si>
  <si>
    <t>UD10005-AS26581</t>
  </si>
  <si>
    <t>P 00047925</t>
  </si>
  <si>
    <t>UD10005-AS26582</t>
  </si>
  <si>
    <t>P 00047977</t>
  </si>
  <si>
    <t>UD10005-AS26583</t>
  </si>
  <si>
    <t>UD54001-AN00591</t>
  </si>
  <si>
    <t>S 00048079</t>
  </si>
  <si>
    <t>UA14001-ZS01069</t>
  </si>
  <si>
    <t>AGRI ESTRELLA, S. DE R.L. DE C.V. D</t>
  </si>
  <si>
    <t>UA14001-ZS01070</t>
  </si>
  <si>
    <t>P 00048084</t>
  </si>
  <si>
    <t>UD10005-AS26660</t>
  </si>
  <si>
    <t>P 00048085</t>
  </si>
  <si>
    <t>UD10005-AS26661</t>
  </si>
  <si>
    <t>P 00048086</t>
  </si>
  <si>
    <t>UD10005-AS26662</t>
  </si>
  <si>
    <t>P 00048087</t>
  </si>
  <si>
    <t>UD10005-AS26663</t>
  </si>
  <si>
    <t>P 00047980</t>
  </si>
  <si>
    <t>UD10005-AS26664</t>
  </si>
  <si>
    <t>P 00047981</t>
  </si>
  <si>
    <t>UD10005-AS26665</t>
  </si>
  <si>
    <t>P 00047982</t>
  </si>
  <si>
    <t>UD10005-AS26666</t>
  </si>
  <si>
    <t>P 00048003</t>
  </si>
  <si>
    <t>UD10005-AS26667</t>
  </si>
  <si>
    <t>P 00048014</t>
  </si>
  <si>
    <t>UD10005-AS26668</t>
  </si>
  <si>
    <t>P 00048037</t>
  </si>
  <si>
    <t>UD10005-AS26669</t>
  </si>
  <si>
    <t>I 00047962</t>
  </si>
  <si>
    <t>UD10004-AS26670</t>
  </si>
  <si>
    <t>UA09001-ZR00497</t>
  </si>
  <si>
    <t>UA09001-ZR00498</t>
  </si>
  <si>
    <t>I 00047940</t>
  </si>
  <si>
    <t>UD10013-AS26679</t>
  </si>
  <si>
    <t>I 00048010</t>
  </si>
  <si>
    <t>UD10013-AS26680</t>
  </si>
  <si>
    <t>I 00048026</t>
  </si>
  <si>
    <t>UD10004-AS26681</t>
  </si>
  <si>
    <t>I 00048097</t>
  </si>
  <si>
    <t>UD10004-AS26682</t>
  </si>
  <si>
    <t>D  1,146</t>
  </si>
  <si>
    <t>I 00048048</t>
  </si>
  <si>
    <t>UD10010-AS26688</t>
  </si>
  <si>
    <t>I 00048070</t>
  </si>
  <si>
    <t>UD10010-AS26689</t>
  </si>
  <si>
    <t>I 00048015</t>
  </si>
  <si>
    <t>UD10010-AS26690</t>
  </si>
  <si>
    <t>F.AM00779</t>
  </si>
  <si>
    <t>NA21001-0022921</t>
  </si>
  <si>
    <t>FACT.AM779 SERV.ADMVOS</t>
  </si>
  <si>
    <t>D  1,192</t>
  </si>
  <si>
    <t>F.AM00780</t>
  </si>
  <si>
    <t>NA21001-0022922</t>
  </si>
  <si>
    <t>FACT.AM780 SERV.ADMVOS</t>
  </si>
  <si>
    <t>S 00048009</t>
  </si>
  <si>
    <t>UA14001-ZS01071</t>
  </si>
  <si>
    <t>P 00048154</t>
  </si>
  <si>
    <t>UD10005-AS26742</t>
  </si>
  <si>
    <t>P 00048156</t>
  </si>
  <si>
    <t>UD10005-AS26743</t>
  </si>
  <si>
    <t>P 00048193</t>
  </si>
  <si>
    <t>UD10005-AS26744</t>
  </si>
  <si>
    <t>P 00048157</t>
  </si>
  <si>
    <t>UD10005-AS26745</t>
  </si>
  <si>
    <t>D  1,347</t>
  </si>
  <si>
    <t>P 00048155</t>
  </si>
  <si>
    <t>UD10005-AS26746</t>
  </si>
  <si>
    <t>D  1,348</t>
  </si>
  <si>
    <t>P 00048158</t>
  </si>
  <si>
    <t>UD10005-AS26747</t>
  </si>
  <si>
    <t>P 00048159</t>
  </si>
  <si>
    <t>UD10005-AS26748</t>
  </si>
  <si>
    <t>I 00048165</t>
  </si>
  <si>
    <t>UD10004-AS26749</t>
  </si>
  <si>
    <t>I 00048142</t>
  </si>
  <si>
    <t>UD10004-AS26750</t>
  </si>
  <si>
    <t>I 00048129</t>
  </si>
  <si>
    <t>UD10004-AS26751</t>
  </si>
  <si>
    <t>D  1,354</t>
  </si>
  <si>
    <t>I 00047700</t>
  </si>
  <si>
    <t>UD10013-AS26752</t>
  </si>
  <si>
    <t>P 00048179</t>
  </si>
  <si>
    <t>UD10005-AS26765</t>
  </si>
  <si>
    <t>P 00048182</t>
  </si>
  <si>
    <t>UD10005-AS26766</t>
  </si>
  <si>
    <t>P 00048183</t>
  </si>
  <si>
    <t>UD10005-AS26767</t>
  </si>
  <si>
    <t>P 00048184</t>
  </si>
  <si>
    <t>UD10005-AS26768</t>
  </si>
  <si>
    <t>P 00048209</t>
  </si>
  <si>
    <t>UD10005-AS26769</t>
  </si>
  <si>
    <t>P 00048181</t>
  </si>
  <si>
    <t>UD10005-AS26770</t>
  </si>
  <si>
    <t>P 00048185</t>
  </si>
  <si>
    <t>UD10005-AS26771</t>
  </si>
  <si>
    <t>P 00048187</t>
  </si>
  <si>
    <t>UD10005-AS26772</t>
  </si>
  <si>
    <t>P 00048196</t>
  </si>
  <si>
    <t>UD10005-AS26773</t>
  </si>
  <si>
    <t>I 00048201</t>
  </si>
  <si>
    <t>UD10013-AS26776</t>
  </si>
  <si>
    <t>S 00048250</t>
  </si>
  <si>
    <t>UA14001-ZS01072</t>
  </si>
  <si>
    <t>BELTRAN ARREGUIN MARIA CRISTINA</t>
  </si>
  <si>
    <t>UA09001-ZR00499</t>
  </si>
  <si>
    <t>P 00047046</t>
  </si>
  <si>
    <t>UD10005-AS26809</t>
  </si>
  <si>
    <t>P 00047047</t>
  </si>
  <si>
    <t>UD10005-AS26810</t>
  </si>
  <si>
    <t>P 00048246</t>
  </si>
  <si>
    <t>UD10005-AS26811</t>
  </si>
  <si>
    <t>P 00048248</t>
  </si>
  <si>
    <t>UD10005-AS26812</t>
  </si>
  <si>
    <t>P 00048230</t>
  </si>
  <si>
    <t>UD10005-AS26813</t>
  </si>
  <si>
    <t>D  1,599</t>
  </si>
  <si>
    <t>0103-TCU14</t>
  </si>
  <si>
    <t>UD06001-AA05853</t>
  </si>
  <si>
    <t>0104-TCU14</t>
  </si>
  <si>
    <t>UD06001-AA05854</t>
  </si>
  <si>
    <t>OVIEDO VARGAS FRANCSICO</t>
  </si>
  <si>
    <t>0101-TCU14</t>
  </si>
  <si>
    <t>UD06001-AA05855</t>
  </si>
  <si>
    <t>ABRICA CASTILLO VICTOR  HUGO</t>
  </si>
  <si>
    <t>0078-TCU14</t>
  </si>
  <si>
    <t>UD06001-AA05856</t>
  </si>
  <si>
    <t>0079-TCU14</t>
  </si>
  <si>
    <t>UD06001-AA05868</t>
  </si>
  <si>
    <t>CASTRO REYES CARLOS</t>
  </si>
  <si>
    <t>P 00048279</t>
  </si>
  <si>
    <t>UD10005-AS26842</t>
  </si>
  <si>
    <t>P 00048281</t>
  </si>
  <si>
    <t>UD10005-AS26843</t>
  </si>
  <si>
    <t>P 00048280</t>
  </si>
  <si>
    <t>UD10005-AS26844</t>
  </si>
  <si>
    <t>P 00048282</t>
  </si>
  <si>
    <t>UD10005-AS26845</t>
  </si>
  <si>
    <t>P 00048278</t>
  </si>
  <si>
    <t>UD10005-AS26846</t>
  </si>
  <si>
    <t>P 00048277</t>
  </si>
  <si>
    <t>UD10005-AS26847</t>
  </si>
  <si>
    <t>P 00048283</t>
  </si>
  <si>
    <t>UD10005-AS26848</t>
  </si>
  <si>
    <t>P 00048249</t>
  </si>
  <si>
    <t>UD10005-AS26849</t>
  </si>
  <si>
    <t>P 00048247</t>
  </si>
  <si>
    <t>UD10005-AS26850</t>
  </si>
  <si>
    <t>P 00048243</t>
  </si>
  <si>
    <t>UD10005-AS26851</t>
  </si>
  <si>
    <t>P 00048245</t>
  </si>
  <si>
    <t>UD10005-AS26852</t>
  </si>
  <si>
    <t>UA09001-ZR00500</t>
  </si>
  <si>
    <t>S 00047954</t>
  </si>
  <si>
    <t>UA14001-ZS01073</t>
  </si>
  <si>
    <t>NEOPEDIATRI -K S.C</t>
  </si>
  <si>
    <t>I 00048166</t>
  </si>
  <si>
    <t>UD10013-AS26886</t>
  </si>
  <si>
    <t>I 00048296</t>
  </si>
  <si>
    <t>UD10013-AS26887</t>
  </si>
  <si>
    <t>P 00048192</t>
  </si>
  <si>
    <t>UD10005-AS26888</t>
  </si>
  <si>
    <t>P 00048258</t>
  </si>
  <si>
    <t>UD10005-AS26889</t>
  </si>
  <si>
    <t>P 00048259</t>
  </si>
  <si>
    <t>UD10005-AS26890</t>
  </si>
  <si>
    <t>P 00048355</t>
  </si>
  <si>
    <t>UD10005-AS26891</t>
  </si>
  <si>
    <t>P 00048360</t>
  </si>
  <si>
    <t>UD10005-AS26892</t>
  </si>
  <si>
    <t>P 00048361</t>
  </si>
  <si>
    <t>UD10005-AS26893</t>
  </si>
  <si>
    <t>P 00048257</t>
  </si>
  <si>
    <t>UD10005-AS26894</t>
  </si>
  <si>
    <t>P 00048253</t>
  </si>
  <si>
    <t>UD10005-AS26895</t>
  </si>
  <si>
    <t>P 00048254</t>
  </si>
  <si>
    <t>UD10005-AS26896</t>
  </si>
  <si>
    <t>P 00048255</t>
  </si>
  <si>
    <t>UD10005-AS26897</t>
  </si>
  <si>
    <t>P 00048256</t>
  </si>
  <si>
    <t>UD10005-AS26898</t>
  </si>
  <si>
    <t>I 00048321</t>
  </si>
  <si>
    <t>UD10010-AS26939</t>
  </si>
  <si>
    <t>I 00048369</t>
  </si>
  <si>
    <t>UD10010-AS26940</t>
  </si>
  <si>
    <t>0095-TCU14</t>
  </si>
  <si>
    <t>UD06001-AA05896</t>
  </si>
  <si>
    <t>P 00048372</t>
  </si>
  <si>
    <t>UD10005-AS26967</t>
  </si>
  <si>
    <t>P 00048373</t>
  </si>
  <si>
    <t>UD10005-AS26968</t>
  </si>
  <si>
    <t>P 00048374</t>
  </si>
  <si>
    <t>UD10005-AS26969</t>
  </si>
  <si>
    <t>P 00048375</t>
  </si>
  <si>
    <t>UD10005-AS26970</t>
  </si>
  <si>
    <t>P 00048376</t>
  </si>
  <si>
    <t>UD10005-AS26971</t>
  </si>
  <si>
    <t>D  2,217</t>
  </si>
  <si>
    <t>P 00048377</t>
  </si>
  <si>
    <t>UD10005-AS26972</t>
  </si>
  <si>
    <t>P 00048403</t>
  </si>
  <si>
    <t>UD10005-AS26973</t>
  </si>
  <si>
    <t>D  2,219</t>
  </si>
  <si>
    <t>P 00048413</t>
  </si>
  <si>
    <t>UD10005-AS26974</t>
  </si>
  <si>
    <t>I 00048124</t>
  </si>
  <si>
    <t>UD10004-AS26975</t>
  </si>
  <si>
    <t>I 00048435</t>
  </si>
  <si>
    <t>UD10004-AS26976</t>
  </si>
  <si>
    <t>D  2,258</t>
  </si>
  <si>
    <t>I 00048123</t>
  </si>
  <si>
    <t>UD10013-AS26997</t>
  </si>
  <si>
    <t>D  2,260</t>
  </si>
  <si>
    <t>I 00048238</t>
  </si>
  <si>
    <t>UD10013-AS26998</t>
  </si>
  <si>
    <t>I 00048385</t>
  </si>
  <si>
    <t>UD10004-AS26999</t>
  </si>
  <si>
    <t>D  2,262</t>
  </si>
  <si>
    <t>I 00048436</t>
  </si>
  <si>
    <t>UD10004-AS27000</t>
  </si>
  <si>
    <t>INTHIPNOV1</t>
  </si>
  <si>
    <t>NA21001-0023137</t>
  </si>
  <si>
    <t>INT. HIP NOV 2014</t>
  </si>
  <si>
    <t>INTLBNOV14</t>
  </si>
  <si>
    <t>NA21001-0023139</t>
  </si>
  <si>
    <t>INT LINEA B NOV 2014</t>
  </si>
  <si>
    <t>S 00047690</t>
  </si>
  <si>
    <t>UD10001-AS26322</t>
  </si>
  <si>
    <t>CRYOINFRA, S.A. DE C.V.</t>
  </si>
  <si>
    <t>S 00047671</t>
  </si>
  <si>
    <t>UD10001-AS26323</t>
  </si>
  <si>
    <t>S 00047706</t>
  </si>
  <si>
    <t>UD10001-AS26325</t>
  </si>
  <si>
    <t>CAMPOS CAMPOS J GUADALUPE</t>
  </si>
  <si>
    <t>S 00047703</t>
  </si>
  <si>
    <t>UD10001-AS26326</t>
  </si>
  <si>
    <t>S 00047705</t>
  </si>
  <si>
    <t>UD10001-AS26327</t>
  </si>
  <si>
    <t>S 00047701</t>
  </si>
  <si>
    <t>UD10001-AS26328</t>
  </si>
  <si>
    <t>CHAVEZ CONTRERAS BLANCA ESTELA</t>
  </si>
  <si>
    <t>S 00047712</t>
  </si>
  <si>
    <t>UD10001-AS26329</t>
  </si>
  <si>
    <t>S 00047711</t>
  </si>
  <si>
    <t>UD10001-AS26330</t>
  </si>
  <si>
    <t>S 00047713</t>
  </si>
  <si>
    <t>UD10001-AS26331</t>
  </si>
  <si>
    <t>S 00047704</t>
  </si>
  <si>
    <t>UD10001-AS26332</t>
  </si>
  <si>
    <t>S 00047715</t>
  </si>
  <si>
    <t>UD10001-AS26333</t>
  </si>
  <si>
    <t>LEMUS VARGAS MARIA MAGDALENA</t>
  </si>
  <si>
    <t>UD09001-AR07379</t>
  </si>
  <si>
    <t>S 00047710</t>
  </si>
  <si>
    <t>UD10001-AS26334</t>
  </si>
  <si>
    <t>T 00047709</t>
  </si>
  <si>
    <t>UD10001-AS26335</t>
  </si>
  <si>
    <t>UD09001-AR07380</t>
  </si>
  <si>
    <t>S 00047719</t>
  </si>
  <si>
    <t>UD10001-AS26336</t>
  </si>
  <si>
    <t>S 00047726</t>
  </si>
  <si>
    <t>UD10001-AS26337</t>
  </si>
  <si>
    <t>S 00047728</t>
  </si>
  <si>
    <t>UD10001-AS26338</t>
  </si>
  <si>
    <t>S 00047718</t>
  </si>
  <si>
    <t>UD10001-AS26339</t>
  </si>
  <si>
    <t>T 00047723</t>
  </si>
  <si>
    <t>UD10001-AS26340</t>
  </si>
  <si>
    <t>S 00047730</t>
  </si>
  <si>
    <t>UD10001-AS26341</t>
  </si>
  <si>
    <t>T 00047491</t>
  </si>
  <si>
    <t>UD10001-AS26343</t>
  </si>
  <si>
    <t>UD10001-AS26344</t>
  </si>
  <si>
    <t>UD10001-AS26345</t>
  </si>
  <si>
    <t>S 00047681</t>
  </si>
  <si>
    <t>UD10001-AS26346</t>
  </si>
  <si>
    <t>S 00047747</t>
  </si>
  <si>
    <t>UD10001-AS26347</t>
  </si>
  <si>
    <t>UD09001-AR07381</t>
  </si>
  <si>
    <t>S 00047731</t>
  </si>
  <si>
    <t>UD10001-AS26348</t>
  </si>
  <si>
    <t>S 00047732</t>
  </si>
  <si>
    <t>UD10001-AS26349</t>
  </si>
  <si>
    <t>S 00047750</t>
  </si>
  <si>
    <t>UD10001-AS26350</t>
  </si>
  <si>
    <t>S 00047748</t>
  </si>
  <si>
    <t>UD10001-AS26351</t>
  </si>
  <si>
    <t>S 00047749</t>
  </si>
  <si>
    <t>UD10001-AS26352</t>
  </si>
  <si>
    <t>S 00047742</t>
  </si>
  <si>
    <t>UD10001-AS26353</t>
  </si>
  <si>
    <t>S 00047735</t>
  </si>
  <si>
    <t>UD10001-AS26354</t>
  </si>
  <si>
    <t>UD09001-AR07383</t>
  </si>
  <si>
    <t>UD09001-AR07384</t>
  </si>
  <si>
    <t>S 00047163</t>
  </si>
  <si>
    <t>UD10001-AS26357</t>
  </si>
  <si>
    <t>TSUCHIYA ASADA HIKARU</t>
  </si>
  <si>
    <t>S 00047736</t>
  </si>
  <si>
    <t>UD10001-AS26358</t>
  </si>
  <si>
    <t>S 00047739</t>
  </si>
  <si>
    <t>UD10001-AS26359</t>
  </si>
  <si>
    <t>S 00047763</t>
  </si>
  <si>
    <t>UD10001-AS26361</t>
  </si>
  <si>
    <t>UD09001-AR07385</t>
  </si>
  <si>
    <t>S 00047767</t>
  </si>
  <si>
    <t>UD10001-AS26362</t>
  </si>
  <si>
    <t>UD09001-AR07386</t>
  </si>
  <si>
    <t>UD09001-AR07387</t>
  </si>
  <si>
    <t>S 00047759</t>
  </si>
  <si>
    <t>UD10001-AS26363</t>
  </si>
  <si>
    <t>UD10001-AS26364</t>
  </si>
  <si>
    <t>S 00047770</t>
  </si>
  <si>
    <t>UD10001-AS26365</t>
  </si>
  <si>
    <t>UD10001-AS26366</t>
  </si>
  <si>
    <t>S 00047760</t>
  </si>
  <si>
    <t>UD10001-AS26367</t>
  </si>
  <si>
    <t>S 00047761</t>
  </si>
  <si>
    <t>UD10001-AS26368</t>
  </si>
  <si>
    <t>VALDENEBRO MENDIVIL OLIVA DEL CARME</t>
  </si>
  <si>
    <t>S 00047769</t>
  </si>
  <si>
    <t>UD10001-AS26369</t>
  </si>
  <si>
    <t>UD09001-AR07389</t>
  </si>
  <si>
    <t>CASTELANO MANDUJANO JOSE CONCEPCION</t>
  </si>
  <si>
    <t>S 00047762</t>
  </si>
  <si>
    <t>UD10001-AS26370</t>
  </si>
  <si>
    <t>T 00047779</t>
  </si>
  <si>
    <t>UD10001-AS26371</t>
  </si>
  <si>
    <t>T 00047777</t>
  </si>
  <si>
    <t>UD10001-AS26372</t>
  </si>
  <si>
    <t>S 00047776</t>
  </si>
  <si>
    <t>UD10001-AS26373</t>
  </si>
  <si>
    <t>UD09001-AR07391</t>
  </si>
  <si>
    <t>S 00047740</t>
  </si>
  <si>
    <t>UD10001-AS26374</t>
  </si>
  <si>
    <t>CAMACHO NOLAZCO MARIO ALFONSO</t>
  </si>
  <si>
    <t>S 00047796</t>
  </si>
  <si>
    <t>UD10001-AS26375</t>
  </si>
  <si>
    <t>T 00047688</t>
  </si>
  <si>
    <t>UD10001-AS26376</t>
  </si>
  <si>
    <t>S 00047797</t>
  </si>
  <si>
    <t>UD10001-AS26377</t>
  </si>
  <si>
    <t>S 00047792</t>
  </si>
  <si>
    <t>UD10001-AS26378</t>
  </si>
  <si>
    <t>S 00047788</t>
  </si>
  <si>
    <t>UD10001-AS26379</t>
  </si>
  <si>
    <t>S 00047809</t>
  </si>
  <si>
    <t>UD10001-AS26380</t>
  </si>
  <si>
    <t>S 00047786</t>
  </si>
  <si>
    <t>UD10001-AS26382</t>
  </si>
  <si>
    <t>S 00047811</t>
  </si>
  <si>
    <t>UD10001-AS26383</t>
  </si>
  <si>
    <t>S 00047810</t>
  </si>
  <si>
    <t>UD10001-AS26384</t>
  </si>
  <si>
    <t>S 00047800</t>
  </si>
  <si>
    <t>UD10001-AS26385</t>
  </si>
  <si>
    <t>COMBU-EXPRESS, SA DE CV</t>
  </si>
  <si>
    <t>S 00047813</t>
  </si>
  <si>
    <t>UD10001-AS26386</t>
  </si>
  <si>
    <t>S 00047798</t>
  </si>
  <si>
    <t>UD10001-AS26387</t>
  </si>
  <si>
    <t>S 00047783</t>
  </si>
  <si>
    <t>UD10001-AS26388</t>
  </si>
  <si>
    <t>S 00047785</t>
  </si>
  <si>
    <t>UD10001-AS26389</t>
  </si>
  <si>
    <t>MALAGON MALAGON ALEJANDRA</t>
  </si>
  <si>
    <t>UD10001-AS26390</t>
  </si>
  <si>
    <t>UD10001-AS26391</t>
  </si>
  <si>
    <t>UD09001-AR07395</t>
  </si>
  <si>
    <t>UD10001-AS26392</t>
  </si>
  <si>
    <t>NA21002-0022858</t>
  </si>
  <si>
    <t>S 00047818</t>
  </si>
  <si>
    <t>UD10001-AS26393</t>
  </si>
  <si>
    <t>JORGE JARAMILLO, CONSULTORES DE CEL</t>
  </si>
  <si>
    <t>REFACCIONARIA LUMAAX SA DE CV</t>
  </si>
  <si>
    <t>S 00047829</t>
  </si>
  <si>
    <t>UD10001-AS26394</t>
  </si>
  <si>
    <t>S 00047835</t>
  </si>
  <si>
    <t>UD10001-AS26395</t>
  </si>
  <si>
    <t>S 00047827</t>
  </si>
  <si>
    <t>UD10001-AS26396</t>
  </si>
  <si>
    <t>S 00047833</t>
  </si>
  <si>
    <t>UD10001-AS26397</t>
  </si>
  <si>
    <t>T 00047720</t>
  </si>
  <si>
    <t>UD10001-AS26398</t>
  </si>
  <si>
    <t>S 00047839</t>
  </si>
  <si>
    <t>UD10001-AS26399</t>
  </si>
  <si>
    <t>UBSA VIVIENDA S.A. DE C.V.</t>
  </si>
  <si>
    <t>S 00047830</t>
  </si>
  <si>
    <t>UD10001-AS26400</t>
  </si>
  <si>
    <t>S 00047840</t>
  </si>
  <si>
    <t>UD10001-AS26401</t>
  </si>
  <si>
    <t>S 00047828</t>
  </si>
  <si>
    <t>UD10001-AS26402</t>
  </si>
  <si>
    <t>T 00047826</t>
  </si>
  <si>
    <t>UD10001-AS26403</t>
  </si>
  <si>
    <t>UD09001-AR07399</t>
  </si>
  <si>
    <t>UD09001-AR07401</t>
  </si>
  <si>
    <t>UD09001-AR07402</t>
  </si>
  <si>
    <t>S 00047849</t>
  </si>
  <si>
    <t>UD10001-AS26404</t>
  </si>
  <si>
    <t>AGROINDUSTRIAS FORZA, S.A. DE C.V.</t>
  </si>
  <si>
    <t>S 00047854</t>
  </si>
  <si>
    <t>UD10001-AS26405</t>
  </si>
  <si>
    <t>UD09001-AR07403</t>
  </si>
  <si>
    <t>UD09001-AR07405</t>
  </si>
  <si>
    <t>S 00047851</t>
  </si>
  <si>
    <t>UD10001-AS26406</t>
  </si>
  <si>
    <t>GARCIA MEDINA RICARDO</t>
  </si>
  <si>
    <t>S 00047850</t>
  </si>
  <si>
    <t>UD10001-AS26407</t>
  </si>
  <si>
    <t>BARNES A JOHN</t>
  </si>
  <si>
    <t>S 00047841</t>
  </si>
  <si>
    <t>UD10001-AS26408</t>
  </si>
  <si>
    <t>S 00047842</t>
  </si>
  <si>
    <t>UD10001-AS26409</t>
  </si>
  <si>
    <t>LOPEZ MARTINEZ J JESUS</t>
  </si>
  <si>
    <t>S 00047843</t>
  </si>
  <si>
    <t>UD10001-AS26410</t>
  </si>
  <si>
    <t>UD80005-0024976</t>
  </si>
  <si>
    <t>S 00047860</t>
  </si>
  <si>
    <t>UD10001-AS26412</t>
  </si>
  <si>
    <t>S 00047863</t>
  </si>
  <si>
    <t>UD10001-AS26413</t>
  </si>
  <si>
    <t>T 00047743</t>
  </si>
  <si>
    <t>UD10001-AS26414</t>
  </si>
  <si>
    <t>MARTINEZ ORTEGA MA. REFUGIO</t>
  </si>
  <si>
    <t>S 00047857</t>
  </si>
  <si>
    <t>UD10001-AS26415</t>
  </si>
  <si>
    <t>UD09001-AR07408</t>
  </si>
  <si>
    <t>S 00047862</t>
  </si>
  <si>
    <t>UD10001-AS26416</t>
  </si>
  <si>
    <t>S 00047858</t>
  </si>
  <si>
    <t>UD10001-AS26417</t>
  </si>
  <si>
    <t>S 00047853</t>
  </si>
  <si>
    <t>UD10001-AS26418</t>
  </si>
  <si>
    <t>S 00047859</t>
  </si>
  <si>
    <t>UD10001-AS26421</t>
  </si>
  <si>
    <t>UD09001-AR07410</t>
  </si>
  <si>
    <t>UD09001-AR07411</t>
  </si>
  <si>
    <t>S 00047873</t>
  </si>
  <si>
    <t>UD10001-AS26439</t>
  </si>
  <si>
    <t>VILLEGAS BARRERA JUAN JOSE</t>
  </si>
  <si>
    <t>S 00047866</t>
  </si>
  <si>
    <t>UD10001-AS26440</t>
  </si>
  <si>
    <t>S 00047865</t>
  </si>
  <si>
    <t>UD10001-AS26441</t>
  </si>
  <si>
    <t>S 00047874</t>
  </si>
  <si>
    <t>UD10001-AS26442</t>
  </si>
  <si>
    <t>S 00047867</t>
  </si>
  <si>
    <t>UD10001-AS26443</t>
  </si>
  <si>
    <t>S 00047883</t>
  </si>
  <si>
    <t>UD10001-AS26444</t>
  </si>
  <si>
    <t>QUIROZ ROBLES DEMETRIO</t>
  </si>
  <si>
    <t>S 00047875</t>
  </si>
  <si>
    <t>UD10001-AS26445</t>
  </si>
  <si>
    <t>S 00047884</t>
  </si>
  <si>
    <t>UD10001-AS26446</t>
  </si>
  <si>
    <t>UD09001-AR07414</t>
  </si>
  <si>
    <t>S 00047869</t>
  </si>
  <si>
    <t>UD10001-AS26450</t>
  </si>
  <si>
    <t>T 00047888</t>
  </si>
  <si>
    <t>UD10001-AS26451</t>
  </si>
  <si>
    <t>T 00047773</t>
  </si>
  <si>
    <t>UD10001-AS26452</t>
  </si>
  <si>
    <t>S 00047635</t>
  </si>
  <si>
    <t>UD10001-AS26455</t>
  </si>
  <si>
    <t>UD10001-AS26456</t>
  </si>
  <si>
    <t>S 00047912</t>
  </si>
  <si>
    <t>UD10001-AS26457</t>
  </si>
  <si>
    <t>S 00047900</t>
  </si>
  <si>
    <t>UD10001-AS26458</t>
  </si>
  <si>
    <t>S 00047894</t>
  </si>
  <si>
    <t>UD10001-AS26459</t>
  </si>
  <si>
    <t>S 00047905</t>
  </si>
  <si>
    <t>UD10001-AS26460</t>
  </si>
  <si>
    <t>S 00047902</t>
  </si>
  <si>
    <t>UD10001-AS26461</t>
  </si>
  <si>
    <t>UD09001-AR07418</t>
  </si>
  <si>
    <t>S 00047904</t>
  </si>
  <si>
    <t>UD10001-AS26462</t>
  </si>
  <si>
    <t>SUAREZ NIETO ROBERTO</t>
  </si>
  <si>
    <t>S 00047907</t>
  </si>
  <si>
    <t>UD10001-AS26463</t>
  </si>
  <si>
    <t>S 00047898</t>
  </si>
  <si>
    <t>UD10001-AS26464</t>
  </si>
  <si>
    <t>S 00047906</t>
  </si>
  <si>
    <t>UD10001-AS26465</t>
  </si>
  <si>
    <t>S 00047817</t>
  </si>
  <si>
    <t>UD10001-AS26466</t>
  </si>
  <si>
    <t>S 00047896</t>
  </si>
  <si>
    <t>UD10001-AS26467</t>
  </si>
  <si>
    <t>S 00047913</t>
  </si>
  <si>
    <t>UD10001-AS26468</t>
  </si>
  <si>
    <t>S 00047910</t>
  </si>
  <si>
    <t>UD10001-AS26476</t>
  </si>
  <si>
    <t>S 00047908</t>
  </si>
  <si>
    <t>UD10001-AS26477</t>
  </si>
  <si>
    <t>I 00047899</t>
  </si>
  <si>
    <t>UD10001-AS26478</t>
  </si>
  <si>
    <t>UD09001-AR07421</t>
  </si>
  <si>
    <t>UD10001-AS26479</t>
  </si>
  <si>
    <t>S 00047926</t>
  </si>
  <si>
    <t>UD10001-AS26480</t>
  </si>
  <si>
    <t>HERNANDEZ DEL RAZO MA. ANTONIA</t>
  </si>
  <si>
    <t>S 00047936</t>
  </si>
  <si>
    <t>UD10001-AS26481</t>
  </si>
  <si>
    <t>INSTITUTO INFANTIL LA SIRENITA AC</t>
  </si>
  <si>
    <t>T 00047895</t>
  </si>
  <si>
    <t>UD10001-AS26482</t>
  </si>
  <si>
    <t>S 00047930</t>
  </si>
  <si>
    <t>UD10001-AS26491</t>
  </si>
  <si>
    <t>UD09001-AR07423</t>
  </si>
  <si>
    <t>S 00047934</t>
  </si>
  <si>
    <t>UD10001-AS26521</t>
  </si>
  <si>
    <t>S 00047938</t>
  </si>
  <si>
    <t>UD10001-AS26524</t>
  </si>
  <si>
    <t>S 00047935</t>
  </si>
  <si>
    <t>UD10001-AS26526</t>
  </si>
  <si>
    <t>S 00047943</t>
  </si>
  <si>
    <t>UD10001-AS26527</t>
  </si>
  <si>
    <t>T 00047947</t>
  </si>
  <si>
    <t>UD10001-AS26528</t>
  </si>
  <si>
    <t>S 00047932</t>
  </si>
  <si>
    <t>UD10001-AS26530</t>
  </si>
  <si>
    <t>S 00047945</t>
  </si>
  <si>
    <t>UD10001-AS26531</t>
  </si>
  <si>
    <t>CEJA MORENO MARTIN GUADALUPE</t>
  </si>
  <si>
    <t>T 00047915</t>
  </si>
  <si>
    <t>UD10001-AS26537</t>
  </si>
  <si>
    <t>S 00047939</t>
  </si>
  <si>
    <t>UD10001-AS26538</t>
  </si>
  <si>
    <t>S 00047948</t>
  </si>
  <si>
    <t>UD10001-AS26542</t>
  </si>
  <si>
    <t>PANTOJA VILLAGOMEZ KARINA</t>
  </si>
  <si>
    <t>T 00047794</t>
  </si>
  <si>
    <t>UD10001-AS26543</t>
  </si>
  <si>
    <t>RAMIREZ TORRES LETICIA</t>
  </si>
  <si>
    <t>S 00047950</t>
  </si>
  <si>
    <t>UD10001-AS26544</t>
  </si>
  <si>
    <t>S 00047963</t>
  </si>
  <si>
    <t>UD10001-AS26546</t>
  </si>
  <si>
    <t>HYATT DIANA</t>
  </si>
  <si>
    <t>S 00047953</t>
  </si>
  <si>
    <t>UD10001-AS26547</t>
  </si>
  <si>
    <t>S 00047956</t>
  </si>
  <si>
    <t>UD10001-AS26548</t>
  </si>
  <si>
    <t>S 00047957</t>
  </si>
  <si>
    <t>UD10001-AS26549</t>
  </si>
  <si>
    <t>S 00047942</t>
  </si>
  <si>
    <t>UD10001-AS26550</t>
  </si>
  <si>
    <t>UD09001-AR07426</t>
  </si>
  <si>
    <t>S 00047966</t>
  </si>
  <si>
    <t>UD10001-AS26551</t>
  </si>
  <si>
    <t>UD09001-AR07427</t>
  </si>
  <si>
    <t>T 00047971</t>
  </si>
  <si>
    <t>UD10001-AS26552</t>
  </si>
  <si>
    <t>S 00047952</t>
  </si>
  <si>
    <t>UD10001-AS26553</t>
  </si>
  <si>
    <t>UD09001-AR07429</t>
  </si>
  <si>
    <t>S 00047961</t>
  </si>
  <si>
    <t>UD10001-AS26554</t>
  </si>
  <si>
    <t>S 00047965</t>
  </si>
  <si>
    <t>UD10001-AS26555</t>
  </si>
  <si>
    <t>S 00047972</t>
  </si>
  <si>
    <t>UD10001-AS26556</t>
  </si>
  <si>
    <t>S 00047974</t>
  </si>
  <si>
    <t>UD10001-AS26557</t>
  </si>
  <si>
    <t>S 00047959</t>
  </si>
  <si>
    <t>UD10001-AS26558</t>
  </si>
  <si>
    <t>T 00047969</t>
  </si>
  <si>
    <t>UD10001-AS26559</t>
  </si>
  <si>
    <t>S 00047951</t>
  </si>
  <si>
    <t>UD10001-AS26560</t>
  </si>
  <si>
    <t>S 00047983</t>
  </si>
  <si>
    <t>UD10001-AS26561</t>
  </si>
  <si>
    <t>UD09001-AR07431</t>
  </si>
  <si>
    <t>S 00047979</t>
  </si>
  <si>
    <t>UD10001-AS26568</t>
  </si>
  <si>
    <t>S 00047931</t>
  </si>
  <si>
    <t>UD10001-AS26569</t>
  </si>
  <si>
    <t>S 00047916</t>
  </si>
  <si>
    <t>UD10001-AS26570</t>
  </si>
  <si>
    <t>UD09001-AR07432</t>
  </si>
  <si>
    <t>UD09001-AR07433</t>
  </si>
  <si>
    <t>UD09001-AR07434</t>
  </si>
  <si>
    <t>UD09001-AR07435</t>
  </si>
  <si>
    <t>S 00047975</t>
  </si>
  <si>
    <t>UD10001-AS26571</t>
  </si>
  <si>
    <t>UD09001-AR07436</t>
  </si>
  <si>
    <t>FLORES CANO MARIA ROSA</t>
  </si>
  <si>
    <t>S 00047868</t>
  </si>
  <si>
    <t>UD10001-AS26572</t>
  </si>
  <si>
    <t>INSTALACIONES ELECTRICAS CICA, S.A.</t>
  </si>
  <si>
    <t>UD10001-AS26573</t>
  </si>
  <si>
    <t>UD09001-AR07438</t>
  </si>
  <si>
    <t>UD09001-AR07440</t>
  </si>
  <si>
    <t>UD09001-AR07441</t>
  </si>
  <si>
    <t>UD09001-AR07442</t>
  </si>
  <si>
    <t>UD10001-AS26574</t>
  </si>
  <si>
    <t>UD10001-AS26575</t>
  </si>
  <si>
    <t>S 00047992</t>
  </si>
  <si>
    <t>UD10001-AS26577</t>
  </si>
  <si>
    <t>S 00048024</t>
  </si>
  <si>
    <t>UD10001-AS26593</t>
  </si>
  <si>
    <t>S 00048007</t>
  </si>
  <si>
    <t>UD10001-AS26594</t>
  </si>
  <si>
    <t>UD09001-AR07444</t>
  </si>
  <si>
    <t>S 00048030</t>
  </si>
  <si>
    <t>UD10001-AS26595</t>
  </si>
  <si>
    <t>S 00047985</t>
  </si>
  <si>
    <t>UD10001-AS26596</t>
  </si>
  <si>
    <t>SERVIN MARTINEZ HUMBERTO JESUS</t>
  </si>
  <si>
    <t>UD09001-AR07445</t>
  </si>
  <si>
    <t>S 00048031</t>
  </si>
  <si>
    <t>UD10001-AS26597</t>
  </si>
  <si>
    <t>S 00048006</t>
  </si>
  <si>
    <t>UD10001-AS26598</t>
  </si>
  <si>
    <t>MEXICO KANKO SA DE CV</t>
  </si>
  <si>
    <t>S 00048027</t>
  </si>
  <si>
    <t>UD10001-AS26599</t>
  </si>
  <si>
    <t>S 00048019</t>
  </si>
  <si>
    <t>UD10001-AS26600</t>
  </si>
  <si>
    <t>S 00048025</t>
  </si>
  <si>
    <t>UD10001-AS26601</t>
  </si>
  <si>
    <t>S 00048038</t>
  </si>
  <si>
    <t>UD10001-AS26602</t>
  </si>
  <si>
    <t>T 00048043</t>
  </si>
  <si>
    <t>UD10001-AS26603</t>
  </si>
  <si>
    <t>TREJO ZUñIGA JOSE</t>
  </si>
  <si>
    <t>UD09001-AR07446</t>
  </si>
  <si>
    <t>S 00048016</t>
  </si>
  <si>
    <t>UD10001-AS26605</t>
  </si>
  <si>
    <t>ABASTECEDORA INTERNACIONAL DE PRODU</t>
  </si>
  <si>
    <t>S 00048022</t>
  </si>
  <si>
    <t>UD10001-AS26606</t>
  </si>
  <si>
    <t>S 00048033</t>
  </si>
  <si>
    <t>UD10001-AS26607</t>
  </si>
  <si>
    <t>S 00048040</t>
  </si>
  <si>
    <t>UD10001-AS26608</t>
  </si>
  <si>
    <t>FEG ALLOY, S.A. DE C.V.</t>
  </si>
  <si>
    <t>S 00048041</t>
  </si>
  <si>
    <t>UD10001-AS26609</t>
  </si>
  <si>
    <t>S 00048020</t>
  </si>
  <si>
    <t>UD10001-AS26610</t>
  </si>
  <si>
    <t>S 00048035</t>
  </si>
  <si>
    <t>UD10001-AS26611</t>
  </si>
  <si>
    <t>S 00048039</t>
  </si>
  <si>
    <t>UD10001-AS26612</t>
  </si>
  <si>
    <t>NA21002-0022893</t>
  </si>
  <si>
    <t>S 00047955</t>
  </si>
  <si>
    <t>UD10001-AS26613</t>
  </si>
  <si>
    <t>S 00048050</t>
  </si>
  <si>
    <t>UD10001-AS26614</t>
  </si>
  <si>
    <t>PRODUCTOS DE MAIZ DEL CAMPO, S.A DE</t>
  </si>
  <si>
    <t>S 00048056</t>
  </si>
  <si>
    <t>UD10001-AS26615</t>
  </si>
  <si>
    <t>UD09001-AR07447</t>
  </si>
  <si>
    <t>UD10001-AS26625</t>
  </si>
  <si>
    <t>UD10001-AS26626</t>
  </si>
  <si>
    <t>S 00048052</t>
  </si>
  <si>
    <t>UD10001-AS26627</t>
  </si>
  <si>
    <t>S 00048053</t>
  </si>
  <si>
    <t>UD10001-AS26628</t>
  </si>
  <si>
    <t>GARCIA ESTRADA PAULINA</t>
  </si>
  <si>
    <t>S 00048058</t>
  </si>
  <si>
    <t>UD10001-AS26629</t>
  </si>
  <si>
    <t>S 00048061</t>
  </si>
  <si>
    <t>UD10001-AS26630</t>
  </si>
  <si>
    <t>S 00048059</t>
  </si>
  <si>
    <t>UD10001-AS26631</t>
  </si>
  <si>
    <t>T 00047958</t>
  </si>
  <si>
    <t>UD10001-AS26632</t>
  </si>
  <si>
    <t>UD09001-AR07448</t>
  </si>
  <si>
    <t>HERNANDEZ MORALES JUAN LUIS</t>
  </si>
  <si>
    <t>S 00048063</t>
  </si>
  <si>
    <t>UD10001-AS26633</t>
  </si>
  <si>
    <t>S 00048060</t>
  </si>
  <si>
    <t>UD10001-AS26634</t>
  </si>
  <si>
    <t>GONZALEZ MARTINEZ PEDRO</t>
  </si>
  <si>
    <t>S 00048064</t>
  </si>
  <si>
    <t>UD10001-AS26635</t>
  </si>
  <si>
    <t>S 00048065</t>
  </si>
  <si>
    <t>UD10001-AS26636</t>
  </si>
  <si>
    <t>S 00048057</t>
  </si>
  <si>
    <t>UD10001-AS26637</t>
  </si>
  <si>
    <t>S 00048062</t>
  </si>
  <si>
    <t>UD10001-AS26638</t>
  </si>
  <si>
    <t>S 00048049</t>
  </si>
  <si>
    <t>UD10001-AS26639</t>
  </si>
  <si>
    <t>S 00048055</t>
  </si>
  <si>
    <t>UD10001-AS26640</t>
  </si>
  <si>
    <t>T 00046948</t>
  </si>
  <si>
    <t>UD10001-AS26644</t>
  </si>
  <si>
    <t>S 00048075</t>
  </si>
  <si>
    <t>UD10001-AS26645</t>
  </si>
  <si>
    <t>S 00048081</t>
  </si>
  <si>
    <t>UD10001-AS26646</t>
  </si>
  <si>
    <t>UD09001-AR07449</t>
  </si>
  <si>
    <t>UD10001-AS26647</t>
  </si>
  <si>
    <t>UD10001-AS26648</t>
  </si>
  <si>
    <t>UD10001-AS26649</t>
  </si>
  <si>
    <t>S 00048083</t>
  </si>
  <si>
    <t>UD10001-AS26650</t>
  </si>
  <si>
    <t>S 00048089</t>
  </si>
  <si>
    <t>UD10001-AS26651</t>
  </si>
  <si>
    <t>UD09001-AR07454</t>
  </si>
  <si>
    <t>AUTOMOTRIZ ORIENTAL SA DE CV</t>
  </si>
  <si>
    <t>S 00048088</t>
  </si>
  <si>
    <t>UD10001-AS26652</t>
  </si>
  <si>
    <t>S 00048096</t>
  </si>
  <si>
    <t>UD10001-AS26653</t>
  </si>
  <si>
    <t>T 00048091</t>
  </si>
  <si>
    <t>UD10001-AS26654</t>
  </si>
  <si>
    <t>ARCONS 39 S.A DE C.V</t>
  </si>
  <si>
    <t>S 00048080</t>
  </si>
  <si>
    <t>UD10001-AS26655</t>
  </si>
  <si>
    <t>AGROQUIMICOS VERSA SA DE CV</t>
  </si>
  <si>
    <t>UD09001-AR07456</t>
  </si>
  <si>
    <t>T 00048044</t>
  </si>
  <si>
    <t>UD10001-AS26656</t>
  </si>
  <si>
    <t>TORRES ESTRADA BLANCA ESTHELA</t>
  </si>
  <si>
    <t>UD80005-0025081</t>
  </si>
  <si>
    <t>S 00048104</t>
  </si>
  <si>
    <t>UD10001-AS26657</t>
  </si>
  <si>
    <t>UD09001-AR07457</t>
  </si>
  <si>
    <t>S 00048101</t>
  </si>
  <si>
    <t>UD10001-AS26658</t>
  </si>
  <si>
    <t>S 00048090</t>
  </si>
  <si>
    <t>UD10001-AS26659</t>
  </si>
  <si>
    <t>S 00048106</t>
  </si>
  <si>
    <t>UD10001-AS26671</t>
  </si>
  <si>
    <t>S 00048109</t>
  </si>
  <si>
    <t>UD10001-AS26672</t>
  </si>
  <si>
    <t>S 00048098</t>
  </si>
  <si>
    <t>UD10001-AS26673</t>
  </si>
  <si>
    <t>JIMENEZ CASTAñEDA JOSEFINA</t>
  </si>
  <si>
    <t>S 00048115</t>
  </si>
  <si>
    <t>UD10001-AS26674</t>
  </si>
  <si>
    <t>S 00048117</t>
  </si>
  <si>
    <t>UD10001-AS26675</t>
  </si>
  <si>
    <t>UD09001-AR07459</t>
  </si>
  <si>
    <t>UD09001-AR07460</t>
  </si>
  <si>
    <t>S 00048112</t>
  </si>
  <si>
    <t>UD10001-AS26676</t>
  </si>
  <si>
    <t>UD09001-AR07461</t>
  </si>
  <si>
    <t>S 00046667</t>
  </si>
  <si>
    <t>UD10001-AS26677</t>
  </si>
  <si>
    <t>S 00048105</t>
  </si>
  <si>
    <t>UD10001-AS26678</t>
  </si>
  <si>
    <t>PEREZ DOLORES</t>
  </si>
  <si>
    <t>T 00048118</t>
  </si>
  <si>
    <t>UD10001-AS26683</t>
  </si>
  <si>
    <t>T 00048092</t>
  </si>
  <si>
    <t>UD10001-AS26684</t>
  </si>
  <si>
    <t>S 00048111</t>
  </si>
  <si>
    <t>UD10001-AS26685</t>
  </si>
  <si>
    <t>GARCIA ORTIZ MA IRMA</t>
  </si>
  <si>
    <t>S 00048107</t>
  </si>
  <si>
    <t>UD10001-AS26686</t>
  </si>
  <si>
    <t>S 00048108</t>
  </si>
  <si>
    <t>UD10001-AS26687</t>
  </si>
  <si>
    <t>S 00048125</t>
  </si>
  <si>
    <t>UD10001-AS26691</t>
  </si>
  <si>
    <t>S 00048110</t>
  </si>
  <si>
    <t>UD10001-AS26692</t>
  </si>
  <si>
    <t>UD10001-AS26694</t>
  </si>
  <si>
    <t>S 00048140</t>
  </si>
  <si>
    <t>UD10001-AS26695</t>
  </si>
  <si>
    <t>UD09001-AR07464</t>
  </si>
  <si>
    <t>GARCIA ARAUJO TELMA</t>
  </si>
  <si>
    <t>UD09001-AR07466</t>
  </si>
  <si>
    <t>S 00048133</t>
  </si>
  <si>
    <t>UD10001-AS26696</t>
  </si>
  <si>
    <t>S 00048138</t>
  </si>
  <si>
    <t>UD10001-AS26697</t>
  </si>
  <si>
    <t>BAEZA MONROY MARIA ORALIA</t>
  </si>
  <si>
    <t>S 00048137</t>
  </si>
  <si>
    <t>UD10001-AS26698</t>
  </si>
  <si>
    <t>S 00048145</t>
  </si>
  <si>
    <t>UD10001-AS26699</t>
  </si>
  <si>
    <t>S 00048141</t>
  </si>
  <si>
    <t>UD10001-AS26700</t>
  </si>
  <si>
    <t>S 00048147</t>
  </si>
  <si>
    <t>UD10001-AS26701</t>
  </si>
  <si>
    <t>S 00048143</t>
  </si>
  <si>
    <t>UD10001-AS26702</t>
  </si>
  <si>
    <t>S 00048146</t>
  </si>
  <si>
    <t>UD10001-AS26703</t>
  </si>
  <si>
    <t>S 00048153</t>
  </si>
  <si>
    <t>UD10001-AS26704</t>
  </si>
  <si>
    <t>T 00048077</t>
  </si>
  <si>
    <t>UD10001-AS26705</t>
  </si>
  <si>
    <t>UD09001-AR07467</t>
  </si>
  <si>
    <t>UD09001-AR07468</t>
  </si>
  <si>
    <t>UD09001-AR07469</t>
  </si>
  <si>
    <t>SANCHEZ VEANA JAVIER</t>
  </si>
  <si>
    <t>S 00048148</t>
  </si>
  <si>
    <t>UD10001-AS26706</t>
  </si>
  <si>
    <t>S 00048144</t>
  </si>
  <si>
    <t>UD10001-AS26707</t>
  </si>
  <si>
    <t>OROZCO GARIBAY LUIS MANUEL</t>
  </si>
  <si>
    <t>S 00048164</t>
  </si>
  <si>
    <t>UD10001-AS26708</t>
  </si>
  <si>
    <t>S 00048132</t>
  </si>
  <si>
    <t>UD10001-AS26709</t>
  </si>
  <si>
    <t>S 00048163</t>
  </si>
  <si>
    <t>UD10001-AS26710</t>
  </si>
  <si>
    <t>RAMIREZ SILVA JAIME</t>
  </si>
  <si>
    <t>UD09001-AR07471</t>
  </si>
  <si>
    <t>S 00048169</t>
  </si>
  <si>
    <t>UD10001-AS26711</t>
  </si>
  <si>
    <t>S 00048152</t>
  </si>
  <si>
    <t>UD10001-AS26712</t>
  </si>
  <si>
    <t>S 00048099</t>
  </si>
  <si>
    <t>UD10001-AS26735</t>
  </si>
  <si>
    <t>T 00046348</t>
  </si>
  <si>
    <t>UD10001-AS26736</t>
  </si>
  <si>
    <t>UD09001-AR07472</t>
  </si>
  <si>
    <t>T 00048200</t>
  </si>
  <si>
    <t>UD10001-AS26758</t>
  </si>
  <si>
    <t>S 00048205</t>
  </si>
  <si>
    <t>UD10001-AS26759</t>
  </si>
  <si>
    <t>S 00048171</t>
  </si>
  <si>
    <t>UD10001-AS26761</t>
  </si>
  <si>
    <t>ORTIZ GUTIERREZ ABRAHAM</t>
  </si>
  <si>
    <t>S 00048191</t>
  </si>
  <si>
    <t>UD10001-AS26764</t>
  </si>
  <si>
    <t>ESCAMILLA SERRANO CARLOS ALBERTO</t>
  </si>
  <si>
    <t>UD09001-AR07475</t>
  </si>
  <si>
    <t>SALINAS FERREIRA ENRIQUE</t>
  </si>
  <si>
    <t>S 00048116</t>
  </si>
  <si>
    <t>UD10001-AS26774</t>
  </si>
  <si>
    <t>UD09001-AR07481</t>
  </si>
  <si>
    <t>S 00048170</t>
  </si>
  <si>
    <t>UD10001-AS26777</t>
  </si>
  <si>
    <t>S 00048221</t>
  </si>
  <si>
    <t>UD10001-AS26779</t>
  </si>
  <si>
    <t>S 00048213</t>
  </si>
  <si>
    <t>UD10001-AS26780</t>
  </si>
  <si>
    <t>S 00048150</t>
  </si>
  <si>
    <t>UD10001-AS26781</t>
  </si>
  <si>
    <t>S 00048219</t>
  </si>
  <si>
    <t>UD10001-AS26782</t>
  </si>
  <si>
    <t>UD09001-AR07482</t>
  </si>
  <si>
    <t>RAMIREZ VENEGAS MANUEL</t>
  </si>
  <si>
    <t>S 00048222</t>
  </si>
  <si>
    <t>UD10001-AS26783</t>
  </si>
  <si>
    <t>S 00048218</t>
  </si>
  <si>
    <t>UD10001-AS26784</t>
  </si>
  <si>
    <t>S 00048215</t>
  </si>
  <si>
    <t>UD10001-AS26785</t>
  </si>
  <si>
    <t>S 00048228</t>
  </si>
  <si>
    <t>UD10001-AS26786</t>
  </si>
  <si>
    <t>S 00048229</t>
  </si>
  <si>
    <t>UD10001-AS26787</t>
  </si>
  <si>
    <t>S 00048212</t>
  </si>
  <si>
    <t>UD10001-AS26788</t>
  </si>
  <si>
    <t>S 00048214</t>
  </si>
  <si>
    <t>UD10001-AS26789</t>
  </si>
  <si>
    <t>S 00048225</t>
  </si>
  <si>
    <t>UD10001-AS26790</t>
  </si>
  <si>
    <t>S 00048231</t>
  </si>
  <si>
    <t>UD10001-AS26791</t>
  </si>
  <si>
    <t>UD09001-AR07483</t>
  </si>
  <si>
    <t>UD09001-AR07484</t>
  </si>
  <si>
    <t>S 00047824</t>
  </si>
  <si>
    <t>UD10001-AS26792</t>
  </si>
  <si>
    <t>S 00048149</t>
  </si>
  <si>
    <t>UD10001-AS26793</t>
  </si>
  <si>
    <t>S 00048135</t>
  </si>
  <si>
    <t>UD10001-AS26794</t>
  </si>
  <si>
    <t>S 00048136</t>
  </si>
  <si>
    <t>UD10001-AS26795</t>
  </si>
  <si>
    <t>UD09001-AR07485</t>
  </si>
  <si>
    <t>HERMOSILLO GAMEZ ESMERALDA</t>
  </si>
  <si>
    <t>UD09001-AR07486</t>
  </si>
  <si>
    <t>S 00048241</t>
  </si>
  <si>
    <t>UD10001-AS26796</t>
  </si>
  <si>
    <t>S 00048217</t>
  </si>
  <si>
    <t>UD10001-AS26797</t>
  </si>
  <si>
    <t>UD09001-AR07487</t>
  </si>
  <si>
    <t>S 00048220</t>
  </si>
  <si>
    <t>UD10001-AS26798</t>
  </si>
  <si>
    <t>T 00048237</t>
  </si>
  <si>
    <t>UD10001-AS26799</t>
  </si>
  <si>
    <t>S 00048261</t>
  </si>
  <si>
    <t>UD10001-AS26800</t>
  </si>
  <si>
    <t>S 00048268</t>
  </si>
  <si>
    <t>UD10001-AS26801</t>
  </si>
  <si>
    <t>CAPORAL GONZALEZ PAOLA ARLETTE</t>
  </si>
  <si>
    <t>UD10001-AS26802</t>
  </si>
  <si>
    <t>UD10001-AS26803</t>
  </si>
  <si>
    <t>S 00048251</t>
  </si>
  <si>
    <t>UD10001-AS26804</t>
  </si>
  <si>
    <t>S 00048272</t>
  </si>
  <si>
    <t>UD10001-AS26805</t>
  </si>
  <si>
    <t>S 00048224</t>
  </si>
  <si>
    <t>UD10001-AS26806</t>
  </si>
  <si>
    <t>S 00048236</t>
  </si>
  <si>
    <t>UD10001-AS26807</t>
  </si>
  <si>
    <t>S 00048273</t>
  </si>
  <si>
    <t>UD10001-AS26808</t>
  </si>
  <si>
    <t>S 00048252</t>
  </si>
  <si>
    <t>UD10001-AS26814</t>
  </si>
  <si>
    <t>T 00048266</t>
  </si>
  <si>
    <t>UD10001-AS26815</t>
  </si>
  <si>
    <t>T 00048275</t>
  </si>
  <si>
    <t>UD10001-AS26816</t>
  </si>
  <si>
    <t>S 00048239</t>
  </si>
  <si>
    <t>UD10001-AS26817</t>
  </si>
  <si>
    <t>S 00048242</t>
  </si>
  <si>
    <t>UD10001-AS26818</t>
  </si>
  <si>
    <t>UD09001-AR07491</t>
  </si>
  <si>
    <t>S 00048287</t>
  </si>
  <si>
    <t>UD10001-AS26819</t>
  </si>
  <si>
    <t>S 00048274</t>
  </si>
  <si>
    <t>UD10001-AS26822</t>
  </si>
  <si>
    <t>PEREZ GARCIA DANIEL</t>
  </si>
  <si>
    <t>S 00048293</t>
  </si>
  <si>
    <t>UD10001-AS26823</t>
  </si>
  <si>
    <t>S 00048302</t>
  </si>
  <si>
    <t>UD10001-AS26824</t>
  </si>
  <si>
    <t>INSTITUTO VICENTE GUERRERO DE CELAY</t>
  </si>
  <si>
    <t>S 00048294</t>
  </si>
  <si>
    <t>UD10001-AS26825</t>
  </si>
  <si>
    <t>MORENO GRANADOS JUAN MANUEL</t>
  </si>
  <si>
    <t>S 00048308</t>
  </si>
  <si>
    <t>UD10001-AS26826</t>
  </si>
  <si>
    <t>S 00048295</t>
  </si>
  <si>
    <t>UD10001-AS26827</t>
  </si>
  <si>
    <t>PEREZ MILLAN AGUSTIN</t>
  </si>
  <si>
    <t>S 00048303</t>
  </si>
  <si>
    <t>UD10001-AS26828</t>
  </si>
  <si>
    <t>T 00048297</t>
  </si>
  <si>
    <t>UD10001-AS26829</t>
  </si>
  <si>
    <t>T 00048288</t>
  </si>
  <si>
    <t>UD10001-AS26830</t>
  </si>
  <si>
    <t>T 00048316</t>
  </si>
  <si>
    <t>UD10001-AS26831</t>
  </si>
  <si>
    <t>S 00048310</t>
  </si>
  <si>
    <t>UD10001-AS26832</t>
  </si>
  <si>
    <t>S 00048291</t>
  </si>
  <si>
    <t>UD10001-AS26833</t>
  </si>
  <si>
    <t>S 00048317</t>
  </si>
  <si>
    <t>UD10001-AS26834</t>
  </si>
  <si>
    <t>S 00048304</t>
  </si>
  <si>
    <t>UD10001-AS26835</t>
  </si>
  <si>
    <t>S 00048307</t>
  </si>
  <si>
    <t>UD10001-AS26837</t>
  </si>
  <si>
    <t>UD09001-AR07494</t>
  </si>
  <si>
    <t>GARCIA JUAREZ ANTONIO</t>
  </si>
  <si>
    <t>UD09001-AR07496</t>
  </si>
  <si>
    <t>UD09001-AR07497</t>
  </si>
  <si>
    <t>S 00048289</t>
  </si>
  <si>
    <t>UD10001-AS26864</t>
  </si>
  <si>
    <t>S 00048336</t>
  </si>
  <si>
    <t>UD10001-AS26865</t>
  </si>
  <si>
    <t>S 00048176</t>
  </si>
  <si>
    <t>UD10001-AS26866</t>
  </si>
  <si>
    <t>S 00048349</t>
  </si>
  <si>
    <t>UD10001-AS26867</t>
  </si>
  <si>
    <t>S 00048334</t>
  </si>
  <si>
    <t>UD10001-AS26868</t>
  </si>
  <si>
    <t>S 00048337</t>
  </si>
  <si>
    <t>UD10001-AS26869</t>
  </si>
  <si>
    <t>MALDONADO RODRIGUEZ DANIEL</t>
  </si>
  <si>
    <t>UD09001-AR07498</t>
  </si>
  <si>
    <t>T 00048260</t>
  </si>
  <si>
    <t>UD10001-AS26870</t>
  </si>
  <si>
    <t>UD10001-AS26871</t>
  </si>
  <si>
    <t>S 00048338</t>
  </si>
  <si>
    <t>UD10001-AS26872</t>
  </si>
  <si>
    <t>S 00048354</t>
  </si>
  <si>
    <t>UD10001-AS26873</t>
  </si>
  <si>
    <t>CHAZARO CAVERO ERIC</t>
  </si>
  <si>
    <t>S 00048309</t>
  </si>
  <si>
    <t>UD10001-AS26874</t>
  </si>
  <si>
    <t>UD09001-AR07499</t>
  </si>
  <si>
    <t>UD09001-AR07500</t>
  </si>
  <si>
    <t>UD09001-AR07501</t>
  </si>
  <si>
    <t>S 00048339</t>
  </si>
  <si>
    <t>UD10001-AS26875</t>
  </si>
  <si>
    <t>S 00048331</t>
  </si>
  <si>
    <t>UD10001-AS26876</t>
  </si>
  <si>
    <t>S 00048345</t>
  </si>
  <si>
    <t>UD10001-AS26877</t>
  </si>
  <si>
    <t>S 00048351</t>
  </si>
  <si>
    <t>UD10001-AS26878</t>
  </si>
  <si>
    <t>S 00048362</t>
  </si>
  <si>
    <t>UD10001-AS26879</t>
  </si>
  <si>
    <t>GARCIA SANCEN FRANCISCO</t>
  </si>
  <si>
    <t>S 00048346</t>
  </si>
  <si>
    <t>UD10001-AS26880</t>
  </si>
  <si>
    <t>S 00048332</t>
  </si>
  <si>
    <t>UD10001-AS26881</t>
  </si>
  <si>
    <t>S 00048353</t>
  </si>
  <si>
    <t>UD10001-AS26882</t>
  </si>
  <si>
    <t>UD09001-AR07503</t>
  </si>
  <si>
    <t>S 00048350</t>
  </si>
  <si>
    <t>UD10001-AS26883</t>
  </si>
  <si>
    <t>S 00048358</t>
  </si>
  <si>
    <t>UD10001-AS26884</t>
  </si>
  <si>
    <t>UD09001-AR07504</t>
  </si>
  <si>
    <t>COMERCIAL DEL CENTRO, S.A. DE C.V.</t>
  </si>
  <si>
    <t>S 00048347</t>
  </si>
  <si>
    <t>UD10001-AS26885</t>
  </si>
  <si>
    <t>S 00048340</t>
  </si>
  <si>
    <t>UD10001-AS26899</t>
  </si>
  <si>
    <t>S 00048341</t>
  </si>
  <si>
    <t>UD10001-AS26901</t>
  </si>
  <si>
    <t>S 00048357</t>
  </si>
  <si>
    <t>UD10001-AS26902</t>
  </si>
  <si>
    <t>S 00048370</t>
  </si>
  <si>
    <t>UD10001-AS26904</t>
  </si>
  <si>
    <t>S 00048364</t>
  </si>
  <si>
    <t>UD10001-AS26905</t>
  </si>
  <si>
    <t>S 00048276</t>
  </si>
  <si>
    <t>UD10001-AS26906</t>
  </si>
  <si>
    <t>UD09001-AR07506</t>
  </si>
  <si>
    <t>S 00048299</t>
  </si>
  <si>
    <t>UD10001-AS26907</t>
  </si>
  <si>
    <t>UD09001-AR07507</t>
  </si>
  <si>
    <t>S 00048167</t>
  </si>
  <si>
    <t>UD10001-AS26908</t>
  </si>
  <si>
    <t>UD09001-AR07508</t>
  </si>
  <si>
    <t>S 00048379</t>
  </si>
  <si>
    <t>UD10001-AS26909</t>
  </si>
  <si>
    <t>T 00048384</t>
  </si>
  <si>
    <t>UD10001-AS26910</t>
  </si>
  <si>
    <t>S 00048386</t>
  </si>
  <si>
    <t>UD10001-AS26911</t>
  </si>
  <si>
    <t>T 00048271</t>
  </si>
  <si>
    <t>UD10001-AS26912</t>
  </si>
  <si>
    <t>CENTENO GONZALEZ CARMEN PAULINA</t>
  </si>
  <si>
    <t>S 00048390</t>
  </si>
  <si>
    <t>UD10001-AS26913</t>
  </si>
  <si>
    <t>NA21002-0022968</t>
  </si>
  <si>
    <t>S 00048395</t>
  </si>
  <si>
    <t>UD10001-AS26914</t>
  </si>
  <si>
    <t>NA21002-0022969</t>
  </si>
  <si>
    <t>S 00048398</t>
  </si>
  <si>
    <t>UD10001-AS26915</t>
  </si>
  <si>
    <t>S 00048234</t>
  </si>
  <si>
    <t>UD10001-AS26916</t>
  </si>
  <si>
    <t>SAUCEDO MEDINA JAVIER</t>
  </si>
  <si>
    <t>UD09001-AR07509</t>
  </si>
  <si>
    <t>S 00048387</t>
  </si>
  <si>
    <t>UD10001-AS26917</t>
  </si>
  <si>
    <t>S 00048401</t>
  </si>
  <si>
    <t>UD10001-AS26918</t>
  </si>
  <si>
    <t>S 00048389</t>
  </si>
  <si>
    <t>UD10001-AS26919</t>
  </si>
  <si>
    <t>DIAZ LEON CLAUDIA PATRICIA</t>
  </si>
  <si>
    <t>UD09001-AR07510</t>
  </si>
  <si>
    <t>S 00048394</t>
  </si>
  <si>
    <t>UD10001-AS26921</t>
  </si>
  <si>
    <t>T 00048380</t>
  </si>
  <si>
    <t>UD10001-AS26922</t>
  </si>
  <si>
    <t>S 00048330</t>
  </si>
  <si>
    <t>UD10001-AS26923</t>
  </si>
  <si>
    <t>UD09001-AR07511</t>
  </si>
  <si>
    <t>CABRERA LAZARINI SAMUEL</t>
  </si>
  <si>
    <t>T 00048415</t>
  </si>
  <si>
    <t>UD10001-AS26924</t>
  </si>
  <si>
    <t>S 00048356</t>
  </si>
  <si>
    <t>UD10001-AS26925</t>
  </si>
  <si>
    <t>S 00048408</t>
  </si>
  <si>
    <t>UD10001-AS26926</t>
  </si>
  <si>
    <t>UD09001-AR07512</t>
  </si>
  <si>
    <t>S 00048371</t>
  </si>
  <si>
    <t>UD10001-AS26927</t>
  </si>
  <si>
    <t>S 00048270</t>
  </si>
  <si>
    <t>UD10001-AS26928</t>
  </si>
  <si>
    <t>S 00048244</t>
  </si>
  <si>
    <t>UD10001-AS26929</t>
  </si>
  <si>
    <t>S 00048411</t>
  </si>
  <si>
    <t>UD10001-AS26930</t>
  </si>
  <si>
    <t>UD09001-AR07513</t>
  </si>
  <si>
    <t>S 00048424</t>
  </si>
  <si>
    <t>UD10001-AS26932</t>
  </si>
  <si>
    <t>S 00048423</t>
  </si>
  <si>
    <t>UD10001-AS26933</t>
  </si>
  <si>
    <t>S 00048416</t>
  </si>
  <si>
    <t>UD10001-AS26934</t>
  </si>
  <si>
    <t>INSOURCING PROFESIONAL SERVICE S DE</t>
  </si>
  <si>
    <t>S 00048410</t>
  </si>
  <si>
    <t>UD10001-AS26935</t>
  </si>
  <si>
    <t>S 00048397</t>
  </si>
  <si>
    <t>UD10001-AS26941</t>
  </si>
  <si>
    <t>UD09001-AR07514</t>
  </si>
  <si>
    <t>OLALDE LASTIRI SARA NELY</t>
  </si>
  <si>
    <t>S 00048432</t>
  </si>
  <si>
    <t>UD10001-AS26942</t>
  </si>
  <si>
    <t>S 00048405</t>
  </si>
  <si>
    <t>UD10001-AS26943</t>
  </si>
  <si>
    <t>S 00048315</t>
  </si>
  <si>
    <t>UD10001-AS26944</t>
  </si>
  <si>
    <t>S 00048406</t>
  </si>
  <si>
    <t>UD10001-AS26946</t>
  </si>
  <si>
    <t>HILOS Y ESTAMBRES DE GUANAJUATO, S.</t>
  </si>
  <si>
    <t>S 00048425</t>
  </si>
  <si>
    <t>UD10001-AS26947</t>
  </si>
  <si>
    <t>UD09001-AR07515</t>
  </si>
  <si>
    <t>S 00048441</t>
  </si>
  <si>
    <t>UD10001-AS26958</t>
  </si>
  <si>
    <t>CONSTANTINO HERNANDEZ JESUS MANUEL</t>
  </si>
  <si>
    <t>S 00048412</t>
  </si>
  <si>
    <t>UD10001-AS26959</t>
  </si>
  <si>
    <t>T 00048333</t>
  </si>
  <si>
    <t>UD10001-AS26962</t>
  </si>
  <si>
    <t>LUGO VELAZQUEZ EMILIA</t>
  </si>
  <si>
    <t>S 00048444</t>
  </si>
  <si>
    <t>UD10001-AS26963</t>
  </si>
  <si>
    <t>S 00048440</t>
  </si>
  <si>
    <t>UD10001-AS26964</t>
  </si>
  <si>
    <t>S 00048433</t>
  </si>
  <si>
    <t>UD10001-AS26966</t>
  </si>
  <si>
    <t>UD09001-AR07517</t>
  </si>
  <si>
    <t>S 00048442</t>
  </si>
  <si>
    <t>UD10001-AS26978</t>
  </si>
  <si>
    <t>S 00048450</t>
  </si>
  <si>
    <t>UD10001-AS26980</t>
  </si>
  <si>
    <t>S 00048451</t>
  </si>
  <si>
    <t>UD10001-AS26982</t>
  </si>
  <si>
    <t>UD09001-AR07518</t>
  </si>
  <si>
    <t>S 00048455</t>
  </si>
  <si>
    <t>UD10001-AS26985</t>
  </si>
  <si>
    <t>ANGUIANO RAMIREZ RICARDO</t>
  </si>
  <si>
    <t>S 00048453</t>
  </si>
  <si>
    <t>UD10001-AS26986</t>
  </si>
  <si>
    <t>S 00048452</t>
  </si>
  <si>
    <t>UD10001-AS26988</t>
  </si>
  <si>
    <t>UD09001-AR07519</t>
  </si>
  <si>
    <t>S 00048454</t>
  </si>
  <si>
    <t>UD10001-AS26989</t>
  </si>
  <si>
    <t>S 00048457</t>
  </si>
  <si>
    <t>UD10001-AS26990</t>
  </si>
  <si>
    <t>S 00048447</t>
  </si>
  <si>
    <t>UD10001-AS26991</t>
  </si>
  <si>
    <t>S 00048446</t>
  </si>
  <si>
    <t>UD10001-AS26992</t>
  </si>
  <si>
    <t>S 00048443</t>
  </si>
  <si>
    <t>UD10001-AS26993</t>
  </si>
  <si>
    <t>S 00048456</t>
  </si>
  <si>
    <t>UD10001-AS26996</t>
  </si>
  <si>
    <t>UD80005-0025224</t>
  </si>
  <si>
    <t>LJIMENEZ:DIAZ ACOSTA FRANCISCO</t>
  </si>
  <si>
    <t>PBALBUENAL</t>
  </si>
  <si>
    <t>JIMENEZ:AXA SEGUROS, SA. DE CV.</t>
  </si>
  <si>
    <t>JIMENEZ:AXA SEGUROS, S.A DE C.V.</t>
  </si>
  <si>
    <t>JSANCHEZ G</t>
  </si>
  <si>
    <t>UERRERO GERVACIO JOSE JULIAN</t>
  </si>
  <si>
    <t>ROJAS PATIÑO ANA LAURA</t>
  </si>
  <si>
    <t>0237-TCN15</t>
  </si>
  <si>
    <t>RAMIREZ MICHEL SANDRA MANUELA</t>
  </si>
  <si>
    <t>0141-TCN15</t>
  </si>
  <si>
    <t>SARMIENTO CORTEZ FERNANDO</t>
  </si>
  <si>
    <t>0890-TCN14</t>
  </si>
  <si>
    <t>0891-TCN14</t>
  </si>
  <si>
    <t>0238-TCN15</t>
  </si>
  <si>
    <t>VILLANUEVA REYES JOSE DE JESUS</t>
  </si>
  <si>
    <t>0241-TCN15</t>
  </si>
  <si>
    <t>GODINEZ HRNANDEZ JOSE</t>
  </si>
  <si>
    <t>SERVIN PIMENTEL ISIDRO</t>
  </si>
  <si>
    <t>S 00048556</t>
  </si>
  <si>
    <t>S 00048557</t>
  </si>
  <si>
    <t>S 00048494</t>
  </si>
  <si>
    <t>S 00048430</t>
  </si>
  <si>
    <t>S 00048483</t>
  </si>
  <si>
    <t>S 00048485</t>
  </si>
  <si>
    <t>S 00048482</t>
  </si>
  <si>
    <t>S 00048555</t>
  </si>
  <si>
    <t>VELAZQUEZ PEREZ FRANCISCO JAVIER</t>
  </si>
  <si>
    <t>GAMA LUCIO</t>
  </si>
  <si>
    <t>0024-TCN15</t>
  </si>
  <si>
    <t>0244-TCN15</t>
  </si>
  <si>
    <t>0243-TCN15</t>
  </si>
  <si>
    <t>KROMASOL EJECUTIVA INTERNACIONAL SA</t>
  </si>
  <si>
    <t>0242-TCN15</t>
  </si>
  <si>
    <t>PEREZ CINTORA MA ANDREA</t>
  </si>
  <si>
    <t>MARTINEZ MANDUJANO EDUARDO</t>
  </si>
  <si>
    <t>0153-TCN15</t>
  </si>
  <si>
    <t>0896-TCN14</t>
  </si>
  <si>
    <t>CAPRINOS DE LECHE S P R DE R L</t>
  </si>
  <si>
    <t>S 00048600</t>
  </si>
  <si>
    <t>S 00048589</t>
  </si>
  <si>
    <t>S 00048591</t>
  </si>
  <si>
    <t>S 00048590</t>
  </si>
  <si>
    <t>0247-TCN15</t>
  </si>
  <si>
    <t>DEANDA RAMIREZ RAFAEL</t>
  </si>
  <si>
    <t>G 00048328</t>
  </si>
  <si>
    <t>D    413</t>
  </si>
  <si>
    <t>S 00048610</t>
  </si>
  <si>
    <t>G 00048438</t>
  </si>
  <si>
    <t>G 00047845</t>
  </si>
  <si>
    <t>G 00048130</t>
  </si>
  <si>
    <t>G 00048119</t>
  </si>
  <si>
    <t>G 00048102</t>
  </si>
  <si>
    <t>G 00048514</t>
  </si>
  <si>
    <t>G 00048122</t>
  </si>
  <si>
    <t>G 00048458</t>
  </si>
  <si>
    <t>G 00048459</t>
  </si>
  <si>
    <t>G 00048449</t>
  </si>
  <si>
    <t>G 00048448</t>
  </si>
  <si>
    <t>G 00048498</t>
  </si>
  <si>
    <t>G 00048496</t>
  </si>
  <si>
    <t>G 00048535</t>
  </si>
  <si>
    <t>G 00048139</t>
  </si>
  <si>
    <t>G 00048327</t>
  </si>
  <si>
    <t>0230-TCN15</t>
  </si>
  <si>
    <t>MALDONADO VEGA ANSELMO</t>
  </si>
  <si>
    <t>ROJAS VAZQUEZ ANGEL</t>
  </si>
  <si>
    <t>RICO MORALES MARTIN</t>
  </si>
  <si>
    <t>0574-TCN14</t>
  </si>
  <si>
    <t>MARTINEZ MORALES MANUEL</t>
  </si>
  <si>
    <t>REYES RODRIGUEZ TERESA</t>
  </si>
  <si>
    <t>LOPEZ GUEVARA MARCO ANTONIO</t>
  </si>
  <si>
    <t>0249-TCN15</t>
  </si>
  <si>
    <t>MEDINA BERMUDEZ JUAN MANUEL</t>
  </si>
  <si>
    <t>BARAJAS CONEJO CARLOS</t>
  </si>
  <si>
    <t>0251-TCN15</t>
  </si>
  <si>
    <t>0246-TCN15</t>
  </si>
  <si>
    <t>STERLING ARANA EUGENIO RICARDO</t>
  </si>
  <si>
    <t>0256-TCN15</t>
  </si>
  <si>
    <t>0255-TCN15</t>
  </si>
  <si>
    <t>0254-TCN15</t>
  </si>
  <si>
    <t>RODRIGUEZ CARREñO ALIZZETT</t>
  </si>
  <si>
    <t>PEREZ SAAVEDRA JULIO CESAR</t>
  </si>
  <si>
    <t>B-0170N/15</t>
  </si>
  <si>
    <t>5TDYK3DC8FS549843 /</t>
  </si>
  <si>
    <t>0257-TCN15</t>
  </si>
  <si>
    <t>0250-TCN15</t>
  </si>
  <si>
    <t>GARCIA CADENAS VICTOR MANUEL</t>
  </si>
  <si>
    <t>0095-TCN15</t>
  </si>
  <si>
    <t>MONTOYA GONZALEZ JAIME</t>
  </si>
  <si>
    <t>D    695</t>
  </si>
  <si>
    <t>0253-TCN15</t>
  </si>
  <si>
    <t>CHAVEZ SANCHEZ FRANCISCO</t>
  </si>
  <si>
    <t>0258-TCN15</t>
  </si>
  <si>
    <t>D    773</t>
  </si>
  <si>
    <t>TEJIDOS LOANA DE MOROLEON S.A DE C.</t>
  </si>
  <si>
    <t>S 00048705</t>
  </si>
  <si>
    <t>0261-TCN15</t>
  </si>
  <si>
    <t>GS AGRO DE MEXICO S DE RL DE CV</t>
  </si>
  <si>
    <t>0259-TCN15</t>
  </si>
  <si>
    <t>D    842</t>
  </si>
  <si>
    <t>LOPEZ GOMEZ FRANCISCO</t>
  </si>
  <si>
    <t>0262-TCN15</t>
  </si>
  <si>
    <t>0252-TCN15</t>
  </si>
  <si>
    <t>0263-TCN15</t>
  </si>
  <si>
    <t>D    879</t>
  </si>
  <si>
    <t>0231-TCN15</t>
  </si>
  <si>
    <t>0264-TCN15</t>
  </si>
  <si>
    <t>D    924</t>
  </si>
  <si>
    <t>S 00048706</t>
  </si>
  <si>
    <t>S 00048708</t>
  </si>
  <si>
    <t>S 00048614</t>
  </si>
  <si>
    <t>D    930</t>
  </si>
  <si>
    <t>0577-TCN14</t>
  </si>
  <si>
    <t>MORENO ALVAREZ GABRIELA</t>
  </si>
  <si>
    <t>LOPEZ JIMENEZ RAUL ARTURO</t>
  </si>
  <si>
    <t>ZAVALA CHAVEZ SAMUEL</t>
  </si>
  <si>
    <t>UGALDE CAROONA EDUARDO</t>
  </si>
  <si>
    <t>H 00048093</t>
  </si>
  <si>
    <t>H 00048094</t>
  </si>
  <si>
    <t>H 00047984</t>
  </si>
  <si>
    <t>H 00047855</t>
  </si>
  <si>
    <t>H 00048066</t>
  </si>
  <si>
    <t>H 00048609</t>
  </si>
  <si>
    <t>H 00048263</t>
  </si>
  <si>
    <t>0267-TCN15</t>
  </si>
  <si>
    <t>0265-TCN15</t>
  </si>
  <si>
    <t>0260-TCN15</t>
  </si>
  <si>
    <t>0266-TCN15</t>
  </si>
  <si>
    <t>MARTINEZ CARDENAS FERNANDO</t>
  </si>
  <si>
    <t>ROJANO HERNANDEZ CLAUDIA PATRICIA</t>
  </si>
  <si>
    <t>D  1,105</t>
  </si>
  <si>
    <t>0268-TCN15</t>
  </si>
  <si>
    <t>G 00047822</t>
  </si>
  <si>
    <t>G 00048519</t>
  </si>
  <si>
    <t>G 00048718</t>
  </si>
  <si>
    <t>G 00048677</t>
  </si>
  <si>
    <t>G 00048691</t>
  </si>
  <si>
    <t>G 00048692</t>
  </si>
  <si>
    <t>G 00048738</t>
  </si>
  <si>
    <t>G 00048734</t>
  </si>
  <si>
    <t>G 00048711</t>
  </si>
  <si>
    <t>G 00048710</t>
  </si>
  <si>
    <t>G 00048743</t>
  </si>
  <si>
    <t>G 00048742</t>
  </si>
  <si>
    <t>G 00048753</t>
  </si>
  <si>
    <t>G 00048712</t>
  </si>
  <si>
    <t>G 00048754</t>
  </si>
  <si>
    <t>G 00047823</t>
  </si>
  <si>
    <t>G 00048618</t>
  </si>
  <si>
    <t>G 00045733</t>
  </si>
  <si>
    <t>OROZCO RIVAS FRANCISCO MANUEL</t>
  </si>
  <si>
    <t>0269-TCN15</t>
  </si>
  <si>
    <t>ESTRADA GRANADOS ANA CLAUDIA</t>
  </si>
  <si>
    <t>H 00048630</t>
  </si>
  <si>
    <t>H 00048195</t>
  </si>
  <si>
    <t>H 00048233</t>
  </si>
  <si>
    <t>0274-TCN15</t>
  </si>
  <si>
    <t>0275-TCN15</t>
  </si>
  <si>
    <t>0272-TCN15</t>
  </si>
  <si>
    <t>D  1,227</t>
  </si>
  <si>
    <t>0270-TCN15</t>
  </si>
  <si>
    <t>CRUZ MARTINEZ ADDY YANET</t>
  </si>
  <si>
    <t>HERRERA MURILLO J ENRIQUE</t>
  </si>
  <si>
    <t>H 00045944</t>
  </si>
  <si>
    <t>D  1,248</t>
  </si>
  <si>
    <t>CABRERA MONTENEGRO J. GUADALUPE</t>
  </si>
  <si>
    <t>ROJO GUZMAN ALONSO</t>
  </si>
  <si>
    <t>JUAREZ RAMIREZ ADRIAN</t>
  </si>
  <si>
    <t>0239-TCN15</t>
  </si>
  <si>
    <t>MENDOZA RODRIGUEZ JOSE SOLEDAD</t>
  </si>
  <si>
    <t>0271-TCN15</t>
  </si>
  <si>
    <t>BALDERAS CHAURAND JOSE LUIS</t>
  </si>
  <si>
    <t>INSTITUTO TECNOLOGICO SANMIGUELENSE</t>
  </si>
  <si>
    <t>0273-TCN15</t>
  </si>
  <si>
    <t>HERRERA MALAGON GRACIANO</t>
  </si>
  <si>
    <t>0279-TCN15</t>
  </si>
  <si>
    <t>S 00048368</t>
  </si>
  <si>
    <t>ORTIZ SAUZA JIMENA GOVANNA</t>
  </si>
  <si>
    <t>0281-TCN15</t>
  </si>
  <si>
    <t>DIAZ MARTINEZ MARIA GUADALUPE</t>
  </si>
  <si>
    <t>0280-TCN15</t>
  </si>
  <si>
    <t>READY SOLUTIONS</t>
  </si>
  <si>
    <t>0235-TCN15</t>
  </si>
  <si>
    <t>GUEVARA SANCHEZ MARIA MARCELINA ELV</t>
  </si>
  <si>
    <t>S 00048985</t>
  </si>
  <si>
    <t>S 00048988</t>
  </si>
  <si>
    <t>S 00048986</t>
  </si>
  <si>
    <t>S 00048953</t>
  </si>
  <si>
    <t>S 00048952</t>
  </si>
  <si>
    <t>S 00048954</t>
  </si>
  <si>
    <t>0283-TCN15</t>
  </si>
  <si>
    <t>0282-TCN15</t>
  </si>
  <si>
    <t>MERINO REYES JULIETA VANESSA</t>
  </si>
  <si>
    <t>0278-TCN15</t>
  </si>
  <si>
    <t>INVERNADEROS CARMONA SPR DE RL</t>
  </si>
  <si>
    <t>PATIÑO MAGAÑA DIANA</t>
  </si>
  <si>
    <t>0277-TCN15</t>
  </si>
  <si>
    <t>CHABOLLA ROMERO JUAN MANUEL</t>
  </si>
  <si>
    <t>T 00048068</t>
  </si>
  <si>
    <t>ASSURANT SERVICIOS DE MEXICO SA DE</t>
  </si>
  <si>
    <t>S 00049025</t>
  </si>
  <si>
    <t>S 00049022</t>
  </si>
  <si>
    <t>S 00049023</t>
  </si>
  <si>
    <t>SUMINISTRO Y MANTENIMIENTO AVIPECUA</t>
  </si>
  <si>
    <t>0276-TCN15</t>
  </si>
  <si>
    <t>FRIAS LOMELI LUIS ALVARADO</t>
  </si>
  <si>
    <t>0288-TCN15</t>
  </si>
  <si>
    <t>0286-TCN15</t>
  </si>
  <si>
    <t>BATREZ CARRILLO JOSE LUIS</t>
  </si>
  <si>
    <t>0285-TCN15</t>
  </si>
  <si>
    <t>0232-TCN15</t>
  </si>
  <si>
    <t>ALVARADO GUILLERMINA</t>
  </si>
  <si>
    <t>FRIAS LOMELI LUIS ALVARO</t>
  </si>
  <si>
    <t>0292-TCN15</t>
  </si>
  <si>
    <t>0291-TCN15</t>
  </si>
  <si>
    <t>0293-TCN15</t>
  </si>
  <si>
    <t>0290-TCN15</t>
  </si>
  <si>
    <t>0289-TCN15</t>
  </si>
  <si>
    <t>0879-TCN14</t>
  </si>
  <si>
    <t>0287-TCN15</t>
  </si>
  <si>
    <t>0294-TCN15</t>
  </si>
  <si>
    <t>B-0266N/15</t>
  </si>
  <si>
    <t>2T3RF4EV2FW259885 /</t>
  </si>
  <si>
    <t>HERNANDEZ PUGA OSCAR</t>
  </si>
  <si>
    <t>F.AM00785</t>
  </si>
  <si>
    <t>F.AM785PRESTACION DE SERV.OCT/</t>
  </si>
  <si>
    <t>F.AM00786</t>
  </si>
  <si>
    <t>FACT.AM786 SERV.ADMVOS</t>
  </si>
  <si>
    <t>F.AM00787</t>
  </si>
  <si>
    <t>FACT.AM787 1RA.DECENA NOV/2014</t>
  </si>
  <si>
    <t>F.AM00788</t>
  </si>
  <si>
    <t>FACT.AM788 COM.PROTEC.EXT.NOV/</t>
  </si>
  <si>
    <t>F.AM00789</t>
  </si>
  <si>
    <t>FACT.AM789 UDIS 2DA Y 3RADEC.1</t>
  </si>
  <si>
    <t>F.AM00790</t>
  </si>
  <si>
    <t>FACT.AM790UDIS AXA NOV/2014</t>
  </si>
  <si>
    <t>F.AM00791</t>
  </si>
  <si>
    <t>FACT.AM.791 SERV.ADMVOS.</t>
  </si>
  <si>
    <t>F.AM00792</t>
  </si>
  <si>
    <t>FACT.AM792 UDIS NOV/2014</t>
  </si>
  <si>
    <t>F.AM00793</t>
  </si>
  <si>
    <t>FACT.AM793 UDIS 1RA.DEC.DIC/20</t>
  </si>
  <si>
    <t>F.AM00794</t>
  </si>
  <si>
    <t>FACT.AM794 UDIS AXA NOV.2014</t>
  </si>
  <si>
    <t>F.AM00795</t>
  </si>
  <si>
    <t>FACT.AM795 COM.POR CONTRATOS N</t>
  </si>
  <si>
    <t>F.AM00796</t>
  </si>
  <si>
    <t>FACT.AM796 UDIS QUALITAS OCT/2</t>
  </si>
  <si>
    <t>ZM00294</t>
  </si>
  <si>
    <t>CANCELACION DE UDIS AXA F.AM79</t>
  </si>
  <si>
    <t>ZM00295</t>
  </si>
  <si>
    <t>CANCELACION FACT.AM00777</t>
  </si>
  <si>
    <t>0297-TCN15</t>
  </si>
  <si>
    <t>CONTRERAS AGUILERA JOSE RAFAEL</t>
  </si>
  <si>
    <t>B-0261N/15</t>
  </si>
  <si>
    <t>2T3RF4EV1FW254385 /</t>
  </si>
  <si>
    <t>0897-TCN14</t>
  </si>
  <si>
    <t>S 00049087</t>
  </si>
  <si>
    <t>S 00049086</t>
  </si>
  <si>
    <t>S 00049088</t>
  </si>
  <si>
    <t>B-0271N/15</t>
  </si>
  <si>
    <t>2T3RF4EV3FW262231 /</t>
  </si>
  <si>
    <t>B-0161N/15</t>
  </si>
  <si>
    <t>5YFBURHEXFP200366 /</t>
  </si>
  <si>
    <t>0295-TCN15</t>
  </si>
  <si>
    <t>GUERRERO MANRIQUEZ ELIA</t>
  </si>
  <si>
    <t>0298-TCN15</t>
  </si>
  <si>
    <t>0302-TCN15</t>
  </si>
  <si>
    <t>D  1,812</t>
  </si>
  <si>
    <t>0301-TCN15</t>
  </si>
  <si>
    <t>ROJAS MOLINA ROSALINA</t>
  </si>
  <si>
    <t>D  1,818</t>
  </si>
  <si>
    <t>B-0235N/15</t>
  </si>
  <si>
    <t>5YFBURHE7FP225046 /</t>
  </si>
  <si>
    <t>G 00048533</t>
  </si>
  <si>
    <t>G 00048486</t>
  </si>
  <si>
    <t>G 00048930</t>
  </si>
  <si>
    <t>G 00048983</t>
  </si>
  <si>
    <t>G 00048982</t>
  </si>
  <si>
    <t>G 00048973</t>
  </si>
  <si>
    <t>G 00048575</t>
  </si>
  <si>
    <t>G 00048511</t>
  </si>
  <si>
    <t>G 00048881</t>
  </si>
  <si>
    <t>G 00049043</t>
  </si>
  <si>
    <t>G 00048910</t>
  </si>
  <si>
    <t>G 00048885</t>
  </si>
  <si>
    <t>G 00048803</t>
  </si>
  <si>
    <t>G 00049038</t>
  </si>
  <si>
    <t>G 00049041</t>
  </si>
  <si>
    <t>G 00048948</t>
  </si>
  <si>
    <t>G 00048594</t>
  </si>
  <si>
    <t>G 00048593</t>
  </si>
  <si>
    <t>G 00048884</t>
  </si>
  <si>
    <t>G 00048595</t>
  </si>
  <si>
    <t>G 00048103</t>
  </si>
  <si>
    <t>0092-TCN15</t>
  </si>
  <si>
    <t>UGALDE BELTRAN JORGE ALBERTO</t>
  </si>
  <si>
    <t>DE LA CRUZ OLALDE MARIA DE JESUS</t>
  </si>
  <si>
    <t>S 00049153</t>
  </si>
  <si>
    <t>S 00049152</t>
  </si>
  <si>
    <t>H 00048367</t>
  </si>
  <si>
    <t>S 00049151</t>
  </si>
  <si>
    <t>H 00046170</t>
  </si>
  <si>
    <t>SEGUROS EL POTOSI, S.A.</t>
  </si>
  <si>
    <t>D  1,959</t>
  </si>
  <si>
    <t>0305-TCN15</t>
  </si>
  <si>
    <t>MONTES FLORES PATRICIA</t>
  </si>
  <si>
    <t>0899-TCN14</t>
  </si>
  <si>
    <t>0284-TCN15</t>
  </si>
  <si>
    <t>D  2,032</t>
  </si>
  <si>
    <t>B-0111N/15</t>
  </si>
  <si>
    <t>5TDYK3DC7FS540132 /</t>
  </si>
  <si>
    <t>0304-TCN15</t>
  </si>
  <si>
    <t>PEREZ VARELA ANGELICA MARIA</t>
  </si>
  <si>
    <t>0303-TCN15</t>
  </si>
  <si>
    <t>VADILLO CARSTENSEN LUIS ENRIQUE</t>
  </si>
  <si>
    <t>0306-TCN15</t>
  </si>
  <si>
    <t>B-0287N/15</t>
  </si>
  <si>
    <t>2T3RF4EV2FW246649 /</t>
  </si>
  <si>
    <t>0309-TCN15</t>
  </si>
  <si>
    <t>0310-TCN15</t>
  </si>
  <si>
    <t>0311-TCN15</t>
  </si>
  <si>
    <t>0308-TCN15</t>
  </si>
  <si>
    <t>D  2,113</t>
  </si>
  <si>
    <t>D  2,125</t>
  </si>
  <si>
    <t>0898-TCN14</t>
  </si>
  <si>
    <t>0307-TCN15</t>
  </si>
  <si>
    <t>0312-TCN15</t>
  </si>
  <si>
    <t>LJIMENEZ:RENDON RIOS GREGORIO LUIS</t>
  </si>
  <si>
    <t>0313-TCN15</t>
  </si>
  <si>
    <t>HORTI-PLANTAS INVERNADERO S.P.R. DE</t>
  </si>
  <si>
    <t>0314-TCN15</t>
  </si>
  <si>
    <t>LOPEZ VEGA JUAN</t>
  </si>
  <si>
    <t>SALGADO RODRIGUEZ ROGELIO</t>
  </si>
  <si>
    <t>0315-TCN15</t>
  </si>
  <si>
    <t>ACEVEDO NUÑEZ JOSE JAVIER</t>
  </si>
  <si>
    <t>D  2,273</t>
  </si>
  <si>
    <t>0316-TCN15</t>
  </si>
  <si>
    <t>D  2,294</t>
  </si>
  <si>
    <t>0318-TCN15</t>
  </si>
  <si>
    <t>D  2,315</t>
  </si>
  <si>
    <t>b-0249N/15</t>
  </si>
  <si>
    <t>5YFBURHE9FP182202 /</t>
  </si>
  <si>
    <t>D  2,317</t>
  </si>
  <si>
    <t>B-0305N/15</t>
  </si>
  <si>
    <t>5YFBURHE0FP248295 /</t>
  </si>
  <si>
    <t>D  2,343</t>
  </si>
  <si>
    <t>0317-TCN15</t>
  </si>
  <si>
    <t>CALDERON GONZALEZ GUSTAVO</t>
  </si>
  <si>
    <t>D  2,358</t>
  </si>
  <si>
    <t>0319-TCN15</t>
  </si>
  <si>
    <t>EL MESTIZAL S.DE P.R DE R.L</t>
  </si>
  <si>
    <t>D  2,360</t>
  </si>
  <si>
    <t>0320-TCN15</t>
  </si>
  <si>
    <t>D  2,415</t>
  </si>
  <si>
    <t>G 00049075</t>
  </si>
  <si>
    <t>D  2,418</t>
  </si>
  <si>
    <t>G 00048323</t>
  </si>
  <si>
    <t>D  2,420</t>
  </si>
  <si>
    <t>G 00048324</t>
  </si>
  <si>
    <t>G 00049051</t>
  </si>
  <si>
    <t>G 00049103</t>
  </si>
  <si>
    <t>G 00049273</t>
  </si>
  <si>
    <t>G 00049140</t>
  </si>
  <si>
    <t>G 00049180</t>
  </si>
  <si>
    <t>G 00049181</t>
  </si>
  <si>
    <t>G 00049215</t>
  </si>
  <si>
    <t>G 00049138</t>
  </si>
  <si>
    <t>G 00049035</t>
  </si>
  <si>
    <t>G 00049206</t>
  </si>
  <si>
    <t>0326-TCN15</t>
  </si>
  <si>
    <t>SERBULO MENDOZA ARACELI</t>
  </si>
  <si>
    <t>D  2,437</t>
  </si>
  <si>
    <t>G 00049207</t>
  </si>
  <si>
    <t>G 00049212</t>
  </si>
  <si>
    <t>G 00049141</t>
  </si>
  <si>
    <t>D  2,442</t>
  </si>
  <si>
    <t>G 00049084</t>
  </si>
  <si>
    <t>D  2,443</t>
  </si>
  <si>
    <t>0130-TCN15</t>
  </si>
  <si>
    <t>CASTILLO CERRITO NORMA</t>
  </si>
  <si>
    <t>G 00049231</t>
  </si>
  <si>
    <t>0097-TCN15</t>
  </si>
  <si>
    <t>D  2,448</t>
  </si>
  <si>
    <t>G 00049136</t>
  </si>
  <si>
    <t>D  2,450</t>
  </si>
  <si>
    <t>CERVANTES LANDEROS SERAFIN</t>
  </si>
  <si>
    <t>D  2,452</t>
  </si>
  <si>
    <t>G 00048974</t>
  </si>
  <si>
    <t>D  2,454</t>
  </si>
  <si>
    <t>0233-TCN15</t>
  </si>
  <si>
    <t>CUELLAR MENDOZA JUAN MARTIN</t>
  </si>
  <si>
    <t>D  2,456</t>
  </si>
  <si>
    <t>D  2,457</t>
  </si>
  <si>
    <t>0322-TCN15</t>
  </si>
  <si>
    <t>D  2,458</t>
  </si>
  <si>
    <t>D  2,460</t>
  </si>
  <si>
    <t>DE LA VEGA CAMPO FERNANDO</t>
  </si>
  <si>
    <t>D  2,471</t>
  </si>
  <si>
    <t>D  2,478</t>
  </si>
  <si>
    <t>0323-TCN15</t>
  </si>
  <si>
    <t>D  2,479</t>
  </si>
  <si>
    <t>D  2,480</t>
  </si>
  <si>
    <t>SILVA DIAZ FREYRA CANELA</t>
  </si>
  <si>
    <t>0090-TCN15</t>
  </si>
  <si>
    <t>D  2,498</t>
  </si>
  <si>
    <t>B-0152N/15</t>
  </si>
  <si>
    <t>5YFBURHE9FP219619 /</t>
  </si>
  <si>
    <t>D  2,816</t>
  </si>
  <si>
    <t>NC ZM00293</t>
  </si>
  <si>
    <t>LJIMENEZ:CANCELACION FACTURA AM0077</t>
  </si>
  <si>
    <t>D  2,853</t>
  </si>
  <si>
    <t>VARIAS FAC</t>
  </si>
  <si>
    <t>ESANTANA</t>
  </si>
  <si>
    <t>VARIAS FACTURAS PARTES ROBADAS</t>
  </si>
  <si>
    <t>MADRAZO CASTILLO JOSE CARLOS</t>
  </si>
  <si>
    <t>RF25189</t>
  </si>
  <si>
    <t>T 00048473</t>
  </si>
  <si>
    <t>T 00048517</t>
  </si>
  <si>
    <t>VILCHIZ CASTRO ELVIA</t>
  </si>
  <si>
    <t>S 00048513</t>
  </si>
  <si>
    <t>T 00044284</t>
  </si>
  <si>
    <t>RUIZ MONDRAGON MARIA EUGENIA</t>
  </si>
  <si>
    <t>S 00048507</t>
  </si>
  <si>
    <t>RF25234</t>
  </si>
  <si>
    <t>S 00048524</t>
  </si>
  <si>
    <t>H 00048572</t>
  </si>
  <si>
    <t>S 00048631</t>
  </si>
  <si>
    <t>S 00048623</t>
  </si>
  <si>
    <t>RF25196</t>
  </si>
  <si>
    <t>AGUADO MENA BEATRIZ</t>
  </si>
  <si>
    <t>RF25274</t>
  </si>
  <si>
    <t>MAPFRE TEPEYAC SA</t>
  </si>
  <si>
    <t>S 00048673</t>
  </si>
  <si>
    <t>VALDOVINOS HERNANDEZ JOSE ALFREDO</t>
  </si>
  <si>
    <t>RF25311</t>
  </si>
  <si>
    <t>RF25284</t>
  </si>
  <si>
    <t>RF25272/87</t>
  </si>
  <si>
    <t>RF25308</t>
  </si>
  <si>
    <t>RF25297</t>
  </si>
  <si>
    <t>RF25339</t>
  </si>
  <si>
    <t>RF25334</t>
  </si>
  <si>
    <t>RF25356</t>
  </si>
  <si>
    <t>RF25183</t>
  </si>
  <si>
    <t>RF25355</t>
  </si>
  <si>
    <t>RF25363</t>
  </si>
  <si>
    <t>T 00048388</t>
  </si>
  <si>
    <t>RF25211</t>
  </si>
  <si>
    <t>RF25357</t>
  </si>
  <si>
    <t>RF23609/81</t>
  </si>
  <si>
    <t>GODINEZ HERNANDEZ JOSE</t>
  </si>
  <si>
    <t>RF25344</t>
  </si>
  <si>
    <t>S 00048789</t>
  </si>
  <si>
    <t>S 00048827</t>
  </si>
  <si>
    <t>RF25380</t>
  </si>
  <si>
    <t>RF25371/70</t>
  </si>
  <si>
    <t>RF25436</t>
  </si>
  <si>
    <t>S 00048908</t>
  </si>
  <si>
    <t>RF24986</t>
  </si>
  <si>
    <t>RF25411</t>
  </si>
  <si>
    <t>RF25300</t>
  </si>
  <si>
    <t>RF25413</t>
  </si>
  <si>
    <t>RF25407</t>
  </si>
  <si>
    <t>rf25345</t>
  </si>
  <si>
    <t>S 00049061</t>
  </si>
  <si>
    <t>S 00049067</t>
  </si>
  <si>
    <t>S 00049101</t>
  </si>
  <si>
    <t>RF25487</t>
  </si>
  <si>
    <t>S 00049063</t>
  </si>
  <si>
    <t>RF25457</t>
  </si>
  <si>
    <t>S 00049097</t>
  </si>
  <si>
    <t>S 00049175</t>
  </si>
  <si>
    <t>T 00049209</t>
  </si>
  <si>
    <t>T 00049208</t>
  </si>
  <si>
    <t>I    904</t>
  </si>
  <si>
    <t>T 00049218</t>
  </si>
  <si>
    <t>S 00049259</t>
  </si>
  <si>
    <t>I    942</t>
  </si>
  <si>
    <t>I    948</t>
  </si>
  <si>
    <t>S 00049278</t>
  </si>
  <si>
    <t>GRUPO DESARROLLO INFRAESTRUCTURA SA</t>
  </si>
  <si>
    <t>GRANADOS MEDINA WALTER DANIEL</t>
  </si>
  <si>
    <t>I    985</t>
  </si>
  <si>
    <t>T 00049295</t>
  </si>
  <si>
    <t>I  1,005</t>
  </si>
  <si>
    <t>RF25354</t>
  </si>
  <si>
    <t>HERNANDEZ VERGARA ANDREA</t>
  </si>
  <si>
    <t>I  1,008</t>
  </si>
  <si>
    <t>S 00049323</t>
  </si>
  <si>
    <t>I  1,009</t>
  </si>
  <si>
    <t>S 00049324</t>
  </si>
  <si>
    <t>I  1,010</t>
  </si>
  <si>
    <t>RF25340</t>
  </si>
  <si>
    <t>I  1,018</t>
  </si>
  <si>
    <t>RF25608</t>
  </si>
  <si>
    <t>I  1,021</t>
  </si>
  <si>
    <t>S 00049319</t>
  </si>
  <si>
    <t>I  1,027</t>
  </si>
  <si>
    <t>I  1,028</t>
  </si>
  <si>
    <t>HERRERA PEREZ MIGUEL</t>
  </si>
  <si>
    <t>I 00048499</t>
  </si>
  <si>
    <t>I 00048414</t>
  </si>
  <si>
    <t>I 00048305</t>
  </si>
  <si>
    <t>P 00048480</t>
  </si>
  <si>
    <t>P 00048477</t>
  </si>
  <si>
    <t>P 00048466</t>
  </si>
  <si>
    <t>P 00048465</t>
  </si>
  <si>
    <t>I 00048202</t>
  </si>
  <si>
    <t>I 00048472</t>
  </si>
  <si>
    <t>D    134</t>
  </si>
  <si>
    <t>I 00048069</t>
  </si>
  <si>
    <t>S 00048502</t>
  </si>
  <si>
    <t>P 00048564</t>
  </si>
  <si>
    <t>D    295</t>
  </si>
  <si>
    <t>P 00048565</t>
  </si>
  <si>
    <t>P 00048566</t>
  </si>
  <si>
    <t>P 00048568</t>
  </si>
  <si>
    <t>P 00048569</t>
  </si>
  <si>
    <t>D    300</t>
  </si>
  <si>
    <t>P 00048585</t>
  </si>
  <si>
    <t>D    301</t>
  </si>
  <si>
    <t>P 00048479</t>
  </si>
  <si>
    <t>P 00048487</t>
  </si>
  <si>
    <t>D    303</t>
  </si>
  <si>
    <t>P 00048488</t>
  </si>
  <si>
    <t>P 00048489</t>
  </si>
  <si>
    <t>P 00048490</t>
  </si>
  <si>
    <t>P 00048491</t>
  </si>
  <si>
    <t>P 00048492</t>
  </si>
  <si>
    <t>P 00048562</t>
  </si>
  <si>
    <t>P 00048563</t>
  </si>
  <si>
    <t>P 00048470</t>
  </si>
  <si>
    <t>P 00048474</t>
  </si>
  <si>
    <t>P 00048475</t>
  </si>
  <si>
    <t>P 00048476</t>
  </si>
  <si>
    <t>P 00048478</t>
  </si>
  <si>
    <t>0106-TCU14</t>
  </si>
  <si>
    <t>P 00048621</t>
  </si>
  <si>
    <t>P 00048584</t>
  </si>
  <si>
    <t>P 00048576</t>
  </si>
  <si>
    <t>I 00048285</t>
  </si>
  <si>
    <t>I 00048601</t>
  </si>
  <si>
    <t>P 00048664</t>
  </si>
  <si>
    <t>P 00048669</t>
  </si>
  <si>
    <t>P 00048661</t>
  </si>
  <si>
    <t>P 00048670</t>
  </si>
  <si>
    <t>P 00048655</t>
  </si>
  <si>
    <t>P 00048666</t>
  </si>
  <si>
    <t>P 00048667</t>
  </si>
  <si>
    <t>P 00048624</t>
  </si>
  <si>
    <t>P 00048645</t>
  </si>
  <si>
    <t>P 00048651</t>
  </si>
  <si>
    <t>P 00048665</t>
  </si>
  <si>
    <t>P 00048668</t>
  </si>
  <si>
    <t>P 00048678</t>
  </si>
  <si>
    <t>P 00048679</t>
  </si>
  <si>
    <t>P 00048680</t>
  </si>
  <si>
    <t>P 00048681</t>
  </si>
  <si>
    <t>P 00048682</t>
  </si>
  <si>
    <t>P 00048683</t>
  </si>
  <si>
    <t>P 00048684</t>
  </si>
  <si>
    <t>P 00048685</t>
  </si>
  <si>
    <t>I 00048620</t>
  </si>
  <si>
    <t>EFECTTIVO</t>
  </si>
  <si>
    <t>0111-TCU14</t>
  </si>
  <si>
    <t>S 00048763</t>
  </si>
  <si>
    <t>S 00048774</t>
  </si>
  <si>
    <t>T 00048787</t>
  </si>
  <si>
    <t>I 00048729</t>
  </si>
  <si>
    <t>I 00048583</t>
  </si>
  <si>
    <t>I 00048363</t>
  </si>
  <si>
    <t>I 00048538</t>
  </si>
  <si>
    <t>P 00048786</t>
  </si>
  <si>
    <t>D    877</t>
  </si>
  <si>
    <t>P 00048777</t>
  </si>
  <si>
    <t>D    929</t>
  </si>
  <si>
    <t>I 00047967</t>
  </si>
  <si>
    <t>I 00048797</t>
  </si>
  <si>
    <t>I 00048785</t>
  </si>
  <si>
    <t>I 00048567</t>
  </si>
  <si>
    <t>I 00048596</t>
  </si>
  <si>
    <t>I 00048571</t>
  </si>
  <si>
    <t>I 00048782</t>
  </si>
  <si>
    <t>S 00048843</t>
  </si>
  <si>
    <t>I 00048746</t>
  </si>
  <si>
    <t>I 00048800</t>
  </si>
  <si>
    <t>I 00048804</t>
  </si>
  <si>
    <t>I 00048758</t>
  </si>
  <si>
    <t>I 00048839</t>
  </si>
  <si>
    <t>0102-TCU14</t>
  </si>
  <si>
    <t>BARCENAS CAMPOS CONSUELO</t>
  </si>
  <si>
    <t>I 00048622</t>
  </si>
  <si>
    <t>I 00048863</t>
  </si>
  <si>
    <t>P 00048812</t>
  </si>
  <si>
    <t>P 00048814</t>
  </si>
  <si>
    <t>P 00048815</t>
  </si>
  <si>
    <t>P 00048864</t>
  </si>
  <si>
    <t>P 00048865</t>
  </si>
  <si>
    <t>P 00048866</t>
  </si>
  <si>
    <t>P 00048867</t>
  </si>
  <si>
    <t>P 00048868</t>
  </si>
  <si>
    <t>P 00048869</t>
  </si>
  <si>
    <t>P 00048870</t>
  </si>
  <si>
    <t>I 00048829</t>
  </si>
  <si>
    <t>I 00048872</t>
  </si>
  <si>
    <t>I 00045368</t>
  </si>
  <si>
    <t>D  1,093</t>
  </si>
  <si>
    <t>I 00048796</t>
  </si>
  <si>
    <t>D  1,139</t>
  </si>
  <si>
    <t>0110-TCU14</t>
  </si>
  <si>
    <t>MAYA AMARO OSCAR</t>
  </si>
  <si>
    <t>D  1,149</t>
  </si>
  <si>
    <t>0113-TCU14</t>
  </si>
  <si>
    <t>IPIENS HUMARA LUIS FELIPE</t>
  </si>
  <si>
    <t>0100-TCU14</t>
  </si>
  <si>
    <t>S 00048980</t>
  </si>
  <si>
    <t>PROGRAMAS DE PREVISION FAMILIAR SA</t>
  </si>
  <si>
    <t>P 00048965</t>
  </si>
  <si>
    <t>P 00048964</t>
  </si>
  <si>
    <t>P 00048922</t>
  </si>
  <si>
    <t>P 00048919</t>
  </si>
  <si>
    <t>P 00048918</t>
  </si>
  <si>
    <t>P 00048966</t>
  </si>
  <si>
    <t>P 00048921</t>
  </si>
  <si>
    <t>I 00048900</t>
  </si>
  <si>
    <t>I 00048879</t>
  </si>
  <si>
    <t>I 00048878</t>
  </si>
  <si>
    <t>P 00049004</t>
  </si>
  <si>
    <t>P 00049003</t>
  </si>
  <si>
    <t>P 00049006</t>
  </si>
  <si>
    <t>0115-TCU14</t>
  </si>
  <si>
    <t>I 00048997</t>
  </si>
  <si>
    <t>0116-TCU14</t>
  </si>
  <si>
    <t>FAGOR ARRASATE MEXICO SA DE CV</t>
  </si>
  <si>
    <t>0117-TCU14</t>
  </si>
  <si>
    <t>RODRIGUEZ MAGAñA PAZ</t>
  </si>
  <si>
    <t>S 00049131</t>
  </si>
  <si>
    <t>VAZQUEZ RODRIGUEZ GUILLERMO</t>
  </si>
  <si>
    <t>S 00049069</t>
  </si>
  <si>
    <t>P 00049005</t>
  </si>
  <si>
    <t>P 00048284</t>
  </si>
  <si>
    <t>I 00048924</t>
  </si>
  <si>
    <t>I 00049076</t>
  </si>
  <si>
    <t>I 00048891</t>
  </si>
  <si>
    <t>I 00048968</t>
  </si>
  <si>
    <t>D  2,042</t>
  </si>
  <si>
    <t>MEJIA PEREZ JOSE ALBERTO</t>
  </si>
  <si>
    <t>0119-TCU14</t>
  </si>
  <si>
    <t>MAR SOBREVILLA JUAN</t>
  </si>
  <si>
    <t>0099-TCU14</t>
  </si>
  <si>
    <t>HERNANDEZ AYALA EDWIN</t>
  </si>
  <si>
    <t>P 00049116</t>
  </si>
  <si>
    <t>D  2,193</t>
  </si>
  <si>
    <t>S 00049091</t>
  </si>
  <si>
    <t>D  2,313</t>
  </si>
  <si>
    <t>I 00048943</t>
  </si>
  <si>
    <t>I 00049188</t>
  </si>
  <si>
    <t>P 00048805</t>
  </si>
  <si>
    <t>P 00048471</t>
  </si>
  <si>
    <t>P 00048806</t>
  </si>
  <si>
    <t>P 00048807</t>
  </si>
  <si>
    <t>P 00048808</t>
  </si>
  <si>
    <t>P 00048811</t>
  </si>
  <si>
    <t>I 00048912</t>
  </si>
  <si>
    <t>I 00049201</t>
  </si>
  <si>
    <t>I 00048846</t>
  </si>
  <si>
    <t>I 00048967</t>
  </si>
  <si>
    <t>D  2,361</t>
  </si>
  <si>
    <t>RODRIGUEZ CARBAJAL JUAN ANTONIO</t>
  </si>
  <si>
    <t>D  2,387</t>
  </si>
  <si>
    <t>0120-TCU14</t>
  </si>
  <si>
    <t>D  2,407</t>
  </si>
  <si>
    <t>CARRERA CISNEROS CRISTIAN</t>
  </si>
  <si>
    <t>D  2,464</t>
  </si>
  <si>
    <t>0121-TCU14</t>
  </si>
  <si>
    <t>D  2,470</t>
  </si>
  <si>
    <t>S 00049316</t>
  </si>
  <si>
    <t>0122-TCU14</t>
  </si>
  <si>
    <t>LLANOS MENDOZA CRISTIAN</t>
  </si>
  <si>
    <t>0114-TCU14</t>
  </si>
  <si>
    <t>D  2,491</t>
  </si>
  <si>
    <t>D  2,492</t>
  </si>
  <si>
    <t>0108-TCU14</t>
  </si>
  <si>
    <t>PARK HOON</t>
  </si>
  <si>
    <t>D  2,493</t>
  </si>
  <si>
    <t>0105-TCU14</t>
  </si>
  <si>
    <t>D  2,494</t>
  </si>
  <si>
    <t>JIMENEZ ARREOLA RAUL</t>
  </si>
  <si>
    <t>D  2,502</t>
  </si>
  <si>
    <t>AM-807</t>
  </si>
  <si>
    <t>INT HIP DIC DOCT 42/71</t>
  </si>
  <si>
    <t>S 00048463</t>
  </si>
  <si>
    <t>S 00048460</t>
  </si>
  <si>
    <t>S 00048469</t>
  </si>
  <si>
    <t>S 00048462</t>
  </si>
  <si>
    <t>PORTILLO GARCIA ADRIAN</t>
  </si>
  <si>
    <t>S 00048484</t>
  </si>
  <si>
    <t>S 00048468</t>
  </si>
  <si>
    <t>T 00048464</t>
  </si>
  <si>
    <t>INSOURCING PROFESIONAL SERVICES S D</t>
  </si>
  <si>
    <t>T 00048516</t>
  </si>
  <si>
    <t>S 00048509</t>
  </si>
  <si>
    <t>T 00048417</t>
  </si>
  <si>
    <t>S 00048501</t>
  </si>
  <si>
    <t>S 00048508</t>
  </si>
  <si>
    <t>S 00048503</t>
  </si>
  <si>
    <t>S 00048520</t>
  </si>
  <si>
    <t>S 00048515</t>
  </si>
  <si>
    <t>S 00048522</t>
  </si>
  <si>
    <t>S 00048505</t>
  </si>
  <si>
    <t>S 00048518</t>
  </si>
  <si>
    <t>S 00048526</t>
  </si>
  <si>
    <t>S 00048523</t>
  </si>
  <si>
    <t>S 00048404</t>
  </si>
  <si>
    <t>MONTIEL ROJAS ANDRES ARTURO</t>
  </si>
  <si>
    <t>S 00048530</t>
  </si>
  <si>
    <t>S 00048537</t>
  </si>
  <si>
    <t>S 00048540</t>
  </si>
  <si>
    <t>S 00048542</t>
  </si>
  <si>
    <t>S 00048506</t>
  </si>
  <si>
    <t>S 00048541</t>
  </si>
  <si>
    <t>S 00048558</t>
  </si>
  <si>
    <t>S 00048531</t>
  </si>
  <si>
    <t>S 00048549</t>
  </si>
  <si>
    <t>S 00048550</t>
  </si>
  <si>
    <t>SUAREZ ROBERTO</t>
  </si>
  <si>
    <t>S 00048534</t>
  </si>
  <si>
    <t>H 00048344</t>
  </si>
  <si>
    <t>S 00048539</t>
  </si>
  <si>
    <t>S 00048559</t>
  </si>
  <si>
    <t>S 00048548</t>
  </si>
  <si>
    <t>S 00048532</t>
  </si>
  <si>
    <t>S 00048580</t>
  </si>
  <si>
    <t>S 00048570</t>
  </si>
  <si>
    <t>T 00048439</t>
  </si>
  <si>
    <t>HERRERA MENDOZA MA GUADALUPE</t>
  </si>
  <si>
    <t>S 00048582</t>
  </si>
  <si>
    <t>S 00048578</t>
  </si>
  <si>
    <t>S 00048529</t>
  </si>
  <si>
    <t>AGRICOLA ARA S P R DE R L</t>
  </si>
  <si>
    <t>S 00046490</t>
  </si>
  <si>
    <t>S 00048587</t>
  </si>
  <si>
    <t>S 00048588</t>
  </si>
  <si>
    <t>S 00048577</t>
  </si>
  <si>
    <t>CORRAL SUBIZAR JOSE TEODULO</t>
  </si>
  <si>
    <t>S 00048544</t>
  </si>
  <si>
    <t>S 00048510</t>
  </si>
  <si>
    <t>S 00048574</t>
  </si>
  <si>
    <t>S 00048599</t>
  </si>
  <si>
    <t>S 00048579</t>
  </si>
  <si>
    <t>S 00048554</t>
  </si>
  <si>
    <t>S 00048597</t>
  </si>
  <si>
    <t>S 00048608</t>
  </si>
  <si>
    <t>JACINTO DIAZ MAURICIO</t>
  </si>
  <si>
    <t>S 00048613</t>
  </si>
  <si>
    <t>S 00048581</t>
  </si>
  <si>
    <t>S 00048607</t>
  </si>
  <si>
    <t>S 00048617</t>
  </si>
  <si>
    <t>S 00048615</t>
  </si>
  <si>
    <t>VERA HERRERA MARCO ANTONIO</t>
  </si>
  <si>
    <t>S 00048616</t>
  </si>
  <si>
    <t>S 00048619</t>
  </si>
  <si>
    <t>S 00048612</t>
  </si>
  <si>
    <t>S 00048605</t>
  </si>
  <si>
    <t>T 00045591</t>
  </si>
  <si>
    <t>S 00048604</t>
  </si>
  <si>
    <t>S 00048586</t>
  </si>
  <si>
    <t>S 00048625</t>
  </si>
  <si>
    <t>S 00048606</t>
  </si>
  <si>
    <t>S 00048553</t>
  </si>
  <si>
    <t>S 00048628</t>
  </si>
  <si>
    <t>T 00048643</t>
  </si>
  <si>
    <t>S 00048629</t>
  </si>
  <si>
    <t>S 00048634</t>
  </si>
  <si>
    <t>GARCIA PRESA BALTAZAR</t>
  </si>
  <si>
    <t>S 00048642</t>
  </si>
  <si>
    <t>S 00048641</t>
  </si>
  <si>
    <t>S 00048638</t>
  </si>
  <si>
    <t>S 00048636</t>
  </si>
  <si>
    <t>S 00048633</t>
  </si>
  <si>
    <t>S 00048632</t>
  </si>
  <si>
    <t>LARA REYES JOSE GUADALUPE</t>
  </si>
  <si>
    <t>S 00048644</t>
  </si>
  <si>
    <t>S 00048640</t>
  </si>
  <si>
    <t>S 00048637</t>
  </si>
  <si>
    <t>S 00048552</t>
  </si>
  <si>
    <t>S 00048635</t>
  </si>
  <si>
    <t>S 00048646</t>
  </si>
  <si>
    <t>S 00048536</t>
  </si>
  <si>
    <t>CIBEL FIN SA DE CV SOFOM ENR</t>
  </si>
  <si>
    <t>MIRANDA OROPEZA ERNESTO CARLOS</t>
  </si>
  <si>
    <t>ALONSO C MAURICIO</t>
  </si>
  <si>
    <t>S 00048497</t>
  </si>
  <si>
    <t>S 00048657</t>
  </si>
  <si>
    <t>S 00048648</t>
  </si>
  <si>
    <t>S 00048649</t>
  </si>
  <si>
    <t>LEMUS DIAZ DELIA DE LA CONCEPCION</t>
  </si>
  <si>
    <t>S 00048654</t>
  </si>
  <si>
    <t>TORRES CASTAÑEDA J JESUS</t>
  </si>
  <si>
    <t>VAZQUEZ VILLALOBOS MA. FELISA</t>
  </si>
  <si>
    <t>S 00048656</t>
  </si>
  <si>
    <t>S 00048671</t>
  </si>
  <si>
    <t>S 00048652</t>
  </si>
  <si>
    <t>JARAMILLO SALAZAR GABRIELA</t>
  </si>
  <si>
    <t>S 00048672</t>
  </si>
  <si>
    <t>S 00048674</t>
  </si>
  <si>
    <t>AZACON VICTOR MANUEL</t>
  </si>
  <si>
    <t>S 00048653</t>
  </si>
  <si>
    <t>S 00048647</t>
  </si>
  <si>
    <t>S 00048650</t>
  </si>
  <si>
    <t>SERVICIOS MULTI-INTEGRALES VERASA S</t>
  </si>
  <si>
    <t>S 00048676</t>
  </si>
  <si>
    <t>FLORES GUZMAN GERARDO RAMON</t>
  </si>
  <si>
    <t>S 00048696</t>
  </si>
  <si>
    <t>S 00048663</t>
  </si>
  <si>
    <t>S 00048687</t>
  </si>
  <si>
    <t>I 00048693</t>
  </si>
  <si>
    <t>T 00048701</t>
  </si>
  <si>
    <t>CENTRO CRISTIANO BEST SHALOM</t>
  </si>
  <si>
    <t>S 00048694</t>
  </si>
  <si>
    <t>S 00048703</t>
  </si>
  <si>
    <t>S 00048704</t>
  </si>
  <si>
    <t>S 00048714</t>
  </si>
  <si>
    <t>RAMIREZ LUPERCIO RODRIGO</t>
  </si>
  <si>
    <t>S 00048717</t>
  </si>
  <si>
    <t>S 00048702</t>
  </si>
  <si>
    <t>S 00048695</t>
  </si>
  <si>
    <t>S 00048707</t>
  </si>
  <si>
    <t>S 00048659</t>
  </si>
  <si>
    <t>S 00048720</t>
  </si>
  <si>
    <t>S 00048699</t>
  </si>
  <si>
    <t>S 00048689</t>
  </si>
  <si>
    <t>S 00048700</t>
  </si>
  <si>
    <t>S 00048686</t>
  </si>
  <si>
    <t>S 00048709</t>
  </si>
  <si>
    <t>S 00048725</t>
  </si>
  <si>
    <t>S 00048726</t>
  </si>
  <si>
    <t>T 00048728</t>
  </si>
  <si>
    <t>CAMACHO HERNANDEZ JEFFREY BERNARD</t>
  </si>
  <si>
    <t>S 00048727</t>
  </si>
  <si>
    <t>DURAN MARTINEZ MAURICIO</t>
  </si>
  <si>
    <t>T 00048732</t>
  </si>
  <si>
    <t>JIMENEZ CORONA SERGIO</t>
  </si>
  <si>
    <t>S 00048744</t>
  </si>
  <si>
    <t>S 00048731</t>
  </si>
  <si>
    <t>S 00048741</t>
  </si>
  <si>
    <t>S 00048745</t>
  </si>
  <si>
    <t>S 00048749</t>
  </si>
  <si>
    <t>MARATHON AG DISTRIBUTION SERVICES D</t>
  </si>
  <si>
    <t>S 00048748</t>
  </si>
  <si>
    <t>S 00048735</t>
  </si>
  <si>
    <t>S 00048736</t>
  </si>
  <si>
    <t>T 00048658</t>
  </si>
  <si>
    <t>S 00048737</t>
  </si>
  <si>
    <t>S 00048724</t>
  </si>
  <si>
    <t>S 00048760</t>
  </si>
  <si>
    <t>S 00048762</t>
  </si>
  <si>
    <t>T 00048739</t>
  </si>
  <si>
    <t>S 00048755</t>
  </si>
  <si>
    <t>S 00048752</t>
  </si>
  <si>
    <t>S 00048767</t>
  </si>
  <si>
    <t>S 00048776</t>
  </si>
  <si>
    <t>POSCO MVWPC SA DE CV</t>
  </si>
  <si>
    <t>S 00048772</t>
  </si>
  <si>
    <t>ARGUELLO JUAN MANUEL</t>
  </si>
  <si>
    <t>S 00048764</t>
  </si>
  <si>
    <t>S 00048768</t>
  </si>
  <si>
    <t>S 00048769</t>
  </si>
  <si>
    <t>GORDILLO LOPEZ ARTURO</t>
  </si>
  <si>
    <t>S 00048770</t>
  </si>
  <si>
    <t>S 00048784</t>
  </si>
  <si>
    <t>T 00048751</t>
  </si>
  <si>
    <t>S 00048756</t>
  </si>
  <si>
    <t>S 00048773</t>
  </si>
  <si>
    <t>S 00048781</t>
  </si>
  <si>
    <t>S 00048759</t>
  </si>
  <si>
    <t>S 00048765</t>
  </si>
  <si>
    <t>S 00048775</t>
  </si>
  <si>
    <t>S 00048780</t>
  </si>
  <si>
    <t>S 00048688</t>
  </si>
  <si>
    <t>S 00048592</t>
  </si>
  <si>
    <t>S 00048716</t>
  </si>
  <si>
    <t>T 00048690</t>
  </si>
  <si>
    <t>T 00048730</t>
  </si>
  <si>
    <t>S 00048791</t>
  </si>
  <si>
    <t>S 00048793</t>
  </si>
  <si>
    <t>S 00048757</t>
  </si>
  <si>
    <t>S 00048792</t>
  </si>
  <si>
    <t>S 00048766</t>
  </si>
  <si>
    <t>MAJESTIC SEMILLAS S DE RL DE CV</t>
  </si>
  <si>
    <t>S 00048795</t>
  </si>
  <si>
    <t>S 00048525</t>
  </si>
  <si>
    <t>ESPINOSA COLCHADO CESAR MARTIN</t>
  </si>
  <si>
    <t>S 00048798</t>
  </si>
  <si>
    <t>PADRON HERNANDEZ MANUEL</t>
  </si>
  <si>
    <t>S 00048790</t>
  </si>
  <si>
    <t>S 00048813</t>
  </si>
  <si>
    <t>T 00048802</t>
  </si>
  <si>
    <t>S 00048801</t>
  </si>
  <si>
    <t>S 00048818</t>
  </si>
  <si>
    <t>HERNANDEZ SOSA EDITH</t>
  </si>
  <si>
    <t>S 00048719</t>
  </si>
  <si>
    <t>MOLINA CONTRERAS MARIA MARCELA</t>
  </si>
  <si>
    <t>S 00048820</t>
  </si>
  <si>
    <t>S 00048821</t>
  </si>
  <si>
    <t>S 00048819</t>
  </si>
  <si>
    <t>DEL CASTILLO HERNANDEZ SERGIO ANTON</t>
  </si>
  <si>
    <t>S 00048817</t>
  </si>
  <si>
    <t>LOPEZ HERNANDEZ REBECA</t>
  </si>
  <si>
    <t>S 00048779</t>
  </si>
  <si>
    <t>S 00048825</t>
  </si>
  <si>
    <t>S 00048831</t>
  </si>
  <si>
    <t>S 00048832</t>
  </si>
  <si>
    <t>S 00048837</t>
  </si>
  <si>
    <t>S 00048823</t>
  </si>
  <si>
    <t>S 00048822</t>
  </si>
  <si>
    <t>S 00048838</t>
  </si>
  <si>
    <t>S 00048828</t>
  </si>
  <si>
    <t>AMADOR CHAVERO MA VIOLETA</t>
  </si>
  <si>
    <t>S 00048799</t>
  </si>
  <si>
    <t>S 00048836</t>
  </si>
  <si>
    <t>S 00048834</t>
  </si>
  <si>
    <t>S 00048830</t>
  </si>
  <si>
    <t>S 00048833</t>
  </si>
  <si>
    <t>S 00048826</t>
  </si>
  <si>
    <t>AGENCIA LOCAL INTEGRADORA DE SERVIC</t>
  </si>
  <si>
    <t>S 00048835</t>
  </si>
  <si>
    <t>S 00048824</t>
  </si>
  <si>
    <t>CISNEROS LARA MA</t>
  </si>
  <si>
    <t>S 00048850</t>
  </si>
  <si>
    <t>S 00048845</t>
  </si>
  <si>
    <t>T 00048855</t>
  </si>
  <si>
    <t>S 00048854</t>
  </si>
  <si>
    <t>S 00048859</t>
  </si>
  <si>
    <t>S 00048853</t>
  </si>
  <si>
    <t>S 00048840</t>
  </si>
  <si>
    <t>S 00048873</t>
  </si>
  <si>
    <t>S 00048856</t>
  </si>
  <si>
    <t>S 00048871</t>
  </si>
  <si>
    <t>S 00048844</t>
  </si>
  <si>
    <t>S 00048842</t>
  </si>
  <si>
    <t>S 00048880</t>
  </si>
  <si>
    <t>S 00048886</t>
  </si>
  <si>
    <t>LOPEZ CORTES GUSTAVO</t>
  </si>
  <si>
    <t>S 00048893</t>
  </si>
  <si>
    <t>S 00048890</t>
  </si>
  <si>
    <t>T 00048861</t>
  </si>
  <si>
    <t>S 00048882</t>
  </si>
  <si>
    <t>S 00048887</t>
  </si>
  <si>
    <t>S 00048897</t>
  </si>
  <si>
    <t>S 00048888</t>
  </si>
  <si>
    <t>S 00048904</t>
  </si>
  <si>
    <t>GRUPO RICEL SA DE CV</t>
  </si>
  <si>
    <t>S 00048894</t>
  </si>
  <si>
    <t>S 00048899</t>
  </si>
  <si>
    <t>S 00048889</t>
  </si>
  <si>
    <t>AGRO EL CARACOL DEL BAJIO, S P R DE</t>
  </si>
  <si>
    <t>EFECFIVO</t>
  </si>
  <si>
    <t>S 00048896</t>
  </si>
  <si>
    <t>S 00048914</t>
  </si>
  <si>
    <t>S 00048898</t>
  </si>
  <si>
    <t>S 00048917</t>
  </si>
  <si>
    <t>VEGA HERNANDEZ FORTUNATO</t>
  </si>
  <si>
    <t>S 00048903</t>
  </si>
  <si>
    <t>S 00048895</t>
  </si>
  <si>
    <t>S 00048915</t>
  </si>
  <si>
    <t>S 00048905</t>
  </si>
  <si>
    <t>S 00048906</t>
  </si>
  <si>
    <t>S 00048901</t>
  </si>
  <si>
    <t>GUAPO MANCERA FRANCISCO</t>
  </si>
  <si>
    <t>S 00048927</t>
  </si>
  <si>
    <t>TE</t>
  </si>
  <si>
    <t>MORENO SANCHEZ MARIO</t>
  </si>
  <si>
    <t>S 00048936</t>
  </si>
  <si>
    <t>S 00048931</t>
  </si>
  <si>
    <t>S 00048929</t>
  </si>
  <si>
    <t>S 00048932</t>
  </si>
  <si>
    <t>S 00048913</t>
  </si>
  <si>
    <t>S 00048925</t>
  </si>
  <si>
    <t>S 00048926</t>
  </si>
  <si>
    <t>CORPORATIVO ZAAZIL SA DE CV</t>
  </si>
  <si>
    <t>S 00048949</t>
  </si>
  <si>
    <t>VALENZUELA CID HERIBERTO</t>
  </si>
  <si>
    <t>S 00048944</t>
  </si>
  <si>
    <t>S 00048907</t>
  </si>
  <si>
    <t>S 00048938</t>
  </si>
  <si>
    <t>S 00048955</t>
  </si>
  <si>
    <t>S 00048928</t>
  </si>
  <si>
    <t>S 00048941</t>
  </si>
  <si>
    <t>PREVISION Y SERVICIOS FUNERARIOS DE</t>
  </si>
  <si>
    <t>S 00048849</t>
  </si>
  <si>
    <t>S 00048937</t>
  </si>
  <si>
    <t>S 00048939</t>
  </si>
  <si>
    <t>S 00048957</t>
  </si>
  <si>
    <t>T 00048909</t>
  </si>
  <si>
    <t>S 00048958</t>
  </si>
  <si>
    <t>S 00048934</t>
  </si>
  <si>
    <t>S 00048956</t>
  </si>
  <si>
    <t>S 00048945</t>
  </si>
  <si>
    <t>S 00048935</t>
  </si>
  <si>
    <t>S 00048946</t>
  </si>
  <si>
    <t>T 00048933</t>
  </si>
  <si>
    <t>DELGADILLO CONTRERAS BRISSA</t>
  </si>
  <si>
    <t>S 00048778</t>
  </si>
  <si>
    <t>S 00048942</t>
  </si>
  <si>
    <t>ARREGUIN LOPEZ ABEL</t>
  </si>
  <si>
    <t>S 00048970</t>
  </si>
  <si>
    <t>S 00048979</t>
  </si>
  <si>
    <t>CATRISKMEXICO S. C.</t>
  </si>
  <si>
    <t>S 00048978</t>
  </si>
  <si>
    <t>S 00048972</t>
  </si>
  <si>
    <t>S 00048990</t>
  </si>
  <si>
    <t>S 00048999</t>
  </si>
  <si>
    <t>GARCIA OROZCO HECTOR</t>
  </si>
  <si>
    <t>T 00049001</t>
  </si>
  <si>
    <t>OROZCO FRANCISCO</t>
  </si>
  <si>
    <t>S 00048987</t>
  </si>
  <si>
    <t>S 00048994</t>
  </si>
  <si>
    <t>CALVEK COMPONENTES BAJIO SA DE CV</t>
  </si>
  <si>
    <t>PROGRAMA DE PREVISION FAMILIAR SA D</t>
  </si>
  <si>
    <t>S 00048991</t>
  </si>
  <si>
    <t>S 00048969</t>
  </si>
  <si>
    <t>T 00048984</t>
  </si>
  <si>
    <t>RIVAS REZA MA GUADALUPE</t>
  </si>
  <si>
    <t>S 00048947</t>
  </si>
  <si>
    <t>CHQ</t>
  </si>
  <si>
    <t>S 00048981</t>
  </si>
  <si>
    <t>S 00048923</t>
  </si>
  <si>
    <t>S 00049002</t>
  </si>
  <si>
    <t>S 00048996</t>
  </si>
  <si>
    <t>MARTINEZ TREJO JESUS EDUARDO</t>
  </si>
  <si>
    <t>T 00048971</t>
  </si>
  <si>
    <t>S 00048959</t>
  </si>
  <si>
    <t>S 00048975</t>
  </si>
  <si>
    <t>S 00048962</t>
  </si>
  <si>
    <t>S 00048963</t>
  </si>
  <si>
    <t>S 00048993</t>
  </si>
  <si>
    <t>S 00049008</t>
  </si>
  <si>
    <t>S 00048858</t>
  </si>
  <si>
    <t>S 00049011</t>
  </si>
  <si>
    <t>S 00049010</t>
  </si>
  <si>
    <t>GARCIA BACA RUBEN</t>
  </si>
  <si>
    <t>T 00048847</t>
  </si>
  <si>
    <t>CABRERA MERCADO HERIBERTO</t>
  </si>
  <si>
    <t>S 00049012</t>
  </si>
  <si>
    <t>S 00049017</t>
  </si>
  <si>
    <t>S 00049014</t>
  </si>
  <si>
    <t>T 00049020</t>
  </si>
  <si>
    <t>S 00049024</t>
  </si>
  <si>
    <t>S 00049007</t>
  </si>
  <si>
    <t>S 00049018</t>
  </si>
  <si>
    <t>S 00049030</t>
  </si>
  <si>
    <t>S 00049026</t>
  </si>
  <si>
    <t>T 00049000</t>
  </si>
  <si>
    <t>S 00049021</t>
  </si>
  <si>
    <t>S 00049015</t>
  </si>
  <si>
    <t>S 00049040</t>
  </si>
  <si>
    <t>S 00049039</t>
  </si>
  <si>
    <t>S 00049033</t>
  </si>
  <si>
    <t>S 00049034</t>
  </si>
  <si>
    <t>T 00048995</t>
  </si>
  <si>
    <t>S 00049037</t>
  </si>
  <si>
    <t>S 00049016</t>
  </si>
  <si>
    <t>S 00049032</t>
  </si>
  <si>
    <t>T 00049027</t>
  </si>
  <si>
    <t>S 00049048</t>
  </si>
  <si>
    <t>S 00049049</t>
  </si>
  <si>
    <t>S 00049047</t>
  </si>
  <si>
    <t>CARACHEO TORRES PABLO</t>
  </si>
  <si>
    <t>S 00049060</t>
  </si>
  <si>
    <t>S 00049055</t>
  </si>
  <si>
    <t>S 00049054</t>
  </si>
  <si>
    <t>T 00049062</t>
  </si>
  <si>
    <t>S 00049052</t>
  </si>
  <si>
    <t>S 00049065</t>
  </si>
  <si>
    <t>ARTEAGA RUELAS YESIKA MAGALI</t>
  </si>
  <si>
    <t>S 00049053</t>
  </si>
  <si>
    <t>S 00049056</t>
  </si>
  <si>
    <t>S 00049064</t>
  </si>
  <si>
    <t>S 00049031</t>
  </si>
  <si>
    <t>PEREZ GOMEZ JESUS RAFAEL</t>
  </si>
  <si>
    <t>S 00049068</t>
  </si>
  <si>
    <t>S 00049071</t>
  </si>
  <si>
    <t>CONSTRUCTORA ALLIEN SA DE CV</t>
  </si>
  <si>
    <t>S 00049078</t>
  </si>
  <si>
    <t>SOTO AGUILERA TRANSPORTES S.A. DE.C</t>
  </si>
  <si>
    <t>S 00049070</t>
  </si>
  <si>
    <t>S 00049089</t>
  </si>
  <si>
    <t>S 00049092</t>
  </si>
  <si>
    <t>S 00049099</t>
  </si>
  <si>
    <t>TRANSPORTES TURISTICOS DE LA BAHIA</t>
  </si>
  <si>
    <t>S 00049098</t>
  </si>
  <si>
    <t>S 00049082</t>
  </si>
  <si>
    <t>S 00049094</t>
  </si>
  <si>
    <t>S 00049096</t>
  </si>
  <si>
    <t>GONZALEZ HERNANADEZ JOSE ALEJANDRO</t>
  </si>
  <si>
    <t>T 00049112</t>
  </si>
  <si>
    <t>S 00049105</t>
  </si>
  <si>
    <t>S 00049079</t>
  </si>
  <si>
    <t>S 00049102</t>
  </si>
  <si>
    <t>S 00049085</t>
  </si>
  <si>
    <t>JABA TTOUR, SA DE CV</t>
  </si>
  <si>
    <t>S 00049100</t>
  </si>
  <si>
    <t>ROCHA VEGA JOSE ELIAS</t>
  </si>
  <si>
    <t>S 00049104</t>
  </si>
  <si>
    <t>AGRICULTURA CALIDAD Y PROGRESO S DE</t>
  </si>
  <si>
    <t>S 00049072</t>
  </si>
  <si>
    <t>S 00049090</t>
  </si>
  <si>
    <t>S 00049095</t>
  </si>
  <si>
    <t>S 00049110</t>
  </si>
  <si>
    <t>S 00049109</t>
  </si>
  <si>
    <t>S 00049107</t>
  </si>
  <si>
    <t>S 00049111</t>
  </si>
  <si>
    <t>S 00049108</t>
  </si>
  <si>
    <t>S 00049057</t>
  </si>
  <si>
    <t>S 00048883</t>
  </si>
  <si>
    <t>S 00049128</t>
  </si>
  <si>
    <t>S 00049129</t>
  </si>
  <si>
    <t>S 00049113</t>
  </si>
  <si>
    <t>S 00049132</t>
  </si>
  <si>
    <t>S 00049147</t>
  </si>
  <si>
    <t>S 00049143</t>
  </si>
  <si>
    <t>S 00049134</t>
  </si>
  <si>
    <t>S 00049158</t>
  </si>
  <si>
    <t>S 00049144</t>
  </si>
  <si>
    <t>T 00049157</t>
  </si>
  <si>
    <t>S 00049159</t>
  </si>
  <si>
    <t>S 00049135</t>
  </si>
  <si>
    <t>GARCIA LOPEZ ERNESTO</t>
  </si>
  <si>
    <t>S 00049160</t>
  </si>
  <si>
    <t>MARTINEZ MARTINEZ HILARIA</t>
  </si>
  <si>
    <t>FUERTES CASTILLO CLEMENTE</t>
  </si>
  <si>
    <t>S 00049146</t>
  </si>
  <si>
    <t>S 00049148</t>
  </si>
  <si>
    <t>S 00049139</t>
  </si>
  <si>
    <t>S 00049083</t>
  </si>
  <si>
    <t>S 00049077</t>
  </si>
  <si>
    <t>S 00049161</t>
  </si>
  <si>
    <t>MORENO ARIAS ALFREDO</t>
  </si>
  <si>
    <t>S 00049164</t>
  </si>
  <si>
    <t>SANCHEZ RAMIREZ ANA MARIA</t>
  </si>
  <si>
    <t>S 00049149</t>
  </si>
  <si>
    <t>S 00049145</t>
  </si>
  <si>
    <t>AGRICOLA NIETO S DE PR DE RL DE CV</t>
  </si>
  <si>
    <t>S 00049156</t>
  </si>
  <si>
    <t>S 00049114</t>
  </si>
  <si>
    <t>S 00049154</t>
  </si>
  <si>
    <t>S 00049163</t>
  </si>
  <si>
    <t>S 00049142</t>
  </si>
  <si>
    <t>S 00049165</t>
  </si>
  <si>
    <t>S 00049106</t>
  </si>
  <si>
    <t>S 00049155</t>
  </si>
  <si>
    <t>S 00049173</t>
  </si>
  <si>
    <t>S 00049170</t>
  </si>
  <si>
    <t>S 00049174</t>
  </si>
  <si>
    <t>AGUILAR CERVANTES RAFAEL</t>
  </si>
  <si>
    <t>S 00049178</t>
  </si>
  <si>
    <t>T 00049133</t>
  </si>
  <si>
    <t>S 00049185</t>
  </si>
  <si>
    <t>S 00049182</t>
  </si>
  <si>
    <t>S 00049184</t>
  </si>
  <si>
    <t>S 00049172</t>
  </si>
  <si>
    <t>T 00049186</t>
  </si>
  <si>
    <t>S 00049183</t>
  </si>
  <si>
    <t>S 00049199</t>
  </si>
  <si>
    <t>S 00049192</t>
  </si>
  <si>
    <t>S 00049190</t>
  </si>
  <si>
    <t>S 00049197</t>
  </si>
  <si>
    <t>TIRADO ORTEGA RAUL</t>
  </si>
  <si>
    <t>S 00049080</t>
  </si>
  <si>
    <t>MANRIQUEZ PEREZ MARIA DEL ROCIO</t>
  </si>
  <si>
    <t>T 00049210</t>
  </si>
  <si>
    <t>S 00049187</t>
  </si>
  <si>
    <t>S 00049194</t>
  </si>
  <si>
    <t>T 00049177</t>
  </si>
  <si>
    <t>S 00049191</t>
  </si>
  <si>
    <t>S 00049195</t>
  </si>
  <si>
    <t>S 00049189</t>
  </si>
  <si>
    <t>S 00049204</t>
  </si>
  <si>
    <t>S 00049205</t>
  </si>
  <si>
    <t>ABOYTES ESPINOSA MARCO TULIO</t>
  </si>
  <si>
    <t>S 00049179</t>
  </si>
  <si>
    <t>S 00049193</t>
  </si>
  <si>
    <t>S 00049211</t>
  </si>
  <si>
    <t>S 00049217</t>
  </si>
  <si>
    <t>S 00049219</t>
  </si>
  <si>
    <t>S 00049223</t>
  </si>
  <si>
    <t>S 00049168</t>
  </si>
  <si>
    <t>S 00049228</t>
  </si>
  <si>
    <t>S 00049221</t>
  </si>
  <si>
    <t>S 00049225</t>
  </si>
  <si>
    <t>S 00049226</t>
  </si>
  <si>
    <t>S 00049227</t>
  </si>
  <si>
    <t>S 00049239</t>
  </si>
  <si>
    <t>ANDABLO TREJO MAXIMINO MAYOLO</t>
  </si>
  <si>
    <t>I    902</t>
  </si>
  <si>
    <t>I    903</t>
  </si>
  <si>
    <t>S 00049214</t>
  </si>
  <si>
    <t>CERDA COAPIO LUCERO</t>
  </si>
  <si>
    <t>S 00049237</t>
  </si>
  <si>
    <t>S 00049224</t>
  </si>
  <si>
    <t>I    909</t>
  </si>
  <si>
    <t>S 00049235</t>
  </si>
  <si>
    <t>I    910</t>
  </si>
  <si>
    <t>S 00049137</t>
  </si>
  <si>
    <t>TRUJILLO TERAN JOSE DE JESUS</t>
  </si>
  <si>
    <t>EEFCTIVO</t>
  </si>
  <si>
    <t>S 00049249</t>
  </si>
  <si>
    <t>WIESNER DOMINIK</t>
  </si>
  <si>
    <t>S 00049258</t>
  </si>
  <si>
    <t>GUERRERO GASCA MARIA CONCEPCION</t>
  </si>
  <si>
    <t>S 00049252</t>
  </si>
  <si>
    <t>S 00049261</t>
  </si>
  <si>
    <t>S 00049269</t>
  </si>
  <si>
    <t>S 00049260</t>
  </si>
  <si>
    <t>S 00049248</t>
  </si>
  <si>
    <t>I    936</t>
  </si>
  <si>
    <t>S 00049262</t>
  </si>
  <si>
    <t>I    939</t>
  </si>
  <si>
    <t>S 00049270</t>
  </si>
  <si>
    <t>S 00049265</t>
  </si>
  <si>
    <t>H 00049245</t>
  </si>
  <si>
    <t>I    947</t>
  </si>
  <si>
    <t>S 00049267</t>
  </si>
  <si>
    <t>S 00049275</t>
  </si>
  <si>
    <t>LARA LARA CECILIO</t>
  </si>
  <si>
    <t>I    953</t>
  </si>
  <si>
    <t>S 00049246</t>
  </si>
  <si>
    <t>I    955</t>
  </si>
  <si>
    <t>T 00049274</t>
  </si>
  <si>
    <t>CASTRO BARRERA REYNA</t>
  </si>
  <si>
    <t>I    956</t>
  </si>
  <si>
    <t>T 00049253</t>
  </si>
  <si>
    <t>I    958</t>
  </si>
  <si>
    <t>T 00049271</t>
  </si>
  <si>
    <t>I    960</t>
  </si>
  <si>
    <t>S 00049280</t>
  </si>
  <si>
    <t>I    963</t>
  </si>
  <si>
    <t>S 00049250</t>
  </si>
  <si>
    <t>INTAGRI SC</t>
  </si>
  <si>
    <t>S 00049251</t>
  </si>
  <si>
    <t>T 00049289</t>
  </si>
  <si>
    <t>I    976</t>
  </si>
  <si>
    <t>S 00049287</t>
  </si>
  <si>
    <t>I    977</t>
  </si>
  <si>
    <t>S 00049292</t>
  </si>
  <si>
    <t>I    978</t>
  </si>
  <si>
    <t>S 00049285</t>
  </si>
  <si>
    <t>I    979</t>
  </si>
  <si>
    <t>S 00049300</t>
  </si>
  <si>
    <t>I    980</t>
  </si>
  <si>
    <t>S 00049293</t>
  </si>
  <si>
    <t>RAMIREZ ARRIAGA ANA ISABEL</t>
  </si>
  <si>
    <t>I    983</t>
  </si>
  <si>
    <t>T 00049244</t>
  </si>
  <si>
    <t>I    986</t>
  </si>
  <si>
    <t>S 00049298</t>
  </si>
  <si>
    <t>I    988</t>
  </si>
  <si>
    <t>S 00049296</t>
  </si>
  <si>
    <t>GAMA JIMENEZ JOSE DE JESUS</t>
  </si>
  <si>
    <t>I    990</t>
  </si>
  <si>
    <t>S 00049290</t>
  </si>
  <si>
    <t>I    991</t>
  </si>
  <si>
    <t>I    992</t>
  </si>
  <si>
    <t>S 00049308</t>
  </si>
  <si>
    <t>I    993</t>
  </si>
  <si>
    <t>I    994</t>
  </si>
  <si>
    <t>S 00049309</t>
  </si>
  <si>
    <t>I    995</t>
  </si>
  <si>
    <t>S 00049312</t>
  </si>
  <si>
    <t>I    996</t>
  </si>
  <si>
    <t>I    997</t>
  </si>
  <si>
    <t>S 00049313</t>
  </si>
  <si>
    <t>I  1,000</t>
  </si>
  <si>
    <t>S 00049301</t>
  </si>
  <si>
    <t>I  1,001</t>
  </si>
  <si>
    <t>I  1,002</t>
  </si>
  <si>
    <t>T 00049317</t>
  </si>
  <si>
    <t>DIAZ PLAZA ERIC</t>
  </si>
  <si>
    <t>I  1,003</t>
  </si>
  <si>
    <t>S 00049306</t>
  </si>
  <si>
    <t>I  1,004</t>
  </si>
  <si>
    <t>S 00049291</t>
  </si>
  <si>
    <t>I  1,006</t>
  </si>
  <si>
    <t>S 00049318</t>
  </si>
  <si>
    <t>LANDHER S.C</t>
  </si>
  <si>
    <t>I  1,007</t>
  </si>
  <si>
    <t>S 00049315</t>
  </si>
  <si>
    <t>LOYOLA SANCHEZ ANTONIO</t>
  </si>
  <si>
    <t>I  1,014</t>
  </si>
  <si>
    <t>S 00049303</t>
  </si>
  <si>
    <t>CORONA CORREA IGNACIO</t>
  </si>
  <si>
    <t>I  1,015</t>
  </si>
  <si>
    <t>S 00049302</t>
  </si>
  <si>
    <t>I  1,016</t>
  </si>
  <si>
    <t>S 00049297</t>
  </si>
  <si>
    <t>I  1,017</t>
  </si>
  <si>
    <t>S 00049304</t>
  </si>
  <si>
    <t>I  1,019</t>
  </si>
  <si>
    <t>S 00049322</t>
  </si>
  <si>
    <t>I  1,020</t>
  </si>
  <si>
    <t>S 00049314</t>
  </si>
  <si>
    <t>I  1,022</t>
  </si>
  <si>
    <t>S 00049311</t>
  </si>
  <si>
    <t>I  1,023</t>
  </si>
  <si>
    <t>S 00049286</t>
  </si>
  <si>
    <t>I  1,026</t>
  </si>
  <si>
    <t>T 00049326</t>
  </si>
  <si>
    <t>I  1,029</t>
  </si>
  <si>
    <t>I  1,031</t>
  </si>
  <si>
    <t>S 00049310</t>
  </si>
  <si>
    <t>UA09001-ZR00504</t>
  </si>
  <si>
    <t>UA09001-ZR00507</t>
  </si>
  <si>
    <t>UA09001-ZR00509</t>
  </si>
  <si>
    <t>UD10014-H047984</t>
  </si>
  <si>
    <t>UD10014-H048263</t>
  </si>
  <si>
    <t>UA09001-ZR00510</t>
  </si>
  <si>
    <t>UA09001-ZR00512</t>
  </si>
  <si>
    <t>UA09001-ZR00519</t>
  </si>
  <si>
    <t>UD54001-AN00598</t>
  </si>
  <si>
    <t>UA60001-ZA02429</t>
  </si>
  <si>
    <t>UA60001-ZA02430</t>
  </si>
  <si>
    <t>UD06001-AA05920</t>
  </si>
  <si>
    <t>UD06001-AA05921</t>
  </si>
  <si>
    <t>UD54001-AN00599</t>
  </si>
  <si>
    <t>UA62001-ZA02431</t>
  </si>
  <si>
    <t>UD54001-AN00600</t>
  </si>
  <si>
    <t>UD54001-AN00601</t>
  </si>
  <si>
    <t>UA62001-ZA02432</t>
  </si>
  <si>
    <t>UD54001-AN00602</t>
  </si>
  <si>
    <t>UD06001-AA05922</t>
  </si>
  <si>
    <t>UD06001-AA05923</t>
  </si>
  <si>
    <t>UA60001-ZA02434</t>
  </si>
  <si>
    <t>UD06001-AA05925</t>
  </si>
  <si>
    <t>UD06001-AA05926</t>
  </si>
  <si>
    <t>UD21001-AA05927</t>
  </si>
  <si>
    <t>UD06001-AA05928</t>
  </si>
  <si>
    <t>UD06001-AA05929</t>
  </si>
  <si>
    <t>UD54001-AN00603</t>
  </si>
  <si>
    <t>UA60001-ZA02435</t>
  </si>
  <si>
    <t>UA60001-ZA02436</t>
  </si>
  <si>
    <t>UA60001-ZA02437</t>
  </si>
  <si>
    <t>UD06001-AA05930</t>
  </si>
  <si>
    <t>UD06001-AA05931</t>
  </si>
  <si>
    <t>UD06001-AA05932</t>
  </si>
  <si>
    <t>UA21001-ZA02438</t>
  </si>
  <si>
    <t>UA60001-ZA02439</t>
  </si>
  <si>
    <t>UD06001-AA05933</t>
  </si>
  <si>
    <t>UD10002-AS27058</t>
  </si>
  <si>
    <t>UD10002-AS27059</t>
  </si>
  <si>
    <t>UD10002-AS27060</t>
  </si>
  <si>
    <t>UD10002-AS27061</t>
  </si>
  <si>
    <t>UD10002-AS27062</t>
  </si>
  <si>
    <t>UD10002-AS27063</t>
  </si>
  <si>
    <t>UD10002-AS27064</t>
  </si>
  <si>
    <t>UD10002-AS27073</t>
  </si>
  <si>
    <t>UA60001-ZA02440</t>
  </si>
  <si>
    <t>UD06001-AA05935</t>
  </si>
  <si>
    <t>UD21001-AA05936</t>
  </si>
  <si>
    <t>UD21001-AA05937</t>
  </si>
  <si>
    <t>UD06001-AA05938</t>
  </si>
  <si>
    <t>UD06001-AA05939</t>
  </si>
  <si>
    <t>UD06001-AA05940</t>
  </si>
  <si>
    <t>UD06001-AA05941</t>
  </si>
  <si>
    <t>UD21001-AA05942</t>
  </si>
  <si>
    <t>UD21001-AA05943</t>
  </si>
  <si>
    <t>UD21001-AA05944</t>
  </si>
  <si>
    <t>UD54001-AN00604</t>
  </si>
  <si>
    <t>UD10002-AS27117</t>
  </si>
  <si>
    <t>UD10002-AS27118</t>
  </si>
  <si>
    <t>UD10002-AS27119</t>
  </si>
  <si>
    <t>UD10002-AS27120</t>
  </si>
  <si>
    <t>UD06001-AA05945</t>
  </si>
  <si>
    <t>UD10011-AS27126</t>
  </si>
  <si>
    <t>UA14002-ZS01076</t>
  </si>
  <si>
    <t>UD10002-AS27129</t>
  </si>
  <si>
    <t>UD10011-AS27130</t>
  </si>
  <si>
    <t>UD10011-AS27131</t>
  </si>
  <si>
    <t>UD10011-AS27132</t>
  </si>
  <si>
    <t>UD10011-AS27133</t>
  </si>
  <si>
    <t>UD10011-AS27134</t>
  </si>
  <si>
    <t>UD10011-AS27135</t>
  </si>
  <si>
    <t>UD10011-AS27136</t>
  </si>
  <si>
    <t>UD10011-AS27138</t>
  </si>
  <si>
    <t>UD10011-AS27139</t>
  </si>
  <si>
    <t>UD10011-AS27140</t>
  </si>
  <si>
    <t>UD10011-AS27142</t>
  </si>
  <si>
    <t>UD10011-AS27143</t>
  </si>
  <si>
    <t>UD10011-AS27144</t>
  </si>
  <si>
    <t>UD10011-AS27145</t>
  </si>
  <si>
    <t>UD10011-AS27146</t>
  </si>
  <si>
    <t>UD10011-AS27147</t>
  </si>
  <si>
    <t>UD21001-AA05946</t>
  </si>
  <si>
    <t>UD54001-AN00605</t>
  </si>
  <si>
    <t>UA60001-ZA02441</t>
  </si>
  <si>
    <t>UD06001-AA05948</t>
  </si>
  <si>
    <t>UD06001-AA05949</t>
  </si>
  <si>
    <t>UA60001-ZA02442</t>
  </si>
  <si>
    <t>UD06001-AA05950</t>
  </si>
  <si>
    <t>UD54001-AN00607</t>
  </si>
  <si>
    <t>UD06001-AA05951</t>
  </si>
  <si>
    <t>UA60001-ZA02443</t>
  </si>
  <si>
    <t>UD06001-AA05952</t>
  </si>
  <si>
    <t>UA60001-ZA02444</t>
  </si>
  <si>
    <t>UD06001-AA05953</t>
  </si>
  <si>
    <t>UD06001-AA05954</t>
  </si>
  <si>
    <t>UD21001-AA05955</t>
  </si>
  <si>
    <t>UD21001-AA05956</t>
  </si>
  <si>
    <t>UA60001-ZA02445</t>
  </si>
  <si>
    <t>UA60001-ZA02446</t>
  </si>
  <si>
    <t>UA21001-ZA02447</t>
  </si>
  <si>
    <t>UD06001-AA05957</t>
  </si>
  <si>
    <t>UD06001-AA05958</t>
  </si>
  <si>
    <t>UD21001-AA05959</t>
  </si>
  <si>
    <t>UD06001-AA05960</t>
  </si>
  <si>
    <t>UA14002-ZS01078</t>
  </si>
  <si>
    <t>UD10014-H047328</t>
  </si>
  <si>
    <t>ND28001-0000611</t>
  </si>
  <si>
    <t>UD21001-AA05961</t>
  </si>
  <si>
    <t>UD06001-AA05963</t>
  </si>
  <si>
    <t>UD06001-AA05964</t>
  </si>
  <si>
    <t>UD54001-AN00608</t>
  </si>
  <si>
    <t>UD06001-AA05965</t>
  </si>
  <si>
    <t>UD06001-AA05966</t>
  </si>
  <si>
    <t>UD54001-AN00609</t>
  </si>
  <si>
    <t>UA60001-ZA02449</t>
  </si>
  <si>
    <t>UD06001-AA05967</t>
  </si>
  <si>
    <t>UA60001-ZA02450</t>
  </si>
  <si>
    <t>UA60001-ZA02451</t>
  </si>
  <si>
    <t>UD06001-AA05968</t>
  </si>
  <si>
    <t>UD06001-AA05969</t>
  </si>
  <si>
    <t>UD54001-AN00610</t>
  </si>
  <si>
    <t>UD54001-AN00611</t>
  </si>
  <si>
    <t>UA60001-ZA02452</t>
  </si>
  <si>
    <t>UD06001-AA05970</t>
  </si>
  <si>
    <t>UA62001-ZA02453</t>
  </si>
  <si>
    <t>UD54001-AN00612</t>
  </si>
  <si>
    <t>UA60001-ZA02454</t>
  </si>
  <si>
    <t>UD06001-AA05971</t>
  </si>
  <si>
    <t>UD06001-AA05972</t>
  </si>
  <si>
    <t>UD10002-AS27275</t>
  </si>
  <si>
    <t>UA60001-ZA02455</t>
  </si>
  <si>
    <t>UD06001-AA05973</t>
  </si>
  <si>
    <t>UD06001-AA05974</t>
  </si>
  <si>
    <t>UA60001-ZA02456</t>
  </si>
  <si>
    <t>UD06001-AA05975</t>
  </si>
  <si>
    <t>UD06001-AA05976</t>
  </si>
  <si>
    <t>UD06001-AA05977</t>
  </si>
  <si>
    <t>UA60001-ZA02457</t>
  </si>
  <si>
    <t>UD06001-AA05978</t>
  </si>
  <si>
    <t>UD06001-AA05979</t>
  </si>
  <si>
    <t>UA21001-ZA02458</t>
  </si>
  <si>
    <t>UD21001-AA05980</t>
  </si>
  <si>
    <t>UD06001-AA05981</t>
  </si>
  <si>
    <t>UD21001-AA05982</t>
  </si>
  <si>
    <t>UD10002-AS27302</t>
  </si>
  <si>
    <t>UD10002-AS27303</t>
  </si>
  <si>
    <t>UD10002-AS27305</t>
  </si>
  <si>
    <t>UD06001-AA05983</t>
  </si>
  <si>
    <t>UA60001-ZA02459</t>
  </si>
  <si>
    <t>UD10014-H048093</t>
  </si>
  <si>
    <t>UD10014-H048094</t>
  </si>
  <si>
    <t>UD10014-H047855</t>
  </si>
  <si>
    <t>UD10014-H048066</t>
  </si>
  <si>
    <t>UD10014-H048609</t>
  </si>
  <si>
    <t>UA60001-ZA02460</t>
  </si>
  <si>
    <t>UD06001-AA05984</t>
  </si>
  <si>
    <t>UD06001-AA05985</t>
  </si>
  <si>
    <t>UA60001-ZA02461</t>
  </si>
  <si>
    <t>UD06001-AA05986</t>
  </si>
  <si>
    <t>UD21001-AA05987</t>
  </si>
  <si>
    <t>UD06001-AA05989</t>
  </si>
  <si>
    <t>UA60001-ZA02462</t>
  </si>
  <si>
    <t>UD06001-AA05990</t>
  </si>
  <si>
    <t>UD06001-AA05991</t>
  </si>
  <si>
    <t>UD21001-AA05992</t>
  </si>
  <si>
    <t>UD21001-AA05993</t>
  </si>
  <si>
    <t>UD10011-AS27370</t>
  </si>
  <si>
    <t>UD10011-AS27371</t>
  </si>
  <si>
    <t>UD10011-AS27372</t>
  </si>
  <si>
    <t>UD10011-AS27373</t>
  </si>
  <si>
    <t>UD10011-AS27374</t>
  </si>
  <si>
    <t>UD10011-AS27376</t>
  </si>
  <si>
    <t>UD10011-AS27377</t>
  </si>
  <si>
    <t>UD10011-AS27378</t>
  </si>
  <si>
    <t>UD10011-AS27379</t>
  </si>
  <si>
    <t>UD10011-AS27380</t>
  </si>
  <si>
    <t>UD10011-AS27381</t>
  </si>
  <si>
    <t>UD10011-AS27382</t>
  </si>
  <si>
    <t>UD10011-AS27384</t>
  </si>
  <si>
    <t>UD10011-AS27385</t>
  </si>
  <si>
    <t>UD10011-AS27386</t>
  </si>
  <si>
    <t>UD10011-AS27387</t>
  </si>
  <si>
    <t>UD10011-AS27391</t>
  </si>
  <si>
    <t>UD10011-AS27395</t>
  </si>
  <si>
    <t>UD21001-AA05997</t>
  </si>
  <si>
    <t>UD10014-H048630</t>
  </si>
  <si>
    <t>UD10014-H048195</t>
  </si>
  <si>
    <t>UD10014-H048233</t>
  </si>
  <si>
    <t>UD21001-AA05998</t>
  </si>
  <si>
    <t>UD21001-AA05999</t>
  </si>
  <si>
    <t>UD06001-AA06000</t>
  </si>
  <si>
    <t>UD06001-AA06001</t>
  </si>
  <si>
    <t>UD10014-H045944</t>
  </si>
  <si>
    <t>UA60001-ZA02464</t>
  </si>
  <si>
    <t>UD06001-AA06003</t>
  </si>
  <si>
    <t>UD06001-AA06004</t>
  </si>
  <si>
    <t>UD54001-AN00613</t>
  </si>
  <si>
    <t>UD06001-AA06005</t>
  </si>
  <si>
    <t>UA62001-ZA02465</t>
  </si>
  <si>
    <t>UD54001-AN00614</t>
  </si>
  <si>
    <t>UD06001-AA06006</t>
  </si>
  <si>
    <t>UD54001-AN00615</t>
  </si>
  <si>
    <t>UD06001-AA06007</t>
  </si>
  <si>
    <t>UD10002-AS27439</t>
  </si>
  <si>
    <t>UA60001-ZA02466</t>
  </si>
  <si>
    <t>UD06001-AA06008</t>
  </si>
  <si>
    <t>UD06001-AA06009</t>
  </si>
  <si>
    <t>UD06001-AA06010</t>
  </si>
  <si>
    <t>UD10002-AS27473</t>
  </si>
  <si>
    <t>UD10002-AS27474</t>
  </si>
  <si>
    <t>UD10002-AS27475</t>
  </si>
  <si>
    <t>UD10002-AS27476</t>
  </si>
  <si>
    <t>UD10002-AS27477</t>
  </si>
  <si>
    <t>UD10002-AS27478</t>
  </si>
  <si>
    <t>UD21001-AA06012</t>
  </si>
  <si>
    <t>UD21001-AA06013</t>
  </si>
  <si>
    <t>UA60001-ZA02467</t>
  </si>
  <si>
    <t>UD06001-AA06014</t>
  </si>
  <si>
    <t>UD54001-AN00616</t>
  </si>
  <si>
    <t>UD06001-AA06015</t>
  </si>
  <si>
    <t>UD06001-AA06016</t>
  </si>
  <si>
    <t>UA60001-ZA02468</t>
  </si>
  <si>
    <t>UD06001-AA06017</t>
  </si>
  <si>
    <t>UD10002-AS27505</t>
  </si>
  <si>
    <t>UD10002-AS27508</t>
  </si>
  <si>
    <t>UD10002-AS27509</t>
  </si>
  <si>
    <t>UD10002-AS27510</t>
  </si>
  <si>
    <t>UD06001-AA06018</t>
  </si>
  <si>
    <t>UA60001-ZA02469</t>
  </si>
  <si>
    <t>UD21001-AA06020</t>
  </si>
  <si>
    <t>UD06001-AA06021</t>
  </si>
  <si>
    <t>UD06001-AA06022</t>
  </si>
  <si>
    <t>UD06001-AA06023</t>
  </si>
  <si>
    <t>UD06001-AA06024</t>
  </si>
  <si>
    <t>UD21001-AA06025</t>
  </si>
  <si>
    <t>UD21001-AA06026</t>
  </si>
  <si>
    <t>UD21001-AA06027</t>
  </si>
  <si>
    <t>UD21001-AA06028</t>
  </si>
  <si>
    <t>UD21001-AA06029</t>
  </si>
  <si>
    <t>UD21001-AA06030</t>
  </si>
  <si>
    <t>UD06001-AA06031</t>
  </si>
  <si>
    <t>UA21001-ZA02470</t>
  </si>
  <si>
    <t>UA60001-ZA02471</t>
  </si>
  <si>
    <t>UD06001-AA06032</t>
  </si>
  <si>
    <t>UD21001-AA06033</t>
  </si>
  <si>
    <t>ND28001-0000612</t>
  </si>
  <si>
    <t>UA60001-ZA02472</t>
  </si>
  <si>
    <t>UA60001-ZA02473</t>
  </si>
  <si>
    <t>UD06001-AA06034</t>
  </si>
  <si>
    <t>UA60001-ZA02474</t>
  </si>
  <si>
    <t>NA21001-0023186</t>
  </si>
  <si>
    <t>UD06001-AA06035</t>
  </si>
  <si>
    <t>NA21001-0023187</t>
  </si>
  <si>
    <t>NA21001-0023188</t>
  </si>
  <si>
    <t>NA21001-0023189</t>
  </si>
  <si>
    <t>NA21001-0023190</t>
  </si>
  <si>
    <t>NA21001-0023191</t>
  </si>
  <si>
    <t>NA21001-0023192</t>
  </si>
  <si>
    <t>NA21001-0023193</t>
  </si>
  <si>
    <t>NA21001-0023194</t>
  </si>
  <si>
    <t>NA21001-0023195</t>
  </si>
  <si>
    <t>NA21001-0023196</t>
  </si>
  <si>
    <t>NA21001-0023197</t>
  </si>
  <si>
    <t>NA21001-0023199</t>
  </si>
  <si>
    <t>NA21001-0023200</t>
  </si>
  <si>
    <t>UD06001-AA06036</t>
  </si>
  <si>
    <t>ND28001-0000613</t>
  </si>
  <si>
    <t>UD06001-AA06037</t>
  </si>
  <si>
    <t>UA21001-ZA02475</t>
  </si>
  <si>
    <t>UD21001-AA06038</t>
  </si>
  <si>
    <t>UD10002-AS27550</t>
  </si>
  <si>
    <t>UD10002-AS27552</t>
  </si>
  <si>
    <t>UD10002-AS27553</t>
  </si>
  <si>
    <t>UA60001-ZA02476</t>
  </si>
  <si>
    <t>UA60001-ZA02477</t>
  </si>
  <si>
    <t>UD06001-AA06039</t>
  </si>
  <si>
    <t>UD06001-AA06040</t>
  </si>
  <si>
    <t>UD06001-AA06042</t>
  </si>
  <si>
    <t>ND28001-0000614</t>
  </si>
  <si>
    <t>ND28001-0000615</t>
  </si>
  <si>
    <t>UA21001-ZA02478</t>
  </si>
  <si>
    <t>UD21001-AA06044</t>
  </si>
  <si>
    <t>UD21001-AA06045</t>
  </si>
  <si>
    <t>UD21001-AA06046</t>
  </si>
  <si>
    <t>UD06001-AA06047</t>
  </si>
  <si>
    <t>ND28001-0000619</t>
  </si>
  <si>
    <t>UD10011-AS27577</t>
  </si>
  <si>
    <t>UD10011-AS27578</t>
  </si>
  <si>
    <t>UD10011-AS27579</t>
  </si>
  <si>
    <t>UD10011-AS27580</t>
  </si>
  <si>
    <t>UD10011-AS27581</t>
  </si>
  <si>
    <t>UD10011-AS27582</t>
  </si>
  <si>
    <t>UD10011-AS27583</t>
  </si>
  <si>
    <t>UD10011-AS27585</t>
  </si>
  <si>
    <t>UD10011-AS27586</t>
  </si>
  <si>
    <t>UD10011-AS27587</t>
  </si>
  <si>
    <t>UD10011-AS27588</t>
  </si>
  <si>
    <t>UD10011-AS27589</t>
  </si>
  <si>
    <t>UD10011-AS27590</t>
  </si>
  <si>
    <t>UD10011-AS27591</t>
  </si>
  <si>
    <t>UD10011-AS27592</t>
  </si>
  <si>
    <t>UD10011-AS27593</t>
  </si>
  <si>
    <t>UD10011-AS27594</t>
  </si>
  <si>
    <t>UD10011-AS27595</t>
  </si>
  <si>
    <t>UD10011-AS27597</t>
  </si>
  <si>
    <t>UD10011-AS27598</t>
  </si>
  <si>
    <t>UD10011-AS27600</t>
  </si>
  <si>
    <t>UD54001-AN00617</t>
  </si>
  <si>
    <t>UD06001-AA06048</t>
  </si>
  <si>
    <t>UD10002-AS27620</t>
  </si>
  <si>
    <t>UD10002-AS27621</t>
  </si>
  <si>
    <t>UA60001-ZA02479</t>
  </si>
  <si>
    <t>UA60001-ZA02480</t>
  </si>
  <si>
    <t>UA60001-ZA02481</t>
  </si>
  <si>
    <t>UA60001-ZA02482</t>
  </si>
  <si>
    <t>UD06001-AA06049</t>
  </si>
  <si>
    <t>UD10014-H048367</t>
  </si>
  <si>
    <t>UD10002-AS27624</t>
  </si>
  <si>
    <t>UD10014-H046170</t>
  </si>
  <si>
    <t>UD06001-AA06050</t>
  </si>
  <si>
    <t>UD06001-AA06051</t>
  </si>
  <si>
    <t>UA60001-ZA02483</t>
  </si>
  <si>
    <t>UD06001-AA06052</t>
  </si>
  <si>
    <t>UD06001-AA06053</t>
  </si>
  <si>
    <t>UA60001-ZA02484</t>
  </si>
  <si>
    <t>UD06001-AA06054</t>
  </si>
  <si>
    <t>UD06001-AA06055</t>
  </si>
  <si>
    <t>UA60001-ZA02485</t>
  </si>
  <si>
    <t>ND28001-0000620</t>
  </si>
  <si>
    <t>UD54001-AN00618</t>
  </si>
  <si>
    <t>UD06001-AA06056</t>
  </si>
  <si>
    <t>UD06001-AA06057</t>
  </si>
  <si>
    <t>UD06001-AA06058</t>
  </si>
  <si>
    <t>UD06001-AA06059</t>
  </si>
  <si>
    <t>ND28001-0000621</t>
  </si>
  <si>
    <t>UD21001-AA06060</t>
  </si>
  <si>
    <t>UD21001-AA06061</t>
  </si>
  <si>
    <t>UD21001-AA06062</t>
  </si>
  <si>
    <t>UA60001-ZA02486</t>
  </si>
  <si>
    <t>UD21001-AA06063</t>
  </si>
  <si>
    <t>UD06001-AA06064</t>
  </si>
  <si>
    <t>UA60001-ZA02487</t>
  </si>
  <si>
    <t>UA60001-ZA02488</t>
  </si>
  <si>
    <t>UA21001-ZA02489</t>
  </si>
  <si>
    <t>UA21001-ZA02490</t>
  </si>
  <si>
    <t>UA21001-ZA02491</t>
  </si>
  <si>
    <t>UA21001-ZA02492</t>
  </si>
  <si>
    <t>UD06001-AA06065</t>
  </si>
  <si>
    <t>UD06001-AA06066</t>
  </si>
  <si>
    <t>UA60001-ZA02493</t>
  </si>
  <si>
    <t>UD06001-AA06067</t>
  </si>
  <si>
    <t>UD06001-AA06068</t>
  </si>
  <si>
    <t>UD06001-AA06071</t>
  </si>
  <si>
    <t>UD06001-AA06072</t>
  </si>
  <si>
    <t>UA60001-ZA02494</t>
  </si>
  <si>
    <t>UD06001-AA06073</t>
  </si>
  <si>
    <t>UD06001-AA06074</t>
  </si>
  <si>
    <t>UA60001-ZA02495</t>
  </si>
  <si>
    <t>UD06001-AA06075</t>
  </si>
  <si>
    <t>UD21001-AA06077</t>
  </si>
  <si>
    <t>UD21001-AA06078</t>
  </si>
  <si>
    <t>UA60001-ZA02497</t>
  </si>
  <si>
    <t>UA60001-ZA02498</t>
  </si>
  <si>
    <t>UA60001-ZA02499</t>
  </si>
  <si>
    <t>UA21001-ZA02500</t>
  </si>
  <si>
    <t>UA60001-ZA02501</t>
  </si>
  <si>
    <t>UA60001-ZA02502</t>
  </si>
  <si>
    <t>UA60001-ZA02503</t>
  </si>
  <si>
    <t>UA60001-ZA02504</t>
  </si>
  <si>
    <t>UA60001-ZA02505</t>
  </si>
  <si>
    <t>UA60001-ZA02506</t>
  </si>
  <si>
    <t>UD54001-AN00619</t>
  </si>
  <si>
    <t>UA60001-ZA02507</t>
  </si>
  <si>
    <t>UD06001-AA06079</t>
  </si>
  <si>
    <t>UA60001-ZA02508</t>
  </si>
  <si>
    <t>UD06001-AA06080</t>
  </si>
  <si>
    <t>UD21001-AA06081</t>
  </si>
  <si>
    <t>ND28001-0000622</t>
  </si>
  <si>
    <t>ND28001-0000623</t>
  </si>
  <si>
    <t>UD06001-AA06082</t>
  </si>
  <si>
    <t>UD06001-AA06083</t>
  </si>
  <si>
    <t>UD06001-AA06084</t>
  </si>
  <si>
    <t>UD10011-AS27728</t>
  </si>
  <si>
    <t>UD10011-AS27730</t>
  </si>
  <si>
    <t>UD10011-AS27731</t>
  </si>
  <si>
    <t>UD10011-AS27734</t>
  </si>
  <si>
    <t>UD10011-AS27735</t>
  </si>
  <si>
    <t>UD10011-AS27737</t>
  </si>
  <si>
    <t>UD10011-AS27738</t>
  </si>
  <si>
    <t>UD10011-AS27739</t>
  </si>
  <si>
    <t>UD10011-AS27741</t>
  </si>
  <si>
    <t>UD10011-AS27742</t>
  </si>
  <si>
    <t>UD10011-AS27743</t>
  </si>
  <si>
    <t>UD10011-AS27744</t>
  </si>
  <si>
    <t>UD10011-AS27745</t>
  </si>
  <si>
    <t>UD06001-AA06086</t>
  </si>
  <si>
    <t>UD10011-AS27748</t>
  </si>
  <si>
    <t>UD10011-AS27749</t>
  </si>
  <si>
    <t>UD10011-AS27750</t>
  </si>
  <si>
    <t>UD10011-AS27751</t>
  </si>
  <si>
    <t>UD06001-AA06087</t>
  </si>
  <si>
    <t>UD10011-AS27752</t>
  </si>
  <si>
    <t>UD06001-AA06088</t>
  </si>
  <si>
    <t>UD10011-AS27753</t>
  </si>
  <si>
    <t>UD06001-AA06089</t>
  </si>
  <si>
    <t>UD10011-AS27755</t>
  </si>
  <si>
    <t>UD06001-AA06090</t>
  </si>
  <si>
    <t>UA60001-ZA02509</t>
  </si>
  <si>
    <t>UD06001-AA06091</t>
  </si>
  <si>
    <t>UD54001-AN00620</t>
  </si>
  <si>
    <t>UD06001-AA06092</t>
  </si>
  <si>
    <t>UA60001-ZA02510</t>
  </si>
  <si>
    <t>UD06001-AA06094</t>
  </si>
  <si>
    <t>UD06001-AA06095</t>
  </si>
  <si>
    <t>UD06001-AA06096</t>
  </si>
  <si>
    <t>UA62001-ZA02511</t>
  </si>
  <si>
    <t>UD54001-AN00621</t>
  </si>
  <si>
    <t>UD21001-AA06101</t>
  </si>
  <si>
    <t>UA62001-ZA02513</t>
  </si>
  <si>
    <t>UD54001-AN00622</t>
  </si>
  <si>
    <t>ND28001-0000624</t>
  </si>
  <si>
    <t>NA21001-0023861</t>
  </si>
  <si>
    <t>NA21001-0024084</t>
  </si>
  <si>
    <t>UD09001-AR07523</t>
  </si>
  <si>
    <t>UD10001-AS27017</t>
  </si>
  <si>
    <t>UD10001-AS27025</t>
  </si>
  <si>
    <t>UD10001-AS27028</t>
  </si>
  <si>
    <t>UD10001-AS27032</t>
  </si>
  <si>
    <t>UD10001-AS27034</t>
  </si>
  <si>
    <t>UD09001-AR07525</t>
  </si>
  <si>
    <t>UD09001-AR07527</t>
  </si>
  <si>
    <t>UD10001-AS27047</t>
  </si>
  <si>
    <t>UD10001-AS27052</t>
  </si>
  <si>
    <t>UD10001-AS27128</t>
  </si>
  <si>
    <t>UD10001-AS27148</t>
  </si>
  <si>
    <t>UD09001-AR07538</t>
  </si>
  <si>
    <t>UD09001-AR07543</t>
  </si>
  <si>
    <t>UD09001-AR07544</t>
  </si>
  <si>
    <t>UD09001-AR07545</t>
  </si>
  <si>
    <t>UD09001-AR07546</t>
  </si>
  <si>
    <t>UD09001-AR07547</t>
  </si>
  <si>
    <t>UD09001-AR07549</t>
  </si>
  <si>
    <t>UD09001-AR07550</t>
  </si>
  <si>
    <t>UD09001-AR07551</t>
  </si>
  <si>
    <t>UD09001-AR07552</t>
  </si>
  <si>
    <t>UD10001-AS27192</t>
  </si>
  <si>
    <t>UD09001-AR07555</t>
  </si>
  <si>
    <t>UD09001-AR07557</t>
  </si>
  <si>
    <t>UD09001-AR07558</t>
  </si>
  <si>
    <t>UD09001-AR07559</t>
  </si>
  <si>
    <t>UD09001-AR07560</t>
  </si>
  <si>
    <t>UD09001-AR07562</t>
  </si>
  <si>
    <t>UD09001-AR07563</t>
  </si>
  <si>
    <t>UD09001-AR07565</t>
  </si>
  <si>
    <t>UD09001-AR07570</t>
  </si>
  <si>
    <t>UD09001-AR07573</t>
  </si>
  <si>
    <t>UD09001-AR07574</t>
  </si>
  <si>
    <t>UD09001-AR07575</t>
  </si>
  <si>
    <t>UD09001-AR07576</t>
  </si>
  <si>
    <t>UD09001-AR07577</t>
  </si>
  <si>
    <t>UD09001-AR07579</t>
  </si>
  <si>
    <t>UD10001-AS27246</t>
  </si>
  <si>
    <t>UD09001-AR07580</t>
  </si>
  <si>
    <t>UD09001-AR07581</t>
  </si>
  <si>
    <t>UD09001-AR07584</t>
  </si>
  <si>
    <t>UD09001-AR07586</t>
  </si>
  <si>
    <t>UD09001-AR07587</t>
  </si>
  <si>
    <t>UD09001-AR07590</t>
  </si>
  <si>
    <t>UD09001-AR07592</t>
  </si>
  <si>
    <t>UD09001-AR07593</t>
  </si>
  <si>
    <t>UD10001-AS27281</t>
  </si>
  <si>
    <t>UD09001-AR07596</t>
  </si>
  <si>
    <t>UD09001-AR07597</t>
  </si>
  <si>
    <t>UD09001-AR07598</t>
  </si>
  <si>
    <t>UD09001-AR07599</t>
  </si>
  <si>
    <t>UD09001-AR07600</t>
  </si>
  <si>
    <t>UD09001-AR07601</t>
  </si>
  <si>
    <t>UD10001-AS27306</t>
  </si>
  <si>
    <t>UD09001-AR07605</t>
  </si>
  <si>
    <t>UD09001-AR07607</t>
  </si>
  <si>
    <t>UD09001-AR07613</t>
  </si>
  <si>
    <t>UD09001-AR07615</t>
  </si>
  <si>
    <t>UD09001-AR07616</t>
  </si>
  <si>
    <t>UD09001-AR07619</t>
  </si>
  <si>
    <t>UD10001-AS27403</t>
  </si>
  <si>
    <t>UD09001-AR07623</t>
  </si>
  <si>
    <t>UD09001-AR07624</t>
  </si>
  <si>
    <t>UD09001-AR07626</t>
  </si>
  <si>
    <t>UD09001-AR07627</t>
  </si>
  <si>
    <t>UD09001-AR07632</t>
  </si>
  <si>
    <t>UD09001-AR07633</t>
  </si>
  <si>
    <t>UD09001-AR07635</t>
  </si>
  <si>
    <t>UD09001-AR07636</t>
  </si>
  <si>
    <t>UD09001-AR07640</t>
  </si>
  <si>
    <t>UD09001-AR07641</t>
  </si>
  <si>
    <t>UD09001-AR07643</t>
  </si>
  <si>
    <t>UD09001-AR07646</t>
  </si>
  <si>
    <t>UD09001-AR07651</t>
  </si>
  <si>
    <t>UD09001-AR07655</t>
  </si>
  <si>
    <t>UD09001-AR07656</t>
  </si>
  <si>
    <t>UD09001-AR07658</t>
  </si>
  <si>
    <t>UD09001-AR07659</t>
  </si>
  <si>
    <t>UD09001-AR07660</t>
  </si>
  <si>
    <t>UD09001-AR07662</t>
  </si>
  <si>
    <t>UD09001-AR07665</t>
  </si>
  <si>
    <t>UD10001-AS27529</t>
  </si>
  <si>
    <t>UD10001-AS27531</t>
  </si>
  <si>
    <t>UD09001-AR07671</t>
  </si>
  <si>
    <t>UD09001-AR07675</t>
  </si>
  <si>
    <t>UD09001-AR07676</t>
  </si>
  <si>
    <t>UD09001-AR07677</t>
  </si>
  <si>
    <t>UD10001-AS27546</t>
  </si>
  <si>
    <t>UD09001-AR07678</t>
  </si>
  <si>
    <t>UD09001-AR07685</t>
  </si>
  <si>
    <t>UD10001-AS27596</t>
  </si>
  <si>
    <t>UD09001-AR07691</t>
  </si>
  <si>
    <t>UD09001-AR07692</t>
  </si>
  <si>
    <t>UD10001-AS27607</t>
  </si>
  <si>
    <t>UD09001-AR07696</t>
  </si>
  <si>
    <t>UD09001-AR07700</t>
  </si>
  <si>
    <t>UD10001-AS27637</t>
  </si>
  <si>
    <t>UD09001-AR07703</t>
  </si>
  <si>
    <t>UD10001-AS27645</t>
  </si>
  <si>
    <t>UD09001-AR07708</t>
  </si>
  <si>
    <t>UD09001-AR07709</t>
  </si>
  <si>
    <t>UD10001-AS27656</t>
  </si>
  <si>
    <t>UD10001-AS27672</t>
  </si>
  <si>
    <t>UD10001-AS27685</t>
  </si>
  <si>
    <t>UD09001-AR07721</t>
  </si>
  <si>
    <t>UD09001-AR07722</t>
  </si>
  <si>
    <t>UD10001-AS27691</t>
  </si>
  <si>
    <t>UD09001-AR07726</t>
  </si>
  <si>
    <t>UD10001-AS27719</t>
  </si>
  <si>
    <t>UD09001-AR07732</t>
  </si>
  <si>
    <t>UD10001-AS27746</t>
  </si>
  <si>
    <t>UD10001-AS27747</t>
  </si>
  <si>
    <t>UD09001-AR07733</t>
  </si>
  <si>
    <t>UD09001-AR07734</t>
  </si>
  <si>
    <t>UD10001-AS27761</t>
  </si>
  <si>
    <t>UD09001-AR07735</t>
  </si>
  <si>
    <t>UD09001-AR07736</t>
  </si>
  <si>
    <t>UD10013-AS27005</t>
  </si>
  <si>
    <t>UD10013-AS27006</t>
  </si>
  <si>
    <t>UD10013-AS27007</t>
  </si>
  <si>
    <t>UD10005-AS27008</t>
  </si>
  <si>
    <t>UD10005-AS27009</t>
  </si>
  <si>
    <t>UD10005-AS27010</t>
  </si>
  <si>
    <t>UD10005-AS27011</t>
  </si>
  <si>
    <t>UD10004-AS27012</t>
  </si>
  <si>
    <t>UD10010-AS27013</t>
  </si>
  <si>
    <t>UA60001-ZA02433</t>
  </si>
  <si>
    <t>UD06001-AA05924</t>
  </si>
  <si>
    <t>UA14001-ZS01074</t>
  </si>
  <si>
    <t>UD10013-AS27024</t>
  </si>
  <si>
    <t>UA09001-ZR00501</t>
  </si>
  <si>
    <t>UA14001-ZS01075</t>
  </si>
  <si>
    <t>UA09001-ZR00502</t>
  </si>
  <si>
    <t>UD10005-AS27080</t>
  </si>
  <si>
    <t>UD10005-AS27081</t>
  </si>
  <si>
    <t>UD10005-AS27082</t>
  </si>
  <si>
    <t>UD10005-AS27083</t>
  </si>
  <si>
    <t>UD10005-AS27084</t>
  </si>
  <si>
    <t>UD10005-AS27085</t>
  </si>
  <si>
    <t>UD10005-AS27086</t>
  </si>
  <si>
    <t>UD10005-AS27087</t>
  </si>
  <si>
    <t>UD10005-AS27088</t>
  </si>
  <si>
    <t>UD10005-AS27089</t>
  </si>
  <si>
    <t>UD10005-AS27090</t>
  </si>
  <si>
    <t>UD10005-AS27091</t>
  </si>
  <si>
    <t>UD10005-AS27092</t>
  </si>
  <si>
    <t>UD10005-AS27093</t>
  </si>
  <si>
    <t>UD10005-AS27094</t>
  </si>
  <si>
    <t>UD10005-AS27095</t>
  </si>
  <si>
    <t>UD10005-AS27096</t>
  </si>
  <si>
    <t>UD10005-AS27097</t>
  </si>
  <si>
    <t>UD10005-AS27098</t>
  </si>
  <si>
    <t>UD10005-AS27099</t>
  </si>
  <si>
    <t>UA09001-ZR00503</t>
  </si>
  <si>
    <t>UA14001-ZS01077</t>
  </si>
  <si>
    <t>UD06001-AA05947</t>
  </si>
  <si>
    <t>UD54001-AN00606</t>
  </si>
  <si>
    <t>UD10005-AS27173</t>
  </si>
  <si>
    <t>UD10005-AS27174</t>
  </si>
  <si>
    <t>UD10005-AS27175</t>
  </si>
  <si>
    <t>UD10004-AS27176</t>
  </si>
  <si>
    <t>UD10004-AS27177</t>
  </si>
  <si>
    <t>UD10005-AS27180</t>
  </si>
  <si>
    <t>UD10005-AS27181</t>
  </si>
  <si>
    <t>UD10005-AS27182</t>
  </si>
  <si>
    <t>UD10005-AS27183</t>
  </si>
  <si>
    <t>UD10005-AS27184</t>
  </si>
  <si>
    <t>UD10005-AS27185</t>
  </si>
  <si>
    <t>UD10005-AS27186</t>
  </si>
  <si>
    <t>UD10005-AS27187</t>
  </si>
  <si>
    <t>UD10005-AS27188</t>
  </si>
  <si>
    <t>UD10005-AS27189</t>
  </si>
  <si>
    <t>UD10005-AS27190</t>
  </si>
  <si>
    <t>UD10005-AS27191</t>
  </si>
  <si>
    <t>UD10005-AS27193</t>
  </si>
  <si>
    <t>UD10005-AS27194</t>
  </si>
  <si>
    <t>UD10005-AS27195</t>
  </si>
  <si>
    <t>UD10005-AS27196</t>
  </si>
  <si>
    <t>UD10005-AS27197</t>
  </si>
  <si>
    <t>UD10005-AS27198</t>
  </si>
  <si>
    <t>UD10005-AS27199</t>
  </si>
  <si>
    <t>UD10005-AS27200</t>
  </si>
  <si>
    <t>UD10004-AS27201</t>
  </si>
  <si>
    <t>UA09001-ZR00505</t>
  </si>
  <si>
    <t>UA09001-ZR00506</t>
  </si>
  <si>
    <t>UA60001-ZA02448</t>
  </si>
  <si>
    <t>UD06001-AA05962</t>
  </si>
  <si>
    <t>UA09001-ZR00508</t>
  </si>
  <si>
    <t>UA14001-ZS01079</t>
  </si>
  <si>
    <t>UA14001-ZS01080</t>
  </si>
  <si>
    <t>UA14001-ZS01081</t>
  </si>
  <si>
    <t>UD10013-AS27292</t>
  </si>
  <si>
    <t>UD10013-AS27293</t>
  </si>
  <si>
    <t>UD10013-AS27294</t>
  </si>
  <si>
    <t>UD10013-AS27295</t>
  </si>
  <si>
    <t>UD10005-AS27296</t>
  </si>
  <si>
    <t>UD10005-AS27297</t>
  </si>
  <si>
    <t>UD10012-AS27307</t>
  </si>
  <si>
    <t>UD10010-AS27311</t>
  </si>
  <si>
    <t>UD10010-AS27312</t>
  </si>
  <si>
    <t>UD10010-AS27313</t>
  </si>
  <si>
    <t>UD10010-AS27314</t>
  </si>
  <si>
    <t>UD10010-AS27315</t>
  </si>
  <si>
    <t>UD10010-AS27316</t>
  </si>
  <si>
    <t>UA14001-ZS01082</t>
  </si>
  <si>
    <t>UD10004-AS27341</t>
  </si>
  <si>
    <t>UD10004-AS27342</t>
  </si>
  <si>
    <t>UD10004-AS27343</t>
  </si>
  <si>
    <t>UD10013-AS27345</t>
  </si>
  <si>
    <t>UD10013-AS27346</t>
  </si>
  <si>
    <t>UD06001-AA05988</t>
  </si>
  <si>
    <t>UD10013-AS27352</t>
  </si>
  <si>
    <t>UD10013-AS27353</t>
  </si>
  <si>
    <t>UD10005-AS27354</t>
  </si>
  <si>
    <t>UD10005-AS27355</t>
  </si>
  <si>
    <t>UD10005-AS27356</t>
  </si>
  <si>
    <t>UD10005-AS27357</t>
  </si>
  <si>
    <t>UD10005-AS27358</t>
  </si>
  <si>
    <t>UD10005-AS27359</t>
  </si>
  <si>
    <t>UD10005-AS27360</t>
  </si>
  <si>
    <t>UD10005-AS27361</t>
  </si>
  <si>
    <t>UD10005-AS27362</t>
  </si>
  <si>
    <t>UD10005-AS27363</t>
  </si>
  <si>
    <t>UD10004-AS27364</t>
  </si>
  <si>
    <t>UD10010-AS27365</t>
  </si>
  <si>
    <t>UD10010-AS27366</t>
  </si>
  <si>
    <t>UD10010-AS27367</t>
  </si>
  <si>
    <t>UD06001-AA05994</t>
  </si>
  <si>
    <t>UA09001-ZR00511</t>
  </si>
  <si>
    <t>UD06001-AA05995</t>
  </si>
  <si>
    <t>UA60001-ZA02463</t>
  </si>
  <si>
    <t>UD06001-AA05996</t>
  </si>
  <si>
    <t>UD06001-AA06002</t>
  </si>
  <si>
    <t>UA14001-ZS01083</t>
  </si>
  <si>
    <t>UD10005-AS27450</t>
  </si>
  <si>
    <t>UD10005-AS27451</t>
  </si>
  <si>
    <t>UD10005-AS27452</t>
  </si>
  <si>
    <t>UD10005-AS27453</t>
  </si>
  <si>
    <t>UD10005-AS27454</t>
  </si>
  <si>
    <t>UD10005-AS27455</t>
  </si>
  <si>
    <t>UD10005-AS27456</t>
  </si>
  <si>
    <t>UA14001-ZS01084</t>
  </si>
  <si>
    <t>UD10013-AS27459</t>
  </si>
  <si>
    <t>UD10010-AS27490</t>
  </si>
  <si>
    <t>UD10010-AS27491</t>
  </si>
  <si>
    <t>UD10005-AS27502</t>
  </si>
  <si>
    <t>UD10005-AS27503</t>
  </si>
  <si>
    <t>UD10005-AS27504</t>
  </si>
  <si>
    <t>UD06001-AA06019</t>
  </si>
  <si>
    <t>UD10013-AS27525</t>
  </si>
  <si>
    <t>UD06001-AA06041</t>
  </si>
  <si>
    <t>UD06001-AA06043</t>
  </si>
  <si>
    <t>UA09001-ZR00513</t>
  </si>
  <si>
    <t>UA14001-ZS01085</t>
  </si>
  <si>
    <t>UA14001-ZS01086</t>
  </si>
  <si>
    <t>UA09001-ZR00514</t>
  </si>
  <si>
    <t>UA09001-ZR00515</t>
  </si>
  <si>
    <t>UD10005-AS27625</t>
  </si>
  <si>
    <t>UD10005-AS27626</t>
  </si>
  <si>
    <t>UD10013-AS27627</t>
  </si>
  <si>
    <t>UD10013-AS27628</t>
  </si>
  <si>
    <t>UD10013-AS27629</t>
  </si>
  <si>
    <t>UD10010-AS27635</t>
  </si>
  <si>
    <t>UA09001-ZR00516</t>
  </si>
  <si>
    <t>UD06001-AA06069</t>
  </si>
  <si>
    <t>UD06001-AA06070</t>
  </si>
  <si>
    <t>UD10005-AS27661</t>
  </si>
  <si>
    <t>UA09001-ZR00517</t>
  </si>
  <si>
    <t>UA09001-ZR00518</t>
  </si>
  <si>
    <t>UA60001-ZA02496</t>
  </si>
  <si>
    <t>UD06001-AA06076</t>
  </si>
  <si>
    <t>UA14001-ZS01087</t>
  </si>
  <si>
    <t>UA09001-ZR00520</t>
  </si>
  <si>
    <t>UD10013-AS27698</t>
  </si>
  <si>
    <t>UD10013-AS27699</t>
  </si>
  <si>
    <t>UD10005-AS27700</t>
  </si>
  <si>
    <t>UD10005-AS27701</t>
  </si>
  <si>
    <t>UD10005-AS27702</t>
  </si>
  <si>
    <t>UD10005-AS27703</t>
  </si>
  <si>
    <t>UD10005-AS27704</t>
  </si>
  <si>
    <t>UD10005-AS27705</t>
  </si>
  <si>
    <t>UD10004-AS27706</t>
  </si>
  <si>
    <t>UD10004-AS27707</t>
  </si>
  <si>
    <t>UD10013-AS27709</t>
  </si>
  <si>
    <t>UD10013-AS27710</t>
  </si>
  <si>
    <t>UA09001-ZR00521</t>
  </si>
  <si>
    <t>UD06001-AA06085</t>
  </si>
  <si>
    <t>UA09001-ZR00522</t>
  </si>
  <si>
    <t>UD06001-AA06093</t>
  </si>
  <si>
    <t>UA14001-ZS01088</t>
  </si>
  <si>
    <t>UD06001-AA06097</t>
  </si>
  <si>
    <t>UD06001-AA06098</t>
  </si>
  <si>
    <t>UA60001-ZA02512</t>
  </si>
  <si>
    <t>UD06001-AA06011</t>
  </si>
  <si>
    <t>UD06001-AA06099</t>
  </si>
  <si>
    <t>UD06001-AA06100</t>
  </si>
  <si>
    <t>NA21001-0023241</t>
  </si>
  <si>
    <t>UD09001-AR07520</t>
  </si>
  <si>
    <t>UD10001-AS27001</t>
  </si>
  <si>
    <t>UD10001-AS27002</t>
  </si>
  <si>
    <t>UD10001-AS27003</t>
  </si>
  <si>
    <t>UD10001-AS27004</t>
  </si>
  <si>
    <t>UD09001-AR07521</t>
  </si>
  <si>
    <t>UD09001-AR07522</t>
  </si>
  <si>
    <t>UD09001-AR07524</t>
  </si>
  <si>
    <t>UD10001-AS27014</t>
  </si>
  <si>
    <t>UD10001-AS27015</t>
  </si>
  <si>
    <t>UD10001-AS27016</t>
  </si>
  <si>
    <t>UD10001-AS27018</t>
  </si>
  <si>
    <t>UD10001-AS27019</t>
  </si>
  <si>
    <t>UD10001-AS27020</t>
  </si>
  <si>
    <t>UD10001-AS27021</t>
  </si>
  <si>
    <t>UD10001-AS27022</t>
  </si>
  <si>
    <t>UD10001-AS27023</t>
  </si>
  <si>
    <t>UD10001-AS27026</t>
  </si>
  <si>
    <t>UD10001-AS27027</t>
  </si>
  <si>
    <t>UD10001-AS27029</t>
  </si>
  <si>
    <t>UD10001-AS27030</t>
  </si>
  <si>
    <t>UD10001-AS27031</t>
  </si>
  <si>
    <t>UD10001-AS27033</t>
  </si>
  <si>
    <t>UD10001-AS27035</t>
  </si>
  <si>
    <t>UD09001-AR07526</t>
  </si>
  <si>
    <t>UD10001-AS27036</t>
  </si>
  <si>
    <t>UD10001-AS27037</t>
  </si>
  <si>
    <t>UD10001-AS27038</t>
  </si>
  <si>
    <t>UD10001-AS27039</t>
  </si>
  <si>
    <t>UD09001-AR07528</t>
  </si>
  <si>
    <t>UD10001-AS27040</t>
  </si>
  <si>
    <t>UD10001-AS27041</t>
  </si>
  <si>
    <t>UD10001-AS27042</t>
  </si>
  <si>
    <t>UD10001-AS27043</t>
  </si>
  <si>
    <t>UD10001-AS27044</t>
  </si>
  <si>
    <t>UD10001-AS27045</t>
  </si>
  <si>
    <t>UD10001-AS27046</t>
  </si>
  <si>
    <t>UD09001-AR07529</t>
  </si>
  <si>
    <t>UD10001-AS27048</t>
  </si>
  <si>
    <t>UD10001-AS27049</t>
  </si>
  <si>
    <t>UD10001-AS27050</t>
  </si>
  <si>
    <t>UD10001-AS27051</t>
  </si>
  <si>
    <t>UD10001-AS27053</t>
  </si>
  <si>
    <t>UD10001-AS27054</t>
  </si>
  <si>
    <t>UD10001-AS27055</t>
  </si>
  <si>
    <t>UD10001-AS27056</t>
  </si>
  <si>
    <t>UD10001-AS27057</t>
  </si>
  <si>
    <t>UD09001-AR07530</t>
  </si>
  <si>
    <t>UD10001-AS27065</t>
  </si>
  <si>
    <t>UD10001-AS27066</t>
  </si>
  <si>
    <t>UD10001-AS27067</t>
  </si>
  <si>
    <t>UD10001-AS27068</t>
  </si>
  <si>
    <t>UD10001-AS27069</t>
  </si>
  <si>
    <t>UD10001-AS27070</t>
  </si>
  <si>
    <t>UD10001-AS27071</t>
  </si>
  <si>
    <t>UD10001-AS27072</t>
  </si>
  <si>
    <t>UD10001-AS27074</t>
  </si>
  <si>
    <t>UD10001-AS27075</t>
  </si>
  <si>
    <t>UD10001-AS27076</t>
  </si>
  <si>
    <t>UD10001-AS27077</t>
  </si>
  <si>
    <t>UD10001-AS27078</t>
  </si>
  <si>
    <t>UD09001-AR07531</t>
  </si>
  <si>
    <t>UD09001-AR07532</t>
  </si>
  <si>
    <t>UD10001-AS27079</t>
  </si>
  <si>
    <t>UD10001-AS27100</t>
  </si>
  <si>
    <t>UD10001-AS27101</t>
  </si>
  <si>
    <t>UD10001-AS27102</t>
  </si>
  <si>
    <t>UD10001-AS27103</t>
  </si>
  <si>
    <t>UD09001-AR07533</t>
  </si>
  <si>
    <t>UD10001-AS27104</t>
  </si>
  <si>
    <t>UD09001-AR07534</t>
  </si>
  <si>
    <t>UD09001-AR07535</t>
  </si>
  <si>
    <t>UD10001-AS27105</t>
  </si>
  <si>
    <t>UD10001-AS27106</t>
  </si>
  <si>
    <t>UD09001-AR07536</t>
  </si>
  <si>
    <t>UD10001-AS27107</t>
  </si>
  <si>
    <t>UD10001-AS27108</t>
  </si>
  <si>
    <t>UD10001-AS27109</t>
  </si>
  <si>
    <t>UD10001-AS27110</t>
  </si>
  <si>
    <t>UD10001-AS27111</t>
  </si>
  <si>
    <t>UD10001-AS27112</t>
  </si>
  <si>
    <t>UD10001-AS27113</t>
  </si>
  <si>
    <t>UD10001-AS27114</t>
  </si>
  <si>
    <t>UD10001-AS27115</t>
  </si>
  <si>
    <t>UD10001-AS27116</t>
  </si>
  <si>
    <t>UD10001-AS27124</t>
  </si>
  <si>
    <t>UD10001-AS27125</t>
  </si>
  <si>
    <t>UD10001-AS27127</t>
  </si>
  <si>
    <t>UD10001-AS27137</t>
  </si>
  <si>
    <t>UD10001-AS27141</t>
  </si>
  <si>
    <t>UD10001-AS27149</t>
  </si>
  <si>
    <t>UD09001-AR07537</t>
  </si>
  <si>
    <t>UD10001-AS27150</t>
  </si>
  <si>
    <t>UD10001-AS27151</t>
  </si>
  <si>
    <t>UD10001-AS27152</t>
  </si>
  <si>
    <t>UD10001-AS27153</t>
  </si>
  <si>
    <t>UD10001-AS27154</t>
  </si>
  <si>
    <t>UD10001-AS27155</t>
  </si>
  <si>
    <t>UD10001-AS27156</t>
  </si>
  <si>
    <t>UD10001-AS27157</t>
  </si>
  <si>
    <t>UD10001-AS27158</t>
  </si>
  <si>
    <t>UD10001-AS27159</t>
  </si>
  <si>
    <t>UD10001-AS27160</t>
  </si>
  <si>
    <t>UD10001-AS27161</t>
  </si>
  <si>
    <t>UD10001-AS27162</t>
  </si>
  <si>
    <t>UD09001-AR07539</t>
  </si>
  <si>
    <t>UD10001-AS27163</t>
  </si>
  <si>
    <t>UD09001-AR07540</t>
  </si>
  <si>
    <t>UD10001-AS27164</t>
  </si>
  <si>
    <t>UD09001-AR07541</t>
  </si>
  <si>
    <t>UD09001-AR07542</t>
  </si>
  <si>
    <t>UD10001-AS27165</t>
  </si>
  <si>
    <t>UD10001-AS27166</t>
  </si>
  <si>
    <t>UD10001-AS27167</t>
  </si>
  <si>
    <t>UD10001-AS27168</t>
  </si>
  <si>
    <t>UD10001-AS27169</t>
  </si>
  <si>
    <t>UD09001-AR07548</t>
  </si>
  <si>
    <t>UD10001-AS27170</t>
  </si>
  <si>
    <t>UD10001-AS27171</t>
  </si>
  <si>
    <t>UD10001-AS27172</t>
  </si>
  <si>
    <t>UD10001-AS27178</t>
  </si>
  <si>
    <t>UD10001-AS27179</t>
  </si>
  <si>
    <t>UD09001-AR07553</t>
  </si>
  <si>
    <t>UD10001-AS27202</t>
  </si>
  <si>
    <t>UD10001-AS27203</t>
  </si>
  <si>
    <t>UD09001-AR07554</t>
  </si>
  <si>
    <t>UD10001-AS27204</t>
  </si>
  <si>
    <t>UD10001-AS27205</t>
  </si>
  <si>
    <t>UD09001-AR07556</t>
  </si>
  <si>
    <t>UD10001-AS27206</t>
  </si>
  <si>
    <t>UD10001-AS27207</t>
  </si>
  <si>
    <t>UD10001-AS27208</t>
  </si>
  <si>
    <t>UD10001-AS27209</t>
  </si>
  <si>
    <t>UD10001-AS27210</t>
  </si>
  <si>
    <t>UD10001-AS27211</t>
  </si>
  <si>
    <t>UD09001-AR07561</t>
  </si>
  <si>
    <t>UD10001-AS27212</t>
  </si>
  <si>
    <t>UD10001-AS27213</t>
  </si>
  <si>
    <t>UD10001-AS27214</t>
  </si>
  <si>
    <t>UD09001-AR07564</t>
  </si>
  <si>
    <t>UD10001-AS27215</t>
  </si>
  <si>
    <t>UD10001-AS27216</t>
  </si>
  <si>
    <t>UD10001-AS27217</t>
  </si>
  <si>
    <t>UD10001-AS27218</t>
  </si>
  <si>
    <t>UD10001-AS27219</t>
  </si>
  <si>
    <t>UD09001-AR07566</t>
  </si>
  <si>
    <t>UD09001-AR07567</t>
  </si>
  <si>
    <t>UD10001-AS27220</t>
  </si>
  <si>
    <t>UD10001-AS27221</t>
  </si>
  <si>
    <t>UD10001-AS27222</t>
  </si>
  <si>
    <t>UD10001-AS27223</t>
  </si>
  <si>
    <t>UD09001-AR07568</t>
  </si>
  <si>
    <t>UD10001-AS27224</t>
  </si>
  <si>
    <t>UD10001-AS27229</t>
  </si>
  <si>
    <t>UD09001-AR07571</t>
  </si>
  <si>
    <t>UD10001-AS27230</t>
  </si>
  <si>
    <t>UD10001-AS27231</t>
  </si>
  <si>
    <t>UD10001-AS27232</t>
  </si>
  <si>
    <t>UD10001-AS27233</t>
  </si>
  <si>
    <t>UD09001-AR07572</t>
  </si>
  <si>
    <t>UD10001-AS27234</t>
  </si>
  <si>
    <t>UD10001-AS27235</t>
  </si>
  <si>
    <t>UD10001-AS27236</t>
  </si>
  <si>
    <t>UD10001-AS27237</t>
  </si>
  <si>
    <t>UD09001-AR07578</t>
  </si>
  <si>
    <t>UD10001-AS27238</t>
  </si>
  <si>
    <t>UD10001-AS27239</t>
  </si>
  <si>
    <t>UD10001-AS27240</t>
  </si>
  <si>
    <t>UD10001-AS27241</t>
  </si>
  <si>
    <t>UD10001-AS27242</t>
  </si>
  <si>
    <t>UD10001-AS27243</t>
  </si>
  <si>
    <t>UD10001-AS27244</t>
  </si>
  <si>
    <t>UD10001-AS27245</t>
  </si>
  <si>
    <t>UD09001-AR07582</t>
  </si>
  <si>
    <t>UD09001-AR07583</t>
  </si>
  <si>
    <t>UD09001-AR07585</t>
  </si>
  <si>
    <t>UD10001-AS27247</t>
  </si>
  <si>
    <t>UD10001-AS27248</t>
  </si>
  <si>
    <t>UD10001-AS27249</t>
  </si>
  <si>
    <t>UD10001-AS27250</t>
  </si>
  <si>
    <t>UD10001-AS27251</t>
  </si>
  <si>
    <t>UD10001-AS27252</t>
  </si>
  <si>
    <t>UD10001-AS27253</t>
  </si>
  <si>
    <t>UD10001-AS27254</t>
  </si>
  <si>
    <t>UD10001-AS27255</t>
  </si>
  <si>
    <t>UD10001-AS27256</t>
  </si>
  <si>
    <t>UD10001-AS27257</t>
  </si>
  <si>
    <t>UD10001-AS27258</t>
  </si>
  <si>
    <t>UD10001-AS27259</t>
  </si>
  <si>
    <t>UD10001-AS27260</t>
  </si>
  <si>
    <t>UD09001-AR07588</t>
  </si>
  <si>
    <t>UD10001-AS27261</t>
  </si>
  <si>
    <t>UD10001-AS27262</t>
  </si>
  <si>
    <t>UD10001-AS27263</t>
  </si>
  <si>
    <t>UD10001-AS27264</t>
  </si>
  <si>
    <t>UD10001-AS27265</t>
  </si>
  <si>
    <t>UD09001-AR07589</t>
  </si>
  <si>
    <t>UD10001-AS27266</t>
  </si>
  <si>
    <t>UD10001-AS27267</t>
  </si>
  <si>
    <t>UD10001-AS27268</t>
  </si>
  <si>
    <t>UD10001-AS27269</t>
  </si>
  <si>
    <t>UD10001-AS27270</t>
  </si>
  <si>
    <t>UD10001-AS27271</t>
  </si>
  <si>
    <t>UD09001-AR07591</t>
  </si>
  <si>
    <t>UD10001-AS27272</t>
  </si>
  <si>
    <t>UD10001-AS27273</t>
  </si>
  <si>
    <t>UD10001-AS27274</t>
  </si>
  <si>
    <t>UD10001-AS27276</t>
  </si>
  <si>
    <t>UD10001-AS27277</t>
  </si>
  <si>
    <t>UD10001-AS27278</t>
  </si>
  <si>
    <t>UD10001-AS27279</t>
  </si>
  <si>
    <t>UD10001-AS27280</t>
  </si>
  <si>
    <t>UD10001-AS27282</t>
  </si>
  <si>
    <t>UD09001-AR07594</t>
  </si>
  <si>
    <t>UD10001-AS27283</t>
  </si>
  <si>
    <t>UD10001-AS27284</t>
  </si>
  <si>
    <t>UD10001-AS27285</t>
  </si>
  <si>
    <t>UD10001-AS27286</t>
  </si>
  <si>
    <t>UD10001-AS27287</t>
  </si>
  <si>
    <t>UD10001-AS27288</t>
  </si>
  <si>
    <t>UD10001-AS27289</t>
  </si>
  <si>
    <t>UD09001-AR07595</t>
  </si>
  <si>
    <t>UD10001-AS27290</t>
  </si>
  <si>
    <t>UD10001-AS27291</t>
  </si>
  <si>
    <t>UD10001-AS27298</t>
  </si>
  <si>
    <t>UD09001-AR07602</t>
  </si>
  <si>
    <t>UD10001-AS27299</t>
  </si>
  <si>
    <t>UD09001-AR07603</t>
  </si>
  <si>
    <t>UD10001-AS27300</t>
  </si>
  <si>
    <t>UD10001-AS27301</t>
  </si>
  <si>
    <t>UD09001-AR07604</t>
  </si>
  <si>
    <t>UD10001-AS27304</t>
  </si>
  <si>
    <t>UD10001-AS27308</t>
  </si>
  <si>
    <t>UD10001-AS27309</t>
  </si>
  <si>
    <t>UD10001-AS27310</t>
  </si>
  <si>
    <t>UD10001-AS27317</t>
  </si>
  <si>
    <t>UD10001-AS27318</t>
  </si>
  <si>
    <t>UD10001-AS27319</t>
  </si>
  <si>
    <t>UD10001-AS27320</t>
  </si>
  <si>
    <t>UD09001-AR07606</t>
  </si>
  <si>
    <t>UD10001-AS27321</t>
  </si>
  <si>
    <t>UD10001-AS27322</t>
  </si>
  <si>
    <t>UD10001-AS27323</t>
  </si>
  <si>
    <t>UD10001-AS27324</t>
  </si>
  <si>
    <t>UD10001-AS27325</t>
  </si>
  <si>
    <t>UD10001-AS27326</t>
  </si>
  <si>
    <t>UD10001-AS27327</t>
  </si>
  <si>
    <t>UD10001-AS27328</t>
  </si>
  <si>
    <t>UD10001-AS27329</t>
  </si>
  <si>
    <t>UD10001-AS27330</t>
  </si>
  <si>
    <t>UD10001-AS27331</t>
  </si>
  <si>
    <t>UD10001-AS27332</t>
  </si>
  <si>
    <t>UD09001-AR07608</t>
  </si>
  <si>
    <t>UD10001-AS27333</t>
  </si>
  <si>
    <t>UD10001-AS27334</t>
  </si>
  <si>
    <t>UD10001-AS27335</t>
  </si>
  <si>
    <t>UD09001-AR07609</t>
  </si>
  <si>
    <t>UD10001-AS27336</t>
  </si>
  <si>
    <t>UD10001-AS27337</t>
  </si>
  <si>
    <t>UD10001-AS27338</t>
  </si>
  <si>
    <t>UD10001-AS27339</t>
  </si>
  <si>
    <t>UD10001-AS27340</t>
  </si>
  <si>
    <t>UD09001-AR07610</t>
  </si>
  <si>
    <t>UD10001-AS27344</t>
  </si>
  <si>
    <t>UD10001-AS27347</t>
  </si>
  <si>
    <t>UD10001-AS27348</t>
  </si>
  <si>
    <t>UD10001-AS27349</t>
  </si>
  <si>
    <t>UD10001-AS27350</t>
  </si>
  <si>
    <t>UD10001-AS27351</t>
  </si>
  <si>
    <t>UD80005-0025424</t>
  </si>
  <si>
    <t>UD09001-AR07611</t>
  </si>
  <si>
    <t>UD09001-AR07612</t>
  </si>
  <si>
    <t>UD10001-AS27368</t>
  </si>
  <si>
    <t>UD10001-AS27369</t>
  </si>
  <si>
    <t>UD09001-AR07614</t>
  </si>
  <si>
    <t>UD10001-AS27375</t>
  </si>
  <si>
    <t>UD10001-AS27383</t>
  </si>
  <si>
    <t>UD09001-AR07617</t>
  </si>
  <si>
    <t>UD10001-AS27388</t>
  </si>
  <si>
    <t>UD10001-AS27389</t>
  </si>
  <si>
    <t>UD10001-AS27390</t>
  </si>
  <si>
    <t>UD09001-AR07618</t>
  </si>
  <si>
    <t>UD10001-AS27392</t>
  </si>
  <si>
    <t>UD10001-AS27393</t>
  </si>
  <si>
    <t>UD10001-AS27394</t>
  </si>
  <si>
    <t>UD10001-AS27396</t>
  </si>
  <si>
    <t>UD10001-AS27397</t>
  </si>
  <si>
    <t>UD10001-AS27398</t>
  </si>
  <si>
    <t>UD09001-AR07620</t>
  </si>
  <si>
    <t>UD10001-AS27399</t>
  </si>
  <si>
    <t>UD10001-AS27400</t>
  </si>
  <si>
    <t>UD10001-AS27401</t>
  </si>
  <si>
    <t>UD10001-AS27402</t>
  </si>
  <si>
    <t>UD09001-AR07621</t>
  </si>
  <si>
    <t>UD09001-AR07622</t>
  </si>
  <si>
    <t>UD10001-AS27404</t>
  </si>
  <si>
    <t>UD10001-AS27405</t>
  </si>
  <si>
    <t>UD10001-AS27406</t>
  </si>
  <si>
    <t>UD10001-AS27407</t>
  </si>
  <si>
    <t>UD10001-AS27408</t>
  </si>
  <si>
    <t>UD10001-AS27409</t>
  </si>
  <si>
    <t>UD10001-AS27410</t>
  </si>
  <si>
    <t>UD09001-AR07625</t>
  </si>
  <si>
    <t>UD10001-AS27411</t>
  </si>
  <si>
    <t>UD10001-AS27412</t>
  </si>
  <si>
    <t>UD10001-AS27413</t>
  </si>
  <si>
    <t>UD10001-AS27414</t>
  </si>
  <si>
    <t>UD10001-AS27415</t>
  </si>
  <si>
    <t>UD10001-AS27416</t>
  </si>
  <si>
    <t>UD09001-AR07628</t>
  </si>
  <si>
    <t>UD09001-AR07629</t>
  </si>
  <si>
    <t>UD10001-AS27417</t>
  </si>
  <si>
    <t>UD10001-AS27418</t>
  </si>
  <si>
    <t>UD09001-AR07630</t>
  </si>
  <si>
    <t>UD09001-AR07631</t>
  </si>
  <si>
    <t>UD10001-AS27419</t>
  </si>
  <si>
    <t>UD10001-AS27420</t>
  </si>
  <si>
    <t>UD10001-AS27421</t>
  </si>
  <si>
    <t>UD09001-AR07634</t>
  </si>
  <si>
    <t>UD10001-AS27422</t>
  </si>
  <si>
    <t>UD10001-AS27423</t>
  </si>
  <si>
    <t>UD10001-AS27424</t>
  </si>
  <si>
    <t>UD10001-AS27425</t>
  </si>
  <si>
    <t>UD10001-AS27426</t>
  </si>
  <si>
    <t>UD10001-AS27427</t>
  </si>
  <si>
    <t>UD10001-AS27428</t>
  </si>
  <si>
    <t>UD10001-AS27429</t>
  </si>
  <si>
    <t>UD10001-AS27430</t>
  </si>
  <si>
    <t>UD10001-AS27431</t>
  </si>
  <si>
    <t>UD09001-AR07637</t>
  </si>
  <si>
    <t>UD10001-AS27432</t>
  </si>
  <si>
    <t>UD10001-AS27433</t>
  </si>
  <si>
    <t>UD10001-AS27434</t>
  </si>
  <si>
    <t>UD10001-AS27435</t>
  </si>
  <si>
    <t>UD10001-AS27436</t>
  </si>
  <si>
    <t>UD10001-AS27437</t>
  </si>
  <si>
    <t>UD09001-AR07638</t>
  </si>
  <si>
    <t>UD10001-AS27438</t>
  </si>
  <si>
    <t>UD09001-AR07639</t>
  </si>
  <si>
    <t>UD10001-AS27440</t>
  </si>
  <si>
    <t>UD10001-AS27441</t>
  </si>
  <si>
    <t>UD10001-AS27442</t>
  </si>
  <si>
    <t>UD10001-AS27443</t>
  </si>
  <si>
    <t>UD10001-AS27444</t>
  </si>
  <si>
    <t>UD10001-AS27445</t>
  </si>
  <si>
    <t>UD10001-AS27446</t>
  </si>
  <si>
    <t>UD10001-AS27447</t>
  </si>
  <si>
    <t>UD10001-AS27448</t>
  </si>
  <si>
    <t>UD09001-AR07642</t>
  </si>
  <si>
    <t>UD10001-AS27449</t>
  </si>
  <si>
    <t>UD09001-AR07644</t>
  </si>
  <si>
    <t>UD10001-AS27457</t>
  </si>
  <si>
    <t>UD10001-AS27458</t>
  </si>
  <si>
    <t>UD10001-AS27460</t>
  </si>
  <si>
    <t>UD09001-AR07645</t>
  </si>
  <si>
    <t>UD10001-AS27461</t>
  </si>
  <si>
    <t>UD10001-AS27462</t>
  </si>
  <si>
    <t>UD10001-AS27463</t>
  </si>
  <si>
    <t>UD09001-AR07647</t>
  </si>
  <si>
    <t>UD09001-AR07648</t>
  </si>
  <si>
    <t>UD10001-AS27464</t>
  </si>
  <si>
    <t>UD10001-AS27465</t>
  </si>
  <si>
    <t>UD10001-AS27466</t>
  </si>
  <si>
    <t>UD09001-AR07649</t>
  </si>
  <si>
    <t>UD10001-AS27467</t>
  </si>
  <si>
    <t>UD10001-AS27468</t>
  </si>
  <si>
    <t>UD09001-AR07650</t>
  </si>
  <si>
    <t>UD10001-AS27469</t>
  </si>
  <si>
    <t>UD10001-AS27470</t>
  </si>
  <si>
    <t>UD10001-AS27471</t>
  </si>
  <si>
    <t>UD10001-AS27472</t>
  </si>
  <si>
    <t>UD09001-AR07652</t>
  </si>
  <si>
    <t>UD10001-AS27479</t>
  </si>
  <si>
    <t>UD10001-AS27480</t>
  </si>
  <si>
    <t>UD09001-AR07653</t>
  </si>
  <si>
    <t>UD10001-AS27481</t>
  </si>
  <si>
    <t>UD10001-AS27482</t>
  </si>
  <si>
    <t>UD10001-AS27483</t>
  </si>
  <si>
    <t>UD10001-AS27484</t>
  </si>
  <si>
    <t>UD09001-AR07654</t>
  </si>
  <si>
    <t>UD10001-AS27485</t>
  </si>
  <si>
    <t>UD10001-AS27486</t>
  </si>
  <si>
    <t>UD10001-AS27487</t>
  </si>
  <si>
    <t>UD10001-AS27488</t>
  </si>
  <si>
    <t>UD09001-AR07657</t>
  </si>
  <si>
    <t>UD10001-AS27489</t>
  </si>
  <si>
    <t>UD10001-AS27492</t>
  </si>
  <si>
    <t>NA21002-0023170</t>
  </si>
  <si>
    <t>NA21002-0023171</t>
  </si>
  <si>
    <t>UD10001-AS27493</t>
  </si>
  <si>
    <t>UD10001-AS27494</t>
  </si>
  <si>
    <t>UD10001-AS27495</t>
  </si>
  <si>
    <t>UD10001-AS27496</t>
  </si>
  <si>
    <t>UD10001-AS27497</t>
  </si>
  <si>
    <t>UD10001-AS27498</t>
  </si>
  <si>
    <t>UD10001-AS27499</t>
  </si>
  <si>
    <t>UD10001-AS27500</t>
  </si>
  <si>
    <t>UD10001-AS27501</t>
  </si>
  <si>
    <t>UD10001-AS27506</t>
  </si>
  <si>
    <t>UD10001-AS27507</t>
  </si>
  <si>
    <t>UD10001-AS27511</t>
  </si>
  <si>
    <t>UD09001-AR07661</t>
  </si>
  <si>
    <t>UD10001-AS27512</t>
  </si>
  <si>
    <t>UD10001-AS27513</t>
  </si>
  <si>
    <t>UD09001-AR07663</t>
  </si>
  <si>
    <t>UD10001-AS27514</t>
  </si>
  <si>
    <t>UD10001-AS27515</t>
  </si>
  <si>
    <t>UD09001-AR07664</t>
  </si>
  <si>
    <t>UD10001-AS27516</t>
  </si>
  <si>
    <t>UD10001-AS27517</t>
  </si>
  <si>
    <t>UD09001-AR07666</t>
  </si>
  <si>
    <t>UD10001-AS27518</t>
  </si>
  <si>
    <t>UD10001-AS27519</t>
  </si>
  <si>
    <t>UD10001-AS27520</t>
  </si>
  <si>
    <t>UD10001-AS27521</t>
  </si>
  <si>
    <t>UD09001-AR07667</t>
  </si>
  <si>
    <t>UD10001-AS27522</t>
  </si>
  <si>
    <t>UD10001-AS27523</t>
  </si>
  <si>
    <t>UD10001-AS27524</t>
  </si>
  <si>
    <t>UD10001-AS27526</t>
  </si>
  <si>
    <t>UD10001-AS27527</t>
  </si>
  <si>
    <t>UD10001-AS27528</t>
  </si>
  <si>
    <t>UD09001-AR07668</t>
  </si>
  <si>
    <t>UD10001-AS27530</t>
  </si>
  <si>
    <t>UD10001-AS27532</t>
  </si>
  <si>
    <t>UD10001-AS27533</t>
  </si>
  <si>
    <t>UD09001-AR07669</t>
  </si>
  <si>
    <t>UD09001-AR07670</t>
  </si>
  <si>
    <t>UD10001-AS27534</t>
  </si>
  <si>
    <t>UD10001-AS27535</t>
  </si>
  <si>
    <t>UD10001-AS27536</t>
  </si>
  <si>
    <t>UD09001-AR07672</t>
  </si>
  <si>
    <t>UD09001-AR07673</t>
  </si>
  <si>
    <t>UD10001-AS27537</t>
  </si>
  <si>
    <t>UD10001-AS27538</t>
  </si>
  <si>
    <t>UD10001-AS27539</t>
  </si>
  <si>
    <t>UD10001-AS27540</t>
  </si>
  <si>
    <t>UD10001-AS27541</t>
  </si>
  <si>
    <t>UD10001-AS27542</t>
  </si>
  <si>
    <t>UD09001-AR07674</t>
  </si>
  <si>
    <t>UD10001-AS27543</t>
  </si>
  <si>
    <t>UD10001-AS27544</t>
  </si>
  <si>
    <t>UD10001-AS27545</t>
  </si>
  <si>
    <t>UD10001-AS27547</t>
  </si>
  <si>
    <t>UD10001-AS27548</t>
  </si>
  <si>
    <t>UD09001-AR07679</t>
  </si>
  <si>
    <t>UD10001-AS27549</t>
  </si>
  <si>
    <t>UD09001-AR07680</t>
  </si>
  <si>
    <t>UD10001-AS27551</t>
  </si>
  <si>
    <t>UD10001-AS27554</t>
  </si>
  <si>
    <t>UD10001-AS27555</t>
  </si>
  <si>
    <t>UD10001-AS27556</t>
  </si>
  <si>
    <t>UD10001-AS27557</t>
  </si>
  <si>
    <t>UD09001-AR07681</t>
  </si>
  <si>
    <t>UD10001-AS27558</t>
  </si>
  <si>
    <t>UD10001-AS27559</t>
  </si>
  <si>
    <t>UD10001-AS27560</t>
  </si>
  <si>
    <t>UD10001-AS27561</t>
  </si>
  <si>
    <t>UD10001-AS27562</t>
  </si>
  <si>
    <t>UD10001-AS27563</t>
  </si>
  <si>
    <t>UD09001-AR07682</t>
  </si>
  <si>
    <t>UD09001-AR07683</t>
  </si>
  <si>
    <t>UD10001-AS27564</t>
  </si>
  <si>
    <t>UD10001-AS27565</t>
  </si>
  <si>
    <t>UD10001-AS27566</t>
  </si>
  <si>
    <t>UD10001-AS27567</t>
  </si>
  <si>
    <t>UD10001-AS27568</t>
  </si>
  <si>
    <t>UD09001-AR07684</t>
  </si>
  <si>
    <t>UD10001-AS27569</t>
  </si>
  <si>
    <t>UD10001-AS27570</t>
  </si>
  <si>
    <t>UD10001-AS27571</t>
  </si>
  <si>
    <t>UD10001-AS27572</t>
  </si>
  <si>
    <t>UD10001-AS27573</t>
  </si>
  <si>
    <t>UD10001-AS27574</t>
  </si>
  <si>
    <t>UD10001-AS27575</t>
  </si>
  <si>
    <t>UD10001-AS27576</t>
  </si>
  <si>
    <t>UD10001-AS27584</t>
  </si>
  <si>
    <t>UD10001-AS27599</t>
  </si>
  <si>
    <t>UD09001-AR07686</t>
  </si>
  <si>
    <t>UD09001-AR07687</t>
  </si>
  <si>
    <t>UD10001-AS27601</t>
  </si>
  <si>
    <t>UD09001-AR07688</t>
  </si>
  <si>
    <t>UD10001-AS27602</t>
  </si>
  <si>
    <t>UD09001-AR07689</t>
  </si>
  <si>
    <t>UD10001-AS27603</t>
  </si>
  <si>
    <t>UD09001-AR07690</t>
  </si>
  <si>
    <t>UD10001-AS27604</t>
  </si>
  <si>
    <t>UD10001-AS27605</t>
  </si>
  <si>
    <t>UD10001-AS27606</t>
  </si>
  <si>
    <t>UD10001-AS27608</t>
  </si>
  <si>
    <t>UD10001-AS27609</t>
  </si>
  <si>
    <t>UD10001-AS27610</t>
  </si>
  <si>
    <t>UD10001-AS27611</t>
  </si>
  <si>
    <t>UD10001-AS27612</t>
  </si>
  <si>
    <t>UD09001-AR07693</t>
  </si>
  <si>
    <t>UD10001-AS27613</t>
  </si>
  <si>
    <t>UD10001-AS27614</t>
  </si>
  <si>
    <t>UD10001-AS27615</t>
  </si>
  <si>
    <t>UD10001-AS27616</t>
  </si>
  <si>
    <t>UD10001-AS27617</t>
  </si>
  <si>
    <t>UD09001-AR07694</t>
  </si>
  <si>
    <t>UD10001-AS27618</t>
  </si>
  <si>
    <t>UD09001-AR07695</t>
  </si>
  <si>
    <t>UD10001-AS27619</t>
  </si>
  <si>
    <t>UD10001-AS27622</t>
  </si>
  <si>
    <t>UD10001-AS27623</t>
  </si>
  <si>
    <t>UD09001-AR07697</t>
  </si>
  <si>
    <t>UD10001-AS27630</t>
  </si>
  <si>
    <t>UD09001-AR07698</t>
  </si>
  <si>
    <t>UD09001-AR07699</t>
  </si>
  <si>
    <t>UD10001-AS27631</t>
  </si>
  <si>
    <t>UD10001-AS27632</t>
  </si>
  <si>
    <t>UD10001-AS27633</t>
  </si>
  <si>
    <t>UD09001-AR07701</t>
  </si>
  <si>
    <t>UD10001-AS27634</t>
  </si>
  <si>
    <t>UD10001-AS27636</t>
  </si>
  <si>
    <t>UD10001-AS27638</t>
  </si>
  <si>
    <t>UD10001-AS27639</t>
  </si>
  <si>
    <t>UD10001-AS27640</t>
  </si>
  <si>
    <t>UD10001-AS27641</t>
  </si>
  <si>
    <t>UD10001-AS27642</t>
  </si>
  <si>
    <t>UD10001-AS27643</t>
  </si>
  <si>
    <t>UD10001-AS27644</t>
  </si>
  <si>
    <t>UD09001-AR07702</t>
  </si>
  <si>
    <t>UD09001-AR07704</t>
  </si>
  <si>
    <t>UD09001-AR07705</t>
  </si>
  <si>
    <t>UD10001-AS27646</t>
  </si>
  <si>
    <t>UD09001-AR07706</t>
  </si>
  <si>
    <t>UD09001-AR07707</t>
  </si>
  <si>
    <t>UD10001-AS27647</t>
  </si>
  <si>
    <t>UD10001-AS27648</t>
  </si>
  <si>
    <t>UD10001-AS27649</t>
  </si>
  <si>
    <t>UD10001-AS27650</t>
  </si>
  <si>
    <t>UD10001-AS27651</t>
  </si>
  <si>
    <t>UD10001-AS27652</t>
  </si>
  <si>
    <t>UD10001-AS27653</t>
  </si>
  <si>
    <t>UD10001-AS27654</t>
  </si>
  <si>
    <t>UD10001-AS27655</t>
  </si>
  <si>
    <t>UD09001-AR07710</t>
  </si>
  <si>
    <t>NA21002-0023219</t>
  </si>
  <si>
    <t>UD09001-AR07711</t>
  </si>
  <si>
    <t>UD10001-AS27657</t>
  </si>
  <si>
    <t>UD10001-AS27658</t>
  </si>
  <si>
    <t>UD10001-AS27659</t>
  </si>
  <si>
    <t>UD10001-AS27660</t>
  </si>
  <si>
    <t>UD10001-AS27662</t>
  </si>
  <si>
    <t>UD10001-AS27663</t>
  </si>
  <si>
    <t>UD10001-AS27664</t>
  </si>
  <si>
    <t>UD09001-AR07712</t>
  </si>
  <si>
    <t>UD10001-AS27665</t>
  </si>
  <si>
    <t>UD09001-AR07713</t>
  </si>
  <si>
    <t>UD10001-AS27666</t>
  </si>
  <si>
    <t>UD09001-AR07714</t>
  </si>
  <si>
    <t>UD10001-AS27667</t>
  </si>
  <si>
    <t>UD10001-AS27668</t>
  </si>
  <si>
    <t>UD10001-AS27669</t>
  </si>
  <si>
    <t>UD10001-AS27670</t>
  </si>
  <si>
    <t>UD09001-AR07715</t>
  </si>
  <si>
    <t>UD10001-AS27671</t>
  </si>
  <si>
    <t>UD10001-AS27673</t>
  </si>
  <si>
    <t>UD10001-AS27674</t>
  </si>
  <si>
    <t>UD10001-AS27675</t>
  </si>
  <si>
    <t>UD10001-AS27676</t>
  </si>
  <si>
    <t>UD09001-AR07716</t>
  </si>
  <si>
    <t>UD10001-AS27677</t>
  </si>
  <si>
    <t>UD09001-AR07717</t>
  </si>
  <si>
    <t>UD09001-AR07718</t>
  </si>
  <si>
    <t>UD09001-AR07719</t>
  </si>
  <si>
    <t>UD10001-AS27678</t>
  </si>
  <si>
    <t>UD10001-AS27679</t>
  </si>
  <si>
    <t>UD10001-AS27680</t>
  </si>
  <si>
    <t>UD10001-AS27681</t>
  </si>
  <si>
    <t>UD10001-AS27682</t>
  </si>
  <si>
    <t>UD10001-AS27683</t>
  </si>
  <si>
    <t>UD10001-AS27684</t>
  </si>
  <si>
    <t>UD09001-AR07720</t>
  </si>
  <si>
    <t>UD10001-AS27686</t>
  </si>
  <si>
    <t>UD10001-AS27687</t>
  </si>
  <si>
    <t>UD10001-AS27688</t>
  </si>
  <si>
    <t>UD10001-AS27689</t>
  </si>
  <si>
    <t>UD09001-AR07723</t>
  </si>
  <si>
    <t>UD10001-AS27690</t>
  </si>
  <si>
    <t>UD10001-AS27692</t>
  </si>
  <si>
    <t>UD10001-AS27693</t>
  </si>
  <si>
    <t>UD10001-AS27694</t>
  </si>
  <si>
    <t>UD10001-AS27695</t>
  </si>
  <si>
    <t>UD10001-AS27696</t>
  </si>
  <si>
    <t>UD10001-AS27697</t>
  </si>
  <si>
    <t>UD10001-AS27708</t>
  </si>
  <si>
    <t>UD09001-AR07724</t>
  </si>
  <si>
    <t>UD09001-AR07725</t>
  </si>
  <si>
    <t>UD10001-AS27711</t>
  </si>
  <si>
    <t>UD09001-AR07727</t>
  </si>
  <si>
    <t>UD10001-AS27712</t>
  </si>
  <si>
    <t>UD10001-AS27713</t>
  </si>
  <si>
    <t>UD10001-AS27714</t>
  </si>
  <si>
    <t>UD10001-AS27715</t>
  </si>
  <si>
    <t>UD10001-AS27716</t>
  </si>
  <si>
    <t>UD10001-AS27717</t>
  </si>
  <si>
    <t>UD10001-AS27718</t>
  </si>
  <si>
    <t>UD10001-AS27720</t>
  </si>
  <si>
    <t>UD10001-AS27721</t>
  </si>
  <si>
    <t>UD10001-AS27722</t>
  </si>
  <si>
    <t>UD09001-AR07728</t>
  </si>
  <si>
    <t>UD10001-AS27723</t>
  </si>
  <si>
    <t>UD09001-AR07729</t>
  </si>
  <si>
    <t>UD10001-AS27724</t>
  </si>
  <si>
    <t>UD10001-AS27725</t>
  </si>
  <si>
    <t>UD09001-AR07730</t>
  </si>
  <si>
    <t>UD10001-AS27726</t>
  </si>
  <si>
    <t>UD10001-AS27727</t>
  </si>
  <si>
    <t>UD09001-AR07731</t>
  </si>
  <si>
    <t>UD10001-AS27729</t>
  </si>
  <si>
    <t>UD10001-AS27732</t>
  </si>
  <si>
    <t>UD10001-AS27733</t>
  </si>
  <si>
    <t>UD10001-AS27736</t>
  </si>
  <si>
    <t>UD10001-AS27740</t>
  </si>
  <si>
    <t>UD10001-AS27754</t>
  </si>
  <si>
    <t>UD10001-AS27756</t>
  </si>
  <si>
    <t>UD10001-AS27757</t>
  </si>
  <si>
    <t>UD10001-AS27758</t>
  </si>
  <si>
    <t>UD10001-AS27759</t>
  </si>
  <si>
    <t>UD10001-AS27760</t>
  </si>
  <si>
    <t>UD10001-AS27762</t>
  </si>
  <si>
    <t>UD10001-AS27763</t>
  </si>
  <si>
    <t>UD10001-AS27764</t>
  </si>
  <si>
    <t>UD10001-AS27765</t>
  </si>
  <si>
    <t>UD10001-AS27766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</si>
</sst>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2C6F0B"/>
      <name val="Calibri"/>
      <family val="2"/>
      <scheme val="minor"/>
    </font>
    <font>
      <b/>
      <sz val="10"/>
      <color indexed="20"/>
      <name val="Calibri"/>
      <family val="2"/>
    </font>
    <font>
      <b/>
      <sz val="10"/>
      <color theme="0"/>
      <name val="Calibri"/>
      <family val="2"/>
    </font>
    <font>
      <b/>
      <sz val="10"/>
      <color rgb="FF2C6F0B"/>
      <name val="Calibri"/>
      <family val="2"/>
    </font>
    <font>
      <sz val="11"/>
      <name val="Calibri"/>
      <family val="2"/>
      <scheme val="minor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7">
    <xf numFmtId="0" fontId="0" fillId="0" borderId="0" xfId="0"/>
    <xf numFmtId="0" fontId="3" fillId="0" borderId="0" xfId="0" applyFont="1"/>
    <xf numFmtId="0" fontId="4" fillId="0" borderId="0" xfId="0" applyFont="1"/>
    <xf numFmtId="14" fontId="0" fillId="0" borderId="0" xfId="0" applyNumberFormat="1"/>
    <xf numFmtId="4" fontId="0" fillId="0" borderId="0" xfId="0" applyNumberFormat="1"/>
    <xf numFmtId="14" fontId="4" fillId="0" borderId="0" xfId="0" applyNumberFormat="1" applyFont="1"/>
    <xf numFmtId="0" fontId="3" fillId="0" borderId="0" xfId="0" applyFont="1" applyFill="1"/>
    <xf numFmtId="14" fontId="3" fillId="0" borderId="0" xfId="0" applyNumberFormat="1" applyFont="1" applyFill="1"/>
    <xf numFmtId="0" fontId="5" fillId="0" borderId="0" xfId="0" applyFont="1"/>
    <xf numFmtId="0" fontId="6" fillId="2" borderId="0" xfId="0" applyFont="1" applyFill="1" applyAlignment="1">
      <alignment horizontal="center"/>
    </xf>
    <xf numFmtId="43" fontId="6" fillId="2" borderId="0" xfId="1" applyFont="1" applyFill="1" applyAlignment="1">
      <alignment horizontal="center"/>
    </xf>
    <xf numFmtId="0" fontId="6" fillId="2" borderId="0" xfId="1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3" fillId="0" borderId="0" xfId="0" applyNumberFormat="1" applyFont="1"/>
    <xf numFmtId="4" fontId="3" fillId="0" borderId="0" xfId="0" applyNumberFormat="1" applyFont="1"/>
    <xf numFmtId="0" fontId="7" fillId="3" borderId="0" xfId="1" applyNumberFormat="1" applyFont="1" applyFill="1" applyAlignment="1">
      <alignment horizontal="center"/>
    </xf>
    <xf numFmtId="43" fontId="0" fillId="0" borderId="0" xfId="1" applyFont="1"/>
    <xf numFmtId="43" fontId="3" fillId="0" borderId="0" xfId="1" applyFont="1" applyFill="1"/>
    <xf numFmtId="43" fontId="4" fillId="0" borderId="0" xfId="1" applyFont="1"/>
    <xf numFmtId="43" fontId="0" fillId="3" borderId="0" xfId="1" applyFont="1" applyFill="1"/>
    <xf numFmtId="0" fontId="0" fillId="3" borderId="0" xfId="0" applyFill="1"/>
    <xf numFmtId="14" fontId="0" fillId="3" borderId="0" xfId="0" applyNumberFormat="1" applyFill="1"/>
    <xf numFmtId="4" fontId="0" fillId="3" borderId="0" xfId="0" applyNumberFormat="1" applyFill="1"/>
    <xf numFmtId="43" fontId="0" fillId="0" borderId="0" xfId="1" applyFont="1" applyFill="1"/>
    <xf numFmtId="0" fontId="0" fillId="0" borderId="0" xfId="0" applyFill="1"/>
    <xf numFmtId="14" fontId="0" fillId="0" borderId="0" xfId="0" applyNumberFormat="1" applyFill="1"/>
    <xf numFmtId="4" fontId="0" fillId="0" borderId="0" xfId="0" applyNumberFormat="1" applyFill="1"/>
    <xf numFmtId="43" fontId="0" fillId="0" borderId="0" xfId="0" applyNumberFormat="1"/>
    <xf numFmtId="43" fontId="3" fillId="0" borderId="0" xfId="1" applyFont="1"/>
    <xf numFmtId="0" fontId="8" fillId="0" borderId="0" xfId="0" applyFont="1"/>
    <xf numFmtId="4" fontId="9" fillId="0" borderId="0" xfId="0" applyNumberFormat="1" applyFont="1"/>
    <xf numFmtId="43" fontId="0" fillId="4" borderId="0" xfId="1" applyFont="1" applyFill="1"/>
    <xf numFmtId="0" fontId="0" fillId="0" borderId="0" xfId="0" applyNumberFormat="1"/>
    <xf numFmtId="4" fontId="4" fillId="0" borderId="0" xfId="0" applyNumberFormat="1" applyFont="1"/>
    <xf numFmtId="0" fontId="6" fillId="0" borderId="0" xfId="0" applyFont="1" applyFill="1" applyAlignment="1">
      <alignment horizontal="center"/>
    </xf>
    <xf numFmtId="43" fontId="6" fillId="0" borderId="0" xfId="1" applyFont="1" applyFill="1" applyAlignment="1">
      <alignment horizontal="center"/>
    </xf>
    <xf numFmtId="0" fontId="6" fillId="0" borderId="0" xfId="1" applyNumberFormat="1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2C6F0B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NCILIACION%20IVA%202014%20CY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Hoja2"/>
      <sheetName val="Hoja3"/>
      <sheetName val="Hoja4"/>
    </sheetNames>
    <sheetDataSet>
      <sheetData sheetId="0">
        <row r="35">
          <cell r="H35">
            <v>3323249.4527999992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M1011"/>
  <sheetViews>
    <sheetView zoomScale="80" zoomScaleNormal="80" workbookViewId="0">
      <pane ySplit="9" topLeftCell="A10" activePane="bottomLeft" state="frozenSplit"/>
      <selection pane="bottomLeft" activeCell="J1020" sqref="J1020"/>
    </sheetView>
  </sheetViews>
  <sheetFormatPr baseColWidth="10" defaultRowHeight="15"/>
  <cols>
    <col min="4" max="4" width="2" bestFit="1" customWidth="1"/>
    <col min="5" max="5" width="17.140625" bestFit="1" customWidth="1"/>
    <col min="6" max="6" width="22.5703125" bestFit="1" customWidth="1"/>
    <col min="7" max="7" width="13" bestFit="1" customWidth="1"/>
    <col min="8" max="8" width="40.5703125" bestFit="1" customWidth="1"/>
    <col min="9" max="9" width="15.140625" bestFit="1" customWidth="1"/>
    <col min="10" max="10" width="14.140625" style="16" bestFit="1" customWidth="1"/>
    <col min="11" max="11" width="16.140625" bestFit="1" customWidth="1"/>
  </cols>
  <sheetData>
    <row r="1" spans="1:12" hidden="1">
      <c r="A1" s="8" t="s">
        <v>3543</v>
      </c>
    </row>
    <row r="2" spans="1:12" hidden="1">
      <c r="A2" s="8" t="s">
        <v>3544</v>
      </c>
    </row>
    <row r="3" spans="1:12" hidden="1"/>
    <row r="4" spans="1:12" hidden="1"/>
    <row r="5" spans="1:12" hidden="1"/>
    <row r="6" spans="1:12" hidden="1"/>
    <row r="7" spans="1:12" hidden="1"/>
    <row r="8" spans="1:12" hidden="1"/>
    <row r="9" spans="1:12">
      <c r="A9" s="9" t="s">
        <v>3532</v>
      </c>
      <c r="B9" s="10" t="s">
        <v>3533</v>
      </c>
      <c r="C9" s="11" t="s">
        <v>3534</v>
      </c>
      <c r="D9" s="11" t="s">
        <v>3535</v>
      </c>
      <c r="E9" s="10" t="s">
        <v>3536</v>
      </c>
      <c r="F9" s="15" t="s">
        <v>3537</v>
      </c>
      <c r="G9" s="11" t="s">
        <v>3542</v>
      </c>
      <c r="H9" s="11" t="s">
        <v>3538</v>
      </c>
      <c r="I9" s="10" t="s">
        <v>3539</v>
      </c>
      <c r="J9" s="10" t="s">
        <v>3540</v>
      </c>
      <c r="K9" s="10" t="s">
        <v>3541</v>
      </c>
      <c r="L9" s="12"/>
    </row>
    <row r="10" spans="1:12" hidden="1">
      <c r="A10" s="2" t="s">
        <v>1281</v>
      </c>
      <c r="B10" s="5">
        <v>41643</v>
      </c>
      <c r="C10" s="2" t="s">
        <v>2</v>
      </c>
      <c r="D10" s="2">
        <v>2</v>
      </c>
      <c r="E10" s="2" t="s">
        <v>1282</v>
      </c>
      <c r="F10" s="2" t="s">
        <v>1283</v>
      </c>
      <c r="G10" s="2" t="s">
        <v>0</v>
      </c>
      <c r="H10" s="2" t="s">
        <v>22</v>
      </c>
      <c r="I10" s="23">
        <f>(J10*100/16)</f>
        <v>-779.125</v>
      </c>
      <c r="J10" s="18">
        <v>-124.66</v>
      </c>
      <c r="K10" s="4" t="s">
        <v>6149</v>
      </c>
      <c r="L10" s="2" t="s">
        <v>6150</v>
      </c>
    </row>
    <row r="11" spans="1:12" hidden="1">
      <c r="A11" s="6" t="s">
        <v>34</v>
      </c>
      <c r="B11" s="7">
        <v>41645</v>
      </c>
      <c r="C11" s="6" t="s">
        <v>35</v>
      </c>
      <c r="D11" s="6">
        <v>2</v>
      </c>
      <c r="E11" s="6" t="s">
        <v>36</v>
      </c>
      <c r="F11" s="6" t="s">
        <v>37</v>
      </c>
      <c r="G11" s="6" t="s">
        <v>38</v>
      </c>
      <c r="H11" s="6" t="s">
        <v>39</v>
      </c>
      <c r="I11" s="19">
        <f t="shared" ref="I11:I74" si="0">(J11*100/16)</f>
        <v>6899.5</v>
      </c>
      <c r="J11" s="17">
        <v>1103.92</v>
      </c>
      <c r="K11" s="4" t="s">
        <v>6145</v>
      </c>
      <c r="L11" s="6" t="s">
        <v>6140</v>
      </c>
    </row>
    <row r="12" spans="1:12" hidden="1">
      <c r="A12" s="6" t="s">
        <v>40</v>
      </c>
      <c r="B12" s="7">
        <v>41645</v>
      </c>
      <c r="C12" s="6" t="s">
        <v>41</v>
      </c>
      <c r="D12" s="6">
        <v>2</v>
      </c>
      <c r="E12" s="6" t="s">
        <v>42</v>
      </c>
      <c r="F12" s="6" t="s">
        <v>37</v>
      </c>
      <c r="G12" s="6" t="s">
        <v>38</v>
      </c>
      <c r="H12" s="6" t="s">
        <v>39</v>
      </c>
      <c r="I12" s="19">
        <f t="shared" si="0"/>
        <v>938.00000000000011</v>
      </c>
      <c r="J12" s="17">
        <v>150.08000000000001</v>
      </c>
      <c r="K12" s="4" t="s">
        <v>6145</v>
      </c>
      <c r="L12" s="6" t="s">
        <v>6140</v>
      </c>
    </row>
    <row r="13" spans="1:12" hidden="1">
      <c r="A13" s="6" t="s">
        <v>43</v>
      </c>
      <c r="B13" s="7">
        <v>41645</v>
      </c>
      <c r="C13" s="6" t="s">
        <v>44</v>
      </c>
      <c r="D13" s="6">
        <v>2</v>
      </c>
      <c r="E13" s="6" t="s">
        <v>45</v>
      </c>
      <c r="F13" s="6" t="s">
        <v>37</v>
      </c>
      <c r="G13" s="6" t="s">
        <v>38</v>
      </c>
      <c r="H13" s="6" t="s">
        <v>39</v>
      </c>
      <c r="I13" s="19">
        <f t="shared" si="0"/>
        <v>264.4375</v>
      </c>
      <c r="J13" s="17">
        <v>42.31</v>
      </c>
      <c r="K13" s="4" t="s">
        <v>6145</v>
      </c>
      <c r="L13" s="6" t="s">
        <v>6140</v>
      </c>
    </row>
    <row r="14" spans="1:12" hidden="1">
      <c r="A14" t="s">
        <v>1365</v>
      </c>
      <c r="B14" s="3">
        <v>41645</v>
      </c>
      <c r="C14" t="s">
        <v>1366</v>
      </c>
      <c r="D14">
        <v>2</v>
      </c>
      <c r="E14" t="s">
        <v>1367</v>
      </c>
      <c r="F14" t="s">
        <v>1368</v>
      </c>
      <c r="G14" t="s">
        <v>103</v>
      </c>
      <c r="H14" t="s">
        <v>88</v>
      </c>
      <c r="I14" s="16">
        <f t="shared" si="0"/>
        <v>1602.5625000000002</v>
      </c>
      <c r="J14" s="16">
        <v>256.41000000000003</v>
      </c>
      <c r="K14" s="4" t="s">
        <v>6151</v>
      </c>
      <c r="L14" t="s">
        <v>6139</v>
      </c>
    </row>
    <row r="15" spans="1:12" hidden="1">
      <c r="A15" t="s">
        <v>1369</v>
      </c>
      <c r="B15" s="3">
        <v>41645</v>
      </c>
      <c r="C15" t="s">
        <v>1370</v>
      </c>
      <c r="D15">
        <v>2</v>
      </c>
      <c r="E15" t="s">
        <v>1371</v>
      </c>
      <c r="F15" t="s">
        <v>1368</v>
      </c>
      <c r="G15" t="s">
        <v>103</v>
      </c>
      <c r="H15" t="s">
        <v>88</v>
      </c>
      <c r="I15" s="16">
        <f t="shared" si="0"/>
        <v>1649.125</v>
      </c>
      <c r="J15" s="16">
        <v>263.86</v>
      </c>
      <c r="K15" s="4" t="s">
        <v>6151</v>
      </c>
      <c r="L15" t="s">
        <v>6139</v>
      </c>
    </row>
    <row r="16" spans="1:12" hidden="1">
      <c r="A16" s="6" t="s">
        <v>51</v>
      </c>
      <c r="B16" s="7">
        <v>41645</v>
      </c>
      <c r="C16" s="6" t="s">
        <v>52</v>
      </c>
      <c r="D16" s="6">
        <v>1</v>
      </c>
      <c r="E16" s="6" t="s">
        <v>53</v>
      </c>
      <c r="F16" s="6" t="s">
        <v>54</v>
      </c>
      <c r="G16" s="6" t="s">
        <v>10</v>
      </c>
      <c r="H16" s="6" t="s">
        <v>55</v>
      </c>
      <c r="I16" s="16">
        <f t="shared" si="0"/>
        <v>217444.06250000003</v>
      </c>
      <c r="J16" s="17">
        <v>34791.050000000003</v>
      </c>
      <c r="K16" s="4" t="s">
        <v>6143</v>
      </c>
      <c r="L16" s="6" t="s">
        <v>6140</v>
      </c>
    </row>
    <row r="17" spans="1:12" hidden="1">
      <c r="A17" s="6" t="s">
        <v>56</v>
      </c>
      <c r="B17" s="7">
        <v>41645</v>
      </c>
      <c r="C17" s="6" t="s">
        <v>29</v>
      </c>
      <c r="D17" s="6">
        <v>1</v>
      </c>
      <c r="E17" s="6" t="s">
        <v>57</v>
      </c>
      <c r="F17" s="6" t="s">
        <v>58</v>
      </c>
      <c r="G17" s="6" t="s">
        <v>10</v>
      </c>
      <c r="H17" s="6" t="s">
        <v>59</v>
      </c>
      <c r="I17" s="16">
        <f t="shared" si="0"/>
        <v>1251.75</v>
      </c>
      <c r="J17" s="17">
        <v>200.28</v>
      </c>
      <c r="K17" s="4" t="s">
        <v>6138</v>
      </c>
      <c r="L17" s="6" t="s">
        <v>6140</v>
      </c>
    </row>
    <row r="18" spans="1:12" hidden="1">
      <c r="A18" s="6" t="s">
        <v>60</v>
      </c>
      <c r="B18" s="7">
        <v>41645</v>
      </c>
      <c r="C18" s="6" t="s">
        <v>61</v>
      </c>
      <c r="D18" s="6">
        <v>1</v>
      </c>
      <c r="E18" s="6" t="s">
        <v>62</v>
      </c>
      <c r="F18" s="6" t="s">
        <v>58</v>
      </c>
      <c r="G18" s="6" t="s">
        <v>10</v>
      </c>
      <c r="H18" s="6" t="s">
        <v>63</v>
      </c>
      <c r="I18" s="16">
        <f t="shared" si="0"/>
        <v>4010.375</v>
      </c>
      <c r="J18" s="17">
        <v>641.66</v>
      </c>
      <c r="K18" s="4" t="s">
        <v>6138</v>
      </c>
      <c r="L18" s="6" t="s">
        <v>6140</v>
      </c>
    </row>
    <row r="19" spans="1:12" hidden="1">
      <c r="A19" s="6" t="s">
        <v>83</v>
      </c>
      <c r="B19" s="7">
        <v>41646</v>
      </c>
      <c r="C19" s="6" t="s">
        <v>84</v>
      </c>
      <c r="D19" s="6">
        <v>1</v>
      </c>
      <c r="E19" s="6" t="s">
        <v>85</v>
      </c>
      <c r="F19" s="6" t="s">
        <v>58</v>
      </c>
      <c r="G19" s="6" t="s">
        <v>10</v>
      </c>
      <c r="H19" s="6" t="s">
        <v>86</v>
      </c>
      <c r="I19" s="16">
        <f t="shared" si="0"/>
        <v>4314.6875</v>
      </c>
      <c r="J19" s="17">
        <v>690.35</v>
      </c>
      <c r="K19" s="4" t="s">
        <v>6138</v>
      </c>
      <c r="L19" s="6" t="s">
        <v>6140</v>
      </c>
    </row>
    <row r="20" spans="1:12" hidden="1">
      <c r="A20" t="s">
        <v>1445</v>
      </c>
      <c r="B20" s="3">
        <v>41646</v>
      </c>
      <c r="C20" t="s">
        <v>1446</v>
      </c>
      <c r="D20">
        <v>2</v>
      </c>
      <c r="E20" t="s">
        <v>1447</v>
      </c>
      <c r="F20" t="s">
        <v>1448</v>
      </c>
      <c r="G20" t="s">
        <v>13</v>
      </c>
      <c r="H20" t="s">
        <v>88</v>
      </c>
      <c r="I20" s="16">
        <f t="shared" si="0"/>
        <v>1331.625</v>
      </c>
      <c r="J20" s="16">
        <v>213.06</v>
      </c>
      <c r="K20" s="4" t="s">
        <v>6145</v>
      </c>
      <c r="L20" t="s">
        <v>6139</v>
      </c>
    </row>
    <row r="21" spans="1:12" hidden="1">
      <c r="A21" t="s">
        <v>1449</v>
      </c>
      <c r="B21" s="3">
        <v>41646</v>
      </c>
      <c r="C21" t="s">
        <v>1450</v>
      </c>
      <c r="D21">
        <v>2</v>
      </c>
      <c r="E21" t="s">
        <v>1451</v>
      </c>
      <c r="F21" t="s">
        <v>1448</v>
      </c>
      <c r="G21" t="s">
        <v>13</v>
      </c>
      <c r="H21" t="s">
        <v>88</v>
      </c>
      <c r="I21" s="16">
        <f t="shared" si="0"/>
        <v>3067.9375</v>
      </c>
      <c r="J21" s="16">
        <v>490.87</v>
      </c>
      <c r="K21" s="4" t="s">
        <v>6145</v>
      </c>
      <c r="L21" t="s">
        <v>6139</v>
      </c>
    </row>
    <row r="22" spans="1:12" hidden="1">
      <c r="A22" t="s">
        <v>1452</v>
      </c>
      <c r="B22" s="3">
        <v>41646</v>
      </c>
      <c r="C22" t="s">
        <v>1453</v>
      </c>
      <c r="D22">
        <v>2</v>
      </c>
      <c r="E22" t="s">
        <v>1454</v>
      </c>
      <c r="F22" t="s">
        <v>1455</v>
      </c>
      <c r="G22" t="s">
        <v>13</v>
      </c>
      <c r="H22" t="s">
        <v>88</v>
      </c>
      <c r="I22" s="16">
        <f t="shared" si="0"/>
        <v>110.00000000000001</v>
      </c>
      <c r="J22" s="16">
        <v>17.600000000000001</v>
      </c>
      <c r="K22" s="4" t="s">
        <v>6145</v>
      </c>
      <c r="L22" t="s">
        <v>6139</v>
      </c>
    </row>
    <row r="23" spans="1:12" hidden="1">
      <c r="A23" t="s">
        <v>1456</v>
      </c>
      <c r="B23" s="3">
        <v>41646</v>
      </c>
      <c r="C23" t="s">
        <v>1457</v>
      </c>
      <c r="D23">
        <v>2</v>
      </c>
      <c r="E23" t="s">
        <v>1458</v>
      </c>
      <c r="F23" t="s">
        <v>1455</v>
      </c>
      <c r="G23" t="s">
        <v>13</v>
      </c>
      <c r="H23" t="s">
        <v>88</v>
      </c>
      <c r="I23" s="16">
        <f t="shared" si="0"/>
        <v>110.00000000000001</v>
      </c>
      <c r="J23" s="16">
        <v>17.600000000000001</v>
      </c>
      <c r="K23" s="4" t="s">
        <v>6145</v>
      </c>
      <c r="L23" t="s">
        <v>6139</v>
      </c>
    </row>
    <row r="24" spans="1:12" hidden="1">
      <c r="A24" s="2" t="s">
        <v>1459</v>
      </c>
      <c r="B24" s="5">
        <v>41646</v>
      </c>
      <c r="C24" s="2" t="s">
        <v>16</v>
      </c>
      <c r="D24" s="2">
        <v>2</v>
      </c>
      <c r="E24" s="2" t="s">
        <v>1460</v>
      </c>
      <c r="F24" s="2" t="s">
        <v>1283</v>
      </c>
      <c r="G24" s="2" t="s">
        <v>0</v>
      </c>
      <c r="H24" s="2" t="s">
        <v>115</v>
      </c>
      <c r="I24" s="23">
        <f t="shared" si="0"/>
        <v>-2194.375</v>
      </c>
      <c r="J24" s="18">
        <v>-351.1</v>
      </c>
      <c r="K24" s="4" t="s">
        <v>6149</v>
      </c>
      <c r="L24" s="2" t="s">
        <v>6150</v>
      </c>
    </row>
    <row r="25" spans="1:12" hidden="1">
      <c r="A25" t="s">
        <v>1461</v>
      </c>
      <c r="B25" s="3">
        <v>41646</v>
      </c>
      <c r="C25" t="s">
        <v>1462</v>
      </c>
      <c r="D25">
        <v>2</v>
      </c>
      <c r="E25" t="s">
        <v>1463</v>
      </c>
      <c r="F25" t="s">
        <v>1448</v>
      </c>
      <c r="G25" t="s">
        <v>13</v>
      </c>
      <c r="H25" t="s">
        <v>88</v>
      </c>
      <c r="I25" s="16">
        <f t="shared" si="0"/>
        <v>455.4375</v>
      </c>
      <c r="J25" s="16">
        <v>72.87</v>
      </c>
      <c r="K25" s="4" t="s">
        <v>6145</v>
      </c>
      <c r="L25" t="s">
        <v>6139</v>
      </c>
    </row>
    <row r="26" spans="1:12" hidden="1">
      <c r="A26" s="6" t="s">
        <v>133</v>
      </c>
      <c r="B26" s="7">
        <v>41647</v>
      </c>
      <c r="C26" s="6" t="s">
        <v>134</v>
      </c>
      <c r="D26" s="6">
        <v>1</v>
      </c>
      <c r="E26" s="6" t="s">
        <v>135</v>
      </c>
      <c r="F26" s="6" t="s">
        <v>58</v>
      </c>
      <c r="G26" s="6" t="s">
        <v>10</v>
      </c>
      <c r="H26" s="6" t="s">
        <v>111</v>
      </c>
      <c r="I26" s="16">
        <f t="shared" si="0"/>
        <v>12413.8125</v>
      </c>
      <c r="J26" s="17">
        <v>1986.21</v>
      </c>
      <c r="K26" s="4" t="s">
        <v>6138</v>
      </c>
      <c r="L26" s="6" t="s">
        <v>6140</v>
      </c>
    </row>
    <row r="27" spans="1:12" hidden="1">
      <c r="A27" s="6" t="s">
        <v>136</v>
      </c>
      <c r="B27" s="7">
        <v>41647</v>
      </c>
      <c r="C27" s="6" t="s">
        <v>137</v>
      </c>
      <c r="D27" s="6">
        <v>1</v>
      </c>
      <c r="E27" s="6" t="s">
        <v>138</v>
      </c>
      <c r="F27" s="6" t="s">
        <v>58</v>
      </c>
      <c r="G27" s="6" t="s">
        <v>10</v>
      </c>
      <c r="H27" s="6" t="s">
        <v>139</v>
      </c>
      <c r="I27" s="16">
        <f t="shared" si="0"/>
        <v>5344.8125</v>
      </c>
      <c r="J27" s="17">
        <v>855.17</v>
      </c>
      <c r="K27" s="4" t="s">
        <v>6138</v>
      </c>
      <c r="L27" s="6" t="s">
        <v>6140</v>
      </c>
    </row>
    <row r="28" spans="1:12" hidden="1">
      <c r="A28" s="6" t="s">
        <v>141</v>
      </c>
      <c r="B28" s="7">
        <v>41647</v>
      </c>
      <c r="C28" s="6" t="s">
        <v>142</v>
      </c>
      <c r="D28" s="6">
        <v>1</v>
      </c>
      <c r="E28" s="6" t="s">
        <v>143</v>
      </c>
      <c r="F28" s="6" t="s">
        <v>58</v>
      </c>
      <c r="G28" s="6" t="s">
        <v>10</v>
      </c>
      <c r="H28" s="6" t="s">
        <v>144</v>
      </c>
      <c r="I28" s="16">
        <f t="shared" si="0"/>
        <v>2413.8125</v>
      </c>
      <c r="J28" s="17">
        <v>386.21</v>
      </c>
      <c r="K28" s="4" t="s">
        <v>6138</v>
      </c>
      <c r="L28" s="6" t="s">
        <v>6140</v>
      </c>
    </row>
    <row r="29" spans="1:12" hidden="1">
      <c r="A29" t="s">
        <v>1539</v>
      </c>
      <c r="B29" s="3">
        <v>41647</v>
      </c>
      <c r="C29" t="s">
        <v>1540</v>
      </c>
      <c r="D29">
        <v>2</v>
      </c>
      <c r="E29" t="s">
        <v>1541</v>
      </c>
      <c r="F29" t="s">
        <v>1542</v>
      </c>
      <c r="G29" t="s">
        <v>13</v>
      </c>
      <c r="H29" t="s">
        <v>88</v>
      </c>
      <c r="I29" s="19">
        <f t="shared" si="0"/>
        <v>60.5</v>
      </c>
      <c r="J29" s="16">
        <v>9.68</v>
      </c>
      <c r="K29" s="4" t="s">
        <v>6145</v>
      </c>
      <c r="L29" t="s">
        <v>6139</v>
      </c>
    </row>
    <row r="30" spans="1:12" hidden="1">
      <c r="A30" t="s">
        <v>1543</v>
      </c>
      <c r="B30" s="3">
        <v>41647</v>
      </c>
      <c r="C30" t="s">
        <v>1544</v>
      </c>
      <c r="D30">
        <v>2</v>
      </c>
      <c r="E30" t="s">
        <v>1545</v>
      </c>
      <c r="F30" t="s">
        <v>1542</v>
      </c>
      <c r="G30" t="s">
        <v>13</v>
      </c>
      <c r="H30" t="s">
        <v>88</v>
      </c>
      <c r="I30" s="19">
        <f t="shared" si="0"/>
        <v>60.5</v>
      </c>
      <c r="J30" s="16">
        <v>9.68</v>
      </c>
      <c r="K30" s="4" t="s">
        <v>6145</v>
      </c>
      <c r="L30" t="s">
        <v>6139</v>
      </c>
    </row>
    <row r="31" spans="1:12" hidden="1">
      <c r="A31" t="s">
        <v>1546</v>
      </c>
      <c r="B31" s="3">
        <v>41647</v>
      </c>
      <c r="C31" t="s">
        <v>1547</v>
      </c>
      <c r="D31">
        <v>2</v>
      </c>
      <c r="E31" t="s">
        <v>1548</v>
      </c>
      <c r="F31" t="s">
        <v>1542</v>
      </c>
      <c r="G31" t="s">
        <v>13</v>
      </c>
      <c r="H31" t="s">
        <v>88</v>
      </c>
      <c r="I31" s="19">
        <f t="shared" si="0"/>
        <v>60.5</v>
      </c>
      <c r="J31" s="16">
        <v>9.68</v>
      </c>
      <c r="K31" s="4" t="s">
        <v>6145</v>
      </c>
      <c r="L31" t="s">
        <v>6139</v>
      </c>
    </row>
    <row r="32" spans="1:12" hidden="1">
      <c r="A32" t="s">
        <v>1549</v>
      </c>
      <c r="B32" s="3">
        <v>41647</v>
      </c>
      <c r="C32" t="s">
        <v>1550</v>
      </c>
      <c r="D32">
        <v>2</v>
      </c>
      <c r="E32" t="s">
        <v>1551</v>
      </c>
      <c r="F32" t="s">
        <v>1542</v>
      </c>
      <c r="G32" t="s">
        <v>13</v>
      </c>
      <c r="H32" t="s">
        <v>88</v>
      </c>
      <c r="I32" s="19">
        <f t="shared" si="0"/>
        <v>60.5</v>
      </c>
      <c r="J32" s="16">
        <v>9.68</v>
      </c>
      <c r="K32" s="4" t="s">
        <v>6145</v>
      </c>
      <c r="L32" t="s">
        <v>6139</v>
      </c>
    </row>
    <row r="33" spans="1:12" hidden="1">
      <c r="A33" t="s">
        <v>1552</v>
      </c>
      <c r="B33" s="3">
        <v>41647</v>
      </c>
      <c r="C33" t="s">
        <v>1553</v>
      </c>
      <c r="D33">
        <v>2</v>
      </c>
      <c r="E33" t="s">
        <v>1554</v>
      </c>
      <c r="F33" t="s">
        <v>1542</v>
      </c>
      <c r="G33" t="s">
        <v>13</v>
      </c>
      <c r="H33" t="s">
        <v>88</v>
      </c>
      <c r="I33" s="19">
        <f t="shared" si="0"/>
        <v>60.5</v>
      </c>
      <c r="J33" s="16">
        <v>9.68</v>
      </c>
      <c r="K33" s="4" t="s">
        <v>6145</v>
      </c>
      <c r="L33" t="s">
        <v>6139</v>
      </c>
    </row>
    <row r="34" spans="1:12" hidden="1">
      <c r="A34" t="s">
        <v>1555</v>
      </c>
      <c r="B34" s="3">
        <v>41647</v>
      </c>
      <c r="C34" t="s">
        <v>1556</v>
      </c>
      <c r="D34">
        <v>2</v>
      </c>
      <c r="E34" t="s">
        <v>1557</v>
      </c>
      <c r="F34" t="s">
        <v>1542</v>
      </c>
      <c r="G34" t="s">
        <v>13</v>
      </c>
      <c r="H34" t="s">
        <v>88</v>
      </c>
      <c r="I34" s="19">
        <f t="shared" si="0"/>
        <v>60.5</v>
      </c>
      <c r="J34" s="16">
        <v>9.68</v>
      </c>
      <c r="K34" s="4" t="s">
        <v>6145</v>
      </c>
      <c r="L34" t="s">
        <v>6139</v>
      </c>
    </row>
    <row r="35" spans="1:12" hidden="1">
      <c r="A35" t="s">
        <v>1558</v>
      </c>
      <c r="B35" s="3">
        <v>41647</v>
      </c>
      <c r="C35" t="s">
        <v>1559</v>
      </c>
      <c r="D35">
        <v>2</v>
      </c>
      <c r="E35" t="s">
        <v>1560</v>
      </c>
      <c r="F35" t="s">
        <v>1542</v>
      </c>
      <c r="G35" t="s">
        <v>13</v>
      </c>
      <c r="H35" t="s">
        <v>88</v>
      </c>
      <c r="I35" s="19">
        <f t="shared" si="0"/>
        <v>60.5</v>
      </c>
      <c r="J35" s="16">
        <v>9.68</v>
      </c>
      <c r="K35" s="4" t="s">
        <v>6145</v>
      </c>
      <c r="L35" t="s">
        <v>6139</v>
      </c>
    </row>
    <row r="36" spans="1:12" hidden="1">
      <c r="A36" t="s">
        <v>1561</v>
      </c>
      <c r="B36" s="3">
        <v>41647</v>
      </c>
      <c r="C36" t="s">
        <v>1562</v>
      </c>
      <c r="D36">
        <v>2</v>
      </c>
      <c r="E36" t="s">
        <v>1563</v>
      </c>
      <c r="F36" t="s">
        <v>1542</v>
      </c>
      <c r="G36" t="s">
        <v>13</v>
      </c>
      <c r="H36" t="s">
        <v>88</v>
      </c>
      <c r="I36" s="19">
        <f t="shared" si="0"/>
        <v>60.5</v>
      </c>
      <c r="J36" s="16">
        <v>9.68</v>
      </c>
      <c r="K36" s="4" t="s">
        <v>6145</v>
      </c>
      <c r="L36" t="s">
        <v>6139</v>
      </c>
    </row>
    <row r="37" spans="1:12" hidden="1">
      <c r="A37" t="s">
        <v>1564</v>
      </c>
      <c r="B37" s="3">
        <v>41647</v>
      </c>
      <c r="C37" t="s">
        <v>1565</v>
      </c>
      <c r="D37">
        <v>2</v>
      </c>
      <c r="E37" t="s">
        <v>1566</v>
      </c>
      <c r="F37" t="s">
        <v>1542</v>
      </c>
      <c r="G37" t="s">
        <v>13</v>
      </c>
      <c r="H37" t="s">
        <v>88</v>
      </c>
      <c r="I37" s="19">
        <f t="shared" si="0"/>
        <v>60.5</v>
      </c>
      <c r="J37" s="16">
        <v>9.68</v>
      </c>
      <c r="K37" s="4" t="s">
        <v>6145</v>
      </c>
      <c r="L37" t="s">
        <v>6139</v>
      </c>
    </row>
    <row r="38" spans="1:12" hidden="1">
      <c r="A38" t="s">
        <v>1567</v>
      </c>
      <c r="B38" s="3">
        <v>41647</v>
      </c>
      <c r="C38" t="s">
        <v>1568</v>
      </c>
      <c r="D38">
        <v>2</v>
      </c>
      <c r="E38" t="s">
        <v>1569</v>
      </c>
      <c r="F38" t="s">
        <v>1542</v>
      </c>
      <c r="G38" t="s">
        <v>13</v>
      </c>
      <c r="H38" t="s">
        <v>88</v>
      </c>
      <c r="I38" s="19">
        <f t="shared" si="0"/>
        <v>60.5</v>
      </c>
      <c r="J38" s="16">
        <v>9.68</v>
      </c>
      <c r="K38" s="4" t="s">
        <v>6145</v>
      </c>
      <c r="L38" t="s">
        <v>6139</v>
      </c>
    </row>
    <row r="39" spans="1:12" hidden="1">
      <c r="A39" t="s">
        <v>1631</v>
      </c>
      <c r="B39" s="3">
        <v>41648</v>
      </c>
      <c r="C39" t="s">
        <v>1632</v>
      </c>
      <c r="D39">
        <v>2</v>
      </c>
      <c r="E39" t="s">
        <v>1633</v>
      </c>
      <c r="F39" t="s">
        <v>1368</v>
      </c>
      <c r="G39" t="s">
        <v>13</v>
      </c>
      <c r="H39" t="s">
        <v>88</v>
      </c>
      <c r="I39" s="16">
        <f t="shared" si="0"/>
        <v>4341.375</v>
      </c>
      <c r="J39" s="16">
        <v>694.62</v>
      </c>
      <c r="K39" s="4" t="s">
        <v>6151</v>
      </c>
      <c r="L39" t="s">
        <v>6139</v>
      </c>
    </row>
    <row r="40" spans="1:12" hidden="1">
      <c r="A40" t="s">
        <v>1634</v>
      </c>
      <c r="B40" s="3">
        <v>41648</v>
      </c>
      <c r="C40" t="s">
        <v>1635</v>
      </c>
      <c r="D40">
        <v>2</v>
      </c>
      <c r="E40" t="s">
        <v>1636</v>
      </c>
      <c r="F40" t="s">
        <v>1637</v>
      </c>
      <c r="G40" t="s">
        <v>13</v>
      </c>
      <c r="H40" t="s">
        <v>1638</v>
      </c>
      <c r="I40" s="16">
        <f t="shared" si="0"/>
        <v>-3750</v>
      </c>
      <c r="J40" s="16">
        <v>-600</v>
      </c>
      <c r="K40" s="4" t="s">
        <v>6145</v>
      </c>
      <c r="L40" t="s">
        <v>6139</v>
      </c>
    </row>
    <row r="41" spans="1:12" hidden="1">
      <c r="A41" s="6" t="s">
        <v>219</v>
      </c>
      <c r="B41" s="7">
        <v>41648</v>
      </c>
      <c r="C41" s="6" t="s">
        <v>220</v>
      </c>
      <c r="D41" s="6">
        <v>1</v>
      </c>
      <c r="E41" s="6" t="s">
        <v>221</v>
      </c>
      <c r="F41" s="6" t="s">
        <v>54</v>
      </c>
      <c r="G41" s="6" t="s">
        <v>10</v>
      </c>
      <c r="H41" s="6" t="s">
        <v>222</v>
      </c>
      <c r="I41" s="16">
        <f t="shared" si="0"/>
        <v>322089.8125</v>
      </c>
      <c r="J41" s="17">
        <v>51534.37</v>
      </c>
      <c r="K41" s="4" t="s">
        <v>6143</v>
      </c>
      <c r="L41" s="6" t="s">
        <v>6140</v>
      </c>
    </row>
    <row r="42" spans="1:12" hidden="1">
      <c r="A42" t="s">
        <v>1704</v>
      </c>
      <c r="B42" s="3">
        <v>41649</v>
      </c>
      <c r="C42" t="s">
        <v>1705</v>
      </c>
      <c r="D42">
        <v>2</v>
      </c>
      <c r="E42" t="s">
        <v>1706</v>
      </c>
      <c r="F42" t="s">
        <v>1448</v>
      </c>
      <c r="G42" t="s">
        <v>13</v>
      </c>
      <c r="H42" t="s">
        <v>88</v>
      </c>
      <c r="I42" s="16">
        <f t="shared" si="0"/>
        <v>1095.875</v>
      </c>
      <c r="J42" s="16">
        <v>175.34</v>
      </c>
      <c r="K42" s="4" t="s">
        <v>6145</v>
      </c>
      <c r="L42" t="s">
        <v>6139</v>
      </c>
    </row>
    <row r="43" spans="1:12" hidden="1">
      <c r="A43" t="s">
        <v>1707</v>
      </c>
      <c r="B43" s="3">
        <v>41649</v>
      </c>
      <c r="C43" t="s">
        <v>1708</v>
      </c>
      <c r="D43">
        <v>2</v>
      </c>
      <c r="E43" t="s">
        <v>1709</v>
      </c>
      <c r="F43" t="s">
        <v>1448</v>
      </c>
      <c r="G43" t="s">
        <v>13</v>
      </c>
      <c r="H43" t="s">
        <v>88</v>
      </c>
      <c r="I43" s="16">
        <f t="shared" si="0"/>
        <v>707.875</v>
      </c>
      <c r="J43" s="16">
        <v>113.26</v>
      </c>
      <c r="K43" s="4" t="s">
        <v>6145</v>
      </c>
      <c r="L43" t="s">
        <v>6139</v>
      </c>
    </row>
    <row r="44" spans="1:12" hidden="1">
      <c r="A44" t="s">
        <v>1710</v>
      </c>
      <c r="B44" s="3">
        <v>41649</v>
      </c>
      <c r="C44" t="s">
        <v>1711</v>
      </c>
      <c r="D44">
        <v>2</v>
      </c>
      <c r="E44" t="s">
        <v>1712</v>
      </c>
      <c r="F44" t="s">
        <v>1448</v>
      </c>
      <c r="G44" t="s">
        <v>13</v>
      </c>
      <c r="H44" t="s">
        <v>88</v>
      </c>
      <c r="I44" s="16">
        <f t="shared" si="0"/>
        <v>934.625</v>
      </c>
      <c r="J44" s="16">
        <v>149.54</v>
      </c>
      <c r="K44" s="4" t="s">
        <v>6145</v>
      </c>
      <c r="L44" t="s">
        <v>6139</v>
      </c>
    </row>
    <row r="45" spans="1:12" hidden="1">
      <c r="A45" t="s">
        <v>1713</v>
      </c>
      <c r="B45" s="3">
        <v>41649</v>
      </c>
      <c r="C45" t="s">
        <v>1714</v>
      </c>
      <c r="D45">
        <v>2</v>
      </c>
      <c r="E45" t="s">
        <v>1715</v>
      </c>
      <c r="F45" t="s">
        <v>1542</v>
      </c>
      <c r="G45" t="s">
        <v>13</v>
      </c>
      <c r="H45" t="s">
        <v>88</v>
      </c>
      <c r="I45" s="19">
        <f t="shared" si="0"/>
        <v>60.5</v>
      </c>
      <c r="J45" s="16">
        <v>9.68</v>
      </c>
      <c r="K45" s="4" t="s">
        <v>6145</v>
      </c>
      <c r="L45" t="s">
        <v>6139</v>
      </c>
    </row>
    <row r="46" spans="1:12" hidden="1">
      <c r="A46" t="s">
        <v>1716</v>
      </c>
      <c r="B46" s="3">
        <v>41649</v>
      </c>
      <c r="C46" t="s">
        <v>1717</v>
      </c>
      <c r="D46">
        <v>2</v>
      </c>
      <c r="E46" t="s">
        <v>1718</v>
      </c>
      <c r="F46" t="s">
        <v>1455</v>
      </c>
      <c r="G46" t="s">
        <v>13</v>
      </c>
      <c r="H46" t="s">
        <v>88</v>
      </c>
      <c r="I46" s="16">
        <f t="shared" si="0"/>
        <v>474.5</v>
      </c>
      <c r="J46" s="16">
        <v>75.92</v>
      </c>
      <c r="K46" s="4" t="s">
        <v>6145</v>
      </c>
      <c r="L46" t="s">
        <v>6139</v>
      </c>
    </row>
    <row r="47" spans="1:12" hidden="1">
      <c r="A47" s="2" t="s">
        <v>1719</v>
      </c>
      <c r="B47" s="5">
        <v>41649</v>
      </c>
      <c r="C47" s="2" t="s">
        <v>208</v>
      </c>
      <c r="D47" s="2">
        <v>2</v>
      </c>
      <c r="E47" s="2" t="s">
        <v>1720</v>
      </c>
      <c r="F47" s="2" t="s">
        <v>1637</v>
      </c>
      <c r="G47" s="2" t="s">
        <v>13</v>
      </c>
      <c r="H47" s="2" t="s">
        <v>95</v>
      </c>
      <c r="I47" s="16">
        <f t="shared" si="0"/>
        <v>-3103.5</v>
      </c>
      <c r="J47" s="18">
        <v>-496.56</v>
      </c>
      <c r="K47" s="4" t="s">
        <v>6145</v>
      </c>
      <c r="L47" s="2" t="s">
        <v>6150</v>
      </c>
    </row>
    <row r="48" spans="1:12" hidden="1">
      <c r="A48" t="s">
        <v>1721</v>
      </c>
      <c r="B48" s="3">
        <v>41649</v>
      </c>
      <c r="C48" t="s">
        <v>208</v>
      </c>
      <c r="D48">
        <v>2</v>
      </c>
      <c r="E48" t="s">
        <v>1722</v>
      </c>
      <c r="F48" t="s">
        <v>1637</v>
      </c>
      <c r="G48" t="s">
        <v>13</v>
      </c>
      <c r="H48" t="s">
        <v>286</v>
      </c>
      <c r="I48" s="16">
        <f t="shared" si="0"/>
        <v>-3103.5</v>
      </c>
      <c r="J48" s="16">
        <v>-496.56</v>
      </c>
      <c r="K48" s="4" t="s">
        <v>6145</v>
      </c>
      <c r="L48" t="s">
        <v>6139</v>
      </c>
    </row>
    <row r="49" spans="1:12" hidden="1">
      <c r="A49" t="s">
        <v>1723</v>
      </c>
      <c r="B49" s="3">
        <v>41649</v>
      </c>
      <c r="C49" t="s">
        <v>1724</v>
      </c>
      <c r="D49">
        <v>2</v>
      </c>
      <c r="E49" t="s">
        <v>1725</v>
      </c>
      <c r="F49" t="s">
        <v>1455</v>
      </c>
      <c r="G49" t="s">
        <v>13</v>
      </c>
      <c r="H49" t="s">
        <v>88</v>
      </c>
      <c r="I49" s="16">
        <f t="shared" si="0"/>
        <v>110.00000000000001</v>
      </c>
      <c r="J49" s="16">
        <v>17.600000000000001</v>
      </c>
      <c r="K49" s="4" t="s">
        <v>6145</v>
      </c>
      <c r="L49" t="s">
        <v>6139</v>
      </c>
    </row>
    <row r="50" spans="1:12" hidden="1">
      <c r="A50" t="s">
        <v>1726</v>
      </c>
      <c r="B50" s="3">
        <v>41649</v>
      </c>
      <c r="C50" t="s">
        <v>1727</v>
      </c>
      <c r="D50">
        <v>2</v>
      </c>
      <c r="E50" t="s">
        <v>1728</v>
      </c>
      <c r="F50" t="s">
        <v>1455</v>
      </c>
      <c r="G50" t="s">
        <v>13</v>
      </c>
      <c r="H50" t="s">
        <v>88</v>
      </c>
      <c r="I50" s="16">
        <f t="shared" si="0"/>
        <v>110.00000000000001</v>
      </c>
      <c r="J50" s="16">
        <v>17.600000000000001</v>
      </c>
      <c r="K50" s="4" t="s">
        <v>6145</v>
      </c>
      <c r="L50" t="s">
        <v>6139</v>
      </c>
    </row>
    <row r="51" spans="1:12" hidden="1">
      <c r="A51" t="s">
        <v>1729</v>
      </c>
      <c r="B51" s="3">
        <v>41649</v>
      </c>
      <c r="C51" t="s">
        <v>1730</v>
      </c>
      <c r="D51">
        <v>2</v>
      </c>
      <c r="E51" t="s">
        <v>1731</v>
      </c>
      <c r="F51" t="s">
        <v>1542</v>
      </c>
      <c r="G51" t="s">
        <v>13</v>
      </c>
      <c r="H51" t="s">
        <v>88</v>
      </c>
      <c r="I51" s="19">
        <f t="shared" si="0"/>
        <v>60.5</v>
      </c>
      <c r="J51" s="16">
        <v>9.68</v>
      </c>
      <c r="K51" s="4" t="s">
        <v>6145</v>
      </c>
      <c r="L51" t="s">
        <v>6139</v>
      </c>
    </row>
    <row r="52" spans="1:12" hidden="1">
      <c r="A52" t="s">
        <v>1732</v>
      </c>
      <c r="B52" s="3">
        <v>41649</v>
      </c>
      <c r="C52" t="s">
        <v>1733</v>
      </c>
      <c r="D52">
        <v>2</v>
      </c>
      <c r="E52" t="s">
        <v>1734</v>
      </c>
      <c r="F52" t="s">
        <v>1542</v>
      </c>
      <c r="G52" t="s">
        <v>13</v>
      </c>
      <c r="H52" t="s">
        <v>88</v>
      </c>
      <c r="I52" s="19">
        <f t="shared" si="0"/>
        <v>60.5</v>
      </c>
      <c r="J52" s="16">
        <v>9.68</v>
      </c>
      <c r="K52" s="4" t="s">
        <v>6145</v>
      </c>
      <c r="L52" t="s">
        <v>6139</v>
      </c>
    </row>
    <row r="53" spans="1:12" hidden="1">
      <c r="A53" t="s">
        <v>1735</v>
      </c>
      <c r="B53" s="3">
        <v>41649</v>
      </c>
      <c r="C53" t="s">
        <v>1736</v>
      </c>
      <c r="D53">
        <v>2</v>
      </c>
      <c r="E53" t="s">
        <v>1737</v>
      </c>
      <c r="F53" t="s">
        <v>1542</v>
      </c>
      <c r="G53" t="s">
        <v>13</v>
      </c>
      <c r="H53" t="s">
        <v>88</v>
      </c>
      <c r="I53" s="19">
        <f t="shared" si="0"/>
        <v>60.5</v>
      </c>
      <c r="J53" s="16">
        <v>9.68</v>
      </c>
      <c r="K53" s="4" t="s">
        <v>6145</v>
      </c>
      <c r="L53" t="s">
        <v>6139</v>
      </c>
    </row>
    <row r="54" spans="1:12" hidden="1">
      <c r="A54" t="s">
        <v>1738</v>
      </c>
      <c r="B54" s="3">
        <v>41649</v>
      </c>
      <c r="C54" t="s">
        <v>1739</v>
      </c>
      <c r="D54">
        <v>2</v>
      </c>
      <c r="E54" t="s">
        <v>1740</v>
      </c>
      <c r="F54" t="s">
        <v>1542</v>
      </c>
      <c r="G54" t="s">
        <v>13</v>
      </c>
      <c r="H54" t="s">
        <v>88</v>
      </c>
      <c r="I54" s="19">
        <f t="shared" si="0"/>
        <v>60.5</v>
      </c>
      <c r="J54" s="16">
        <v>9.68</v>
      </c>
      <c r="K54" s="4" t="s">
        <v>6145</v>
      </c>
      <c r="L54" t="s">
        <v>6139</v>
      </c>
    </row>
    <row r="55" spans="1:12" hidden="1">
      <c r="A55" t="s">
        <v>1741</v>
      </c>
      <c r="B55" s="3">
        <v>41649</v>
      </c>
      <c r="C55" t="s">
        <v>1742</v>
      </c>
      <c r="D55">
        <v>2</v>
      </c>
      <c r="E55" t="s">
        <v>1743</v>
      </c>
      <c r="F55" t="s">
        <v>1542</v>
      </c>
      <c r="G55" t="s">
        <v>13</v>
      </c>
      <c r="H55" t="s">
        <v>88</v>
      </c>
      <c r="I55" s="19">
        <f t="shared" si="0"/>
        <v>60.5</v>
      </c>
      <c r="J55" s="16">
        <v>9.68</v>
      </c>
      <c r="K55" s="4" t="s">
        <v>6145</v>
      </c>
      <c r="L55" t="s">
        <v>6139</v>
      </c>
    </row>
    <row r="56" spans="1:12" hidden="1">
      <c r="A56" t="s">
        <v>1744</v>
      </c>
      <c r="B56" s="3">
        <v>41649</v>
      </c>
      <c r="C56" t="s">
        <v>1745</v>
      </c>
      <c r="D56">
        <v>2</v>
      </c>
      <c r="E56" t="s">
        <v>1746</v>
      </c>
      <c r="F56" t="s">
        <v>1542</v>
      </c>
      <c r="G56" t="s">
        <v>13</v>
      </c>
      <c r="H56" t="s">
        <v>88</v>
      </c>
      <c r="I56" s="19">
        <f t="shared" si="0"/>
        <v>60.5</v>
      </c>
      <c r="J56" s="16">
        <v>9.68</v>
      </c>
      <c r="K56" s="4" t="s">
        <v>6145</v>
      </c>
      <c r="L56" t="s">
        <v>6139</v>
      </c>
    </row>
    <row r="57" spans="1:12" hidden="1">
      <c r="A57" t="s">
        <v>1747</v>
      </c>
      <c r="B57" s="3">
        <v>41649</v>
      </c>
      <c r="C57" t="s">
        <v>1748</v>
      </c>
      <c r="D57">
        <v>2</v>
      </c>
      <c r="E57" t="s">
        <v>1749</v>
      </c>
      <c r="F57" t="s">
        <v>1542</v>
      </c>
      <c r="G57" t="s">
        <v>13</v>
      </c>
      <c r="H57" t="s">
        <v>88</v>
      </c>
      <c r="I57" s="19">
        <f t="shared" si="0"/>
        <v>60.5</v>
      </c>
      <c r="J57" s="16">
        <v>9.68</v>
      </c>
      <c r="K57" s="4" t="s">
        <v>6145</v>
      </c>
      <c r="L57" t="s">
        <v>6139</v>
      </c>
    </row>
    <row r="58" spans="1:12" hidden="1">
      <c r="A58" t="s">
        <v>1750</v>
      </c>
      <c r="B58" s="3">
        <v>41649</v>
      </c>
      <c r="C58" t="s">
        <v>1497</v>
      </c>
      <c r="D58">
        <v>2</v>
      </c>
      <c r="E58" t="s">
        <v>1751</v>
      </c>
      <c r="F58" t="s">
        <v>1283</v>
      </c>
      <c r="G58" t="s">
        <v>3</v>
      </c>
      <c r="H58" t="s">
        <v>95</v>
      </c>
      <c r="I58" s="23">
        <f t="shared" si="0"/>
        <v>-11671.3125</v>
      </c>
      <c r="J58" s="16">
        <v>-1867.41</v>
      </c>
      <c r="K58" s="4" t="s">
        <v>6149</v>
      </c>
      <c r="L58" t="s">
        <v>6139</v>
      </c>
    </row>
    <row r="59" spans="1:12" hidden="1">
      <c r="A59" s="2" t="s">
        <v>1752</v>
      </c>
      <c r="B59" s="5">
        <v>41649</v>
      </c>
      <c r="C59" s="2" t="s">
        <v>16</v>
      </c>
      <c r="D59" s="2">
        <v>2</v>
      </c>
      <c r="E59" s="2" t="s">
        <v>1753</v>
      </c>
      <c r="F59" s="2" t="s">
        <v>1283</v>
      </c>
      <c r="G59" s="2" t="s">
        <v>3</v>
      </c>
      <c r="H59" s="2" t="s">
        <v>77</v>
      </c>
      <c r="I59" s="23">
        <f t="shared" si="0"/>
        <v>-2413.8125</v>
      </c>
      <c r="J59" s="18">
        <v>-386.21</v>
      </c>
      <c r="K59" s="4" t="s">
        <v>6149</v>
      </c>
      <c r="L59" s="2" t="s">
        <v>6150</v>
      </c>
    </row>
    <row r="60" spans="1:12" hidden="1">
      <c r="A60" t="s">
        <v>1754</v>
      </c>
      <c r="B60" s="3">
        <v>41649</v>
      </c>
      <c r="C60" t="s">
        <v>652</v>
      </c>
      <c r="D60">
        <v>2</v>
      </c>
      <c r="E60" t="s">
        <v>1755</v>
      </c>
      <c r="F60" t="s">
        <v>1283</v>
      </c>
      <c r="G60" t="s">
        <v>3</v>
      </c>
      <c r="H60" t="s">
        <v>293</v>
      </c>
      <c r="I60" s="23">
        <f t="shared" si="0"/>
        <v>-602.625</v>
      </c>
      <c r="J60" s="16">
        <v>-96.42</v>
      </c>
      <c r="K60" s="4" t="s">
        <v>6149</v>
      </c>
      <c r="L60" t="s">
        <v>6139</v>
      </c>
    </row>
    <row r="61" spans="1:12" hidden="1">
      <c r="A61" s="6" t="s">
        <v>259</v>
      </c>
      <c r="B61" s="7">
        <v>41649</v>
      </c>
      <c r="C61" s="6" t="s">
        <v>260</v>
      </c>
      <c r="D61" s="6">
        <v>1</v>
      </c>
      <c r="E61" s="6" t="s">
        <v>261</v>
      </c>
      <c r="F61" s="6" t="s">
        <v>54</v>
      </c>
      <c r="G61" s="6" t="s">
        <v>10</v>
      </c>
      <c r="H61" s="6" t="s">
        <v>262</v>
      </c>
      <c r="I61" s="16">
        <f t="shared" si="0"/>
        <v>216185.75</v>
      </c>
      <c r="J61" s="17">
        <v>34589.72</v>
      </c>
      <c r="K61" s="4" t="s">
        <v>6143</v>
      </c>
      <c r="L61" s="6" t="s">
        <v>6140</v>
      </c>
    </row>
    <row r="62" spans="1:12" hidden="1">
      <c r="A62" s="6" t="s">
        <v>263</v>
      </c>
      <c r="B62" s="7">
        <v>41649</v>
      </c>
      <c r="C62" s="6" t="s">
        <v>264</v>
      </c>
      <c r="D62" s="6">
        <v>1</v>
      </c>
      <c r="E62" s="6" t="s">
        <v>265</v>
      </c>
      <c r="F62" s="6" t="s">
        <v>54</v>
      </c>
      <c r="G62" s="6" t="s">
        <v>10</v>
      </c>
      <c r="H62" s="6" t="s">
        <v>266</v>
      </c>
      <c r="I62" s="16">
        <f t="shared" si="0"/>
        <v>202725.8125</v>
      </c>
      <c r="J62" s="17">
        <v>32436.13</v>
      </c>
      <c r="K62" s="4" t="s">
        <v>6143</v>
      </c>
      <c r="L62" s="6" t="s">
        <v>6140</v>
      </c>
    </row>
    <row r="63" spans="1:12" hidden="1">
      <c r="A63" t="s">
        <v>1756</v>
      </c>
      <c r="B63" s="3">
        <v>41649</v>
      </c>
      <c r="C63" t="s">
        <v>291</v>
      </c>
      <c r="D63">
        <v>2</v>
      </c>
      <c r="E63" t="s">
        <v>1757</v>
      </c>
      <c r="F63" t="s">
        <v>1283</v>
      </c>
      <c r="G63" t="s">
        <v>0</v>
      </c>
      <c r="H63" t="s">
        <v>293</v>
      </c>
      <c r="I63" s="23">
        <f t="shared" si="0"/>
        <v>-623</v>
      </c>
      <c r="J63" s="16">
        <v>-99.68</v>
      </c>
      <c r="K63" s="4" t="s">
        <v>6149</v>
      </c>
      <c r="L63" t="s">
        <v>6139</v>
      </c>
    </row>
    <row r="64" spans="1:12" hidden="1">
      <c r="A64" s="6" t="s">
        <v>297</v>
      </c>
      <c r="B64" s="7">
        <v>41650</v>
      </c>
      <c r="C64" s="6" t="s">
        <v>298</v>
      </c>
      <c r="D64" s="6">
        <v>1</v>
      </c>
      <c r="E64" s="6" t="s">
        <v>299</v>
      </c>
      <c r="F64" s="6" t="s">
        <v>58</v>
      </c>
      <c r="G64" s="6" t="s">
        <v>10</v>
      </c>
      <c r="H64" s="6" t="s">
        <v>300</v>
      </c>
      <c r="I64" s="16">
        <f t="shared" si="0"/>
        <v>2413.8125</v>
      </c>
      <c r="J64" s="17">
        <v>386.21</v>
      </c>
      <c r="K64" s="4" t="s">
        <v>6138</v>
      </c>
      <c r="L64" s="6" t="s">
        <v>6140</v>
      </c>
    </row>
    <row r="65" spans="1:13" hidden="1">
      <c r="A65" s="6" t="s">
        <v>301</v>
      </c>
      <c r="B65" s="7">
        <v>41650</v>
      </c>
      <c r="C65" s="6" t="s">
        <v>302</v>
      </c>
      <c r="D65" s="6">
        <v>2</v>
      </c>
      <c r="E65" s="6" t="s">
        <v>303</v>
      </c>
      <c r="F65" s="6" t="s">
        <v>26</v>
      </c>
      <c r="G65" s="6" t="s">
        <v>103</v>
      </c>
      <c r="H65" s="6" t="s">
        <v>304</v>
      </c>
      <c r="I65" s="16">
        <f t="shared" si="0"/>
        <v>1575</v>
      </c>
      <c r="J65" s="17">
        <v>252</v>
      </c>
      <c r="K65" s="4" t="s">
        <v>6145</v>
      </c>
      <c r="L65" s="6" t="s">
        <v>6140</v>
      </c>
      <c r="M65" s="27"/>
    </row>
    <row r="66" spans="1:13" hidden="1">
      <c r="A66" t="s">
        <v>1832</v>
      </c>
      <c r="B66" s="3">
        <v>41650</v>
      </c>
      <c r="C66" t="s">
        <v>1833</v>
      </c>
      <c r="D66">
        <v>2</v>
      </c>
      <c r="E66" t="s">
        <v>1834</v>
      </c>
      <c r="F66" t="s">
        <v>1368</v>
      </c>
      <c r="G66" t="s">
        <v>103</v>
      </c>
      <c r="H66" t="s">
        <v>88</v>
      </c>
      <c r="I66" s="16">
        <f t="shared" si="0"/>
        <v>1657.5624999999998</v>
      </c>
      <c r="J66" s="16">
        <v>265.20999999999998</v>
      </c>
      <c r="K66" s="4" t="s">
        <v>6151</v>
      </c>
      <c r="L66" t="s">
        <v>6139</v>
      </c>
    </row>
    <row r="67" spans="1:13" hidden="1">
      <c r="A67" t="s">
        <v>1835</v>
      </c>
      <c r="B67" s="3">
        <v>41650</v>
      </c>
      <c r="C67" t="s">
        <v>1836</v>
      </c>
      <c r="D67">
        <v>2</v>
      </c>
      <c r="E67" t="s">
        <v>1837</v>
      </c>
      <c r="F67" t="s">
        <v>1368</v>
      </c>
      <c r="G67" t="s">
        <v>103</v>
      </c>
      <c r="H67" t="s">
        <v>88</v>
      </c>
      <c r="I67" s="16">
        <f t="shared" si="0"/>
        <v>1025.1875</v>
      </c>
      <c r="J67" s="16">
        <v>164.03</v>
      </c>
      <c r="K67" s="4" t="s">
        <v>6151</v>
      </c>
      <c r="L67" t="s">
        <v>6139</v>
      </c>
    </row>
    <row r="68" spans="1:13" hidden="1">
      <c r="A68" s="6" t="s">
        <v>6</v>
      </c>
      <c r="B68" s="7">
        <v>41643</v>
      </c>
      <c r="C68" s="6" t="s">
        <v>7</v>
      </c>
      <c r="D68" s="6">
        <v>1</v>
      </c>
      <c r="E68" s="6" t="s">
        <v>8</v>
      </c>
      <c r="F68" s="6" t="s">
        <v>9</v>
      </c>
      <c r="G68" s="6" t="s">
        <v>10</v>
      </c>
      <c r="H68" s="6" t="s">
        <v>11</v>
      </c>
      <c r="I68" s="16">
        <f t="shared" si="0"/>
        <v>248793.125</v>
      </c>
      <c r="J68" s="17">
        <v>39806.9</v>
      </c>
      <c r="K68" s="4" t="s">
        <v>6142</v>
      </c>
      <c r="L68" t="s">
        <v>6140</v>
      </c>
    </row>
    <row r="69" spans="1:13" hidden="1">
      <c r="A69" t="s">
        <v>1372</v>
      </c>
      <c r="B69" s="3">
        <v>41645</v>
      </c>
      <c r="C69" t="s">
        <v>1285</v>
      </c>
      <c r="D69">
        <v>1</v>
      </c>
      <c r="E69" t="s">
        <v>1373</v>
      </c>
      <c r="F69" t="s">
        <v>9</v>
      </c>
      <c r="G69" t="s">
        <v>10</v>
      </c>
      <c r="H69" t="s">
        <v>1287</v>
      </c>
      <c r="I69" s="16">
        <f t="shared" si="0"/>
        <v>23275.875</v>
      </c>
      <c r="J69" s="16">
        <v>3724.14</v>
      </c>
      <c r="K69" s="4" t="s">
        <v>6141</v>
      </c>
      <c r="L69" t="s">
        <v>6139</v>
      </c>
    </row>
    <row r="70" spans="1:13" hidden="1">
      <c r="A70" t="s">
        <v>1374</v>
      </c>
      <c r="B70" s="3">
        <v>41645</v>
      </c>
      <c r="C70" t="s">
        <v>1375</v>
      </c>
      <c r="D70">
        <v>1</v>
      </c>
      <c r="E70" t="s">
        <v>1376</v>
      </c>
      <c r="F70" t="s">
        <v>9</v>
      </c>
      <c r="G70" t="s">
        <v>10</v>
      </c>
      <c r="H70" t="s">
        <v>1377</v>
      </c>
      <c r="I70" s="16">
        <f t="shared" si="0"/>
        <v>16637.9375</v>
      </c>
      <c r="J70" s="16">
        <v>2662.07</v>
      </c>
      <c r="K70" s="4" t="s">
        <v>6141</v>
      </c>
      <c r="L70" t="s">
        <v>6139</v>
      </c>
    </row>
    <row r="71" spans="1:13" hidden="1">
      <c r="A71" s="6" t="s">
        <v>64</v>
      </c>
      <c r="B71" s="7">
        <v>41645</v>
      </c>
      <c r="C71" s="6" t="s">
        <v>65</v>
      </c>
      <c r="D71" s="6">
        <v>1</v>
      </c>
      <c r="E71" s="6" t="s">
        <v>66</v>
      </c>
      <c r="F71" s="6" t="s">
        <v>9</v>
      </c>
      <c r="G71" s="6" t="s">
        <v>10</v>
      </c>
      <c r="H71" s="6" t="s">
        <v>67</v>
      </c>
      <c r="I71" s="16">
        <f t="shared" si="0"/>
        <v>382586.1875</v>
      </c>
      <c r="J71" s="17">
        <v>61213.79</v>
      </c>
      <c r="K71" s="4" t="s">
        <v>6142</v>
      </c>
      <c r="L71" t="s">
        <v>6140</v>
      </c>
    </row>
    <row r="72" spans="1:13" hidden="1">
      <c r="A72" s="6" t="s">
        <v>96</v>
      </c>
      <c r="B72" s="7">
        <v>41646</v>
      </c>
      <c r="C72" s="6" t="s">
        <v>97</v>
      </c>
      <c r="D72" s="6">
        <v>1</v>
      </c>
      <c r="E72" s="6" t="s">
        <v>98</v>
      </c>
      <c r="F72" s="6" t="s">
        <v>9</v>
      </c>
      <c r="G72" s="6" t="s">
        <v>10</v>
      </c>
      <c r="H72" s="6" t="s">
        <v>99</v>
      </c>
      <c r="I72" s="16">
        <f t="shared" si="0"/>
        <v>215422.43749999997</v>
      </c>
      <c r="J72" s="17">
        <v>34467.589999999997</v>
      </c>
      <c r="K72" s="4" t="s">
        <v>6142</v>
      </c>
      <c r="L72" t="s">
        <v>6140</v>
      </c>
    </row>
    <row r="73" spans="1:13" hidden="1">
      <c r="A73" s="6" t="s">
        <v>100</v>
      </c>
      <c r="B73" s="7">
        <v>41646</v>
      </c>
      <c r="C73" s="6" t="s">
        <v>101</v>
      </c>
      <c r="D73" s="6">
        <v>1</v>
      </c>
      <c r="E73" s="6" t="s">
        <v>102</v>
      </c>
      <c r="F73" s="6" t="s">
        <v>9</v>
      </c>
      <c r="G73" s="6" t="s">
        <v>103</v>
      </c>
      <c r="H73" s="6" t="s">
        <v>104</v>
      </c>
      <c r="I73" s="16">
        <f t="shared" si="0"/>
        <v>345431.0625</v>
      </c>
      <c r="J73" s="17">
        <v>55268.97</v>
      </c>
      <c r="K73" s="4" t="s">
        <v>6142</v>
      </c>
      <c r="L73" t="s">
        <v>6140</v>
      </c>
    </row>
    <row r="74" spans="1:13" hidden="1">
      <c r="A74" s="6" t="s">
        <v>149</v>
      </c>
      <c r="B74" s="7">
        <v>41647</v>
      </c>
      <c r="C74" s="6" t="s">
        <v>101</v>
      </c>
      <c r="D74" s="6">
        <v>1</v>
      </c>
      <c r="E74" s="6" t="s">
        <v>150</v>
      </c>
      <c r="F74" s="6" t="s">
        <v>9</v>
      </c>
      <c r="G74" s="6" t="s">
        <v>10</v>
      </c>
      <c r="H74" s="6" t="s">
        <v>104</v>
      </c>
      <c r="I74" s="16">
        <f t="shared" si="0"/>
        <v>345431.0625</v>
      </c>
      <c r="J74" s="17">
        <v>55268.97</v>
      </c>
      <c r="K74" s="4" t="s">
        <v>6142</v>
      </c>
      <c r="L74" t="s">
        <v>6140</v>
      </c>
    </row>
    <row r="75" spans="1:13" hidden="1">
      <c r="A75" s="6" t="s">
        <v>151</v>
      </c>
      <c r="B75" s="7">
        <v>41647</v>
      </c>
      <c r="C75" s="6" t="s">
        <v>134</v>
      </c>
      <c r="D75" s="6">
        <v>1</v>
      </c>
      <c r="E75" s="6" t="s">
        <v>152</v>
      </c>
      <c r="F75" s="6" t="s">
        <v>9</v>
      </c>
      <c r="G75" s="6" t="s">
        <v>10</v>
      </c>
      <c r="H75" s="6" t="s">
        <v>111</v>
      </c>
      <c r="I75" s="16">
        <f t="shared" ref="I75:I138" si="1">(J75*100/16)</f>
        <v>259051.75</v>
      </c>
      <c r="J75" s="17">
        <v>41448.28</v>
      </c>
      <c r="K75" s="4" t="s">
        <v>6142</v>
      </c>
      <c r="L75" t="s">
        <v>6140</v>
      </c>
    </row>
    <row r="76" spans="1:13" hidden="1">
      <c r="A76" s="6" t="s">
        <v>153</v>
      </c>
      <c r="B76" s="7">
        <v>41647</v>
      </c>
      <c r="C76" s="6" t="s">
        <v>154</v>
      </c>
      <c r="D76" s="6">
        <v>1</v>
      </c>
      <c r="E76" s="6" t="s">
        <v>155</v>
      </c>
      <c r="F76" s="6" t="s">
        <v>9</v>
      </c>
      <c r="G76" s="6" t="s">
        <v>10</v>
      </c>
      <c r="H76" s="6" t="s">
        <v>156</v>
      </c>
      <c r="I76" s="16">
        <f t="shared" si="1"/>
        <v>201206.875</v>
      </c>
      <c r="J76" s="17">
        <v>32193.1</v>
      </c>
      <c r="K76" s="4" t="s">
        <v>6142</v>
      </c>
      <c r="L76" t="s">
        <v>6140</v>
      </c>
    </row>
    <row r="77" spans="1:13" hidden="1">
      <c r="A77" s="6" t="s">
        <v>157</v>
      </c>
      <c r="B77" s="7">
        <v>41647</v>
      </c>
      <c r="C77" s="6" t="s">
        <v>158</v>
      </c>
      <c r="D77" s="6">
        <v>1</v>
      </c>
      <c r="E77" s="6" t="s">
        <v>159</v>
      </c>
      <c r="F77" s="6" t="s">
        <v>9</v>
      </c>
      <c r="G77" s="6" t="s">
        <v>10</v>
      </c>
      <c r="H77" s="6" t="s">
        <v>72</v>
      </c>
      <c r="I77" s="16">
        <f t="shared" si="1"/>
        <v>352241.375</v>
      </c>
      <c r="J77" s="17">
        <v>56358.62</v>
      </c>
      <c r="K77" s="4" t="s">
        <v>6142</v>
      </c>
      <c r="L77" t="s">
        <v>6140</v>
      </c>
    </row>
    <row r="78" spans="1:13" hidden="1">
      <c r="A78" s="6" t="s">
        <v>160</v>
      </c>
      <c r="B78" s="7">
        <v>41647</v>
      </c>
      <c r="C78" s="6" t="s">
        <v>161</v>
      </c>
      <c r="D78" s="6">
        <v>1</v>
      </c>
      <c r="E78" s="6" t="s">
        <v>162</v>
      </c>
      <c r="F78" s="6" t="s">
        <v>9</v>
      </c>
      <c r="G78" s="6" t="s">
        <v>10</v>
      </c>
      <c r="H78" s="6" t="s">
        <v>163</v>
      </c>
      <c r="I78" s="16">
        <f t="shared" si="1"/>
        <v>319827.5625</v>
      </c>
      <c r="J78" s="17">
        <v>51172.41</v>
      </c>
      <c r="K78" s="4" t="s">
        <v>6142</v>
      </c>
      <c r="L78" t="s">
        <v>6140</v>
      </c>
    </row>
    <row r="79" spans="1:13" hidden="1">
      <c r="A79" s="6" t="s">
        <v>164</v>
      </c>
      <c r="B79" s="7">
        <v>41647</v>
      </c>
      <c r="C79" s="6" t="s">
        <v>165</v>
      </c>
      <c r="D79" s="6">
        <v>1</v>
      </c>
      <c r="E79" s="6" t="s">
        <v>166</v>
      </c>
      <c r="F79" s="6" t="s">
        <v>9</v>
      </c>
      <c r="G79" s="6" t="s">
        <v>10</v>
      </c>
      <c r="H79" s="6" t="s">
        <v>72</v>
      </c>
      <c r="I79" s="16">
        <f t="shared" si="1"/>
        <v>352241.375</v>
      </c>
      <c r="J79" s="17">
        <v>56358.62</v>
      </c>
      <c r="K79" s="4" t="s">
        <v>6142</v>
      </c>
      <c r="L79" t="s">
        <v>6140</v>
      </c>
    </row>
    <row r="80" spans="1:13" hidden="1">
      <c r="A80" s="6" t="s">
        <v>167</v>
      </c>
      <c r="B80" s="7">
        <v>41647</v>
      </c>
      <c r="C80" s="6" t="s">
        <v>168</v>
      </c>
      <c r="D80" s="6">
        <v>1</v>
      </c>
      <c r="E80" s="6" t="s">
        <v>169</v>
      </c>
      <c r="F80" s="6" t="s">
        <v>9</v>
      </c>
      <c r="G80" s="6" t="s">
        <v>10</v>
      </c>
      <c r="H80" s="6" t="s">
        <v>170</v>
      </c>
      <c r="I80" s="16">
        <f t="shared" si="1"/>
        <v>319827.5625</v>
      </c>
      <c r="J80" s="17">
        <v>51172.41</v>
      </c>
      <c r="K80" s="4" t="s">
        <v>6142</v>
      </c>
      <c r="L80" t="s">
        <v>6140</v>
      </c>
    </row>
    <row r="81" spans="1:12" hidden="1">
      <c r="A81" s="6" t="s">
        <v>224</v>
      </c>
      <c r="B81" s="7">
        <v>41648</v>
      </c>
      <c r="C81" s="6" t="s">
        <v>225</v>
      </c>
      <c r="D81" s="6">
        <v>1</v>
      </c>
      <c r="E81" s="6" t="s">
        <v>226</v>
      </c>
      <c r="F81" s="6" t="s">
        <v>9</v>
      </c>
      <c r="G81" s="6" t="s">
        <v>10</v>
      </c>
      <c r="H81" s="6" t="s">
        <v>32</v>
      </c>
      <c r="I81" s="16">
        <f t="shared" si="1"/>
        <v>352241.375</v>
      </c>
      <c r="J81" s="17">
        <v>56358.62</v>
      </c>
      <c r="K81" s="4" t="s">
        <v>6142</v>
      </c>
      <c r="L81" t="s">
        <v>6140</v>
      </c>
    </row>
    <row r="82" spans="1:12" hidden="1">
      <c r="A82" t="s">
        <v>1639</v>
      </c>
      <c r="B82" s="3">
        <v>41648</v>
      </c>
      <c r="C82" t="s">
        <v>1640</v>
      </c>
      <c r="D82">
        <v>1</v>
      </c>
      <c r="E82" t="s">
        <v>1641</v>
      </c>
      <c r="F82" t="s">
        <v>9</v>
      </c>
      <c r="G82" t="s">
        <v>10</v>
      </c>
      <c r="H82" t="s">
        <v>1642</v>
      </c>
      <c r="I82" s="16">
        <f t="shared" si="1"/>
        <v>238793.125</v>
      </c>
      <c r="J82" s="16">
        <v>38206.9</v>
      </c>
      <c r="K82" s="4" t="s">
        <v>6141</v>
      </c>
      <c r="L82" t="s">
        <v>6139</v>
      </c>
    </row>
    <row r="83" spans="1:12" hidden="1">
      <c r="A83" s="6" t="s">
        <v>227</v>
      </c>
      <c r="B83" s="7">
        <v>41648</v>
      </c>
      <c r="C83" s="6" t="s">
        <v>228</v>
      </c>
      <c r="D83" s="6">
        <v>1</v>
      </c>
      <c r="E83" s="6" t="s">
        <v>229</v>
      </c>
      <c r="F83" s="6" t="s">
        <v>9</v>
      </c>
      <c r="G83" s="6" t="s">
        <v>103</v>
      </c>
      <c r="H83" s="6" t="s">
        <v>179</v>
      </c>
      <c r="I83" s="16">
        <f t="shared" si="1"/>
        <v>259051.75</v>
      </c>
      <c r="J83" s="17">
        <v>41448.28</v>
      </c>
      <c r="K83" s="4" t="s">
        <v>6142</v>
      </c>
      <c r="L83" t="s">
        <v>6140</v>
      </c>
    </row>
    <row r="84" spans="1:12" hidden="1">
      <c r="A84" s="6" t="s">
        <v>230</v>
      </c>
      <c r="B84" s="7">
        <v>41648</v>
      </c>
      <c r="C84" s="6" t="s">
        <v>231</v>
      </c>
      <c r="D84" s="6">
        <v>1</v>
      </c>
      <c r="E84" s="6" t="s">
        <v>232</v>
      </c>
      <c r="F84" s="6" t="s">
        <v>9</v>
      </c>
      <c r="G84" s="6" t="s">
        <v>103</v>
      </c>
      <c r="H84" s="6" t="s">
        <v>233</v>
      </c>
      <c r="I84" s="16">
        <f t="shared" si="1"/>
        <v>425862.06249999994</v>
      </c>
      <c r="J84" s="17">
        <v>68137.929999999993</v>
      </c>
      <c r="K84" s="4" t="s">
        <v>6142</v>
      </c>
      <c r="L84" t="s">
        <v>6140</v>
      </c>
    </row>
    <row r="85" spans="1:12" hidden="1">
      <c r="A85" s="6" t="s">
        <v>307</v>
      </c>
      <c r="B85" s="7">
        <v>41650</v>
      </c>
      <c r="C85" s="6" t="s">
        <v>308</v>
      </c>
      <c r="D85" s="6">
        <v>1</v>
      </c>
      <c r="E85" s="6" t="s">
        <v>309</v>
      </c>
      <c r="F85" s="6" t="s">
        <v>9</v>
      </c>
      <c r="G85" s="6" t="s">
        <v>10</v>
      </c>
      <c r="H85" s="6" t="s">
        <v>310</v>
      </c>
      <c r="I85" s="16">
        <f t="shared" si="1"/>
        <v>215422.43749999997</v>
      </c>
      <c r="J85" s="17">
        <v>34467.589999999997</v>
      </c>
      <c r="K85" s="4" t="s">
        <v>6142</v>
      </c>
      <c r="L85" t="s">
        <v>6140</v>
      </c>
    </row>
    <row r="86" spans="1:12" hidden="1">
      <c r="A86" s="6" t="s">
        <v>311</v>
      </c>
      <c r="B86" s="7">
        <v>41650</v>
      </c>
      <c r="C86" s="6" t="s">
        <v>312</v>
      </c>
      <c r="D86" s="6">
        <v>1</v>
      </c>
      <c r="E86" s="6" t="s">
        <v>313</v>
      </c>
      <c r="F86" s="6" t="s">
        <v>9</v>
      </c>
      <c r="G86" s="6" t="s">
        <v>10</v>
      </c>
      <c r="H86" s="6" t="s">
        <v>314</v>
      </c>
      <c r="I86" s="16">
        <f t="shared" si="1"/>
        <v>232663.8125</v>
      </c>
      <c r="J86" s="17">
        <v>37226.21</v>
      </c>
      <c r="K86" s="4" t="s">
        <v>6142</v>
      </c>
      <c r="L86" t="s">
        <v>6140</v>
      </c>
    </row>
    <row r="87" spans="1:12" hidden="1">
      <c r="A87" t="s">
        <v>1284</v>
      </c>
      <c r="B87" s="3">
        <v>41643</v>
      </c>
      <c r="C87" t="s">
        <v>1285</v>
      </c>
      <c r="D87">
        <v>1</v>
      </c>
      <c r="E87" t="s">
        <v>1286</v>
      </c>
      <c r="F87" t="s">
        <v>70</v>
      </c>
      <c r="G87" t="s">
        <v>10</v>
      </c>
      <c r="H87" t="s">
        <v>1287</v>
      </c>
      <c r="I87" s="16">
        <f t="shared" si="1"/>
        <v>-23275.875</v>
      </c>
      <c r="J87" s="16">
        <v>-3724.14</v>
      </c>
      <c r="K87" s="4" t="s">
        <v>6141</v>
      </c>
      <c r="L87" t="s">
        <v>6139</v>
      </c>
    </row>
    <row r="88" spans="1:12" hidden="1">
      <c r="A88" t="s">
        <v>1378</v>
      </c>
      <c r="B88" s="3">
        <v>41645</v>
      </c>
      <c r="C88" t="s">
        <v>1375</v>
      </c>
      <c r="D88">
        <v>1</v>
      </c>
      <c r="E88" t="s">
        <v>1379</v>
      </c>
      <c r="F88" t="s">
        <v>70</v>
      </c>
      <c r="G88" t="s">
        <v>10</v>
      </c>
      <c r="H88" t="s">
        <v>1377</v>
      </c>
      <c r="I88" s="16">
        <f t="shared" si="1"/>
        <v>-16637.9375</v>
      </c>
      <c r="J88" s="16">
        <v>-2662.07</v>
      </c>
      <c r="K88" s="4" t="s">
        <v>6141</v>
      </c>
      <c r="L88" t="s">
        <v>6139</v>
      </c>
    </row>
    <row r="89" spans="1:12" hidden="1">
      <c r="A89" s="6" t="s">
        <v>68</v>
      </c>
      <c r="B89" s="7">
        <v>41645</v>
      </c>
      <c r="C89" s="6" t="s">
        <v>65</v>
      </c>
      <c r="D89" s="6">
        <v>1</v>
      </c>
      <c r="E89" s="6" t="s">
        <v>69</v>
      </c>
      <c r="F89" s="6" t="s">
        <v>70</v>
      </c>
      <c r="G89" s="6" t="s">
        <v>10</v>
      </c>
      <c r="H89" s="6" t="s">
        <v>67</v>
      </c>
      <c r="I89" s="16">
        <f t="shared" si="1"/>
        <v>-382586.1875</v>
      </c>
      <c r="J89" s="17">
        <v>-61213.79</v>
      </c>
      <c r="K89" s="4" t="s">
        <v>6142</v>
      </c>
      <c r="L89" t="s">
        <v>6140</v>
      </c>
    </row>
    <row r="90" spans="1:12" hidden="1">
      <c r="A90" s="6" t="s">
        <v>105</v>
      </c>
      <c r="B90" s="7">
        <v>41646</v>
      </c>
      <c r="C90" s="6" t="s">
        <v>97</v>
      </c>
      <c r="D90" s="6">
        <v>1</v>
      </c>
      <c r="E90" s="6" t="s">
        <v>106</v>
      </c>
      <c r="F90" s="6" t="s">
        <v>70</v>
      </c>
      <c r="G90" s="6" t="s">
        <v>10</v>
      </c>
      <c r="H90" s="6" t="s">
        <v>99</v>
      </c>
      <c r="I90" s="16">
        <f t="shared" si="1"/>
        <v>-232663.8125</v>
      </c>
      <c r="J90" s="17">
        <v>-37226.21</v>
      </c>
      <c r="K90" s="4" t="s">
        <v>6142</v>
      </c>
      <c r="L90" t="s">
        <v>6140</v>
      </c>
    </row>
    <row r="91" spans="1:12" hidden="1">
      <c r="A91" s="6" t="s">
        <v>107</v>
      </c>
      <c r="B91" s="7">
        <v>41646</v>
      </c>
      <c r="C91" s="6" t="s">
        <v>101</v>
      </c>
      <c r="D91" s="6">
        <v>1</v>
      </c>
      <c r="E91" s="6" t="s">
        <v>108</v>
      </c>
      <c r="F91" s="6" t="s">
        <v>70</v>
      </c>
      <c r="G91" s="6" t="s">
        <v>10</v>
      </c>
      <c r="H91" s="6" t="s">
        <v>104</v>
      </c>
      <c r="I91" s="16">
        <f t="shared" si="1"/>
        <v>-345431.0625</v>
      </c>
      <c r="J91" s="17">
        <v>-55268.97</v>
      </c>
      <c r="K91" s="4" t="s">
        <v>6142</v>
      </c>
      <c r="L91" t="s">
        <v>6140</v>
      </c>
    </row>
    <row r="92" spans="1:12" hidden="1">
      <c r="A92" s="6" t="s">
        <v>171</v>
      </c>
      <c r="B92" s="7">
        <v>41647</v>
      </c>
      <c r="C92" s="6" t="s">
        <v>101</v>
      </c>
      <c r="D92" s="6">
        <v>1</v>
      </c>
      <c r="E92" s="6" t="s">
        <v>172</v>
      </c>
      <c r="F92" s="6" t="s">
        <v>70</v>
      </c>
      <c r="G92" s="6" t="s">
        <v>10</v>
      </c>
      <c r="H92" s="6" t="s">
        <v>104</v>
      </c>
      <c r="I92" s="16">
        <f t="shared" si="1"/>
        <v>-345431.0625</v>
      </c>
      <c r="J92" s="17">
        <v>-55268.97</v>
      </c>
      <c r="K92" s="4" t="s">
        <v>6142</v>
      </c>
      <c r="L92" t="s">
        <v>6140</v>
      </c>
    </row>
    <row r="93" spans="1:12" hidden="1">
      <c r="A93" s="6" t="s">
        <v>173</v>
      </c>
      <c r="B93" s="7">
        <v>41647</v>
      </c>
      <c r="C93" s="6" t="s">
        <v>174</v>
      </c>
      <c r="D93" s="6">
        <v>1</v>
      </c>
      <c r="E93" s="6" t="s">
        <v>175</v>
      </c>
      <c r="F93" s="6" t="s">
        <v>70</v>
      </c>
      <c r="G93" s="6" t="s">
        <v>10</v>
      </c>
      <c r="H93" s="6" t="s">
        <v>156</v>
      </c>
      <c r="I93" s="16">
        <f t="shared" si="1"/>
        <v>-201206.875</v>
      </c>
      <c r="J93" s="17">
        <v>-32193.1</v>
      </c>
      <c r="K93" s="4" t="s">
        <v>6142</v>
      </c>
      <c r="L93" t="s">
        <v>6140</v>
      </c>
    </row>
    <row r="94" spans="1:12" hidden="1">
      <c r="A94" s="6" t="s">
        <v>176</v>
      </c>
      <c r="B94" s="7">
        <v>41647</v>
      </c>
      <c r="C94" s="6" t="s">
        <v>177</v>
      </c>
      <c r="D94" s="6">
        <v>1</v>
      </c>
      <c r="E94" s="6" t="s">
        <v>178</v>
      </c>
      <c r="F94" s="6" t="s">
        <v>70</v>
      </c>
      <c r="G94" s="6" t="s">
        <v>10</v>
      </c>
      <c r="H94" s="6" t="s">
        <v>179</v>
      </c>
      <c r="I94" s="16">
        <f t="shared" si="1"/>
        <v>-245431.0625</v>
      </c>
      <c r="J94" s="17">
        <v>-39268.97</v>
      </c>
      <c r="K94" s="4" t="s">
        <v>6142</v>
      </c>
      <c r="L94" t="s">
        <v>6140</v>
      </c>
    </row>
    <row r="95" spans="1:12" hidden="1">
      <c r="A95" s="6" t="s">
        <v>180</v>
      </c>
      <c r="B95" s="7">
        <v>41647</v>
      </c>
      <c r="C95" s="6" t="s">
        <v>181</v>
      </c>
      <c r="D95" s="6">
        <v>1</v>
      </c>
      <c r="E95" s="6" t="s">
        <v>182</v>
      </c>
      <c r="F95" s="6" t="s">
        <v>70</v>
      </c>
      <c r="G95" s="6" t="s">
        <v>10</v>
      </c>
      <c r="H95" s="6" t="s">
        <v>163</v>
      </c>
      <c r="I95" s="16">
        <f t="shared" si="1"/>
        <v>-232663.8125</v>
      </c>
      <c r="J95" s="17">
        <v>-37226.21</v>
      </c>
      <c r="K95" s="4" t="s">
        <v>6142</v>
      </c>
      <c r="L95" t="s">
        <v>6140</v>
      </c>
    </row>
    <row r="96" spans="1:12" hidden="1">
      <c r="A96" s="6" t="s">
        <v>183</v>
      </c>
      <c r="B96" s="7">
        <v>41647</v>
      </c>
      <c r="C96" s="6" t="s">
        <v>184</v>
      </c>
      <c r="D96" s="6">
        <v>1</v>
      </c>
      <c r="E96" s="6" t="s">
        <v>185</v>
      </c>
      <c r="F96" s="6" t="s">
        <v>70</v>
      </c>
      <c r="G96" s="6" t="s">
        <v>10</v>
      </c>
      <c r="H96" s="6" t="s">
        <v>170</v>
      </c>
      <c r="I96" s="16">
        <f t="shared" si="1"/>
        <v>-303362.0625</v>
      </c>
      <c r="J96" s="17">
        <v>-48537.93</v>
      </c>
      <c r="K96" s="4" t="s">
        <v>6142</v>
      </c>
      <c r="L96" t="s">
        <v>6140</v>
      </c>
    </row>
    <row r="97" spans="1:12" hidden="1">
      <c r="A97" s="6" t="s">
        <v>186</v>
      </c>
      <c r="B97" s="7">
        <v>41647</v>
      </c>
      <c r="C97" s="6" t="s">
        <v>158</v>
      </c>
      <c r="D97" s="6">
        <v>1</v>
      </c>
      <c r="E97" s="6" t="s">
        <v>187</v>
      </c>
      <c r="F97" s="6" t="s">
        <v>70</v>
      </c>
      <c r="G97" s="6" t="s">
        <v>10</v>
      </c>
      <c r="H97" s="6" t="s">
        <v>72</v>
      </c>
      <c r="I97" s="16">
        <f t="shared" si="1"/>
        <v>-352241.375</v>
      </c>
      <c r="J97" s="17">
        <v>-56358.62</v>
      </c>
      <c r="K97" s="4" t="s">
        <v>6142</v>
      </c>
      <c r="L97" t="s">
        <v>6140</v>
      </c>
    </row>
    <row r="98" spans="1:12" hidden="1">
      <c r="A98" s="6" t="s">
        <v>234</v>
      </c>
      <c r="B98" s="7">
        <v>41648</v>
      </c>
      <c r="C98" s="6" t="s">
        <v>235</v>
      </c>
      <c r="D98" s="6">
        <v>1</v>
      </c>
      <c r="E98" s="6" t="s">
        <v>236</v>
      </c>
      <c r="F98" s="6" t="s">
        <v>70</v>
      </c>
      <c r="G98" s="6" t="s">
        <v>10</v>
      </c>
      <c r="H98" s="6" t="s">
        <v>237</v>
      </c>
      <c r="I98" s="16">
        <f t="shared" si="1"/>
        <v>-279224.125</v>
      </c>
      <c r="J98" s="17">
        <v>-44675.86</v>
      </c>
      <c r="K98" s="4" t="s">
        <v>6142</v>
      </c>
      <c r="L98" t="s">
        <v>6140</v>
      </c>
    </row>
    <row r="99" spans="1:12" hidden="1">
      <c r="A99" t="s">
        <v>1898</v>
      </c>
      <c r="B99" s="3">
        <v>41652</v>
      </c>
      <c r="C99" t="s">
        <v>1899</v>
      </c>
      <c r="D99">
        <v>2</v>
      </c>
      <c r="E99" t="s">
        <v>1900</v>
      </c>
      <c r="F99" t="s">
        <v>1637</v>
      </c>
      <c r="G99" t="s">
        <v>13</v>
      </c>
      <c r="H99" t="s">
        <v>1901</v>
      </c>
      <c r="I99" s="16">
        <f t="shared" si="1"/>
        <v>-853.43750000000011</v>
      </c>
      <c r="J99" s="16">
        <v>-136.55000000000001</v>
      </c>
      <c r="K99" s="4" t="s">
        <v>6145</v>
      </c>
      <c r="L99" t="s">
        <v>6139</v>
      </c>
    </row>
    <row r="100" spans="1:12" hidden="1">
      <c r="A100" t="s">
        <v>1902</v>
      </c>
      <c r="B100" s="3">
        <v>41652</v>
      </c>
      <c r="C100" t="s">
        <v>1903</v>
      </c>
      <c r="D100">
        <v>1</v>
      </c>
      <c r="E100" t="s">
        <v>1904</v>
      </c>
      <c r="F100" t="s">
        <v>9</v>
      </c>
      <c r="G100" t="s">
        <v>10</v>
      </c>
      <c r="H100" t="s">
        <v>1905</v>
      </c>
      <c r="I100" s="16">
        <f t="shared" si="1"/>
        <v>14094.8125</v>
      </c>
      <c r="J100" s="16">
        <v>2255.17</v>
      </c>
      <c r="K100" s="4" t="s">
        <v>6141</v>
      </c>
      <c r="L100" t="s">
        <v>6139</v>
      </c>
    </row>
    <row r="101" spans="1:12" hidden="1">
      <c r="A101" t="s">
        <v>1906</v>
      </c>
      <c r="B101" s="3">
        <v>41652</v>
      </c>
      <c r="C101" t="s">
        <v>1907</v>
      </c>
      <c r="D101">
        <v>1</v>
      </c>
      <c r="E101" t="s">
        <v>1908</v>
      </c>
      <c r="F101" t="s">
        <v>9</v>
      </c>
      <c r="G101" t="s">
        <v>10</v>
      </c>
      <c r="H101" t="s">
        <v>1909</v>
      </c>
      <c r="I101" s="16">
        <f t="shared" si="1"/>
        <v>8620.6875</v>
      </c>
      <c r="J101" s="16">
        <v>1379.31</v>
      </c>
      <c r="K101" s="4" t="s">
        <v>6141</v>
      </c>
      <c r="L101" t="s">
        <v>6139</v>
      </c>
    </row>
    <row r="102" spans="1:12" hidden="1">
      <c r="A102" t="s">
        <v>1910</v>
      </c>
      <c r="B102" s="3">
        <v>41652</v>
      </c>
      <c r="C102" t="s">
        <v>1911</v>
      </c>
      <c r="D102">
        <v>1</v>
      </c>
      <c r="E102" t="s">
        <v>1912</v>
      </c>
      <c r="F102" t="s">
        <v>9</v>
      </c>
      <c r="G102" t="s">
        <v>10</v>
      </c>
      <c r="H102" t="s">
        <v>1913</v>
      </c>
      <c r="I102" s="16">
        <f t="shared" si="1"/>
        <v>34482.75</v>
      </c>
      <c r="J102" s="16">
        <v>5517.24</v>
      </c>
      <c r="K102" s="4" t="s">
        <v>6141</v>
      </c>
      <c r="L102" t="s">
        <v>6139</v>
      </c>
    </row>
    <row r="103" spans="1:12" hidden="1">
      <c r="A103" s="6" t="s">
        <v>385</v>
      </c>
      <c r="B103" s="7">
        <v>41653</v>
      </c>
      <c r="C103" s="6" t="s">
        <v>386</v>
      </c>
      <c r="D103" s="6">
        <v>2</v>
      </c>
      <c r="E103" s="6" t="s">
        <v>387</v>
      </c>
      <c r="F103" s="6" t="s">
        <v>37</v>
      </c>
      <c r="G103" s="6" t="s">
        <v>38</v>
      </c>
      <c r="H103" s="6" t="s">
        <v>39</v>
      </c>
      <c r="I103" s="19">
        <f t="shared" si="1"/>
        <v>1880.1875</v>
      </c>
      <c r="J103" s="17">
        <v>300.83</v>
      </c>
      <c r="K103" s="4" t="s">
        <v>6145</v>
      </c>
      <c r="L103" s="6" t="s">
        <v>6140</v>
      </c>
    </row>
    <row r="104" spans="1:12" hidden="1">
      <c r="A104" s="6" t="s">
        <v>388</v>
      </c>
      <c r="B104" s="7">
        <v>41653</v>
      </c>
      <c r="C104" s="6" t="s">
        <v>389</v>
      </c>
      <c r="D104" s="6">
        <v>2</v>
      </c>
      <c r="E104" s="6" t="s">
        <v>390</v>
      </c>
      <c r="F104" s="6" t="s">
        <v>37</v>
      </c>
      <c r="G104" s="6" t="s">
        <v>38</v>
      </c>
      <c r="H104" s="6" t="s">
        <v>39</v>
      </c>
      <c r="I104" s="19">
        <f t="shared" si="1"/>
        <v>1140.0625</v>
      </c>
      <c r="J104" s="17">
        <v>182.41</v>
      </c>
      <c r="K104" s="4" t="s">
        <v>6145</v>
      </c>
      <c r="L104" s="6" t="s">
        <v>6140</v>
      </c>
    </row>
    <row r="105" spans="1:12" hidden="1">
      <c r="A105" s="6" t="s">
        <v>391</v>
      </c>
      <c r="B105" s="7">
        <v>41653</v>
      </c>
      <c r="C105" s="6" t="s">
        <v>392</v>
      </c>
      <c r="D105" s="6">
        <v>2</v>
      </c>
      <c r="E105" s="6" t="s">
        <v>393</v>
      </c>
      <c r="F105" s="6" t="s">
        <v>37</v>
      </c>
      <c r="G105" s="6" t="s">
        <v>38</v>
      </c>
      <c r="H105" s="6" t="s">
        <v>39</v>
      </c>
      <c r="I105" s="19">
        <f t="shared" si="1"/>
        <v>938.00000000000011</v>
      </c>
      <c r="J105" s="17">
        <v>150.08000000000001</v>
      </c>
      <c r="K105" s="4" t="s">
        <v>6145</v>
      </c>
      <c r="L105" s="6" t="s">
        <v>6140</v>
      </c>
    </row>
    <row r="106" spans="1:12" hidden="1">
      <c r="A106" s="6" t="s">
        <v>394</v>
      </c>
      <c r="B106" s="7">
        <v>41653</v>
      </c>
      <c r="C106" s="6" t="s">
        <v>395</v>
      </c>
      <c r="D106" s="6">
        <v>2</v>
      </c>
      <c r="E106" s="6" t="s">
        <v>396</v>
      </c>
      <c r="F106" s="6" t="s">
        <v>37</v>
      </c>
      <c r="G106" s="6" t="s">
        <v>38</v>
      </c>
      <c r="H106" s="6" t="s">
        <v>39</v>
      </c>
      <c r="I106" s="19">
        <f t="shared" si="1"/>
        <v>938.00000000000011</v>
      </c>
      <c r="J106" s="17">
        <v>150.08000000000001</v>
      </c>
      <c r="K106" s="4" t="s">
        <v>6145</v>
      </c>
      <c r="L106" s="6" t="s">
        <v>6140</v>
      </c>
    </row>
    <row r="107" spans="1:12" hidden="1">
      <c r="A107" s="6" t="s">
        <v>397</v>
      </c>
      <c r="B107" s="7">
        <v>41653</v>
      </c>
      <c r="C107" s="6" t="s">
        <v>398</v>
      </c>
      <c r="D107" s="6">
        <v>2</v>
      </c>
      <c r="E107" s="6" t="s">
        <v>399</v>
      </c>
      <c r="F107" s="6" t="s">
        <v>37</v>
      </c>
      <c r="G107" s="6" t="s">
        <v>38</v>
      </c>
      <c r="H107" s="6" t="s">
        <v>39</v>
      </c>
      <c r="I107" s="19">
        <f t="shared" si="1"/>
        <v>416</v>
      </c>
      <c r="J107" s="17">
        <v>66.56</v>
      </c>
      <c r="K107" s="4" t="s">
        <v>6145</v>
      </c>
      <c r="L107" s="6" t="s">
        <v>6140</v>
      </c>
    </row>
    <row r="108" spans="1:12" hidden="1">
      <c r="A108" t="s">
        <v>1955</v>
      </c>
      <c r="B108" s="3">
        <v>41653</v>
      </c>
      <c r="C108" t="s">
        <v>1956</v>
      </c>
      <c r="D108">
        <v>2</v>
      </c>
      <c r="E108" t="s">
        <v>1957</v>
      </c>
      <c r="F108" t="s">
        <v>1542</v>
      </c>
      <c r="G108" t="s">
        <v>13</v>
      </c>
      <c r="H108" t="s">
        <v>88</v>
      </c>
      <c r="I108" s="19">
        <f t="shared" si="1"/>
        <v>60.5</v>
      </c>
      <c r="J108" s="16">
        <v>9.68</v>
      </c>
      <c r="K108" s="4" t="s">
        <v>6145</v>
      </c>
      <c r="L108" t="s">
        <v>6139</v>
      </c>
    </row>
    <row r="109" spans="1:12" hidden="1">
      <c r="A109" t="s">
        <v>1958</v>
      </c>
      <c r="B109" s="3">
        <v>41653</v>
      </c>
      <c r="C109" t="s">
        <v>1959</v>
      </c>
      <c r="D109">
        <v>2</v>
      </c>
      <c r="E109" t="s">
        <v>1960</v>
      </c>
      <c r="F109" t="s">
        <v>1542</v>
      </c>
      <c r="G109" t="s">
        <v>13</v>
      </c>
      <c r="H109" t="s">
        <v>88</v>
      </c>
      <c r="I109" s="19">
        <f t="shared" si="1"/>
        <v>60.5</v>
      </c>
      <c r="J109" s="16">
        <v>9.68</v>
      </c>
      <c r="K109" s="4" t="s">
        <v>6145</v>
      </c>
      <c r="L109" t="s">
        <v>6139</v>
      </c>
    </row>
    <row r="110" spans="1:12" hidden="1">
      <c r="A110" t="s">
        <v>1961</v>
      </c>
      <c r="B110" s="3">
        <v>41653</v>
      </c>
      <c r="C110" t="s">
        <v>1962</v>
      </c>
      <c r="D110">
        <v>2</v>
      </c>
      <c r="E110" t="s">
        <v>1963</v>
      </c>
      <c r="F110" t="s">
        <v>1542</v>
      </c>
      <c r="G110" t="s">
        <v>13</v>
      </c>
      <c r="H110" t="s">
        <v>88</v>
      </c>
      <c r="I110" s="19">
        <f t="shared" si="1"/>
        <v>60.5</v>
      </c>
      <c r="J110" s="16">
        <v>9.68</v>
      </c>
      <c r="K110" s="4" t="s">
        <v>6145</v>
      </c>
      <c r="L110" t="s">
        <v>6139</v>
      </c>
    </row>
    <row r="111" spans="1:12" hidden="1">
      <c r="A111" t="s">
        <v>1964</v>
      </c>
      <c r="B111" s="3">
        <v>41653</v>
      </c>
      <c r="C111" t="s">
        <v>1965</v>
      </c>
      <c r="D111">
        <v>2</v>
      </c>
      <c r="E111" t="s">
        <v>1966</v>
      </c>
      <c r="F111" t="s">
        <v>1542</v>
      </c>
      <c r="G111" t="s">
        <v>13</v>
      </c>
      <c r="H111" t="s">
        <v>88</v>
      </c>
      <c r="I111" s="19">
        <f t="shared" si="1"/>
        <v>60.5</v>
      </c>
      <c r="J111" s="16">
        <v>9.68</v>
      </c>
      <c r="K111" s="4" t="s">
        <v>6145</v>
      </c>
      <c r="L111" t="s">
        <v>6139</v>
      </c>
    </row>
    <row r="112" spans="1:12" hidden="1">
      <c r="A112" t="s">
        <v>1967</v>
      </c>
      <c r="B112" s="3">
        <v>41653</v>
      </c>
      <c r="C112" t="s">
        <v>1968</v>
      </c>
      <c r="D112">
        <v>2</v>
      </c>
      <c r="E112" t="s">
        <v>1969</v>
      </c>
      <c r="F112" t="s">
        <v>1455</v>
      </c>
      <c r="G112" t="s">
        <v>13</v>
      </c>
      <c r="H112" t="s">
        <v>88</v>
      </c>
      <c r="I112" s="16">
        <f t="shared" si="1"/>
        <v>834.375</v>
      </c>
      <c r="J112" s="16">
        <v>133.5</v>
      </c>
      <c r="K112" s="4" t="s">
        <v>6145</v>
      </c>
      <c r="L112" t="s">
        <v>6139</v>
      </c>
    </row>
    <row r="113" spans="1:12" hidden="1">
      <c r="A113" t="s">
        <v>1970</v>
      </c>
      <c r="B113" s="3">
        <v>41653</v>
      </c>
      <c r="C113" t="s">
        <v>1971</v>
      </c>
      <c r="D113">
        <v>2</v>
      </c>
      <c r="E113" t="s">
        <v>1972</v>
      </c>
      <c r="F113" t="s">
        <v>1455</v>
      </c>
      <c r="G113" t="s">
        <v>13</v>
      </c>
      <c r="H113" t="s">
        <v>88</v>
      </c>
      <c r="I113" s="16">
        <f t="shared" si="1"/>
        <v>295.5625</v>
      </c>
      <c r="J113" s="16">
        <v>47.29</v>
      </c>
      <c r="K113" s="4" t="s">
        <v>6145</v>
      </c>
      <c r="L113" t="s">
        <v>6139</v>
      </c>
    </row>
    <row r="114" spans="1:12" hidden="1">
      <c r="A114" t="s">
        <v>1973</v>
      </c>
      <c r="B114" s="3">
        <v>41653</v>
      </c>
      <c r="C114" t="s">
        <v>1974</v>
      </c>
      <c r="D114">
        <v>2</v>
      </c>
      <c r="E114" t="s">
        <v>1975</v>
      </c>
      <c r="F114" t="s">
        <v>1455</v>
      </c>
      <c r="G114" t="s">
        <v>13</v>
      </c>
      <c r="H114" t="s">
        <v>88</v>
      </c>
      <c r="I114" s="16">
        <f t="shared" si="1"/>
        <v>5867.375</v>
      </c>
      <c r="J114" s="16">
        <v>938.78</v>
      </c>
      <c r="K114" s="4" t="s">
        <v>6145</v>
      </c>
      <c r="L114" t="s">
        <v>6139</v>
      </c>
    </row>
    <row r="115" spans="1:12" hidden="1">
      <c r="A115" s="6" t="s">
        <v>401</v>
      </c>
      <c r="B115" s="7">
        <v>41653</v>
      </c>
      <c r="C115" s="6" t="s">
        <v>402</v>
      </c>
      <c r="D115" s="6">
        <v>2</v>
      </c>
      <c r="E115" s="6" t="s">
        <v>403</v>
      </c>
      <c r="F115" s="6" t="s">
        <v>37</v>
      </c>
      <c r="G115" s="6" t="s">
        <v>38</v>
      </c>
      <c r="H115" s="6" t="s">
        <v>39</v>
      </c>
      <c r="I115" s="19">
        <f t="shared" si="1"/>
        <v>10518.9375</v>
      </c>
      <c r="J115" s="17">
        <v>1683.03</v>
      </c>
      <c r="K115" s="4" t="s">
        <v>6145</v>
      </c>
      <c r="L115" s="6" t="s">
        <v>6140</v>
      </c>
    </row>
    <row r="116" spans="1:12" hidden="1">
      <c r="A116" s="6" t="s">
        <v>404</v>
      </c>
      <c r="B116" s="7">
        <v>41653</v>
      </c>
      <c r="C116" s="6" t="s">
        <v>405</v>
      </c>
      <c r="D116" s="6">
        <v>1</v>
      </c>
      <c r="E116" s="6" t="s">
        <v>406</v>
      </c>
      <c r="F116" s="6" t="s">
        <v>58</v>
      </c>
      <c r="G116" s="6" t="s">
        <v>10</v>
      </c>
      <c r="H116" s="6" t="s">
        <v>407</v>
      </c>
      <c r="I116" s="16">
        <f t="shared" si="1"/>
        <v>23017.25</v>
      </c>
      <c r="J116" s="17">
        <v>3682.76</v>
      </c>
      <c r="K116" s="4" t="s">
        <v>6138</v>
      </c>
      <c r="L116" s="6" t="s">
        <v>6140</v>
      </c>
    </row>
    <row r="117" spans="1:12" hidden="1">
      <c r="A117" t="s">
        <v>1976</v>
      </c>
      <c r="B117" s="3">
        <v>41653</v>
      </c>
      <c r="C117" t="s">
        <v>1977</v>
      </c>
      <c r="D117">
        <v>2</v>
      </c>
      <c r="E117" t="s">
        <v>1978</v>
      </c>
      <c r="F117" t="s">
        <v>1368</v>
      </c>
      <c r="G117" t="s">
        <v>13</v>
      </c>
      <c r="H117" t="s">
        <v>88</v>
      </c>
      <c r="I117" s="16">
        <f t="shared" si="1"/>
        <v>847.875</v>
      </c>
      <c r="J117" s="16">
        <v>135.66</v>
      </c>
      <c r="K117" s="4" t="s">
        <v>6151</v>
      </c>
      <c r="L117" t="s">
        <v>6139</v>
      </c>
    </row>
    <row r="118" spans="1:12" hidden="1">
      <c r="A118" t="s">
        <v>1979</v>
      </c>
      <c r="B118" s="3">
        <v>41653</v>
      </c>
      <c r="C118" t="s">
        <v>1980</v>
      </c>
      <c r="D118">
        <v>2</v>
      </c>
      <c r="E118" t="s">
        <v>1981</v>
      </c>
      <c r="F118" t="s">
        <v>1368</v>
      </c>
      <c r="G118" t="s">
        <v>13</v>
      </c>
      <c r="H118" t="s">
        <v>88</v>
      </c>
      <c r="I118" s="16">
        <f t="shared" si="1"/>
        <v>11</v>
      </c>
      <c r="J118" s="16">
        <v>1.76</v>
      </c>
      <c r="K118" s="4" t="s">
        <v>6151</v>
      </c>
      <c r="L118" t="s">
        <v>6139</v>
      </c>
    </row>
    <row r="119" spans="1:12" hidden="1">
      <c r="A119" t="s">
        <v>1982</v>
      </c>
      <c r="B119" s="3">
        <v>41653</v>
      </c>
      <c r="C119" t="s">
        <v>1983</v>
      </c>
      <c r="D119">
        <v>2</v>
      </c>
      <c r="E119" t="s">
        <v>1984</v>
      </c>
      <c r="F119" t="s">
        <v>1368</v>
      </c>
      <c r="G119" t="s">
        <v>13</v>
      </c>
      <c r="H119" t="s">
        <v>88</v>
      </c>
      <c r="I119" s="16">
        <f t="shared" si="1"/>
        <v>1650</v>
      </c>
      <c r="J119" s="16">
        <v>264</v>
      </c>
      <c r="K119" s="4" t="s">
        <v>6151</v>
      </c>
      <c r="L119" t="s">
        <v>6139</v>
      </c>
    </row>
    <row r="120" spans="1:12" hidden="1">
      <c r="A120" t="s">
        <v>1985</v>
      </c>
      <c r="B120" s="3">
        <v>41653</v>
      </c>
      <c r="C120" t="s">
        <v>1986</v>
      </c>
      <c r="D120">
        <v>2</v>
      </c>
      <c r="E120" t="s">
        <v>1987</v>
      </c>
      <c r="F120" t="s">
        <v>1368</v>
      </c>
      <c r="G120" t="s">
        <v>13</v>
      </c>
      <c r="H120" t="s">
        <v>88</v>
      </c>
      <c r="I120" s="16">
        <f t="shared" si="1"/>
        <v>820.375</v>
      </c>
      <c r="J120" s="16">
        <v>131.26</v>
      </c>
      <c r="K120" s="4" t="s">
        <v>6151</v>
      </c>
      <c r="L120" t="s">
        <v>6139</v>
      </c>
    </row>
    <row r="121" spans="1:12" hidden="1">
      <c r="A121" s="6" t="s">
        <v>408</v>
      </c>
      <c r="B121" s="7">
        <v>41653</v>
      </c>
      <c r="C121" s="6" t="s">
        <v>409</v>
      </c>
      <c r="D121" s="6">
        <v>1</v>
      </c>
      <c r="E121" s="6" t="s">
        <v>410</v>
      </c>
      <c r="F121" s="6" t="s">
        <v>58</v>
      </c>
      <c r="G121" s="6" t="s">
        <v>10</v>
      </c>
      <c r="H121" s="6" t="s">
        <v>411</v>
      </c>
      <c r="I121" s="16">
        <f t="shared" si="1"/>
        <v>8706.875</v>
      </c>
      <c r="J121" s="17">
        <v>1393.1</v>
      </c>
      <c r="K121" s="4" t="s">
        <v>6138</v>
      </c>
      <c r="L121" s="6" t="s">
        <v>6140</v>
      </c>
    </row>
    <row r="122" spans="1:12" hidden="1">
      <c r="A122" t="s">
        <v>1988</v>
      </c>
      <c r="B122" s="3">
        <v>41653</v>
      </c>
      <c r="C122" t="s">
        <v>1989</v>
      </c>
      <c r="D122">
        <v>2</v>
      </c>
      <c r="E122" t="s">
        <v>1990</v>
      </c>
      <c r="F122" t="s">
        <v>1637</v>
      </c>
      <c r="G122" t="s">
        <v>13</v>
      </c>
      <c r="H122" t="s">
        <v>1991</v>
      </c>
      <c r="I122" s="16">
        <f t="shared" si="1"/>
        <v>-1534.5</v>
      </c>
      <c r="J122" s="16">
        <v>-245.52</v>
      </c>
      <c r="K122" s="4" t="s">
        <v>6145</v>
      </c>
      <c r="L122" t="s">
        <v>6139</v>
      </c>
    </row>
    <row r="123" spans="1:12" hidden="1">
      <c r="A123" t="s">
        <v>1992</v>
      </c>
      <c r="B123" s="3">
        <v>41653</v>
      </c>
      <c r="C123" t="s">
        <v>1989</v>
      </c>
      <c r="D123">
        <v>2</v>
      </c>
      <c r="E123" t="s">
        <v>1993</v>
      </c>
      <c r="F123" t="s">
        <v>1637</v>
      </c>
      <c r="G123" t="s">
        <v>13</v>
      </c>
      <c r="H123" t="s">
        <v>1994</v>
      </c>
      <c r="I123" s="16">
        <f t="shared" si="1"/>
        <v>-1534.5</v>
      </c>
      <c r="J123" s="16">
        <v>-245.52</v>
      </c>
      <c r="K123" s="4" t="s">
        <v>6145</v>
      </c>
      <c r="L123" t="s">
        <v>6139</v>
      </c>
    </row>
    <row r="124" spans="1:12" hidden="1">
      <c r="A124" t="s">
        <v>1995</v>
      </c>
      <c r="B124" s="3">
        <v>41653</v>
      </c>
      <c r="C124" t="s">
        <v>1996</v>
      </c>
      <c r="D124">
        <v>2</v>
      </c>
      <c r="E124" t="s">
        <v>1997</v>
      </c>
      <c r="F124" t="s">
        <v>1368</v>
      </c>
      <c r="G124" t="s">
        <v>13</v>
      </c>
      <c r="H124" t="s">
        <v>88</v>
      </c>
      <c r="I124" s="16">
        <f t="shared" si="1"/>
        <v>1460.3125</v>
      </c>
      <c r="J124" s="16">
        <v>233.65</v>
      </c>
      <c r="K124" s="4" t="s">
        <v>6151</v>
      </c>
      <c r="L124" t="s">
        <v>6139</v>
      </c>
    </row>
    <row r="125" spans="1:12" hidden="1">
      <c r="A125" t="s">
        <v>1998</v>
      </c>
      <c r="B125" s="3">
        <v>41653</v>
      </c>
      <c r="C125" t="s">
        <v>1999</v>
      </c>
      <c r="D125">
        <v>2</v>
      </c>
      <c r="E125" t="s">
        <v>2000</v>
      </c>
      <c r="F125" t="s">
        <v>1448</v>
      </c>
      <c r="G125" t="s">
        <v>13</v>
      </c>
      <c r="H125" t="s">
        <v>88</v>
      </c>
      <c r="I125" s="16">
        <f t="shared" si="1"/>
        <v>3121.4375</v>
      </c>
      <c r="J125" s="16">
        <v>499.43</v>
      </c>
      <c r="K125" s="4" t="s">
        <v>6145</v>
      </c>
      <c r="L125" t="s">
        <v>6139</v>
      </c>
    </row>
    <row r="126" spans="1:12" hidden="1">
      <c r="A126" t="s">
        <v>2001</v>
      </c>
      <c r="B126" s="3">
        <v>41653</v>
      </c>
      <c r="C126" t="s">
        <v>2002</v>
      </c>
      <c r="D126">
        <v>2</v>
      </c>
      <c r="E126" t="s">
        <v>2003</v>
      </c>
      <c r="F126" t="s">
        <v>1637</v>
      </c>
      <c r="G126" t="s">
        <v>13</v>
      </c>
      <c r="H126" t="s">
        <v>2004</v>
      </c>
      <c r="I126" s="16">
        <f t="shared" si="1"/>
        <v>-853.43750000000011</v>
      </c>
      <c r="J126" s="16">
        <v>-136.55000000000001</v>
      </c>
      <c r="K126" s="4" t="s">
        <v>6145</v>
      </c>
      <c r="L126" t="s">
        <v>6139</v>
      </c>
    </row>
    <row r="127" spans="1:12" hidden="1">
      <c r="A127" s="6" t="s">
        <v>412</v>
      </c>
      <c r="B127" s="7">
        <v>41653</v>
      </c>
      <c r="C127" s="6" t="s">
        <v>413</v>
      </c>
      <c r="D127" s="6">
        <v>1</v>
      </c>
      <c r="E127" s="6" t="s">
        <v>414</v>
      </c>
      <c r="F127" s="6" t="s">
        <v>58</v>
      </c>
      <c r="G127" s="6" t="s">
        <v>10</v>
      </c>
      <c r="H127" s="6" t="s">
        <v>415</v>
      </c>
      <c r="I127" s="16">
        <f t="shared" si="1"/>
        <v>1251.75</v>
      </c>
      <c r="J127" s="17">
        <v>200.28</v>
      </c>
      <c r="K127" s="4" t="s">
        <v>6138</v>
      </c>
      <c r="L127" s="6" t="s">
        <v>6140</v>
      </c>
    </row>
    <row r="128" spans="1:12" hidden="1">
      <c r="A128" s="6" t="s">
        <v>417</v>
      </c>
      <c r="B128" s="7">
        <v>41653</v>
      </c>
      <c r="C128" s="6" t="s">
        <v>418</v>
      </c>
      <c r="D128" s="6">
        <v>1</v>
      </c>
      <c r="E128" s="6" t="s">
        <v>419</v>
      </c>
      <c r="F128" s="6" t="s">
        <v>9</v>
      </c>
      <c r="G128" s="6" t="s">
        <v>10</v>
      </c>
      <c r="H128" s="6" t="s">
        <v>379</v>
      </c>
      <c r="I128" s="16">
        <f t="shared" si="1"/>
        <v>241284.49999999997</v>
      </c>
      <c r="J128" s="17">
        <v>38605.519999999997</v>
      </c>
      <c r="K128" s="4" t="s">
        <v>6142</v>
      </c>
      <c r="L128" s="6" t="s">
        <v>6140</v>
      </c>
    </row>
    <row r="129" spans="1:12" hidden="1">
      <c r="A129" s="6" t="s">
        <v>420</v>
      </c>
      <c r="B129" s="7">
        <v>41653</v>
      </c>
      <c r="C129" s="6" t="s">
        <v>416</v>
      </c>
      <c r="D129" s="6">
        <v>1</v>
      </c>
      <c r="E129" s="6" t="s">
        <v>421</v>
      </c>
      <c r="F129" s="6" t="s">
        <v>54</v>
      </c>
      <c r="G129" s="6" t="s">
        <v>10</v>
      </c>
      <c r="H129" s="6" t="s">
        <v>422</v>
      </c>
      <c r="I129" s="16">
        <f t="shared" si="1"/>
        <v>297961.625</v>
      </c>
      <c r="J129" s="17">
        <v>47673.86</v>
      </c>
      <c r="K129" s="4" t="s">
        <v>6143</v>
      </c>
      <c r="L129" s="6" t="s">
        <v>6140</v>
      </c>
    </row>
    <row r="130" spans="1:12" hidden="1">
      <c r="A130" s="6" t="s">
        <v>423</v>
      </c>
      <c r="B130" s="7">
        <v>41653</v>
      </c>
      <c r="C130" s="6" t="s">
        <v>424</v>
      </c>
      <c r="D130" s="6">
        <v>1</v>
      </c>
      <c r="E130" s="6" t="s">
        <v>425</v>
      </c>
      <c r="F130" s="6" t="s">
        <v>54</v>
      </c>
      <c r="G130" s="6" t="s">
        <v>10</v>
      </c>
      <c r="H130" s="6" t="s">
        <v>426</v>
      </c>
      <c r="I130" s="16">
        <f t="shared" si="1"/>
        <v>168129.625</v>
      </c>
      <c r="J130" s="17">
        <v>26900.74</v>
      </c>
      <c r="K130" s="4" t="s">
        <v>6143</v>
      </c>
      <c r="L130" s="6" t="s">
        <v>6140</v>
      </c>
    </row>
    <row r="131" spans="1:12" hidden="1">
      <c r="A131" s="6" t="s">
        <v>453</v>
      </c>
      <c r="B131" s="7">
        <v>41654</v>
      </c>
      <c r="C131" s="6" t="s">
        <v>424</v>
      </c>
      <c r="D131" s="6">
        <v>1</v>
      </c>
      <c r="E131" s="6" t="s">
        <v>454</v>
      </c>
      <c r="F131" s="6" t="s">
        <v>455</v>
      </c>
      <c r="G131" s="6" t="s">
        <v>10</v>
      </c>
      <c r="H131" s="6" t="s">
        <v>426</v>
      </c>
      <c r="I131" s="16">
        <f t="shared" si="1"/>
        <v>-168129.625</v>
      </c>
      <c r="J131" s="17">
        <v>-26900.74</v>
      </c>
      <c r="K131" s="6" t="s">
        <v>6143</v>
      </c>
      <c r="L131" s="6" t="s">
        <v>6140</v>
      </c>
    </row>
    <row r="132" spans="1:12" hidden="1">
      <c r="A132" s="6" t="s">
        <v>456</v>
      </c>
      <c r="B132" s="7">
        <v>41654</v>
      </c>
      <c r="C132" s="6" t="s">
        <v>424</v>
      </c>
      <c r="D132" s="6">
        <v>1</v>
      </c>
      <c r="E132" s="6" t="s">
        <v>457</v>
      </c>
      <c r="F132" s="6" t="s">
        <v>54</v>
      </c>
      <c r="G132" s="6" t="s">
        <v>10</v>
      </c>
      <c r="H132" s="6" t="s">
        <v>426</v>
      </c>
      <c r="I132" s="16">
        <f t="shared" si="1"/>
        <v>168129.625</v>
      </c>
      <c r="J132" s="17">
        <v>26900.74</v>
      </c>
      <c r="K132" s="4" t="s">
        <v>6143</v>
      </c>
      <c r="L132" s="6" t="s">
        <v>6140</v>
      </c>
    </row>
    <row r="133" spans="1:12" hidden="1">
      <c r="A133" t="s">
        <v>2105</v>
      </c>
      <c r="B133" s="3">
        <v>41654</v>
      </c>
      <c r="C133" t="s">
        <v>2106</v>
      </c>
      <c r="D133">
        <v>1</v>
      </c>
      <c r="E133" t="s">
        <v>2107</v>
      </c>
      <c r="F133" t="s">
        <v>70</v>
      </c>
      <c r="G133" t="s">
        <v>10</v>
      </c>
      <c r="H133" t="s">
        <v>2108</v>
      </c>
      <c r="I133" s="16">
        <f t="shared" si="1"/>
        <v>-6896.5625</v>
      </c>
      <c r="J133" s="16">
        <v>-1103.45</v>
      </c>
      <c r="K133" s="4" t="s">
        <v>6141</v>
      </c>
      <c r="L133" t="s">
        <v>6139</v>
      </c>
    </row>
    <row r="134" spans="1:12" hidden="1">
      <c r="A134" t="s">
        <v>2109</v>
      </c>
      <c r="B134" s="3">
        <v>41654</v>
      </c>
      <c r="C134" t="s">
        <v>2106</v>
      </c>
      <c r="D134">
        <v>1</v>
      </c>
      <c r="E134" t="s">
        <v>2110</v>
      </c>
      <c r="F134" t="s">
        <v>9</v>
      </c>
      <c r="G134" t="s">
        <v>10</v>
      </c>
      <c r="H134" t="s">
        <v>2108</v>
      </c>
      <c r="I134" s="16">
        <f t="shared" si="1"/>
        <v>6896.5625</v>
      </c>
      <c r="J134" s="16">
        <v>1103.45</v>
      </c>
      <c r="K134" s="4" t="s">
        <v>6141</v>
      </c>
      <c r="L134" t="s">
        <v>6139</v>
      </c>
    </row>
    <row r="135" spans="1:12" hidden="1">
      <c r="A135" t="s">
        <v>2111</v>
      </c>
      <c r="B135" s="3">
        <v>41654</v>
      </c>
      <c r="C135" t="s">
        <v>2112</v>
      </c>
      <c r="D135">
        <v>1</v>
      </c>
      <c r="E135" t="s">
        <v>2113</v>
      </c>
      <c r="F135" t="s">
        <v>2114</v>
      </c>
      <c r="G135" t="s">
        <v>270</v>
      </c>
      <c r="H135" t="s">
        <v>86</v>
      </c>
      <c r="I135" s="16">
        <f t="shared" si="1"/>
        <v>-5879.3125</v>
      </c>
      <c r="J135" s="16">
        <v>-940.69</v>
      </c>
      <c r="K135" s="4" t="s">
        <v>6144</v>
      </c>
      <c r="L135" t="s">
        <v>6139</v>
      </c>
    </row>
    <row r="136" spans="1:12" hidden="1">
      <c r="A136" s="6" t="s">
        <v>459</v>
      </c>
      <c r="B136" s="7">
        <v>41654</v>
      </c>
      <c r="C136" s="6" t="s">
        <v>460</v>
      </c>
      <c r="D136" s="6">
        <v>1</v>
      </c>
      <c r="E136" s="6" t="s">
        <v>461</v>
      </c>
      <c r="F136" s="6" t="s">
        <v>70</v>
      </c>
      <c r="G136" s="6" t="s">
        <v>10</v>
      </c>
      <c r="H136" s="6" t="s">
        <v>462</v>
      </c>
      <c r="I136" s="16">
        <f t="shared" si="1"/>
        <v>-279224.125</v>
      </c>
      <c r="J136" s="17">
        <v>-44675.86</v>
      </c>
      <c r="K136" s="4" t="s">
        <v>6142</v>
      </c>
      <c r="L136" t="s">
        <v>6140</v>
      </c>
    </row>
    <row r="137" spans="1:12" hidden="1">
      <c r="A137" s="6" t="s">
        <v>463</v>
      </c>
      <c r="B137" s="7">
        <v>41654</v>
      </c>
      <c r="C137" s="6" t="s">
        <v>464</v>
      </c>
      <c r="D137" s="6">
        <v>1</v>
      </c>
      <c r="E137" s="6" t="s">
        <v>465</v>
      </c>
      <c r="F137" s="6" t="s">
        <v>9</v>
      </c>
      <c r="G137" s="6" t="s">
        <v>10</v>
      </c>
      <c r="H137" s="6" t="s">
        <v>462</v>
      </c>
      <c r="I137" s="16">
        <f t="shared" si="1"/>
        <v>319827.5625</v>
      </c>
      <c r="J137" s="17">
        <v>51172.41</v>
      </c>
      <c r="K137" s="4" t="s">
        <v>6142</v>
      </c>
      <c r="L137" s="6" t="s">
        <v>6140</v>
      </c>
    </row>
    <row r="138" spans="1:12" hidden="1">
      <c r="A138" t="s">
        <v>2115</v>
      </c>
      <c r="B138" s="3">
        <v>41654</v>
      </c>
      <c r="C138" t="s">
        <v>2116</v>
      </c>
      <c r="D138">
        <v>2</v>
      </c>
      <c r="E138" t="s">
        <v>2117</v>
      </c>
      <c r="F138" t="s">
        <v>1448</v>
      </c>
      <c r="G138" t="s">
        <v>13</v>
      </c>
      <c r="H138" t="s">
        <v>88</v>
      </c>
      <c r="I138" s="16">
        <f t="shared" si="1"/>
        <v>4840.75</v>
      </c>
      <c r="J138" s="16">
        <v>774.52</v>
      </c>
      <c r="K138" s="4" t="s">
        <v>6145</v>
      </c>
      <c r="L138" t="s">
        <v>6139</v>
      </c>
    </row>
    <row r="139" spans="1:12" hidden="1">
      <c r="A139" t="s">
        <v>2118</v>
      </c>
      <c r="B139" s="3">
        <v>41654</v>
      </c>
      <c r="C139" t="s">
        <v>2119</v>
      </c>
      <c r="D139">
        <v>2</v>
      </c>
      <c r="E139" t="s">
        <v>2120</v>
      </c>
      <c r="F139" t="s">
        <v>1542</v>
      </c>
      <c r="G139" t="s">
        <v>13</v>
      </c>
      <c r="H139" t="s">
        <v>88</v>
      </c>
      <c r="I139" s="19">
        <f t="shared" ref="I139:I202" si="2">(J139*100/16)</f>
        <v>60.5</v>
      </c>
      <c r="J139" s="16">
        <v>9.68</v>
      </c>
      <c r="K139" s="4" t="s">
        <v>6145</v>
      </c>
      <c r="L139" t="s">
        <v>6139</v>
      </c>
    </row>
    <row r="140" spans="1:12" hidden="1">
      <c r="A140" t="s">
        <v>2121</v>
      </c>
      <c r="B140" s="3">
        <v>41654</v>
      </c>
      <c r="C140" t="s">
        <v>2122</v>
      </c>
      <c r="D140">
        <v>2</v>
      </c>
      <c r="E140" t="s">
        <v>2123</v>
      </c>
      <c r="F140" t="s">
        <v>1542</v>
      </c>
      <c r="G140" t="s">
        <v>13</v>
      </c>
      <c r="H140" t="s">
        <v>88</v>
      </c>
      <c r="I140" s="19">
        <f t="shared" si="2"/>
        <v>60.5</v>
      </c>
      <c r="J140" s="16">
        <v>9.68</v>
      </c>
      <c r="K140" s="4" t="s">
        <v>6145</v>
      </c>
      <c r="L140" t="s">
        <v>6139</v>
      </c>
    </row>
    <row r="141" spans="1:12" hidden="1">
      <c r="A141" t="s">
        <v>2124</v>
      </c>
      <c r="B141" s="3">
        <v>41654</v>
      </c>
      <c r="C141" t="s">
        <v>2125</v>
      </c>
      <c r="D141">
        <v>1</v>
      </c>
      <c r="E141" t="s">
        <v>2126</v>
      </c>
      <c r="F141" t="s">
        <v>9</v>
      </c>
      <c r="G141" t="s">
        <v>10</v>
      </c>
      <c r="H141" t="s">
        <v>2127</v>
      </c>
      <c r="I141" s="16">
        <f t="shared" si="2"/>
        <v>30172.4375</v>
      </c>
      <c r="J141" s="16">
        <v>4827.59</v>
      </c>
      <c r="K141" s="4" t="s">
        <v>6141</v>
      </c>
      <c r="L141" t="s">
        <v>6139</v>
      </c>
    </row>
    <row r="142" spans="1:12" hidden="1">
      <c r="A142" s="6" t="s">
        <v>466</v>
      </c>
      <c r="B142" s="7">
        <v>41654</v>
      </c>
      <c r="C142" s="6" t="s">
        <v>467</v>
      </c>
      <c r="D142" s="6">
        <v>1</v>
      </c>
      <c r="E142" s="6" t="s">
        <v>468</v>
      </c>
      <c r="F142" s="6" t="s">
        <v>70</v>
      </c>
      <c r="G142" s="6" t="s">
        <v>103</v>
      </c>
      <c r="H142" s="6" t="s">
        <v>469</v>
      </c>
      <c r="I142" s="16">
        <f t="shared" si="2"/>
        <v>-173879.3125</v>
      </c>
      <c r="J142" s="17">
        <v>-27820.69</v>
      </c>
      <c r="K142" s="4" t="s">
        <v>6142</v>
      </c>
      <c r="L142" t="s">
        <v>6140</v>
      </c>
    </row>
    <row r="143" spans="1:12" hidden="1">
      <c r="A143" s="6" t="s">
        <v>470</v>
      </c>
      <c r="B143" s="7">
        <v>41654</v>
      </c>
      <c r="C143" s="6" t="s">
        <v>471</v>
      </c>
      <c r="D143" s="6">
        <v>1</v>
      </c>
      <c r="E143" s="6" t="s">
        <v>472</v>
      </c>
      <c r="F143" s="6" t="s">
        <v>9</v>
      </c>
      <c r="G143" s="6" t="s">
        <v>103</v>
      </c>
      <c r="H143" s="6" t="s">
        <v>469</v>
      </c>
      <c r="I143" s="16">
        <f t="shared" si="2"/>
        <v>187758.625</v>
      </c>
      <c r="J143" s="17">
        <v>30041.38</v>
      </c>
      <c r="K143" s="4" t="s">
        <v>6142</v>
      </c>
      <c r="L143" s="6" t="s">
        <v>6140</v>
      </c>
    </row>
    <row r="144" spans="1:12" hidden="1">
      <c r="A144" s="6" t="s">
        <v>473</v>
      </c>
      <c r="B144" s="7">
        <v>41654</v>
      </c>
      <c r="C144" s="6" t="s">
        <v>467</v>
      </c>
      <c r="D144" s="6">
        <v>1</v>
      </c>
      <c r="E144" s="6" t="s">
        <v>474</v>
      </c>
      <c r="F144" s="6" t="s">
        <v>9</v>
      </c>
      <c r="G144" s="6" t="s">
        <v>10</v>
      </c>
      <c r="H144" s="6" t="s">
        <v>475</v>
      </c>
      <c r="I144" s="16">
        <f t="shared" si="2"/>
        <v>173879.3125</v>
      </c>
      <c r="J144" s="17">
        <v>27820.69</v>
      </c>
      <c r="K144" s="4" t="s">
        <v>6142</v>
      </c>
      <c r="L144" s="6" t="s">
        <v>6140</v>
      </c>
    </row>
    <row r="145" spans="1:12" hidden="1">
      <c r="A145" s="6" t="s">
        <v>494</v>
      </c>
      <c r="B145" s="7">
        <v>41655</v>
      </c>
      <c r="C145" s="6" t="s">
        <v>495</v>
      </c>
      <c r="D145" s="6">
        <v>1</v>
      </c>
      <c r="E145" s="6" t="s">
        <v>496</v>
      </c>
      <c r="F145" s="6" t="s">
        <v>9</v>
      </c>
      <c r="G145" s="6" t="s">
        <v>10</v>
      </c>
      <c r="H145" s="6" t="s">
        <v>383</v>
      </c>
      <c r="I145" s="16">
        <f t="shared" si="2"/>
        <v>165517.25</v>
      </c>
      <c r="J145" s="17">
        <v>26482.76</v>
      </c>
      <c r="K145" s="4" t="s">
        <v>6142</v>
      </c>
      <c r="L145" s="6" t="s">
        <v>6140</v>
      </c>
    </row>
    <row r="146" spans="1:12" hidden="1">
      <c r="A146" t="s">
        <v>2197</v>
      </c>
      <c r="B146" s="3">
        <v>41655</v>
      </c>
      <c r="C146" t="s">
        <v>519</v>
      </c>
      <c r="D146">
        <v>2</v>
      </c>
      <c r="E146" t="s">
        <v>2198</v>
      </c>
      <c r="F146" t="s">
        <v>1637</v>
      </c>
      <c r="G146" t="s">
        <v>13</v>
      </c>
      <c r="H146" t="s">
        <v>254</v>
      </c>
      <c r="I146" s="16">
        <f t="shared" si="2"/>
        <v>-10354.4375</v>
      </c>
      <c r="J146" s="16">
        <v>-1656.71</v>
      </c>
      <c r="K146" s="4" t="s">
        <v>6145</v>
      </c>
      <c r="L146" t="s">
        <v>6139</v>
      </c>
    </row>
    <row r="147" spans="1:12" hidden="1">
      <c r="A147" t="s">
        <v>2199</v>
      </c>
      <c r="B147" s="3">
        <v>41655</v>
      </c>
      <c r="C147" t="s">
        <v>2125</v>
      </c>
      <c r="D147">
        <v>1</v>
      </c>
      <c r="E147" t="s">
        <v>2200</v>
      </c>
      <c r="F147" t="s">
        <v>70</v>
      </c>
      <c r="G147" t="s">
        <v>10</v>
      </c>
      <c r="H147" t="s">
        <v>2127</v>
      </c>
      <c r="I147" s="16">
        <f t="shared" si="2"/>
        <v>-30172.4375</v>
      </c>
      <c r="J147" s="16">
        <v>-4827.59</v>
      </c>
      <c r="K147" s="4" t="s">
        <v>6141</v>
      </c>
      <c r="L147" t="s">
        <v>6139</v>
      </c>
    </row>
    <row r="148" spans="1:12" hidden="1">
      <c r="A148" t="s">
        <v>2201</v>
      </c>
      <c r="B148" s="3">
        <v>41655</v>
      </c>
      <c r="C148" t="s">
        <v>2125</v>
      </c>
      <c r="D148">
        <v>1</v>
      </c>
      <c r="E148" t="s">
        <v>2202</v>
      </c>
      <c r="F148" t="s">
        <v>9</v>
      </c>
      <c r="G148" t="s">
        <v>10</v>
      </c>
      <c r="H148" t="s">
        <v>2127</v>
      </c>
      <c r="I148" s="16">
        <f t="shared" si="2"/>
        <v>30172.4375</v>
      </c>
      <c r="J148" s="16">
        <v>4827.59</v>
      </c>
      <c r="K148" s="4" t="s">
        <v>6141</v>
      </c>
      <c r="L148" t="s">
        <v>6139</v>
      </c>
    </row>
    <row r="149" spans="1:12" hidden="1">
      <c r="A149" s="6" t="s">
        <v>501</v>
      </c>
      <c r="B149" s="7">
        <v>41655</v>
      </c>
      <c r="C149" s="6" t="s">
        <v>502</v>
      </c>
      <c r="D149" s="6">
        <v>1</v>
      </c>
      <c r="E149" s="6" t="s">
        <v>503</v>
      </c>
      <c r="F149" s="6" t="s">
        <v>9</v>
      </c>
      <c r="G149" s="6" t="s">
        <v>10</v>
      </c>
      <c r="H149" s="6" t="s">
        <v>493</v>
      </c>
      <c r="I149" s="16">
        <f t="shared" si="2"/>
        <v>232663.8125</v>
      </c>
      <c r="J149" s="17">
        <v>37226.21</v>
      </c>
      <c r="K149" s="4" t="s">
        <v>6142</v>
      </c>
      <c r="L149" s="6" t="s">
        <v>6140</v>
      </c>
    </row>
    <row r="150" spans="1:12" hidden="1">
      <c r="A150" s="6" t="s">
        <v>504</v>
      </c>
      <c r="B150" s="7">
        <v>41655</v>
      </c>
      <c r="C150" s="6" t="s">
        <v>505</v>
      </c>
      <c r="D150" s="6">
        <v>1</v>
      </c>
      <c r="E150" s="6" t="s">
        <v>506</v>
      </c>
      <c r="F150" s="6" t="s">
        <v>9</v>
      </c>
      <c r="G150" s="6" t="s">
        <v>10</v>
      </c>
      <c r="H150" s="6" t="s">
        <v>443</v>
      </c>
      <c r="I150" s="16">
        <f t="shared" si="2"/>
        <v>179396.5625</v>
      </c>
      <c r="J150" s="17">
        <v>28703.45</v>
      </c>
      <c r="K150" s="4" t="s">
        <v>6142</v>
      </c>
      <c r="L150" s="6" t="s">
        <v>6140</v>
      </c>
    </row>
    <row r="151" spans="1:12" hidden="1">
      <c r="A151" s="6" t="s">
        <v>507</v>
      </c>
      <c r="B151" s="7">
        <v>41655</v>
      </c>
      <c r="C151" s="6" t="s">
        <v>508</v>
      </c>
      <c r="D151" s="6">
        <v>1</v>
      </c>
      <c r="E151" s="6" t="s">
        <v>509</v>
      </c>
      <c r="F151" s="6" t="s">
        <v>54</v>
      </c>
      <c r="G151" s="6" t="s">
        <v>10</v>
      </c>
      <c r="H151" s="6" t="s">
        <v>510</v>
      </c>
      <c r="I151" s="16">
        <f t="shared" si="2"/>
        <v>270499.25</v>
      </c>
      <c r="J151" s="17">
        <v>43279.88</v>
      </c>
      <c r="K151" s="4" t="s">
        <v>6143</v>
      </c>
      <c r="L151" s="6" t="s">
        <v>6140</v>
      </c>
    </row>
    <row r="152" spans="1:12" hidden="1">
      <c r="A152" s="6" t="s">
        <v>511</v>
      </c>
      <c r="B152" s="7">
        <v>41655</v>
      </c>
      <c r="C152" s="6" t="s">
        <v>512</v>
      </c>
      <c r="D152" s="6">
        <v>1</v>
      </c>
      <c r="E152" s="6" t="s">
        <v>513</v>
      </c>
      <c r="F152" s="6" t="s">
        <v>54</v>
      </c>
      <c r="G152" s="6" t="s">
        <v>10</v>
      </c>
      <c r="H152" s="6" t="s">
        <v>514</v>
      </c>
      <c r="I152" s="16">
        <f t="shared" si="2"/>
        <v>187966.5</v>
      </c>
      <c r="J152" s="17">
        <v>30074.639999999999</v>
      </c>
      <c r="K152" s="4" t="s">
        <v>6143</v>
      </c>
      <c r="L152" s="6" t="s">
        <v>6140</v>
      </c>
    </row>
    <row r="153" spans="1:12" hidden="1">
      <c r="A153" s="6" t="s">
        <v>515</v>
      </c>
      <c r="B153" s="7">
        <v>41655</v>
      </c>
      <c r="C153" s="6" t="s">
        <v>516</v>
      </c>
      <c r="D153" s="6">
        <v>1</v>
      </c>
      <c r="E153" s="6" t="s">
        <v>517</v>
      </c>
      <c r="F153" s="6" t="s">
        <v>9</v>
      </c>
      <c r="G153" s="6" t="s">
        <v>10</v>
      </c>
      <c r="H153" s="6" t="s">
        <v>488</v>
      </c>
      <c r="I153" s="16">
        <f t="shared" si="2"/>
        <v>232663.8125</v>
      </c>
      <c r="J153" s="17">
        <v>37226.21</v>
      </c>
      <c r="K153" s="4" t="s">
        <v>6142</v>
      </c>
      <c r="L153" s="6" t="s">
        <v>6140</v>
      </c>
    </row>
    <row r="154" spans="1:12" hidden="1">
      <c r="A154" t="s">
        <v>2273</v>
      </c>
      <c r="B154" s="3">
        <v>41656</v>
      </c>
      <c r="C154" t="s">
        <v>2274</v>
      </c>
      <c r="D154">
        <v>1</v>
      </c>
      <c r="E154" t="s">
        <v>2275</v>
      </c>
      <c r="F154" t="s">
        <v>70</v>
      </c>
      <c r="G154" t="s">
        <v>10</v>
      </c>
      <c r="H154" t="s">
        <v>2276</v>
      </c>
      <c r="I154" s="16">
        <f t="shared" si="2"/>
        <v>-19827.5625</v>
      </c>
      <c r="J154" s="16">
        <v>-3172.41</v>
      </c>
      <c r="K154" s="4" t="s">
        <v>6141</v>
      </c>
      <c r="L154" t="s">
        <v>6139</v>
      </c>
    </row>
    <row r="155" spans="1:12" hidden="1">
      <c r="A155" s="6" t="s">
        <v>537</v>
      </c>
      <c r="B155" s="7">
        <v>41656</v>
      </c>
      <c r="C155" s="6" t="s">
        <v>538</v>
      </c>
      <c r="D155" s="6">
        <v>1</v>
      </c>
      <c r="E155" s="6" t="s">
        <v>539</v>
      </c>
      <c r="F155" s="6" t="s">
        <v>70</v>
      </c>
      <c r="G155" s="6" t="s">
        <v>10</v>
      </c>
      <c r="H155" s="6" t="s">
        <v>446</v>
      </c>
      <c r="I155" s="16">
        <f t="shared" si="2"/>
        <v>-352155.1875</v>
      </c>
      <c r="J155" s="17">
        <v>-56344.83</v>
      </c>
      <c r="K155" s="4" t="s">
        <v>6142</v>
      </c>
      <c r="L155" t="s">
        <v>6140</v>
      </c>
    </row>
    <row r="156" spans="1:12" hidden="1">
      <c r="A156" t="s">
        <v>2277</v>
      </c>
      <c r="B156" s="3">
        <v>41656</v>
      </c>
      <c r="C156" t="s">
        <v>2274</v>
      </c>
      <c r="D156">
        <v>1</v>
      </c>
      <c r="E156" t="s">
        <v>2278</v>
      </c>
      <c r="F156" t="s">
        <v>9</v>
      </c>
      <c r="G156" t="s">
        <v>10</v>
      </c>
      <c r="H156" t="s">
        <v>2279</v>
      </c>
      <c r="I156" s="16">
        <f t="shared" si="2"/>
        <v>19827.5625</v>
      </c>
      <c r="J156" s="16">
        <v>3172.41</v>
      </c>
      <c r="K156" s="4" t="s">
        <v>6141</v>
      </c>
      <c r="L156" t="s">
        <v>6139</v>
      </c>
    </row>
    <row r="157" spans="1:12" hidden="1">
      <c r="A157" s="6" t="s">
        <v>540</v>
      </c>
      <c r="B157" s="7">
        <v>41656</v>
      </c>
      <c r="C157" s="6" t="s">
        <v>541</v>
      </c>
      <c r="D157" s="6">
        <v>1</v>
      </c>
      <c r="E157" s="6" t="s">
        <v>542</v>
      </c>
      <c r="F157" s="6" t="s">
        <v>9</v>
      </c>
      <c r="G157" s="6" t="s">
        <v>10</v>
      </c>
      <c r="H157" s="6" t="s">
        <v>446</v>
      </c>
      <c r="I157" s="16">
        <f t="shared" si="2"/>
        <v>341379.3125</v>
      </c>
      <c r="J157" s="17">
        <v>54620.69</v>
      </c>
      <c r="K157" s="4" t="s">
        <v>6142</v>
      </c>
      <c r="L157" s="6" t="s">
        <v>6140</v>
      </c>
    </row>
    <row r="158" spans="1:12" hidden="1">
      <c r="A158" t="s">
        <v>2354</v>
      </c>
      <c r="B158" s="3">
        <v>41657</v>
      </c>
      <c r="C158" t="s">
        <v>2274</v>
      </c>
      <c r="D158">
        <v>1</v>
      </c>
      <c r="E158" t="s">
        <v>2355</v>
      </c>
      <c r="F158" t="s">
        <v>70</v>
      </c>
      <c r="G158" t="s">
        <v>10</v>
      </c>
      <c r="H158" t="s">
        <v>2279</v>
      </c>
      <c r="I158" s="16">
        <f t="shared" si="2"/>
        <v>-19827.5625</v>
      </c>
      <c r="J158" s="16">
        <v>-3172.41</v>
      </c>
      <c r="K158" s="4" t="s">
        <v>6141</v>
      </c>
      <c r="L158" t="s">
        <v>6139</v>
      </c>
    </row>
    <row r="159" spans="1:12" hidden="1">
      <c r="A159" t="s">
        <v>2356</v>
      </c>
      <c r="B159" s="3">
        <v>41657</v>
      </c>
      <c r="C159" t="s">
        <v>2274</v>
      </c>
      <c r="D159">
        <v>1</v>
      </c>
      <c r="E159" t="s">
        <v>2357</v>
      </c>
      <c r="F159" t="s">
        <v>9</v>
      </c>
      <c r="G159" t="s">
        <v>10</v>
      </c>
      <c r="H159" t="s">
        <v>2358</v>
      </c>
      <c r="I159" s="16">
        <f t="shared" si="2"/>
        <v>19827.5625</v>
      </c>
      <c r="J159" s="16">
        <v>3172.41</v>
      </c>
      <c r="K159" s="4" t="s">
        <v>6141</v>
      </c>
      <c r="L159" t="s">
        <v>6139</v>
      </c>
    </row>
    <row r="160" spans="1:12" hidden="1">
      <c r="A160" t="s">
        <v>2359</v>
      </c>
      <c r="B160" s="3">
        <v>41657</v>
      </c>
      <c r="C160" t="s">
        <v>2360</v>
      </c>
      <c r="D160">
        <v>1</v>
      </c>
      <c r="E160" t="s">
        <v>2361</v>
      </c>
      <c r="F160" t="s">
        <v>9</v>
      </c>
      <c r="G160" t="s">
        <v>10</v>
      </c>
      <c r="H160" t="s">
        <v>2362</v>
      </c>
      <c r="I160" s="16">
        <f t="shared" si="2"/>
        <v>14655.1875</v>
      </c>
      <c r="J160" s="16">
        <v>2344.83</v>
      </c>
      <c r="K160" s="4" t="s">
        <v>6141</v>
      </c>
      <c r="L160" t="s">
        <v>6139</v>
      </c>
    </row>
    <row r="161" spans="1:12" hidden="1">
      <c r="A161" s="6" t="s">
        <v>554</v>
      </c>
      <c r="B161" s="7">
        <v>41657</v>
      </c>
      <c r="C161" s="6" t="s">
        <v>555</v>
      </c>
      <c r="D161" s="6">
        <v>1</v>
      </c>
      <c r="E161" s="6" t="s">
        <v>556</v>
      </c>
      <c r="F161" s="6" t="s">
        <v>9</v>
      </c>
      <c r="G161" s="6" t="s">
        <v>10</v>
      </c>
      <c r="H161" s="6" t="s">
        <v>381</v>
      </c>
      <c r="I161" s="16">
        <f t="shared" si="2"/>
        <v>169568.9375</v>
      </c>
      <c r="J161" s="17">
        <v>27131.03</v>
      </c>
      <c r="K161" s="4" t="s">
        <v>6142</v>
      </c>
      <c r="L161" s="6" t="s">
        <v>6140</v>
      </c>
    </row>
    <row r="162" spans="1:12" hidden="1">
      <c r="A162" s="6" t="s">
        <v>557</v>
      </c>
      <c r="B162" s="7">
        <v>41657</v>
      </c>
      <c r="C162" s="6" t="s">
        <v>558</v>
      </c>
      <c r="D162" s="6">
        <v>1</v>
      </c>
      <c r="E162" s="6" t="s">
        <v>559</v>
      </c>
      <c r="F162" s="6" t="s">
        <v>9</v>
      </c>
      <c r="G162" s="6" t="s">
        <v>10</v>
      </c>
      <c r="H162" s="6" t="s">
        <v>560</v>
      </c>
      <c r="I162" s="16">
        <f t="shared" si="2"/>
        <v>353448.25</v>
      </c>
      <c r="J162" s="17">
        <v>56551.72</v>
      </c>
      <c r="K162" s="4" t="s">
        <v>6142</v>
      </c>
      <c r="L162" s="6" t="s">
        <v>6140</v>
      </c>
    </row>
    <row r="163" spans="1:12" hidden="1">
      <c r="A163" t="s">
        <v>2363</v>
      </c>
      <c r="B163" s="3">
        <v>41657</v>
      </c>
      <c r="C163" t="s">
        <v>2364</v>
      </c>
      <c r="D163">
        <v>1</v>
      </c>
      <c r="E163" t="s">
        <v>2365</v>
      </c>
      <c r="F163" t="s">
        <v>9</v>
      </c>
      <c r="G163" t="s">
        <v>10</v>
      </c>
      <c r="H163" t="s">
        <v>2366</v>
      </c>
      <c r="I163" s="16">
        <f t="shared" si="2"/>
        <v>28017.25</v>
      </c>
      <c r="J163" s="16">
        <v>4482.76</v>
      </c>
      <c r="K163" s="4" t="s">
        <v>6141</v>
      </c>
      <c r="L163" t="s">
        <v>6139</v>
      </c>
    </row>
    <row r="164" spans="1:12" hidden="1">
      <c r="A164" s="6" t="s">
        <v>566</v>
      </c>
      <c r="B164" s="7">
        <v>41659</v>
      </c>
      <c r="C164" s="6" t="s">
        <v>567</v>
      </c>
      <c r="D164" s="6">
        <v>2</v>
      </c>
      <c r="E164" s="6" t="s">
        <v>568</v>
      </c>
      <c r="F164" s="6" t="s">
        <v>37</v>
      </c>
      <c r="G164" s="6" t="s">
        <v>38</v>
      </c>
      <c r="H164" s="6" t="s">
        <v>39</v>
      </c>
      <c r="I164" s="19">
        <f t="shared" si="2"/>
        <v>938.00000000000011</v>
      </c>
      <c r="J164" s="17">
        <v>150.08000000000001</v>
      </c>
      <c r="K164" s="4" t="s">
        <v>6145</v>
      </c>
      <c r="L164" s="6" t="s">
        <v>6140</v>
      </c>
    </row>
    <row r="165" spans="1:12" hidden="1">
      <c r="A165" s="6" t="s">
        <v>569</v>
      </c>
      <c r="B165" s="7">
        <v>41659</v>
      </c>
      <c r="C165" s="6" t="s">
        <v>570</v>
      </c>
      <c r="D165" s="6">
        <v>2</v>
      </c>
      <c r="E165" s="6" t="s">
        <v>571</v>
      </c>
      <c r="F165" s="6" t="s">
        <v>37</v>
      </c>
      <c r="G165" s="6" t="s">
        <v>38</v>
      </c>
      <c r="H165" s="6" t="s">
        <v>39</v>
      </c>
      <c r="I165" s="19">
        <f t="shared" si="2"/>
        <v>2104.0625</v>
      </c>
      <c r="J165" s="17">
        <v>336.65</v>
      </c>
      <c r="K165" s="4" t="s">
        <v>6145</v>
      </c>
      <c r="L165" s="6" t="s">
        <v>6140</v>
      </c>
    </row>
    <row r="166" spans="1:12" hidden="1">
      <c r="A166" s="6" t="s">
        <v>572</v>
      </c>
      <c r="B166" s="7">
        <v>41659</v>
      </c>
      <c r="C166" s="6" t="s">
        <v>573</v>
      </c>
      <c r="D166" s="6">
        <v>2</v>
      </c>
      <c r="E166" s="6" t="s">
        <v>574</v>
      </c>
      <c r="F166" s="6" t="s">
        <v>37</v>
      </c>
      <c r="G166" s="6" t="s">
        <v>38</v>
      </c>
      <c r="H166" s="6" t="s">
        <v>39</v>
      </c>
      <c r="I166" s="19">
        <f t="shared" si="2"/>
        <v>1016.0625</v>
      </c>
      <c r="J166" s="17">
        <v>162.57</v>
      </c>
      <c r="K166" s="4" t="s">
        <v>6145</v>
      </c>
      <c r="L166" s="6" t="s">
        <v>6140</v>
      </c>
    </row>
    <row r="167" spans="1:12" hidden="1">
      <c r="A167" s="6" t="s">
        <v>575</v>
      </c>
      <c r="B167" s="7">
        <v>41659</v>
      </c>
      <c r="C167" s="6" t="s">
        <v>576</v>
      </c>
      <c r="D167" s="6">
        <v>2</v>
      </c>
      <c r="E167" s="6" t="s">
        <v>577</v>
      </c>
      <c r="F167" s="6" t="s">
        <v>37</v>
      </c>
      <c r="G167" s="6" t="s">
        <v>38</v>
      </c>
      <c r="H167" s="6" t="s">
        <v>39</v>
      </c>
      <c r="I167" s="19">
        <f t="shared" si="2"/>
        <v>4415.3125</v>
      </c>
      <c r="J167" s="17">
        <v>706.45</v>
      </c>
      <c r="K167" s="4" t="s">
        <v>6145</v>
      </c>
      <c r="L167" s="6" t="s">
        <v>6140</v>
      </c>
    </row>
    <row r="168" spans="1:12" hidden="1">
      <c r="A168" s="6" t="s">
        <v>578</v>
      </c>
      <c r="B168" s="7">
        <v>41659</v>
      </c>
      <c r="C168" s="6" t="s">
        <v>579</v>
      </c>
      <c r="D168" s="6">
        <v>2</v>
      </c>
      <c r="E168" s="6" t="s">
        <v>580</v>
      </c>
      <c r="F168" s="6" t="s">
        <v>37</v>
      </c>
      <c r="G168" s="6" t="s">
        <v>38</v>
      </c>
      <c r="H168" s="6" t="s">
        <v>39</v>
      </c>
      <c r="I168" s="19">
        <f t="shared" si="2"/>
        <v>3323.375</v>
      </c>
      <c r="J168" s="17">
        <v>531.74</v>
      </c>
      <c r="K168" s="4" t="s">
        <v>6145</v>
      </c>
      <c r="L168" s="6" t="s">
        <v>6140</v>
      </c>
    </row>
    <row r="169" spans="1:12" hidden="1">
      <c r="A169" t="s">
        <v>2423</v>
      </c>
      <c r="B169" s="3">
        <v>41659</v>
      </c>
      <c r="C169" t="s">
        <v>2424</v>
      </c>
      <c r="D169">
        <v>2</v>
      </c>
      <c r="E169" t="s">
        <v>2425</v>
      </c>
      <c r="F169" t="s">
        <v>1637</v>
      </c>
      <c r="G169" t="s">
        <v>13</v>
      </c>
      <c r="H169" t="s">
        <v>2426</v>
      </c>
      <c r="I169" s="16">
        <f t="shared" si="2"/>
        <v>-3732.75</v>
      </c>
      <c r="J169" s="16">
        <v>-597.24</v>
      </c>
      <c r="K169" s="4" t="s">
        <v>6145</v>
      </c>
      <c r="L169" t="s">
        <v>6139</v>
      </c>
    </row>
    <row r="170" spans="1:12" hidden="1">
      <c r="A170" t="s">
        <v>2491</v>
      </c>
      <c r="B170" s="3">
        <v>41660</v>
      </c>
      <c r="C170" t="s">
        <v>2247</v>
      </c>
      <c r="D170">
        <v>2</v>
      </c>
      <c r="E170" t="s">
        <v>2492</v>
      </c>
      <c r="F170" t="s">
        <v>1637</v>
      </c>
      <c r="G170" t="s">
        <v>13</v>
      </c>
      <c r="H170" t="s">
        <v>2249</v>
      </c>
      <c r="I170" s="16">
        <f t="shared" si="2"/>
        <v>-853.43750000000011</v>
      </c>
      <c r="J170" s="16">
        <v>-136.55000000000001</v>
      </c>
      <c r="K170" s="4" t="s">
        <v>6145</v>
      </c>
      <c r="L170" t="s">
        <v>6139</v>
      </c>
    </row>
    <row r="171" spans="1:12" hidden="1">
      <c r="A171" s="6" t="s">
        <v>603</v>
      </c>
      <c r="B171" s="7">
        <v>41660</v>
      </c>
      <c r="C171" s="6" t="s">
        <v>604</v>
      </c>
      <c r="D171" s="6">
        <v>1</v>
      </c>
      <c r="E171" s="6" t="s">
        <v>605</v>
      </c>
      <c r="F171" s="6" t="s">
        <v>54</v>
      </c>
      <c r="G171" s="6" t="s">
        <v>10</v>
      </c>
      <c r="H171" s="6" t="s">
        <v>606</v>
      </c>
      <c r="I171" s="16">
        <f t="shared" si="2"/>
        <v>224993.125</v>
      </c>
      <c r="J171" s="17">
        <v>35998.9</v>
      </c>
      <c r="K171" s="4" t="s">
        <v>6143</v>
      </c>
      <c r="L171" s="6" t="s">
        <v>6140</v>
      </c>
    </row>
    <row r="172" spans="1:12" hidden="1">
      <c r="A172" s="6" t="s">
        <v>607</v>
      </c>
      <c r="B172" s="7">
        <v>41660</v>
      </c>
      <c r="C172" s="6" t="s">
        <v>608</v>
      </c>
      <c r="D172" s="6">
        <v>1</v>
      </c>
      <c r="E172" s="6" t="s">
        <v>609</v>
      </c>
      <c r="F172" s="6" t="s">
        <v>54</v>
      </c>
      <c r="G172" s="6" t="s">
        <v>10</v>
      </c>
      <c r="H172" s="6" t="s">
        <v>222</v>
      </c>
      <c r="I172" s="16">
        <f t="shared" si="2"/>
        <v>217444.06250000003</v>
      </c>
      <c r="J172" s="17">
        <v>34791.050000000003</v>
      </c>
      <c r="K172" s="4" t="s">
        <v>6143</v>
      </c>
      <c r="L172" s="6" t="s">
        <v>6140</v>
      </c>
    </row>
    <row r="173" spans="1:12" hidden="1">
      <c r="A173" s="6" t="s">
        <v>610</v>
      </c>
      <c r="B173" s="7">
        <v>41660</v>
      </c>
      <c r="C173" s="6" t="s">
        <v>608</v>
      </c>
      <c r="D173" s="6">
        <v>1</v>
      </c>
      <c r="E173" s="6" t="s">
        <v>611</v>
      </c>
      <c r="F173" s="6" t="s">
        <v>455</v>
      </c>
      <c r="G173" s="6" t="s">
        <v>10</v>
      </c>
      <c r="H173" s="6" t="s">
        <v>222</v>
      </c>
      <c r="I173" s="16">
        <f t="shared" si="2"/>
        <v>-217444.06250000003</v>
      </c>
      <c r="J173" s="17">
        <v>-34791.050000000003</v>
      </c>
      <c r="K173" s="4" t="s">
        <v>6143</v>
      </c>
      <c r="L173" s="6" t="s">
        <v>6140</v>
      </c>
    </row>
    <row r="174" spans="1:12" hidden="1">
      <c r="A174" s="6" t="s">
        <v>612</v>
      </c>
      <c r="B174" s="7">
        <v>41660</v>
      </c>
      <c r="C174" s="6" t="s">
        <v>608</v>
      </c>
      <c r="D174" s="6">
        <v>1</v>
      </c>
      <c r="E174" s="6" t="s">
        <v>613</v>
      </c>
      <c r="F174" s="6" t="s">
        <v>54</v>
      </c>
      <c r="G174" s="6" t="s">
        <v>10</v>
      </c>
      <c r="H174" s="6" t="s">
        <v>222</v>
      </c>
      <c r="I174" s="16">
        <f t="shared" si="2"/>
        <v>217444.06250000003</v>
      </c>
      <c r="J174" s="17">
        <v>34791.050000000003</v>
      </c>
      <c r="K174" s="4" t="s">
        <v>6143</v>
      </c>
      <c r="L174" s="6" t="s">
        <v>6140</v>
      </c>
    </row>
    <row r="175" spans="1:12" hidden="1">
      <c r="A175" t="s">
        <v>2493</v>
      </c>
      <c r="B175" s="3">
        <v>41660</v>
      </c>
      <c r="C175" t="s">
        <v>2494</v>
      </c>
      <c r="D175">
        <v>2</v>
      </c>
      <c r="E175" t="s">
        <v>2495</v>
      </c>
      <c r="F175" t="s">
        <v>1542</v>
      </c>
      <c r="G175" t="s">
        <v>13</v>
      </c>
      <c r="H175" t="s">
        <v>88</v>
      </c>
      <c r="I175" s="19">
        <f t="shared" si="2"/>
        <v>60.5</v>
      </c>
      <c r="J175" s="16">
        <v>9.68</v>
      </c>
      <c r="K175" s="4" t="s">
        <v>6145</v>
      </c>
      <c r="L175" t="s">
        <v>6139</v>
      </c>
    </row>
    <row r="176" spans="1:12" hidden="1">
      <c r="A176" t="s">
        <v>2496</v>
      </c>
      <c r="B176" s="3">
        <v>41660</v>
      </c>
      <c r="C176" t="s">
        <v>2497</v>
      </c>
      <c r="D176">
        <v>2</v>
      </c>
      <c r="E176" t="s">
        <v>2498</v>
      </c>
      <c r="F176" t="s">
        <v>1542</v>
      </c>
      <c r="G176" t="s">
        <v>13</v>
      </c>
      <c r="H176" t="s">
        <v>88</v>
      </c>
      <c r="I176" s="19">
        <f t="shared" si="2"/>
        <v>60.5</v>
      </c>
      <c r="J176" s="16">
        <v>9.68</v>
      </c>
      <c r="K176" s="4" t="s">
        <v>6145</v>
      </c>
      <c r="L176" t="s">
        <v>6139</v>
      </c>
    </row>
    <row r="177" spans="1:12" hidden="1">
      <c r="A177" t="s">
        <v>2499</v>
      </c>
      <c r="B177" s="3">
        <v>41660</v>
      </c>
      <c r="C177" t="s">
        <v>2500</v>
      </c>
      <c r="D177">
        <v>2</v>
      </c>
      <c r="E177" t="s">
        <v>2501</v>
      </c>
      <c r="F177" t="s">
        <v>1455</v>
      </c>
      <c r="G177" t="s">
        <v>13</v>
      </c>
      <c r="H177" t="s">
        <v>88</v>
      </c>
      <c r="I177" s="16">
        <f t="shared" si="2"/>
        <v>328.5625</v>
      </c>
      <c r="J177" s="16">
        <v>52.57</v>
      </c>
      <c r="K177" s="4" t="s">
        <v>6145</v>
      </c>
      <c r="L177" t="s">
        <v>6139</v>
      </c>
    </row>
    <row r="178" spans="1:12" hidden="1">
      <c r="A178" s="6" t="s">
        <v>616</v>
      </c>
      <c r="B178" s="7">
        <v>41660</v>
      </c>
      <c r="C178" s="6" t="s">
        <v>617</v>
      </c>
      <c r="D178" s="6">
        <v>1</v>
      </c>
      <c r="E178" s="6" t="s">
        <v>618</v>
      </c>
      <c r="F178" s="6" t="s">
        <v>9</v>
      </c>
      <c r="G178" s="6" t="s">
        <v>10</v>
      </c>
      <c r="H178" s="6" t="s">
        <v>619</v>
      </c>
      <c r="I178" s="16">
        <f t="shared" si="2"/>
        <v>232663.8125</v>
      </c>
      <c r="J178" s="17">
        <v>37226.21</v>
      </c>
      <c r="K178" s="4" t="s">
        <v>6142</v>
      </c>
      <c r="L178" s="6" t="s">
        <v>6140</v>
      </c>
    </row>
    <row r="179" spans="1:12" hidden="1">
      <c r="A179" s="6" t="s">
        <v>621</v>
      </c>
      <c r="B179" s="7">
        <v>41660</v>
      </c>
      <c r="C179" s="6" t="s">
        <v>622</v>
      </c>
      <c r="D179" s="6">
        <v>1</v>
      </c>
      <c r="E179" s="6" t="s">
        <v>623</v>
      </c>
      <c r="F179" s="6" t="s">
        <v>58</v>
      </c>
      <c r="G179" s="6" t="s">
        <v>10</v>
      </c>
      <c r="H179" s="6" t="s">
        <v>624</v>
      </c>
      <c r="I179" s="16">
        <f t="shared" si="2"/>
        <v>5603.4375</v>
      </c>
      <c r="J179" s="17">
        <v>896.55</v>
      </c>
      <c r="K179" s="4" t="s">
        <v>6138</v>
      </c>
      <c r="L179" s="6" t="s">
        <v>6140</v>
      </c>
    </row>
    <row r="180" spans="1:12" hidden="1">
      <c r="A180" s="6" t="s">
        <v>626</v>
      </c>
      <c r="B180" s="7">
        <v>41660</v>
      </c>
      <c r="C180" s="6" t="s">
        <v>627</v>
      </c>
      <c r="D180" s="6">
        <v>1</v>
      </c>
      <c r="E180" s="6" t="s">
        <v>628</v>
      </c>
      <c r="F180" s="6" t="s">
        <v>9</v>
      </c>
      <c r="G180" s="6" t="s">
        <v>10</v>
      </c>
      <c r="H180" s="6" t="s">
        <v>601</v>
      </c>
      <c r="I180" s="16">
        <f t="shared" si="2"/>
        <v>187758.625</v>
      </c>
      <c r="J180" s="17">
        <v>30041.38</v>
      </c>
      <c r="K180" s="4" t="s">
        <v>6142</v>
      </c>
      <c r="L180" s="6" t="s">
        <v>6140</v>
      </c>
    </row>
    <row r="181" spans="1:12" hidden="1">
      <c r="A181" t="s">
        <v>2502</v>
      </c>
      <c r="B181" s="3">
        <v>41660</v>
      </c>
      <c r="C181" t="s">
        <v>2503</v>
      </c>
      <c r="D181">
        <v>2</v>
      </c>
      <c r="E181" t="s">
        <v>2504</v>
      </c>
      <c r="F181" t="s">
        <v>1542</v>
      </c>
      <c r="G181" t="s">
        <v>13</v>
      </c>
      <c r="H181" t="s">
        <v>88</v>
      </c>
      <c r="I181" s="19">
        <f t="shared" si="2"/>
        <v>60.5</v>
      </c>
      <c r="J181" s="16">
        <v>9.68</v>
      </c>
      <c r="K181" s="4" t="s">
        <v>6145</v>
      </c>
      <c r="L181" t="s">
        <v>6139</v>
      </c>
    </row>
    <row r="182" spans="1:12" hidden="1">
      <c r="A182" t="s">
        <v>2505</v>
      </c>
      <c r="B182" s="3">
        <v>41660</v>
      </c>
      <c r="C182" t="s">
        <v>2506</v>
      </c>
      <c r="D182">
        <v>2</v>
      </c>
      <c r="E182" t="s">
        <v>2507</v>
      </c>
      <c r="F182" t="s">
        <v>1542</v>
      </c>
      <c r="G182" t="s">
        <v>13</v>
      </c>
      <c r="H182" t="s">
        <v>88</v>
      </c>
      <c r="I182" s="19">
        <f t="shared" si="2"/>
        <v>60.5</v>
      </c>
      <c r="J182" s="16">
        <v>9.68</v>
      </c>
      <c r="K182" s="4" t="s">
        <v>6145</v>
      </c>
      <c r="L182" t="s">
        <v>6139</v>
      </c>
    </row>
    <row r="183" spans="1:12" hidden="1">
      <c r="A183" t="s">
        <v>2508</v>
      </c>
      <c r="B183" s="3">
        <v>41660</v>
      </c>
      <c r="C183" t="s">
        <v>2509</v>
      </c>
      <c r="D183">
        <v>2</v>
      </c>
      <c r="E183" t="s">
        <v>2510</v>
      </c>
      <c r="F183" t="s">
        <v>1542</v>
      </c>
      <c r="G183" t="s">
        <v>13</v>
      </c>
      <c r="H183" t="s">
        <v>88</v>
      </c>
      <c r="I183" s="19">
        <f t="shared" si="2"/>
        <v>60.5</v>
      </c>
      <c r="J183" s="16">
        <v>9.68</v>
      </c>
      <c r="K183" s="4" t="s">
        <v>6145</v>
      </c>
      <c r="L183" t="s">
        <v>6139</v>
      </c>
    </row>
    <row r="184" spans="1:12" hidden="1">
      <c r="A184" t="s">
        <v>2511</v>
      </c>
      <c r="B184" s="3">
        <v>41660</v>
      </c>
      <c r="C184" t="s">
        <v>2512</v>
      </c>
      <c r="D184">
        <v>2</v>
      </c>
      <c r="E184" t="s">
        <v>2513</v>
      </c>
      <c r="F184" t="s">
        <v>1542</v>
      </c>
      <c r="G184" t="s">
        <v>13</v>
      </c>
      <c r="H184" t="s">
        <v>88</v>
      </c>
      <c r="I184" s="19">
        <f t="shared" si="2"/>
        <v>60.5</v>
      </c>
      <c r="J184" s="16">
        <v>9.68</v>
      </c>
      <c r="K184" s="4" t="s">
        <v>6145</v>
      </c>
      <c r="L184" t="s">
        <v>6139</v>
      </c>
    </row>
    <row r="185" spans="1:12" hidden="1">
      <c r="A185" t="s">
        <v>2514</v>
      </c>
      <c r="B185" s="3">
        <v>41660</v>
      </c>
      <c r="C185" t="s">
        <v>2515</v>
      </c>
      <c r="D185">
        <v>2</v>
      </c>
      <c r="E185" t="s">
        <v>2516</v>
      </c>
      <c r="F185" t="s">
        <v>1542</v>
      </c>
      <c r="G185" t="s">
        <v>13</v>
      </c>
      <c r="H185" t="s">
        <v>88</v>
      </c>
      <c r="I185" s="19">
        <f t="shared" si="2"/>
        <v>60.5</v>
      </c>
      <c r="J185" s="16">
        <v>9.68</v>
      </c>
      <c r="K185" s="4" t="s">
        <v>6145</v>
      </c>
      <c r="L185" t="s">
        <v>6139</v>
      </c>
    </row>
    <row r="186" spans="1:12" hidden="1">
      <c r="A186" t="s">
        <v>2517</v>
      </c>
      <c r="B186" s="3">
        <v>41660</v>
      </c>
      <c r="C186" t="s">
        <v>2518</v>
      </c>
      <c r="D186">
        <v>2</v>
      </c>
      <c r="E186" t="s">
        <v>2519</v>
      </c>
      <c r="F186" t="s">
        <v>1542</v>
      </c>
      <c r="G186" t="s">
        <v>13</v>
      </c>
      <c r="H186" t="s">
        <v>88</v>
      </c>
      <c r="I186" s="19">
        <f t="shared" si="2"/>
        <v>60.5</v>
      </c>
      <c r="J186" s="16">
        <v>9.68</v>
      </c>
      <c r="K186" s="4" t="s">
        <v>6145</v>
      </c>
      <c r="L186" t="s">
        <v>6139</v>
      </c>
    </row>
    <row r="187" spans="1:12" hidden="1">
      <c r="A187" t="s">
        <v>2520</v>
      </c>
      <c r="B187" s="3">
        <v>41660</v>
      </c>
      <c r="C187" t="s">
        <v>2521</v>
      </c>
      <c r="D187">
        <v>2</v>
      </c>
      <c r="E187" t="s">
        <v>2522</v>
      </c>
      <c r="F187" t="s">
        <v>1542</v>
      </c>
      <c r="G187" t="s">
        <v>13</v>
      </c>
      <c r="H187" t="s">
        <v>88</v>
      </c>
      <c r="I187" s="19">
        <f t="shared" si="2"/>
        <v>60.5</v>
      </c>
      <c r="J187" s="16">
        <v>9.68</v>
      </c>
      <c r="K187" s="4" t="s">
        <v>6145</v>
      </c>
      <c r="L187" t="s">
        <v>6139</v>
      </c>
    </row>
    <row r="188" spans="1:12" hidden="1">
      <c r="A188" t="s">
        <v>2523</v>
      </c>
      <c r="B188" s="3">
        <v>41660</v>
      </c>
      <c r="C188" t="s">
        <v>2524</v>
      </c>
      <c r="D188">
        <v>2</v>
      </c>
      <c r="E188" t="s">
        <v>2525</v>
      </c>
      <c r="F188" t="s">
        <v>1542</v>
      </c>
      <c r="G188" t="s">
        <v>13</v>
      </c>
      <c r="H188" t="s">
        <v>88</v>
      </c>
      <c r="I188" s="19">
        <f t="shared" si="2"/>
        <v>60.5</v>
      </c>
      <c r="J188" s="16">
        <v>9.68</v>
      </c>
      <c r="K188" s="4" t="s">
        <v>6145</v>
      </c>
      <c r="L188" t="s">
        <v>6139</v>
      </c>
    </row>
    <row r="189" spans="1:12" hidden="1">
      <c r="A189" t="s">
        <v>2526</v>
      </c>
      <c r="B189" s="3">
        <v>41660</v>
      </c>
      <c r="C189" t="s">
        <v>2527</v>
      </c>
      <c r="D189">
        <v>2</v>
      </c>
      <c r="E189" t="s">
        <v>2528</v>
      </c>
      <c r="F189" t="s">
        <v>1542</v>
      </c>
      <c r="G189" t="s">
        <v>13</v>
      </c>
      <c r="H189" t="s">
        <v>88</v>
      </c>
      <c r="I189" s="19">
        <f t="shared" si="2"/>
        <v>60.5</v>
      </c>
      <c r="J189" s="16">
        <v>9.68</v>
      </c>
      <c r="K189" s="4" t="s">
        <v>6145</v>
      </c>
      <c r="L189" t="s">
        <v>6139</v>
      </c>
    </row>
    <row r="190" spans="1:12" hidden="1">
      <c r="A190" s="6" t="s">
        <v>629</v>
      </c>
      <c r="B190" s="7">
        <v>41660</v>
      </c>
      <c r="C190" s="6" t="s">
        <v>630</v>
      </c>
      <c r="D190" s="6">
        <v>1</v>
      </c>
      <c r="E190" s="6" t="s">
        <v>631</v>
      </c>
      <c r="F190" s="6" t="s">
        <v>9</v>
      </c>
      <c r="G190" s="6" t="s">
        <v>10</v>
      </c>
      <c r="H190" s="6" t="s">
        <v>632</v>
      </c>
      <c r="I190" s="16">
        <f t="shared" si="2"/>
        <v>319827.5625</v>
      </c>
      <c r="J190" s="17">
        <v>51172.41</v>
      </c>
      <c r="K190" s="4" t="s">
        <v>6142</v>
      </c>
      <c r="L190" s="6" t="s">
        <v>6140</v>
      </c>
    </row>
    <row r="191" spans="1:12" hidden="1">
      <c r="A191" t="s">
        <v>2529</v>
      </c>
      <c r="B191" s="3">
        <v>41660</v>
      </c>
      <c r="C191" t="s">
        <v>2530</v>
      </c>
      <c r="D191">
        <v>2</v>
      </c>
      <c r="E191" t="s">
        <v>2531</v>
      </c>
      <c r="F191" t="s">
        <v>1448</v>
      </c>
      <c r="G191" t="s">
        <v>13</v>
      </c>
      <c r="H191" t="s">
        <v>88</v>
      </c>
      <c r="I191" s="16">
        <f t="shared" si="2"/>
        <v>269</v>
      </c>
      <c r="J191" s="16">
        <v>43.04</v>
      </c>
      <c r="K191" s="4" t="s">
        <v>6145</v>
      </c>
      <c r="L191" t="s">
        <v>6139</v>
      </c>
    </row>
    <row r="192" spans="1:12" hidden="1">
      <c r="A192" t="s">
        <v>2532</v>
      </c>
      <c r="B192" s="3">
        <v>41660</v>
      </c>
      <c r="C192" t="s">
        <v>2533</v>
      </c>
      <c r="D192">
        <v>2</v>
      </c>
      <c r="E192" t="s">
        <v>2534</v>
      </c>
      <c r="F192" t="s">
        <v>1448</v>
      </c>
      <c r="G192" t="s">
        <v>13</v>
      </c>
      <c r="H192" t="s">
        <v>88</v>
      </c>
      <c r="I192" s="16">
        <f t="shared" si="2"/>
        <v>893.24999999999989</v>
      </c>
      <c r="J192" s="16">
        <v>142.91999999999999</v>
      </c>
      <c r="K192" s="4" t="s">
        <v>6145</v>
      </c>
      <c r="L192" t="s">
        <v>6139</v>
      </c>
    </row>
    <row r="193" spans="1:12" hidden="1">
      <c r="A193" t="s">
        <v>2535</v>
      </c>
      <c r="B193" s="3">
        <v>41660</v>
      </c>
      <c r="C193" t="s">
        <v>2536</v>
      </c>
      <c r="D193">
        <v>2</v>
      </c>
      <c r="E193" t="s">
        <v>2537</v>
      </c>
      <c r="F193" t="s">
        <v>1448</v>
      </c>
      <c r="G193" t="s">
        <v>13</v>
      </c>
      <c r="H193" t="s">
        <v>88</v>
      </c>
      <c r="I193" s="16">
        <f t="shared" si="2"/>
        <v>12238.5625</v>
      </c>
      <c r="J193" s="16">
        <v>1958.17</v>
      </c>
      <c r="K193" s="4" t="s">
        <v>6145</v>
      </c>
      <c r="L193" t="s">
        <v>6139</v>
      </c>
    </row>
    <row r="194" spans="1:12" hidden="1">
      <c r="A194" t="s">
        <v>2538</v>
      </c>
      <c r="B194" s="3">
        <v>41660</v>
      </c>
      <c r="C194" t="s">
        <v>2539</v>
      </c>
      <c r="D194">
        <v>2</v>
      </c>
      <c r="E194" t="s">
        <v>2540</v>
      </c>
      <c r="F194" t="s">
        <v>1448</v>
      </c>
      <c r="G194" t="s">
        <v>13</v>
      </c>
      <c r="H194" t="s">
        <v>88</v>
      </c>
      <c r="I194" s="16">
        <f t="shared" si="2"/>
        <v>55.000000000000007</v>
      </c>
      <c r="J194" s="16">
        <v>8.8000000000000007</v>
      </c>
      <c r="K194" s="4" t="s">
        <v>6145</v>
      </c>
      <c r="L194" t="s">
        <v>6139</v>
      </c>
    </row>
    <row r="195" spans="1:12" hidden="1">
      <c r="A195" t="s">
        <v>2541</v>
      </c>
      <c r="B195" s="3">
        <v>41660</v>
      </c>
      <c r="C195" t="s">
        <v>2542</v>
      </c>
      <c r="D195">
        <v>2</v>
      </c>
      <c r="E195" t="s">
        <v>2543</v>
      </c>
      <c r="F195" t="s">
        <v>1455</v>
      </c>
      <c r="G195" t="s">
        <v>13</v>
      </c>
      <c r="H195" t="s">
        <v>88</v>
      </c>
      <c r="I195" s="16">
        <f t="shared" si="2"/>
        <v>7576.1875</v>
      </c>
      <c r="J195" s="16">
        <v>1212.19</v>
      </c>
      <c r="K195" s="4" t="s">
        <v>6145</v>
      </c>
      <c r="L195" t="s">
        <v>6139</v>
      </c>
    </row>
    <row r="196" spans="1:12" hidden="1">
      <c r="A196" t="s">
        <v>2544</v>
      </c>
      <c r="B196" s="3">
        <v>41660</v>
      </c>
      <c r="C196" t="s">
        <v>2545</v>
      </c>
      <c r="D196">
        <v>2</v>
      </c>
      <c r="E196" t="s">
        <v>2546</v>
      </c>
      <c r="F196" t="s">
        <v>1448</v>
      </c>
      <c r="G196" t="s">
        <v>13</v>
      </c>
      <c r="H196" t="s">
        <v>88</v>
      </c>
      <c r="I196" s="16">
        <f t="shared" si="2"/>
        <v>813.8125</v>
      </c>
      <c r="J196" s="16">
        <v>130.21</v>
      </c>
      <c r="K196" s="4" t="s">
        <v>6145</v>
      </c>
      <c r="L196" t="s">
        <v>6139</v>
      </c>
    </row>
    <row r="197" spans="1:12" hidden="1">
      <c r="A197" t="s">
        <v>2547</v>
      </c>
      <c r="B197" s="3">
        <v>41660</v>
      </c>
      <c r="C197" t="s">
        <v>2548</v>
      </c>
      <c r="D197">
        <v>2</v>
      </c>
      <c r="E197" t="s">
        <v>2549</v>
      </c>
      <c r="F197" t="s">
        <v>1448</v>
      </c>
      <c r="G197" t="s">
        <v>13</v>
      </c>
      <c r="H197" t="s">
        <v>88</v>
      </c>
      <c r="I197" s="16">
        <f t="shared" si="2"/>
        <v>1629.8749999999998</v>
      </c>
      <c r="J197" s="16">
        <v>260.77999999999997</v>
      </c>
      <c r="K197" s="4" t="s">
        <v>6145</v>
      </c>
      <c r="L197" t="s">
        <v>6139</v>
      </c>
    </row>
    <row r="198" spans="1:12" hidden="1">
      <c r="A198" t="s">
        <v>2550</v>
      </c>
      <c r="B198" s="3">
        <v>41660</v>
      </c>
      <c r="C198" t="s">
        <v>2551</v>
      </c>
      <c r="D198">
        <v>2</v>
      </c>
      <c r="E198" t="s">
        <v>2552</v>
      </c>
      <c r="F198" t="s">
        <v>1448</v>
      </c>
      <c r="G198" t="s">
        <v>13</v>
      </c>
      <c r="H198" t="s">
        <v>88</v>
      </c>
      <c r="I198" s="16">
        <f t="shared" si="2"/>
        <v>670.125</v>
      </c>
      <c r="J198" s="16">
        <v>107.22</v>
      </c>
      <c r="K198" s="4" t="s">
        <v>6145</v>
      </c>
      <c r="L198" t="s">
        <v>6139</v>
      </c>
    </row>
    <row r="199" spans="1:12" hidden="1">
      <c r="A199" s="6" t="s">
        <v>634</v>
      </c>
      <c r="B199" s="7">
        <v>41660</v>
      </c>
      <c r="C199" s="6" t="s">
        <v>635</v>
      </c>
      <c r="D199" s="6">
        <v>1</v>
      </c>
      <c r="E199" s="6" t="s">
        <v>636</v>
      </c>
      <c r="F199" s="6" t="s">
        <v>9</v>
      </c>
      <c r="G199" s="6" t="s">
        <v>10</v>
      </c>
      <c r="H199" s="6" t="s">
        <v>438</v>
      </c>
      <c r="I199" s="16">
        <f t="shared" si="2"/>
        <v>384655.1875</v>
      </c>
      <c r="J199" s="17">
        <v>61544.83</v>
      </c>
      <c r="K199" s="4" t="s">
        <v>6142</v>
      </c>
      <c r="L199" s="6" t="s">
        <v>6140</v>
      </c>
    </row>
    <row r="200" spans="1:12" hidden="1">
      <c r="A200" s="6" t="s">
        <v>647</v>
      </c>
      <c r="B200" s="7">
        <v>41661</v>
      </c>
      <c r="C200" s="6" t="s">
        <v>648</v>
      </c>
      <c r="D200" s="6">
        <v>1</v>
      </c>
      <c r="E200" s="6" t="s">
        <v>649</v>
      </c>
      <c r="F200" s="6" t="s">
        <v>9</v>
      </c>
      <c r="G200" s="6" t="s">
        <v>10</v>
      </c>
      <c r="H200" s="6" t="s">
        <v>549</v>
      </c>
      <c r="I200" s="16">
        <f t="shared" si="2"/>
        <v>201206.875</v>
      </c>
      <c r="J200" s="17">
        <v>32193.1</v>
      </c>
      <c r="K200" s="4" t="s">
        <v>6142</v>
      </c>
      <c r="L200" s="6" t="s">
        <v>6140</v>
      </c>
    </row>
    <row r="201" spans="1:12" hidden="1">
      <c r="A201" t="s">
        <v>2635</v>
      </c>
      <c r="B201" s="3">
        <v>41661</v>
      </c>
      <c r="C201" t="s">
        <v>2636</v>
      </c>
      <c r="D201">
        <v>1</v>
      </c>
      <c r="E201" t="s">
        <v>2637</v>
      </c>
      <c r="F201" t="s">
        <v>9</v>
      </c>
      <c r="G201" t="s">
        <v>10</v>
      </c>
      <c r="H201" t="s">
        <v>2638</v>
      </c>
      <c r="I201" s="16">
        <f t="shared" si="2"/>
        <v>50000</v>
      </c>
      <c r="J201" s="16">
        <v>8000</v>
      </c>
      <c r="K201" s="4" t="s">
        <v>6141</v>
      </c>
      <c r="L201" t="s">
        <v>6139</v>
      </c>
    </row>
    <row r="202" spans="1:12" hidden="1">
      <c r="A202" t="s">
        <v>2639</v>
      </c>
      <c r="B202" s="3">
        <v>41661</v>
      </c>
      <c r="C202" t="s">
        <v>2640</v>
      </c>
      <c r="D202">
        <v>1</v>
      </c>
      <c r="E202" t="s">
        <v>2641</v>
      </c>
      <c r="F202" t="s">
        <v>9</v>
      </c>
      <c r="G202" t="s">
        <v>10</v>
      </c>
      <c r="H202" t="s">
        <v>2642</v>
      </c>
      <c r="I202" s="16">
        <f t="shared" si="2"/>
        <v>172413.8125</v>
      </c>
      <c r="J202" s="16">
        <v>27586.21</v>
      </c>
      <c r="K202" s="4" t="s">
        <v>6141</v>
      </c>
      <c r="L202" t="s">
        <v>6139</v>
      </c>
    </row>
    <row r="203" spans="1:12" hidden="1">
      <c r="A203" s="2" t="s">
        <v>2643</v>
      </c>
      <c r="B203" s="5">
        <v>41661</v>
      </c>
      <c r="C203" s="2" t="s">
        <v>16</v>
      </c>
      <c r="D203" s="2">
        <v>2</v>
      </c>
      <c r="E203" s="2" t="s">
        <v>2644</v>
      </c>
      <c r="F203" s="2" t="s">
        <v>1283</v>
      </c>
      <c r="G203" s="2" t="s">
        <v>3</v>
      </c>
      <c r="H203" s="2" t="s">
        <v>689</v>
      </c>
      <c r="I203" s="23">
        <f t="shared" ref="I203:I266" si="3">(J203*100/16)</f>
        <v>-469.75</v>
      </c>
      <c r="J203" s="18">
        <v>-75.16</v>
      </c>
      <c r="K203" s="4" t="s">
        <v>6149</v>
      </c>
      <c r="L203" s="2" t="s">
        <v>6150</v>
      </c>
    </row>
    <row r="204" spans="1:12" hidden="1">
      <c r="A204" t="s">
        <v>2643</v>
      </c>
      <c r="B204" s="3">
        <v>41661</v>
      </c>
      <c r="C204" t="s">
        <v>16</v>
      </c>
      <c r="D204">
        <v>2</v>
      </c>
      <c r="E204" t="s">
        <v>2644</v>
      </c>
      <c r="F204" t="s">
        <v>1283</v>
      </c>
      <c r="G204" t="s">
        <v>3</v>
      </c>
      <c r="H204" t="s">
        <v>689</v>
      </c>
      <c r="I204" s="23">
        <f t="shared" si="3"/>
        <v>-1251.5625</v>
      </c>
      <c r="J204" s="16">
        <v>-200.25</v>
      </c>
      <c r="K204" s="4" t="s">
        <v>6149</v>
      </c>
      <c r="L204" t="s">
        <v>6139</v>
      </c>
    </row>
    <row r="205" spans="1:12" hidden="1">
      <c r="A205" s="6" t="s">
        <v>655</v>
      </c>
      <c r="B205" s="7">
        <v>41661</v>
      </c>
      <c r="C205" s="6" t="s">
        <v>656</v>
      </c>
      <c r="D205" s="6">
        <v>2</v>
      </c>
      <c r="E205" s="6" t="s">
        <v>657</v>
      </c>
      <c r="F205" s="6" t="s">
        <v>37</v>
      </c>
      <c r="G205" s="6" t="s">
        <v>38</v>
      </c>
      <c r="H205" s="6" t="s">
        <v>39</v>
      </c>
      <c r="I205" s="19">
        <f t="shared" si="3"/>
        <v>5059.0625</v>
      </c>
      <c r="J205" s="17">
        <v>809.45</v>
      </c>
      <c r="K205" s="4" t="s">
        <v>6145</v>
      </c>
      <c r="L205" s="6" t="s">
        <v>6140</v>
      </c>
    </row>
    <row r="206" spans="1:12" hidden="1">
      <c r="A206" s="6" t="s">
        <v>658</v>
      </c>
      <c r="B206" s="7">
        <v>41661</v>
      </c>
      <c r="C206" s="6" t="s">
        <v>659</v>
      </c>
      <c r="D206" s="6">
        <v>2</v>
      </c>
      <c r="E206" s="6" t="s">
        <v>660</v>
      </c>
      <c r="F206" s="6" t="s">
        <v>37</v>
      </c>
      <c r="G206" s="6" t="s">
        <v>38</v>
      </c>
      <c r="H206" s="6" t="s">
        <v>39</v>
      </c>
      <c r="I206" s="19">
        <f t="shared" si="3"/>
        <v>2104.0625</v>
      </c>
      <c r="J206" s="17">
        <v>336.65</v>
      </c>
      <c r="K206" s="4" t="s">
        <v>6145</v>
      </c>
      <c r="L206" s="6" t="s">
        <v>6140</v>
      </c>
    </row>
    <row r="207" spans="1:12" hidden="1">
      <c r="A207" s="6" t="s">
        <v>661</v>
      </c>
      <c r="B207" s="7">
        <v>41661</v>
      </c>
      <c r="C207" s="6" t="s">
        <v>662</v>
      </c>
      <c r="D207" s="6">
        <v>2</v>
      </c>
      <c r="E207" s="6" t="s">
        <v>663</v>
      </c>
      <c r="F207" s="6" t="s">
        <v>37</v>
      </c>
      <c r="G207" s="6" t="s">
        <v>38</v>
      </c>
      <c r="H207" s="6" t="s">
        <v>39</v>
      </c>
      <c r="I207" s="19">
        <f t="shared" si="3"/>
        <v>264.4375</v>
      </c>
      <c r="J207" s="17">
        <v>42.31</v>
      </c>
      <c r="K207" s="4" t="s">
        <v>6145</v>
      </c>
      <c r="L207" s="6" t="s">
        <v>6140</v>
      </c>
    </row>
    <row r="208" spans="1:12" hidden="1">
      <c r="A208" s="6" t="s">
        <v>664</v>
      </c>
      <c r="B208" s="7">
        <v>41661</v>
      </c>
      <c r="C208" s="6" t="s">
        <v>665</v>
      </c>
      <c r="D208" s="6">
        <v>2</v>
      </c>
      <c r="E208" s="6" t="s">
        <v>666</v>
      </c>
      <c r="F208" s="6" t="s">
        <v>37</v>
      </c>
      <c r="G208" s="6" t="s">
        <v>38</v>
      </c>
      <c r="H208" s="6" t="s">
        <v>39</v>
      </c>
      <c r="I208" s="19">
        <f t="shared" si="3"/>
        <v>2104.0625</v>
      </c>
      <c r="J208" s="17">
        <v>336.65</v>
      </c>
      <c r="K208" s="4" t="s">
        <v>6145</v>
      </c>
      <c r="L208" s="6" t="s">
        <v>6140</v>
      </c>
    </row>
    <row r="209" spans="1:12" hidden="1">
      <c r="A209" s="6" t="s">
        <v>667</v>
      </c>
      <c r="B209" s="7">
        <v>41661</v>
      </c>
      <c r="C209" s="6" t="s">
        <v>668</v>
      </c>
      <c r="D209" s="6">
        <v>2</v>
      </c>
      <c r="E209" s="6" t="s">
        <v>669</v>
      </c>
      <c r="F209" s="6" t="s">
        <v>37</v>
      </c>
      <c r="G209" s="6" t="s">
        <v>38</v>
      </c>
      <c r="H209" s="6" t="s">
        <v>39</v>
      </c>
      <c r="I209" s="19">
        <f t="shared" si="3"/>
        <v>938.00000000000011</v>
      </c>
      <c r="J209" s="17">
        <v>150.08000000000001</v>
      </c>
      <c r="K209" s="4" t="s">
        <v>6145</v>
      </c>
      <c r="L209" s="6" t="s">
        <v>6140</v>
      </c>
    </row>
    <row r="210" spans="1:12" hidden="1">
      <c r="A210" s="6" t="s">
        <v>670</v>
      </c>
      <c r="B210" s="7">
        <v>41661</v>
      </c>
      <c r="C210" s="6" t="s">
        <v>671</v>
      </c>
      <c r="D210" s="6">
        <v>2</v>
      </c>
      <c r="E210" s="6" t="s">
        <v>672</v>
      </c>
      <c r="F210" s="6" t="s">
        <v>37</v>
      </c>
      <c r="G210" s="6" t="s">
        <v>38</v>
      </c>
      <c r="H210" s="6" t="s">
        <v>39</v>
      </c>
      <c r="I210" s="19">
        <f t="shared" si="3"/>
        <v>938.00000000000011</v>
      </c>
      <c r="J210" s="17">
        <v>150.08000000000001</v>
      </c>
      <c r="K210" s="4" t="s">
        <v>6145</v>
      </c>
      <c r="L210" s="6" t="s">
        <v>6140</v>
      </c>
    </row>
    <row r="211" spans="1:12" hidden="1">
      <c r="A211" s="6" t="s">
        <v>673</v>
      </c>
      <c r="B211" s="7">
        <v>41661</v>
      </c>
      <c r="C211" s="6" t="s">
        <v>674</v>
      </c>
      <c r="D211" s="6">
        <v>2</v>
      </c>
      <c r="E211" s="6" t="s">
        <v>675</v>
      </c>
      <c r="F211" s="6" t="s">
        <v>37</v>
      </c>
      <c r="G211" s="6" t="s">
        <v>38</v>
      </c>
      <c r="H211" s="6" t="s">
        <v>39</v>
      </c>
      <c r="I211" s="19">
        <f t="shared" si="3"/>
        <v>938.00000000000011</v>
      </c>
      <c r="J211" s="17">
        <v>150.08000000000001</v>
      </c>
      <c r="K211" s="4" t="s">
        <v>6145</v>
      </c>
      <c r="L211" s="6" t="s">
        <v>6140</v>
      </c>
    </row>
    <row r="212" spans="1:12" hidden="1">
      <c r="A212" s="6" t="s">
        <v>702</v>
      </c>
      <c r="B212" s="7">
        <v>41662</v>
      </c>
      <c r="C212" s="6" t="s">
        <v>703</v>
      </c>
      <c r="D212" s="6">
        <v>1</v>
      </c>
      <c r="E212" s="6" t="s">
        <v>704</v>
      </c>
      <c r="F212" s="6" t="s">
        <v>54</v>
      </c>
      <c r="G212" s="6" t="s">
        <v>10</v>
      </c>
      <c r="H212" s="6" t="s">
        <v>222</v>
      </c>
      <c r="I212" s="16">
        <f t="shared" si="3"/>
        <v>319545.125</v>
      </c>
      <c r="J212" s="17">
        <v>51127.22</v>
      </c>
      <c r="K212" s="4" t="s">
        <v>6143</v>
      </c>
      <c r="L212" s="6" t="s">
        <v>6140</v>
      </c>
    </row>
    <row r="213" spans="1:12" hidden="1">
      <c r="A213" s="6" t="s">
        <v>705</v>
      </c>
      <c r="B213" s="7">
        <v>41662</v>
      </c>
      <c r="C213" s="6" t="s">
        <v>706</v>
      </c>
      <c r="D213" s="6">
        <v>1</v>
      </c>
      <c r="E213" s="6" t="s">
        <v>707</v>
      </c>
      <c r="F213" s="6" t="s">
        <v>9</v>
      </c>
      <c r="G213" s="6" t="s">
        <v>10</v>
      </c>
      <c r="H213" s="6" t="s">
        <v>696</v>
      </c>
      <c r="I213" s="16">
        <f t="shared" si="3"/>
        <v>185172.4375</v>
      </c>
      <c r="J213" s="17">
        <v>29627.59</v>
      </c>
      <c r="K213" s="4" t="s">
        <v>6142</v>
      </c>
      <c r="L213" s="6" t="s">
        <v>6140</v>
      </c>
    </row>
    <row r="214" spans="1:12" hidden="1">
      <c r="A214" t="s">
        <v>2718</v>
      </c>
      <c r="B214" s="3">
        <v>41662</v>
      </c>
      <c r="C214" t="s">
        <v>16</v>
      </c>
      <c r="D214">
        <v>2</v>
      </c>
      <c r="E214" t="s">
        <v>2719</v>
      </c>
      <c r="F214" t="s">
        <v>1283</v>
      </c>
      <c r="G214" t="s">
        <v>3</v>
      </c>
      <c r="H214" t="s">
        <v>286</v>
      </c>
      <c r="I214" s="23">
        <f t="shared" si="3"/>
        <v>-11671.3125</v>
      </c>
      <c r="J214" s="16">
        <v>-1867.41</v>
      </c>
      <c r="K214" s="4" t="s">
        <v>6149</v>
      </c>
      <c r="L214" t="s">
        <v>6139</v>
      </c>
    </row>
    <row r="215" spans="1:12" hidden="1">
      <c r="A215" s="6" t="s">
        <v>708</v>
      </c>
      <c r="B215" s="7">
        <v>41662</v>
      </c>
      <c r="C215" s="6" t="s">
        <v>709</v>
      </c>
      <c r="D215" s="6">
        <v>1</v>
      </c>
      <c r="E215" s="6" t="s">
        <v>710</v>
      </c>
      <c r="F215" s="6" t="s">
        <v>70</v>
      </c>
      <c r="G215" s="6" t="s">
        <v>10</v>
      </c>
      <c r="H215" s="6" t="s">
        <v>711</v>
      </c>
      <c r="I215" s="16">
        <f t="shared" si="3"/>
        <v>-232663.8125</v>
      </c>
      <c r="J215" s="17">
        <v>-37226.21</v>
      </c>
      <c r="K215" s="4" t="s">
        <v>6142</v>
      </c>
      <c r="L215" t="s">
        <v>6140</v>
      </c>
    </row>
    <row r="216" spans="1:12" hidden="1">
      <c r="A216" s="6" t="s">
        <v>712</v>
      </c>
      <c r="B216" s="7">
        <v>41662</v>
      </c>
      <c r="C216" s="6" t="s">
        <v>713</v>
      </c>
      <c r="D216" s="6">
        <v>1</v>
      </c>
      <c r="E216" s="6" t="s">
        <v>714</v>
      </c>
      <c r="F216" s="6" t="s">
        <v>9</v>
      </c>
      <c r="G216" s="6" t="s">
        <v>10</v>
      </c>
      <c r="H216" s="6" t="s">
        <v>363</v>
      </c>
      <c r="I216" s="16">
        <f t="shared" si="3"/>
        <v>272318.9375</v>
      </c>
      <c r="J216" s="17">
        <v>43571.03</v>
      </c>
      <c r="K216" s="4" t="s">
        <v>6142</v>
      </c>
      <c r="L216" s="6" t="s">
        <v>6140</v>
      </c>
    </row>
    <row r="217" spans="1:12" hidden="1">
      <c r="A217" s="6" t="s">
        <v>715</v>
      </c>
      <c r="B217" s="7">
        <v>41662</v>
      </c>
      <c r="C217" s="6" t="s">
        <v>716</v>
      </c>
      <c r="D217" s="6">
        <v>1</v>
      </c>
      <c r="E217" s="6" t="s">
        <v>717</v>
      </c>
      <c r="F217" s="6" t="s">
        <v>70</v>
      </c>
      <c r="G217" s="6" t="s">
        <v>10</v>
      </c>
      <c r="H217" s="6" t="s">
        <v>476</v>
      </c>
      <c r="I217" s="16">
        <f t="shared" si="3"/>
        <v>-241284.49999999997</v>
      </c>
      <c r="J217" s="17">
        <v>-38605.519999999997</v>
      </c>
      <c r="K217" s="4" t="s">
        <v>6142</v>
      </c>
      <c r="L217" t="s">
        <v>6140</v>
      </c>
    </row>
    <row r="218" spans="1:12" hidden="1">
      <c r="A218" s="6" t="s">
        <v>719</v>
      </c>
      <c r="B218" s="7">
        <v>41662</v>
      </c>
      <c r="C218" s="6" t="s">
        <v>716</v>
      </c>
      <c r="D218" s="6">
        <v>1</v>
      </c>
      <c r="E218" s="6" t="s">
        <v>720</v>
      </c>
      <c r="F218" s="6" t="s">
        <v>9</v>
      </c>
      <c r="G218" s="6" t="s">
        <v>10</v>
      </c>
      <c r="H218" s="6" t="s">
        <v>476</v>
      </c>
      <c r="I218" s="16">
        <f t="shared" si="3"/>
        <v>241284.49999999997</v>
      </c>
      <c r="J218" s="17">
        <v>38605.519999999997</v>
      </c>
      <c r="K218" s="4" t="s">
        <v>6142</v>
      </c>
      <c r="L218" s="6" t="s">
        <v>6140</v>
      </c>
    </row>
    <row r="219" spans="1:12" hidden="1">
      <c r="A219" s="6" t="s">
        <v>721</v>
      </c>
      <c r="B219" s="7">
        <v>41662</v>
      </c>
      <c r="C219" s="6" t="s">
        <v>716</v>
      </c>
      <c r="D219" s="6">
        <v>1</v>
      </c>
      <c r="E219" s="6" t="s">
        <v>722</v>
      </c>
      <c r="F219" s="6" t="s">
        <v>70</v>
      </c>
      <c r="G219" s="6" t="s">
        <v>10</v>
      </c>
      <c r="H219" s="6" t="s">
        <v>476</v>
      </c>
      <c r="I219" s="16">
        <f t="shared" si="3"/>
        <v>-241284.49999999997</v>
      </c>
      <c r="J219" s="17">
        <v>-38605.519999999997</v>
      </c>
      <c r="K219" s="4" t="s">
        <v>6142</v>
      </c>
      <c r="L219" t="s">
        <v>6140</v>
      </c>
    </row>
    <row r="220" spans="1:12" hidden="1">
      <c r="A220" s="6" t="s">
        <v>723</v>
      </c>
      <c r="B220" s="7">
        <v>41662</v>
      </c>
      <c r="C220" s="6" t="s">
        <v>724</v>
      </c>
      <c r="D220" s="6">
        <v>1</v>
      </c>
      <c r="E220" s="6" t="s">
        <v>725</v>
      </c>
      <c r="F220" s="6" t="s">
        <v>9</v>
      </c>
      <c r="G220" s="6" t="s">
        <v>10</v>
      </c>
      <c r="H220" s="6" t="s">
        <v>642</v>
      </c>
      <c r="I220" s="16">
        <f t="shared" si="3"/>
        <v>352241.375</v>
      </c>
      <c r="J220" s="17">
        <v>56358.62</v>
      </c>
      <c r="K220" s="4" t="s">
        <v>6142</v>
      </c>
      <c r="L220" s="6" t="s">
        <v>6140</v>
      </c>
    </row>
    <row r="221" spans="1:12" hidden="1">
      <c r="A221" s="6" t="s">
        <v>726</v>
      </c>
      <c r="B221" s="7">
        <v>41662</v>
      </c>
      <c r="C221" s="6" t="s">
        <v>716</v>
      </c>
      <c r="D221" s="6">
        <v>1</v>
      </c>
      <c r="E221" s="6" t="s">
        <v>727</v>
      </c>
      <c r="F221" s="6" t="s">
        <v>9</v>
      </c>
      <c r="G221" s="6" t="s">
        <v>10</v>
      </c>
      <c r="H221" s="6" t="s">
        <v>728</v>
      </c>
      <c r="I221" s="16">
        <f t="shared" si="3"/>
        <v>241284.49999999997</v>
      </c>
      <c r="J221" s="17">
        <v>38605.519999999997</v>
      </c>
      <c r="K221" s="4" t="s">
        <v>6142</v>
      </c>
      <c r="L221" s="6" t="s">
        <v>6140</v>
      </c>
    </row>
    <row r="222" spans="1:12" hidden="1">
      <c r="A222" s="6" t="s">
        <v>729</v>
      </c>
      <c r="B222" s="7">
        <v>41662</v>
      </c>
      <c r="C222" s="6" t="s">
        <v>730</v>
      </c>
      <c r="D222" s="6">
        <v>1</v>
      </c>
      <c r="E222" s="6" t="s">
        <v>731</v>
      </c>
      <c r="F222" s="6" t="s">
        <v>9</v>
      </c>
      <c r="G222" s="6" t="s">
        <v>10</v>
      </c>
      <c r="H222" s="6" t="s">
        <v>686</v>
      </c>
      <c r="I222" s="16">
        <f t="shared" si="3"/>
        <v>352155.1875</v>
      </c>
      <c r="J222" s="17">
        <v>56344.83</v>
      </c>
      <c r="K222" s="4" t="s">
        <v>6142</v>
      </c>
      <c r="L222" s="6" t="s">
        <v>6140</v>
      </c>
    </row>
    <row r="223" spans="1:12" hidden="1">
      <c r="A223" s="6" t="s">
        <v>732</v>
      </c>
      <c r="B223" s="7">
        <v>41662</v>
      </c>
      <c r="C223" s="6" t="s">
        <v>733</v>
      </c>
      <c r="D223" s="6">
        <v>1</v>
      </c>
      <c r="E223" s="6" t="s">
        <v>734</v>
      </c>
      <c r="F223" s="6" t="s">
        <v>54</v>
      </c>
      <c r="G223" s="6" t="s">
        <v>10</v>
      </c>
      <c r="H223" s="6" t="s">
        <v>735</v>
      </c>
      <c r="I223" s="16">
        <f t="shared" si="3"/>
        <v>233454.5</v>
      </c>
      <c r="J223" s="17">
        <v>37352.720000000001</v>
      </c>
      <c r="K223" s="4" t="s">
        <v>6143</v>
      </c>
      <c r="L223" s="6" t="s">
        <v>6140</v>
      </c>
    </row>
    <row r="224" spans="1:12" hidden="1">
      <c r="A224" s="6" t="s">
        <v>736</v>
      </c>
      <c r="B224" s="7">
        <v>41662</v>
      </c>
      <c r="C224" s="6" t="s">
        <v>737</v>
      </c>
      <c r="D224" s="6">
        <v>1</v>
      </c>
      <c r="E224" s="6" t="s">
        <v>738</v>
      </c>
      <c r="F224" s="6" t="s">
        <v>54</v>
      </c>
      <c r="G224" s="6" t="s">
        <v>10</v>
      </c>
      <c r="H224" s="6" t="s">
        <v>510</v>
      </c>
      <c r="I224" s="16">
        <f t="shared" si="3"/>
        <v>258607.75</v>
      </c>
      <c r="J224" s="17">
        <v>41377.24</v>
      </c>
      <c r="K224" s="4" t="s">
        <v>6143</v>
      </c>
      <c r="L224" s="6" t="s">
        <v>6140</v>
      </c>
    </row>
    <row r="225" spans="1:13" hidden="1">
      <c r="A225" s="6" t="s">
        <v>752</v>
      </c>
      <c r="B225" s="7">
        <v>41663</v>
      </c>
      <c r="C225" s="6" t="s">
        <v>753</v>
      </c>
      <c r="D225" s="6">
        <v>2</v>
      </c>
      <c r="E225" s="6" t="s">
        <v>754</v>
      </c>
      <c r="F225" s="6" t="s">
        <v>26</v>
      </c>
      <c r="G225" s="6" t="s">
        <v>103</v>
      </c>
      <c r="H225" s="6" t="s">
        <v>500</v>
      </c>
      <c r="I225" s="16">
        <f t="shared" si="3"/>
        <v>12614.1875</v>
      </c>
      <c r="J225" s="17">
        <v>2018.27</v>
      </c>
      <c r="K225" s="4" t="s">
        <v>6145</v>
      </c>
      <c r="L225" s="6" t="s">
        <v>6140</v>
      </c>
      <c r="M225" s="27"/>
    </row>
    <row r="226" spans="1:13" hidden="1">
      <c r="A226" s="6" t="s">
        <v>755</v>
      </c>
      <c r="B226" s="7">
        <v>41663</v>
      </c>
      <c r="C226" s="6" t="s">
        <v>756</v>
      </c>
      <c r="D226" s="6">
        <v>2</v>
      </c>
      <c r="E226" s="6" t="s">
        <v>757</v>
      </c>
      <c r="F226" s="6" t="s">
        <v>26</v>
      </c>
      <c r="G226" s="6" t="s">
        <v>103</v>
      </c>
      <c r="H226" s="6" t="s">
        <v>500</v>
      </c>
      <c r="I226" s="16">
        <f t="shared" si="3"/>
        <v>14486.6875</v>
      </c>
      <c r="J226" s="17">
        <v>2317.87</v>
      </c>
      <c r="K226" s="4" t="s">
        <v>6145</v>
      </c>
      <c r="L226" s="6" t="s">
        <v>6140</v>
      </c>
      <c r="M226" s="27"/>
    </row>
    <row r="227" spans="1:13" hidden="1">
      <c r="A227" s="6" t="s">
        <v>758</v>
      </c>
      <c r="B227" s="7">
        <v>41663</v>
      </c>
      <c r="C227" s="6" t="s">
        <v>759</v>
      </c>
      <c r="D227" s="6">
        <v>1</v>
      </c>
      <c r="E227" s="6" t="s">
        <v>760</v>
      </c>
      <c r="F227" s="6" t="s">
        <v>9</v>
      </c>
      <c r="G227" s="6" t="s">
        <v>10</v>
      </c>
      <c r="H227" s="6" t="s">
        <v>592</v>
      </c>
      <c r="I227" s="16">
        <f t="shared" si="3"/>
        <v>534396.5625</v>
      </c>
      <c r="J227" s="17">
        <v>85503.45</v>
      </c>
      <c r="K227" s="4" t="s">
        <v>6142</v>
      </c>
      <c r="L227" s="6" t="s">
        <v>6140</v>
      </c>
    </row>
    <row r="228" spans="1:13" hidden="1">
      <c r="A228" t="s">
        <v>2821</v>
      </c>
      <c r="B228" s="3">
        <v>41663</v>
      </c>
      <c r="C228" t="s">
        <v>2822</v>
      </c>
      <c r="D228">
        <v>2</v>
      </c>
      <c r="E228" t="s">
        <v>2823</v>
      </c>
      <c r="F228" t="s">
        <v>1542</v>
      </c>
      <c r="G228" t="s">
        <v>13</v>
      </c>
      <c r="H228" t="s">
        <v>88</v>
      </c>
      <c r="I228" s="19">
        <f t="shared" si="3"/>
        <v>60.5</v>
      </c>
      <c r="J228" s="16">
        <v>9.68</v>
      </c>
      <c r="K228" s="4" t="s">
        <v>6145</v>
      </c>
      <c r="L228" t="s">
        <v>6139</v>
      </c>
    </row>
    <row r="229" spans="1:13" hidden="1">
      <c r="A229" t="s">
        <v>2824</v>
      </c>
      <c r="B229" s="3">
        <v>41663</v>
      </c>
      <c r="C229" t="s">
        <v>2825</v>
      </c>
      <c r="D229">
        <v>2</v>
      </c>
      <c r="E229" t="s">
        <v>2826</v>
      </c>
      <c r="F229" t="s">
        <v>1542</v>
      </c>
      <c r="G229" t="s">
        <v>13</v>
      </c>
      <c r="H229" t="s">
        <v>88</v>
      </c>
      <c r="I229" s="19">
        <f t="shared" si="3"/>
        <v>60.5</v>
      </c>
      <c r="J229" s="16">
        <v>9.68</v>
      </c>
      <c r="K229" s="4" t="s">
        <v>6145</v>
      </c>
      <c r="L229" t="s">
        <v>6139</v>
      </c>
    </row>
    <row r="230" spans="1:13" hidden="1">
      <c r="A230" t="s">
        <v>2827</v>
      </c>
      <c r="B230" s="3">
        <v>41663</v>
      </c>
      <c r="C230" t="s">
        <v>2828</v>
      </c>
      <c r="D230">
        <v>2</v>
      </c>
      <c r="E230" t="s">
        <v>2829</v>
      </c>
      <c r="F230" t="s">
        <v>1542</v>
      </c>
      <c r="G230" t="s">
        <v>13</v>
      </c>
      <c r="H230" t="s">
        <v>88</v>
      </c>
      <c r="I230" s="19">
        <f t="shared" si="3"/>
        <v>60.5</v>
      </c>
      <c r="J230" s="16">
        <v>9.68</v>
      </c>
      <c r="K230" s="4" t="s">
        <v>6145</v>
      </c>
      <c r="L230" t="s">
        <v>6139</v>
      </c>
    </row>
    <row r="231" spans="1:13" hidden="1">
      <c r="A231" t="s">
        <v>2830</v>
      </c>
      <c r="B231" s="3">
        <v>41663</v>
      </c>
      <c r="C231" t="s">
        <v>2831</v>
      </c>
      <c r="D231">
        <v>2</v>
      </c>
      <c r="E231" t="s">
        <v>2832</v>
      </c>
      <c r="F231" t="s">
        <v>1455</v>
      </c>
      <c r="G231" t="s">
        <v>13</v>
      </c>
      <c r="H231" t="s">
        <v>88</v>
      </c>
      <c r="I231" s="16">
        <f t="shared" si="3"/>
        <v>3771.75</v>
      </c>
      <c r="J231" s="16">
        <v>603.48</v>
      </c>
      <c r="K231" s="4" t="s">
        <v>6145</v>
      </c>
      <c r="L231" t="s">
        <v>6139</v>
      </c>
    </row>
    <row r="232" spans="1:13" hidden="1">
      <c r="A232" s="6" t="s">
        <v>761</v>
      </c>
      <c r="B232" s="7">
        <v>41663</v>
      </c>
      <c r="C232" s="6" t="s">
        <v>762</v>
      </c>
      <c r="D232" s="6">
        <v>1</v>
      </c>
      <c r="E232" s="6" t="s">
        <v>763</v>
      </c>
      <c r="F232" s="6" t="s">
        <v>9</v>
      </c>
      <c r="G232" s="6" t="s">
        <v>10</v>
      </c>
      <c r="H232" s="6" t="s">
        <v>747</v>
      </c>
      <c r="I232" s="16">
        <f t="shared" si="3"/>
        <v>173879.3125</v>
      </c>
      <c r="J232" s="17">
        <v>27820.69</v>
      </c>
      <c r="K232" s="4" t="s">
        <v>6142</v>
      </c>
      <c r="L232" s="6" t="s">
        <v>6140</v>
      </c>
    </row>
    <row r="233" spans="1:13" hidden="1">
      <c r="A233" s="6" t="s">
        <v>764</v>
      </c>
      <c r="B233" s="7">
        <v>41663</v>
      </c>
      <c r="C233" s="6" t="s">
        <v>765</v>
      </c>
      <c r="D233" s="6">
        <v>1</v>
      </c>
      <c r="E233" s="6" t="s">
        <v>766</v>
      </c>
      <c r="F233" s="6" t="s">
        <v>9</v>
      </c>
      <c r="G233" s="6" t="s">
        <v>10</v>
      </c>
      <c r="H233" s="6" t="s">
        <v>767</v>
      </c>
      <c r="I233" s="16">
        <f t="shared" si="3"/>
        <v>187758.625</v>
      </c>
      <c r="J233" s="17">
        <v>30041.38</v>
      </c>
      <c r="K233" s="4" t="s">
        <v>6142</v>
      </c>
      <c r="L233" s="6" t="s">
        <v>6140</v>
      </c>
    </row>
    <row r="234" spans="1:13" hidden="1">
      <c r="A234" t="s">
        <v>2833</v>
      </c>
      <c r="B234" s="3">
        <v>41663</v>
      </c>
      <c r="C234" t="s">
        <v>2834</v>
      </c>
      <c r="D234">
        <v>2</v>
      </c>
      <c r="E234" t="s">
        <v>2835</v>
      </c>
      <c r="F234" t="s">
        <v>1448</v>
      </c>
      <c r="G234" t="s">
        <v>13</v>
      </c>
      <c r="H234" t="s">
        <v>88</v>
      </c>
      <c r="I234" s="16">
        <f t="shared" si="3"/>
        <v>701.6875</v>
      </c>
      <c r="J234" s="16">
        <v>112.27</v>
      </c>
      <c r="K234" s="4" t="s">
        <v>6145</v>
      </c>
      <c r="L234" t="s">
        <v>6139</v>
      </c>
    </row>
    <row r="235" spans="1:13" hidden="1">
      <c r="A235" t="s">
        <v>2836</v>
      </c>
      <c r="B235" s="3">
        <v>41663</v>
      </c>
      <c r="C235" t="s">
        <v>2837</v>
      </c>
      <c r="D235">
        <v>2</v>
      </c>
      <c r="E235" t="s">
        <v>2838</v>
      </c>
      <c r="F235" t="s">
        <v>1448</v>
      </c>
      <c r="G235" t="s">
        <v>13</v>
      </c>
      <c r="H235" t="s">
        <v>88</v>
      </c>
      <c r="I235" s="16">
        <f t="shared" si="3"/>
        <v>1575</v>
      </c>
      <c r="J235" s="16">
        <v>252</v>
      </c>
      <c r="K235" s="4" t="s">
        <v>6145</v>
      </c>
      <c r="L235" t="s">
        <v>6139</v>
      </c>
    </row>
    <row r="236" spans="1:13" hidden="1">
      <c r="A236" t="s">
        <v>2839</v>
      </c>
      <c r="B236" s="3">
        <v>41663</v>
      </c>
      <c r="C236" t="s">
        <v>2840</v>
      </c>
      <c r="D236">
        <v>2</v>
      </c>
      <c r="E236" t="s">
        <v>2841</v>
      </c>
      <c r="F236" t="s">
        <v>1448</v>
      </c>
      <c r="G236" t="s">
        <v>13</v>
      </c>
      <c r="H236" t="s">
        <v>88</v>
      </c>
      <c r="I236" s="16">
        <f t="shared" si="3"/>
        <v>454.1875</v>
      </c>
      <c r="J236" s="16">
        <v>72.67</v>
      </c>
      <c r="K236" s="4" t="s">
        <v>6145</v>
      </c>
      <c r="L236" t="s">
        <v>6139</v>
      </c>
    </row>
    <row r="237" spans="1:13" hidden="1">
      <c r="A237" t="s">
        <v>2842</v>
      </c>
      <c r="B237" s="3">
        <v>41663</v>
      </c>
      <c r="C237" t="s">
        <v>2843</v>
      </c>
      <c r="D237">
        <v>2</v>
      </c>
      <c r="E237" t="s">
        <v>2844</v>
      </c>
      <c r="F237" t="s">
        <v>1542</v>
      </c>
      <c r="G237" t="s">
        <v>13</v>
      </c>
      <c r="H237" t="s">
        <v>88</v>
      </c>
      <c r="I237" s="19">
        <f t="shared" si="3"/>
        <v>60.5</v>
      </c>
      <c r="J237" s="16">
        <v>9.68</v>
      </c>
      <c r="K237" s="4" t="s">
        <v>6145</v>
      </c>
      <c r="L237" t="s">
        <v>6139</v>
      </c>
    </row>
    <row r="238" spans="1:13" hidden="1">
      <c r="A238" t="s">
        <v>2845</v>
      </c>
      <c r="B238" s="3">
        <v>41663</v>
      </c>
      <c r="C238" t="s">
        <v>2846</v>
      </c>
      <c r="D238">
        <v>2</v>
      </c>
      <c r="E238" t="s">
        <v>2847</v>
      </c>
      <c r="F238" t="s">
        <v>1542</v>
      </c>
      <c r="G238" t="s">
        <v>13</v>
      </c>
      <c r="H238" t="s">
        <v>88</v>
      </c>
      <c r="I238" s="19">
        <f t="shared" si="3"/>
        <v>60.5</v>
      </c>
      <c r="J238" s="16">
        <v>9.68</v>
      </c>
      <c r="K238" s="4" t="s">
        <v>6145</v>
      </c>
      <c r="L238" t="s">
        <v>6139</v>
      </c>
    </row>
    <row r="239" spans="1:13" hidden="1">
      <c r="A239" t="s">
        <v>2848</v>
      </c>
      <c r="B239" s="3">
        <v>41663</v>
      </c>
      <c r="C239" t="s">
        <v>2849</v>
      </c>
      <c r="D239">
        <v>2</v>
      </c>
      <c r="E239" t="s">
        <v>2850</v>
      </c>
      <c r="F239" t="s">
        <v>1542</v>
      </c>
      <c r="G239" t="s">
        <v>13</v>
      </c>
      <c r="H239" t="s">
        <v>88</v>
      </c>
      <c r="I239" s="19">
        <f t="shared" si="3"/>
        <v>60.5</v>
      </c>
      <c r="J239" s="16">
        <v>9.68</v>
      </c>
      <c r="K239" s="4" t="s">
        <v>6145</v>
      </c>
      <c r="L239" t="s">
        <v>6139</v>
      </c>
    </row>
    <row r="240" spans="1:13" hidden="1">
      <c r="A240" t="s">
        <v>2851</v>
      </c>
      <c r="B240" s="3">
        <v>41663</v>
      </c>
      <c r="C240" t="s">
        <v>2852</v>
      </c>
      <c r="D240">
        <v>1</v>
      </c>
      <c r="E240" t="s">
        <v>2853</v>
      </c>
      <c r="F240" t="s">
        <v>70</v>
      </c>
      <c r="G240" t="s">
        <v>10</v>
      </c>
      <c r="H240" t="s">
        <v>2854</v>
      </c>
      <c r="I240" s="16">
        <f t="shared" si="3"/>
        <v>-30172.4375</v>
      </c>
      <c r="J240" s="16">
        <v>-4827.59</v>
      </c>
      <c r="K240" s="4" t="s">
        <v>6141</v>
      </c>
      <c r="L240" t="s">
        <v>6139</v>
      </c>
    </row>
    <row r="241" spans="1:12" hidden="1">
      <c r="A241" t="s">
        <v>2855</v>
      </c>
      <c r="B241" s="3">
        <v>41663</v>
      </c>
      <c r="C241" t="s">
        <v>2856</v>
      </c>
      <c r="D241">
        <v>2</v>
      </c>
      <c r="E241" t="s">
        <v>2857</v>
      </c>
      <c r="F241" t="s">
        <v>1542</v>
      </c>
      <c r="G241" t="s">
        <v>13</v>
      </c>
      <c r="H241" t="s">
        <v>88</v>
      </c>
      <c r="I241" s="19">
        <f t="shared" si="3"/>
        <v>60.5</v>
      </c>
      <c r="J241" s="16">
        <v>9.68</v>
      </c>
      <c r="K241" s="4" t="s">
        <v>6145</v>
      </c>
      <c r="L241" t="s">
        <v>6139</v>
      </c>
    </row>
    <row r="242" spans="1:12" hidden="1">
      <c r="A242" t="s">
        <v>2858</v>
      </c>
      <c r="B242" s="3">
        <v>41663</v>
      </c>
      <c r="C242" t="s">
        <v>2859</v>
      </c>
      <c r="D242">
        <v>2</v>
      </c>
      <c r="E242" t="s">
        <v>2860</v>
      </c>
      <c r="F242" t="s">
        <v>1542</v>
      </c>
      <c r="G242" t="s">
        <v>13</v>
      </c>
      <c r="H242" t="s">
        <v>88</v>
      </c>
      <c r="I242" s="19">
        <f t="shared" si="3"/>
        <v>60.5</v>
      </c>
      <c r="J242" s="16">
        <v>9.68</v>
      </c>
      <c r="K242" s="4" t="s">
        <v>6145</v>
      </c>
      <c r="L242" t="s">
        <v>6139</v>
      </c>
    </row>
    <row r="243" spans="1:12" hidden="1">
      <c r="A243" t="s">
        <v>2861</v>
      </c>
      <c r="B243" s="3">
        <v>41663</v>
      </c>
      <c r="C243" t="s">
        <v>2862</v>
      </c>
      <c r="D243">
        <v>2</v>
      </c>
      <c r="E243" t="s">
        <v>2863</v>
      </c>
      <c r="F243" t="s">
        <v>1542</v>
      </c>
      <c r="G243" t="s">
        <v>13</v>
      </c>
      <c r="H243" t="s">
        <v>88</v>
      </c>
      <c r="I243" s="19">
        <f t="shared" si="3"/>
        <v>60.5</v>
      </c>
      <c r="J243" s="16">
        <v>9.68</v>
      </c>
      <c r="K243" s="4" t="s">
        <v>6145</v>
      </c>
      <c r="L243" t="s">
        <v>6139</v>
      </c>
    </row>
    <row r="244" spans="1:12" hidden="1">
      <c r="A244" t="s">
        <v>2864</v>
      </c>
      <c r="B244" s="3">
        <v>41663</v>
      </c>
      <c r="C244" t="s">
        <v>2865</v>
      </c>
      <c r="D244">
        <v>2</v>
      </c>
      <c r="E244" t="s">
        <v>2866</v>
      </c>
      <c r="F244" t="s">
        <v>1455</v>
      </c>
      <c r="G244" t="s">
        <v>13</v>
      </c>
      <c r="H244" t="s">
        <v>88</v>
      </c>
      <c r="I244" s="16">
        <f t="shared" si="3"/>
        <v>110.00000000000001</v>
      </c>
      <c r="J244" s="16">
        <v>17.600000000000001</v>
      </c>
      <c r="K244" s="4" t="s">
        <v>6145</v>
      </c>
      <c r="L244" t="s">
        <v>6139</v>
      </c>
    </row>
    <row r="245" spans="1:12" hidden="1">
      <c r="A245" t="s">
        <v>2867</v>
      </c>
      <c r="B245" s="3">
        <v>41663</v>
      </c>
      <c r="C245" t="s">
        <v>2868</v>
      </c>
      <c r="D245">
        <v>2</v>
      </c>
      <c r="E245" t="s">
        <v>2869</v>
      </c>
      <c r="F245" t="s">
        <v>1455</v>
      </c>
      <c r="G245" t="s">
        <v>13</v>
      </c>
      <c r="H245" t="s">
        <v>88</v>
      </c>
      <c r="I245" s="16">
        <f t="shared" si="3"/>
        <v>110.00000000000001</v>
      </c>
      <c r="J245" s="16">
        <v>17.600000000000001</v>
      </c>
      <c r="K245" s="4" t="s">
        <v>6145</v>
      </c>
      <c r="L245" t="s">
        <v>6139</v>
      </c>
    </row>
    <row r="246" spans="1:12" hidden="1">
      <c r="A246" t="s">
        <v>2870</v>
      </c>
      <c r="B246" s="3">
        <v>41663</v>
      </c>
      <c r="C246" t="s">
        <v>2871</v>
      </c>
      <c r="D246">
        <v>2</v>
      </c>
      <c r="E246" t="s">
        <v>2872</v>
      </c>
      <c r="F246" t="s">
        <v>1455</v>
      </c>
      <c r="G246" t="s">
        <v>13</v>
      </c>
      <c r="H246" t="s">
        <v>88</v>
      </c>
      <c r="I246" s="16">
        <f t="shared" si="3"/>
        <v>110.00000000000001</v>
      </c>
      <c r="J246" s="16">
        <v>17.600000000000001</v>
      </c>
      <c r="K246" s="4" t="s">
        <v>6145</v>
      </c>
      <c r="L246" t="s">
        <v>6139</v>
      </c>
    </row>
    <row r="247" spans="1:12" hidden="1">
      <c r="A247" t="s">
        <v>2873</v>
      </c>
      <c r="B247" s="3">
        <v>41663</v>
      </c>
      <c r="C247" t="s">
        <v>2874</v>
      </c>
      <c r="D247">
        <v>2</v>
      </c>
      <c r="E247" t="s">
        <v>2875</v>
      </c>
      <c r="F247" t="s">
        <v>1455</v>
      </c>
      <c r="G247" t="s">
        <v>13</v>
      </c>
      <c r="H247" t="s">
        <v>88</v>
      </c>
      <c r="I247" s="16">
        <f t="shared" si="3"/>
        <v>110.00000000000001</v>
      </c>
      <c r="J247" s="16">
        <v>17.600000000000001</v>
      </c>
      <c r="K247" s="4" t="s">
        <v>6145</v>
      </c>
      <c r="L247" t="s">
        <v>6139</v>
      </c>
    </row>
    <row r="248" spans="1:12" hidden="1">
      <c r="A248" s="6" t="s">
        <v>768</v>
      </c>
      <c r="B248" s="7">
        <v>41663</v>
      </c>
      <c r="C248" s="6" t="s">
        <v>769</v>
      </c>
      <c r="D248" s="6">
        <v>2</v>
      </c>
      <c r="E248" s="6" t="s">
        <v>770</v>
      </c>
      <c r="F248" s="6" t="s">
        <v>37</v>
      </c>
      <c r="G248" s="6" t="s">
        <v>38</v>
      </c>
      <c r="H248" s="6" t="s">
        <v>39</v>
      </c>
      <c r="I248" s="19">
        <f t="shared" si="3"/>
        <v>938.00000000000011</v>
      </c>
      <c r="J248" s="17">
        <v>150.08000000000001</v>
      </c>
      <c r="K248" s="4" t="s">
        <v>6145</v>
      </c>
      <c r="L248" s="6" t="s">
        <v>6140</v>
      </c>
    </row>
    <row r="249" spans="1:12" hidden="1">
      <c r="A249" s="6" t="s">
        <v>771</v>
      </c>
      <c r="B249" s="7">
        <v>41663</v>
      </c>
      <c r="C249" s="6" t="s">
        <v>772</v>
      </c>
      <c r="D249" s="6">
        <v>2</v>
      </c>
      <c r="E249" s="6" t="s">
        <v>773</v>
      </c>
      <c r="F249" s="6" t="s">
        <v>37</v>
      </c>
      <c r="G249" s="6" t="s">
        <v>38</v>
      </c>
      <c r="H249" s="6" t="s">
        <v>39</v>
      </c>
      <c r="I249" s="19">
        <f t="shared" si="3"/>
        <v>78</v>
      </c>
      <c r="J249" s="17">
        <v>12.48</v>
      </c>
      <c r="K249" s="4" t="s">
        <v>6145</v>
      </c>
      <c r="L249" s="6" t="s">
        <v>6140</v>
      </c>
    </row>
    <row r="250" spans="1:12" hidden="1">
      <c r="A250" s="6" t="s">
        <v>774</v>
      </c>
      <c r="B250" s="7">
        <v>41663</v>
      </c>
      <c r="C250" s="6" t="s">
        <v>775</v>
      </c>
      <c r="D250" s="6">
        <v>2</v>
      </c>
      <c r="E250" s="6" t="s">
        <v>776</v>
      </c>
      <c r="F250" s="6" t="s">
        <v>37</v>
      </c>
      <c r="G250" s="6" t="s">
        <v>38</v>
      </c>
      <c r="H250" s="6" t="s">
        <v>39</v>
      </c>
      <c r="I250" s="19">
        <f t="shared" si="3"/>
        <v>1865.1875</v>
      </c>
      <c r="J250" s="17">
        <v>298.43</v>
      </c>
      <c r="K250" s="4" t="s">
        <v>6145</v>
      </c>
      <c r="L250" s="6" t="s">
        <v>6140</v>
      </c>
    </row>
    <row r="251" spans="1:12" hidden="1">
      <c r="A251" t="s">
        <v>2876</v>
      </c>
      <c r="B251" s="3">
        <v>41663</v>
      </c>
      <c r="C251" t="s">
        <v>2877</v>
      </c>
      <c r="D251">
        <v>2</v>
      </c>
      <c r="E251" t="s">
        <v>2878</v>
      </c>
      <c r="F251" t="s">
        <v>1542</v>
      </c>
      <c r="G251" t="s">
        <v>13</v>
      </c>
      <c r="H251" t="s">
        <v>88</v>
      </c>
      <c r="I251" s="19">
        <f t="shared" si="3"/>
        <v>60.5</v>
      </c>
      <c r="J251" s="16">
        <v>9.68</v>
      </c>
      <c r="K251" s="4" t="s">
        <v>6145</v>
      </c>
      <c r="L251" t="s">
        <v>6139</v>
      </c>
    </row>
    <row r="252" spans="1:12" hidden="1">
      <c r="A252" s="6" t="s">
        <v>777</v>
      </c>
      <c r="B252" s="7">
        <v>41663</v>
      </c>
      <c r="C252" s="6" t="s">
        <v>778</v>
      </c>
      <c r="D252" s="6">
        <v>2</v>
      </c>
      <c r="E252" s="6" t="s">
        <v>779</v>
      </c>
      <c r="F252" s="6" t="s">
        <v>37</v>
      </c>
      <c r="G252" s="6" t="s">
        <v>38</v>
      </c>
      <c r="H252" s="6" t="s">
        <v>39</v>
      </c>
      <c r="I252" s="19">
        <f t="shared" si="3"/>
        <v>1553.625</v>
      </c>
      <c r="J252" s="17">
        <v>248.58</v>
      </c>
      <c r="K252" s="4" t="s">
        <v>6145</v>
      </c>
      <c r="L252" s="6" t="s">
        <v>6140</v>
      </c>
    </row>
    <row r="253" spans="1:12" hidden="1">
      <c r="A253" t="s">
        <v>2879</v>
      </c>
      <c r="B253" s="3">
        <v>41663</v>
      </c>
      <c r="C253" t="s">
        <v>2880</v>
      </c>
      <c r="D253">
        <v>2</v>
      </c>
      <c r="E253" t="s">
        <v>2881</v>
      </c>
      <c r="F253" t="s">
        <v>1542</v>
      </c>
      <c r="G253" t="s">
        <v>13</v>
      </c>
      <c r="H253" t="s">
        <v>88</v>
      </c>
      <c r="I253" s="19">
        <f t="shared" si="3"/>
        <v>60.5</v>
      </c>
      <c r="J253" s="16">
        <v>9.68</v>
      </c>
      <c r="K253" s="4" t="s">
        <v>6145</v>
      </c>
      <c r="L253" t="s">
        <v>6139</v>
      </c>
    </row>
    <row r="254" spans="1:12" hidden="1">
      <c r="A254" t="s">
        <v>2882</v>
      </c>
      <c r="B254" s="3">
        <v>41663</v>
      </c>
      <c r="C254" t="s">
        <v>2883</v>
      </c>
      <c r="D254">
        <v>2</v>
      </c>
      <c r="E254" t="s">
        <v>2884</v>
      </c>
      <c r="F254" t="s">
        <v>1542</v>
      </c>
      <c r="G254" t="s">
        <v>13</v>
      </c>
      <c r="H254" t="s">
        <v>88</v>
      </c>
      <c r="I254" s="19">
        <f t="shared" si="3"/>
        <v>60.5</v>
      </c>
      <c r="J254" s="16">
        <v>9.68</v>
      </c>
      <c r="K254" s="4" t="s">
        <v>6145</v>
      </c>
      <c r="L254" t="s">
        <v>6139</v>
      </c>
    </row>
    <row r="255" spans="1:12" hidden="1">
      <c r="A255" s="6" t="s">
        <v>780</v>
      </c>
      <c r="B255" s="7">
        <v>41663</v>
      </c>
      <c r="C255" s="6" t="s">
        <v>781</v>
      </c>
      <c r="D255" s="6">
        <v>2</v>
      </c>
      <c r="E255" s="6" t="s">
        <v>782</v>
      </c>
      <c r="F255" s="6" t="s">
        <v>37</v>
      </c>
      <c r="G255" s="6" t="s">
        <v>38</v>
      </c>
      <c r="H255" s="6" t="s">
        <v>39</v>
      </c>
      <c r="I255" s="19">
        <f t="shared" si="3"/>
        <v>1865.1875</v>
      </c>
      <c r="J255" s="17">
        <v>298.43</v>
      </c>
      <c r="K255" s="4" t="s">
        <v>6145</v>
      </c>
      <c r="L255" s="6" t="s">
        <v>6140</v>
      </c>
    </row>
    <row r="256" spans="1:12" hidden="1">
      <c r="A256" t="s">
        <v>2885</v>
      </c>
      <c r="B256" s="3">
        <v>41663</v>
      </c>
      <c r="C256" t="s">
        <v>2886</v>
      </c>
      <c r="D256">
        <v>2</v>
      </c>
      <c r="E256" t="s">
        <v>2887</v>
      </c>
      <c r="F256" t="s">
        <v>1455</v>
      </c>
      <c r="G256" t="s">
        <v>13</v>
      </c>
      <c r="H256" t="s">
        <v>88</v>
      </c>
      <c r="I256" s="16">
        <f t="shared" si="3"/>
        <v>110.00000000000001</v>
      </c>
      <c r="J256" s="16">
        <v>17.600000000000001</v>
      </c>
      <c r="K256" s="4" t="s">
        <v>6145</v>
      </c>
      <c r="L256" t="s">
        <v>6139</v>
      </c>
    </row>
    <row r="257" spans="1:12" hidden="1">
      <c r="A257" s="6" t="s">
        <v>783</v>
      </c>
      <c r="B257" s="7">
        <v>41663</v>
      </c>
      <c r="C257" s="6" t="s">
        <v>784</v>
      </c>
      <c r="D257" s="6">
        <v>2</v>
      </c>
      <c r="E257" s="6" t="s">
        <v>785</v>
      </c>
      <c r="F257" s="6" t="s">
        <v>37</v>
      </c>
      <c r="G257" s="6" t="s">
        <v>38</v>
      </c>
      <c r="H257" s="6" t="s">
        <v>39</v>
      </c>
      <c r="I257" s="19">
        <f t="shared" si="3"/>
        <v>1896.0625</v>
      </c>
      <c r="J257" s="17">
        <v>303.37</v>
      </c>
      <c r="K257" s="4" t="s">
        <v>6145</v>
      </c>
      <c r="L257" s="6" t="s">
        <v>6140</v>
      </c>
    </row>
    <row r="258" spans="1:12" hidden="1">
      <c r="A258" s="6" t="s">
        <v>786</v>
      </c>
      <c r="B258" s="7">
        <v>41663</v>
      </c>
      <c r="C258" s="6" t="s">
        <v>787</v>
      </c>
      <c r="D258" s="6">
        <v>2</v>
      </c>
      <c r="E258" s="6" t="s">
        <v>788</v>
      </c>
      <c r="F258" s="6" t="s">
        <v>37</v>
      </c>
      <c r="G258" s="6" t="s">
        <v>38</v>
      </c>
      <c r="H258" s="6" t="s">
        <v>39</v>
      </c>
      <c r="I258" s="19">
        <f t="shared" si="3"/>
        <v>1537.5625</v>
      </c>
      <c r="J258" s="17">
        <v>246.01</v>
      </c>
      <c r="K258" s="4" t="s">
        <v>6145</v>
      </c>
      <c r="L258" s="6" t="s">
        <v>6140</v>
      </c>
    </row>
    <row r="259" spans="1:12" hidden="1">
      <c r="A259" s="6" t="s">
        <v>789</v>
      </c>
      <c r="B259" s="7">
        <v>41663</v>
      </c>
      <c r="C259" s="6" t="s">
        <v>790</v>
      </c>
      <c r="D259" s="6">
        <v>2</v>
      </c>
      <c r="E259" s="6" t="s">
        <v>791</v>
      </c>
      <c r="F259" s="6" t="s">
        <v>37</v>
      </c>
      <c r="G259" s="6" t="s">
        <v>38</v>
      </c>
      <c r="H259" s="6" t="s">
        <v>39</v>
      </c>
      <c r="I259" s="19">
        <f t="shared" si="3"/>
        <v>1193.9375</v>
      </c>
      <c r="J259" s="17">
        <v>191.03</v>
      </c>
      <c r="K259" s="4" t="s">
        <v>6145</v>
      </c>
      <c r="L259" s="6" t="s">
        <v>6140</v>
      </c>
    </row>
    <row r="260" spans="1:12" hidden="1">
      <c r="A260" t="s">
        <v>2888</v>
      </c>
      <c r="B260" s="3">
        <v>41663</v>
      </c>
      <c r="C260" t="s">
        <v>2889</v>
      </c>
      <c r="D260">
        <v>2</v>
      </c>
      <c r="E260" t="s">
        <v>2890</v>
      </c>
      <c r="F260" t="s">
        <v>1368</v>
      </c>
      <c r="G260" t="s">
        <v>103</v>
      </c>
      <c r="H260" t="s">
        <v>88</v>
      </c>
      <c r="I260" s="16">
        <f t="shared" si="3"/>
        <v>847.875</v>
      </c>
      <c r="J260" s="16">
        <v>135.66</v>
      </c>
      <c r="K260" s="4" t="s">
        <v>6151</v>
      </c>
      <c r="L260" t="s">
        <v>6139</v>
      </c>
    </row>
    <row r="261" spans="1:12" hidden="1">
      <c r="A261" t="s">
        <v>2891</v>
      </c>
      <c r="B261" s="3">
        <v>41663</v>
      </c>
      <c r="C261" t="s">
        <v>2852</v>
      </c>
      <c r="D261">
        <v>1</v>
      </c>
      <c r="E261" t="s">
        <v>2892</v>
      </c>
      <c r="F261" t="s">
        <v>9</v>
      </c>
      <c r="G261" t="s">
        <v>10</v>
      </c>
      <c r="H261" t="s">
        <v>2893</v>
      </c>
      <c r="I261" s="16">
        <f t="shared" si="3"/>
        <v>8620.6875</v>
      </c>
      <c r="J261" s="16">
        <v>1379.31</v>
      </c>
      <c r="K261" s="4" t="s">
        <v>6141</v>
      </c>
      <c r="L261" t="s">
        <v>6139</v>
      </c>
    </row>
    <row r="262" spans="1:12" hidden="1">
      <c r="A262" s="6" t="s">
        <v>792</v>
      </c>
      <c r="B262" s="7">
        <v>41663</v>
      </c>
      <c r="C262" s="6" t="s">
        <v>709</v>
      </c>
      <c r="D262" s="6">
        <v>1</v>
      </c>
      <c r="E262" s="6" t="s">
        <v>793</v>
      </c>
      <c r="F262" s="6" t="s">
        <v>9</v>
      </c>
      <c r="G262" s="6" t="s">
        <v>10</v>
      </c>
      <c r="H262" s="6" t="s">
        <v>794</v>
      </c>
      <c r="I262" s="16">
        <f t="shared" si="3"/>
        <v>232663.8125</v>
      </c>
      <c r="J262" s="17">
        <v>37226.21</v>
      </c>
      <c r="K262" s="4" t="s">
        <v>6142</v>
      </c>
      <c r="L262" s="6" t="s">
        <v>6140</v>
      </c>
    </row>
    <row r="263" spans="1:12" hidden="1">
      <c r="A263" s="6" t="s">
        <v>804</v>
      </c>
      <c r="B263" s="7">
        <v>41664</v>
      </c>
      <c r="C263" s="6" t="s">
        <v>805</v>
      </c>
      <c r="D263" s="6">
        <v>1</v>
      </c>
      <c r="E263" s="6" t="s">
        <v>806</v>
      </c>
      <c r="F263" s="6" t="s">
        <v>54</v>
      </c>
      <c r="G263" s="6" t="s">
        <v>10</v>
      </c>
      <c r="H263" s="6" t="s">
        <v>807</v>
      </c>
      <c r="I263" s="16">
        <f t="shared" si="3"/>
        <v>311102.9375</v>
      </c>
      <c r="J263" s="17">
        <v>49776.47</v>
      </c>
      <c r="K263" s="4" t="s">
        <v>6143</v>
      </c>
      <c r="L263" s="6" t="s">
        <v>6140</v>
      </c>
    </row>
    <row r="264" spans="1:12" hidden="1">
      <c r="A264" s="6" t="s">
        <v>808</v>
      </c>
      <c r="B264" s="7">
        <v>41664</v>
      </c>
      <c r="C264" s="6" t="s">
        <v>809</v>
      </c>
      <c r="D264" s="6">
        <v>1</v>
      </c>
      <c r="E264" s="6" t="s">
        <v>810</v>
      </c>
      <c r="F264" s="6" t="s">
        <v>9</v>
      </c>
      <c r="G264" s="6" t="s">
        <v>10</v>
      </c>
      <c r="H264" s="6" t="s">
        <v>811</v>
      </c>
      <c r="I264" s="16">
        <f t="shared" si="3"/>
        <v>474827.5625</v>
      </c>
      <c r="J264" s="17">
        <v>75972.41</v>
      </c>
      <c r="K264" s="4" t="s">
        <v>6142</v>
      </c>
      <c r="L264" s="6" t="s">
        <v>6140</v>
      </c>
    </row>
    <row r="265" spans="1:12" hidden="1">
      <c r="A265" t="s">
        <v>2972</v>
      </c>
      <c r="B265" s="3">
        <v>41664</v>
      </c>
      <c r="C265" t="s">
        <v>2973</v>
      </c>
      <c r="D265">
        <v>1</v>
      </c>
      <c r="E265" t="s">
        <v>2974</v>
      </c>
      <c r="F265" t="s">
        <v>9</v>
      </c>
      <c r="G265" t="s">
        <v>10</v>
      </c>
      <c r="H265" t="s">
        <v>2975</v>
      </c>
      <c r="I265" s="16">
        <f t="shared" si="3"/>
        <v>19827.5625</v>
      </c>
      <c r="J265" s="16">
        <v>3172.41</v>
      </c>
      <c r="K265" s="4" t="s">
        <v>6141</v>
      </c>
      <c r="L265" t="s">
        <v>6139</v>
      </c>
    </row>
    <row r="266" spans="1:12" hidden="1">
      <c r="A266" s="6" t="s">
        <v>812</v>
      </c>
      <c r="B266" s="7">
        <v>41664</v>
      </c>
      <c r="C266" s="6" t="s">
        <v>813</v>
      </c>
      <c r="D266" s="6">
        <v>1</v>
      </c>
      <c r="E266" s="6" t="s">
        <v>814</v>
      </c>
      <c r="F266" s="6" t="s">
        <v>9</v>
      </c>
      <c r="G266" s="6" t="s">
        <v>10</v>
      </c>
      <c r="H266" s="6" t="s">
        <v>815</v>
      </c>
      <c r="I266" s="16">
        <f t="shared" si="3"/>
        <v>185344.8125</v>
      </c>
      <c r="J266" s="17">
        <v>29655.17</v>
      </c>
      <c r="K266" s="4" t="s">
        <v>6142</v>
      </c>
      <c r="L266" s="6" t="s">
        <v>6140</v>
      </c>
    </row>
    <row r="267" spans="1:12" hidden="1">
      <c r="A267" s="6" t="s">
        <v>817</v>
      </c>
      <c r="B267" s="7">
        <v>41664</v>
      </c>
      <c r="C267" s="6" t="s">
        <v>713</v>
      </c>
      <c r="D267" s="6">
        <v>1</v>
      </c>
      <c r="E267" s="6" t="s">
        <v>818</v>
      </c>
      <c r="F267" s="6" t="s">
        <v>58</v>
      </c>
      <c r="G267" s="6" t="s">
        <v>10</v>
      </c>
      <c r="H267" s="6" t="s">
        <v>363</v>
      </c>
      <c r="I267" s="16">
        <f t="shared" ref="I267:I330" si="4">(J267*100/16)</f>
        <v>1177.5625</v>
      </c>
      <c r="J267" s="17">
        <v>188.41</v>
      </c>
      <c r="K267" s="4" t="s">
        <v>6138</v>
      </c>
      <c r="L267" s="6" t="s">
        <v>6140</v>
      </c>
    </row>
    <row r="268" spans="1:12" hidden="1">
      <c r="A268" s="6" t="s">
        <v>825</v>
      </c>
      <c r="B268" s="7">
        <v>41666</v>
      </c>
      <c r="C268" s="6" t="s">
        <v>826</v>
      </c>
      <c r="D268" s="6">
        <v>1</v>
      </c>
      <c r="E268" s="6" t="s">
        <v>827</v>
      </c>
      <c r="F268" s="6" t="s">
        <v>54</v>
      </c>
      <c r="G268" s="6" t="s">
        <v>10</v>
      </c>
      <c r="H268" s="6" t="s">
        <v>828</v>
      </c>
      <c r="I268" s="16">
        <f t="shared" si="4"/>
        <v>202725.3125</v>
      </c>
      <c r="J268" s="17">
        <v>32436.05</v>
      </c>
      <c r="K268" s="4" t="s">
        <v>6143</v>
      </c>
      <c r="L268" s="6" t="s">
        <v>6140</v>
      </c>
    </row>
    <row r="269" spans="1:12" hidden="1">
      <c r="A269" s="6" t="s">
        <v>832</v>
      </c>
      <c r="B269" s="7">
        <v>41666</v>
      </c>
      <c r="C269" s="6" t="s">
        <v>833</v>
      </c>
      <c r="D269" s="6">
        <v>2</v>
      </c>
      <c r="E269" s="6" t="s">
        <v>834</v>
      </c>
      <c r="F269" s="6" t="s">
        <v>37</v>
      </c>
      <c r="G269" s="6" t="s">
        <v>38</v>
      </c>
      <c r="H269" s="6" t="s">
        <v>39</v>
      </c>
      <c r="I269" s="19">
        <f t="shared" si="4"/>
        <v>10264.75</v>
      </c>
      <c r="J269" s="17">
        <v>1642.36</v>
      </c>
      <c r="K269" s="4" t="s">
        <v>6145</v>
      </c>
      <c r="L269" s="6" t="s">
        <v>6140</v>
      </c>
    </row>
    <row r="270" spans="1:12" hidden="1">
      <c r="A270" s="6" t="s">
        <v>835</v>
      </c>
      <c r="B270" s="7">
        <v>41666</v>
      </c>
      <c r="C270" s="6" t="s">
        <v>836</v>
      </c>
      <c r="D270" s="6">
        <v>2</v>
      </c>
      <c r="E270" s="6" t="s">
        <v>837</v>
      </c>
      <c r="F270" s="6" t="s">
        <v>37</v>
      </c>
      <c r="G270" s="6" t="s">
        <v>38</v>
      </c>
      <c r="H270" s="6" t="s">
        <v>39</v>
      </c>
      <c r="I270" s="19">
        <f t="shared" si="4"/>
        <v>1865.1875</v>
      </c>
      <c r="J270" s="17">
        <v>298.43</v>
      </c>
      <c r="K270" s="4" t="s">
        <v>6145</v>
      </c>
      <c r="L270" s="6" t="s">
        <v>6140</v>
      </c>
    </row>
    <row r="271" spans="1:12" hidden="1">
      <c r="A271" s="6" t="s">
        <v>838</v>
      </c>
      <c r="B271" s="7">
        <v>41666</v>
      </c>
      <c r="C271" s="6" t="s">
        <v>839</v>
      </c>
      <c r="D271" s="6">
        <v>2</v>
      </c>
      <c r="E271" s="6" t="s">
        <v>840</v>
      </c>
      <c r="F271" s="6" t="s">
        <v>37</v>
      </c>
      <c r="G271" s="6" t="s">
        <v>38</v>
      </c>
      <c r="H271" s="6" t="s">
        <v>39</v>
      </c>
      <c r="I271" s="19">
        <f t="shared" si="4"/>
        <v>661.5</v>
      </c>
      <c r="J271" s="17">
        <v>105.84</v>
      </c>
      <c r="K271" s="4" t="s">
        <v>6145</v>
      </c>
      <c r="L271" s="6" t="s">
        <v>6140</v>
      </c>
    </row>
    <row r="272" spans="1:12" hidden="1">
      <c r="A272" s="6" t="s">
        <v>841</v>
      </c>
      <c r="B272" s="7">
        <v>41666</v>
      </c>
      <c r="C272" s="6" t="s">
        <v>842</v>
      </c>
      <c r="D272" s="6">
        <v>2</v>
      </c>
      <c r="E272" s="6" t="s">
        <v>843</v>
      </c>
      <c r="F272" s="6" t="s">
        <v>37</v>
      </c>
      <c r="G272" s="6" t="s">
        <v>38</v>
      </c>
      <c r="H272" s="6" t="s">
        <v>39</v>
      </c>
      <c r="I272" s="19">
        <f t="shared" si="4"/>
        <v>264.4375</v>
      </c>
      <c r="J272" s="17">
        <v>42.31</v>
      </c>
      <c r="K272" s="4" t="s">
        <v>6145</v>
      </c>
      <c r="L272" s="6" t="s">
        <v>6140</v>
      </c>
    </row>
    <row r="273" spans="1:12" hidden="1">
      <c r="A273" s="6" t="s">
        <v>844</v>
      </c>
      <c r="B273" s="7">
        <v>41666</v>
      </c>
      <c r="C273" s="6" t="s">
        <v>845</v>
      </c>
      <c r="D273" s="6">
        <v>2</v>
      </c>
      <c r="E273" s="6" t="s">
        <v>846</v>
      </c>
      <c r="F273" s="6" t="s">
        <v>37</v>
      </c>
      <c r="G273" s="6" t="s">
        <v>38</v>
      </c>
      <c r="H273" s="6" t="s">
        <v>39</v>
      </c>
      <c r="I273" s="19">
        <f t="shared" si="4"/>
        <v>938.00000000000011</v>
      </c>
      <c r="J273" s="17">
        <v>150.08000000000001</v>
      </c>
      <c r="K273" s="4" t="s">
        <v>6145</v>
      </c>
      <c r="L273" s="6" t="s">
        <v>6140</v>
      </c>
    </row>
    <row r="274" spans="1:12" hidden="1">
      <c r="A274" s="6" t="s">
        <v>847</v>
      </c>
      <c r="B274" s="7">
        <v>41666</v>
      </c>
      <c r="C274" s="6" t="s">
        <v>848</v>
      </c>
      <c r="D274" s="6">
        <v>1</v>
      </c>
      <c r="E274" s="6" t="s">
        <v>849</v>
      </c>
      <c r="F274" s="6" t="s">
        <v>269</v>
      </c>
      <c r="G274" s="6" t="s">
        <v>5</v>
      </c>
      <c r="H274" s="6" t="s">
        <v>850</v>
      </c>
      <c r="I274" s="16">
        <f t="shared" si="4"/>
        <v>206896.56249999997</v>
      </c>
      <c r="J274" s="17">
        <v>33103.449999999997</v>
      </c>
      <c r="K274" s="6" t="s">
        <v>6147</v>
      </c>
      <c r="L274" s="6" t="s">
        <v>6140</v>
      </c>
    </row>
    <row r="275" spans="1:12" hidden="1">
      <c r="A275" s="6" t="s">
        <v>851</v>
      </c>
      <c r="B275" s="7">
        <v>41666</v>
      </c>
      <c r="C275" s="6" t="s">
        <v>852</v>
      </c>
      <c r="D275" s="6">
        <v>1</v>
      </c>
      <c r="E275" s="6" t="s">
        <v>853</v>
      </c>
      <c r="F275" s="6" t="s">
        <v>269</v>
      </c>
      <c r="G275" s="6" t="s">
        <v>5</v>
      </c>
      <c r="H275" s="6" t="s">
        <v>854</v>
      </c>
      <c r="I275" s="16">
        <f t="shared" si="4"/>
        <v>1900</v>
      </c>
      <c r="J275" s="17">
        <v>304</v>
      </c>
      <c r="K275" s="6" t="s">
        <v>6147</v>
      </c>
      <c r="L275" s="6" t="s">
        <v>6140</v>
      </c>
    </row>
    <row r="276" spans="1:12" hidden="1">
      <c r="A276" s="6" t="s">
        <v>855</v>
      </c>
      <c r="B276" s="7">
        <v>41666</v>
      </c>
      <c r="C276" s="6" t="s">
        <v>856</v>
      </c>
      <c r="D276" s="6">
        <v>1</v>
      </c>
      <c r="E276" s="6" t="s">
        <v>857</v>
      </c>
      <c r="F276" s="6" t="s">
        <v>269</v>
      </c>
      <c r="G276" s="6" t="s">
        <v>5</v>
      </c>
      <c r="H276" s="6" t="s">
        <v>858</v>
      </c>
      <c r="I276" s="16">
        <f t="shared" si="4"/>
        <v>1800</v>
      </c>
      <c r="J276" s="17">
        <v>288</v>
      </c>
      <c r="K276" s="6" t="s">
        <v>6147</v>
      </c>
      <c r="L276" s="6" t="s">
        <v>6140</v>
      </c>
    </row>
    <row r="277" spans="1:12" hidden="1">
      <c r="A277" s="6" t="s">
        <v>859</v>
      </c>
      <c r="B277" s="7">
        <v>41666</v>
      </c>
      <c r="C277" s="6" t="s">
        <v>184</v>
      </c>
      <c r="D277" s="6">
        <v>1</v>
      </c>
      <c r="E277" s="6" t="s">
        <v>860</v>
      </c>
      <c r="F277" s="6" t="s">
        <v>54</v>
      </c>
      <c r="G277" s="6" t="s">
        <v>10</v>
      </c>
      <c r="H277" s="6" t="s">
        <v>14</v>
      </c>
      <c r="I277" s="16">
        <f t="shared" si="4"/>
        <v>259916.0625</v>
      </c>
      <c r="J277" s="17">
        <v>41586.57</v>
      </c>
      <c r="K277" s="4" t="s">
        <v>6143</v>
      </c>
      <c r="L277" s="6" t="s">
        <v>6140</v>
      </c>
    </row>
    <row r="278" spans="1:12" hidden="1">
      <c r="A278" s="6" t="s">
        <v>861</v>
      </c>
      <c r="B278" s="7">
        <v>41666</v>
      </c>
      <c r="C278" s="6" t="s">
        <v>862</v>
      </c>
      <c r="D278" s="6">
        <v>1</v>
      </c>
      <c r="E278" s="6" t="s">
        <v>863</v>
      </c>
      <c r="F278" s="6" t="s">
        <v>54</v>
      </c>
      <c r="G278" s="6" t="s">
        <v>10</v>
      </c>
      <c r="H278" s="6" t="s">
        <v>514</v>
      </c>
      <c r="I278" s="16">
        <f t="shared" si="4"/>
        <v>187966.5</v>
      </c>
      <c r="J278" s="17">
        <v>30074.639999999999</v>
      </c>
      <c r="K278" s="4" t="s">
        <v>6143</v>
      </c>
      <c r="L278" s="6" t="s">
        <v>6140</v>
      </c>
    </row>
    <row r="279" spans="1:12" hidden="1">
      <c r="A279" s="6" t="s">
        <v>864</v>
      </c>
      <c r="B279" s="7">
        <v>41666</v>
      </c>
      <c r="C279" s="6" t="s">
        <v>865</v>
      </c>
      <c r="D279" s="6">
        <v>1</v>
      </c>
      <c r="E279" s="6" t="s">
        <v>866</v>
      </c>
      <c r="F279" s="6" t="s">
        <v>54</v>
      </c>
      <c r="G279" s="6" t="s">
        <v>10</v>
      </c>
      <c r="H279" s="6" t="s">
        <v>867</v>
      </c>
      <c r="I279" s="16">
        <f t="shared" si="4"/>
        <v>181607.4375</v>
      </c>
      <c r="J279" s="17">
        <v>29057.19</v>
      </c>
      <c r="K279" s="4" t="s">
        <v>6143</v>
      </c>
      <c r="L279" s="6" t="s">
        <v>6140</v>
      </c>
    </row>
    <row r="280" spans="1:12" hidden="1">
      <c r="A280" s="6" t="s">
        <v>868</v>
      </c>
      <c r="B280" s="7">
        <v>41666</v>
      </c>
      <c r="C280" s="6" t="s">
        <v>869</v>
      </c>
      <c r="D280" s="6">
        <v>1</v>
      </c>
      <c r="E280" s="6" t="s">
        <v>870</v>
      </c>
      <c r="F280" s="6" t="s">
        <v>269</v>
      </c>
      <c r="G280" s="6" t="s">
        <v>5</v>
      </c>
      <c r="H280" s="6" t="s">
        <v>871</v>
      </c>
      <c r="I280" s="16">
        <f t="shared" si="4"/>
        <v>5172.4375</v>
      </c>
      <c r="J280" s="17">
        <v>827.59</v>
      </c>
      <c r="K280" s="6" t="s">
        <v>6147</v>
      </c>
      <c r="L280" s="6" t="s">
        <v>6140</v>
      </c>
    </row>
    <row r="281" spans="1:12" hidden="1">
      <c r="A281" s="6" t="s">
        <v>872</v>
      </c>
      <c r="B281" s="7">
        <v>41666</v>
      </c>
      <c r="C281" s="6" t="s">
        <v>873</v>
      </c>
      <c r="D281" s="6">
        <v>1</v>
      </c>
      <c r="E281" s="6" t="s">
        <v>874</v>
      </c>
      <c r="F281" s="6" t="s">
        <v>54</v>
      </c>
      <c r="G281" s="6" t="s">
        <v>10</v>
      </c>
      <c r="H281" s="6" t="s">
        <v>867</v>
      </c>
      <c r="I281" s="16">
        <f t="shared" si="4"/>
        <v>202461.875</v>
      </c>
      <c r="J281" s="17">
        <v>32393.9</v>
      </c>
      <c r="K281" s="4" t="s">
        <v>6143</v>
      </c>
      <c r="L281" s="6" t="s">
        <v>6140</v>
      </c>
    </row>
    <row r="282" spans="1:12" hidden="1">
      <c r="A282" s="6" t="s">
        <v>875</v>
      </c>
      <c r="B282" s="7">
        <v>41666</v>
      </c>
      <c r="C282" s="6" t="s">
        <v>876</v>
      </c>
      <c r="D282" s="6">
        <v>1</v>
      </c>
      <c r="E282" s="6" t="s">
        <v>877</v>
      </c>
      <c r="F282" s="6" t="s">
        <v>269</v>
      </c>
      <c r="G282" s="6" t="s">
        <v>5</v>
      </c>
      <c r="H282" s="6" t="s">
        <v>878</v>
      </c>
      <c r="I282" s="16">
        <f t="shared" si="4"/>
        <v>244896.06250000003</v>
      </c>
      <c r="J282" s="17">
        <v>39183.370000000003</v>
      </c>
      <c r="K282" s="6" t="s">
        <v>6147</v>
      </c>
      <c r="L282" s="6" t="s">
        <v>6140</v>
      </c>
    </row>
    <row r="283" spans="1:12" hidden="1">
      <c r="A283" s="6" t="s">
        <v>879</v>
      </c>
      <c r="B283" s="7">
        <v>41666</v>
      </c>
      <c r="C283" s="6" t="s">
        <v>409</v>
      </c>
      <c r="D283" s="6">
        <v>1</v>
      </c>
      <c r="E283" s="6" t="s">
        <v>880</v>
      </c>
      <c r="F283" s="6" t="s">
        <v>58</v>
      </c>
      <c r="G283" s="6" t="s">
        <v>10</v>
      </c>
      <c r="H283" s="6" t="s">
        <v>411</v>
      </c>
      <c r="I283" s="16">
        <f t="shared" si="4"/>
        <v>6250.875</v>
      </c>
      <c r="J283" s="17">
        <v>1000.14</v>
      </c>
      <c r="K283" s="4" t="s">
        <v>6138</v>
      </c>
      <c r="L283" s="6" t="s">
        <v>6140</v>
      </c>
    </row>
    <row r="284" spans="1:12" hidden="1">
      <c r="A284" s="6" t="s">
        <v>881</v>
      </c>
      <c r="B284" s="7">
        <v>41666</v>
      </c>
      <c r="C284" s="6" t="s">
        <v>882</v>
      </c>
      <c r="D284" s="6">
        <v>1</v>
      </c>
      <c r="E284" s="6" t="s">
        <v>883</v>
      </c>
      <c r="F284" s="6" t="s">
        <v>269</v>
      </c>
      <c r="G284" s="6" t="s">
        <v>5</v>
      </c>
      <c r="H284" s="6" t="s">
        <v>884</v>
      </c>
      <c r="I284" s="16">
        <f t="shared" si="4"/>
        <v>7800</v>
      </c>
      <c r="J284" s="17">
        <v>1248</v>
      </c>
      <c r="K284" s="6" t="s">
        <v>6147</v>
      </c>
      <c r="L284" s="6" t="s">
        <v>6140</v>
      </c>
    </row>
    <row r="285" spans="1:12" hidden="1">
      <c r="A285" s="6" t="s">
        <v>885</v>
      </c>
      <c r="B285" s="7">
        <v>41666</v>
      </c>
      <c r="C285" s="6" t="s">
        <v>886</v>
      </c>
      <c r="D285" s="6">
        <v>1</v>
      </c>
      <c r="E285" s="6" t="s">
        <v>887</v>
      </c>
      <c r="F285" s="6" t="s">
        <v>269</v>
      </c>
      <c r="G285" s="6" t="s">
        <v>5</v>
      </c>
      <c r="H285" s="6" t="s">
        <v>888</v>
      </c>
      <c r="I285" s="16">
        <f t="shared" si="4"/>
        <v>190684.0625</v>
      </c>
      <c r="J285" s="17">
        <v>30509.45</v>
      </c>
      <c r="K285" s="6" t="s">
        <v>6147</v>
      </c>
      <c r="L285" s="6" t="s">
        <v>6140</v>
      </c>
    </row>
    <row r="286" spans="1:12" hidden="1">
      <c r="A286" s="6" t="s">
        <v>889</v>
      </c>
      <c r="B286" s="7">
        <v>41666</v>
      </c>
      <c r="C286" s="6" t="s">
        <v>890</v>
      </c>
      <c r="D286" s="6">
        <v>1</v>
      </c>
      <c r="E286" s="6" t="s">
        <v>891</v>
      </c>
      <c r="F286" s="6" t="s">
        <v>269</v>
      </c>
      <c r="G286" s="6" t="s">
        <v>5</v>
      </c>
      <c r="H286" s="6" t="s">
        <v>892</v>
      </c>
      <c r="I286" s="16">
        <f t="shared" si="4"/>
        <v>10072</v>
      </c>
      <c r="J286" s="17">
        <v>1611.52</v>
      </c>
      <c r="K286" s="6" t="s">
        <v>6147</v>
      </c>
      <c r="L286" s="6" t="s">
        <v>6140</v>
      </c>
    </row>
    <row r="287" spans="1:12" hidden="1">
      <c r="A287" s="6" t="s">
        <v>893</v>
      </c>
      <c r="B287" s="7">
        <v>41666</v>
      </c>
      <c r="C287" s="6" t="s">
        <v>894</v>
      </c>
      <c r="D287" s="6">
        <v>1</v>
      </c>
      <c r="E287" s="6" t="s">
        <v>895</v>
      </c>
      <c r="F287" s="6" t="s">
        <v>269</v>
      </c>
      <c r="G287" s="6" t="s">
        <v>5</v>
      </c>
      <c r="H287" s="6" t="s">
        <v>896</v>
      </c>
      <c r="I287" s="16">
        <f t="shared" si="4"/>
        <v>97500</v>
      </c>
      <c r="J287" s="17">
        <v>15600</v>
      </c>
      <c r="K287" s="6" t="s">
        <v>6147</v>
      </c>
      <c r="L287" s="6" t="s">
        <v>6140</v>
      </c>
    </row>
    <row r="288" spans="1:12" hidden="1">
      <c r="A288" s="6" t="s">
        <v>897</v>
      </c>
      <c r="B288" s="7">
        <v>41666</v>
      </c>
      <c r="C288" s="6" t="s">
        <v>898</v>
      </c>
      <c r="D288" s="6">
        <v>1</v>
      </c>
      <c r="E288" s="6" t="s">
        <v>899</v>
      </c>
      <c r="F288" s="6" t="s">
        <v>269</v>
      </c>
      <c r="G288" s="6" t="s">
        <v>5</v>
      </c>
      <c r="H288" s="6" t="s">
        <v>900</v>
      </c>
      <c r="I288" s="16">
        <f t="shared" si="4"/>
        <v>8440.375</v>
      </c>
      <c r="J288" s="17">
        <v>1350.46</v>
      </c>
      <c r="K288" s="6" t="s">
        <v>6147</v>
      </c>
      <c r="L288" s="6" t="s">
        <v>6140</v>
      </c>
    </row>
    <row r="289" spans="1:13" hidden="1">
      <c r="A289" s="6" t="s">
        <v>901</v>
      </c>
      <c r="B289" s="7">
        <v>41666</v>
      </c>
      <c r="C289" s="6" t="s">
        <v>902</v>
      </c>
      <c r="D289" s="6">
        <v>1</v>
      </c>
      <c r="E289" s="6" t="s">
        <v>903</v>
      </c>
      <c r="F289" s="6" t="s">
        <v>58</v>
      </c>
      <c r="G289" s="6" t="s">
        <v>10</v>
      </c>
      <c r="H289" s="6" t="s">
        <v>904</v>
      </c>
      <c r="I289" s="16">
        <f t="shared" si="4"/>
        <v>6034.5</v>
      </c>
      <c r="J289" s="17">
        <v>965.52</v>
      </c>
      <c r="K289" s="4" t="s">
        <v>6138</v>
      </c>
      <c r="L289" s="6" t="s">
        <v>6140</v>
      </c>
    </row>
    <row r="290" spans="1:13" hidden="1">
      <c r="A290" s="6" t="s">
        <v>905</v>
      </c>
      <c r="B290" s="7">
        <v>41666</v>
      </c>
      <c r="C290" s="6" t="s">
        <v>906</v>
      </c>
      <c r="D290" s="6">
        <v>1</v>
      </c>
      <c r="E290" s="6" t="s">
        <v>907</v>
      </c>
      <c r="F290" s="6" t="s">
        <v>54</v>
      </c>
      <c r="G290" s="6" t="s">
        <v>10</v>
      </c>
      <c r="H290" s="6" t="s">
        <v>908</v>
      </c>
      <c r="I290" s="16">
        <f t="shared" si="4"/>
        <v>424032.6875</v>
      </c>
      <c r="J290" s="17">
        <v>67845.23</v>
      </c>
      <c r="K290" s="4" t="s">
        <v>6143</v>
      </c>
      <c r="L290" s="6" t="s">
        <v>6140</v>
      </c>
    </row>
    <row r="291" spans="1:13" hidden="1">
      <c r="A291" s="6" t="s">
        <v>909</v>
      </c>
      <c r="B291" s="7">
        <v>41666</v>
      </c>
      <c r="C291" s="6" t="s">
        <v>809</v>
      </c>
      <c r="D291" s="6">
        <v>1</v>
      </c>
      <c r="E291" s="6" t="s">
        <v>910</v>
      </c>
      <c r="F291" s="6" t="s">
        <v>70</v>
      </c>
      <c r="G291" s="6" t="s">
        <v>10</v>
      </c>
      <c r="H291" s="6" t="s">
        <v>811</v>
      </c>
      <c r="I291" s="16">
        <f t="shared" si="4"/>
        <v>-474827.5625</v>
      </c>
      <c r="J291" s="17">
        <v>-75972.41</v>
      </c>
      <c r="K291" s="4" t="s">
        <v>6142</v>
      </c>
      <c r="L291" t="s">
        <v>6140</v>
      </c>
    </row>
    <row r="292" spans="1:13" hidden="1">
      <c r="A292" s="6" t="s">
        <v>911</v>
      </c>
      <c r="B292" s="7">
        <v>41666</v>
      </c>
      <c r="C292" s="6" t="s">
        <v>912</v>
      </c>
      <c r="D292" s="6">
        <v>2</v>
      </c>
      <c r="E292" s="6" t="s">
        <v>913</v>
      </c>
      <c r="F292" s="6" t="s">
        <v>26</v>
      </c>
      <c r="G292" s="6" t="s">
        <v>103</v>
      </c>
      <c r="H292" s="6" t="s">
        <v>914</v>
      </c>
      <c r="I292" s="16">
        <f t="shared" si="4"/>
        <v>853.43750000000011</v>
      </c>
      <c r="J292" s="17">
        <v>136.55000000000001</v>
      </c>
      <c r="K292" s="4" t="s">
        <v>6145</v>
      </c>
      <c r="L292" s="6" t="s">
        <v>6140</v>
      </c>
      <c r="M292" s="27"/>
    </row>
    <row r="293" spans="1:13" hidden="1">
      <c r="A293" s="6" t="s">
        <v>915</v>
      </c>
      <c r="B293" s="7">
        <v>41666</v>
      </c>
      <c r="C293" s="6" t="s">
        <v>809</v>
      </c>
      <c r="D293" s="6">
        <v>1</v>
      </c>
      <c r="E293" s="6" t="s">
        <v>916</v>
      </c>
      <c r="F293" s="6" t="s">
        <v>9</v>
      </c>
      <c r="G293" s="6" t="s">
        <v>10</v>
      </c>
      <c r="H293" s="6" t="s">
        <v>811</v>
      </c>
      <c r="I293" s="16">
        <f t="shared" si="4"/>
        <v>474827.5625</v>
      </c>
      <c r="J293" s="17">
        <v>75972.41</v>
      </c>
      <c r="K293" s="4" t="s">
        <v>6142</v>
      </c>
      <c r="L293" s="6" t="s">
        <v>6140</v>
      </c>
    </row>
    <row r="294" spans="1:13" hidden="1">
      <c r="A294" s="6" t="s">
        <v>917</v>
      </c>
      <c r="B294" s="7">
        <v>41666</v>
      </c>
      <c r="C294" s="6" t="s">
        <v>918</v>
      </c>
      <c r="D294" s="6">
        <v>1</v>
      </c>
      <c r="E294" s="6" t="s">
        <v>919</v>
      </c>
      <c r="F294" s="6" t="s">
        <v>9</v>
      </c>
      <c r="G294" s="6" t="s">
        <v>10</v>
      </c>
      <c r="H294" s="6" t="s">
        <v>824</v>
      </c>
      <c r="I294" s="16">
        <f t="shared" si="4"/>
        <v>187758.625</v>
      </c>
      <c r="J294" s="17">
        <v>30041.38</v>
      </c>
      <c r="K294" s="4" t="s">
        <v>6142</v>
      </c>
      <c r="L294" s="6" t="s">
        <v>6140</v>
      </c>
    </row>
    <row r="295" spans="1:13" hidden="1">
      <c r="A295" s="6" t="s">
        <v>936</v>
      </c>
      <c r="B295" s="7">
        <v>41667</v>
      </c>
      <c r="C295" s="6" t="s">
        <v>937</v>
      </c>
      <c r="D295" s="6">
        <v>2</v>
      </c>
      <c r="E295" s="6" t="s">
        <v>938</v>
      </c>
      <c r="F295" s="6" t="s">
        <v>939</v>
      </c>
      <c r="G295" s="6" t="s">
        <v>13</v>
      </c>
      <c r="H295" s="6" t="s">
        <v>940</v>
      </c>
      <c r="I295" s="16">
        <f t="shared" si="4"/>
        <v>-75779.375</v>
      </c>
      <c r="J295" s="17">
        <v>-12124.7</v>
      </c>
      <c r="K295" s="4" t="s">
        <v>6145</v>
      </c>
      <c r="L295" s="6" t="s">
        <v>6140</v>
      </c>
    </row>
    <row r="296" spans="1:13" hidden="1">
      <c r="A296" s="6" t="s">
        <v>941</v>
      </c>
      <c r="B296" s="7">
        <v>41667</v>
      </c>
      <c r="C296" s="6" t="s">
        <v>942</v>
      </c>
      <c r="D296" s="6">
        <v>1</v>
      </c>
      <c r="E296" s="6" t="s">
        <v>943</v>
      </c>
      <c r="F296" s="6" t="s">
        <v>9</v>
      </c>
      <c r="G296" s="6" t="s">
        <v>10</v>
      </c>
      <c r="H296" s="6" t="s">
        <v>822</v>
      </c>
      <c r="I296" s="16">
        <f t="shared" si="4"/>
        <v>272318.9375</v>
      </c>
      <c r="J296" s="17">
        <v>43571.03</v>
      </c>
      <c r="K296" s="4" t="s">
        <v>6142</v>
      </c>
      <c r="L296" s="6" t="s">
        <v>6140</v>
      </c>
    </row>
    <row r="297" spans="1:13" hidden="1">
      <c r="A297" s="6" t="s">
        <v>944</v>
      </c>
      <c r="B297" s="7">
        <v>41667</v>
      </c>
      <c r="C297" s="6" t="s">
        <v>945</v>
      </c>
      <c r="D297" s="6">
        <v>2</v>
      </c>
      <c r="E297" s="6" t="s">
        <v>946</v>
      </c>
      <c r="F297" s="6" t="s">
        <v>26</v>
      </c>
      <c r="G297" s="6" t="s">
        <v>103</v>
      </c>
      <c r="H297" s="6" t="s">
        <v>914</v>
      </c>
      <c r="I297" s="16">
        <f t="shared" si="4"/>
        <v>853.43750000000011</v>
      </c>
      <c r="J297" s="17">
        <v>136.55000000000001</v>
      </c>
      <c r="K297" s="4" t="s">
        <v>6145</v>
      </c>
      <c r="L297" s="6" t="s">
        <v>6140</v>
      </c>
      <c r="M297" s="27"/>
    </row>
    <row r="298" spans="1:13" hidden="1">
      <c r="A298" s="6" t="s">
        <v>947</v>
      </c>
      <c r="B298" s="7">
        <v>41667</v>
      </c>
      <c r="C298" s="6" t="s">
        <v>505</v>
      </c>
      <c r="D298" s="6">
        <v>1</v>
      </c>
      <c r="E298" s="6" t="s">
        <v>948</v>
      </c>
      <c r="F298" s="6" t="s">
        <v>70</v>
      </c>
      <c r="G298" s="6" t="s">
        <v>10</v>
      </c>
      <c r="H298" s="6" t="s">
        <v>443</v>
      </c>
      <c r="I298" s="16">
        <f t="shared" si="4"/>
        <v>-179396.5625</v>
      </c>
      <c r="J298" s="17">
        <v>-28703.45</v>
      </c>
      <c r="K298" s="4" t="s">
        <v>6142</v>
      </c>
      <c r="L298" t="s">
        <v>6140</v>
      </c>
    </row>
    <row r="299" spans="1:13" hidden="1">
      <c r="A299" s="6" t="s">
        <v>949</v>
      </c>
      <c r="B299" s="7">
        <v>41667</v>
      </c>
      <c r="C299" s="6" t="s">
        <v>950</v>
      </c>
      <c r="D299" s="6">
        <v>1</v>
      </c>
      <c r="E299" s="6" t="s">
        <v>951</v>
      </c>
      <c r="F299" s="6" t="s">
        <v>9</v>
      </c>
      <c r="G299" s="6" t="s">
        <v>10</v>
      </c>
      <c r="H299" s="6" t="s">
        <v>443</v>
      </c>
      <c r="I299" s="16">
        <f t="shared" si="4"/>
        <v>179396.5625</v>
      </c>
      <c r="J299" s="17">
        <v>28703.45</v>
      </c>
      <c r="K299" s="4" t="s">
        <v>6142</v>
      </c>
      <c r="L299" s="6" t="s">
        <v>6140</v>
      </c>
    </row>
    <row r="300" spans="1:13" hidden="1">
      <c r="A300" s="6" t="s">
        <v>953</v>
      </c>
      <c r="B300" s="7">
        <v>41667</v>
      </c>
      <c r="C300" s="6" t="s">
        <v>937</v>
      </c>
      <c r="D300" s="6">
        <v>2</v>
      </c>
      <c r="E300" s="6" t="s">
        <v>954</v>
      </c>
      <c r="F300" s="6" t="s">
        <v>26</v>
      </c>
      <c r="G300" s="6" t="s">
        <v>103</v>
      </c>
      <c r="H300" s="6" t="s">
        <v>940</v>
      </c>
      <c r="I300" s="16">
        <f t="shared" si="4"/>
        <v>82201.9375</v>
      </c>
      <c r="J300" s="17">
        <v>13152.31</v>
      </c>
      <c r="K300" s="4" t="s">
        <v>6145</v>
      </c>
      <c r="L300" s="6" t="s">
        <v>6140</v>
      </c>
      <c r="M300" s="27"/>
    </row>
    <row r="301" spans="1:13" hidden="1">
      <c r="A301" s="6" t="s">
        <v>955</v>
      </c>
      <c r="B301" s="7">
        <v>41667</v>
      </c>
      <c r="C301" s="6" t="s">
        <v>956</v>
      </c>
      <c r="D301" s="6">
        <v>2</v>
      </c>
      <c r="E301" s="6" t="s">
        <v>957</v>
      </c>
      <c r="F301" s="6" t="s">
        <v>26</v>
      </c>
      <c r="G301" s="6" t="s">
        <v>103</v>
      </c>
      <c r="H301" s="6" t="s">
        <v>500</v>
      </c>
      <c r="I301" s="16">
        <f t="shared" si="4"/>
        <v>9366.4375</v>
      </c>
      <c r="J301" s="17">
        <v>1498.63</v>
      </c>
      <c r="K301" s="4" t="s">
        <v>6145</v>
      </c>
      <c r="L301" s="6" t="s">
        <v>6140</v>
      </c>
      <c r="M301" s="27"/>
    </row>
    <row r="302" spans="1:13" hidden="1">
      <c r="A302" s="6" t="s">
        <v>958</v>
      </c>
      <c r="B302" s="7">
        <v>41667</v>
      </c>
      <c r="C302" s="6" t="s">
        <v>959</v>
      </c>
      <c r="D302" s="6">
        <v>2</v>
      </c>
      <c r="E302" s="6" t="s">
        <v>960</v>
      </c>
      <c r="F302" s="6" t="s">
        <v>26</v>
      </c>
      <c r="G302" s="6" t="s">
        <v>103</v>
      </c>
      <c r="H302" s="6" t="s">
        <v>940</v>
      </c>
      <c r="I302" s="16">
        <f t="shared" si="4"/>
        <v>69717.75</v>
      </c>
      <c r="J302" s="17">
        <v>11154.84</v>
      </c>
      <c r="K302" s="4" t="s">
        <v>6145</v>
      </c>
      <c r="L302" s="6" t="s">
        <v>6140</v>
      </c>
      <c r="M302" s="27"/>
    </row>
    <row r="303" spans="1:13" hidden="1">
      <c r="A303" s="6" t="s">
        <v>961</v>
      </c>
      <c r="B303" s="7">
        <v>41667</v>
      </c>
      <c r="C303" s="6" t="s">
        <v>962</v>
      </c>
      <c r="D303" s="6">
        <v>2</v>
      </c>
      <c r="E303" s="6" t="s">
        <v>963</v>
      </c>
      <c r="F303" s="6" t="s">
        <v>26</v>
      </c>
      <c r="G303" s="6" t="s">
        <v>103</v>
      </c>
      <c r="H303" s="6" t="s">
        <v>940</v>
      </c>
      <c r="I303" s="16">
        <f t="shared" si="4"/>
        <v>13632.25</v>
      </c>
      <c r="J303" s="17">
        <v>2181.16</v>
      </c>
      <c r="K303" s="4" t="s">
        <v>6145</v>
      </c>
      <c r="L303" s="6" t="s">
        <v>6140</v>
      </c>
      <c r="M303" s="27"/>
    </row>
    <row r="304" spans="1:13" hidden="1">
      <c r="A304" s="6" t="s">
        <v>964</v>
      </c>
      <c r="B304" s="7">
        <v>41667</v>
      </c>
      <c r="C304" s="6" t="s">
        <v>965</v>
      </c>
      <c r="D304" s="6">
        <v>2</v>
      </c>
      <c r="E304" s="6" t="s">
        <v>966</v>
      </c>
      <c r="F304" s="6" t="s">
        <v>26</v>
      </c>
      <c r="G304" s="6" t="s">
        <v>103</v>
      </c>
      <c r="H304" s="6" t="s">
        <v>967</v>
      </c>
      <c r="I304" s="16">
        <f t="shared" si="4"/>
        <v>28331.937499999996</v>
      </c>
      <c r="J304" s="17">
        <v>4533.1099999999997</v>
      </c>
      <c r="K304" s="4" t="s">
        <v>6145</v>
      </c>
      <c r="L304" s="6" t="s">
        <v>6140</v>
      </c>
      <c r="M304" s="27"/>
    </row>
    <row r="305" spans="1:13" hidden="1">
      <c r="A305" s="6" t="s">
        <v>968</v>
      </c>
      <c r="B305" s="7">
        <v>41667</v>
      </c>
      <c r="C305" s="6" t="s">
        <v>969</v>
      </c>
      <c r="D305" s="6">
        <v>2</v>
      </c>
      <c r="E305" s="6" t="s">
        <v>970</v>
      </c>
      <c r="F305" s="6" t="s">
        <v>26</v>
      </c>
      <c r="G305" s="6" t="s">
        <v>103</v>
      </c>
      <c r="H305" s="6" t="s">
        <v>500</v>
      </c>
      <c r="I305" s="16">
        <f t="shared" si="4"/>
        <v>41863.25</v>
      </c>
      <c r="J305" s="17">
        <v>6698.12</v>
      </c>
      <c r="K305" s="4" t="s">
        <v>6145</v>
      </c>
      <c r="L305" s="6" t="s">
        <v>6140</v>
      </c>
      <c r="M305" s="27"/>
    </row>
    <row r="306" spans="1:13" hidden="1">
      <c r="A306" s="6" t="s">
        <v>971</v>
      </c>
      <c r="B306" s="7">
        <v>41667</v>
      </c>
      <c r="C306" s="6" t="s">
        <v>972</v>
      </c>
      <c r="D306" s="6">
        <v>2</v>
      </c>
      <c r="E306" s="6" t="s">
        <v>973</v>
      </c>
      <c r="F306" s="6" t="s">
        <v>26</v>
      </c>
      <c r="G306" s="6" t="s">
        <v>103</v>
      </c>
      <c r="H306" s="6" t="s">
        <v>940</v>
      </c>
      <c r="I306" s="16">
        <f t="shared" si="4"/>
        <v>10673.3125</v>
      </c>
      <c r="J306" s="17">
        <v>1707.73</v>
      </c>
      <c r="K306" s="4" t="s">
        <v>6145</v>
      </c>
      <c r="L306" s="6" t="s">
        <v>6140</v>
      </c>
      <c r="M306" s="27"/>
    </row>
    <row r="307" spans="1:13" hidden="1">
      <c r="A307" s="6" t="s">
        <v>974</v>
      </c>
      <c r="B307" s="7">
        <v>41667</v>
      </c>
      <c r="C307" s="6" t="s">
        <v>975</v>
      </c>
      <c r="D307" s="6">
        <v>2</v>
      </c>
      <c r="E307" s="6" t="s">
        <v>976</v>
      </c>
      <c r="F307" s="6" t="s">
        <v>26</v>
      </c>
      <c r="G307" s="6" t="s">
        <v>103</v>
      </c>
      <c r="H307" s="6" t="s">
        <v>500</v>
      </c>
      <c r="I307" s="16">
        <f t="shared" si="4"/>
        <v>15299.25</v>
      </c>
      <c r="J307" s="17">
        <v>2447.88</v>
      </c>
      <c r="K307" s="4" t="s">
        <v>6145</v>
      </c>
      <c r="L307" s="6" t="s">
        <v>6140</v>
      </c>
      <c r="M307" s="27"/>
    </row>
    <row r="308" spans="1:13" hidden="1">
      <c r="A308" s="6" t="s">
        <v>977</v>
      </c>
      <c r="B308" s="7">
        <v>41667</v>
      </c>
      <c r="C308" s="6" t="s">
        <v>978</v>
      </c>
      <c r="D308" s="6">
        <v>2</v>
      </c>
      <c r="E308" s="6" t="s">
        <v>979</v>
      </c>
      <c r="F308" s="6" t="s">
        <v>26</v>
      </c>
      <c r="G308" s="6" t="s">
        <v>103</v>
      </c>
      <c r="H308" s="6" t="s">
        <v>940</v>
      </c>
      <c r="I308" s="16">
        <f t="shared" si="4"/>
        <v>2539.8125</v>
      </c>
      <c r="J308" s="17">
        <v>406.37</v>
      </c>
      <c r="K308" s="4" t="s">
        <v>6145</v>
      </c>
      <c r="L308" s="6" t="s">
        <v>6140</v>
      </c>
      <c r="M308" s="27"/>
    </row>
    <row r="309" spans="1:13" hidden="1">
      <c r="A309" t="s">
        <v>3091</v>
      </c>
      <c r="B309" s="3">
        <v>41667</v>
      </c>
      <c r="C309" t="s">
        <v>2790</v>
      </c>
      <c r="D309">
        <v>2</v>
      </c>
      <c r="E309" t="s">
        <v>3092</v>
      </c>
      <c r="F309" t="s">
        <v>1637</v>
      </c>
      <c r="G309" t="s">
        <v>13</v>
      </c>
      <c r="H309" t="s">
        <v>2792</v>
      </c>
      <c r="I309" s="16">
        <f t="shared" si="4"/>
        <v>-853.43750000000011</v>
      </c>
      <c r="J309" s="16">
        <v>-136.55000000000001</v>
      </c>
      <c r="K309" s="4" t="s">
        <v>6145</v>
      </c>
      <c r="L309" t="s">
        <v>6139</v>
      </c>
    </row>
    <row r="310" spans="1:13" hidden="1">
      <c r="A310" t="s">
        <v>3093</v>
      </c>
      <c r="B310" s="3">
        <v>41667</v>
      </c>
      <c r="C310" t="s">
        <v>2852</v>
      </c>
      <c r="D310">
        <v>1</v>
      </c>
      <c r="E310" t="s">
        <v>3094</v>
      </c>
      <c r="F310" t="s">
        <v>70</v>
      </c>
      <c r="G310" t="s">
        <v>10</v>
      </c>
      <c r="H310" t="s">
        <v>2893</v>
      </c>
      <c r="I310" s="16">
        <f t="shared" si="4"/>
        <v>-8620.6875</v>
      </c>
      <c r="J310" s="16">
        <v>-1379.31</v>
      </c>
      <c r="K310" s="4" t="s">
        <v>6141</v>
      </c>
      <c r="L310" t="s">
        <v>6139</v>
      </c>
    </row>
    <row r="311" spans="1:13" hidden="1">
      <c r="A311" t="s">
        <v>3095</v>
      </c>
      <c r="B311" s="3">
        <v>41667</v>
      </c>
      <c r="C311" t="s">
        <v>2852</v>
      </c>
      <c r="D311">
        <v>1</v>
      </c>
      <c r="E311" t="s">
        <v>3096</v>
      </c>
      <c r="F311" t="s">
        <v>9</v>
      </c>
      <c r="G311" t="s">
        <v>10</v>
      </c>
      <c r="H311" t="s">
        <v>2893</v>
      </c>
      <c r="I311" s="16">
        <f t="shared" si="4"/>
        <v>8620.6875</v>
      </c>
      <c r="J311" s="16">
        <v>1379.31</v>
      </c>
      <c r="K311" s="4" t="s">
        <v>6141</v>
      </c>
      <c r="L311" t="s">
        <v>6139</v>
      </c>
    </row>
    <row r="312" spans="1:13" hidden="1">
      <c r="A312" s="6" t="s">
        <v>982</v>
      </c>
      <c r="B312" s="7">
        <v>41667</v>
      </c>
      <c r="C312" s="6" t="s">
        <v>983</v>
      </c>
      <c r="D312" s="6">
        <v>1</v>
      </c>
      <c r="E312" s="6" t="s">
        <v>984</v>
      </c>
      <c r="F312" s="6" t="s">
        <v>54</v>
      </c>
      <c r="G312" s="6" t="s">
        <v>10</v>
      </c>
      <c r="H312" s="6" t="s">
        <v>222</v>
      </c>
      <c r="I312" s="16">
        <f t="shared" si="4"/>
        <v>170461.625</v>
      </c>
      <c r="J312" s="17">
        <v>27273.86</v>
      </c>
      <c r="K312" s="4" t="s">
        <v>6143</v>
      </c>
      <c r="L312" s="6" t="s">
        <v>6140</v>
      </c>
    </row>
    <row r="313" spans="1:13" hidden="1">
      <c r="A313" s="6" t="s">
        <v>985</v>
      </c>
      <c r="B313" s="7">
        <v>41667</v>
      </c>
      <c r="C313" s="6" t="s">
        <v>986</v>
      </c>
      <c r="D313" s="6">
        <v>2</v>
      </c>
      <c r="E313" s="6" t="s">
        <v>987</v>
      </c>
      <c r="F313" s="6" t="s">
        <v>37</v>
      </c>
      <c r="G313" s="6" t="s">
        <v>38</v>
      </c>
      <c r="H313" s="6" t="s">
        <v>39</v>
      </c>
      <c r="I313" s="19">
        <f t="shared" si="4"/>
        <v>10060.25</v>
      </c>
      <c r="J313" s="17">
        <v>1609.64</v>
      </c>
      <c r="K313" s="4" t="s">
        <v>6145</v>
      </c>
      <c r="L313" s="6" t="s">
        <v>6140</v>
      </c>
    </row>
    <row r="314" spans="1:13" hidden="1">
      <c r="A314" s="6" t="s">
        <v>988</v>
      </c>
      <c r="B314" s="7">
        <v>41667</v>
      </c>
      <c r="C314" s="6" t="s">
        <v>989</v>
      </c>
      <c r="D314" s="6">
        <v>2</v>
      </c>
      <c r="E314" s="6" t="s">
        <v>990</v>
      </c>
      <c r="F314" s="6" t="s">
        <v>37</v>
      </c>
      <c r="G314" s="6" t="s">
        <v>38</v>
      </c>
      <c r="H314" s="6" t="s">
        <v>39</v>
      </c>
      <c r="I314" s="19">
        <f t="shared" si="4"/>
        <v>264.4375</v>
      </c>
      <c r="J314" s="17">
        <v>42.31</v>
      </c>
      <c r="K314" s="4" t="s">
        <v>6145</v>
      </c>
      <c r="L314" s="6" t="s">
        <v>6140</v>
      </c>
    </row>
    <row r="315" spans="1:13" hidden="1">
      <c r="A315" s="6" t="s">
        <v>991</v>
      </c>
      <c r="B315" s="7">
        <v>41667</v>
      </c>
      <c r="C315" s="6" t="s">
        <v>992</v>
      </c>
      <c r="D315" s="6">
        <v>2</v>
      </c>
      <c r="E315" s="6" t="s">
        <v>993</v>
      </c>
      <c r="F315" s="6" t="s">
        <v>37</v>
      </c>
      <c r="G315" s="6" t="s">
        <v>38</v>
      </c>
      <c r="H315" s="6" t="s">
        <v>39</v>
      </c>
      <c r="I315" s="19">
        <f t="shared" si="4"/>
        <v>264.4375</v>
      </c>
      <c r="J315" s="17">
        <v>42.31</v>
      </c>
      <c r="K315" s="4" t="s">
        <v>6145</v>
      </c>
      <c r="L315" s="6" t="s">
        <v>6140</v>
      </c>
    </row>
    <row r="316" spans="1:13" hidden="1">
      <c r="A316" s="6" t="s">
        <v>994</v>
      </c>
      <c r="B316" s="7">
        <v>41667</v>
      </c>
      <c r="C316" s="6" t="s">
        <v>765</v>
      </c>
      <c r="D316" s="6">
        <v>1</v>
      </c>
      <c r="E316" s="6" t="s">
        <v>995</v>
      </c>
      <c r="F316" s="6" t="s">
        <v>70</v>
      </c>
      <c r="G316" s="6" t="s">
        <v>10</v>
      </c>
      <c r="H316" s="6" t="s">
        <v>767</v>
      </c>
      <c r="I316" s="16">
        <f t="shared" si="4"/>
        <v>-187758.625</v>
      </c>
      <c r="J316" s="17">
        <v>-30041.38</v>
      </c>
      <c r="K316" s="4" t="s">
        <v>6142</v>
      </c>
      <c r="L316" s="6" t="s">
        <v>6140</v>
      </c>
    </row>
    <row r="317" spans="1:13" hidden="1">
      <c r="A317" s="6" t="s">
        <v>996</v>
      </c>
      <c r="B317" s="7">
        <v>41667</v>
      </c>
      <c r="C317" s="6" t="s">
        <v>997</v>
      </c>
      <c r="D317" s="6">
        <v>1</v>
      </c>
      <c r="E317" s="6" t="s">
        <v>998</v>
      </c>
      <c r="F317" s="6" t="s">
        <v>9</v>
      </c>
      <c r="G317" s="6" t="s">
        <v>10</v>
      </c>
      <c r="H317" s="6" t="s">
        <v>767</v>
      </c>
      <c r="I317" s="16">
        <f t="shared" si="4"/>
        <v>193448.25</v>
      </c>
      <c r="J317" s="17">
        <v>30951.72</v>
      </c>
      <c r="K317" s="4" t="s">
        <v>6142</v>
      </c>
      <c r="L317" s="6" t="s">
        <v>6140</v>
      </c>
    </row>
    <row r="318" spans="1:13" hidden="1">
      <c r="A318" s="6" t="s">
        <v>999</v>
      </c>
      <c r="B318" s="7">
        <v>41667</v>
      </c>
      <c r="C318" s="6" t="s">
        <v>1000</v>
      </c>
      <c r="D318" s="6">
        <v>2</v>
      </c>
      <c r="E318" s="6" t="s">
        <v>1001</v>
      </c>
      <c r="F318" s="6" t="s">
        <v>26</v>
      </c>
      <c r="G318" s="6" t="s">
        <v>103</v>
      </c>
      <c r="H318" s="6" t="s">
        <v>914</v>
      </c>
      <c r="I318" s="16">
        <f t="shared" si="4"/>
        <v>819</v>
      </c>
      <c r="J318" s="17">
        <v>131.04</v>
      </c>
      <c r="K318" s="4" t="s">
        <v>6145</v>
      </c>
      <c r="L318" s="6"/>
      <c r="M318" s="27"/>
    </row>
    <row r="319" spans="1:13" hidden="1">
      <c r="A319" t="s">
        <v>3097</v>
      </c>
      <c r="B319" s="3">
        <v>41667</v>
      </c>
      <c r="C319" t="s">
        <v>3098</v>
      </c>
      <c r="D319">
        <v>1</v>
      </c>
      <c r="E319" t="s">
        <v>3099</v>
      </c>
      <c r="F319" t="s">
        <v>9</v>
      </c>
      <c r="G319" t="s">
        <v>10</v>
      </c>
      <c r="H319" t="s">
        <v>3100</v>
      </c>
      <c r="I319" s="16">
        <f t="shared" si="4"/>
        <v>6896.5625</v>
      </c>
      <c r="J319" s="16">
        <v>1103.45</v>
      </c>
      <c r="K319" s="4" t="s">
        <v>6141</v>
      </c>
      <c r="L319" t="s">
        <v>6139</v>
      </c>
    </row>
    <row r="320" spans="1:13" hidden="1">
      <c r="A320" s="6" t="s">
        <v>1013</v>
      </c>
      <c r="B320" s="7">
        <v>41668</v>
      </c>
      <c r="C320" s="6" t="s">
        <v>1014</v>
      </c>
      <c r="D320" s="6">
        <v>1</v>
      </c>
      <c r="E320" s="6" t="s">
        <v>1015</v>
      </c>
      <c r="F320" s="6" t="s">
        <v>54</v>
      </c>
      <c r="G320" s="6" t="s">
        <v>10</v>
      </c>
      <c r="H320" s="6" t="s">
        <v>266</v>
      </c>
      <c r="I320" s="16">
        <f t="shared" si="4"/>
        <v>259916.0625</v>
      </c>
      <c r="J320" s="17">
        <v>41586.57</v>
      </c>
      <c r="K320" s="4" t="s">
        <v>6143</v>
      </c>
      <c r="L320" s="6" t="s">
        <v>6140</v>
      </c>
    </row>
    <row r="321" spans="1:13" hidden="1">
      <c r="A321" s="6" t="s">
        <v>1016</v>
      </c>
      <c r="B321" s="7">
        <v>41668</v>
      </c>
      <c r="C321" s="6" t="s">
        <v>181</v>
      </c>
      <c r="D321" s="6">
        <v>1</v>
      </c>
      <c r="E321" s="6" t="s">
        <v>1017</v>
      </c>
      <c r="F321" s="6" t="s">
        <v>54</v>
      </c>
      <c r="G321" s="6" t="s">
        <v>10</v>
      </c>
      <c r="H321" s="6" t="s">
        <v>908</v>
      </c>
      <c r="I321" s="16">
        <f t="shared" si="4"/>
        <v>202725.8125</v>
      </c>
      <c r="J321" s="17">
        <v>32436.13</v>
      </c>
      <c r="K321" s="4" t="s">
        <v>6143</v>
      </c>
      <c r="L321" s="6" t="s">
        <v>6140</v>
      </c>
    </row>
    <row r="322" spans="1:13" hidden="1">
      <c r="A322" s="6" t="s">
        <v>1018</v>
      </c>
      <c r="B322" s="7">
        <v>41668</v>
      </c>
      <c r="C322" s="6" t="s">
        <v>1019</v>
      </c>
      <c r="D322" s="6">
        <v>1</v>
      </c>
      <c r="E322" s="6" t="s">
        <v>1020</v>
      </c>
      <c r="F322" s="6" t="s">
        <v>54</v>
      </c>
      <c r="G322" s="6" t="s">
        <v>10</v>
      </c>
      <c r="H322" s="6" t="s">
        <v>908</v>
      </c>
      <c r="I322" s="16">
        <f t="shared" si="4"/>
        <v>270499.25</v>
      </c>
      <c r="J322" s="17">
        <v>43279.88</v>
      </c>
      <c r="K322" s="4" t="s">
        <v>6143</v>
      </c>
      <c r="L322" s="6" t="s">
        <v>6140</v>
      </c>
    </row>
    <row r="323" spans="1:13" hidden="1">
      <c r="A323" t="s">
        <v>3173</v>
      </c>
      <c r="B323" s="3">
        <v>41668</v>
      </c>
      <c r="C323" t="s">
        <v>16</v>
      </c>
      <c r="D323">
        <v>2</v>
      </c>
      <c r="E323" t="s">
        <v>3174</v>
      </c>
      <c r="F323" t="s">
        <v>1283</v>
      </c>
      <c r="G323" t="s">
        <v>0</v>
      </c>
      <c r="H323" t="s">
        <v>1760</v>
      </c>
      <c r="I323" s="23">
        <f t="shared" si="4"/>
        <v>-2929.4375</v>
      </c>
      <c r="J323" s="16">
        <v>-468.71</v>
      </c>
      <c r="K323" s="4" t="s">
        <v>6149</v>
      </c>
      <c r="L323" t="s">
        <v>6139</v>
      </c>
    </row>
    <row r="324" spans="1:13" hidden="1">
      <c r="A324" s="6" t="s">
        <v>1021</v>
      </c>
      <c r="B324" s="7">
        <v>41668</v>
      </c>
      <c r="C324" s="6" t="s">
        <v>1022</v>
      </c>
      <c r="D324" s="6">
        <v>2</v>
      </c>
      <c r="E324" s="6" t="s">
        <v>1023</v>
      </c>
      <c r="F324" s="6" t="s">
        <v>26</v>
      </c>
      <c r="G324" s="6" t="s">
        <v>103</v>
      </c>
      <c r="H324" s="6" t="s">
        <v>1024</v>
      </c>
      <c r="I324" s="16">
        <f t="shared" si="4"/>
        <v>60455.625</v>
      </c>
      <c r="J324" s="17">
        <v>9672.9</v>
      </c>
      <c r="K324" s="4" t="s">
        <v>6145</v>
      </c>
      <c r="L324" s="6" t="s">
        <v>6140</v>
      </c>
      <c r="M324" s="27"/>
    </row>
    <row r="325" spans="1:13" hidden="1">
      <c r="A325" s="6" t="s">
        <v>1030</v>
      </c>
      <c r="B325" s="7">
        <v>41668</v>
      </c>
      <c r="C325" s="6" t="s">
        <v>1031</v>
      </c>
      <c r="D325" s="6">
        <v>1</v>
      </c>
      <c r="E325" s="6" t="s">
        <v>1032</v>
      </c>
      <c r="F325" s="6" t="s">
        <v>70</v>
      </c>
      <c r="G325" s="6" t="s">
        <v>10</v>
      </c>
      <c r="H325" s="6" t="s">
        <v>1033</v>
      </c>
      <c r="I325" s="16">
        <f t="shared" si="4"/>
        <v>-222672.43749999997</v>
      </c>
      <c r="J325" s="17">
        <v>-35627.589999999997</v>
      </c>
      <c r="K325" s="4" t="s">
        <v>6142</v>
      </c>
      <c r="L325" s="6" t="s">
        <v>6140</v>
      </c>
    </row>
    <row r="326" spans="1:13" hidden="1">
      <c r="A326" s="6" t="s">
        <v>1034</v>
      </c>
      <c r="B326" s="7">
        <v>41668</v>
      </c>
      <c r="C326" s="6" t="s">
        <v>165</v>
      </c>
      <c r="D326" s="6">
        <v>1</v>
      </c>
      <c r="E326" s="6" t="s">
        <v>1035</v>
      </c>
      <c r="F326" s="6" t="s">
        <v>70</v>
      </c>
      <c r="G326" s="6" t="s">
        <v>10</v>
      </c>
      <c r="H326" s="6" t="s">
        <v>72</v>
      </c>
      <c r="I326" s="16">
        <f t="shared" si="4"/>
        <v>-352241.375</v>
      </c>
      <c r="J326" s="17">
        <v>-56358.62</v>
      </c>
      <c r="K326" s="4" t="s">
        <v>6142</v>
      </c>
      <c r="L326" s="6" t="s">
        <v>6140</v>
      </c>
    </row>
    <row r="327" spans="1:13" hidden="1">
      <c r="A327" t="s">
        <v>3175</v>
      </c>
      <c r="B327" s="3">
        <v>41668</v>
      </c>
      <c r="C327" t="s">
        <v>3176</v>
      </c>
      <c r="D327">
        <v>2</v>
      </c>
      <c r="E327" t="s">
        <v>3177</v>
      </c>
      <c r="F327" t="s">
        <v>1368</v>
      </c>
      <c r="G327" t="s">
        <v>13</v>
      </c>
      <c r="H327" t="s">
        <v>88</v>
      </c>
      <c r="I327" s="16">
        <f t="shared" si="4"/>
        <v>1416.8125</v>
      </c>
      <c r="J327" s="16">
        <v>226.69</v>
      </c>
      <c r="K327" s="4" t="s">
        <v>6151</v>
      </c>
      <c r="L327" t="s">
        <v>6139</v>
      </c>
    </row>
    <row r="328" spans="1:13" hidden="1">
      <c r="A328" s="6" t="s">
        <v>1037</v>
      </c>
      <c r="B328" s="7">
        <v>41668</v>
      </c>
      <c r="C328" s="6" t="s">
        <v>1038</v>
      </c>
      <c r="D328" s="6">
        <v>1</v>
      </c>
      <c r="E328" s="6" t="s">
        <v>1039</v>
      </c>
      <c r="F328" s="6" t="s">
        <v>9</v>
      </c>
      <c r="G328" s="6" t="s">
        <v>10</v>
      </c>
      <c r="H328" s="6" t="s">
        <v>1005</v>
      </c>
      <c r="I328" s="16">
        <f t="shared" si="4"/>
        <v>352241.375</v>
      </c>
      <c r="J328" s="17">
        <v>56358.62</v>
      </c>
      <c r="K328" s="4" t="s">
        <v>6142</v>
      </c>
      <c r="L328" s="6" t="s">
        <v>6140</v>
      </c>
    </row>
    <row r="329" spans="1:13" hidden="1">
      <c r="A329" s="6" t="s">
        <v>1040</v>
      </c>
      <c r="B329" s="7">
        <v>41668</v>
      </c>
      <c r="C329" s="6" t="s">
        <v>1041</v>
      </c>
      <c r="D329" s="6">
        <v>1</v>
      </c>
      <c r="E329" s="6" t="s">
        <v>1042</v>
      </c>
      <c r="F329" s="6" t="s">
        <v>9</v>
      </c>
      <c r="G329" s="6" t="s">
        <v>10</v>
      </c>
      <c r="H329" s="6" t="s">
        <v>72</v>
      </c>
      <c r="I329" s="16">
        <f t="shared" si="4"/>
        <v>352241.375</v>
      </c>
      <c r="J329" s="17">
        <v>56358.62</v>
      </c>
      <c r="K329" s="4" t="s">
        <v>6142</v>
      </c>
      <c r="L329" s="6" t="s">
        <v>6140</v>
      </c>
    </row>
    <row r="330" spans="1:13" hidden="1">
      <c r="A330" s="6" t="s">
        <v>1056</v>
      </c>
      <c r="B330" s="7">
        <v>41669</v>
      </c>
      <c r="C330" s="6" t="s">
        <v>1057</v>
      </c>
      <c r="D330" s="6">
        <v>1</v>
      </c>
      <c r="E330" s="6" t="s">
        <v>1058</v>
      </c>
      <c r="F330" s="6" t="s">
        <v>9</v>
      </c>
      <c r="G330" s="6" t="s">
        <v>10</v>
      </c>
      <c r="H330" s="6" t="s">
        <v>1050</v>
      </c>
      <c r="I330" s="16">
        <f t="shared" si="4"/>
        <v>232663.8125</v>
      </c>
      <c r="J330" s="17">
        <v>37226.21</v>
      </c>
      <c r="K330" s="4" t="s">
        <v>6142</v>
      </c>
      <c r="L330" s="6" t="s">
        <v>6140</v>
      </c>
    </row>
    <row r="331" spans="1:13" hidden="1">
      <c r="A331" s="6" t="s">
        <v>1059</v>
      </c>
      <c r="B331" s="7">
        <v>41669</v>
      </c>
      <c r="C331" s="6" t="s">
        <v>1031</v>
      </c>
      <c r="D331" s="6">
        <v>1</v>
      </c>
      <c r="E331" s="6" t="s">
        <v>1060</v>
      </c>
      <c r="F331" s="6" t="s">
        <v>9</v>
      </c>
      <c r="G331" s="6" t="s">
        <v>10</v>
      </c>
      <c r="H331" s="6" t="s">
        <v>1052</v>
      </c>
      <c r="I331" s="16">
        <f t="shared" ref="I331:I394" si="5">(J331*100/16)</f>
        <v>222672.43749999997</v>
      </c>
      <c r="J331" s="17">
        <v>35627.589999999997</v>
      </c>
      <c r="K331" s="4" t="s">
        <v>6142</v>
      </c>
      <c r="L331" s="6" t="s">
        <v>6140</v>
      </c>
    </row>
    <row r="332" spans="1:13" hidden="1">
      <c r="A332" s="6" t="s">
        <v>1062</v>
      </c>
      <c r="B332" s="7">
        <v>41669</v>
      </c>
      <c r="C332" s="6" t="s">
        <v>502</v>
      </c>
      <c r="D332" s="6">
        <v>1</v>
      </c>
      <c r="E332" s="6" t="s">
        <v>1063</v>
      </c>
      <c r="F332" s="6" t="s">
        <v>70</v>
      </c>
      <c r="G332" s="6" t="s">
        <v>10</v>
      </c>
      <c r="H332" s="6" t="s">
        <v>493</v>
      </c>
      <c r="I332" s="16">
        <f t="shared" si="5"/>
        <v>-232663.8125</v>
      </c>
      <c r="J332" s="17">
        <v>-37226.21</v>
      </c>
      <c r="K332" s="4" t="s">
        <v>6142</v>
      </c>
      <c r="L332" t="s">
        <v>6140</v>
      </c>
    </row>
    <row r="333" spans="1:13" hidden="1">
      <c r="A333" s="6" t="s">
        <v>1064</v>
      </c>
      <c r="B333" s="7">
        <v>41669</v>
      </c>
      <c r="C333" s="6" t="s">
        <v>1065</v>
      </c>
      <c r="D333" s="6">
        <v>2</v>
      </c>
      <c r="E333" s="6" t="s">
        <v>1066</v>
      </c>
      <c r="F333" s="6" t="s">
        <v>26</v>
      </c>
      <c r="G333" s="6" t="s">
        <v>103</v>
      </c>
      <c r="H333" s="6" t="s">
        <v>914</v>
      </c>
      <c r="I333" s="16">
        <f t="shared" si="5"/>
        <v>1534.5</v>
      </c>
      <c r="J333" s="17">
        <v>245.52</v>
      </c>
      <c r="K333" s="4" t="s">
        <v>6145</v>
      </c>
      <c r="L333" s="6" t="s">
        <v>6140</v>
      </c>
      <c r="M333" s="27"/>
    </row>
    <row r="334" spans="1:13" hidden="1">
      <c r="A334" s="6" t="s">
        <v>1067</v>
      </c>
      <c r="B334" s="7">
        <v>41669</v>
      </c>
      <c r="C334" s="6" t="s">
        <v>502</v>
      </c>
      <c r="D334" s="6">
        <v>1</v>
      </c>
      <c r="E334" s="6" t="s">
        <v>1068</v>
      </c>
      <c r="F334" s="6" t="s">
        <v>9</v>
      </c>
      <c r="G334" s="6" t="s">
        <v>10</v>
      </c>
      <c r="H334" s="6" t="s">
        <v>493</v>
      </c>
      <c r="I334" s="16">
        <f t="shared" si="5"/>
        <v>232663.8125</v>
      </c>
      <c r="J334" s="17">
        <v>37226.21</v>
      </c>
      <c r="K334" s="4" t="s">
        <v>6142</v>
      </c>
      <c r="L334" s="6" t="s">
        <v>6140</v>
      </c>
    </row>
    <row r="335" spans="1:13" hidden="1">
      <c r="A335" s="6" t="s">
        <v>1069</v>
      </c>
      <c r="B335" s="7">
        <v>41669</v>
      </c>
      <c r="C335" s="6" t="s">
        <v>1070</v>
      </c>
      <c r="D335" s="6">
        <v>1</v>
      </c>
      <c r="E335" s="6" t="s">
        <v>1071</v>
      </c>
      <c r="F335" s="6" t="s">
        <v>269</v>
      </c>
      <c r="G335" s="6" t="s">
        <v>5</v>
      </c>
      <c r="H335" s="6" t="s">
        <v>1072</v>
      </c>
      <c r="I335" s="16">
        <f t="shared" si="5"/>
        <v>672.4375</v>
      </c>
      <c r="J335" s="17">
        <v>107.59</v>
      </c>
      <c r="K335" s="6" t="s">
        <v>6147</v>
      </c>
      <c r="L335" s="6" t="s">
        <v>6140</v>
      </c>
    </row>
    <row r="336" spans="1:13" hidden="1">
      <c r="A336" s="6" t="s">
        <v>1073</v>
      </c>
      <c r="B336" s="7">
        <v>41669</v>
      </c>
      <c r="C336" s="6" t="s">
        <v>1074</v>
      </c>
      <c r="D336" s="6">
        <v>1</v>
      </c>
      <c r="E336" s="6" t="s">
        <v>1075</v>
      </c>
      <c r="F336" s="6" t="s">
        <v>269</v>
      </c>
      <c r="G336" s="6" t="s">
        <v>5</v>
      </c>
      <c r="H336" s="6" t="s">
        <v>1076</v>
      </c>
      <c r="I336" s="16">
        <f t="shared" si="5"/>
        <v>1896.5625</v>
      </c>
      <c r="J336" s="17">
        <v>303.45</v>
      </c>
      <c r="K336" s="6" t="s">
        <v>6147</v>
      </c>
      <c r="L336" s="6" t="s">
        <v>6140</v>
      </c>
    </row>
    <row r="337" spans="1:12" hidden="1">
      <c r="A337" s="6" t="s">
        <v>1077</v>
      </c>
      <c r="B337" s="7">
        <v>41669</v>
      </c>
      <c r="C337" s="6" t="s">
        <v>1078</v>
      </c>
      <c r="D337" s="6">
        <v>1</v>
      </c>
      <c r="E337" s="6" t="s">
        <v>1079</v>
      </c>
      <c r="F337" s="6" t="s">
        <v>269</v>
      </c>
      <c r="G337" s="6" t="s">
        <v>5</v>
      </c>
      <c r="H337" s="6" t="s">
        <v>1080</v>
      </c>
      <c r="I337" s="16">
        <f t="shared" si="5"/>
        <v>132550</v>
      </c>
      <c r="J337" s="17">
        <v>21208</v>
      </c>
      <c r="K337" s="6" t="s">
        <v>6147</v>
      </c>
      <c r="L337" s="6" t="s">
        <v>6140</v>
      </c>
    </row>
    <row r="338" spans="1:12" hidden="1">
      <c r="A338" s="6" t="s">
        <v>1081</v>
      </c>
      <c r="B338" s="7">
        <v>41669</v>
      </c>
      <c r="C338" s="6" t="s">
        <v>1082</v>
      </c>
      <c r="D338" s="6">
        <v>1</v>
      </c>
      <c r="E338" s="6" t="s">
        <v>1083</v>
      </c>
      <c r="F338" s="6" t="s">
        <v>269</v>
      </c>
      <c r="G338" s="6" t="s">
        <v>5</v>
      </c>
      <c r="H338" s="6" t="s">
        <v>1084</v>
      </c>
      <c r="I338" s="16">
        <f t="shared" si="5"/>
        <v>8960.375</v>
      </c>
      <c r="J338" s="17">
        <v>1433.66</v>
      </c>
      <c r="K338" s="6" t="s">
        <v>6147</v>
      </c>
      <c r="L338" s="6" t="s">
        <v>6140</v>
      </c>
    </row>
    <row r="339" spans="1:12" hidden="1">
      <c r="A339" s="6" t="s">
        <v>1085</v>
      </c>
      <c r="B339" s="7">
        <v>41669</v>
      </c>
      <c r="C339" s="6" t="s">
        <v>1086</v>
      </c>
      <c r="D339" s="6">
        <v>1</v>
      </c>
      <c r="E339" s="6" t="s">
        <v>1087</v>
      </c>
      <c r="F339" s="6" t="s">
        <v>269</v>
      </c>
      <c r="G339" s="6" t="s">
        <v>5</v>
      </c>
      <c r="H339" s="6" t="s">
        <v>1088</v>
      </c>
      <c r="I339" s="16">
        <f t="shared" si="5"/>
        <v>46138.8125</v>
      </c>
      <c r="J339" s="17">
        <v>7382.21</v>
      </c>
      <c r="K339" s="6" t="s">
        <v>6147</v>
      </c>
      <c r="L339" s="6" t="s">
        <v>6140</v>
      </c>
    </row>
    <row r="340" spans="1:12" hidden="1">
      <c r="A340" s="6" t="s">
        <v>1089</v>
      </c>
      <c r="B340" s="7">
        <v>41669</v>
      </c>
      <c r="C340" s="6" t="s">
        <v>1090</v>
      </c>
      <c r="D340" s="6">
        <v>1</v>
      </c>
      <c r="E340" s="6" t="s">
        <v>1091</v>
      </c>
      <c r="F340" s="6" t="s">
        <v>269</v>
      </c>
      <c r="G340" s="6" t="s">
        <v>5</v>
      </c>
      <c r="H340" s="6" t="s">
        <v>1092</v>
      </c>
      <c r="I340" s="16">
        <f t="shared" si="5"/>
        <v>672.4375</v>
      </c>
      <c r="J340" s="17">
        <v>107.59</v>
      </c>
      <c r="K340" s="6" t="s">
        <v>6147</v>
      </c>
      <c r="L340" s="6" t="s">
        <v>6140</v>
      </c>
    </row>
    <row r="341" spans="1:12" hidden="1">
      <c r="A341" s="6" t="s">
        <v>1093</v>
      </c>
      <c r="B341" s="7">
        <v>41669</v>
      </c>
      <c r="C341" s="6" t="s">
        <v>1094</v>
      </c>
      <c r="D341" s="6">
        <v>1</v>
      </c>
      <c r="E341" s="6" t="s">
        <v>1095</v>
      </c>
      <c r="F341" s="6" t="s">
        <v>269</v>
      </c>
      <c r="G341" s="6" t="s">
        <v>5</v>
      </c>
      <c r="H341" s="6" t="s">
        <v>1096</v>
      </c>
      <c r="I341" s="16">
        <f t="shared" si="5"/>
        <v>16094.187500000002</v>
      </c>
      <c r="J341" s="17">
        <v>2575.0700000000002</v>
      </c>
      <c r="K341" s="6" t="s">
        <v>6147</v>
      </c>
      <c r="L341" s="6" t="s">
        <v>6140</v>
      </c>
    </row>
    <row r="342" spans="1:12" hidden="1">
      <c r="A342" s="6" t="s">
        <v>1097</v>
      </c>
      <c r="B342" s="7">
        <v>41669</v>
      </c>
      <c r="C342" s="6" t="s">
        <v>1098</v>
      </c>
      <c r="D342" s="6">
        <v>1</v>
      </c>
      <c r="E342" s="6" t="s">
        <v>1099</v>
      </c>
      <c r="F342" s="6" t="s">
        <v>269</v>
      </c>
      <c r="G342" s="6" t="s">
        <v>5</v>
      </c>
      <c r="H342" s="6" t="s">
        <v>1100</v>
      </c>
      <c r="I342" s="16">
        <f t="shared" si="5"/>
        <v>-1896.5625</v>
      </c>
      <c r="J342" s="17">
        <v>-303.45</v>
      </c>
      <c r="K342" s="6" t="s">
        <v>6147</v>
      </c>
      <c r="L342" s="6" t="s">
        <v>6140</v>
      </c>
    </row>
    <row r="343" spans="1:12" hidden="1">
      <c r="A343" s="6" t="s">
        <v>1101</v>
      </c>
      <c r="B343" s="7">
        <v>41669</v>
      </c>
      <c r="C343" s="6" t="s">
        <v>1102</v>
      </c>
      <c r="D343" s="6">
        <v>1</v>
      </c>
      <c r="E343" s="6" t="s">
        <v>1103</v>
      </c>
      <c r="F343" s="6" t="s">
        <v>269</v>
      </c>
      <c r="G343" s="6" t="s">
        <v>5</v>
      </c>
      <c r="H343" s="6" t="s">
        <v>1104</v>
      </c>
      <c r="I343" s="16">
        <f t="shared" si="5"/>
        <v>-8440.375</v>
      </c>
      <c r="J343" s="17">
        <v>-1350.46</v>
      </c>
      <c r="K343" s="6" t="s">
        <v>6147</v>
      </c>
      <c r="L343" s="6" t="s">
        <v>6140</v>
      </c>
    </row>
    <row r="344" spans="1:12" hidden="1">
      <c r="A344" s="6" t="s">
        <v>1105</v>
      </c>
      <c r="B344" s="7">
        <v>41669</v>
      </c>
      <c r="C344" s="6" t="s">
        <v>848</v>
      </c>
      <c r="D344" s="6">
        <v>1</v>
      </c>
      <c r="E344" s="6" t="s">
        <v>849</v>
      </c>
      <c r="F344" s="6" t="s">
        <v>269</v>
      </c>
      <c r="G344" s="6" t="s">
        <v>5</v>
      </c>
      <c r="H344" s="6" t="s">
        <v>1106</v>
      </c>
      <c r="I344" s="16">
        <f t="shared" si="5"/>
        <v>-206896.56249999997</v>
      </c>
      <c r="J344" s="17">
        <v>-33103.449999999997</v>
      </c>
      <c r="K344" s="6" t="s">
        <v>6147</v>
      </c>
      <c r="L344" s="6" t="s">
        <v>6140</v>
      </c>
    </row>
    <row r="345" spans="1:12" hidden="1">
      <c r="A345" s="6" t="s">
        <v>1109</v>
      </c>
      <c r="B345" s="7">
        <v>41669</v>
      </c>
      <c r="C345" s="6" t="s">
        <v>1110</v>
      </c>
      <c r="D345" s="6">
        <v>1</v>
      </c>
      <c r="E345" s="6" t="s">
        <v>1111</v>
      </c>
      <c r="F345" s="6" t="s">
        <v>54</v>
      </c>
      <c r="G345" s="6" t="s">
        <v>10</v>
      </c>
      <c r="H345" s="6" t="s">
        <v>422</v>
      </c>
      <c r="I345" s="16">
        <f t="shared" si="5"/>
        <v>322089.8125</v>
      </c>
      <c r="J345" s="17">
        <v>51534.37</v>
      </c>
      <c r="K345" s="4" t="s">
        <v>6143</v>
      </c>
      <c r="L345" s="6" t="s">
        <v>6140</v>
      </c>
    </row>
    <row r="346" spans="1:12" hidden="1">
      <c r="A346" s="6" t="s">
        <v>1112</v>
      </c>
      <c r="B346" s="7">
        <v>41669</v>
      </c>
      <c r="C346" s="6" t="s">
        <v>1113</v>
      </c>
      <c r="D346" s="6">
        <v>1</v>
      </c>
      <c r="E346" s="6" t="s">
        <v>1114</v>
      </c>
      <c r="F346" s="6" t="s">
        <v>54</v>
      </c>
      <c r="G346" s="6" t="s">
        <v>10</v>
      </c>
      <c r="H346" s="6" t="s">
        <v>55</v>
      </c>
      <c r="I346" s="16">
        <f t="shared" si="5"/>
        <v>295030.3125</v>
      </c>
      <c r="J346" s="17">
        <v>47204.85</v>
      </c>
      <c r="K346" s="4" t="s">
        <v>6143</v>
      </c>
      <c r="L346" s="6" t="s">
        <v>6140</v>
      </c>
    </row>
    <row r="347" spans="1:12" hidden="1">
      <c r="A347" s="6" t="s">
        <v>1115</v>
      </c>
      <c r="B347" s="7">
        <v>41669</v>
      </c>
      <c r="C347" s="6" t="s">
        <v>165</v>
      </c>
      <c r="D347" s="6">
        <v>1</v>
      </c>
      <c r="E347" s="6" t="s">
        <v>1116</v>
      </c>
      <c r="F347" s="6" t="s">
        <v>54</v>
      </c>
      <c r="G347" s="6" t="s">
        <v>10</v>
      </c>
      <c r="H347" s="6" t="s">
        <v>426</v>
      </c>
      <c r="I347" s="16">
        <f t="shared" si="5"/>
        <v>295037.5625</v>
      </c>
      <c r="J347" s="17">
        <v>47206.01</v>
      </c>
      <c r="K347" s="4" t="s">
        <v>6143</v>
      </c>
      <c r="L347" s="6" t="s">
        <v>6140</v>
      </c>
    </row>
    <row r="348" spans="1:12" hidden="1">
      <c r="A348" s="6" t="s">
        <v>1117</v>
      </c>
      <c r="B348" s="7">
        <v>41669</v>
      </c>
      <c r="C348" s="6" t="s">
        <v>1118</v>
      </c>
      <c r="D348" s="6">
        <v>1</v>
      </c>
      <c r="E348" s="6" t="s">
        <v>1119</v>
      </c>
      <c r="F348" s="6" t="s">
        <v>54</v>
      </c>
      <c r="G348" s="6" t="s">
        <v>10</v>
      </c>
      <c r="H348" s="6" t="s">
        <v>55</v>
      </c>
      <c r="I348" s="16">
        <f t="shared" si="5"/>
        <v>323465.75</v>
      </c>
      <c r="J348" s="17">
        <v>51754.52</v>
      </c>
      <c r="K348" s="4" t="s">
        <v>6143</v>
      </c>
      <c r="L348" s="6" t="s">
        <v>6140</v>
      </c>
    </row>
    <row r="349" spans="1:12" hidden="1">
      <c r="A349" s="6" t="s">
        <v>1120</v>
      </c>
      <c r="B349" s="7">
        <v>41669</v>
      </c>
      <c r="C349" s="6" t="s">
        <v>1121</v>
      </c>
      <c r="D349" s="6">
        <v>2</v>
      </c>
      <c r="E349" s="6" t="s">
        <v>1122</v>
      </c>
      <c r="F349" s="6" t="s">
        <v>1123</v>
      </c>
      <c r="G349" s="6" t="s">
        <v>103</v>
      </c>
      <c r="H349" s="6" t="s">
        <v>1124</v>
      </c>
      <c r="I349" s="23">
        <f t="shared" si="5"/>
        <v>12761.0625</v>
      </c>
      <c r="J349" s="17">
        <v>2041.77</v>
      </c>
      <c r="K349" s="4" t="s">
        <v>6149</v>
      </c>
      <c r="L349" s="6" t="s">
        <v>6140</v>
      </c>
    </row>
    <row r="350" spans="1:12" hidden="1">
      <c r="A350" s="6" t="s">
        <v>1125</v>
      </c>
      <c r="B350" s="7">
        <v>41669</v>
      </c>
      <c r="C350" s="6" t="s">
        <v>918</v>
      </c>
      <c r="D350" s="6">
        <v>1</v>
      </c>
      <c r="E350" s="6" t="s">
        <v>1126</v>
      </c>
      <c r="F350" s="6" t="s">
        <v>70</v>
      </c>
      <c r="G350" s="6" t="s">
        <v>10</v>
      </c>
      <c r="H350" s="6" t="s">
        <v>824</v>
      </c>
      <c r="I350" s="16">
        <f t="shared" si="5"/>
        <v>-187758.625</v>
      </c>
      <c r="J350" s="17">
        <v>-30041.38</v>
      </c>
      <c r="K350" s="4" t="s">
        <v>6142</v>
      </c>
      <c r="L350" t="s">
        <v>6140</v>
      </c>
    </row>
    <row r="351" spans="1:12" hidden="1">
      <c r="A351" s="6" t="s">
        <v>1128</v>
      </c>
      <c r="B351" s="7">
        <v>41669</v>
      </c>
      <c r="C351" s="6" t="s">
        <v>1129</v>
      </c>
      <c r="D351" s="6">
        <v>1</v>
      </c>
      <c r="E351" s="6" t="s">
        <v>1130</v>
      </c>
      <c r="F351" s="6" t="s">
        <v>9</v>
      </c>
      <c r="G351" s="6" t="s">
        <v>10</v>
      </c>
      <c r="H351" s="6" t="s">
        <v>1012</v>
      </c>
      <c r="I351" s="16">
        <f t="shared" si="5"/>
        <v>304482.75</v>
      </c>
      <c r="J351" s="17">
        <v>48717.24</v>
      </c>
      <c r="K351" s="4" t="s">
        <v>6142</v>
      </c>
      <c r="L351" s="6" t="s">
        <v>6140</v>
      </c>
    </row>
    <row r="352" spans="1:12" hidden="1">
      <c r="A352" s="6" t="s">
        <v>1131</v>
      </c>
      <c r="B352" s="7">
        <v>41669</v>
      </c>
      <c r="C352" s="6" t="s">
        <v>918</v>
      </c>
      <c r="D352" s="6">
        <v>1</v>
      </c>
      <c r="E352" s="6" t="s">
        <v>1132</v>
      </c>
      <c r="F352" s="6" t="s">
        <v>9</v>
      </c>
      <c r="G352" s="6" t="s">
        <v>10</v>
      </c>
      <c r="H352" s="6" t="s">
        <v>824</v>
      </c>
      <c r="I352" s="16">
        <f t="shared" si="5"/>
        <v>187758.625</v>
      </c>
      <c r="J352" s="17">
        <v>30041.38</v>
      </c>
      <c r="K352" s="4" t="s">
        <v>6142</v>
      </c>
      <c r="L352" s="6" t="s">
        <v>6140</v>
      </c>
    </row>
    <row r="353" spans="1:13" hidden="1">
      <c r="A353" s="6" t="s">
        <v>1133</v>
      </c>
      <c r="B353" s="7">
        <v>41669</v>
      </c>
      <c r="C353" s="6" t="s">
        <v>1134</v>
      </c>
      <c r="D353" s="6">
        <v>1</v>
      </c>
      <c r="E353" s="6" t="s">
        <v>1135</v>
      </c>
      <c r="F353" s="6" t="s">
        <v>9</v>
      </c>
      <c r="G353" s="6" t="s">
        <v>10</v>
      </c>
      <c r="H353" s="6" t="s">
        <v>1136</v>
      </c>
      <c r="I353" s="16">
        <f t="shared" si="5"/>
        <v>259051.75</v>
      </c>
      <c r="J353" s="17">
        <v>41448.28</v>
      </c>
      <c r="K353" s="4" t="s">
        <v>6142</v>
      </c>
      <c r="L353" s="6" t="s">
        <v>6140</v>
      </c>
    </row>
    <row r="354" spans="1:13" hidden="1">
      <c r="A354" s="6" t="s">
        <v>1137</v>
      </c>
      <c r="B354" s="7">
        <v>41669</v>
      </c>
      <c r="C354" s="6" t="s">
        <v>1138</v>
      </c>
      <c r="D354" s="6">
        <v>1</v>
      </c>
      <c r="E354" s="6" t="s">
        <v>1139</v>
      </c>
      <c r="F354" s="6" t="s">
        <v>9</v>
      </c>
      <c r="G354" s="6" t="s">
        <v>10</v>
      </c>
      <c r="H354" s="6" t="s">
        <v>1140</v>
      </c>
      <c r="I354" s="16">
        <f t="shared" si="5"/>
        <v>259051.75</v>
      </c>
      <c r="J354" s="17">
        <v>41448.28</v>
      </c>
      <c r="K354" s="4" t="s">
        <v>6142</v>
      </c>
      <c r="L354" s="6" t="s">
        <v>6140</v>
      </c>
    </row>
    <row r="355" spans="1:13" hidden="1">
      <c r="A355" s="6" t="s">
        <v>1147</v>
      </c>
      <c r="B355" s="7">
        <v>41670</v>
      </c>
      <c r="C355" s="6" t="s">
        <v>1129</v>
      </c>
      <c r="D355" s="6">
        <v>1</v>
      </c>
      <c r="E355" s="6" t="s">
        <v>1148</v>
      </c>
      <c r="F355" s="6" t="s">
        <v>70</v>
      </c>
      <c r="G355" s="6" t="s">
        <v>10</v>
      </c>
      <c r="H355" s="6" t="s">
        <v>1012</v>
      </c>
      <c r="I355" s="16">
        <f t="shared" si="5"/>
        <v>-304482.75</v>
      </c>
      <c r="J355" s="17">
        <v>-48717.24</v>
      </c>
      <c r="K355" s="4" t="s">
        <v>6142</v>
      </c>
      <c r="L355" t="s">
        <v>6140</v>
      </c>
    </row>
    <row r="356" spans="1:13" hidden="1">
      <c r="A356" s="6" t="s">
        <v>1149</v>
      </c>
      <c r="B356" s="7">
        <v>41670</v>
      </c>
      <c r="C356" s="6" t="s">
        <v>1150</v>
      </c>
      <c r="D356" s="6">
        <v>1</v>
      </c>
      <c r="E356" s="6" t="s">
        <v>1151</v>
      </c>
      <c r="F356" s="6" t="s">
        <v>9</v>
      </c>
      <c r="G356" s="6" t="s">
        <v>10</v>
      </c>
      <c r="H356" s="6" t="s">
        <v>1012</v>
      </c>
      <c r="I356" s="16">
        <f t="shared" si="5"/>
        <v>304482.75</v>
      </c>
      <c r="J356" s="17">
        <v>48717.24</v>
      </c>
      <c r="K356" s="4" t="s">
        <v>6142</v>
      </c>
      <c r="L356" s="6" t="s">
        <v>6140</v>
      </c>
    </row>
    <row r="357" spans="1:13" hidden="1">
      <c r="A357" s="6" t="s">
        <v>1153</v>
      </c>
      <c r="B357" s="7">
        <v>41670</v>
      </c>
      <c r="C357" s="6" t="s">
        <v>1154</v>
      </c>
      <c r="D357" s="6">
        <v>1</v>
      </c>
      <c r="E357" s="6" t="s">
        <v>1155</v>
      </c>
      <c r="F357" s="6" t="s">
        <v>269</v>
      </c>
      <c r="G357" s="6" t="s">
        <v>5</v>
      </c>
      <c r="H357" s="6" t="s">
        <v>1156</v>
      </c>
      <c r="I357" s="16">
        <f t="shared" si="5"/>
        <v>3856.875</v>
      </c>
      <c r="J357" s="17">
        <v>617.1</v>
      </c>
      <c r="K357" s="6" t="s">
        <v>6147</v>
      </c>
      <c r="L357" s="6" t="s">
        <v>6140</v>
      </c>
    </row>
    <row r="358" spans="1:13" hidden="1">
      <c r="A358" s="6" t="s">
        <v>1157</v>
      </c>
      <c r="B358" s="7">
        <v>41670</v>
      </c>
      <c r="C358" s="6" t="s">
        <v>1158</v>
      </c>
      <c r="D358" s="6">
        <v>2</v>
      </c>
      <c r="E358" s="6" t="s">
        <v>1159</v>
      </c>
      <c r="F358" s="6" t="s">
        <v>37</v>
      </c>
      <c r="G358" s="6" t="s">
        <v>38</v>
      </c>
      <c r="H358" s="6" t="s">
        <v>39</v>
      </c>
      <c r="I358" s="19">
        <f t="shared" si="5"/>
        <v>1512.625</v>
      </c>
      <c r="J358" s="17">
        <v>242.02</v>
      </c>
      <c r="K358" s="4" t="s">
        <v>6145</v>
      </c>
      <c r="L358" s="6" t="s">
        <v>6140</v>
      </c>
    </row>
    <row r="359" spans="1:13" hidden="1">
      <c r="A359" s="6" t="s">
        <v>1160</v>
      </c>
      <c r="B359" s="7">
        <v>41670</v>
      </c>
      <c r="C359" s="6" t="s">
        <v>1161</v>
      </c>
      <c r="D359" s="6">
        <v>2</v>
      </c>
      <c r="E359" s="6" t="s">
        <v>1162</v>
      </c>
      <c r="F359" s="6" t="s">
        <v>37</v>
      </c>
      <c r="G359" s="6" t="s">
        <v>38</v>
      </c>
      <c r="H359" s="6" t="s">
        <v>39</v>
      </c>
      <c r="I359" s="19">
        <f t="shared" si="5"/>
        <v>130</v>
      </c>
      <c r="J359" s="17">
        <v>20.8</v>
      </c>
      <c r="K359" s="4" t="s">
        <v>6145</v>
      </c>
      <c r="L359" s="6" t="s">
        <v>6140</v>
      </c>
    </row>
    <row r="360" spans="1:13" hidden="1">
      <c r="A360" s="6" t="s">
        <v>1163</v>
      </c>
      <c r="B360" s="7">
        <v>41670</v>
      </c>
      <c r="C360" s="6" t="s">
        <v>1164</v>
      </c>
      <c r="D360" s="6">
        <v>2</v>
      </c>
      <c r="E360" s="6" t="s">
        <v>1165</v>
      </c>
      <c r="F360" s="6" t="s">
        <v>37</v>
      </c>
      <c r="G360" s="6" t="s">
        <v>38</v>
      </c>
      <c r="H360" s="6" t="s">
        <v>39</v>
      </c>
      <c r="I360" s="19">
        <f t="shared" si="5"/>
        <v>52</v>
      </c>
      <c r="J360" s="17">
        <v>8.32</v>
      </c>
      <c r="K360" s="4" t="s">
        <v>6145</v>
      </c>
      <c r="L360" s="6" t="s">
        <v>6140</v>
      </c>
    </row>
    <row r="361" spans="1:13" hidden="1">
      <c r="A361" s="6" t="s">
        <v>1166</v>
      </c>
      <c r="B361" s="7">
        <v>41670</v>
      </c>
      <c r="C361" s="6" t="s">
        <v>1167</v>
      </c>
      <c r="D361" s="6">
        <v>2</v>
      </c>
      <c r="E361" s="6" t="s">
        <v>1168</v>
      </c>
      <c r="F361" s="6" t="s">
        <v>37</v>
      </c>
      <c r="G361" s="6" t="s">
        <v>38</v>
      </c>
      <c r="H361" s="6" t="s">
        <v>39</v>
      </c>
      <c r="I361" s="19">
        <f t="shared" si="5"/>
        <v>938.00000000000011</v>
      </c>
      <c r="J361" s="17">
        <v>150.08000000000001</v>
      </c>
      <c r="K361" s="4" t="s">
        <v>6145</v>
      </c>
      <c r="L361" s="6" t="s">
        <v>6140</v>
      </c>
    </row>
    <row r="362" spans="1:13" hidden="1">
      <c r="A362" t="s">
        <v>3366</v>
      </c>
      <c r="B362" s="3">
        <v>41670</v>
      </c>
      <c r="C362" t="s">
        <v>3367</v>
      </c>
      <c r="D362">
        <v>1</v>
      </c>
      <c r="E362" t="s">
        <v>3368</v>
      </c>
      <c r="F362" t="s">
        <v>9</v>
      </c>
      <c r="G362" t="s">
        <v>10</v>
      </c>
      <c r="H362" t="s">
        <v>3369</v>
      </c>
      <c r="I362" s="16">
        <f t="shared" si="5"/>
        <v>196551.75</v>
      </c>
      <c r="J362" s="16">
        <v>31448.28</v>
      </c>
      <c r="K362" s="4" t="s">
        <v>6141</v>
      </c>
      <c r="L362" t="s">
        <v>6139</v>
      </c>
    </row>
    <row r="363" spans="1:13" hidden="1">
      <c r="A363" s="6" t="s">
        <v>1173</v>
      </c>
      <c r="B363" s="7">
        <v>41670</v>
      </c>
      <c r="C363" s="6" t="s">
        <v>1129</v>
      </c>
      <c r="D363" s="6">
        <v>1</v>
      </c>
      <c r="E363" s="6" t="s">
        <v>1174</v>
      </c>
      <c r="F363" s="6" t="s">
        <v>54</v>
      </c>
      <c r="G363" s="6" t="s">
        <v>10</v>
      </c>
      <c r="H363" s="6" t="s">
        <v>514</v>
      </c>
      <c r="I363" s="16">
        <f t="shared" si="5"/>
        <v>270515.8125</v>
      </c>
      <c r="J363" s="17">
        <v>43282.53</v>
      </c>
      <c r="K363" s="4" t="s">
        <v>6143</v>
      </c>
      <c r="L363" s="6" t="s">
        <v>6140</v>
      </c>
    </row>
    <row r="364" spans="1:13" hidden="1">
      <c r="A364" s="6" t="s">
        <v>1175</v>
      </c>
      <c r="B364" s="7">
        <v>41670</v>
      </c>
      <c r="C364" s="6" t="s">
        <v>1176</v>
      </c>
      <c r="D364" s="6">
        <v>1</v>
      </c>
      <c r="E364" s="6" t="s">
        <v>1177</v>
      </c>
      <c r="F364" s="6" t="s">
        <v>54</v>
      </c>
      <c r="G364" s="6" t="s">
        <v>10</v>
      </c>
      <c r="H364" s="6" t="s">
        <v>1178</v>
      </c>
      <c r="I364" s="16">
        <f t="shared" si="5"/>
        <v>224993.125</v>
      </c>
      <c r="J364" s="17">
        <v>35998.9</v>
      </c>
      <c r="K364" s="4" t="s">
        <v>6143</v>
      </c>
      <c r="L364" s="6" t="s">
        <v>6140</v>
      </c>
    </row>
    <row r="365" spans="1:13" hidden="1">
      <c r="A365" s="6" t="s">
        <v>1180</v>
      </c>
      <c r="B365" s="7">
        <v>41670</v>
      </c>
      <c r="C365" s="6" t="s">
        <v>1181</v>
      </c>
      <c r="D365" s="6">
        <v>2</v>
      </c>
      <c r="E365" s="6" t="s">
        <v>1182</v>
      </c>
      <c r="F365" s="6" t="s">
        <v>26</v>
      </c>
      <c r="G365" s="6" t="s">
        <v>103</v>
      </c>
      <c r="H365" s="6" t="s">
        <v>914</v>
      </c>
      <c r="I365" s="16">
        <f t="shared" si="5"/>
        <v>1534.5</v>
      </c>
      <c r="J365" s="17">
        <v>245.52</v>
      </c>
      <c r="K365" s="4" t="s">
        <v>6145</v>
      </c>
      <c r="L365" s="6" t="s">
        <v>6140</v>
      </c>
      <c r="M365" s="27"/>
    </row>
    <row r="366" spans="1:13" hidden="1">
      <c r="A366" s="6" t="s">
        <v>1183</v>
      </c>
      <c r="B366" s="7">
        <v>41670</v>
      </c>
      <c r="C366" s="6" t="s">
        <v>1184</v>
      </c>
      <c r="D366" s="6">
        <v>2</v>
      </c>
      <c r="E366" s="6" t="s">
        <v>1185</v>
      </c>
      <c r="F366" s="6" t="s">
        <v>26</v>
      </c>
      <c r="G366" s="6" t="s">
        <v>103</v>
      </c>
      <c r="H366" s="6" t="s">
        <v>914</v>
      </c>
      <c r="I366" s="16">
        <f t="shared" si="5"/>
        <v>1534.5</v>
      </c>
      <c r="J366" s="17">
        <v>245.52</v>
      </c>
      <c r="K366" s="4" t="s">
        <v>6145</v>
      </c>
      <c r="L366" s="6" t="s">
        <v>6140</v>
      </c>
      <c r="M366" s="27"/>
    </row>
    <row r="367" spans="1:13" hidden="1">
      <c r="A367" t="s">
        <v>3370</v>
      </c>
      <c r="B367" s="3">
        <v>41670</v>
      </c>
      <c r="C367" t="s">
        <v>3371</v>
      </c>
      <c r="D367">
        <v>1</v>
      </c>
      <c r="E367" t="s">
        <v>3372</v>
      </c>
      <c r="F367" t="s">
        <v>9</v>
      </c>
      <c r="G367" t="s">
        <v>10</v>
      </c>
      <c r="H367" t="s">
        <v>3373</v>
      </c>
      <c r="I367" s="16">
        <f t="shared" si="5"/>
        <v>30172.4375</v>
      </c>
      <c r="J367" s="16">
        <v>4827.59</v>
      </c>
      <c r="K367" s="4" t="s">
        <v>6141</v>
      </c>
      <c r="L367" t="s">
        <v>6139</v>
      </c>
    </row>
    <row r="368" spans="1:13" hidden="1">
      <c r="A368" s="6" t="s">
        <v>1186</v>
      </c>
      <c r="B368" s="7">
        <v>41670</v>
      </c>
      <c r="C368" s="6" t="s">
        <v>1187</v>
      </c>
      <c r="D368" s="6">
        <v>2</v>
      </c>
      <c r="E368" s="6" t="s">
        <v>1188</v>
      </c>
      <c r="F368" s="6" t="s">
        <v>1123</v>
      </c>
      <c r="G368" s="6" t="s">
        <v>103</v>
      </c>
      <c r="H368" s="6" t="s">
        <v>1124</v>
      </c>
      <c r="I368" s="23">
        <f t="shared" si="5"/>
        <v>3389.75</v>
      </c>
      <c r="J368" s="17">
        <v>542.36</v>
      </c>
      <c r="K368" s="4" t="s">
        <v>6149</v>
      </c>
      <c r="L368" s="6" t="s">
        <v>6140</v>
      </c>
    </row>
    <row r="369" spans="1:12" hidden="1">
      <c r="A369" s="6" t="s">
        <v>1189</v>
      </c>
      <c r="B369" s="7">
        <v>41670</v>
      </c>
      <c r="C369" s="6" t="s">
        <v>1190</v>
      </c>
      <c r="D369" s="6">
        <v>1</v>
      </c>
      <c r="E369" s="6" t="s">
        <v>1191</v>
      </c>
      <c r="F369" s="6" t="s">
        <v>54</v>
      </c>
      <c r="G369" s="6" t="s">
        <v>10</v>
      </c>
      <c r="H369" s="6" t="s">
        <v>1192</v>
      </c>
      <c r="I369" s="16">
        <f t="shared" si="5"/>
        <v>295037.5625</v>
      </c>
      <c r="J369" s="17">
        <v>47206.01</v>
      </c>
      <c r="K369" s="4" t="s">
        <v>6143</v>
      </c>
      <c r="L369" s="6" t="s">
        <v>6140</v>
      </c>
    </row>
    <row r="370" spans="1:12" hidden="1">
      <c r="A370" s="6" t="s">
        <v>1193</v>
      </c>
      <c r="B370" s="7">
        <v>41670</v>
      </c>
      <c r="C370" s="6" t="s">
        <v>471</v>
      </c>
      <c r="D370" s="6">
        <v>1</v>
      </c>
      <c r="E370" s="6" t="s">
        <v>1194</v>
      </c>
      <c r="F370" s="6" t="s">
        <v>70</v>
      </c>
      <c r="G370" s="6" t="s">
        <v>10</v>
      </c>
      <c r="H370" s="6" t="s">
        <v>469</v>
      </c>
      <c r="I370" s="16">
        <f t="shared" si="5"/>
        <v>-187758.625</v>
      </c>
      <c r="J370" s="17">
        <v>-30041.38</v>
      </c>
      <c r="K370" s="4" t="s">
        <v>6142</v>
      </c>
      <c r="L370" t="s">
        <v>6140</v>
      </c>
    </row>
    <row r="371" spans="1:12" hidden="1">
      <c r="A371" s="6" t="s">
        <v>1195</v>
      </c>
      <c r="B371" s="7">
        <v>41670</v>
      </c>
      <c r="C371" s="6" t="s">
        <v>471</v>
      </c>
      <c r="D371" s="6">
        <v>1</v>
      </c>
      <c r="E371" s="6" t="s">
        <v>1196</v>
      </c>
      <c r="F371" s="6" t="s">
        <v>9</v>
      </c>
      <c r="G371" s="6" t="s">
        <v>10</v>
      </c>
      <c r="H371" s="6" t="s">
        <v>469</v>
      </c>
      <c r="I371" s="16">
        <f t="shared" si="5"/>
        <v>187758.625</v>
      </c>
      <c r="J371" s="17">
        <v>30041.38</v>
      </c>
      <c r="K371" s="4" t="s">
        <v>6142</v>
      </c>
      <c r="L371" s="6" t="s">
        <v>6140</v>
      </c>
    </row>
    <row r="372" spans="1:12" hidden="1">
      <c r="A372" t="s">
        <v>3374</v>
      </c>
      <c r="B372" s="3">
        <v>41670</v>
      </c>
      <c r="C372" t="s">
        <v>3375</v>
      </c>
      <c r="D372">
        <v>2</v>
      </c>
      <c r="E372" t="s">
        <v>3376</v>
      </c>
      <c r="F372" t="s">
        <v>1448</v>
      </c>
      <c r="G372" t="s">
        <v>13</v>
      </c>
      <c r="H372" t="s">
        <v>88</v>
      </c>
      <c r="I372" s="16">
        <f t="shared" si="5"/>
        <v>5009.375</v>
      </c>
      <c r="J372" s="16">
        <v>801.5</v>
      </c>
      <c r="K372" s="4" t="s">
        <v>6145</v>
      </c>
      <c r="L372" t="s">
        <v>6139</v>
      </c>
    </row>
    <row r="373" spans="1:12" hidden="1">
      <c r="A373" t="s">
        <v>3377</v>
      </c>
      <c r="B373" s="3">
        <v>41670</v>
      </c>
      <c r="C373" t="s">
        <v>3378</v>
      </c>
      <c r="D373">
        <v>2</v>
      </c>
      <c r="E373" t="s">
        <v>3379</v>
      </c>
      <c r="F373" t="s">
        <v>1448</v>
      </c>
      <c r="G373" t="s">
        <v>13</v>
      </c>
      <c r="H373" t="s">
        <v>88</v>
      </c>
      <c r="I373" s="16">
        <f t="shared" si="5"/>
        <v>1551</v>
      </c>
      <c r="J373" s="16">
        <v>248.16</v>
      </c>
      <c r="K373" s="4" t="s">
        <v>6145</v>
      </c>
      <c r="L373" t="s">
        <v>6139</v>
      </c>
    </row>
    <row r="374" spans="1:12" hidden="1">
      <c r="A374" t="s">
        <v>3380</v>
      </c>
      <c r="B374" s="3">
        <v>41670</v>
      </c>
      <c r="C374" t="s">
        <v>3381</v>
      </c>
      <c r="D374">
        <v>1</v>
      </c>
      <c r="E374" t="s">
        <v>3382</v>
      </c>
      <c r="F374" t="s">
        <v>269</v>
      </c>
      <c r="G374" t="s">
        <v>270</v>
      </c>
      <c r="H374" t="s">
        <v>3383</v>
      </c>
      <c r="I374" s="16">
        <f t="shared" si="5"/>
        <v>124525</v>
      </c>
      <c r="J374" s="16">
        <v>19924</v>
      </c>
      <c r="K374" s="6" t="s">
        <v>6147</v>
      </c>
      <c r="L374" t="s">
        <v>6139</v>
      </c>
    </row>
    <row r="375" spans="1:12" hidden="1">
      <c r="A375" t="s">
        <v>3384</v>
      </c>
      <c r="B375" s="3">
        <v>41670</v>
      </c>
      <c r="C375" t="s">
        <v>3385</v>
      </c>
      <c r="D375">
        <v>2</v>
      </c>
      <c r="E375" t="s">
        <v>3386</v>
      </c>
      <c r="F375" t="s">
        <v>1542</v>
      </c>
      <c r="G375" t="s">
        <v>13</v>
      </c>
      <c r="H375" t="s">
        <v>88</v>
      </c>
      <c r="I375" s="19">
        <f t="shared" si="5"/>
        <v>60.5</v>
      </c>
      <c r="J375" s="16">
        <v>9.68</v>
      </c>
      <c r="K375" s="4" t="s">
        <v>6145</v>
      </c>
      <c r="L375" t="s">
        <v>6139</v>
      </c>
    </row>
    <row r="376" spans="1:12" hidden="1">
      <c r="A376" t="s">
        <v>3387</v>
      </c>
      <c r="B376" s="3">
        <v>41670</v>
      </c>
      <c r="C376" t="s">
        <v>3388</v>
      </c>
      <c r="D376">
        <v>2</v>
      </c>
      <c r="E376" t="s">
        <v>3389</v>
      </c>
      <c r="F376" t="s">
        <v>1542</v>
      </c>
      <c r="G376" t="s">
        <v>13</v>
      </c>
      <c r="H376" t="s">
        <v>88</v>
      </c>
      <c r="I376" s="19">
        <f t="shared" si="5"/>
        <v>60.5</v>
      </c>
      <c r="J376" s="16">
        <v>9.68</v>
      </c>
      <c r="K376" s="4" t="s">
        <v>6145</v>
      </c>
      <c r="L376" t="s">
        <v>6139</v>
      </c>
    </row>
    <row r="377" spans="1:12" hidden="1">
      <c r="A377" t="s">
        <v>3390</v>
      </c>
      <c r="B377" s="3">
        <v>41670</v>
      </c>
      <c r="C377" t="s">
        <v>3391</v>
      </c>
      <c r="D377">
        <v>2</v>
      </c>
      <c r="E377" t="s">
        <v>3392</v>
      </c>
      <c r="F377" t="s">
        <v>1542</v>
      </c>
      <c r="G377" t="s">
        <v>13</v>
      </c>
      <c r="H377" t="s">
        <v>88</v>
      </c>
      <c r="I377" s="19">
        <f t="shared" si="5"/>
        <v>60.5</v>
      </c>
      <c r="J377" s="16">
        <v>9.68</v>
      </c>
      <c r="K377" s="4" t="s">
        <v>6145</v>
      </c>
      <c r="L377" t="s">
        <v>6139</v>
      </c>
    </row>
    <row r="378" spans="1:12" hidden="1">
      <c r="A378" s="6" t="s">
        <v>1197</v>
      </c>
      <c r="B378" s="7">
        <v>41670</v>
      </c>
      <c r="C378" s="6" t="s">
        <v>1198</v>
      </c>
      <c r="D378" s="6">
        <v>1</v>
      </c>
      <c r="E378" s="6" t="s">
        <v>1199</v>
      </c>
      <c r="F378" s="6" t="s">
        <v>9</v>
      </c>
      <c r="G378" s="6" t="s">
        <v>10</v>
      </c>
      <c r="H378" s="6" t="s">
        <v>1200</v>
      </c>
      <c r="I378" s="16">
        <f t="shared" si="5"/>
        <v>355517.25</v>
      </c>
      <c r="J378" s="17">
        <v>56882.76</v>
      </c>
      <c r="K378" s="4" t="s">
        <v>6142</v>
      </c>
      <c r="L378" s="6" t="s">
        <v>6140</v>
      </c>
    </row>
    <row r="379" spans="1:12" hidden="1">
      <c r="A379" t="s">
        <v>3393</v>
      </c>
      <c r="B379" s="3">
        <v>41670</v>
      </c>
      <c r="C379" t="s">
        <v>3394</v>
      </c>
      <c r="D379">
        <v>2</v>
      </c>
      <c r="E379" t="s">
        <v>3395</v>
      </c>
      <c r="F379" t="s">
        <v>1542</v>
      </c>
      <c r="G379" t="s">
        <v>13</v>
      </c>
      <c r="H379" t="s">
        <v>88</v>
      </c>
      <c r="I379" s="19">
        <f t="shared" si="5"/>
        <v>60.5</v>
      </c>
      <c r="J379" s="16">
        <v>9.68</v>
      </c>
      <c r="K379" s="4" t="s">
        <v>6145</v>
      </c>
      <c r="L379" t="s">
        <v>6139</v>
      </c>
    </row>
    <row r="380" spans="1:12" hidden="1">
      <c r="A380" t="s">
        <v>3396</v>
      </c>
      <c r="B380" s="3">
        <v>41670</v>
      </c>
      <c r="C380" t="s">
        <v>3397</v>
      </c>
      <c r="D380">
        <v>2</v>
      </c>
      <c r="E380" t="s">
        <v>3398</v>
      </c>
      <c r="F380" t="s">
        <v>1542</v>
      </c>
      <c r="G380" t="s">
        <v>13</v>
      </c>
      <c r="H380" t="s">
        <v>88</v>
      </c>
      <c r="I380" s="19">
        <f t="shared" si="5"/>
        <v>60.5</v>
      </c>
      <c r="J380" s="16">
        <v>9.68</v>
      </c>
      <c r="K380" s="4" t="s">
        <v>6145</v>
      </c>
      <c r="L380" t="s">
        <v>6139</v>
      </c>
    </row>
    <row r="381" spans="1:12" hidden="1">
      <c r="A381" t="s">
        <v>3399</v>
      </c>
      <c r="B381" s="3">
        <v>41670</v>
      </c>
      <c r="C381" t="s">
        <v>3400</v>
      </c>
      <c r="D381">
        <v>2</v>
      </c>
      <c r="E381" t="s">
        <v>3401</v>
      </c>
      <c r="F381" t="s">
        <v>1542</v>
      </c>
      <c r="G381" t="s">
        <v>13</v>
      </c>
      <c r="H381" t="s">
        <v>88</v>
      </c>
      <c r="I381" s="19">
        <f t="shared" si="5"/>
        <v>60.5</v>
      </c>
      <c r="J381" s="16">
        <v>9.68</v>
      </c>
      <c r="K381" s="4" t="s">
        <v>6145</v>
      </c>
      <c r="L381" t="s">
        <v>6139</v>
      </c>
    </row>
    <row r="382" spans="1:12" hidden="1">
      <c r="A382" t="s">
        <v>3402</v>
      </c>
      <c r="B382" s="3">
        <v>41670</v>
      </c>
      <c r="C382" t="s">
        <v>3403</v>
      </c>
      <c r="D382">
        <v>2</v>
      </c>
      <c r="E382" t="s">
        <v>3404</v>
      </c>
      <c r="F382" t="s">
        <v>1542</v>
      </c>
      <c r="G382" t="s">
        <v>13</v>
      </c>
      <c r="H382" t="s">
        <v>88</v>
      </c>
      <c r="I382" s="19">
        <f t="shared" si="5"/>
        <v>60.5</v>
      </c>
      <c r="J382" s="16">
        <v>9.68</v>
      </c>
      <c r="K382" s="4" t="s">
        <v>6145</v>
      </c>
      <c r="L382" t="s">
        <v>6139</v>
      </c>
    </row>
    <row r="383" spans="1:12" hidden="1">
      <c r="A383" t="s">
        <v>3405</v>
      </c>
      <c r="B383" s="3">
        <v>41670</v>
      </c>
      <c r="C383" t="s">
        <v>3406</v>
      </c>
      <c r="D383">
        <v>2</v>
      </c>
      <c r="E383" t="s">
        <v>3407</v>
      </c>
      <c r="F383" t="s">
        <v>1542</v>
      </c>
      <c r="G383" t="s">
        <v>13</v>
      </c>
      <c r="H383" t="s">
        <v>88</v>
      </c>
      <c r="I383" s="19">
        <f t="shared" si="5"/>
        <v>60.5</v>
      </c>
      <c r="J383" s="16">
        <v>9.68</v>
      </c>
      <c r="K383" s="4" t="s">
        <v>6145</v>
      </c>
      <c r="L383" t="s">
        <v>6139</v>
      </c>
    </row>
    <row r="384" spans="1:12" hidden="1">
      <c r="A384" t="s">
        <v>3408</v>
      </c>
      <c r="B384" s="3">
        <v>41670</v>
      </c>
      <c r="C384" t="s">
        <v>3409</v>
      </c>
      <c r="D384">
        <v>2</v>
      </c>
      <c r="E384" t="s">
        <v>3410</v>
      </c>
      <c r="F384" t="s">
        <v>1542</v>
      </c>
      <c r="G384" t="s">
        <v>13</v>
      </c>
      <c r="H384" t="s">
        <v>88</v>
      </c>
      <c r="I384" s="19">
        <f t="shared" si="5"/>
        <v>60.5</v>
      </c>
      <c r="J384" s="16">
        <v>9.68</v>
      </c>
      <c r="K384" s="4" t="s">
        <v>6145</v>
      </c>
      <c r="L384" t="s">
        <v>6139</v>
      </c>
    </row>
    <row r="385" spans="1:12" hidden="1">
      <c r="A385" t="s">
        <v>3411</v>
      </c>
      <c r="B385" s="3">
        <v>41670</v>
      </c>
      <c r="C385" t="s">
        <v>3412</v>
      </c>
      <c r="D385">
        <v>2</v>
      </c>
      <c r="E385" t="s">
        <v>3413</v>
      </c>
      <c r="F385" t="s">
        <v>1542</v>
      </c>
      <c r="G385" t="s">
        <v>13</v>
      </c>
      <c r="H385" t="s">
        <v>88</v>
      </c>
      <c r="I385" s="19">
        <f t="shared" si="5"/>
        <v>60.5</v>
      </c>
      <c r="J385" s="16">
        <v>9.68</v>
      </c>
      <c r="K385" s="4" t="s">
        <v>6145</v>
      </c>
      <c r="L385" t="s">
        <v>6139</v>
      </c>
    </row>
    <row r="386" spans="1:12" hidden="1">
      <c r="A386" t="s">
        <v>3414</v>
      </c>
      <c r="B386" s="3">
        <v>41670</v>
      </c>
      <c r="C386" t="s">
        <v>3415</v>
      </c>
      <c r="D386">
        <v>2</v>
      </c>
      <c r="E386" t="s">
        <v>3416</v>
      </c>
      <c r="F386" t="s">
        <v>1542</v>
      </c>
      <c r="G386" t="s">
        <v>13</v>
      </c>
      <c r="H386" t="s">
        <v>88</v>
      </c>
      <c r="I386" s="19">
        <f t="shared" si="5"/>
        <v>60.5</v>
      </c>
      <c r="J386" s="16">
        <v>9.68</v>
      </c>
      <c r="K386" s="4" t="s">
        <v>6145</v>
      </c>
      <c r="L386" t="s">
        <v>6139</v>
      </c>
    </row>
    <row r="387" spans="1:12" hidden="1">
      <c r="A387" t="s">
        <v>3417</v>
      </c>
      <c r="B387" s="3">
        <v>41670</v>
      </c>
      <c r="C387" t="s">
        <v>3418</v>
      </c>
      <c r="D387">
        <v>2</v>
      </c>
      <c r="E387" t="s">
        <v>3419</v>
      </c>
      <c r="F387" t="s">
        <v>1542</v>
      </c>
      <c r="G387" t="s">
        <v>13</v>
      </c>
      <c r="H387" t="s">
        <v>88</v>
      </c>
      <c r="I387" s="19">
        <f t="shared" si="5"/>
        <v>60.5</v>
      </c>
      <c r="J387" s="16">
        <v>9.68</v>
      </c>
      <c r="K387" s="4" t="s">
        <v>6145</v>
      </c>
      <c r="L387" t="s">
        <v>6139</v>
      </c>
    </row>
    <row r="388" spans="1:12" hidden="1">
      <c r="A388" t="s">
        <v>3420</v>
      </c>
      <c r="B388" s="3">
        <v>41670</v>
      </c>
      <c r="C388" t="s">
        <v>3421</v>
      </c>
      <c r="D388">
        <v>2</v>
      </c>
      <c r="E388" t="s">
        <v>3422</v>
      </c>
      <c r="F388" t="s">
        <v>1448</v>
      </c>
      <c r="G388" t="s">
        <v>13</v>
      </c>
      <c r="H388" t="s">
        <v>88</v>
      </c>
      <c r="I388" s="16">
        <f t="shared" si="5"/>
        <v>288.0625</v>
      </c>
      <c r="J388" s="16">
        <v>46.09</v>
      </c>
      <c r="K388" s="4" t="s">
        <v>6145</v>
      </c>
      <c r="L388" t="s">
        <v>6139</v>
      </c>
    </row>
    <row r="389" spans="1:12" hidden="1">
      <c r="A389" t="s">
        <v>3423</v>
      </c>
      <c r="B389" s="3">
        <v>41670</v>
      </c>
      <c r="C389" t="s">
        <v>3424</v>
      </c>
      <c r="D389">
        <v>2</v>
      </c>
      <c r="E389" t="s">
        <v>3425</v>
      </c>
      <c r="F389" t="s">
        <v>1368</v>
      </c>
      <c r="G389" t="s">
        <v>13</v>
      </c>
      <c r="H389" t="s">
        <v>88</v>
      </c>
      <c r="I389" s="16">
        <f t="shared" si="5"/>
        <v>760.5625</v>
      </c>
      <c r="J389" s="16">
        <v>121.69</v>
      </c>
      <c r="K389" s="4" t="s">
        <v>6151</v>
      </c>
      <c r="L389" t="s">
        <v>6139</v>
      </c>
    </row>
    <row r="390" spans="1:12" hidden="1">
      <c r="A390" s="6" t="s">
        <v>1201</v>
      </c>
      <c r="B390" s="7">
        <v>41670</v>
      </c>
      <c r="C390" s="6" t="s">
        <v>1202</v>
      </c>
      <c r="D390" s="6">
        <v>1</v>
      </c>
      <c r="E390" s="6" t="s">
        <v>1203</v>
      </c>
      <c r="F390" s="6" t="s">
        <v>9</v>
      </c>
      <c r="G390" s="6" t="s">
        <v>10</v>
      </c>
      <c r="H390" s="6" t="s">
        <v>1204</v>
      </c>
      <c r="I390" s="16">
        <f t="shared" si="5"/>
        <v>245036.1875</v>
      </c>
      <c r="J390" s="17">
        <v>39205.79</v>
      </c>
      <c r="K390" s="4" t="s">
        <v>6142</v>
      </c>
      <c r="L390" s="6" t="s">
        <v>6140</v>
      </c>
    </row>
    <row r="391" spans="1:12" hidden="1">
      <c r="A391" s="6" t="s">
        <v>1205</v>
      </c>
      <c r="B391" s="7">
        <v>41670</v>
      </c>
      <c r="C391" s="6" t="s">
        <v>1206</v>
      </c>
      <c r="D391" s="6">
        <v>1</v>
      </c>
      <c r="E391" s="6" t="s">
        <v>1207</v>
      </c>
      <c r="F391" s="6" t="s">
        <v>9</v>
      </c>
      <c r="G391" s="6" t="s">
        <v>10</v>
      </c>
      <c r="H391" s="6" t="s">
        <v>1208</v>
      </c>
      <c r="I391" s="16">
        <f t="shared" si="5"/>
        <v>259051.75</v>
      </c>
      <c r="J391" s="17">
        <v>41448.28</v>
      </c>
      <c r="K391" s="4" t="s">
        <v>6142</v>
      </c>
      <c r="L391" s="6" t="s">
        <v>6140</v>
      </c>
    </row>
    <row r="392" spans="1:12" hidden="1">
      <c r="A392" s="6" t="s">
        <v>1209</v>
      </c>
      <c r="B392" s="7">
        <v>41670</v>
      </c>
      <c r="C392" s="6" t="s">
        <v>1210</v>
      </c>
      <c r="D392" s="6">
        <v>1</v>
      </c>
      <c r="E392" s="6" t="s">
        <v>1211</v>
      </c>
      <c r="F392" s="6" t="s">
        <v>9</v>
      </c>
      <c r="G392" s="6" t="s">
        <v>10</v>
      </c>
      <c r="H392" s="6" t="s">
        <v>1208</v>
      </c>
      <c r="I392" s="16">
        <f t="shared" si="5"/>
        <v>259051.75</v>
      </c>
      <c r="J392" s="17">
        <v>41448.28</v>
      </c>
      <c r="K392" s="4" t="s">
        <v>6142</v>
      </c>
      <c r="L392" s="6" t="s">
        <v>6140</v>
      </c>
    </row>
    <row r="393" spans="1:12" hidden="1">
      <c r="A393" s="6" t="s">
        <v>1212</v>
      </c>
      <c r="B393" s="7">
        <v>41670</v>
      </c>
      <c r="C393" s="6" t="s">
        <v>1213</v>
      </c>
      <c r="D393" s="6">
        <v>1</v>
      </c>
      <c r="E393" s="6" t="s">
        <v>1214</v>
      </c>
      <c r="F393" s="6" t="s">
        <v>9</v>
      </c>
      <c r="G393" s="6" t="s">
        <v>10</v>
      </c>
      <c r="H393" s="6" t="s">
        <v>1215</v>
      </c>
      <c r="I393" s="16">
        <f t="shared" si="5"/>
        <v>232663.8125</v>
      </c>
      <c r="J393" s="17">
        <v>37226.21</v>
      </c>
      <c r="K393" s="4" t="s">
        <v>6142</v>
      </c>
      <c r="L393" s="6" t="s">
        <v>6140</v>
      </c>
    </row>
    <row r="394" spans="1:12" hidden="1">
      <c r="A394" s="6" t="s">
        <v>1219</v>
      </c>
      <c r="B394" s="7">
        <v>41670</v>
      </c>
      <c r="C394" s="6" t="s">
        <v>1220</v>
      </c>
      <c r="D394" s="6">
        <v>1</v>
      </c>
      <c r="E394" s="6" t="s">
        <v>1221</v>
      </c>
      <c r="F394" s="6" t="s">
        <v>269</v>
      </c>
      <c r="G394" s="6" t="s">
        <v>270</v>
      </c>
      <c r="H394" s="6" t="s">
        <v>1222</v>
      </c>
      <c r="I394" s="16">
        <f t="shared" si="5"/>
        <v>1724.125</v>
      </c>
      <c r="J394" s="17">
        <v>275.86</v>
      </c>
      <c r="K394" s="6" t="s">
        <v>6147</v>
      </c>
      <c r="L394" s="6" t="s">
        <v>6140</v>
      </c>
    </row>
    <row r="395" spans="1:12" hidden="1">
      <c r="A395" s="6" t="s">
        <v>1223</v>
      </c>
      <c r="B395" s="7">
        <v>41670</v>
      </c>
      <c r="C395" s="6" t="s">
        <v>1224</v>
      </c>
      <c r="D395" s="6">
        <v>1</v>
      </c>
      <c r="E395" s="6" t="s">
        <v>1225</v>
      </c>
      <c r="F395" s="6" t="s">
        <v>269</v>
      </c>
      <c r="G395" s="6" t="s">
        <v>270</v>
      </c>
      <c r="H395" s="6" t="s">
        <v>1226</v>
      </c>
      <c r="I395" s="16">
        <f t="shared" ref="I395:I458" si="6">(J395*100/16)</f>
        <v>3381.9375</v>
      </c>
      <c r="J395" s="17">
        <v>541.11</v>
      </c>
      <c r="K395" s="6" t="s">
        <v>6147</v>
      </c>
      <c r="L395" s="6" t="s">
        <v>6140</v>
      </c>
    </row>
    <row r="396" spans="1:12" hidden="1">
      <c r="A396" s="6" t="s">
        <v>315</v>
      </c>
      <c r="B396" s="7">
        <v>41650</v>
      </c>
      <c r="C396" s="6" t="s">
        <v>316</v>
      </c>
      <c r="D396" s="6">
        <v>1</v>
      </c>
      <c r="E396" s="6" t="s">
        <v>317</v>
      </c>
      <c r="F396" s="6" t="s">
        <v>318</v>
      </c>
      <c r="G396" s="6" t="s">
        <v>103</v>
      </c>
      <c r="H396" s="6" t="s">
        <v>319</v>
      </c>
      <c r="I396" s="16">
        <f t="shared" si="6"/>
        <v>12931.062499999998</v>
      </c>
      <c r="J396" s="17">
        <v>2068.9699999999998</v>
      </c>
      <c r="K396" s="4" t="s">
        <v>6144</v>
      </c>
      <c r="L396" s="6" t="s">
        <v>6140</v>
      </c>
    </row>
    <row r="397" spans="1:12" hidden="1">
      <c r="A397" s="6" t="s">
        <v>358</v>
      </c>
      <c r="B397" s="7">
        <v>41652</v>
      </c>
      <c r="C397" s="6" t="s">
        <v>359</v>
      </c>
      <c r="D397" s="6">
        <v>1</v>
      </c>
      <c r="E397" s="6" t="s">
        <v>360</v>
      </c>
      <c r="F397" s="6" t="s">
        <v>318</v>
      </c>
      <c r="G397" s="6" t="s">
        <v>103</v>
      </c>
      <c r="H397" s="6" t="s">
        <v>361</v>
      </c>
      <c r="I397" s="16">
        <f t="shared" si="6"/>
        <v>12931.062499999998</v>
      </c>
      <c r="J397" s="17">
        <v>2068.9699999999998</v>
      </c>
      <c r="K397" s="4" t="s">
        <v>6144</v>
      </c>
      <c r="L397" s="6" t="s">
        <v>6140</v>
      </c>
    </row>
    <row r="398" spans="1:12" hidden="1">
      <c r="A398" s="6" t="s">
        <v>427</v>
      </c>
      <c r="B398" s="7">
        <v>41653</v>
      </c>
      <c r="C398" s="6" t="s">
        <v>428</v>
      </c>
      <c r="D398" s="6">
        <v>1</v>
      </c>
      <c r="E398" s="6" t="s">
        <v>429</v>
      </c>
      <c r="F398" s="6" t="s">
        <v>318</v>
      </c>
      <c r="G398" s="6" t="s">
        <v>103</v>
      </c>
      <c r="H398" s="6" t="s">
        <v>430</v>
      </c>
      <c r="I398" s="16">
        <f t="shared" si="6"/>
        <v>6465.5</v>
      </c>
      <c r="J398" s="17">
        <v>1034.48</v>
      </c>
      <c r="K398" s="4" t="s">
        <v>6144</v>
      </c>
      <c r="L398" s="6" t="s">
        <v>6140</v>
      </c>
    </row>
    <row r="399" spans="1:12" hidden="1">
      <c r="A399" s="6" t="s">
        <v>431</v>
      </c>
      <c r="B399" s="7">
        <v>41653</v>
      </c>
      <c r="C399" s="6" t="s">
        <v>432</v>
      </c>
      <c r="D399" s="6">
        <v>1</v>
      </c>
      <c r="E399" s="6" t="s">
        <v>433</v>
      </c>
      <c r="F399" s="6" t="s">
        <v>318</v>
      </c>
      <c r="G399" s="6" t="s">
        <v>103</v>
      </c>
      <c r="H399" s="6" t="s">
        <v>434</v>
      </c>
      <c r="I399" s="16">
        <f t="shared" si="6"/>
        <v>12931.062499999998</v>
      </c>
      <c r="J399" s="17">
        <v>2068.9699999999998</v>
      </c>
      <c r="K399" s="4" t="s">
        <v>6144</v>
      </c>
      <c r="L399" s="6" t="s">
        <v>6140</v>
      </c>
    </row>
    <row r="400" spans="1:12" hidden="1">
      <c r="A400" s="6" t="s">
        <v>676</v>
      </c>
      <c r="B400" s="7">
        <v>41661</v>
      </c>
      <c r="C400" s="6" t="s">
        <v>677</v>
      </c>
      <c r="D400" s="6">
        <v>1</v>
      </c>
      <c r="E400" s="6" t="s">
        <v>678</v>
      </c>
      <c r="F400" s="6" t="s">
        <v>318</v>
      </c>
      <c r="G400" s="6" t="s">
        <v>103</v>
      </c>
      <c r="H400" s="6" t="s">
        <v>679</v>
      </c>
      <c r="I400" s="16">
        <f t="shared" si="6"/>
        <v>6465.5</v>
      </c>
      <c r="J400" s="17">
        <v>1034.48</v>
      </c>
      <c r="K400" s="4" t="s">
        <v>6144</v>
      </c>
      <c r="L400" s="6" t="s">
        <v>6140</v>
      </c>
    </row>
    <row r="401" spans="1:13" hidden="1">
      <c r="A401" s="6" t="s">
        <v>1227</v>
      </c>
      <c r="B401" s="7">
        <v>41670</v>
      </c>
      <c r="C401" s="6" t="s">
        <v>1228</v>
      </c>
      <c r="D401" s="6">
        <v>1</v>
      </c>
      <c r="E401" s="6" t="s">
        <v>1229</v>
      </c>
      <c r="F401" s="6" t="s">
        <v>318</v>
      </c>
      <c r="G401" s="6" t="s">
        <v>103</v>
      </c>
      <c r="H401" s="6" t="s">
        <v>1230</v>
      </c>
      <c r="I401" s="16">
        <f t="shared" si="6"/>
        <v>10775.875</v>
      </c>
      <c r="J401" s="17">
        <v>1724.14</v>
      </c>
      <c r="K401" s="4" t="s">
        <v>6144</v>
      </c>
      <c r="L401" s="6" t="s">
        <v>6140</v>
      </c>
    </row>
    <row r="402" spans="1:13" hidden="1">
      <c r="A402" s="6" t="s">
        <v>1231</v>
      </c>
      <c r="B402" s="7">
        <v>41670</v>
      </c>
      <c r="C402" s="6" t="s">
        <v>1232</v>
      </c>
      <c r="D402" s="6">
        <v>1</v>
      </c>
      <c r="E402" s="6" t="s">
        <v>1233</v>
      </c>
      <c r="F402" s="6" t="s">
        <v>318</v>
      </c>
      <c r="G402" s="6" t="s">
        <v>103</v>
      </c>
      <c r="H402" s="6" t="s">
        <v>1234</v>
      </c>
      <c r="I402" s="16">
        <f t="shared" si="6"/>
        <v>6465.5</v>
      </c>
      <c r="J402" s="17">
        <v>1034.48</v>
      </c>
      <c r="K402" s="4" t="s">
        <v>6144</v>
      </c>
      <c r="L402" s="6" t="s">
        <v>6140</v>
      </c>
    </row>
    <row r="403" spans="1:13">
      <c r="A403" s="6" t="s">
        <v>1235</v>
      </c>
      <c r="B403" s="7">
        <v>41670</v>
      </c>
      <c r="C403" s="6" t="s">
        <v>142</v>
      </c>
      <c r="D403" s="6">
        <v>1</v>
      </c>
      <c r="E403" s="6" t="s">
        <v>1236</v>
      </c>
      <c r="F403" s="6" t="s">
        <v>269</v>
      </c>
      <c r="G403" s="6" t="s">
        <v>270</v>
      </c>
      <c r="H403" s="6" t="s">
        <v>1237</v>
      </c>
      <c r="I403" s="16">
        <f t="shared" si="6"/>
        <v>-2012.0625</v>
      </c>
      <c r="J403" s="17">
        <v>-321.93</v>
      </c>
      <c r="K403" s="4" t="s">
        <v>6148</v>
      </c>
      <c r="L403" s="6" t="s">
        <v>6140</v>
      </c>
    </row>
    <row r="404" spans="1:13">
      <c r="A404" s="6" t="s">
        <v>1238</v>
      </c>
      <c r="B404" s="7">
        <v>41670</v>
      </c>
      <c r="C404" s="6" t="s">
        <v>1239</v>
      </c>
      <c r="D404" s="6">
        <v>1</v>
      </c>
      <c r="E404" s="6" t="s">
        <v>1240</v>
      </c>
      <c r="F404" s="6" t="s">
        <v>269</v>
      </c>
      <c r="G404" s="6" t="s">
        <v>270</v>
      </c>
      <c r="H404" s="6" t="s">
        <v>1241</v>
      </c>
      <c r="I404" s="16">
        <f t="shared" si="6"/>
        <v>-5879.3125</v>
      </c>
      <c r="J404" s="17">
        <v>-940.69</v>
      </c>
      <c r="K404" s="4" t="s">
        <v>6148</v>
      </c>
      <c r="L404" s="6" t="s">
        <v>6140</v>
      </c>
    </row>
    <row r="405" spans="1:13">
      <c r="A405" s="6" t="s">
        <v>320</v>
      </c>
      <c r="B405" s="7">
        <v>41650</v>
      </c>
      <c r="C405" s="6" t="s">
        <v>298</v>
      </c>
      <c r="D405" s="6">
        <v>1</v>
      </c>
      <c r="E405" s="6" t="s">
        <v>321</v>
      </c>
      <c r="F405" s="6" t="s">
        <v>269</v>
      </c>
      <c r="G405" s="6" t="s">
        <v>270</v>
      </c>
      <c r="H405" s="6" t="s">
        <v>322</v>
      </c>
      <c r="I405" s="16">
        <f t="shared" si="6"/>
        <v>-2012.0625</v>
      </c>
      <c r="J405" s="17">
        <v>-321.93</v>
      </c>
      <c r="K405" s="4" t="s">
        <v>6148</v>
      </c>
      <c r="L405" s="6" t="s">
        <v>6140</v>
      </c>
    </row>
    <row r="406" spans="1:13">
      <c r="A406" s="6" t="s">
        <v>267</v>
      </c>
      <c r="B406" s="7">
        <v>41649</v>
      </c>
      <c r="C406" s="6" t="s">
        <v>97</v>
      </c>
      <c r="D406" s="6">
        <v>1</v>
      </c>
      <c r="E406" s="6" t="s">
        <v>268</v>
      </c>
      <c r="F406" s="6" t="s">
        <v>269</v>
      </c>
      <c r="G406" s="6" t="s">
        <v>270</v>
      </c>
      <c r="H406" s="6" t="s">
        <v>271</v>
      </c>
      <c r="I406" s="16">
        <f t="shared" si="6"/>
        <v>-4310.375</v>
      </c>
      <c r="J406" s="17">
        <v>-689.66</v>
      </c>
      <c r="K406" s="4" t="s">
        <v>6148</v>
      </c>
      <c r="L406" s="6" t="s">
        <v>6140</v>
      </c>
    </row>
    <row r="407" spans="1:13" hidden="1">
      <c r="A407" t="s">
        <v>2553</v>
      </c>
      <c r="B407" s="3">
        <v>41660</v>
      </c>
      <c r="C407" t="s">
        <v>2554</v>
      </c>
      <c r="D407">
        <v>1</v>
      </c>
      <c r="E407" t="s">
        <v>2555</v>
      </c>
      <c r="F407" t="s">
        <v>269</v>
      </c>
      <c r="G407" t="s">
        <v>270</v>
      </c>
      <c r="H407" t="s">
        <v>2556</v>
      </c>
      <c r="I407" s="16">
        <f t="shared" si="6"/>
        <v>241379.3125</v>
      </c>
      <c r="J407" s="16">
        <v>38620.69</v>
      </c>
      <c r="K407" s="6" t="s">
        <v>6143</v>
      </c>
      <c r="L407" t="s">
        <v>6139</v>
      </c>
    </row>
    <row r="408" spans="1:13">
      <c r="A408" s="6" t="s">
        <v>1242</v>
      </c>
      <c r="B408" s="7">
        <v>41670</v>
      </c>
      <c r="C408" s="6" t="s">
        <v>809</v>
      </c>
      <c r="D408" s="6">
        <v>1</v>
      </c>
      <c r="E408" s="6" t="s">
        <v>1243</v>
      </c>
      <c r="F408" s="6" t="s">
        <v>269</v>
      </c>
      <c r="G408" s="6" t="s">
        <v>270</v>
      </c>
      <c r="H408" s="6" t="s">
        <v>1244</v>
      </c>
      <c r="I408" s="16">
        <f t="shared" si="6"/>
        <v>-17241</v>
      </c>
      <c r="J408" s="17">
        <v>-2758.56</v>
      </c>
      <c r="K408" s="4" t="s">
        <v>6148</v>
      </c>
      <c r="L408" s="6" t="s">
        <v>6140</v>
      </c>
    </row>
    <row r="409" spans="1:13" hidden="1">
      <c r="A409" t="s">
        <v>1288</v>
      </c>
      <c r="B409" s="3">
        <v>41643</v>
      </c>
      <c r="C409" t="s">
        <v>1289</v>
      </c>
      <c r="D409">
        <v>2</v>
      </c>
      <c r="E409" t="s">
        <v>1290</v>
      </c>
      <c r="F409" t="s">
        <v>26</v>
      </c>
      <c r="G409" t="s">
        <v>13</v>
      </c>
      <c r="H409" t="s">
        <v>1291</v>
      </c>
      <c r="I409" s="16">
        <f t="shared" si="6"/>
        <v>3413.8125</v>
      </c>
      <c r="J409" s="16">
        <v>546.21</v>
      </c>
      <c r="K409" s="4" t="s">
        <v>6145</v>
      </c>
      <c r="L409" t="s">
        <v>6139</v>
      </c>
      <c r="M409" s="27"/>
    </row>
    <row r="410" spans="1:13" hidden="1">
      <c r="A410" s="6" t="s">
        <v>15</v>
      </c>
      <c r="B410" s="7">
        <v>41643</v>
      </c>
      <c r="C410" s="6" t="s">
        <v>16</v>
      </c>
      <c r="D410" s="6">
        <v>2</v>
      </c>
      <c r="E410" s="6" t="s">
        <v>17</v>
      </c>
      <c r="F410" s="6" t="s">
        <v>18</v>
      </c>
      <c r="G410" s="6" t="s">
        <v>0</v>
      </c>
      <c r="H410" s="6" t="s">
        <v>19</v>
      </c>
      <c r="I410" s="23">
        <f t="shared" si="6"/>
        <v>174</v>
      </c>
      <c r="J410" s="17">
        <v>27.84</v>
      </c>
      <c r="K410" s="4" t="s">
        <v>6149</v>
      </c>
      <c r="L410" s="6" t="s">
        <v>6140</v>
      </c>
    </row>
    <row r="411" spans="1:13" hidden="1">
      <c r="A411" s="20" t="s">
        <v>1292</v>
      </c>
      <c r="B411" s="21">
        <v>41643</v>
      </c>
      <c r="C411" s="20" t="s">
        <v>1293</v>
      </c>
      <c r="D411" s="20">
        <v>2</v>
      </c>
      <c r="E411" s="20" t="s">
        <v>1294</v>
      </c>
      <c r="F411" s="20" t="s">
        <v>26</v>
      </c>
      <c r="G411" s="20" t="s">
        <v>13</v>
      </c>
      <c r="H411" s="20" t="s">
        <v>1295</v>
      </c>
      <c r="I411" s="19">
        <f t="shared" si="6"/>
        <v>169.0625</v>
      </c>
      <c r="J411" s="19">
        <v>27.05</v>
      </c>
      <c r="K411" s="22" t="s">
        <v>6145</v>
      </c>
      <c r="L411" s="20" t="s">
        <v>6139</v>
      </c>
    </row>
    <row r="412" spans="1:13" hidden="1">
      <c r="A412" s="6" t="s">
        <v>20</v>
      </c>
      <c r="B412" s="7">
        <v>41643</v>
      </c>
      <c r="C412" s="6" t="s">
        <v>2</v>
      </c>
      <c r="D412" s="6">
        <v>2</v>
      </c>
      <c r="E412" s="6" t="s">
        <v>21</v>
      </c>
      <c r="F412" s="6" t="s">
        <v>18</v>
      </c>
      <c r="G412" s="6" t="s">
        <v>0</v>
      </c>
      <c r="H412" s="6" t="s">
        <v>22</v>
      </c>
      <c r="I412" s="23">
        <f t="shared" si="6"/>
        <v>779.125</v>
      </c>
      <c r="J412" s="17">
        <v>124.66</v>
      </c>
      <c r="K412" s="4" t="s">
        <v>6149</v>
      </c>
      <c r="L412" s="6" t="s">
        <v>6140</v>
      </c>
    </row>
    <row r="413" spans="1:13" hidden="1">
      <c r="A413" t="s">
        <v>1296</v>
      </c>
      <c r="B413" s="3">
        <v>41643</v>
      </c>
      <c r="C413" t="s">
        <v>1297</v>
      </c>
      <c r="D413">
        <v>2</v>
      </c>
      <c r="E413" t="s">
        <v>1298</v>
      </c>
      <c r="F413" t="s">
        <v>18</v>
      </c>
      <c r="G413" t="s">
        <v>3</v>
      </c>
      <c r="H413" t="s">
        <v>1299</v>
      </c>
      <c r="I413" s="23">
        <f t="shared" si="6"/>
        <v>476.75</v>
      </c>
      <c r="J413" s="16">
        <v>76.28</v>
      </c>
      <c r="K413" s="4" t="s">
        <v>6149</v>
      </c>
      <c r="L413" t="s">
        <v>6139</v>
      </c>
    </row>
    <row r="414" spans="1:13" hidden="1">
      <c r="A414" t="s">
        <v>1300</v>
      </c>
      <c r="B414" s="3">
        <v>41643</v>
      </c>
      <c r="C414" t="s">
        <v>2</v>
      </c>
      <c r="D414">
        <v>2</v>
      </c>
      <c r="E414" t="s">
        <v>1301</v>
      </c>
      <c r="F414" t="s">
        <v>18</v>
      </c>
      <c r="G414" t="s">
        <v>0</v>
      </c>
      <c r="H414" t="s">
        <v>22</v>
      </c>
      <c r="I414" s="23">
        <f t="shared" si="6"/>
        <v>779.125</v>
      </c>
      <c r="J414" s="16">
        <v>124.66</v>
      </c>
      <c r="K414" s="4" t="s">
        <v>6149</v>
      </c>
      <c r="L414" t="s">
        <v>6139</v>
      </c>
    </row>
    <row r="415" spans="1:13" hidden="1">
      <c r="A415" s="6" t="s">
        <v>23</v>
      </c>
      <c r="B415" s="7">
        <v>41643</v>
      </c>
      <c r="C415" s="6" t="s">
        <v>24</v>
      </c>
      <c r="D415" s="6">
        <v>2</v>
      </c>
      <c r="E415" s="6" t="s">
        <v>25</v>
      </c>
      <c r="F415" s="6" t="s">
        <v>26</v>
      </c>
      <c r="G415" s="6" t="s">
        <v>13</v>
      </c>
      <c r="H415" s="6" t="s">
        <v>27</v>
      </c>
      <c r="I415" s="16">
        <f t="shared" si="6"/>
        <v>3250</v>
      </c>
      <c r="J415" s="17">
        <v>520</v>
      </c>
      <c r="K415" s="4" t="s">
        <v>6145</v>
      </c>
      <c r="L415" s="6" t="s">
        <v>6140</v>
      </c>
      <c r="M415" s="27"/>
    </row>
    <row r="416" spans="1:13" hidden="1">
      <c r="A416" t="s">
        <v>1302</v>
      </c>
      <c r="B416" s="3">
        <v>41643</v>
      </c>
      <c r="C416" t="s">
        <v>1303</v>
      </c>
      <c r="D416">
        <v>2</v>
      </c>
      <c r="E416" t="s">
        <v>1304</v>
      </c>
      <c r="F416" t="s">
        <v>26</v>
      </c>
      <c r="G416" t="s">
        <v>13</v>
      </c>
      <c r="H416" t="s">
        <v>27</v>
      </c>
      <c r="I416" s="16">
        <f t="shared" si="6"/>
        <v>2525.875</v>
      </c>
      <c r="J416" s="16">
        <v>404.14</v>
      </c>
      <c r="K416" s="4" t="s">
        <v>6145</v>
      </c>
      <c r="L416" t="s">
        <v>6139</v>
      </c>
      <c r="M416" s="27"/>
    </row>
    <row r="417" spans="1:13" hidden="1">
      <c r="A417" t="s">
        <v>1305</v>
      </c>
      <c r="B417" s="3">
        <v>41643</v>
      </c>
      <c r="C417" t="s">
        <v>1306</v>
      </c>
      <c r="D417">
        <v>2</v>
      </c>
      <c r="E417" t="s">
        <v>1307</v>
      </c>
      <c r="F417" t="s">
        <v>26</v>
      </c>
      <c r="G417" t="s">
        <v>13</v>
      </c>
      <c r="H417" t="s">
        <v>1308</v>
      </c>
      <c r="I417" s="16">
        <f t="shared" si="6"/>
        <v>2525.875</v>
      </c>
      <c r="J417" s="16">
        <v>404.14</v>
      </c>
      <c r="K417" s="4" t="s">
        <v>6145</v>
      </c>
      <c r="L417" t="s">
        <v>6139</v>
      </c>
      <c r="M417" s="27"/>
    </row>
    <row r="418" spans="1:13" hidden="1">
      <c r="A418" t="s">
        <v>1309</v>
      </c>
      <c r="B418" s="3">
        <v>41643</v>
      </c>
      <c r="C418" t="s">
        <v>1310</v>
      </c>
      <c r="D418">
        <v>2</v>
      </c>
      <c r="E418" t="s">
        <v>1311</v>
      </c>
      <c r="F418" t="s">
        <v>26</v>
      </c>
      <c r="G418" t="s">
        <v>13</v>
      </c>
      <c r="H418" t="s">
        <v>1312</v>
      </c>
      <c r="I418" s="16">
        <f t="shared" si="6"/>
        <v>4215.5</v>
      </c>
      <c r="J418" s="16">
        <v>674.48</v>
      </c>
      <c r="K418" s="4" t="s">
        <v>6145</v>
      </c>
      <c r="L418" t="s">
        <v>6139</v>
      </c>
      <c r="M418" s="27"/>
    </row>
    <row r="419" spans="1:13" hidden="1">
      <c r="A419" t="s">
        <v>1313</v>
      </c>
      <c r="B419" s="3">
        <v>41643</v>
      </c>
      <c r="C419" t="s">
        <v>1314</v>
      </c>
      <c r="D419">
        <v>2</v>
      </c>
      <c r="E419" t="s">
        <v>1315</v>
      </c>
      <c r="F419" t="s">
        <v>26</v>
      </c>
      <c r="G419" t="s">
        <v>13</v>
      </c>
      <c r="H419" t="s">
        <v>1316</v>
      </c>
      <c r="I419" s="16">
        <f t="shared" si="6"/>
        <v>853.43750000000011</v>
      </c>
      <c r="J419" s="16">
        <v>136.55000000000001</v>
      </c>
      <c r="K419" s="4" t="s">
        <v>6145</v>
      </c>
      <c r="L419" t="s">
        <v>6139</v>
      </c>
      <c r="M419" s="27"/>
    </row>
    <row r="420" spans="1:13" hidden="1">
      <c r="A420" t="s">
        <v>1317</v>
      </c>
      <c r="B420" s="3">
        <v>41643</v>
      </c>
      <c r="C420" t="s">
        <v>1318</v>
      </c>
      <c r="D420">
        <v>2</v>
      </c>
      <c r="E420" t="s">
        <v>1319</v>
      </c>
      <c r="F420" t="s">
        <v>26</v>
      </c>
      <c r="G420" t="s">
        <v>13</v>
      </c>
      <c r="H420" t="s">
        <v>1320</v>
      </c>
      <c r="I420" s="16">
        <f t="shared" si="6"/>
        <v>853.43750000000011</v>
      </c>
      <c r="J420" s="16">
        <v>136.55000000000001</v>
      </c>
      <c r="K420" s="4" t="s">
        <v>6145</v>
      </c>
      <c r="L420" t="s">
        <v>6139</v>
      </c>
      <c r="M420" s="27"/>
    </row>
    <row r="421" spans="1:13" hidden="1">
      <c r="A421" t="s">
        <v>1321</v>
      </c>
      <c r="B421" s="3">
        <v>41643</v>
      </c>
      <c r="C421" t="s">
        <v>1322</v>
      </c>
      <c r="D421">
        <v>2</v>
      </c>
      <c r="E421" t="s">
        <v>1323</v>
      </c>
      <c r="F421" t="s">
        <v>26</v>
      </c>
      <c r="G421" t="s">
        <v>13</v>
      </c>
      <c r="H421" t="s">
        <v>1324</v>
      </c>
      <c r="I421" s="16">
        <f t="shared" si="6"/>
        <v>853.43750000000011</v>
      </c>
      <c r="J421" s="16">
        <v>136.55000000000001</v>
      </c>
      <c r="K421" s="4" t="s">
        <v>6145</v>
      </c>
      <c r="L421" t="s">
        <v>6139</v>
      </c>
      <c r="M421" s="27"/>
    </row>
    <row r="422" spans="1:13" hidden="1">
      <c r="A422" t="s">
        <v>1325</v>
      </c>
      <c r="B422" s="3">
        <v>41643</v>
      </c>
      <c r="C422" t="s">
        <v>1326</v>
      </c>
      <c r="D422">
        <v>2</v>
      </c>
      <c r="E422" t="s">
        <v>1327</v>
      </c>
      <c r="F422" t="s">
        <v>26</v>
      </c>
      <c r="G422" t="s">
        <v>13</v>
      </c>
      <c r="H422" t="s">
        <v>1328</v>
      </c>
      <c r="I422" s="16">
        <f t="shared" si="6"/>
        <v>8080.8125</v>
      </c>
      <c r="J422" s="16">
        <v>1292.93</v>
      </c>
      <c r="K422" s="4" t="s">
        <v>6145</v>
      </c>
      <c r="L422" t="s">
        <v>6139</v>
      </c>
      <c r="M422" s="27"/>
    </row>
    <row r="423" spans="1:13" hidden="1">
      <c r="A423" t="s">
        <v>1329</v>
      </c>
      <c r="B423" s="3">
        <v>41643</v>
      </c>
      <c r="C423" t="s">
        <v>1330</v>
      </c>
      <c r="D423">
        <v>2</v>
      </c>
      <c r="E423" t="s">
        <v>1331</v>
      </c>
      <c r="F423" t="s">
        <v>26</v>
      </c>
      <c r="G423" t="s">
        <v>13</v>
      </c>
      <c r="H423" t="s">
        <v>1332</v>
      </c>
      <c r="I423" s="16">
        <f t="shared" si="6"/>
        <v>4696.8125</v>
      </c>
      <c r="J423" s="16">
        <v>751.49</v>
      </c>
      <c r="K423" s="4" t="s">
        <v>6145</v>
      </c>
      <c r="L423" t="s">
        <v>6139</v>
      </c>
      <c r="M423" s="27"/>
    </row>
    <row r="424" spans="1:13" hidden="1">
      <c r="A424" t="s">
        <v>1333</v>
      </c>
      <c r="B424" s="3">
        <v>41643</v>
      </c>
      <c r="C424" t="s">
        <v>1334</v>
      </c>
      <c r="D424">
        <v>2</v>
      </c>
      <c r="E424" t="s">
        <v>1335</v>
      </c>
      <c r="F424" t="s">
        <v>26</v>
      </c>
      <c r="G424" t="s">
        <v>13</v>
      </c>
      <c r="H424" t="s">
        <v>1336</v>
      </c>
      <c r="I424" s="16">
        <f t="shared" si="6"/>
        <v>2525.875</v>
      </c>
      <c r="J424" s="16">
        <v>404.14</v>
      </c>
      <c r="K424" s="4" t="s">
        <v>6145</v>
      </c>
      <c r="L424" t="s">
        <v>6139</v>
      </c>
      <c r="M424" s="27"/>
    </row>
    <row r="425" spans="1:13" hidden="1">
      <c r="A425" t="s">
        <v>1337</v>
      </c>
      <c r="B425" s="3">
        <v>41643</v>
      </c>
      <c r="C425" t="s">
        <v>1338</v>
      </c>
      <c r="D425">
        <v>2</v>
      </c>
      <c r="E425" t="s">
        <v>1339</v>
      </c>
      <c r="F425" t="s">
        <v>26</v>
      </c>
      <c r="G425" t="s">
        <v>13</v>
      </c>
      <c r="H425" t="s">
        <v>1340</v>
      </c>
      <c r="I425" s="16">
        <f t="shared" si="6"/>
        <v>2504</v>
      </c>
      <c r="J425" s="16">
        <v>400.64</v>
      </c>
      <c r="K425" s="4" t="s">
        <v>6145</v>
      </c>
      <c r="L425" t="s">
        <v>6139</v>
      </c>
      <c r="M425" s="27"/>
    </row>
    <row r="426" spans="1:13" hidden="1">
      <c r="A426" t="s">
        <v>1341</v>
      </c>
      <c r="B426" s="3">
        <v>41643</v>
      </c>
      <c r="C426" t="s">
        <v>1342</v>
      </c>
      <c r="D426">
        <v>2</v>
      </c>
      <c r="E426" t="s">
        <v>1343</v>
      </c>
      <c r="F426" t="s">
        <v>26</v>
      </c>
      <c r="G426" t="s">
        <v>13</v>
      </c>
      <c r="H426" t="s">
        <v>1344</v>
      </c>
      <c r="I426" s="16">
        <f t="shared" si="6"/>
        <v>1534.5</v>
      </c>
      <c r="J426" s="16">
        <v>245.52</v>
      </c>
      <c r="K426" s="4" t="s">
        <v>6145</v>
      </c>
      <c r="L426" t="s">
        <v>6139</v>
      </c>
      <c r="M426" s="27"/>
    </row>
    <row r="427" spans="1:13" hidden="1">
      <c r="A427" t="s">
        <v>1345</v>
      </c>
      <c r="B427" s="3">
        <v>41643</v>
      </c>
      <c r="C427" t="s">
        <v>1346</v>
      </c>
      <c r="D427">
        <v>2</v>
      </c>
      <c r="E427" t="s">
        <v>1347</v>
      </c>
      <c r="F427" t="s">
        <v>26</v>
      </c>
      <c r="G427" t="s">
        <v>13</v>
      </c>
      <c r="H427" t="s">
        <v>1348</v>
      </c>
      <c r="I427" s="16">
        <f t="shared" si="6"/>
        <v>2395.6875</v>
      </c>
      <c r="J427" s="16">
        <v>383.31</v>
      </c>
      <c r="K427" s="4" t="s">
        <v>6145</v>
      </c>
      <c r="L427" t="s">
        <v>6139</v>
      </c>
      <c r="M427" s="27"/>
    </row>
    <row r="428" spans="1:13" hidden="1">
      <c r="A428" t="s">
        <v>1349</v>
      </c>
      <c r="B428" s="3">
        <v>41643</v>
      </c>
      <c r="C428" t="s">
        <v>1350</v>
      </c>
      <c r="D428">
        <v>2</v>
      </c>
      <c r="E428" t="s">
        <v>1351</v>
      </c>
      <c r="F428" t="s">
        <v>26</v>
      </c>
      <c r="G428" t="s">
        <v>13</v>
      </c>
      <c r="H428" t="s">
        <v>1352</v>
      </c>
      <c r="I428" s="16">
        <f t="shared" si="6"/>
        <v>4620.6875</v>
      </c>
      <c r="J428" s="16">
        <v>739.31</v>
      </c>
      <c r="K428" s="4" t="s">
        <v>6145</v>
      </c>
      <c r="L428" t="s">
        <v>6139</v>
      </c>
      <c r="M428" s="27"/>
    </row>
    <row r="429" spans="1:13" hidden="1">
      <c r="A429" t="s">
        <v>1353</v>
      </c>
      <c r="B429" s="3">
        <v>41643</v>
      </c>
      <c r="C429" t="s">
        <v>1354</v>
      </c>
      <c r="D429">
        <v>2</v>
      </c>
      <c r="E429" t="s">
        <v>1355</v>
      </c>
      <c r="F429" t="s">
        <v>26</v>
      </c>
      <c r="G429" t="s">
        <v>13</v>
      </c>
      <c r="H429" t="s">
        <v>1356</v>
      </c>
      <c r="I429" s="16">
        <f t="shared" si="6"/>
        <v>3413.8125</v>
      </c>
      <c r="J429" s="16">
        <v>546.21</v>
      </c>
      <c r="K429" s="4" t="s">
        <v>6145</v>
      </c>
      <c r="L429" t="s">
        <v>6139</v>
      </c>
      <c r="M429" s="27"/>
    </row>
    <row r="430" spans="1:13" hidden="1">
      <c r="A430" t="s">
        <v>1357</v>
      </c>
      <c r="B430" s="3">
        <v>41643</v>
      </c>
      <c r="C430" t="s">
        <v>1358</v>
      </c>
      <c r="D430">
        <v>2</v>
      </c>
      <c r="E430" t="s">
        <v>1359</v>
      </c>
      <c r="F430" t="s">
        <v>26</v>
      </c>
      <c r="G430" t="s">
        <v>13</v>
      </c>
      <c r="H430" t="s">
        <v>1360</v>
      </c>
      <c r="I430" s="16">
        <f t="shared" si="6"/>
        <v>2525.875</v>
      </c>
      <c r="J430" s="16">
        <v>404.14</v>
      </c>
      <c r="K430" s="4" t="s">
        <v>6145</v>
      </c>
      <c r="L430" t="s">
        <v>6139</v>
      </c>
      <c r="M430" s="27"/>
    </row>
    <row r="431" spans="1:13" hidden="1">
      <c r="A431" t="s">
        <v>1361</v>
      </c>
      <c r="B431" s="3">
        <v>41643</v>
      </c>
      <c r="C431" t="s">
        <v>1362</v>
      </c>
      <c r="D431">
        <v>2</v>
      </c>
      <c r="E431" t="s">
        <v>1363</v>
      </c>
      <c r="F431" t="s">
        <v>26</v>
      </c>
      <c r="G431" t="s">
        <v>13</v>
      </c>
      <c r="H431" t="s">
        <v>1364</v>
      </c>
      <c r="I431" s="16">
        <f t="shared" si="6"/>
        <v>2525.875</v>
      </c>
      <c r="J431" s="16">
        <v>404.14</v>
      </c>
      <c r="K431" s="4" t="s">
        <v>6145</v>
      </c>
      <c r="L431" t="s">
        <v>6139</v>
      </c>
      <c r="M431" s="27"/>
    </row>
    <row r="432" spans="1:13" hidden="1">
      <c r="A432" t="s">
        <v>1380</v>
      </c>
      <c r="B432" s="3">
        <v>41645</v>
      </c>
      <c r="C432" t="s">
        <v>1381</v>
      </c>
      <c r="D432">
        <v>2</v>
      </c>
      <c r="E432" t="s">
        <v>1382</v>
      </c>
      <c r="F432" t="s">
        <v>26</v>
      </c>
      <c r="G432" t="s">
        <v>13</v>
      </c>
      <c r="H432" t="s">
        <v>1383</v>
      </c>
      <c r="I432" s="16">
        <f t="shared" si="6"/>
        <v>1301</v>
      </c>
      <c r="J432" s="16">
        <v>208.16</v>
      </c>
      <c r="K432" s="4" t="s">
        <v>6145</v>
      </c>
      <c r="L432" t="s">
        <v>6139</v>
      </c>
      <c r="M432" s="27"/>
    </row>
    <row r="433" spans="1:13" hidden="1">
      <c r="A433" t="s">
        <v>1384</v>
      </c>
      <c r="B433" s="3">
        <v>41645</v>
      </c>
      <c r="C433" t="s">
        <v>652</v>
      </c>
      <c r="D433">
        <v>2</v>
      </c>
      <c r="E433" t="s">
        <v>1385</v>
      </c>
      <c r="F433" t="s">
        <v>18</v>
      </c>
      <c r="G433" t="s">
        <v>3</v>
      </c>
      <c r="H433" t="s">
        <v>1386</v>
      </c>
      <c r="I433" s="23">
        <f t="shared" si="6"/>
        <v>279.25</v>
      </c>
      <c r="J433" s="16">
        <v>44.68</v>
      </c>
      <c r="K433" s="4" t="s">
        <v>6149</v>
      </c>
      <c r="L433" t="s">
        <v>6139</v>
      </c>
    </row>
    <row r="434" spans="1:13" hidden="1">
      <c r="A434" s="6" t="s">
        <v>75</v>
      </c>
      <c r="B434" s="7">
        <v>41645</v>
      </c>
      <c r="C434" s="6" t="s">
        <v>16</v>
      </c>
      <c r="D434" s="6">
        <v>2</v>
      </c>
      <c r="E434" s="6" t="s">
        <v>76</v>
      </c>
      <c r="F434" s="6" t="s">
        <v>18</v>
      </c>
      <c r="G434" s="6" t="s">
        <v>3</v>
      </c>
      <c r="H434" s="6" t="s">
        <v>77</v>
      </c>
      <c r="I434" s="23">
        <f t="shared" si="6"/>
        <v>2413.8125</v>
      </c>
      <c r="J434" s="17">
        <v>386.21</v>
      </c>
      <c r="K434" s="4" t="s">
        <v>6149</v>
      </c>
      <c r="L434" s="6" t="s">
        <v>6140</v>
      </c>
    </row>
    <row r="435" spans="1:13" hidden="1">
      <c r="A435" t="s">
        <v>1387</v>
      </c>
      <c r="B435" s="3">
        <v>41645</v>
      </c>
      <c r="C435" t="s">
        <v>1388</v>
      </c>
      <c r="D435">
        <v>2</v>
      </c>
      <c r="E435" t="s">
        <v>1389</v>
      </c>
      <c r="F435" t="s">
        <v>26</v>
      </c>
      <c r="G435" t="s">
        <v>13</v>
      </c>
      <c r="H435" t="s">
        <v>1390</v>
      </c>
      <c r="I435" s="16">
        <f t="shared" si="6"/>
        <v>3767.25</v>
      </c>
      <c r="J435" s="16">
        <v>602.76</v>
      </c>
      <c r="K435" s="4" t="s">
        <v>6145</v>
      </c>
      <c r="L435" t="s">
        <v>6139</v>
      </c>
      <c r="M435" s="27"/>
    </row>
    <row r="436" spans="1:13" hidden="1">
      <c r="A436" t="s">
        <v>1391</v>
      </c>
      <c r="B436" s="3">
        <v>41645</v>
      </c>
      <c r="C436" t="s">
        <v>2</v>
      </c>
      <c r="D436">
        <v>2</v>
      </c>
      <c r="E436" t="s">
        <v>1392</v>
      </c>
      <c r="F436" t="s">
        <v>18</v>
      </c>
      <c r="G436" t="s">
        <v>3</v>
      </c>
      <c r="H436" t="s">
        <v>1393</v>
      </c>
      <c r="I436" s="23">
        <f t="shared" si="6"/>
        <v>1300</v>
      </c>
      <c r="J436" s="16">
        <v>208</v>
      </c>
      <c r="K436" s="4" t="s">
        <v>6149</v>
      </c>
      <c r="L436" t="s">
        <v>6139</v>
      </c>
    </row>
    <row r="437" spans="1:13" hidden="1">
      <c r="A437" t="s">
        <v>1394</v>
      </c>
      <c r="B437" s="3">
        <v>41645</v>
      </c>
      <c r="C437" t="s">
        <v>1395</v>
      </c>
      <c r="D437">
        <v>2</v>
      </c>
      <c r="E437" t="s">
        <v>1396</v>
      </c>
      <c r="F437" t="s">
        <v>26</v>
      </c>
      <c r="G437" t="s">
        <v>13</v>
      </c>
      <c r="H437" t="s">
        <v>1397</v>
      </c>
      <c r="I437" s="16">
        <f t="shared" si="6"/>
        <v>1534.5</v>
      </c>
      <c r="J437" s="16">
        <v>245.52</v>
      </c>
      <c r="K437" s="4" t="s">
        <v>6145</v>
      </c>
      <c r="L437" t="s">
        <v>6139</v>
      </c>
      <c r="M437" s="27"/>
    </row>
    <row r="438" spans="1:13" hidden="1">
      <c r="A438" t="s">
        <v>1398</v>
      </c>
      <c r="B438" s="3">
        <v>41645</v>
      </c>
      <c r="C438" t="s">
        <v>1399</v>
      </c>
      <c r="D438">
        <v>2</v>
      </c>
      <c r="E438" t="s">
        <v>1400</v>
      </c>
      <c r="F438" t="s">
        <v>26</v>
      </c>
      <c r="G438" t="s">
        <v>13</v>
      </c>
      <c r="H438" t="s">
        <v>1401</v>
      </c>
      <c r="I438" s="16">
        <f t="shared" si="6"/>
        <v>1534.5</v>
      </c>
      <c r="J438" s="16">
        <v>245.52</v>
      </c>
      <c r="K438" s="4" t="s">
        <v>6145</v>
      </c>
      <c r="L438" t="s">
        <v>6139</v>
      </c>
      <c r="M438" s="27"/>
    </row>
    <row r="439" spans="1:13" hidden="1">
      <c r="A439" t="s">
        <v>1402</v>
      </c>
      <c r="B439" s="3">
        <v>41645</v>
      </c>
      <c r="C439" t="s">
        <v>1403</v>
      </c>
      <c r="D439">
        <v>2</v>
      </c>
      <c r="E439" t="s">
        <v>1404</v>
      </c>
      <c r="F439" t="s">
        <v>26</v>
      </c>
      <c r="G439" t="s">
        <v>13</v>
      </c>
      <c r="H439" t="s">
        <v>1405</v>
      </c>
      <c r="I439" s="16">
        <f t="shared" si="6"/>
        <v>3284.5</v>
      </c>
      <c r="J439" s="16">
        <v>525.52</v>
      </c>
      <c r="K439" s="4" t="s">
        <v>6145</v>
      </c>
      <c r="L439" t="s">
        <v>6139</v>
      </c>
      <c r="M439" s="27"/>
    </row>
    <row r="440" spans="1:13" hidden="1">
      <c r="A440" t="s">
        <v>1406</v>
      </c>
      <c r="B440" s="3">
        <v>41645</v>
      </c>
      <c r="C440" t="s">
        <v>1407</v>
      </c>
      <c r="D440">
        <v>2</v>
      </c>
      <c r="E440" t="s">
        <v>1408</v>
      </c>
      <c r="F440" t="s">
        <v>26</v>
      </c>
      <c r="G440" t="s">
        <v>13</v>
      </c>
      <c r="H440" t="s">
        <v>1409</v>
      </c>
      <c r="I440" s="16">
        <f t="shared" si="6"/>
        <v>2525.875</v>
      </c>
      <c r="J440" s="16">
        <v>404.14</v>
      </c>
      <c r="K440" s="4" t="s">
        <v>6145</v>
      </c>
      <c r="L440" t="s">
        <v>6139</v>
      </c>
      <c r="M440" s="27"/>
    </row>
    <row r="441" spans="1:13" hidden="1">
      <c r="A441" t="s">
        <v>1410</v>
      </c>
      <c r="B441" s="3">
        <v>41645</v>
      </c>
      <c r="C441" t="s">
        <v>1411</v>
      </c>
      <c r="D441">
        <v>2</v>
      </c>
      <c r="E441" t="s">
        <v>1412</v>
      </c>
      <c r="F441" t="s">
        <v>26</v>
      </c>
      <c r="G441" t="s">
        <v>13</v>
      </c>
      <c r="H441" t="s">
        <v>1413</v>
      </c>
      <c r="I441" s="16">
        <f t="shared" si="6"/>
        <v>1534.5</v>
      </c>
      <c r="J441" s="16">
        <v>245.52</v>
      </c>
      <c r="K441" s="4" t="s">
        <v>6145</v>
      </c>
      <c r="L441" t="s">
        <v>6139</v>
      </c>
      <c r="M441" s="27"/>
    </row>
    <row r="442" spans="1:13" hidden="1">
      <c r="A442" t="s">
        <v>1414</v>
      </c>
      <c r="B442" s="3">
        <v>41645</v>
      </c>
      <c r="C442" t="s">
        <v>1415</v>
      </c>
      <c r="D442">
        <v>2</v>
      </c>
      <c r="E442" t="s">
        <v>1416</v>
      </c>
      <c r="F442" t="s">
        <v>26</v>
      </c>
      <c r="G442" t="s">
        <v>13</v>
      </c>
      <c r="H442" t="s">
        <v>1417</v>
      </c>
      <c r="I442" s="16">
        <f t="shared" si="6"/>
        <v>1279</v>
      </c>
      <c r="J442" s="16">
        <v>204.64</v>
      </c>
      <c r="K442" s="4" t="s">
        <v>6145</v>
      </c>
      <c r="L442" t="s">
        <v>6139</v>
      </c>
      <c r="M442" s="27"/>
    </row>
    <row r="443" spans="1:13" hidden="1">
      <c r="A443" s="6" t="s">
        <v>79</v>
      </c>
      <c r="B443" s="7">
        <v>41645</v>
      </c>
      <c r="C443" s="6" t="s">
        <v>49</v>
      </c>
      <c r="D443" s="6">
        <v>2</v>
      </c>
      <c r="E443" s="6" t="s">
        <v>80</v>
      </c>
      <c r="F443" s="6" t="s">
        <v>18</v>
      </c>
      <c r="G443" s="6" t="s">
        <v>3</v>
      </c>
      <c r="H443" s="6" t="s">
        <v>81</v>
      </c>
      <c r="I443" s="23">
        <f t="shared" si="6"/>
        <v>419.9375</v>
      </c>
      <c r="J443" s="17">
        <v>67.19</v>
      </c>
      <c r="K443" s="4" t="s">
        <v>6149</v>
      </c>
      <c r="L443" s="6" t="s">
        <v>6140</v>
      </c>
    </row>
    <row r="444" spans="1:13" hidden="1">
      <c r="A444" t="s">
        <v>1418</v>
      </c>
      <c r="B444" s="3">
        <v>41645</v>
      </c>
      <c r="C444" t="s">
        <v>1419</v>
      </c>
      <c r="D444">
        <v>2</v>
      </c>
      <c r="E444" t="s">
        <v>1420</v>
      </c>
      <c r="F444" t="s">
        <v>26</v>
      </c>
      <c r="G444" t="s">
        <v>13</v>
      </c>
      <c r="H444" t="s">
        <v>1421</v>
      </c>
      <c r="I444" s="16">
        <f t="shared" si="6"/>
        <v>3250</v>
      </c>
      <c r="J444" s="16">
        <v>520</v>
      </c>
      <c r="K444" s="4" t="s">
        <v>6145</v>
      </c>
      <c r="L444" t="s">
        <v>6139</v>
      </c>
      <c r="M444" s="27"/>
    </row>
    <row r="445" spans="1:13" hidden="1">
      <c r="A445" t="s">
        <v>1422</v>
      </c>
      <c r="B445" s="3">
        <v>41645</v>
      </c>
      <c r="C445" t="s">
        <v>1423</v>
      </c>
      <c r="D445">
        <v>2</v>
      </c>
      <c r="E445" t="s">
        <v>1424</v>
      </c>
      <c r="F445" t="s">
        <v>26</v>
      </c>
      <c r="G445" t="s">
        <v>13</v>
      </c>
      <c r="H445" t="s">
        <v>1425</v>
      </c>
      <c r="I445" s="16">
        <f t="shared" si="6"/>
        <v>3413.8125</v>
      </c>
      <c r="J445" s="16">
        <v>546.21</v>
      </c>
      <c r="K445" s="4" t="s">
        <v>6145</v>
      </c>
      <c r="L445" t="s">
        <v>6139</v>
      </c>
      <c r="M445" s="27"/>
    </row>
    <row r="446" spans="1:13" hidden="1">
      <c r="A446" t="s">
        <v>1426</v>
      </c>
      <c r="B446" s="3">
        <v>41645</v>
      </c>
      <c r="C446" t="s">
        <v>1427</v>
      </c>
      <c r="D446">
        <v>2</v>
      </c>
      <c r="E446" t="s">
        <v>1428</v>
      </c>
      <c r="F446" t="s">
        <v>26</v>
      </c>
      <c r="G446" t="s">
        <v>13</v>
      </c>
      <c r="H446" t="s">
        <v>27</v>
      </c>
      <c r="I446" s="16">
        <f t="shared" si="6"/>
        <v>1534.5</v>
      </c>
      <c r="J446" s="16">
        <v>245.52</v>
      </c>
      <c r="K446" s="4" t="s">
        <v>6145</v>
      </c>
      <c r="L446" t="s">
        <v>6139</v>
      </c>
      <c r="M446" s="27"/>
    </row>
    <row r="447" spans="1:13" hidden="1">
      <c r="A447" t="s">
        <v>1429</v>
      </c>
      <c r="B447" s="3">
        <v>41645</v>
      </c>
      <c r="C447" t="s">
        <v>1430</v>
      </c>
      <c r="D447">
        <v>2</v>
      </c>
      <c r="E447" t="s">
        <v>1431</v>
      </c>
      <c r="F447" t="s">
        <v>26</v>
      </c>
      <c r="G447" t="s">
        <v>13</v>
      </c>
      <c r="H447" t="s">
        <v>1432</v>
      </c>
      <c r="I447" s="16">
        <f t="shared" si="6"/>
        <v>1534.5</v>
      </c>
      <c r="J447" s="16">
        <v>245.52</v>
      </c>
      <c r="K447" s="4" t="s">
        <v>6145</v>
      </c>
      <c r="L447" t="s">
        <v>6139</v>
      </c>
      <c r="M447" s="27"/>
    </row>
    <row r="448" spans="1:13" hidden="1">
      <c r="A448" t="s">
        <v>1433</v>
      </c>
      <c r="B448" s="3">
        <v>41645</v>
      </c>
      <c r="C448" t="s">
        <v>1434</v>
      </c>
      <c r="D448">
        <v>2</v>
      </c>
      <c r="E448" t="s">
        <v>1435</v>
      </c>
      <c r="F448" t="s">
        <v>26</v>
      </c>
      <c r="G448" t="s">
        <v>13</v>
      </c>
      <c r="H448" t="s">
        <v>1436</v>
      </c>
      <c r="I448" s="16">
        <f t="shared" si="6"/>
        <v>853.43750000000011</v>
      </c>
      <c r="J448" s="16">
        <v>136.55000000000001</v>
      </c>
      <c r="K448" s="4" t="s">
        <v>6145</v>
      </c>
      <c r="L448" t="s">
        <v>6139</v>
      </c>
      <c r="M448" s="27"/>
    </row>
    <row r="449" spans="1:13" hidden="1">
      <c r="A449" t="s">
        <v>1437</v>
      </c>
      <c r="B449" s="3">
        <v>41645</v>
      </c>
      <c r="C449" t="s">
        <v>1438</v>
      </c>
      <c r="D449">
        <v>2</v>
      </c>
      <c r="E449" t="s">
        <v>1439</v>
      </c>
      <c r="F449" t="s">
        <v>26</v>
      </c>
      <c r="G449" t="s">
        <v>13</v>
      </c>
      <c r="H449" t="s">
        <v>1440</v>
      </c>
      <c r="I449" s="16">
        <f t="shared" si="6"/>
        <v>853.43750000000011</v>
      </c>
      <c r="J449" s="16">
        <v>136.55000000000001</v>
      </c>
      <c r="K449" s="4" t="s">
        <v>6145</v>
      </c>
      <c r="L449" t="s">
        <v>6139</v>
      </c>
      <c r="M449" s="27"/>
    </row>
    <row r="450" spans="1:13" hidden="1">
      <c r="A450" t="s">
        <v>1441</v>
      </c>
      <c r="B450" s="3">
        <v>41645</v>
      </c>
      <c r="C450" t="s">
        <v>1442</v>
      </c>
      <c r="D450">
        <v>2</v>
      </c>
      <c r="E450" t="s">
        <v>1443</v>
      </c>
      <c r="F450" t="s">
        <v>26</v>
      </c>
      <c r="G450" t="s">
        <v>13</v>
      </c>
      <c r="H450" t="s">
        <v>1444</v>
      </c>
      <c r="I450" s="16">
        <f t="shared" si="6"/>
        <v>853.43750000000011</v>
      </c>
      <c r="J450" s="16">
        <v>136.55000000000001</v>
      </c>
      <c r="K450" s="4" t="s">
        <v>6145</v>
      </c>
      <c r="L450" t="s">
        <v>6139</v>
      </c>
      <c r="M450" s="27"/>
    </row>
    <row r="451" spans="1:13" hidden="1">
      <c r="A451" t="s">
        <v>1464</v>
      </c>
      <c r="B451" s="3">
        <v>41646</v>
      </c>
      <c r="C451" t="s">
        <v>652</v>
      </c>
      <c r="D451">
        <v>2</v>
      </c>
      <c r="E451" t="s">
        <v>1465</v>
      </c>
      <c r="F451" t="s">
        <v>18</v>
      </c>
      <c r="G451" t="s">
        <v>3</v>
      </c>
      <c r="H451" t="s">
        <v>1466</v>
      </c>
      <c r="I451" s="23">
        <f t="shared" si="6"/>
        <v>344.875</v>
      </c>
      <c r="J451" s="16">
        <v>55.18</v>
      </c>
      <c r="K451" s="4" t="s">
        <v>6149</v>
      </c>
      <c r="L451" t="s">
        <v>6139</v>
      </c>
    </row>
    <row r="452" spans="1:13" hidden="1">
      <c r="A452" t="s">
        <v>1467</v>
      </c>
      <c r="B452" s="3">
        <v>41646</v>
      </c>
      <c r="C452" t="s">
        <v>1468</v>
      </c>
      <c r="D452">
        <v>2</v>
      </c>
      <c r="E452" t="s">
        <v>1469</v>
      </c>
      <c r="F452" t="s">
        <v>26</v>
      </c>
      <c r="G452" t="s">
        <v>13</v>
      </c>
      <c r="H452" t="s">
        <v>1470</v>
      </c>
      <c r="I452" s="16">
        <f t="shared" si="6"/>
        <v>2939.625</v>
      </c>
      <c r="J452" s="16">
        <v>470.34</v>
      </c>
      <c r="K452" s="4" t="s">
        <v>6145</v>
      </c>
      <c r="L452" t="s">
        <v>6139</v>
      </c>
      <c r="M452" s="27"/>
    </row>
    <row r="453" spans="1:13" hidden="1">
      <c r="A453" t="s">
        <v>1471</v>
      </c>
      <c r="B453" s="3">
        <v>41646</v>
      </c>
      <c r="C453" t="s">
        <v>1472</v>
      </c>
      <c r="D453">
        <v>2</v>
      </c>
      <c r="E453" t="s">
        <v>1473</v>
      </c>
      <c r="F453" t="s">
        <v>26</v>
      </c>
      <c r="G453" t="s">
        <v>13</v>
      </c>
      <c r="H453" t="s">
        <v>87</v>
      </c>
      <c r="I453" s="16">
        <f t="shared" si="6"/>
        <v>332.25</v>
      </c>
      <c r="J453" s="16">
        <v>53.16</v>
      </c>
      <c r="K453" s="4" t="s">
        <v>6145</v>
      </c>
      <c r="L453" t="s">
        <v>6139</v>
      </c>
      <c r="M453" s="27"/>
    </row>
    <row r="454" spans="1:13" hidden="1">
      <c r="A454" t="s">
        <v>1474</v>
      </c>
      <c r="B454" s="3">
        <v>41646</v>
      </c>
      <c r="C454" t="s">
        <v>1475</v>
      </c>
      <c r="D454">
        <v>2</v>
      </c>
      <c r="E454" t="s">
        <v>1476</v>
      </c>
      <c r="F454" t="s">
        <v>26</v>
      </c>
      <c r="G454" t="s">
        <v>13</v>
      </c>
      <c r="H454" t="s">
        <v>1477</v>
      </c>
      <c r="I454" s="16">
        <f t="shared" si="6"/>
        <v>6317.1875</v>
      </c>
      <c r="J454" s="16">
        <v>1010.75</v>
      </c>
      <c r="K454" s="4" t="s">
        <v>6145</v>
      </c>
      <c r="L454" t="s">
        <v>6139</v>
      </c>
      <c r="M454" s="27"/>
    </row>
    <row r="455" spans="1:13" hidden="1">
      <c r="A455" s="6" t="s">
        <v>113</v>
      </c>
      <c r="B455" s="7">
        <v>41646</v>
      </c>
      <c r="C455" s="6" t="s">
        <v>16</v>
      </c>
      <c r="D455" s="6">
        <v>2</v>
      </c>
      <c r="E455" s="6" t="s">
        <v>114</v>
      </c>
      <c r="F455" s="6" t="s">
        <v>18</v>
      </c>
      <c r="G455" s="6" t="s">
        <v>3</v>
      </c>
      <c r="H455" s="6" t="s">
        <v>115</v>
      </c>
      <c r="I455" s="23">
        <f t="shared" si="6"/>
        <v>2194.375</v>
      </c>
      <c r="J455" s="17">
        <v>351.1</v>
      </c>
      <c r="K455" s="4" t="s">
        <v>6149</v>
      </c>
      <c r="L455" s="6" t="s">
        <v>6140</v>
      </c>
    </row>
    <row r="456" spans="1:13" hidden="1">
      <c r="A456" s="6" t="s">
        <v>116</v>
      </c>
      <c r="B456" s="7">
        <v>41646</v>
      </c>
      <c r="C456" s="6" t="s">
        <v>16</v>
      </c>
      <c r="D456" s="6">
        <v>2</v>
      </c>
      <c r="E456" s="6" t="s">
        <v>117</v>
      </c>
      <c r="F456" s="6" t="s">
        <v>18</v>
      </c>
      <c r="G456" s="6" t="s">
        <v>3</v>
      </c>
      <c r="H456" s="6" t="s">
        <v>1</v>
      </c>
      <c r="I456" s="23">
        <f t="shared" si="6"/>
        <v>9960.9375</v>
      </c>
      <c r="J456" s="17">
        <v>1593.75</v>
      </c>
      <c r="K456" s="4" t="s">
        <v>6149</v>
      </c>
      <c r="L456" s="6" t="s">
        <v>6140</v>
      </c>
    </row>
    <row r="457" spans="1:13" hidden="1">
      <c r="A457" t="s">
        <v>1478</v>
      </c>
      <c r="B457" s="3">
        <v>41646</v>
      </c>
      <c r="C457" t="s">
        <v>2</v>
      </c>
      <c r="D457">
        <v>2</v>
      </c>
      <c r="E457" t="s">
        <v>1479</v>
      </c>
      <c r="F457" t="s">
        <v>18</v>
      </c>
      <c r="G457" t="s">
        <v>3</v>
      </c>
      <c r="H457" t="s">
        <v>1480</v>
      </c>
      <c r="I457" s="23">
        <f t="shared" si="6"/>
        <v>277.875</v>
      </c>
      <c r="J457" s="16">
        <v>44.46</v>
      </c>
      <c r="K457" s="4" t="s">
        <v>6149</v>
      </c>
      <c r="L457" t="s">
        <v>6139</v>
      </c>
    </row>
    <row r="458" spans="1:13" hidden="1">
      <c r="A458" t="s">
        <v>1481</v>
      </c>
      <c r="B458" s="3">
        <v>41646</v>
      </c>
      <c r="C458" t="s">
        <v>1482</v>
      </c>
      <c r="D458">
        <v>2</v>
      </c>
      <c r="E458" t="s">
        <v>1483</v>
      </c>
      <c r="F458" t="s">
        <v>26</v>
      </c>
      <c r="G458" t="s">
        <v>13</v>
      </c>
      <c r="H458" t="s">
        <v>1393</v>
      </c>
      <c r="I458" s="16">
        <f t="shared" si="6"/>
        <v>2525.875</v>
      </c>
      <c r="J458" s="16">
        <v>404.14</v>
      </c>
      <c r="K458" s="4" t="s">
        <v>6145</v>
      </c>
      <c r="L458" t="s">
        <v>6139</v>
      </c>
      <c r="M458" s="27"/>
    </row>
    <row r="459" spans="1:13" hidden="1">
      <c r="A459" t="s">
        <v>1484</v>
      </c>
      <c r="B459" s="3">
        <v>41646</v>
      </c>
      <c r="C459" t="s">
        <v>1485</v>
      </c>
      <c r="D459">
        <v>2</v>
      </c>
      <c r="E459" t="s">
        <v>1486</v>
      </c>
      <c r="F459" t="s">
        <v>26</v>
      </c>
      <c r="G459" t="s">
        <v>13</v>
      </c>
      <c r="H459" t="s">
        <v>1487</v>
      </c>
      <c r="I459" s="16">
        <f t="shared" ref="I459:I522" si="7">(J459*100/16)</f>
        <v>853.43750000000011</v>
      </c>
      <c r="J459" s="16">
        <v>136.55000000000001</v>
      </c>
      <c r="K459" s="4" t="s">
        <v>6145</v>
      </c>
      <c r="L459" t="s">
        <v>6139</v>
      </c>
      <c r="M459" s="27"/>
    </row>
    <row r="460" spans="1:13" hidden="1">
      <c r="A460" t="s">
        <v>1488</v>
      </c>
      <c r="B460" s="3">
        <v>41646</v>
      </c>
      <c r="C460" t="s">
        <v>1489</v>
      </c>
      <c r="D460">
        <v>2</v>
      </c>
      <c r="E460" t="s">
        <v>1490</v>
      </c>
      <c r="F460" t="s">
        <v>26</v>
      </c>
      <c r="G460" t="s">
        <v>13</v>
      </c>
      <c r="H460" t="s">
        <v>1491</v>
      </c>
      <c r="I460" s="16">
        <f t="shared" si="7"/>
        <v>4500</v>
      </c>
      <c r="J460" s="16">
        <v>720</v>
      </c>
      <c r="K460" s="4" t="s">
        <v>6145</v>
      </c>
      <c r="L460" t="s">
        <v>6139</v>
      </c>
      <c r="M460" s="27"/>
    </row>
    <row r="461" spans="1:13" hidden="1">
      <c r="A461" t="s">
        <v>1492</v>
      </c>
      <c r="B461" s="3">
        <v>41646</v>
      </c>
      <c r="C461" t="s">
        <v>1493</v>
      </c>
      <c r="D461">
        <v>2</v>
      </c>
      <c r="E461" t="s">
        <v>1494</v>
      </c>
      <c r="F461" t="s">
        <v>26</v>
      </c>
      <c r="G461" t="s">
        <v>13</v>
      </c>
      <c r="H461" t="s">
        <v>1495</v>
      </c>
      <c r="I461" s="16">
        <f t="shared" si="7"/>
        <v>4057.6875</v>
      </c>
      <c r="J461" s="16">
        <v>649.23</v>
      </c>
      <c r="K461" s="4" t="s">
        <v>6145</v>
      </c>
      <c r="L461" t="s">
        <v>6139</v>
      </c>
      <c r="M461" s="27"/>
    </row>
    <row r="462" spans="1:13" hidden="1">
      <c r="A462" t="s">
        <v>118</v>
      </c>
      <c r="B462" s="3">
        <v>41646</v>
      </c>
      <c r="C462" t="s">
        <v>16</v>
      </c>
      <c r="D462">
        <v>2</v>
      </c>
      <c r="E462" t="s">
        <v>119</v>
      </c>
      <c r="F462" t="s">
        <v>18</v>
      </c>
      <c r="G462" t="s">
        <v>0</v>
      </c>
      <c r="H462" t="s">
        <v>115</v>
      </c>
      <c r="I462" s="23">
        <f t="shared" si="7"/>
        <v>2194.375</v>
      </c>
      <c r="J462" s="16">
        <v>351.1</v>
      </c>
      <c r="K462" s="4" t="s">
        <v>6149</v>
      </c>
      <c r="L462" t="s">
        <v>6139</v>
      </c>
    </row>
    <row r="463" spans="1:13" hidden="1">
      <c r="A463" t="s">
        <v>1496</v>
      </c>
      <c r="B463" s="3">
        <v>41646</v>
      </c>
      <c r="C463" t="s">
        <v>1497</v>
      </c>
      <c r="D463">
        <v>2</v>
      </c>
      <c r="E463" t="s">
        <v>1498</v>
      </c>
      <c r="F463" t="s">
        <v>18</v>
      </c>
      <c r="G463" t="s">
        <v>0</v>
      </c>
      <c r="H463" t="s">
        <v>95</v>
      </c>
      <c r="I463" s="23">
        <f t="shared" si="7"/>
        <v>11671.3125</v>
      </c>
      <c r="J463" s="16">
        <v>1867.41</v>
      </c>
      <c r="K463" s="4" t="s">
        <v>6149</v>
      </c>
      <c r="L463" t="s">
        <v>6139</v>
      </c>
    </row>
    <row r="464" spans="1:13" hidden="1">
      <c r="A464" t="s">
        <v>1499</v>
      </c>
      <c r="B464" s="3">
        <v>41646</v>
      </c>
      <c r="C464" t="s">
        <v>1500</v>
      </c>
      <c r="D464">
        <v>2</v>
      </c>
      <c r="E464" t="s">
        <v>1501</v>
      </c>
      <c r="F464" t="s">
        <v>26</v>
      </c>
      <c r="G464" t="s">
        <v>13</v>
      </c>
      <c r="H464" t="s">
        <v>1502</v>
      </c>
      <c r="I464" s="16">
        <f t="shared" si="7"/>
        <v>3387.0624999999995</v>
      </c>
      <c r="J464" s="16">
        <v>541.92999999999995</v>
      </c>
      <c r="K464" s="4" t="s">
        <v>6145</v>
      </c>
      <c r="L464" t="s">
        <v>6139</v>
      </c>
      <c r="M464" s="27"/>
    </row>
    <row r="465" spans="1:13" hidden="1">
      <c r="A465" t="s">
        <v>1503</v>
      </c>
      <c r="B465" s="3">
        <v>41646</v>
      </c>
      <c r="C465" t="s">
        <v>2</v>
      </c>
      <c r="D465">
        <v>2</v>
      </c>
      <c r="E465" t="s">
        <v>1504</v>
      </c>
      <c r="F465" t="s">
        <v>18</v>
      </c>
      <c r="G465" t="s">
        <v>0</v>
      </c>
      <c r="H465" t="s">
        <v>1505</v>
      </c>
      <c r="I465" s="23">
        <f t="shared" si="7"/>
        <v>4655.1875</v>
      </c>
      <c r="J465" s="16">
        <v>744.83</v>
      </c>
      <c r="K465" s="4" t="s">
        <v>6149</v>
      </c>
      <c r="L465" t="s">
        <v>6139</v>
      </c>
    </row>
    <row r="466" spans="1:13" hidden="1">
      <c r="A466" s="6" t="s">
        <v>120</v>
      </c>
      <c r="B466" s="7">
        <v>41646</v>
      </c>
      <c r="C466" s="6" t="s">
        <v>16</v>
      </c>
      <c r="D466" s="6">
        <v>2</v>
      </c>
      <c r="E466" s="6" t="s">
        <v>121</v>
      </c>
      <c r="F466" s="6" t="s">
        <v>18</v>
      </c>
      <c r="G466" s="6" t="s">
        <v>3</v>
      </c>
      <c r="H466" s="6" t="s">
        <v>122</v>
      </c>
      <c r="I466" s="23">
        <f t="shared" si="7"/>
        <v>4418.25</v>
      </c>
      <c r="J466" s="17">
        <v>706.92</v>
      </c>
      <c r="K466" s="4" t="s">
        <v>6149</v>
      </c>
      <c r="L466" s="6" t="s">
        <v>6140</v>
      </c>
    </row>
    <row r="467" spans="1:13" hidden="1">
      <c r="A467" t="s">
        <v>1506</v>
      </c>
      <c r="B467" s="3">
        <v>41646</v>
      </c>
      <c r="C467" t="s">
        <v>1507</v>
      </c>
      <c r="D467">
        <v>2</v>
      </c>
      <c r="E467" t="s">
        <v>1508</v>
      </c>
      <c r="F467" t="s">
        <v>26</v>
      </c>
      <c r="G467" t="s">
        <v>13</v>
      </c>
      <c r="H467" t="s">
        <v>1509</v>
      </c>
      <c r="I467" s="16">
        <f t="shared" si="7"/>
        <v>1534.5</v>
      </c>
      <c r="J467" s="16">
        <v>245.52</v>
      </c>
      <c r="K467" s="4" t="s">
        <v>6145</v>
      </c>
      <c r="L467" t="s">
        <v>6139</v>
      </c>
      <c r="M467" s="27"/>
    </row>
    <row r="468" spans="1:13" hidden="1">
      <c r="A468" s="6" t="s">
        <v>123</v>
      </c>
      <c r="B468" s="7">
        <v>41646</v>
      </c>
      <c r="C468" s="6" t="s">
        <v>124</v>
      </c>
      <c r="D468" s="6">
        <v>2</v>
      </c>
      <c r="E468" s="6" t="s">
        <v>125</v>
      </c>
      <c r="F468" s="6" t="s">
        <v>26</v>
      </c>
      <c r="G468" s="6" t="s">
        <v>13</v>
      </c>
      <c r="H468" s="6" t="s">
        <v>27</v>
      </c>
      <c r="I468" s="16">
        <f t="shared" si="7"/>
        <v>229.3125</v>
      </c>
      <c r="J468" s="17">
        <v>36.69</v>
      </c>
      <c r="K468" s="4" t="s">
        <v>6145</v>
      </c>
      <c r="L468" s="6" t="s">
        <v>6140</v>
      </c>
      <c r="M468" s="27"/>
    </row>
    <row r="469" spans="1:13" hidden="1">
      <c r="A469" t="s">
        <v>1510</v>
      </c>
      <c r="B469" s="3">
        <v>41646</v>
      </c>
      <c r="C469" t="s">
        <v>1511</v>
      </c>
      <c r="D469">
        <v>2</v>
      </c>
      <c r="E469" t="s">
        <v>1512</v>
      </c>
      <c r="F469" t="s">
        <v>26</v>
      </c>
      <c r="G469" t="s">
        <v>13</v>
      </c>
      <c r="H469" t="s">
        <v>1505</v>
      </c>
      <c r="I469" s="16">
        <f t="shared" si="7"/>
        <v>676.1875</v>
      </c>
      <c r="J469" s="16">
        <v>108.19</v>
      </c>
      <c r="K469" s="4" t="s">
        <v>6145</v>
      </c>
      <c r="L469" t="s">
        <v>6139</v>
      </c>
      <c r="M469" s="27"/>
    </row>
    <row r="470" spans="1:13" hidden="1">
      <c r="A470" t="s">
        <v>1513</v>
      </c>
      <c r="B470" s="3">
        <v>41646</v>
      </c>
      <c r="C470" t="s">
        <v>1514</v>
      </c>
      <c r="D470">
        <v>2</v>
      </c>
      <c r="E470" t="s">
        <v>1515</v>
      </c>
      <c r="F470" t="s">
        <v>26</v>
      </c>
      <c r="G470" t="s">
        <v>13</v>
      </c>
      <c r="H470" t="s">
        <v>1516</v>
      </c>
      <c r="I470" s="16">
        <f t="shared" si="7"/>
        <v>3413.8125</v>
      </c>
      <c r="J470" s="16">
        <v>546.21</v>
      </c>
      <c r="K470" s="4" t="s">
        <v>6145</v>
      </c>
      <c r="L470" t="s">
        <v>6139</v>
      </c>
      <c r="M470" s="27"/>
    </row>
    <row r="471" spans="1:13" hidden="1">
      <c r="A471" t="s">
        <v>1517</v>
      </c>
      <c r="B471" s="3">
        <v>41646</v>
      </c>
      <c r="C471" t="s">
        <v>16</v>
      </c>
      <c r="D471">
        <v>2</v>
      </c>
      <c r="E471" t="s">
        <v>1518</v>
      </c>
      <c r="F471" t="s">
        <v>18</v>
      </c>
      <c r="G471" t="s">
        <v>3</v>
      </c>
      <c r="H471" t="s">
        <v>1519</v>
      </c>
      <c r="I471" s="23">
        <f t="shared" si="7"/>
        <v>884.375</v>
      </c>
      <c r="J471" s="16">
        <v>141.5</v>
      </c>
      <c r="K471" s="4" t="s">
        <v>6149</v>
      </c>
      <c r="L471" t="s">
        <v>6139</v>
      </c>
    </row>
    <row r="472" spans="1:13" hidden="1">
      <c r="A472" t="s">
        <v>1520</v>
      </c>
      <c r="B472" s="3">
        <v>41646</v>
      </c>
      <c r="C472" t="s">
        <v>1521</v>
      </c>
      <c r="D472">
        <v>2</v>
      </c>
      <c r="E472" t="s">
        <v>1522</v>
      </c>
      <c r="F472" t="s">
        <v>26</v>
      </c>
      <c r="G472" t="s">
        <v>13</v>
      </c>
      <c r="H472" t="s">
        <v>1523</v>
      </c>
      <c r="I472" s="16">
        <f t="shared" si="7"/>
        <v>3413.8125</v>
      </c>
      <c r="J472" s="16">
        <v>546.21</v>
      </c>
      <c r="K472" s="4" t="s">
        <v>6145</v>
      </c>
      <c r="L472" t="s">
        <v>6139</v>
      </c>
      <c r="M472" s="27"/>
    </row>
    <row r="473" spans="1:13" hidden="1">
      <c r="A473" t="s">
        <v>1524</v>
      </c>
      <c r="B473" s="3">
        <v>41646</v>
      </c>
      <c r="C473" t="s">
        <v>1525</v>
      </c>
      <c r="D473">
        <v>2</v>
      </c>
      <c r="E473" t="s">
        <v>1526</v>
      </c>
      <c r="F473" t="s">
        <v>26</v>
      </c>
      <c r="G473" t="s">
        <v>13</v>
      </c>
      <c r="H473" t="s">
        <v>1527</v>
      </c>
      <c r="I473" s="16">
        <f t="shared" si="7"/>
        <v>1458</v>
      </c>
      <c r="J473" s="16">
        <v>233.28</v>
      </c>
      <c r="K473" s="4" t="s">
        <v>6145</v>
      </c>
      <c r="L473" t="s">
        <v>6139</v>
      </c>
      <c r="M473" s="27"/>
    </row>
    <row r="474" spans="1:13" hidden="1">
      <c r="A474" t="s">
        <v>1528</v>
      </c>
      <c r="B474" s="3">
        <v>41646</v>
      </c>
      <c r="C474" t="s">
        <v>1529</v>
      </c>
      <c r="D474">
        <v>2</v>
      </c>
      <c r="E474" t="s">
        <v>1530</v>
      </c>
      <c r="F474" t="s">
        <v>26</v>
      </c>
      <c r="G474" t="s">
        <v>13</v>
      </c>
      <c r="H474" t="s">
        <v>1531</v>
      </c>
      <c r="I474" s="16">
        <f t="shared" si="7"/>
        <v>853.43750000000011</v>
      </c>
      <c r="J474" s="16">
        <v>136.55000000000001</v>
      </c>
      <c r="K474" s="4" t="s">
        <v>6145</v>
      </c>
      <c r="L474" t="s">
        <v>6139</v>
      </c>
      <c r="M474" s="27"/>
    </row>
    <row r="475" spans="1:13" hidden="1">
      <c r="A475" s="6" t="s">
        <v>126</v>
      </c>
      <c r="B475" s="7">
        <v>41646</v>
      </c>
      <c r="C475" s="6" t="s">
        <v>127</v>
      </c>
      <c r="D475" s="6">
        <v>2</v>
      </c>
      <c r="E475" s="6" t="s">
        <v>128</v>
      </c>
      <c r="F475" s="6" t="s">
        <v>26</v>
      </c>
      <c r="G475" s="6" t="s">
        <v>13</v>
      </c>
      <c r="H475" s="6" t="s">
        <v>129</v>
      </c>
      <c r="I475" s="16">
        <f t="shared" si="7"/>
        <v>713.4375</v>
      </c>
      <c r="J475" s="17">
        <v>114.15</v>
      </c>
      <c r="K475" s="4" t="s">
        <v>6145</v>
      </c>
      <c r="L475" s="6" t="s">
        <v>6140</v>
      </c>
      <c r="M475" s="27"/>
    </row>
    <row r="476" spans="1:13" hidden="1">
      <c r="A476" t="s">
        <v>1532</v>
      </c>
      <c r="B476" s="3">
        <v>41646</v>
      </c>
      <c r="C476" t="s">
        <v>2</v>
      </c>
      <c r="D476">
        <v>2</v>
      </c>
      <c r="E476" t="s">
        <v>1533</v>
      </c>
      <c r="F476" t="s">
        <v>18</v>
      </c>
      <c r="G476" t="s">
        <v>3</v>
      </c>
      <c r="H476" t="s">
        <v>1534</v>
      </c>
      <c r="I476" s="23">
        <f t="shared" si="7"/>
        <v>344.875</v>
      </c>
      <c r="J476" s="16">
        <v>55.18</v>
      </c>
      <c r="K476" s="4" t="s">
        <v>6149</v>
      </c>
      <c r="L476" t="s">
        <v>6139</v>
      </c>
    </row>
    <row r="477" spans="1:13" hidden="1">
      <c r="A477" t="s">
        <v>1535</v>
      </c>
      <c r="B477" s="3">
        <v>41646</v>
      </c>
      <c r="C477" t="s">
        <v>1536</v>
      </c>
      <c r="D477">
        <v>2</v>
      </c>
      <c r="E477" t="s">
        <v>1537</v>
      </c>
      <c r="F477" t="s">
        <v>26</v>
      </c>
      <c r="G477" t="s">
        <v>13</v>
      </c>
      <c r="H477" t="s">
        <v>1538</v>
      </c>
      <c r="I477" s="16">
        <f t="shared" si="7"/>
        <v>853.43750000000011</v>
      </c>
      <c r="J477" s="16">
        <v>136.55000000000001</v>
      </c>
      <c r="K477" s="4" t="s">
        <v>6145</v>
      </c>
      <c r="L477" t="s">
        <v>6139</v>
      </c>
      <c r="M477" s="27"/>
    </row>
    <row r="478" spans="1:13" hidden="1">
      <c r="A478" s="6" t="s">
        <v>188</v>
      </c>
      <c r="B478" s="7">
        <v>41647</v>
      </c>
      <c r="C478" s="6" t="s">
        <v>189</v>
      </c>
      <c r="D478" s="6">
        <v>2</v>
      </c>
      <c r="E478" s="6" t="s">
        <v>190</v>
      </c>
      <c r="F478" s="6" t="s">
        <v>26</v>
      </c>
      <c r="G478" s="6" t="s">
        <v>13</v>
      </c>
      <c r="H478" s="6" t="s">
        <v>94</v>
      </c>
      <c r="I478" s="16">
        <f t="shared" si="7"/>
        <v>2525.875</v>
      </c>
      <c r="J478" s="17">
        <v>404.14</v>
      </c>
      <c r="K478" s="4" t="s">
        <v>6145</v>
      </c>
      <c r="L478" s="6" t="s">
        <v>6140</v>
      </c>
      <c r="M478" s="27"/>
    </row>
    <row r="479" spans="1:13" hidden="1">
      <c r="A479" t="s">
        <v>1570</v>
      </c>
      <c r="B479" s="3">
        <v>41647</v>
      </c>
      <c r="C479" t="s">
        <v>49</v>
      </c>
      <c r="D479">
        <v>2</v>
      </c>
      <c r="E479" t="s">
        <v>1571</v>
      </c>
      <c r="F479" t="s">
        <v>18</v>
      </c>
      <c r="G479" t="s">
        <v>3</v>
      </c>
      <c r="H479" t="s">
        <v>1572</v>
      </c>
      <c r="I479" s="23">
        <f t="shared" si="7"/>
        <v>392.875</v>
      </c>
      <c r="J479" s="16">
        <v>62.86</v>
      </c>
      <c r="K479" s="4" t="s">
        <v>6149</v>
      </c>
      <c r="L479" t="s">
        <v>6139</v>
      </c>
    </row>
    <row r="480" spans="1:13" hidden="1">
      <c r="A480" t="s">
        <v>1573</v>
      </c>
      <c r="B480" s="3">
        <v>41647</v>
      </c>
      <c r="C480" t="s">
        <v>1574</v>
      </c>
      <c r="D480">
        <v>2</v>
      </c>
      <c r="E480" t="s">
        <v>1575</v>
      </c>
      <c r="F480" t="s">
        <v>26</v>
      </c>
      <c r="G480" t="s">
        <v>13</v>
      </c>
      <c r="H480" t="s">
        <v>1576</v>
      </c>
      <c r="I480" s="16">
        <f t="shared" si="7"/>
        <v>853.43750000000011</v>
      </c>
      <c r="J480" s="16">
        <v>136.55000000000001</v>
      </c>
      <c r="K480" s="4" t="s">
        <v>6145</v>
      </c>
      <c r="L480" t="s">
        <v>6139</v>
      </c>
      <c r="M480" s="27"/>
    </row>
    <row r="481" spans="1:13" hidden="1">
      <c r="A481" t="s">
        <v>1577</v>
      </c>
      <c r="B481" s="3">
        <v>41647</v>
      </c>
      <c r="C481" t="s">
        <v>1578</v>
      </c>
      <c r="D481">
        <v>1</v>
      </c>
      <c r="E481" t="s">
        <v>1579</v>
      </c>
      <c r="F481" t="s">
        <v>934</v>
      </c>
      <c r="G481" t="s">
        <v>5</v>
      </c>
      <c r="H481" t="s">
        <v>1580</v>
      </c>
      <c r="I481" s="16">
        <f t="shared" si="7"/>
        <v>603.4375</v>
      </c>
      <c r="J481" s="16">
        <v>96.55</v>
      </c>
      <c r="K481" t="s">
        <v>6147</v>
      </c>
      <c r="L481" t="s">
        <v>6139</v>
      </c>
    </row>
    <row r="482" spans="1:13" hidden="1">
      <c r="A482" s="6" t="s">
        <v>191</v>
      </c>
      <c r="B482" s="7">
        <v>41647</v>
      </c>
      <c r="C482" s="6" t="s">
        <v>16</v>
      </c>
      <c r="D482" s="6">
        <v>2</v>
      </c>
      <c r="E482" s="6" t="s">
        <v>192</v>
      </c>
      <c r="F482" s="6" t="s">
        <v>18</v>
      </c>
      <c r="G482" s="6" t="s">
        <v>3</v>
      </c>
      <c r="H482" s="6" t="s">
        <v>4</v>
      </c>
      <c r="I482" s="23">
        <f t="shared" si="7"/>
        <v>281.5</v>
      </c>
      <c r="J482" s="17">
        <v>45.04</v>
      </c>
      <c r="K482" s="4" t="s">
        <v>6149</v>
      </c>
      <c r="L482" s="6" t="s">
        <v>6140</v>
      </c>
    </row>
    <row r="483" spans="1:13" hidden="1">
      <c r="A483" t="s">
        <v>1581</v>
      </c>
      <c r="B483" s="3">
        <v>41647</v>
      </c>
      <c r="C483" t="s">
        <v>16</v>
      </c>
      <c r="D483">
        <v>2</v>
      </c>
      <c r="E483" t="s">
        <v>1582</v>
      </c>
      <c r="F483" t="s">
        <v>18</v>
      </c>
      <c r="G483" t="s">
        <v>3</v>
      </c>
      <c r="H483" t="s">
        <v>4</v>
      </c>
      <c r="I483" s="23">
        <f t="shared" si="7"/>
        <v>157.125</v>
      </c>
      <c r="J483" s="16">
        <v>25.14</v>
      </c>
      <c r="K483" s="4" t="s">
        <v>6149</v>
      </c>
      <c r="L483" t="s">
        <v>6139</v>
      </c>
    </row>
    <row r="484" spans="1:13" hidden="1">
      <c r="A484" t="s">
        <v>1583</v>
      </c>
      <c r="B484" s="3">
        <v>41647</v>
      </c>
      <c r="C484" t="s">
        <v>2</v>
      </c>
      <c r="D484">
        <v>2</v>
      </c>
      <c r="E484" t="s">
        <v>1584</v>
      </c>
      <c r="F484" t="s">
        <v>18</v>
      </c>
      <c r="G484" t="s">
        <v>3</v>
      </c>
      <c r="H484" t="s">
        <v>1585</v>
      </c>
      <c r="I484" s="23">
        <f t="shared" si="7"/>
        <v>289.3125</v>
      </c>
      <c r="J484" s="16">
        <v>46.29</v>
      </c>
      <c r="K484" s="4" t="s">
        <v>6149</v>
      </c>
      <c r="L484" t="s">
        <v>6139</v>
      </c>
    </row>
    <row r="485" spans="1:13" hidden="1">
      <c r="A485" t="s">
        <v>1586</v>
      </c>
      <c r="B485" s="3">
        <v>41647</v>
      </c>
      <c r="C485" t="s">
        <v>1587</v>
      </c>
      <c r="D485">
        <v>2</v>
      </c>
      <c r="E485" t="s">
        <v>1588</v>
      </c>
      <c r="F485" t="s">
        <v>26</v>
      </c>
      <c r="G485" t="s">
        <v>13</v>
      </c>
      <c r="H485" t="s">
        <v>1589</v>
      </c>
      <c r="I485" s="16">
        <f t="shared" si="7"/>
        <v>853.43750000000011</v>
      </c>
      <c r="J485" s="16">
        <v>136.55000000000001</v>
      </c>
      <c r="K485" s="4" t="s">
        <v>6145</v>
      </c>
      <c r="L485" t="s">
        <v>6139</v>
      </c>
      <c r="M485" s="27"/>
    </row>
    <row r="486" spans="1:13" hidden="1">
      <c r="A486" t="s">
        <v>193</v>
      </c>
      <c r="B486" s="3">
        <v>41647</v>
      </c>
      <c r="C486" t="s">
        <v>194</v>
      </c>
      <c r="D486">
        <v>2</v>
      </c>
      <c r="E486" t="s">
        <v>195</v>
      </c>
      <c r="F486" t="s">
        <v>26</v>
      </c>
      <c r="G486" t="s">
        <v>13</v>
      </c>
      <c r="H486" t="s">
        <v>196</v>
      </c>
      <c r="I486" s="16">
        <f t="shared" si="7"/>
        <v>1534.5</v>
      </c>
      <c r="J486" s="16">
        <v>245.52</v>
      </c>
      <c r="K486" s="4" t="s">
        <v>6145</v>
      </c>
      <c r="L486" t="s">
        <v>6139</v>
      </c>
      <c r="M486" s="27"/>
    </row>
    <row r="487" spans="1:13" hidden="1">
      <c r="A487" t="s">
        <v>1590</v>
      </c>
      <c r="B487" s="3">
        <v>41647</v>
      </c>
      <c r="C487" t="s">
        <v>1591</v>
      </c>
      <c r="D487">
        <v>2</v>
      </c>
      <c r="E487" t="s">
        <v>1592</v>
      </c>
      <c r="F487" t="s">
        <v>26</v>
      </c>
      <c r="G487" t="s">
        <v>13</v>
      </c>
      <c r="H487" t="s">
        <v>1593</v>
      </c>
      <c r="I487" s="16">
        <f t="shared" si="7"/>
        <v>1534.5</v>
      </c>
      <c r="J487" s="16">
        <v>245.52</v>
      </c>
      <c r="K487" s="4" t="s">
        <v>6145</v>
      </c>
      <c r="L487" t="s">
        <v>6139</v>
      </c>
      <c r="M487" s="27"/>
    </row>
    <row r="488" spans="1:13" hidden="1">
      <c r="A488" s="6" t="s">
        <v>197</v>
      </c>
      <c r="B488" s="7">
        <v>41647</v>
      </c>
      <c r="C488" s="6" t="s">
        <v>16</v>
      </c>
      <c r="D488" s="6">
        <v>2</v>
      </c>
      <c r="E488" s="6" t="s">
        <v>198</v>
      </c>
      <c r="F488" s="6" t="s">
        <v>18</v>
      </c>
      <c r="G488" s="6" t="s">
        <v>3</v>
      </c>
      <c r="H488" s="6" t="s">
        <v>47</v>
      </c>
      <c r="I488" s="23">
        <f t="shared" si="7"/>
        <v>1557.5</v>
      </c>
      <c r="J488" s="17">
        <v>249.2</v>
      </c>
      <c r="K488" s="4" t="s">
        <v>6149</v>
      </c>
      <c r="L488" s="6" t="s">
        <v>6140</v>
      </c>
    </row>
    <row r="489" spans="1:13" hidden="1">
      <c r="A489" t="s">
        <v>1594</v>
      </c>
      <c r="B489" s="3">
        <v>41647</v>
      </c>
      <c r="C489" t="s">
        <v>1595</v>
      </c>
      <c r="D489">
        <v>2</v>
      </c>
      <c r="E489" t="s">
        <v>1596</v>
      </c>
      <c r="F489" t="s">
        <v>26</v>
      </c>
      <c r="G489" t="s">
        <v>13</v>
      </c>
      <c r="H489" t="s">
        <v>1436</v>
      </c>
      <c r="I489" s="16">
        <f t="shared" si="7"/>
        <v>853.43750000000011</v>
      </c>
      <c r="J489" s="16">
        <v>136.55000000000001</v>
      </c>
      <c r="K489" s="4" t="s">
        <v>6145</v>
      </c>
      <c r="L489" t="s">
        <v>6139</v>
      </c>
      <c r="M489" s="27"/>
    </row>
    <row r="490" spans="1:13" hidden="1">
      <c r="A490" s="6" t="s">
        <v>199</v>
      </c>
      <c r="B490" s="7">
        <v>41647</v>
      </c>
      <c r="C490" s="6" t="s">
        <v>200</v>
      </c>
      <c r="D490" s="6">
        <v>2</v>
      </c>
      <c r="E490" s="6" t="s">
        <v>201</v>
      </c>
      <c r="F490" s="6" t="s">
        <v>26</v>
      </c>
      <c r="G490" s="6" t="s">
        <v>13</v>
      </c>
      <c r="H490" s="6" t="s">
        <v>202</v>
      </c>
      <c r="I490" s="16">
        <f t="shared" si="7"/>
        <v>1465.5</v>
      </c>
      <c r="J490" s="17">
        <v>234.48</v>
      </c>
      <c r="K490" s="4" t="s">
        <v>6145</v>
      </c>
      <c r="L490" s="6" t="s">
        <v>6140</v>
      </c>
      <c r="M490" s="27"/>
    </row>
    <row r="491" spans="1:13" hidden="1">
      <c r="A491" s="6" t="s">
        <v>203</v>
      </c>
      <c r="B491" s="7">
        <v>41647</v>
      </c>
      <c r="C491" s="6" t="s">
        <v>16</v>
      </c>
      <c r="D491" s="6">
        <v>2</v>
      </c>
      <c r="E491" s="6" t="s">
        <v>204</v>
      </c>
      <c r="F491" s="6" t="s">
        <v>18</v>
      </c>
      <c r="G491" s="6" t="s">
        <v>3</v>
      </c>
      <c r="H491" s="6" t="s">
        <v>89</v>
      </c>
      <c r="I491" s="23">
        <f t="shared" si="7"/>
        <v>3557</v>
      </c>
      <c r="J491" s="17">
        <v>569.12</v>
      </c>
      <c r="K491" s="4" t="s">
        <v>6149</v>
      </c>
      <c r="L491" s="6" t="s">
        <v>6140</v>
      </c>
    </row>
    <row r="492" spans="1:13" hidden="1">
      <c r="A492" t="s">
        <v>1597</v>
      </c>
      <c r="B492" s="3">
        <v>41647</v>
      </c>
      <c r="C492" t="s">
        <v>1598</v>
      </c>
      <c r="D492">
        <v>2</v>
      </c>
      <c r="E492" t="s">
        <v>1599</v>
      </c>
      <c r="F492" t="s">
        <v>26</v>
      </c>
      <c r="G492" t="s">
        <v>13</v>
      </c>
      <c r="H492" t="s">
        <v>1600</v>
      </c>
      <c r="I492" s="16">
        <f t="shared" si="7"/>
        <v>491.375</v>
      </c>
      <c r="J492" s="16">
        <v>78.62</v>
      </c>
      <c r="K492" s="4" t="s">
        <v>6145</v>
      </c>
      <c r="L492" t="s">
        <v>6139</v>
      </c>
      <c r="M492" s="27"/>
    </row>
    <row r="493" spans="1:13" hidden="1">
      <c r="A493" s="6" t="s">
        <v>205</v>
      </c>
      <c r="B493" s="7">
        <v>41647</v>
      </c>
      <c r="C493" s="6" t="s">
        <v>16</v>
      </c>
      <c r="D493" s="6">
        <v>2</v>
      </c>
      <c r="E493" s="6" t="s">
        <v>206</v>
      </c>
      <c r="F493" s="6" t="s">
        <v>18</v>
      </c>
      <c r="G493" s="6" t="s">
        <v>3</v>
      </c>
      <c r="H493" s="6" t="s">
        <v>92</v>
      </c>
      <c r="I493" s="23">
        <f t="shared" si="7"/>
        <v>12786.625</v>
      </c>
      <c r="J493" s="17">
        <v>2045.86</v>
      </c>
      <c r="K493" s="4" t="s">
        <v>6149</v>
      </c>
      <c r="L493" s="6" t="s">
        <v>6140</v>
      </c>
    </row>
    <row r="494" spans="1:13" hidden="1">
      <c r="A494" s="6" t="s">
        <v>207</v>
      </c>
      <c r="B494" s="7">
        <v>41647</v>
      </c>
      <c r="C494" s="6" t="s">
        <v>208</v>
      </c>
      <c r="D494" s="6">
        <v>2</v>
      </c>
      <c r="E494" s="6" t="s">
        <v>209</v>
      </c>
      <c r="F494" s="6" t="s">
        <v>26</v>
      </c>
      <c r="G494" s="6" t="s">
        <v>13</v>
      </c>
      <c r="H494" s="6" t="s">
        <v>95</v>
      </c>
      <c r="I494" s="16">
        <f t="shared" si="7"/>
        <v>3103.5</v>
      </c>
      <c r="J494" s="17">
        <v>496.56</v>
      </c>
      <c r="K494" s="4" t="s">
        <v>6145</v>
      </c>
      <c r="L494" s="6" t="s">
        <v>6140</v>
      </c>
      <c r="M494" s="27"/>
    </row>
    <row r="495" spans="1:13" hidden="1">
      <c r="A495" t="s">
        <v>1601</v>
      </c>
      <c r="B495" s="3">
        <v>41647</v>
      </c>
      <c r="C495" t="s">
        <v>1602</v>
      </c>
      <c r="D495">
        <v>2</v>
      </c>
      <c r="E495" t="s">
        <v>1603</v>
      </c>
      <c r="F495" t="s">
        <v>26</v>
      </c>
      <c r="G495" t="s">
        <v>13</v>
      </c>
      <c r="H495" t="s">
        <v>115</v>
      </c>
      <c r="I495" s="16">
        <f t="shared" si="7"/>
        <v>1500.625</v>
      </c>
      <c r="J495" s="16">
        <v>240.1</v>
      </c>
      <c r="K495" s="4" t="s">
        <v>6145</v>
      </c>
      <c r="L495" t="s">
        <v>6139</v>
      </c>
      <c r="M495" s="27"/>
    </row>
    <row r="496" spans="1:13" hidden="1">
      <c r="A496" t="s">
        <v>1604</v>
      </c>
      <c r="B496" s="3">
        <v>41647</v>
      </c>
      <c r="C496" t="s">
        <v>1605</v>
      </c>
      <c r="D496">
        <v>2</v>
      </c>
      <c r="E496" t="s">
        <v>1606</v>
      </c>
      <c r="F496" t="s">
        <v>26</v>
      </c>
      <c r="G496" t="s">
        <v>13</v>
      </c>
      <c r="H496" t="s">
        <v>1607</v>
      </c>
      <c r="I496" s="16">
        <f t="shared" si="7"/>
        <v>853.43750000000011</v>
      </c>
      <c r="J496" s="16">
        <v>136.55000000000001</v>
      </c>
      <c r="K496" s="4" t="s">
        <v>6145</v>
      </c>
      <c r="L496" t="s">
        <v>6139</v>
      </c>
      <c r="M496" s="27"/>
    </row>
    <row r="497" spans="1:13" hidden="1">
      <c r="A497" t="s">
        <v>1608</v>
      </c>
      <c r="B497" s="3">
        <v>41647</v>
      </c>
      <c r="C497" t="s">
        <v>1609</v>
      </c>
      <c r="D497">
        <v>2</v>
      </c>
      <c r="E497" t="s">
        <v>1610</v>
      </c>
      <c r="F497" t="s">
        <v>26</v>
      </c>
      <c r="G497" t="s">
        <v>13</v>
      </c>
      <c r="H497" t="s">
        <v>148</v>
      </c>
      <c r="I497" s="16">
        <f t="shared" si="7"/>
        <v>1534.5</v>
      </c>
      <c r="J497" s="16">
        <v>245.52</v>
      </c>
      <c r="K497" s="4" t="s">
        <v>6145</v>
      </c>
      <c r="L497" t="s">
        <v>6139</v>
      </c>
      <c r="M497" s="27"/>
    </row>
    <row r="498" spans="1:13" hidden="1">
      <c r="A498" t="s">
        <v>1611</v>
      </c>
      <c r="B498" s="3">
        <v>41647</v>
      </c>
      <c r="C498" t="s">
        <v>1612</v>
      </c>
      <c r="D498">
        <v>2</v>
      </c>
      <c r="E498" t="s">
        <v>1613</v>
      </c>
      <c r="F498" t="s">
        <v>26</v>
      </c>
      <c r="G498" t="s">
        <v>13</v>
      </c>
      <c r="H498" t="s">
        <v>1614</v>
      </c>
      <c r="I498" s="16">
        <f t="shared" si="7"/>
        <v>3413.8125</v>
      </c>
      <c r="J498" s="16">
        <v>546.21</v>
      </c>
      <c r="K498" s="4" t="s">
        <v>6145</v>
      </c>
      <c r="L498" t="s">
        <v>6139</v>
      </c>
      <c r="M498" s="27"/>
    </row>
    <row r="499" spans="1:13" hidden="1">
      <c r="A499" t="s">
        <v>1615</v>
      </c>
      <c r="B499" s="3">
        <v>41647</v>
      </c>
      <c r="C499" t="s">
        <v>1616</v>
      </c>
      <c r="D499">
        <v>2</v>
      </c>
      <c r="E499" t="s">
        <v>1617</v>
      </c>
      <c r="F499" t="s">
        <v>26</v>
      </c>
      <c r="G499" t="s">
        <v>13</v>
      </c>
      <c r="H499" t="s">
        <v>1618</v>
      </c>
      <c r="I499" s="16">
        <f t="shared" si="7"/>
        <v>3413.8125</v>
      </c>
      <c r="J499" s="16">
        <v>546.21</v>
      </c>
      <c r="K499" s="4" t="s">
        <v>6145</v>
      </c>
      <c r="L499" t="s">
        <v>6139</v>
      </c>
      <c r="M499" s="27"/>
    </row>
    <row r="500" spans="1:13" hidden="1">
      <c r="A500" t="s">
        <v>1619</v>
      </c>
      <c r="B500" s="3">
        <v>41647</v>
      </c>
      <c r="C500" t="s">
        <v>1620</v>
      </c>
      <c r="D500">
        <v>2</v>
      </c>
      <c r="E500" t="s">
        <v>1621</v>
      </c>
      <c r="F500" t="s">
        <v>26</v>
      </c>
      <c r="G500" t="s">
        <v>13</v>
      </c>
      <c r="H500" t="s">
        <v>1622</v>
      </c>
      <c r="I500" s="16">
        <f t="shared" si="7"/>
        <v>724.125</v>
      </c>
      <c r="J500" s="16">
        <v>115.86</v>
      </c>
      <c r="K500" s="4" t="s">
        <v>6145</v>
      </c>
      <c r="L500" t="s">
        <v>6139</v>
      </c>
      <c r="M500" s="27"/>
    </row>
    <row r="501" spans="1:13" hidden="1">
      <c r="A501" t="s">
        <v>1623</v>
      </c>
      <c r="B501" s="3">
        <v>41647</v>
      </c>
      <c r="C501" t="s">
        <v>1624</v>
      </c>
      <c r="D501">
        <v>2</v>
      </c>
      <c r="E501" t="s">
        <v>1625</v>
      </c>
      <c r="F501" t="s">
        <v>26</v>
      </c>
      <c r="G501" t="s">
        <v>13</v>
      </c>
      <c r="H501" t="s">
        <v>1626</v>
      </c>
      <c r="I501" s="16">
        <f t="shared" si="7"/>
        <v>2491.375</v>
      </c>
      <c r="J501" s="16">
        <v>398.62</v>
      </c>
      <c r="K501" s="4" t="s">
        <v>6145</v>
      </c>
      <c r="L501" t="s">
        <v>6139</v>
      </c>
      <c r="M501" s="27"/>
    </row>
    <row r="502" spans="1:13" hidden="1">
      <c r="A502" t="s">
        <v>1627</v>
      </c>
      <c r="B502" s="3">
        <v>41647</v>
      </c>
      <c r="C502" t="s">
        <v>1628</v>
      </c>
      <c r="D502">
        <v>2</v>
      </c>
      <c r="E502" t="s">
        <v>1629</v>
      </c>
      <c r="F502" t="s">
        <v>26</v>
      </c>
      <c r="G502" t="s">
        <v>13</v>
      </c>
      <c r="H502" t="s">
        <v>1630</v>
      </c>
      <c r="I502" s="16">
        <f t="shared" si="7"/>
        <v>1534.5</v>
      </c>
      <c r="J502" s="16">
        <v>245.52</v>
      </c>
      <c r="K502" s="4" t="s">
        <v>6145</v>
      </c>
      <c r="L502" t="s">
        <v>6139</v>
      </c>
      <c r="M502" s="27"/>
    </row>
    <row r="503" spans="1:13" hidden="1">
      <c r="A503" s="6" t="s">
        <v>210</v>
      </c>
      <c r="B503" s="7">
        <v>41647</v>
      </c>
      <c r="C503" s="6" t="s">
        <v>211</v>
      </c>
      <c r="D503" s="6">
        <v>2</v>
      </c>
      <c r="E503" s="6" t="s">
        <v>212</v>
      </c>
      <c r="F503" s="6" t="s">
        <v>26</v>
      </c>
      <c r="G503" s="6" t="s">
        <v>13</v>
      </c>
      <c r="H503" s="6" t="s">
        <v>87</v>
      </c>
      <c r="I503" s="16">
        <f t="shared" si="7"/>
        <v>5744.5625</v>
      </c>
      <c r="J503" s="17">
        <v>919.13</v>
      </c>
      <c r="K503" s="4" t="s">
        <v>6145</v>
      </c>
      <c r="L503" s="6" t="s">
        <v>6140</v>
      </c>
      <c r="M503" s="27"/>
    </row>
    <row r="504" spans="1:13" hidden="1">
      <c r="A504" t="s">
        <v>1643</v>
      </c>
      <c r="B504" s="3">
        <v>41648</v>
      </c>
      <c r="C504" t="s">
        <v>1644</v>
      </c>
      <c r="D504">
        <v>2</v>
      </c>
      <c r="E504" t="s">
        <v>1645</v>
      </c>
      <c r="F504" t="s">
        <v>26</v>
      </c>
      <c r="G504" t="s">
        <v>13</v>
      </c>
      <c r="H504" t="s">
        <v>1646</v>
      </c>
      <c r="I504" s="16">
        <f t="shared" si="7"/>
        <v>1534.5</v>
      </c>
      <c r="J504" s="16">
        <v>245.52</v>
      </c>
      <c r="K504" s="4" t="s">
        <v>6145</v>
      </c>
      <c r="L504" t="s">
        <v>6139</v>
      </c>
      <c r="M504" s="27"/>
    </row>
    <row r="505" spans="1:13" hidden="1">
      <c r="A505" t="s">
        <v>1647</v>
      </c>
      <c r="B505" s="3">
        <v>41648</v>
      </c>
      <c r="C505" t="s">
        <v>1648</v>
      </c>
      <c r="D505">
        <v>2</v>
      </c>
      <c r="E505" t="s">
        <v>1649</v>
      </c>
      <c r="F505" t="s">
        <v>26</v>
      </c>
      <c r="G505" t="s">
        <v>13</v>
      </c>
      <c r="H505" t="s">
        <v>1650</v>
      </c>
      <c r="I505" s="16">
        <f t="shared" si="7"/>
        <v>853.43750000000011</v>
      </c>
      <c r="J505" s="16">
        <v>136.55000000000001</v>
      </c>
      <c r="K505" s="4" t="s">
        <v>6145</v>
      </c>
      <c r="L505" t="s">
        <v>6139</v>
      </c>
      <c r="M505" s="27"/>
    </row>
    <row r="506" spans="1:13" hidden="1">
      <c r="A506" s="6" t="s">
        <v>238</v>
      </c>
      <c r="B506" s="7">
        <v>41648</v>
      </c>
      <c r="C506" s="6" t="s">
        <v>49</v>
      </c>
      <c r="D506" s="6">
        <v>2</v>
      </c>
      <c r="E506" s="6" t="s">
        <v>239</v>
      </c>
      <c r="F506" s="6" t="s">
        <v>18</v>
      </c>
      <c r="G506" s="6" t="s">
        <v>3</v>
      </c>
      <c r="H506" s="6" t="s">
        <v>240</v>
      </c>
      <c r="I506" s="23">
        <f t="shared" si="7"/>
        <v>992</v>
      </c>
      <c r="J506" s="17">
        <v>158.72</v>
      </c>
      <c r="K506" s="4" t="s">
        <v>6149</v>
      </c>
      <c r="L506" s="6" t="s">
        <v>6140</v>
      </c>
    </row>
    <row r="507" spans="1:13" hidden="1">
      <c r="A507" t="s">
        <v>1651</v>
      </c>
      <c r="B507" s="3">
        <v>41648</v>
      </c>
      <c r="C507" t="s">
        <v>49</v>
      </c>
      <c r="D507">
        <v>2</v>
      </c>
      <c r="E507" t="s">
        <v>1652</v>
      </c>
      <c r="F507" t="s">
        <v>18</v>
      </c>
      <c r="G507" t="s">
        <v>3</v>
      </c>
      <c r="H507" t="s">
        <v>1653</v>
      </c>
      <c r="I507" s="23">
        <f t="shared" si="7"/>
        <v>1818.0625</v>
      </c>
      <c r="J507" s="16">
        <v>290.89</v>
      </c>
      <c r="K507" s="4" t="s">
        <v>6149</v>
      </c>
      <c r="L507" t="s">
        <v>6139</v>
      </c>
    </row>
    <row r="508" spans="1:13" hidden="1">
      <c r="A508" t="s">
        <v>1654</v>
      </c>
      <c r="B508" s="3">
        <v>41648</v>
      </c>
      <c r="C508" t="s">
        <v>1655</v>
      </c>
      <c r="D508">
        <v>2</v>
      </c>
      <c r="E508" t="s">
        <v>1656</v>
      </c>
      <c r="F508" t="s">
        <v>26</v>
      </c>
      <c r="G508" t="s">
        <v>13</v>
      </c>
      <c r="H508" t="s">
        <v>1657</v>
      </c>
      <c r="I508" s="16">
        <f t="shared" si="7"/>
        <v>853.43750000000011</v>
      </c>
      <c r="J508" s="16">
        <v>136.55000000000001</v>
      </c>
      <c r="K508" s="4" t="s">
        <v>6145</v>
      </c>
      <c r="L508" t="s">
        <v>6139</v>
      </c>
      <c r="M508" s="27"/>
    </row>
    <row r="509" spans="1:13" hidden="1">
      <c r="A509" s="6" t="s">
        <v>241</v>
      </c>
      <c r="B509" s="7">
        <v>41648</v>
      </c>
      <c r="C509" s="6" t="s">
        <v>242</v>
      </c>
      <c r="D509" s="6">
        <v>2</v>
      </c>
      <c r="E509" s="6" t="s">
        <v>243</v>
      </c>
      <c r="F509" s="6" t="s">
        <v>26</v>
      </c>
      <c r="G509" s="6" t="s">
        <v>13</v>
      </c>
      <c r="H509" s="6" t="s">
        <v>93</v>
      </c>
      <c r="I509" s="16">
        <f t="shared" si="7"/>
        <v>3352.5625</v>
      </c>
      <c r="J509" s="17">
        <v>536.41</v>
      </c>
      <c r="K509" s="4" t="s">
        <v>6145</v>
      </c>
      <c r="L509" s="6" t="s">
        <v>6140</v>
      </c>
      <c r="M509" s="27"/>
    </row>
    <row r="510" spans="1:13" hidden="1">
      <c r="A510" t="s">
        <v>1658</v>
      </c>
      <c r="B510" s="3">
        <v>41648</v>
      </c>
      <c r="C510" t="s">
        <v>2</v>
      </c>
      <c r="D510">
        <v>2</v>
      </c>
      <c r="E510" t="s">
        <v>1659</v>
      </c>
      <c r="F510" t="s">
        <v>18</v>
      </c>
      <c r="G510" t="s">
        <v>0</v>
      </c>
      <c r="H510" t="s">
        <v>1660</v>
      </c>
      <c r="I510" s="23">
        <f t="shared" si="7"/>
        <v>75.4375</v>
      </c>
      <c r="J510" s="16">
        <v>12.07</v>
      </c>
      <c r="K510" s="4" t="s">
        <v>6149</v>
      </c>
      <c r="L510" t="s">
        <v>6139</v>
      </c>
    </row>
    <row r="511" spans="1:13" hidden="1">
      <c r="A511" t="s">
        <v>1661</v>
      </c>
      <c r="B511" s="3">
        <v>41648</v>
      </c>
      <c r="C511" t="s">
        <v>1662</v>
      </c>
      <c r="D511">
        <v>2</v>
      </c>
      <c r="E511" t="s">
        <v>1663</v>
      </c>
      <c r="F511" t="s">
        <v>26</v>
      </c>
      <c r="G511" t="s">
        <v>13</v>
      </c>
      <c r="H511" t="s">
        <v>1664</v>
      </c>
      <c r="I511" s="16">
        <f t="shared" si="7"/>
        <v>853.43750000000011</v>
      </c>
      <c r="J511" s="16">
        <v>136.55000000000001</v>
      </c>
      <c r="K511" s="4" t="s">
        <v>6145</v>
      </c>
      <c r="L511" t="s">
        <v>6139</v>
      </c>
      <c r="M511" s="27"/>
    </row>
    <row r="512" spans="1:13" hidden="1">
      <c r="A512" t="s">
        <v>1665</v>
      </c>
      <c r="B512" s="3">
        <v>41648</v>
      </c>
      <c r="C512" t="s">
        <v>2</v>
      </c>
      <c r="D512">
        <v>2</v>
      </c>
      <c r="E512" t="s">
        <v>1666</v>
      </c>
      <c r="F512" t="s">
        <v>18</v>
      </c>
      <c r="G512" t="s">
        <v>3</v>
      </c>
      <c r="H512" t="s">
        <v>215</v>
      </c>
      <c r="I512" s="23">
        <f t="shared" si="7"/>
        <v>694</v>
      </c>
      <c r="J512" s="16">
        <v>111.04</v>
      </c>
      <c r="K512" s="4" t="s">
        <v>6149</v>
      </c>
      <c r="L512" t="s">
        <v>6139</v>
      </c>
    </row>
    <row r="513" spans="1:13" hidden="1">
      <c r="A513" t="s">
        <v>1667</v>
      </c>
      <c r="B513" s="3">
        <v>41648</v>
      </c>
      <c r="C513" t="s">
        <v>1668</v>
      </c>
      <c r="D513">
        <v>2</v>
      </c>
      <c r="E513" t="s">
        <v>1669</v>
      </c>
      <c r="F513" t="s">
        <v>26</v>
      </c>
      <c r="G513" t="s">
        <v>13</v>
      </c>
      <c r="H513" t="s">
        <v>1425</v>
      </c>
      <c r="I513" s="16">
        <f t="shared" si="7"/>
        <v>587</v>
      </c>
      <c r="J513" s="16">
        <v>93.92</v>
      </c>
      <c r="K513" s="4" t="s">
        <v>6145</v>
      </c>
      <c r="L513" t="s">
        <v>6139</v>
      </c>
      <c r="M513" s="27"/>
    </row>
    <row r="514" spans="1:13" hidden="1">
      <c r="A514" t="s">
        <v>1670</v>
      </c>
      <c r="B514" s="3">
        <v>41648</v>
      </c>
      <c r="C514" t="s">
        <v>1671</v>
      </c>
      <c r="D514">
        <v>2</v>
      </c>
      <c r="E514" t="s">
        <v>1672</v>
      </c>
      <c r="F514" t="s">
        <v>26</v>
      </c>
      <c r="G514" t="s">
        <v>13</v>
      </c>
      <c r="H514" t="s">
        <v>1673</v>
      </c>
      <c r="I514" s="16">
        <f t="shared" si="7"/>
        <v>853.43750000000011</v>
      </c>
      <c r="J514" s="16">
        <v>136.55000000000001</v>
      </c>
      <c r="K514" s="4" t="s">
        <v>6145</v>
      </c>
      <c r="L514" t="s">
        <v>6139</v>
      </c>
      <c r="M514" s="27"/>
    </row>
    <row r="515" spans="1:13" hidden="1">
      <c r="A515" s="6" t="s">
        <v>244</v>
      </c>
      <c r="B515" s="7">
        <v>41648</v>
      </c>
      <c r="C515" s="6" t="s">
        <v>16</v>
      </c>
      <c r="D515" s="6">
        <v>2</v>
      </c>
      <c r="E515" s="6" t="s">
        <v>245</v>
      </c>
      <c r="F515" s="6" t="s">
        <v>18</v>
      </c>
      <c r="G515" s="6" t="s">
        <v>0</v>
      </c>
      <c r="H515" s="6" t="s">
        <v>246</v>
      </c>
      <c r="I515" s="23">
        <f t="shared" si="7"/>
        <v>1896.5625</v>
      </c>
      <c r="J515" s="17">
        <v>303.45</v>
      </c>
      <c r="K515" s="4" t="s">
        <v>6149</v>
      </c>
      <c r="L515" s="6" t="s">
        <v>6140</v>
      </c>
    </row>
    <row r="516" spans="1:13" hidden="1">
      <c r="A516" t="s">
        <v>1674</v>
      </c>
      <c r="B516" s="3">
        <v>41648</v>
      </c>
      <c r="C516" t="s">
        <v>1675</v>
      </c>
      <c r="D516">
        <v>2</v>
      </c>
      <c r="E516" t="s">
        <v>1676</v>
      </c>
      <c r="F516" t="s">
        <v>26</v>
      </c>
      <c r="G516" t="s">
        <v>13</v>
      </c>
      <c r="H516" t="s">
        <v>1677</v>
      </c>
      <c r="I516" s="16">
        <f t="shared" si="7"/>
        <v>853.43750000000011</v>
      </c>
      <c r="J516" s="16">
        <v>136.55000000000001</v>
      </c>
      <c r="K516" s="4" t="s">
        <v>6145</v>
      </c>
      <c r="L516" t="s">
        <v>6139</v>
      </c>
      <c r="M516" s="27"/>
    </row>
    <row r="517" spans="1:13" hidden="1">
      <c r="A517" t="s">
        <v>1678</v>
      </c>
      <c r="B517" s="3">
        <v>41648</v>
      </c>
      <c r="C517" t="s">
        <v>1679</v>
      </c>
      <c r="D517">
        <v>2</v>
      </c>
      <c r="E517" t="s">
        <v>1680</v>
      </c>
      <c r="F517" t="s">
        <v>26</v>
      </c>
      <c r="G517" t="s">
        <v>13</v>
      </c>
      <c r="H517" t="s">
        <v>1681</v>
      </c>
      <c r="I517" s="16">
        <f t="shared" si="7"/>
        <v>853.43750000000011</v>
      </c>
      <c r="J517" s="16">
        <v>136.55000000000001</v>
      </c>
      <c r="K517" s="4" t="s">
        <v>6145</v>
      </c>
      <c r="L517" t="s">
        <v>6139</v>
      </c>
      <c r="M517" s="27"/>
    </row>
    <row r="518" spans="1:13" hidden="1">
      <c r="A518" t="s">
        <v>1682</v>
      </c>
      <c r="B518" s="3">
        <v>41648</v>
      </c>
      <c r="C518" t="s">
        <v>1635</v>
      </c>
      <c r="D518">
        <v>2</v>
      </c>
      <c r="E518" t="s">
        <v>1683</v>
      </c>
      <c r="F518" t="s">
        <v>26</v>
      </c>
      <c r="G518" t="s">
        <v>13</v>
      </c>
      <c r="H518" t="s">
        <v>1684</v>
      </c>
      <c r="I518" s="16">
        <f t="shared" si="7"/>
        <v>3750</v>
      </c>
      <c r="J518" s="16">
        <v>600</v>
      </c>
      <c r="K518" s="4" t="s">
        <v>6145</v>
      </c>
      <c r="L518" t="s">
        <v>6139</v>
      </c>
      <c r="M518" s="27"/>
    </row>
    <row r="519" spans="1:13" hidden="1">
      <c r="A519" t="s">
        <v>1685</v>
      </c>
      <c r="B519" s="3">
        <v>41648</v>
      </c>
      <c r="C519" t="s">
        <v>1686</v>
      </c>
      <c r="D519">
        <v>2</v>
      </c>
      <c r="E519" t="s">
        <v>1687</v>
      </c>
      <c r="F519" t="s">
        <v>26</v>
      </c>
      <c r="G519" t="s">
        <v>13</v>
      </c>
      <c r="H519" t="s">
        <v>1688</v>
      </c>
      <c r="I519" s="16">
        <f t="shared" si="7"/>
        <v>853.43750000000011</v>
      </c>
      <c r="J519" s="16">
        <v>136.55000000000001</v>
      </c>
      <c r="K519" s="4" t="s">
        <v>6145</v>
      </c>
      <c r="L519" t="s">
        <v>6139</v>
      </c>
      <c r="M519" s="27"/>
    </row>
    <row r="520" spans="1:13" hidden="1">
      <c r="A520" t="s">
        <v>1689</v>
      </c>
      <c r="B520" s="3">
        <v>41648</v>
      </c>
      <c r="C520" t="s">
        <v>1690</v>
      </c>
      <c r="D520">
        <v>2</v>
      </c>
      <c r="E520" t="s">
        <v>1691</v>
      </c>
      <c r="F520" t="s">
        <v>26</v>
      </c>
      <c r="G520" t="s">
        <v>13</v>
      </c>
      <c r="H520" t="s">
        <v>1646</v>
      </c>
      <c r="I520" s="16">
        <f t="shared" si="7"/>
        <v>2491.375</v>
      </c>
      <c r="J520" s="16">
        <v>398.62</v>
      </c>
      <c r="K520" s="4" t="s">
        <v>6145</v>
      </c>
      <c r="L520" t="s">
        <v>6139</v>
      </c>
      <c r="M520" s="27"/>
    </row>
    <row r="521" spans="1:13" hidden="1">
      <c r="A521" s="6" t="s">
        <v>248</v>
      </c>
      <c r="B521" s="7">
        <v>41648</v>
      </c>
      <c r="C521" s="6" t="s">
        <v>2</v>
      </c>
      <c r="D521" s="6">
        <v>2</v>
      </c>
      <c r="E521" s="6" t="s">
        <v>249</v>
      </c>
      <c r="F521" s="6" t="s">
        <v>18</v>
      </c>
      <c r="G521" s="6" t="s">
        <v>3</v>
      </c>
      <c r="H521" s="6" t="s">
        <v>250</v>
      </c>
      <c r="I521" s="23">
        <f t="shared" si="7"/>
        <v>67</v>
      </c>
      <c r="J521" s="17">
        <v>10.72</v>
      </c>
      <c r="K521" s="4" t="s">
        <v>6149</v>
      </c>
      <c r="L521" s="6" t="s">
        <v>6140</v>
      </c>
    </row>
    <row r="522" spans="1:13" hidden="1">
      <c r="A522" t="s">
        <v>1692</v>
      </c>
      <c r="B522" s="3">
        <v>41648</v>
      </c>
      <c r="C522" t="s">
        <v>1693</v>
      </c>
      <c r="D522">
        <v>2</v>
      </c>
      <c r="E522" t="s">
        <v>1694</v>
      </c>
      <c r="F522" t="s">
        <v>26</v>
      </c>
      <c r="G522" t="s">
        <v>13</v>
      </c>
      <c r="H522" t="s">
        <v>1695</v>
      </c>
      <c r="I522" s="16">
        <f t="shared" si="7"/>
        <v>853.43750000000011</v>
      </c>
      <c r="J522" s="16">
        <v>136.55000000000001</v>
      </c>
      <c r="K522" s="4" t="s">
        <v>6145</v>
      </c>
      <c r="L522" t="s">
        <v>6139</v>
      </c>
      <c r="M522" s="27"/>
    </row>
    <row r="523" spans="1:13" hidden="1">
      <c r="A523" s="6" t="s">
        <v>251</v>
      </c>
      <c r="B523" s="7">
        <v>41648</v>
      </c>
      <c r="C523" s="6" t="s">
        <v>252</v>
      </c>
      <c r="D523" s="6">
        <v>2</v>
      </c>
      <c r="E523" s="6" t="s">
        <v>253</v>
      </c>
      <c r="F523" s="6" t="s">
        <v>26</v>
      </c>
      <c r="G523" s="6" t="s">
        <v>13</v>
      </c>
      <c r="H523" s="6" t="s">
        <v>216</v>
      </c>
      <c r="I523" s="16">
        <f t="shared" ref="I523:I586" si="8">(J523*100/16)</f>
        <v>3006.875</v>
      </c>
      <c r="J523" s="17">
        <v>481.1</v>
      </c>
      <c r="K523" s="4" t="s">
        <v>6145</v>
      </c>
      <c r="L523" s="6" t="s">
        <v>6140</v>
      </c>
      <c r="M523" s="27"/>
    </row>
    <row r="524" spans="1:13" hidden="1">
      <c r="A524" t="s">
        <v>1696</v>
      </c>
      <c r="B524" s="3">
        <v>41648</v>
      </c>
      <c r="C524" t="s">
        <v>1697</v>
      </c>
      <c r="D524">
        <v>2</v>
      </c>
      <c r="E524" t="s">
        <v>1698</v>
      </c>
      <c r="F524" t="s">
        <v>26</v>
      </c>
      <c r="G524" t="s">
        <v>13</v>
      </c>
      <c r="H524" t="s">
        <v>1699</v>
      </c>
      <c r="I524" s="16">
        <f t="shared" si="8"/>
        <v>853.43750000000011</v>
      </c>
      <c r="J524" s="16">
        <v>136.55000000000001</v>
      </c>
      <c r="K524" s="4" t="s">
        <v>6145</v>
      </c>
      <c r="L524" t="s">
        <v>6139</v>
      </c>
      <c r="M524" s="27"/>
    </row>
    <row r="525" spans="1:13" hidden="1">
      <c r="A525" t="s">
        <v>1700</v>
      </c>
      <c r="B525" s="3">
        <v>41648</v>
      </c>
      <c r="C525" t="s">
        <v>1701</v>
      </c>
      <c r="D525">
        <v>2</v>
      </c>
      <c r="E525" t="s">
        <v>1702</v>
      </c>
      <c r="F525" t="s">
        <v>26</v>
      </c>
      <c r="G525" t="s">
        <v>13</v>
      </c>
      <c r="H525" t="s">
        <v>1703</v>
      </c>
      <c r="I525" s="16">
        <f t="shared" si="8"/>
        <v>1534.5</v>
      </c>
      <c r="J525" s="16">
        <v>245.52</v>
      </c>
      <c r="K525" s="4" t="s">
        <v>6145</v>
      </c>
      <c r="L525" t="s">
        <v>6139</v>
      </c>
      <c r="M525" s="27"/>
    </row>
    <row r="526" spans="1:13" hidden="1">
      <c r="A526" t="s">
        <v>1758</v>
      </c>
      <c r="B526" s="3">
        <v>41649</v>
      </c>
      <c r="C526" t="s">
        <v>16</v>
      </c>
      <c r="D526">
        <v>2</v>
      </c>
      <c r="E526" t="s">
        <v>1759</v>
      </c>
      <c r="F526" t="s">
        <v>18</v>
      </c>
      <c r="G526" t="s">
        <v>3</v>
      </c>
      <c r="H526" t="s">
        <v>1760</v>
      </c>
      <c r="I526" s="23">
        <f t="shared" si="8"/>
        <v>2929.4375</v>
      </c>
      <c r="J526" s="16">
        <v>468.71</v>
      </c>
      <c r="K526" s="4" t="s">
        <v>6149</v>
      </c>
      <c r="L526" t="s">
        <v>6139</v>
      </c>
    </row>
    <row r="527" spans="1:13" hidden="1">
      <c r="A527" s="6" t="s">
        <v>275</v>
      </c>
      <c r="B527" s="7">
        <v>41649</v>
      </c>
      <c r="C527" s="6" t="s">
        <v>16</v>
      </c>
      <c r="D527" s="6">
        <v>2</v>
      </c>
      <c r="E527" s="6" t="s">
        <v>276</v>
      </c>
      <c r="F527" s="6" t="s">
        <v>18</v>
      </c>
      <c r="G527" s="6" t="s">
        <v>3</v>
      </c>
      <c r="H527" s="6" t="s">
        <v>147</v>
      </c>
      <c r="I527" s="23">
        <f t="shared" si="8"/>
        <v>219.375</v>
      </c>
      <c r="J527" s="17">
        <v>35.1</v>
      </c>
      <c r="K527" s="4" t="s">
        <v>6149</v>
      </c>
      <c r="L527" s="6" t="s">
        <v>6140</v>
      </c>
    </row>
    <row r="528" spans="1:13" hidden="1">
      <c r="A528" s="6" t="s">
        <v>277</v>
      </c>
      <c r="B528" s="7">
        <v>41649</v>
      </c>
      <c r="C528" s="6" t="s">
        <v>16</v>
      </c>
      <c r="D528" s="6">
        <v>2</v>
      </c>
      <c r="E528" s="6" t="s">
        <v>278</v>
      </c>
      <c r="F528" s="6" t="s">
        <v>18</v>
      </c>
      <c r="G528" s="6" t="s">
        <v>3</v>
      </c>
      <c r="H528" s="6" t="s">
        <v>213</v>
      </c>
      <c r="I528" s="23">
        <f t="shared" si="8"/>
        <v>670.0625</v>
      </c>
      <c r="J528" s="17">
        <v>107.21</v>
      </c>
      <c r="K528" s="4" t="s">
        <v>6149</v>
      </c>
      <c r="L528" s="6" t="s">
        <v>6140</v>
      </c>
    </row>
    <row r="529" spans="1:13" hidden="1">
      <c r="A529" s="6" t="s">
        <v>279</v>
      </c>
      <c r="B529" s="7">
        <v>41649</v>
      </c>
      <c r="C529" s="6" t="s">
        <v>16</v>
      </c>
      <c r="D529" s="6">
        <v>2</v>
      </c>
      <c r="E529" s="6" t="s">
        <v>280</v>
      </c>
      <c r="F529" s="6" t="s">
        <v>18</v>
      </c>
      <c r="G529" s="6" t="s">
        <v>3</v>
      </c>
      <c r="H529" s="6" t="s">
        <v>50</v>
      </c>
      <c r="I529" s="23">
        <f t="shared" si="8"/>
        <v>766</v>
      </c>
      <c r="J529" s="17">
        <v>122.56</v>
      </c>
      <c r="K529" s="4" t="s">
        <v>6149</v>
      </c>
      <c r="L529" s="6" t="s">
        <v>6140</v>
      </c>
    </row>
    <row r="530" spans="1:13" hidden="1">
      <c r="A530" s="6" t="s">
        <v>281</v>
      </c>
      <c r="B530" s="7">
        <v>41649</v>
      </c>
      <c r="C530" s="6" t="s">
        <v>16</v>
      </c>
      <c r="D530" s="6">
        <v>2</v>
      </c>
      <c r="E530" s="6" t="s">
        <v>282</v>
      </c>
      <c r="F530" s="6" t="s">
        <v>18</v>
      </c>
      <c r="G530" s="6" t="s">
        <v>0</v>
      </c>
      <c r="H530" s="6" t="s">
        <v>283</v>
      </c>
      <c r="I530" s="23">
        <f t="shared" si="8"/>
        <v>423.125</v>
      </c>
      <c r="J530" s="17">
        <v>67.7</v>
      </c>
      <c r="K530" s="4" t="s">
        <v>6149</v>
      </c>
      <c r="L530" s="6" t="s">
        <v>6140</v>
      </c>
    </row>
    <row r="531" spans="1:13" hidden="1">
      <c r="A531" t="s">
        <v>1761</v>
      </c>
      <c r="B531" s="3">
        <v>41649</v>
      </c>
      <c r="C531" t="s">
        <v>208</v>
      </c>
      <c r="D531">
        <v>2</v>
      </c>
      <c r="E531" t="s">
        <v>1762</v>
      </c>
      <c r="F531" t="s">
        <v>26</v>
      </c>
      <c r="G531" t="s">
        <v>13</v>
      </c>
      <c r="H531" t="s">
        <v>286</v>
      </c>
      <c r="I531" s="16">
        <f t="shared" si="8"/>
        <v>3103.5</v>
      </c>
      <c r="J531" s="16">
        <v>496.56</v>
      </c>
      <c r="K531" s="4" t="s">
        <v>6145</v>
      </c>
      <c r="L531" t="s">
        <v>6139</v>
      </c>
      <c r="M531" s="27"/>
    </row>
    <row r="532" spans="1:13" hidden="1">
      <c r="A532" t="s">
        <v>1763</v>
      </c>
      <c r="B532" s="3">
        <v>41649</v>
      </c>
      <c r="C532" t="s">
        <v>1764</v>
      </c>
      <c r="D532">
        <v>2</v>
      </c>
      <c r="E532" t="s">
        <v>1765</v>
      </c>
      <c r="F532" t="s">
        <v>26</v>
      </c>
      <c r="G532" t="s">
        <v>13</v>
      </c>
      <c r="H532" t="s">
        <v>1766</v>
      </c>
      <c r="I532" s="16">
        <f t="shared" si="8"/>
        <v>3284.5</v>
      </c>
      <c r="J532" s="16">
        <v>525.52</v>
      </c>
      <c r="K532" s="4" t="s">
        <v>6145</v>
      </c>
      <c r="L532" t="s">
        <v>6139</v>
      </c>
      <c r="M532" s="27"/>
    </row>
    <row r="533" spans="1:13" hidden="1">
      <c r="A533" s="6" t="s">
        <v>284</v>
      </c>
      <c r="B533" s="7">
        <v>41649</v>
      </c>
      <c r="C533" s="6" t="s">
        <v>208</v>
      </c>
      <c r="D533" s="6">
        <v>2</v>
      </c>
      <c r="E533" s="6" t="s">
        <v>285</v>
      </c>
      <c r="F533" s="6" t="s">
        <v>26</v>
      </c>
      <c r="G533" s="6" t="s">
        <v>13</v>
      </c>
      <c r="H533" s="6" t="s">
        <v>286</v>
      </c>
      <c r="I533" s="16">
        <f t="shared" si="8"/>
        <v>3103.5</v>
      </c>
      <c r="J533" s="17">
        <v>496.56</v>
      </c>
      <c r="K533" s="4" t="s">
        <v>6145</v>
      </c>
      <c r="L533" s="6" t="s">
        <v>6140</v>
      </c>
      <c r="M533" s="27"/>
    </row>
    <row r="534" spans="1:13" hidden="1">
      <c r="A534" t="s">
        <v>1767</v>
      </c>
      <c r="B534" s="3">
        <v>41649</v>
      </c>
      <c r="C534" t="s">
        <v>16</v>
      </c>
      <c r="D534">
        <v>2</v>
      </c>
      <c r="E534" t="s">
        <v>1768</v>
      </c>
      <c r="F534" t="s">
        <v>18</v>
      </c>
      <c r="G534" t="s">
        <v>3</v>
      </c>
      <c r="H534" t="s">
        <v>1769</v>
      </c>
      <c r="I534" s="23">
        <f t="shared" si="8"/>
        <v>500.1875</v>
      </c>
      <c r="J534" s="16">
        <v>80.03</v>
      </c>
      <c r="K534" s="4" t="s">
        <v>6149</v>
      </c>
      <c r="L534" t="s">
        <v>6139</v>
      </c>
    </row>
    <row r="535" spans="1:13" hidden="1">
      <c r="A535" t="s">
        <v>1772</v>
      </c>
      <c r="B535" s="3">
        <v>41649</v>
      </c>
      <c r="C535" t="s">
        <v>2</v>
      </c>
      <c r="D535">
        <v>2</v>
      </c>
      <c r="E535" t="s">
        <v>1773</v>
      </c>
      <c r="F535" t="s">
        <v>18</v>
      </c>
      <c r="G535" t="s">
        <v>3</v>
      </c>
      <c r="H535" t="s">
        <v>1774</v>
      </c>
      <c r="I535" s="23">
        <f t="shared" si="8"/>
        <v>3017.25</v>
      </c>
      <c r="J535" s="16">
        <v>482.76</v>
      </c>
      <c r="K535" s="4" t="s">
        <v>6149</v>
      </c>
      <c r="L535" t="s">
        <v>6139</v>
      </c>
    </row>
    <row r="536" spans="1:13" hidden="1">
      <c r="A536" t="s">
        <v>1775</v>
      </c>
      <c r="B536" s="3">
        <v>41649</v>
      </c>
      <c r="C536" t="s">
        <v>1776</v>
      </c>
      <c r="D536">
        <v>2</v>
      </c>
      <c r="E536" t="s">
        <v>1777</v>
      </c>
      <c r="F536" t="s">
        <v>26</v>
      </c>
      <c r="G536" t="s">
        <v>13</v>
      </c>
      <c r="H536" t="s">
        <v>1778</v>
      </c>
      <c r="I536" s="16">
        <f t="shared" si="8"/>
        <v>474.125</v>
      </c>
      <c r="J536" s="16">
        <v>75.86</v>
      </c>
      <c r="K536" s="4" t="s">
        <v>6145</v>
      </c>
      <c r="L536" t="s">
        <v>6139</v>
      </c>
      <c r="M536" s="27"/>
    </row>
    <row r="537" spans="1:13" hidden="1">
      <c r="A537" t="s">
        <v>1779</v>
      </c>
      <c r="B537" s="3">
        <v>41649</v>
      </c>
      <c r="C537" t="s">
        <v>1780</v>
      </c>
      <c r="D537">
        <v>2</v>
      </c>
      <c r="E537" t="s">
        <v>1781</v>
      </c>
      <c r="F537" t="s">
        <v>26</v>
      </c>
      <c r="G537" t="s">
        <v>13</v>
      </c>
      <c r="H537" t="s">
        <v>50</v>
      </c>
      <c r="I537" s="16">
        <f t="shared" si="8"/>
        <v>169.0625</v>
      </c>
      <c r="J537" s="16">
        <v>27.05</v>
      </c>
      <c r="K537" s="4" t="s">
        <v>6145</v>
      </c>
      <c r="L537" t="s">
        <v>6139</v>
      </c>
      <c r="M537" s="27"/>
    </row>
    <row r="538" spans="1:13" hidden="1">
      <c r="A538" t="s">
        <v>1782</v>
      </c>
      <c r="B538" s="3">
        <v>41649</v>
      </c>
      <c r="C538" t="s">
        <v>1783</v>
      </c>
      <c r="D538">
        <v>2</v>
      </c>
      <c r="E538" t="s">
        <v>1784</v>
      </c>
      <c r="F538" t="s">
        <v>26</v>
      </c>
      <c r="G538" t="s">
        <v>13</v>
      </c>
      <c r="H538" t="s">
        <v>1785</v>
      </c>
      <c r="I538" s="16">
        <f t="shared" si="8"/>
        <v>853.43750000000011</v>
      </c>
      <c r="J538" s="16">
        <v>136.55000000000001</v>
      </c>
      <c r="K538" s="4" t="s">
        <v>6145</v>
      </c>
      <c r="L538" t="s">
        <v>6139</v>
      </c>
      <c r="M538" s="27"/>
    </row>
    <row r="539" spans="1:13" hidden="1">
      <c r="A539" t="s">
        <v>1786</v>
      </c>
      <c r="B539" s="3">
        <v>41649</v>
      </c>
      <c r="C539" t="s">
        <v>1787</v>
      </c>
      <c r="D539">
        <v>2</v>
      </c>
      <c r="E539" t="s">
        <v>1788</v>
      </c>
      <c r="F539" t="s">
        <v>26</v>
      </c>
      <c r="G539" t="s">
        <v>13</v>
      </c>
      <c r="H539" t="s">
        <v>1789</v>
      </c>
      <c r="I539" s="16">
        <f t="shared" si="8"/>
        <v>853.43750000000011</v>
      </c>
      <c r="J539" s="16">
        <v>136.55000000000001</v>
      </c>
      <c r="K539" s="4" t="s">
        <v>6145</v>
      </c>
      <c r="L539" t="s">
        <v>6139</v>
      </c>
      <c r="M539" s="27"/>
    </row>
    <row r="540" spans="1:13" hidden="1">
      <c r="A540" t="s">
        <v>1790</v>
      </c>
      <c r="B540" s="3">
        <v>41649</v>
      </c>
      <c r="C540" t="s">
        <v>1791</v>
      </c>
      <c r="D540">
        <v>2</v>
      </c>
      <c r="E540" t="s">
        <v>1792</v>
      </c>
      <c r="F540" t="s">
        <v>26</v>
      </c>
      <c r="G540" t="s">
        <v>13</v>
      </c>
      <c r="H540" t="s">
        <v>1793</v>
      </c>
      <c r="I540" s="16">
        <f t="shared" si="8"/>
        <v>853.43750000000011</v>
      </c>
      <c r="J540" s="16">
        <v>136.55000000000001</v>
      </c>
      <c r="K540" s="4" t="s">
        <v>6145</v>
      </c>
      <c r="L540" t="s">
        <v>6139</v>
      </c>
      <c r="M540" s="27"/>
    </row>
    <row r="541" spans="1:13" hidden="1">
      <c r="A541" t="s">
        <v>1794</v>
      </c>
      <c r="B541" s="3">
        <v>41649</v>
      </c>
      <c r="C541" t="s">
        <v>1795</v>
      </c>
      <c r="D541">
        <v>2</v>
      </c>
      <c r="E541" t="s">
        <v>1796</v>
      </c>
      <c r="F541" t="s">
        <v>26</v>
      </c>
      <c r="G541" t="s">
        <v>13</v>
      </c>
      <c r="H541" t="s">
        <v>1797</v>
      </c>
      <c r="I541" s="16">
        <f t="shared" si="8"/>
        <v>1534.5</v>
      </c>
      <c r="J541" s="16">
        <v>245.52</v>
      </c>
      <c r="K541" s="4" t="s">
        <v>6145</v>
      </c>
      <c r="L541" t="s">
        <v>6139</v>
      </c>
      <c r="M541" s="27"/>
    </row>
    <row r="542" spans="1:13" hidden="1">
      <c r="A542" t="s">
        <v>1798</v>
      </c>
      <c r="B542" s="3">
        <v>41649</v>
      </c>
      <c r="C542" t="s">
        <v>1799</v>
      </c>
      <c r="D542">
        <v>2</v>
      </c>
      <c r="E542" t="s">
        <v>1800</v>
      </c>
      <c r="F542" t="s">
        <v>26</v>
      </c>
      <c r="G542" t="s">
        <v>13</v>
      </c>
      <c r="H542" t="s">
        <v>1801</v>
      </c>
      <c r="I542" s="16">
        <f t="shared" si="8"/>
        <v>1534.5</v>
      </c>
      <c r="J542" s="16">
        <v>245.52</v>
      </c>
      <c r="K542" s="4" t="s">
        <v>6145</v>
      </c>
      <c r="L542" t="s">
        <v>6139</v>
      </c>
      <c r="M542" s="27"/>
    </row>
    <row r="543" spans="1:13" hidden="1">
      <c r="A543" t="s">
        <v>1802</v>
      </c>
      <c r="B543" s="3">
        <v>41649</v>
      </c>
      <c r="C543" t="s">
        <v>16</v>
      </c>
      <c r="D543">
        <v>2</v>
      </c>
      <c r="E543" t="s">
        <v>1803</v>
      </c>
      <c r="F543" t="s">
        <v>18</v>
      </c>
      <c r="G543" t="s">
        <v>3</v>
      </c>
      <c r="H543" t="s">
        <v>286</v>
      </c>
      <c r="I543" s="23">
        <f t="shared" si="8"/>
        <v>11671.3125</v>
      </c>
      <c r="J543" s="16">
        <v>1867.41</v>
      </c>
      <c r="K543" s="4" t="s">
        <v>6149</v>
      </c>
      <c r="L543" t="s">
        <v>6139</v>
      </c>
    </row>
    <row r="544" spans="1:13" hidden="1">
      <c r="A544" s="6" t="s">
        <v>288</v>
      </c>
      <c r="B544" s="7">
        <v>41649</v>
      </c>
      <c r="C544" s="6" t="s">
        <v>16</v>
      </c>
      <c r="D544" s="6">
        <v>2</v>
      </c>
      <c r="E544" s="6" t="s">
        <v>289</v>
      </c>
      <c r="F544" s="6" t="s">
        <v>18</v>
      </c>
      <c r="G544" s="6" t="s">
        <v>3</v>
      </c>
      <c r="H544" s="6" t="s">
        <v>77</v>
      </c>
      <c r="I544" s="23">
        <f t="shared" si="8"/>
        <v>2241.5</v>
      </c>
      <c r="J544" s="17">
        <v>358.64</v>
      </c>
      <c r="K544" s="4" t="s">
        <v>6149</v>
      </c>
      <c r="L544" s="6" t="s">
        <v>6140</v>
      </c>
    </row>
    <row r="545" spans="1:13" hidden="1">
      <c r="A545" t="s">
        <v>1804</v>
      </c>
      <c r="B545" s="3">
        <v>41649</v>
      </c>
      <c r="C545" t="s">
        <v>16</v>
      </c>
      <c r="D545">
        <v>2</v>
      </c>
      <c r="E545" t="s">
        <v>1805</v>
      </c>
      <c r="F545" t="s">
        <v>18</v>
      </c>
      <c r="G545" t="s">
        <v>3</v>
      </c>
      <c r="H545" t="s">
        <v>1806</v>
      </c>
      <c r="I545" s="23">
        <f t="shared" si="8"/>
        <v>530.25</v>
      </c>
      <c r="J545" s="16">
        <v>84.84</v>
      </c>
      <c r="K545" s="4" t="s">
        <v>6149</v>
      </c>
      <c r="L545" t="s">
        <v>6139</v>
      </c>
    </row>
    <row r="546" spans="1:13" hidden="1">
      <c r="A546" t="s">
        <v>1807</v>
      </c>
      <c r="B546" s="3">
        <v>41649</v>
      </c>
      <c r="C546" t="s">
        <v>1808</v>
      </c>
      <c r="D546">
        <v>2</v>
      </c>
      <c r="E546" t="s">
        <v>1809</v>
      </c>
      <c r="F546" t="s">
        <v>26</v>
      </c>
      <c r="G546" t="s">
        <v>13</v>
      </c>
      <c r="H546" t="s">
        <v>1810</v>
      </c>
      <c r="I546" s="16">
        <f t="shared" si="8"/>
        <v>172.4375</v>
      </c>
      <c r="J546" s="16">
        <v>27.59</v>
      </c>
      <c r="K546" s="4" t="s">
        <v>6145</v>
      </c>
      <c r="L546" t="s">
        <v>6139</v>
      </c>
      <c r="M546" s="27"/>
    </row>
    <row r="547" spans="1:13" hidden="1">
      <c r="A547" t="s">
        <v>290</v>
      </c>
      <c r="B547" s="3">
        <v>41649</v>
      </c>
      <c r="C547" t="s">
        <v>291</v>
      </c>
      <c r="D547">
        <v>2</v>
      </c>
      <c r="E547" t="s">
        <v>292</v>
      </c>
      <c r="F547" t="s">
        <v>18</v>
      </c>
      <c r="G547" t="s">
        <v>3</v>
      </c>
      <c r="H547" t="s">
        <v>293</v>
      </c>
      <c r="I547" s="23">
        <f t="shared" si="8"/>
        <v>623</v>
      </c>
      <c r="J547" s="16">
        <v>99.68</v>
      </c>
      <c r="K547" s="4" t="s">
        <v>6149</v>
      </c>
      <c r="L547" t="s">
        <v>6139</v>
      </c>
    </row>
    <row r="548" spans="1:13" hidden="1">
      <c r="A548" t="s">
        <v>1811</v>
      </c>
      <c r="B548" s="3">
        <v>41649</v>
      </c>
      <c r="C548" t="s">
        <v>1812</v>
      </c>
      <c r="D548">
        <v>2</v>
      </c>
      <c r="E548" t="s">
        <v>1813</v>
      </c>
      <c r="F548" t="s">
        <v>26</v>
      </c>
      <c r="G548" t="s">
        <v>13</v>
      </c>
      <c r="H548" t="s">
        <v>1814</v>
      </c>
      <c r="I548" s="16">
        <f t="shared" si="8"/>
        <v>1888</v>
      </c>
      <c r="J548" s="16">
        <v>302.08</v>
      </c>
      <c r="K548" s="4" t="s">
        <v>6145</v>
      </c>
      <c r="L548" t="s">
        <v>6139</v>
      </c>
      <c r="M548" s="27"/>
    </row>
    <row r="549" spans="1:13" hidden="1">
      <c r="A549" t="s">
        <v>1815</v>
      </c>
      <c r="B549" s="3">
        <v>41649</v>
      </c>
      <c r="C549" t="s">
        <v>1816</v>
      </c>
      <c r="D549">
        <v>2</v>
      </c>
      <c r="E549" t="s">
        <v>1817</v>
      </c>
      <c r="F549" t="s">
        <v>26</v>
      </c>
      <c r="G549" t="s">
        <v>13</v>
      </c>
      <c r="H549" t="s">
        <v>27</v>
      </c>
      <c r="I549" s="16">
        <f t="shared" si="8"/>
        <v>1534.5</v>
      </c>
      <c r="J549" s="16">
        <v>245.52</v>
      </c>
      <c r="K549" s="4" t="s">
        <v>6145</v>
      </c>
      <c r="L549" t="s">
        <v>6139</v>
      </c>
      <c r="M549" s="27"/>
    </row>
    <row r="550" spans="1:13" hidden="1">
      <c r="A550" t="s">
        <v>1818</v>
      </c>
      <c r="B550" s="3">
        <v>41649</v>
      </c>
      <c r="C550" t="s">
        <v>1819</v>
      </c>
      <c r="D550">
        <v>2</v>
      </c>
      <c r="E550" t="s">
        <v>1820</v>
      </c>
      <c r="F550" t="s">
        <v>26</v>
      </c>
      <c r="G550" t="s">
        <v>13</v>
      </c>
      <c r="H550" t="s">
        <v>1821</v>
      </c>
      <c r="I550" s="16">
        <f t="shared" si="8"/>
        <v>1534.5</v>
      </c>
      <c r="J550" s="16">
        <v>245.52</v>
      </c>
      <c r="K550" s="4" t="s">
        <v>6145</v>
      </c>
      <c r="L550" t="s">
        <v>6139</v>
      </c>
      <c r="M550" s="27"/>
    </row>
    <row r="551" spans="1:13" hidden="1">
      <c r="A551" t="s">
        <v>1822</v>
      </c>
      <c r="B551" s="3">
        <v>41649</v>
      </c>
      <c r="C551" t="s">
        <v>2</v>
      </c>
      <c r="D551">
        <v>2</v>
      </c>
      <c r="E551" t="s">
        <v>1823</v>
      </c>
      <c r="F551" t="s">
        <v>18</v>
      </c>
      <c r="G551" t="s">
        <v>0</v>
      </c>
      <c r="H551" t="s">
        <v>293</v>
      </c>
      <c r="I551" s="23">
        <f t="shared" si="8"/>
        <v>623</v>
      </c>
      <c r="J551" s="16">
        <v>99.68</v>
      </c>
      <c r="K551" s="4" t="s">
        <v>6149</v>
      </c>
      <c r="L551" t="s">
        <v>6139</v>
      </c>
    </row>
    <row r="552" spans="1:13" hidden="1">
      <c r="A552" t="s">
        <v>1824</v>
      </c>
      <c r="B552" s="3">
        <v>41649</v>
      </c>
      <c r="C552" t="s">
        <v>1825</v>
      </c>
      <c r="D552">
        <v>2</v>
      </c>
      <c r="E552" t="s">
        <v>1826</v>
      </c>
      <c r="F552" t="s">
        <v>26</v>
      </c>
      <c r="G552" t="s">
        <v>13</v>
      </c>
      <c r="H552" t="s">
        <v>1827</v>
      </c>
      <c r="I552" s="16">
        <f t="shared" si="8"/>
        <v>1534.5</v>
      </c>
      <c r="J552" s="16">
        <v>245.52</v>
      </c>
      <c r="K552" s="4" t="s">
        <v>6145</v>
      </c>
      <c r="L552" t="s">
        <v>6139</v>
      </c>
      <c r="M552" s="27"/>
    </row>
    <row r="553" spans="1:13" hidden="1">
      <c r="A553" t="s">
        <v>1828</v>
      </c>
      <c r="B553" s="3">
        <v>41649</v>
      </c>
      <c r="C553" t="s">
        <v>1829</v>
      </c>
      <c r="D553">
        <v>2</v>
      </c>
      <c r="E553" t="s">
        <v>1830</v>
      </c>
      <c r="F553" t="s">
        <v>26</v>
      </c>
      <c r="G553" t="s">
        <v>13</v>
      </c>
      <c r="H553" t="s">
        <v>1831</v>
      </c>
      <c r="I553" s="16">
        <f t="shared" si="8"/>
        <v>853.43750000000011</v>
      </c>
      <c r="J553" s="16">
        <v>136.55000000000001</v>
      </c>
      <c r="K553" s="4" t="s">
        <v>6145</v>
      </c>
      <c r="L553" t="s">
        <v>6139</v>
      </c>
      <c r="M553" s="27"/>
    </row>
    <row r="554" spans="1:13" hidden="1">
      <c r="A554" t="s">
        <v>1838</v>
      </c>
      <c r="B554" s="3">
        <v>41650</v>
      </c>
      <c r="C554" t="s">
        <v>1839</v>
      </c>
      <c r="D554">
        <v>2</v>
      </c>
      <c r="E554" t="s">
        <v>1840</v>
      </c>
      <c r="F554" t="s">
        <v>26</v>
      </c>
      <c r="G554" t="s">
        <v>13</v>
      </c>
      <c r="H554" t="s">
        <v>1841</v>
      </c>
      <c r="I554" s="16">
        <f t="shared" si="8"/>
        <v>1706.8750000000002</v>
      </c>
      <c r="J554" s="16">
        <v>273.10000000000002</v>
      </c>
      <c r="K554" s="4" t="s">
        <v>6145</v>
      </c>
      <c r="L554" t="s">
        <v>6139</v>
      </c>
      <c r="M554" s="27"/>
    </row>
    <row r="555" spans="1:13" hidden="1">
      <c r="A555" s="6" t="s">
        <v>324</v>
      </c>
      <c r="B555" s="7">
        <v>41650</v>
      </c>
      <c r="C555" s="6" t="s">
        <v>325</v>
      </c>
      <c r="D555" s="6">
        <v>2</v>
      </c>
      <c r="E555" s="6" t="s">
        <v>326</v>
      </c>
      <c r="F555" s="6" t="s">
        <v>26</v>
      </c>
      <c r="G555" s="6" t="s">
        <v>13</v>
      </c>
      <c r="H555" s="6" t="s">
        <v>77</v>
      </c>
      <c r="I555" s="16">
        <f t="shared" si="8"/>
        <v>171.5625</v>
      </c>
      <c r="J555" s="17">
        <v>27.45</v>
      </c>
      <c r="K555" s="4" t="s">
        <v>6145</v>
      </c>
      <c r="L555" s="6" t="s">
        <v>6140</v>
      </c>
      <c r="M555" s="27"/>
    </row>
    <row r="556" spans="1:13" hidden="1">
      <c r="A556" t="s">
        <v>1842</v>
      </c>
      <c r="B556" s="3">
        <v>41650</v>
      </c>
      <c r="C556" t="s">
        <v>1843</v>
      </c>
      <c r="D556">
        <v>2</v>
      </c>
      <c r="E556" t="s">
        <v>1844</v>
      </c>
      <c r="F556" t="s">
        <v>26</v>
      </c>
      <c r="G556" t="s">
        <v>13</v>
      </c>
      <c r="H556" t="s">
        <v>1845</v>
      </c>
      <c r="I556" s="16">
        <f t="shared" si="8"/>
        <v>853.43750000000011</v>
      </c>
      <c r="J556" s="16">
        <v>136.55000000000001</v>
      </c>
      <c r="K556" s="4" t="s">
        <v>6145</v>
      </c>
      <c r="L556" t="s">
        <v>6139</v>
      </c>
      <c r="M556" s="27"/>
    </row>
    <row r="557" spans="1:13" hidden="1">
      <c r="A557" t="s">
        <v>1846</v>
      </c>
      <c r="B557" s="3">
        <v>41650</v>
      </c>
      <c r="C557" t="s">
        <v>2</v>
      </c>
      <c r="D557">
        <v>2</v>
      </c>
      <c r="E557" t="s">
        <v>1847</v>
      </c>
      <c r="F557" t="s">
        <v>18</v>
      </c>
      <c r="G557" t="s">
        <v>3</v>
      </c>
      <c r="H557" t="s">
        <v>497</v>
      </c>
      <c r="I557" s="23">
        <f t="shared" si="8"/>
        <v>1220.8125</v>
      </c>
      <c r="J557" s="16">
        <v>195.33</v>
      </c>
      <c r="K557" s="4" t="s">
        <v>6149</v>
      </c>
      <c r="L557" t="s">
        <v>6139</v>
      </c>
    </row>
    <row r="558" spans="1:13" hidden="1">
      <c r="A558" s="6" t="s">
        <v>327</v>
      </c>
      <c r="B558" s="7">
        <v>41650</v>
      </c>
      <c r="C558" s="6" t="s">
        <v>328</v>
      </c>
      <c r="D558" s="6">
        <v>2</v>
      </c>
      <c r="E558" s="6" t="s">
        <v>329</v>
      </c>
      <c r="F558" s="6" t="s">
        <v>26</v>
      </c>
      <c r="G558" s="6" t="s">
        <v>13</v>
      </c>
      <c r="H558" s="6" t="s">
        <v>330</v>
      </c>
      <c r="I558" s="16">
        <f t="shared" si="8"/>
        <v>1669.3124999999998</v>
      </c>
      <c r="J558" s="17">
        <v>267.08999999999997</v>
      </c>
      <c r="K558" s="4" t="s">
        <v>6145</v>
      </c>
      <c r="L558" s="6" t="s">
        <v>6140</v>
      </c>
      <c r="M558" s="27"/>
    </row>
    <row r="559" spans="1:13" hidden="1">
      <c r="A559" s="6" t="s">
        <v>331</v>
      </c>
      <c r="B559" s="7">
        <v>41650</v>
      </c>
      <c r="C559" s="6" t="s">
        <v>16</v>
      </c>
      <c r="D559" s="6">
        <v>2</v>
      </c>
      <c r="E559" s="6" t="s">
        <v>332</v>
      </c>
      <c r="F559" s="6" t="s">
        <v>18</v>
      </c>
      <c r="G559" s="6" t="s">
        <v>0</v>
      </c>
      <c r="H559" s="6" t="s">
        <v>91</v>
      </c>
      <c r="I559" s="23">
        <f t="shared" si="8"/>
        <v>37.75</v>
      </c>
      <c r="J559" s="17">
        <v>6.04</v>
      </c>
      <c r="K559" s="4" t="s">
        <v>6149</v>
      </c>
      <c r="L559" s="6" t="s">
        <v>6140</v>
      </c>
    </row>
    <row r="560" spans="1:13" hidden="1">
      <c r="A560" s="6" t="s">
        <v>333</v>
      </c>
      <c r="B560" s="7">
        <v>41650</v>
      </c>
      <c r="C560" s="6" t="s">
        <v>334</v>
      </c>
      <c r="D560" s="6">
        <v>2</v>
      </c>
      <c r="E560" s="6" t="s">
        <v>335</v>
      </c>
      <c r="F560" s="6" t="s">
        <v>26</v>
      </c>
      <c r="G560" s="6" t="s">
        <v>13</v>
      </c>
      <c r="H560" s="6" t="s">
        <v>330</v>
      </c>
      <c r="I560" s="16">
        <f t="shared" si="8"/>
        <v>856.56250000000011</v>
      </c>
      <c r="J560" s="17">
        <v>137.05000000000001</v>
      </c>
      <c r="K560" s="4" t="s">
        <v>6145</v>
      </c>
      <c r="L560" s="6" t="s">
        <v>6140</v>
      </c>
      <c r="M560" s="27"/>
    </row>
    <row r="561" spans="1:13" hidden="1">
      <c r="A561" s="6" t="s">
        <v>336</v>
      </c>
      <c r="B561" s="7">
        <v>41650</v>
      </c>
      <c r="C561" s="6" t="s">
        <v>337</v>
      </c>
      <c r="D561" s="6">
        <v>2</v>
      </c>
      <c r="E561" s="6" t="s">
        <v>338</v>
      </c>
      <c r="F561" s="6" t="s">
        <v>26</v>
      </c>
      <c r="G561" s="6" t="s">
        <v>13</v>
      </c>
      <c r="H561" s="6" t="s">
        <v>339</v>
      </c>
      <c r="I561" s="16">
        <f t="shared" si="8"/>
        <v>517.0625</v>
      </c>
      <c r="J561" s="17">
        <v>82.73</v>
      </c>
      <c r="K561" s="4" t="s">
        <v>6145</v>
      </c>
      <c r="L561" s="6" t="s">
        <v>6140</v>
      </c>
      <c r="M561" s="27"/>
    </row>
    <row r="562" spans="1:13" hidden="1">
      <c r="A562" s="6" t="s">
        <v>340</v>
      </c>
      <c r="B562" s="7">
        <v>41650</v>
      </c>
      <c r="C562" s="6" t="s">
        <v>341</v>
      </c>
      <c r="D562" s="6">
        <v>2</v>
      </c>
      <c r="E562" s="6" t="s">
        <v>342</v>
      </c>
      <c r="F562" s="6" t="s">
        <v>26</v>
      </c>
      <c r="G562" s="6" t="s">
        <v>13</v>
      </c>
      <c r="H562" s="6" t="s">
        <v>148</v>
      </c>
      <c r="I562" s="16">
        <f t="shared" si="8"/>
        <v>527.25</v>
      </c>
      <c r="J562" s="17">
        <v>84.36</v>
      </c>
      <c r="K562" s="4" t="s">
        <v>6145</v>
      </c>
      <c r="L562" s="6" t="s">
        <v>6140</v>
      </c>
      <c r="M562" s="27"/>
    </row>
    <row r="563" spans="1:13" hidden="1">
      <c r="A563" t="s">
        <v>1848</v>
      </c>
      <c r="B563" s="3">
        <v>41650</v>
      </c>
      <c r="C563" t="s">
        <v>1297</v>
      </c>
      <c r="D563">
        <v>2</v>
      </c>
      <c r="E563" t="s">
        <v>1849</v>
      </c>
      <c r="F563" t="s">
        <v>18</v>
      </c>
      <c r="G563" t="s">
        <v>3</v>
      </c>
      <c r="H563" t="s">
        <v>1850</v>
      </c>
      <c r="I563" s="23">
        <f t="shared" si="8"/>
        <v>779.125</v>
      </c>
      <c r="J563" s="16">
        <v>124.66</v>
      </c>
      <c r="K563" s="4" t="s">
        <v>6149</v>
      </c>
      <c r="L563" t="s">
        <v>6139</v>
      </c>
    </row>
    <row r="564" spans="1:13" hidden="1">
      <c r="A564" t="s">
        <v>1851</v>
      </c>
      <c r="B564" s="3">
        <v>41650</v>
      </c>
      <c r="C564" t="s">
        <v>1852</v>
      </c>
      <c r="D564">
        <v>2</v>
      </c>
      <c r="E564" t="s">
        <v>1853</v>
      </c>
      <c r="F564" t="s">
        <v>26</v>
      </c>
      <c r="G564" t="s">
        <v>13</v>
      </c>
      <c r="H564" t="s">
        <v>1854</v>
      </c>
      <c r="I564" s="16">
        <f t="shared" si="8"/>
        <v>853.43750000000011</v>
      </c>
      <c r="J564" s="16">
        <v>136.55000000000001</v>
      </c>
      <c r="K564" s="4" t="s">
        <v>6145</v>
      </c>
      <c r="L564" t="s">
        <v>6139</v>
      </c>
      <c r="M564" s="27"/>
    </row>
    <row r="565" spans="1:13" hidden="1">
      <c r="A565" t="s">
        <v>1855</v>
      </c>
      <c r="B565" s="3">
        <v>41650</v>
      </c>
      <c r="C565" t="s">
        <v>1856</v>
      </c>
      <c r="D565">
        <v>2</v>
      </c>
      <c r="E565" t="s">
        <v>1857</v>
      </c>
      <c r="F565" t="s">
        <v>26</v>
      </c>
      <c r="G565" t="s">
        <v>13</v>
      </c>
      <c r="H565" t="s">
        <v>1858</v>
      </c>
      <c r="I565" s="16">
        <f t="shared" si="8"/>
        <v>2121.4375</v>
      </c>
      <c r="J565" s="16">
        <v>339.43</v>
      </c>
      <c r="K565" s="4" t="s">
        <v>6145</v>
      </c>
      <c r="L565" t="s">
        <v>6139</v>
      </c>
      <c r="M565" s="27"/>
    </row>
    <row r="566" spans="1:13" hidden="1">
      <c r="A566" t="s">
        <v>343</v>
      </c>
      <c r="B566" s="3">
        <v>41650</v>
      </c>
      <c r="C566" t="s">
        <v>16</v>
      </c>
      <c r="D566">
        <v>2</v>
      </c>
      <c r="E566" t="s">
        <v>344</v>
      </c>
      <c r="F566" t="s">
        <v>18</v>
      </c>
      <c r="G566" t="s">
        <v>3</v>
      </c>
      <c r="H566" t="s">
        <v>215</v>
      </c>
      <c r="I566" s="23">
        <f t="shared" si="8"/>
        <v>628.875</v>
      </c>
      <c r="J566" s="16">
        <v>100.62</v>
      </c>
      <c r="K566" s="4" t="s">
        <v>6149</v>
      </c>
      <c r="L566" t="s">
        <v>6139</v>
      </c>
    </row>
    <row r="567" spans="1:13" hidden="1">
      <c r="A567" t="s">
        <v>1859</v>
      </c>
      <c r="B567" s="3">
        <v>41650</v>
      </c>
      <c r="C567" t="s">
        <v>1860</v>
      </c>
      <c r="D567">
        <v>2</v>
      </c>
      <c r="E567" t="s">
        <v>1861</v>
      </c>
      <c r="F567" t="s">
        <v>26</v>
      </c>
      <c r="G567" t="s">
        <v>13</v>
      </c>
      <c r="H567" t="s">
        <v>1862</v>
      </c>
      <c r="I567" s="16">
        <f t="shared" si="8"/>
        <v>853.43750000000011</v>
      </c>
      <c r="J567" s="16">
        <v>136.55000000000001</v>
      </c>
      <c r="K567" s="4" t="s">
        <v>6145</v>
      </c>
      <c r="L567" t="s">
        <v>6139</v>
      </c>
      <c r="M567" s="27"/>
    </row>
    <row r="568" spans="1:13" hidden="1">
      <c r="A568" t="s">
        <v>1863</v>
      </c>
      <c r="B568" s="3">
        <v>41650</v>
      </c>
      <c r="C568" t="s">
        <v>1864</v>
      </c>
      <c r="D568">
        <v>1</v>
      </c>
      <c r="E568" t="s">
        <v>1865</v>
      </c>
      <c r="F568" t="s">
        <v>1866</v>
      </c>
      <c r="G568" t="s">
        <v>13</v>
      </c>
      <c r="H568" t="s">
        <v>1867</v>
      </c>
      <c r="I568" s="16">
        <f t="shared" si="8"/>
        <v>150.875</v>
      </c>
      <c r="J568" s="16">
        <v>24.14</v>
      </c>
      <c r="K568" s="4" t="s">
        <v>6146</v>
      </c>
      <c r="L568" t="s">
        <v>6139</v>
      </c>
    </row>
    <row r="569" spans="1:13" hidden="1">
      <c r="A569" t="s">
        <v>1868</v>
      </c>
      <c r="B569" s="3">
        <v>41650</v>
      </c>
      <c r="C569" t="s">
        <v>1869</v>
      </c>
      <c r="D569">
        <v>2</v>
      </c>
      <c r="E569" t="s">
        <v>1870</v>
      </c>
      <c r="F569" t="s">
        <v>26</v>
      </c>
      <c r="G569" t="s">
        <v>13</v>
      </c>
      <c r="H569" t="s">
        <v>1871</v>
      </c>
      <c r="I569" s="16">
        <f t="shared" si="8"/>
        <v>4778.5625</v>
      </c>
      <c r="J569" s="16">
        <v>764.57</v>
      </c>
      <c r="K569" s="4" t="s">
        <v>6145</v>
      </c>
      <c r="L569" t="s">
        <v>6139</v>
      </c>
      <c r="M569" s="27"/>
    </row>
    <row r="570" spans="1:13" hidden="1">
      <c r="A570" s="6" t="s">
        <v>345</v>
      </c>
      <c r="B570" s="7">
        <v>41650</v>
      </c>
      <c r="C570" s="6" t="s">
        <v>346</v>
      </c>
      <c r="D570" s="6">
        <v>2</v>
      </c>
      <c r="E570" s="6" t="s">
        <v>347</v>
      </c>
      <c r="F570" s="6" t="s">
        <v>26</v>
      </c>
      <c r="G570" s="6" t="s">
        <v>13</v>
      </c>
      <c r="H570" s="6" t="s">
        <v>348</v>
      </c>
      <c r="I570" s="16">
        <f t="shared" si="8"/>
        <v>777.5</v>
      </c>
      <c r="J570" s="17">
        <v>124.4</v>
      </c>
      <c r="K570" s="4" t="s">
        <v>6145</v>
      </c>
      <c r="L570" s="6" t="s">
        <v>6140</v>
      </c>
      <c r="M570" s="27"/>
    </row>
    <row r="571" spans="1:13" hidden="1">
      <c r="A571" t="s">
        <v>1872</v>
      </c>
      <c r="B571" s="3">
        <v>41650</v>
      </c>
      <c r="C571" t="s">
        <v>1873</v>
      </c>
      <c r="D571">
        <v>2</v>
      </c>
      <c r="E571" t="s">
        <v>1874</v>
      </c>
      <c r="F571" t="s">
        <v>26</v>
      </c>
      <c r="G571" t="s">
        <v>13</v>
      </c>
      <c r="H571" t="s">
        <v>1140</v>
      </c>
      <c r="I571" s="16">
        <f t="shared" si="8"/>
        <v>2525.875</v>
      </c>
      <c r="J571" s="16">
        <v>404.14</v>
      </c>
      <c r="K571" s="4" t="s">
        <v>6145</v>
      </c>
      <c r="L571" t="s">
        <v>6139</v>
      </c>
      <c r="M571" s="27"/>
    </row>
    <row r="572" spans="1:13" hidden="1">
      <c r="A572" t="s">
        <v>1875</v>
      </c>
      <c r="B572" s="3">
        <v>41650</v>
      </c>
      <c r="C572" t="s">
        <v>1876</v>
      </c>
      <c r="D572">
        <v>2</v>
      </c>
      <c r="E572" t="s">
        <v>1877</v>
      </c>
      <c r="F572" t="s">
        <v>26</v>
      </c>
      <c r="G572" t="s">
        <v>13</v>
      </c>
      <c r="H572" t="s">
        <v>1878</v>
      </c>
      <c r="I572" s="16">
        <f t="shared" si="8"/>
        <v>3413.7500000000005</v>
      </c>
      <c r="J572" s="16">
        <v>546.20000000000005</v>
      </c>
      <c r="K572" s="4" t="s">
        <v>6145</v>
      </c>
      <c r="L572" t="s">
        <v>6139</v>
      </c>
      <c r="M572" s="27"/>
    </row>
    <row r="573" spans="1:13" hidden="1">
      <c r="A573" t="s">
        <v>1879</v>
      </c>
      <c r="B573" s="3">
        <v>41650</v>
      </c>
      <c r="C573" t="s">
        <v>1880</v>
      </c>
      <c r="D573">
        <v>2</v>
      </c>
      <c r="E573" t="s">
        <v>1881</v>
      </c>
      <c r="F573" t="s">
        <v>26</v>
      </c>
      <c r="G573" t="s">
        <v>13</v>
      </c>
      <c r="H573" t="s">
        <v>1882</v>
      </c>
      <c r="I573" s="16">
        <f t="shared" si="8"/>
        <v>1534.5</v>
      </c>
      <c r="J573" s="16">
        <v>245.52</v>
      </c>
      <c r="K573" s="4" t="s">
        <v>6145</v>
      </c>
      <c r="L573" t="s">
        <v>6139</v>
      </c>
      <c r="M573" s="27"/>
    </row>
    <row r="574" spans="1:13" hidden="1">
      <c r="A574" t="s">
        <v>1883</v>
      </c>
      <c r="B574" s="3">
        <v>41650</v>
      </c>
      <c r="C574" t="s">
        <v>1884</v>
      </c>
      <c r="D574">
        <v>2</v>
      </c>
      <c r="E574" t="s">
        <v>1885</v>
      </c>
      <c r="F574" t="s">
        <v>26</v>
      </c>
      <c r="G574" t="s">
        <v>13</v>
      </c>
      <c r="H574" t="s">
        <v>91</v>
      </c>
      <c r="I574" s="16">
        <f t="shared" si="8"/>
        <v>344.8125</v>
      </c>
      <c r="J574" s="16">
        <v>55.17</v>
      </c>
      <c r="K574" s="4" t="s">
        <v>6145</v>
      </c>
      <c r="L574" t="s">
        <v>6139</v>
      </c>
      <c r="M574" s="27"/>
    </row>
    <row r="575" spans="1:13" hidden="1">
      <c r="A575" t="s">
        <v>1886</v>
      </c>
      <c r="B575" s="3">
        <v>41650</v>
      </c>
      <c r="C575" t="s">
        <v>1887</v>
      </c>
      <c r="D575">
        <v>2</v>
      </c>
      <c r="E575" t="s">
        <v>1888</v>
      </c>
      <c r="F575" t="s">
        <v>26</v>
      </c>
      <c r="G575" t="s">
        <v>13</v>
      </c>
      <c r="H575" t="s">
        <v>1889</v>
      </c>
      <c r="I575" s="16">
        <f t="shared" si="8"/>
        <v>853.43750000000011</v>
      </c>
      <c r="J575" s="16">
        <v>136.55000000000001</v>
      </c>
      <c r="K575" s="4" t="s">
        <v>6145</v>
      </c>
      <c r="L575" t="s">
        <v>6139</v>
      </c>
      <c r="M575" s="27"/>
    </row>
    <row r="576" spans="1:13" hidden="1">
      <c r="A576" t="s">
        <v>1890</v>
      </c>
      <c r="B576" s="3">
        <v>41650</v>
      </c>
      <c r="C576" t="s">
        <v>1891</v>
      </c>
      <c r="D576">
        <v>2</v>
      </c>
      <c r="E576" t="s">
        <v>1892</v>
      </c>
      <c r="F576" t="s">
        <v>26</v>
      </c>
      <c r="G576" t="s">
        <v>13</v>
      </c>
      <c r="H576" t="s">
        <v>1893</v>
      </c>
      <c r="I576" s="16">
        <f t="shared" si="8"/>
        <v>853.43750000000011</v>
      </c>
      <c r="J576" s="16">
        <v>136.55000000000001</v>
      </c>
      <c r="K576" s="4" t="s">
        <v>6145</v>
      </c>
      <c r="L576" t="s">
        <v>6139</v>
      </c>
      <c r="M576" s="27"/>
    </row>
    <row r="577" spans="1:13" hidden="1">
      <c r="A577" t="s">
        <v>350</v>
      </c>
      <c r="B577" s="3">
        <v>41650</v>
      </c>
      <c r="C577" t="s">
        <v>351</v>
      </c>
      <c r="D577">
        <v>2</v>
      </c>
      <c r="E577" t="s">
        <v>352</v>
      </c>
      <c r="F577" t="s">
        <v>26</v>
      </c>
      <c r="G577" t="s">
        <v>13</v>
      </c>
      <c r="H577" t="s">
        <v>122</v>
      </c>
      <c r="I577" s="16">
        <f t="shared" si="8"/>
        <v>474.125</v>
      </c>
      <c r="J577" s="16">
        <v>75.86</v>
      </c>
      <c r="K577" s="4" t="s">
        <v>6145</v>
      </c>
      <c r="L577" t="s">
        <v>6139</v>
      </c>
      <c r="M577" s="27"/>
    </row>
    <row r="578" spans="1:13" hidden="1">
      <c r="A578" t="s">
        <v>1894</v>
      </c>
      <c r="B578" s="3">
        <v>41650</v>
      </c>
      <c r="C578" t="s">
        <v>1895</v>
      </c>
      <c r="D578">
        <v>2</v>
      </c>
      <c r="E578" t="s">
        <v>1896</v>
      </c>
      <c r="F578" t="s">
        <v>26</v>
      </c>
      <c r="G578" t="s">
        <v>13</v>
      </c>
      <c r="H578" t="s">
        <v>1897</v>
      </c>
      <c r="I578" s="16">
        <f t="shared" si="8"/>
        <v>1534.5</v>
      </c>
      <c r="J578" s="16">
        <v>245.52</v>
      </c>
      <c r="K578" s="4" t="s">
        <v>6145</v>
      </c>
      <c r="L578" t="s">
        <v>6139</v>
      </c>
      <c r="M578" s="27"/>
    </row>
    <row r="579" spans="1:13" hidden="1">
      <c r="A579" s="6" t="s">
        <v>353</v>
      </c>
      <c r="B579" s="7">
        <v>41650</v>
      </c>
      <c r="C579" s="6" t="s">
        <v>354</v>
      </c>
      <c r="D579" s="6">
        <v>2</v>
      </c>
      <c r="E579" s="6" t="s">
        <v>355</v>
      </c>
      <c r="F579" s="6" t="s">
        <v>26</v>
      </c>
      <c r="G579" s="6" t="s">
        <v>13</v>
      </c>
      <c r="H579" s="6" t="s">
        <v>140</v>
      </c>
      <c r="I579" s="16">
        <f t="shared" si="8"/>
        <v>1050</v>
      </c>
      <c r="J579" s="17">
        <v>168</v>
      </c>
      <c r="K579" s="4" t="s">
        <v>6145</v>
      </c>
      <c r="L579" s="6" t="s">
        <v>6140</v>
      </c>
      <c r="M579" s="27"/>
    </row>
    <row r="580" spans="1:13" hidden="1">
      <c r="A580" s="6" t="s">
        <v>364</v>
      </c>
      <c r="B580" s="7">
        <v>41652</v>
      </c>
      <c r="C580" s="6" t="s">
        <v>16</v>
      </c>
      <c r="D580" s="6">
        <v>2</v>
      </c>
      <c r="E580" s="6" t="s">
        <v>365</v>
      </c>
      <c r="F580" s="6" t="s">
        <v>18</v>
      </c>
      <c r="G580" s="6" t="s">
        <v>3</v>
      </c>
      <c r="H580" s="6" t="s">
        <v>366</v>
      </c>
      <c r="I580" s="23">
        <f t="shared" si="8"/>
        <v>163.9375</v>
      </c>
      <c r="J580" s="17">
        <v>26.23</v>
      </c>
      <c r="K580" s="4" t="s">
        <v>6149</v>
      </c>
      <c r="L580" s="6" t="s">
        <v>6140</v>
      </c>
    </row>
    <row r="581" spans="1:13" hidden="1">
      <c r="A581" t="s">
        <v>1914</v>
      </c>
      <c r="B581" s="3">
        <v>41652</v>
      </c>
      <c r="C581" t="s">
        <v>2</v>
      </c>
      <c r="D581">
        <v>2</v>
      </c>
      <c r="E581" t="s">
        <v>1915</v>
      </c>
      <c r="F581" t="s">
        <v>18</v>
      </c>
      <c r="G581" t="s">
        <v>3</v>
      </c>
      <c r="H581" t="s">
        <v>1916</v>
      </c>
      <c r="I581" s="23">
        <f t="shared" si="8"/>
        <v>380</v>
      </c>
      <c r="J581" s="16">
        <v>60.8</v>
      </c>
      <c r="K581" s="4" t="s">
        <v>6149</v>
      </c>
      <c r="L581" t="s">
        <v>6139</v>
      </c>
    </row>
    <row r="582" spans="1:13" hidden="1">
      <c r="A582" t="s">
        <v>1917</v>
      </c>
      <c r="B582" s="3">
        <v>41652</v>
      </c>
      <c r="C582" t="s">
        <v>1918</v>
      </c>
      <c r="D582">
        <v>2</v>
      </c>
      <c r="E582" t="s">
        <v>1919</v>
      </c>
      <c r="F582" t="s">
        <v>26</v>
      </c>
      <c r="G582" t="s">
        <v>13</v>
      </c>
      <c r="H582" t="s">
        <v>1920</v>
      </c>
      <c r="I582" s="16">
        <f t="shared" si="8"/>
        <v>853.43750000000011</v>
      </c>
      <c r="J582" s="16">
        <v>136.55000000000001</v>
      </c>
      <c r="K582" s="4" t="s">
        <v>6145</v>
      </c>
      <c r="L582" t="s">
        <v>6139</v>
      </c>
      <c r="M582" s="27"/>
    </row>
    <row r="583" spans="1:13" hidden="1">
      <c r="A583" s="6" t="s">
        <v>367</v>
      </c>
      <c r="B583" s="7">
        <v>41652</v>
      </c>
      <c r="C583" s="6" t="s">
        <v>368</v>
      </c>
      <c r="D583" s="6">
        <v>2</v>
      </c>
      <c r="E583" s="6" t="s">
        <v>369</v>
      </c>
      <c r="F583" s="6" t="s">
        <v>26</v>
      </c>
      <c r="G583" s="6" t="s">
        <v>13</v>
      </c>
      <c r="H583" s="6" t="s">
        <v>370</v>
      </c>
      <c r="I583" s="16">
        <f t="shared" si="8"/>
        <v>830.875</v>
      </c>
      <c r="J583" s="17">
        <v>132.94</v>
      </c>
      <c r="K583" s="4" t="s">
        <v>6145</v>
      </c>
      <c r="L583" s="6" t="s">
        <v>6140</v>
      </c>
      <c r="M583" s="27"/>
    </row>
    <row r="584" spans="1:13" hidden="1">
      <c r="A584" s="6" t="s">
        <v>371</v>
      </c>
      <c r="B584" s="7">
        <v>41652</v>
      </c>
      <c r="C584" s="6" t="s">
        <v>372</v>
      </c>
      <c r="D584" s="6">
        <v>2</v>
      </c>
      <c r="E584" s="6" t="s">
        <v>373</v>
      </c>
      <c r="F584" s="6" t="s">
        <v>26</v>
      </c>
      <c r="G584" s="6" t="s">
        <v>13</v>
      </c>
      <c r="H584" s="6" t="s">
        <v>370</v>
      </c>
      <c r="I584" s="16">
        <f t="shared" si="8"/>
        <v>1695</v>
      </c>
      <c r="J584" s="17">
        <v>271.2</v>
      </c>
      <c r="K584" s="4" t="s">
        <v>6145</v>
      </c>
      <c r="L584" s="6" t="s">
        <v>6140</v>
      </c>
      <c r="M584" s="27"/>
    </row>
    <row r="585" spans="1:13" hidden="1">
      <c r="A585" t="s">
        <v>1921</v>
      </c>
      <c r="B585" s="3">
        <v>41652</v>
      </c>
      <c r="C585" t="s">
        <v>1922</v>
      </c>
      <c r="D585">
        <v>2</v>
      </c>
      <c r="E585" t="s">
        <v>1923</v>
      </c>
      <c r="F585" t="s">
        <v>26</v>
      </c>
      <c r="G585" t="s">
        <v>13</v>
      </c>
      <c r="H585" t="s">
        <v>1924</v>
      </c>
      <c r="I585" s="16">
        <f t="shared" si="8"/>
        <v>2512.9375</v>
      </c>
      <c r="J585" s="16">
        <v>402.07</v>
      </c>
      <c r="K585" s="4" t="s">
        <v>6145</v>
      </c>
      <c r="L585" t="s">
        <v>6139</v>
      </c>
      <c r="M585" s="27"/>
    </row>
    <row r="586" spans="1:13" hidden="1">
      <c r="A586" t="s">
        <v>1925</v>
      </c>
      <c r="B586" s="3">
        <v>41652</v>
      </c>
      <c r="C586" t="s">
        <v>1926</v>
      </c>
      <c r="D586">
        <v>2</v>
      </c>
      <c r="E586" t="s">
        <v>1927</v>
      </c>
      <c r="F586" t="s">
        <v>26</v>
      </c>
      <c r="G586" t="s">
        <v>13</v>
      </c>
      <c r="H586" t="s">
        <v>1928</v>
      </c>
      <c r="I586" s="16">
        <f t="shared" si="8"/>
        <v>853.43750000000011</v>
      </c>
      <c r="J586" s="16">
        <v>136.55000000000001</v>
      </c>
      <c r="K586" s="4" t="s">
        <v>6145</v>
      </c>
      <c r="L586" t="s">
        <v>6139</v>
      </c>
      <c r="M586" s="27"/>
    </row>
    <row r="587" spans="1:13" hidden="1">
      <c r="A587" t="s">
        <v>1929</v>
      </c>
      <c r="B587" s="3">
        <v>41652</v>
      </c>
      <c r="C587" t="s">
        <v>1899</v>
      </c>
      <c r="D587">
        <v>2</v>
      </c>
      <c r="E587" t="s">
        <v>1930</v>
      </c>
      <c r="F587" t="s">
        <v>26</v>
      </c>
      <c r="G587" t="s">
        <v>13</v>
      </c>
      <c r="H587" t="s">
        <v>1901</v>
      </c>
      <c r="I587" s="16">
        <f t="shared" ref="I587:I650" si="9">(J587*100/16)</f>
        <v>853.43750000000011</v>
      </c>
      <c r="J587" s="16">
        <v>136.55000000000001</v>
      </c>
      <c r="K587" s="4" t="s">
        <v>6145</v>
      </c>
      <c r="L587" t="s">
        <v>6139</v>
      </c>
      <c r="M587" s="27"/>
    </row>
    <row r="588" spans="1:13" hidden="1">
      <c r="A588" t="s">
        <v>1931</v>
      </c>
      <c r="B588" s="3">
        <v>41652</v>
      </c>
      <c r="C588" t="s">
        <v>1899</v>
      </c>
      <c r="D588">
        <v>2</v>
      </c>
      <c r="E588" t="s">
        <v>1932</v>
      </c>
      <c r="F588" t="s">
        <v>26</v>
      </c>
      <c r="G588" t="s">
        <v>13</v>
      </c>
      <c r="H588" t="s">
        <v>213</v>
      </c>
      <c r="I588" s="16">
        <f t="shared" si="9"/>
        <v>853.43750000000011</v>
      </c>
      <c r="J588" s="16">
        <v>136.55000000000001</v>
      </c>
      <c r="K588" s="4" t="s">
        <v>6145</v>
      </c>
      <c r="L588" t="s">
        <v>6139</v>
      </c>
      <c r="M588" s="27"/>
    </row>
    <row r="589" spans="1:13" hidden="1">
      <c r="A589" t="s">
        <v>1933</v>
      </c>
      <c r="B589" s="3">
        <v>41652</v>
      </c>
      <c r="C589" t="s">
        <v>1934</v>
      </c>
      <c r="D589">
        <v>2</v>
      </c>
      <c r="E589" t="s">
        <v>1935</v>
      </c>
      <c r="F589" t="s">
        <v>26</v>
      </c>
      <c r="G589" t="s">
        <v>13</v>
      </c>
      <c r="H589" t="s">
        <v>1936</v>
      </c>
      <c r="I589" s="16">
        <f t="shared" si="9"/>
        <v>853.43750000000011</v>
      </c>
      <c r="J589" s="16">
        <v>136.55000000000001</v>
      </c>
      <c r="K589" s="4" t="s">
        <v>6145</v>
      </c>
      <c r="L589" t="s">
        <v>6139</v>
      </c>
      <c r="M589" s="27"/>
    </row>
    <row r="590" spans="1:13" hidden="1">
      <c r="A590" s="6" t="s">
        <v>374</v>
      </c>
      <c r="B590" s="7">
        <v>41652</v>
      </c>
      <c r="C590" s="6" t="s">
        <v>16</v>
      </c>
      <c r="D590" s="6">
        <v>2</v>
      </c>
      <c r="E590" s="6" t="s">
        <v>375</v>
      </c>
      <c r="F590" s="6" t="s">
        <v>18</v>
      </c>
      <c r="G590" s="6" t="s">
        <v>3</v>
      </c>
      <c r="H590" s="6" t="s">
        <v>376</v>
      </c>
      <c r="I590" s="23">
        <f t="shared" si="9"/>
        <v>2181.9375</v>
      </c>
      <c r="J590" s="17">
        <v>349.11</v>
      </c>
      <c r="K590" s="4" t="s">
        <v>6149</v>
      </c>
      <c r="L590" s="6" t="s">
        <v>6140</v>
      </c>
    </row>
    <row r="591" spans="1:13" hidden="1">
      <c r="A591" t="s">
        <v>1937</v>
      </c>
      <c r="B591" s="3">
        <v>41652</v>
      </c>
      <c r="C591" t="s">
        <v>1938</v>
      </c>
      <c r="D591">
        <v>2</v>
      </c>
      <c r="E591" t="s">
        <v>1939</v>
      </c>
      <c r="F591" t="s">
        <v>26</v>
      </c>
      <c r="G591" t="s">
        <v>13</v>
      </c>
      <c r="H591" t="s">
        <v>27</v>
      </c>
      <c r="I591" s="16">
        <f t="shared" si="9"/>
        <v>853.43750000000011</v>
      </c>
      <c r="J591" s="16">
        <v>136.55000000000001</v>
      </c>
      <c r="K591" s="4" t="s">
        <v>6145</v>
      </c>
      <c r="L591" t="s">
        <v>6139</v>
      </c>
      <c r="M591" s="27"/>
    </row>
    <row r="592" spans="1:13" hidden="1">
      <c r="A592" t="s">
        <v>1940</v>
      </c>
      <c r="B592" s="3">
        <v>41652</v>
      </c>
      <c r="C592" t="s">
        <v>1941</v>
      </c>
      <c r="D592">
        <v>2</v>
      </c>
      <c r="E592" t="s">
        <v>1942</v>
      </c>
      <c r="F592" t="s">
        <v>26</v>
      </c>
      <c r="G592" t="s">
        <v>13</v>
      </c>
      <c r="H592" t="s">
        <v>1943</v>
      </c>
      <c r="I592" s="16">
        <f t="shared" si="9"/>
        <v>2543.125</v>
      </c>
      <c r="J592" s="16">
        <v>406.9</v>
      </c>
      <c r="K592" s="4" t="s">
        <v>6145</v>
      </c>
      <c r="L592" t="s">
        <v>6139</v>
      </c>
      <c r="M592" s="27"/>
    </row>
    <row r="593" spans="1:13" hidden="1">
      <c r="A593" t="s">
        <v>1944</v>
      </c>
      <c r="B593" s="3">
        <v>41652</v>
      </c>
      <c r="C593" t="s">
        <v>1945</v>
      </c>
      <c r="D593">
        <v>2</v>
      </c>
      <c r="E593" t="s">
        <v>1946</v>
      </c>
      <c r="F593" t="s">
        <v>26</v>
      </c>
      <c r="G593" t="s">
        <v>13</v>
      </c>
      <c r="H593" t="s">
        <v>1947</v>
      </c>
      <c r="I593" s="16">
        <f t="shared" si="9"/>
        <v>1534.5</v>
      </c>
      <c r="J593" s="16">
        <v>245.52</v>
      </c>
      <c r="K593" s="4" t="s">
        <v>6145</v>
      </c>
      <c r="L593" t="s">
        <v>6139</v>
      </c>
      <c r="M593" s="27"/>
    </row>
    <row r="594" spans="1:13" hidden="1">
      <c r="A594" t="s">
        <v>1948</v>
      </c>
      <c r="B594" s="3">
        <v>41652</v>
      </c>
      <c r="C594" t="s">
        <v>1949</v>
      </c>
      <c r="D594">
        <v>2</v>
      </c>
      <c r="E594" t="s">
        <v>1950</v>
      </c>
      <c r="F594" t="s">
        <v>26</v>
      </c>
      <c r="G594" t="s">
        <v>13</v>
      </c>
      <c r="H594" t="s">
        <v>1951</v>
      </c>
      <c r="I594" s="16">
        <f t="shared" si="9"/>
        <v>1465.5</v>
      </c>
      <c r="J594" s="16">
        <v>234.48</v>
      </c>
      <c r="K594" s="4" t="s">
        <v>6145</v>
      </c>
      <c r="L594" t="s">
        <v>6139</v>
      </c>
      <c r="M594" s="27"/>
    </row>
    <row r="595" spans="1:13" hidden="1">
      <c r="A595" t="s">
        <v>1952</v>
      </c>
      <c r="B595" s="3">
        <v>41652</v>
      </c>
      <c r="C595" t="s">
        <v>1953</v>
      </c>
      <c r="D595">
        <v>2</v>
      </c>
      <c r="E595" t="s">
        <v>1954</v>
      </c>
      <c r="F595" t="s">
        <v>26</v>
      </c>
      <c r="G595" t="s">
        <v>13</v>
      </c>
      <c r="H595" t="s">
        <v>1951</v>
      </c>
      <c r="I595" s="16">
        <f t="shared" si="9"/>
        <v>2543.8125</v>
      </c>
      <c r="J595" s="16">
        <v>407.01</v>
      </c>
      <c r="K595" s="4" t="s">
        <v>6145</v>
      </c>
      <c r="L595" t="s">
        <v>6139</v>
      </c>
      <c r="M595" s="27"/>
    </row>
    <row r="596" spans="1:13" hidden="1">
      <c r="A596" s="6" t="s">
        <v>435</v>
      </c>
      <c r="B596" s="7">
        <v>41653</v>
      </c>
      <c r="C596" s="6" t="s">
        <v>49</v>
      </c>
      <c r="D596" s="6">
        <v>2</v>
      </c>
      <c r="E596" s="6" t="s">
        <v>436</v>
      </c>
      <c r="F596" s="6" t="s">
        <v>18</v>
      </c>
      <c r="G596" s="6" t="s">
        <v>3</v>
      </c>
      <c r="H596" s="6" t="s">
        <v>33</v>
      </c>
      <c r="I596" s="23">
        <f t="shared" si="9"/>
        <v>332.375</v>
      </c>
      <c r="J596" s="17">
        <v>53.18</v>
      </c>
      <c r="K596" s="4" t="s">
        <v>6149</v>
      </c>
      <c r="L596" s="6" t="s">
        <v>6140</v>
      </c>
    </row>
    <row r="597" spans="1:13" hidden="1">
      <c r="A597" t="s">
        <v>2005</v>
      </c>
      <c r="B597" s="3">
        <v>41653</v>
      </c>
      <c r="C597" t="s">
        <v>2006</v>
      </c>
      <c r="D597">
        <v>2</v>
      </c>
      <c r="E597" t="s">
        <v>2007</v>
      </c>
      <c r="F597" t="s">
        <v>26</v>
      </c>
      <c r="G597" t="s">
        <v>13</v>
      </c>
      <c r="H597" t="s">
        <v>214</v>
      </c>
      <c r="I597" s="16">
        <f t="shared" si="9"/>
        <v>2491.375</v>
      </c>
      <c r="J597" s="16">
        <v>398.62</v>
      </c>
      <c r="K597" s="4" t="s">
        <v>6145</v>
      </c>
      <c r="L597" t="s">
        <v>6139</v>
      </c>
      <c r="M597" s="27"/>
    </row>
    <row r="598" spans="1:13" hidden="1">
      <c r="A598" t="s">
        <v>2008</v>
      </c>
      <c r="B598" s="3">
        <v>41653</v>
      </c>
      <c r="C598" t="s">
        <v>2009</v>
      </c>
      <c r="D598">
        <v>2</v>
      </c>
      <c r="E598" t="s">
        <v>2010</v>
      </c>
      <c r="F598" t="s">
        <v>26</v>
      </c>
      <c r="G598" t="s">
        <v>13</v>
      </c>
      <c r="H598" t="s">
        <v>2011</v>
      </c>
      <c r="I598" s="16">
        <f t="shared" si="9"/>
        <v>1651.7499999999998</v>
      </c>
      <c r="J598" s="16">
        <v>264.27999999999997</v>
      </c>
      <c r="K598" s="4" t="s">
        <v>6145</v>
      </c>
      <c r="L598" t="s">
        <v>6139</v>
      </c>
      <c r="M598" s="27"/>
    </row>
    <row r="599" spans="1:13" hidden="1">
      <c r="A599" t="s">
        <v>2012</v>
      </c>
      <c r="B599" s="3">
        <v>41653</v>
      </c>
      <c r="C599" t="s">
        <v>2013</v>
      </c>
      <c r="D599">
        <v>2</v>
      </c>
      <c r="E599" t="s">
        <v>2014</v>
      </c>
      <c r="F599" t="s">
        <v>26</v>
      </c>
      <c r="G599" t="s">
        <v>13</v>
      </c>
      <c r="H599" t="s">
        <v>2015</v>
      </c>
      <c r="I599" s="16">
        <f t="shared" si="9"/>
        <v>1379.3125</v>
      </c>
      <c r="J599" s="16">
        <v>220.69</v>
      </c>
      <c r="K599" s="4" t="s">
        <v>6145</v>
      </c>
      <c r="L599" t="s">
        <v>6139</v>
      </c>
      <c r="M599" s="27"/>
    </row>
    <row r="600" spans="1:13" hidden="1">
      <c r="A600" t="s">
        <v>2016</v>
      </c>
      <c r="B600" s="3">
        <v>41653</v>
      </c>
      <c r="C600" t="s">
        <v>2017</v>
      </c>
      <c r="D600">
        <v>2</v>
      </c>
      <c r="E600" t="s">
        <v>2018</v>
      </c>
      <c r="F600" t="s">
        <v>26</v>
      </c>
      <c r="G600" t="s">
        <v>13</v>
      </c>
      <c r="H600" t="s">
        <v>2019</v>
      </c>
      <c r="I600" s="16">
        <f t="shared" si="9"/>
        <v>1534.5</v>
      </c>
      <c r="J600" s="16">
        <v>245.52</v>
      </c>
      <c r="K600" s="4" t="s">
        <v>6145</v>
      </c>
      <c r="L600" t="s">
        <v>6139</v>
      </c>
      <c r="M600" s="27"/>
    </row>
    <row r="601" spans="1:13" hidden="1">
      <c r="A601" t="s">
        <v>2020</v>
      </c>
      <c r="B601" s="3">
        <v>41653</v>
      </c>
      <c r="C601" t="s">
        <v>2021</v>
      </c>
      <c r="D601">
        <v>2</v>
      </c>
      <c r="E601" t="s">
        <v>2022</v>
      </c>
      <c r="F601" t="s">
        <v>26</v>
      </c>
      <c r="G601" t="s">
        <v>13</v>
      </c>
      <c r="H601" t="s">
        <v>2023</v>
      </c>
      <c r="I601" s="16">
        <f t="shared" si="9"/>
        <v>788.25</v>
      </c>
      <c r="J601" s="16">
        <v>126.12</v>
      </c>
      <c r="K601" s="4" t="s">
        <v>6145</v>
      </c>
      <c r="L601" t="s">
        <v>6139</v>
      </c>
      <c r="M601" s="27"/>
    </row>
    <row r="602" spans="1:13" hidden="1">
      <c r="A602" s="6" t="s">
        <v>439</v>
      </c>
      <c r="B602" s="7">
        <v>41653</v>
      </c>
      <c r="C602" s="6" t="s">
        <v>440</v>
      </c>
      <c r="D602" s="6">
        <v>2</v>
      </c>
      <c r="E602" s="6" t="s">
        <v>441</v>
      </c>
      <c r="F602" s="6" t="s">
        <v>26</v>
      </c>
      <c r="G602" s="6" t="s">
        <v>13</v>
      </c>
      <c r="H602" s="6" t="s">
        <v>384</v>
      </c>
      <c r="I602" s="16">
        <f t="shared" si="9"/>
        <v>2525.875</v>
      </c>
      <c r="J602" s="17">
        <v>404.14</v>
      </c>
      <c r="K602" s="4" t="s">
        <v>6145</v>
      </c>
      <c r="L602" s="6" t="s">
        <v>6140</v>
      </c>
      <c r="M602" s="27"/>
    </row>
    <row r="603" spans="1:13" hidden="1">
      <c r="A603" t="s">
        <v>2024</v>
      </c>
      <c r="B603" s="3">
        <v>41653</v>
      </c>
      <c r="C603" t="s">
        <v>2025</v>
      </c>
      <c r="D603">
        <v>2</v>
      </c>
      <c r="E603" t="s">
        <v>2026</v>
      </c>
      <c r="F603" t="s">
        <v>26</v>
      </c>
      <c r="G603" t="s">
        <v>13</v>
      </c>
      <c r="H603" t="s">
        <v>2027</v>
      </c>
      <c r="I603" s="16">
        <f t="shared" si="9"/>
        <v>853.43750000000011</v>
      </c>
      <c r="J603" s="16">
        <v>136.55000000000001</v>
      </c>
      <c r="K603" s="4" t="s">
        <v>6145</v>
      </c>
      <c r="L603" t="s">
        <v>6139</v>
      </c>
      <c r="M603" s="27"/>
    </row>
    <row r="604" spans="1:13" hidden="1">
      <c r="A604" t="s">
        <v>2028</v>
      </c>
      <c r="B604" s="3">
        <v>41653</v>
      </c>
      <c r="C604" t="s">
        <v>2029</v>
      </c>
      <c r="D604">
        <v>2</v>
      </c>
      <c r="E604" t="s">
        <v>2030</v>
      </c>
      <c r="F604" t="s">
        <v>26</v>
      </c>
      <c r="G604" t="s">
        <v>13</v>
      </c>
      <c r="H604" t="s">
        <v>2031</v>
      </c>
      <c r="I604" s="16">
        <f t="shared" si="9"/>
        <v>853.43750000000011</v>
      </c>
      <c r="J604" s="16">
        <v>136.55000000000001</v>
      </c>
      <c r="K604" s="4" t="s">
        <v>6145</v>
      </c>
      <c r="L604" t="s">
        <v>6139</v>
      </c>
      <c r="M604" s="27"/>
    </row>
    <row r="605" spans="1:13" hidden="1">
      <c r="A605" t="s">
        <v>2032</v>
      </c>
      <c r="B605" s="3">
        <v>41653</v>
      </c>
      <c r="C605" t="s">
        <v>1989</v>
      </c>
      <c r="D605">
        <v>2</v>
      </c>
      <c r="E605" t="s">
        <v>2033</v>
      </c>
      <c r="F605" t="s">
        <v>26</v>
      </c>
      <c r="G605" t="s">
        <v>13</v>
      </c>
      <c r="H605" t="s">
        <v>1991</v>
      </c>
      <c r="I605" s="16">
        <f t="shared" si="9"/>
        <v>1534.5</v>
      </c>
      <c r="J605" s="16">
        <v>245.52</v>
      </c>
      <c r="K605" s="4" t="s">
        <v>6145</v>
      </c>
      <c r="L605" t="s">
        <v>6139</v>
      </c>
      <c r="M605" s="27"/>
    </row>
    <row r="606" spans="1:13" hidden="1">
      <c r="A606" t="s">
        <v>2034</v>
      </c>
      <c r="B606" s="3">
        <v>41653</v>
      </c>
      <c r="C606" t="s">
        <v>1989</v>
      </c>
      <c r="D606">
        <v>2</v>
      </c>
      <c r="E606" t="s">
        <v>2035</v>
      </c>
      <c r="F606" t="s">
        <v>26</v>
      </c>
      <c r="G606" t="s">
        <v>13</v>
      </c>
      <c r="H606" t="s">
        <v>1994</v>
      </c>
      <c r="I606" s="16">
        <f t="shared" si="9"/>
        <v>1534.5</v>
      </c>
      <c r="J606" s="16">
        <v>245.52</v>
      </c>
      <c r="K606" s="4" t="s">
        <v>6145</v>
      </c>
      <c r="L606" t="s">
        <v>6139</v>
      </c>
      <c r="M606" s="27"/>
    </row>
    <row r="607" spans="1:13" hidden="1">
      <c r="A607" t="s">
        <v>2036</v>
      </c>
      <c r="B607" s="3">
        <v>41653</v>
      </c>
      <c r="C607" t="s">
        <v>1989</v>
      </c>
      <c r="D607">
        <v>2</v>
      </c>
      <c r="E607" t="s">
        <v>2037</v>
      </c>
      <c r="F607" t="s">
        <v>26</v>
      </c>
      <c r="G607" t="s">
        <v>13</v>
      </c>
      <c r="H607" t="s">
        <v>2038</v>
      </c>
      <c r="I607" s="16">
        <f t="shared" si="9"/>
        <v>1534.5</v>
      </c>
      <c r="J607" s="16">
        <v>245.52</v>
      </c>
      <c r="K607" s="4" t="s">
        <v>6145</v>
      </c>
      <c r="L607" t="s">
        <v>6139</v>
      </c>
      <c r="M607" s="27"/>
    </row>
    <row r="608" spans="1:13" hidden="1">
      <c r="A608" t="s">
        <v>2039</v>
      </c>
      <c r="B608" s="3">
        <v>41653</v>
      </c>
      <c r="C608" t="s">
        <v>2040</v>
      </c>
      <c r="D608">
        <v>2</v>
      </c>
      <c r="E608" t="s">
        <v>2041</v>
      </c>
      <c r="F608" t="s">
        <v>26</v>
      </c>
      <c r="G608" t="s">
        <v>13</v>
      </c>
      <c r="H608" t="s">
        <v>1622</v>
      </c>
      <c r="I608" s="16">
        <f t="shared" si="9"/>
        <v>1534.5</v>
      </c>
      <c r="J608" s="16">
        <v>245.52</v>
      </c>
      <c r="K608" s="4" t="s">
        <v>6145</v>
      </c>
      <c r="L608" t="s">
        <v>6139</v>
      </c>
      <c r="M608" s="27"/>
    </row>
    <row r="609" spans="1:13" hidden="1">
      <c r="A609" t="s">
        <v>2042</v>
      </c>
      <c r="B609" s="3">
        <v>41653</v>
      </c>
      <c r="C609" t="s">
        <v>2043</v>
      </c>
      <c r="D609">
        <v>2</v>
      </c>
      <c r="E609" t="s">
        <v>2044</v>
      </c>
      <c r="F609" t="s">
        <v>26</v>
      </c>
      <c r="G609" t="s">
        <v>13</v>
      </c>
      <c r="H609" t="s">
        <v>400</v>
      </c>
      <c r="I609" s="16">
        <f t="shared" si="9"/>
        <v>517.25</v>
      </c>
      <c r="J609" s="16">
        <v>82.76</v>
      </c>
      <c r="K609" s="4" t="s">
        <v>6145</v>
      </c>
      <c r="L609" t="s">
        <v>6139</v>
      </c>
      <c r="M609" s="27"/>
    </row>
    <row r="610" spans="1:13" hidden="1">
      <c r="A610" t="s">
        <v>2045</v>
      </c>
      <c r="B610" s="3">
        <v>41653</v>
      </c>
      <c r="C610" t="s">
        <v>2046</v>
      </c>
      <c r="D610">
        <v>2</v>
      </c>
      <c r="E610" t="s">
        <v>2047</v>
      </c>
      <c r="F610" t="s">
        <v>26</v>
      </c>
      <c r="G610" t="s">
        <v>13</v>
      </c>
      <c r="H610" t="s">
        <v>2048</v>
      </c>
      <c r="I610" s="16">
        <f t="shared" si="9"/>
        <v>853.43750000000011</v>
      </c>
      <c r="J610" s="16">
        <v>136.55000000000001</v>
      </c>
      <c r="K610" s="4" t="s">
        <v>6145</v>
      </c>
      <c r="L610" t="s">
        <v>6139</v>
      </c>
      <c r="M610" s="27"/>
    </row>
    <row r="611" spans="1:13" hidden="1">
      <c r="A611" t="s">
        <v>2049</v>
      </c>
      <c r="B611" s="3">
        <v>41653</v>
      </c>
      <c r="C611" t="s">
        <v>2</v>
      </c>
      <c r="D611">
        <v>2</v>
      </c>
      <c r="E611" t="s">
        <v>2050</v>
      </c>
      <c r="F611" t="s">
        <v>18</v>
      </c>
      <c r="G611" t="s">
        <v>3</v>
      </c>
      <c r="H611" t="s">
        <v>2051</v>
      </c>
      <c r="I611" s="23">
        <f t="shared" si="9"/>
        <v>344.75</v>
      </c>
      <c r="J611" s="16">
        <v>55.16</v>
      </c>
      <c r="K611" s="4" t="s">
        <v>6149</v>
      </c>
      <c r="L611" t="s">
        <v>6139</v>
      </c>
    </row>
    <row r="612" spans="1:13" hidden="1">
      <c r="A612" t="s">
        <v>2052</v>
      </c>
      <c r="B612" s="3">
        <v>41653</v>
      </c>
      <c r="C612" t="s">
        <v>48</v>
      </c>
      <c r="D612">
        <v>2</v>
      </c>
      <c r="E612" t="s">
        <v>2053</v>
      </c>
      <c r="F612" t="s">
        <v>18</v>
      </c>
      <c r="G612" t="s">
        <v>0</v>
      </c>
      <c r="H612" t="s">
        <v>88</v>
      </c>
      <c r="I612" s="23">
        <f t="shared" si="9"/>
        <v>252.81250000000003</v>
      </c>
      <c r="J612" s="16">
        <v>40.450000000000003</v>
      </c>
      <c r="K612" s="4" t="s">
        <v>6149</v>
      </c>
      <c r="L612" t="s">
        <v>6139</v>
      </c>
    </row>
    <row r="613" spans="1:13" hidden="1">
      <c r="A613" t="s">
        <v>2054</v>
      </c>
      <c r="B613" s="3">
        <v>41653</v>
      </c>
      <c r="C613" t="s">
        <v>1578</v>
      </c>
      <c r="D613">
        <v>1</v>
      </c>
      <c r="E613" t="s">
        <v>2055</v>
      </c>
      <c r="F613" t="s">
        <v>934</v>
      </c>
      <c r="G613" t="s">
        <v>5</v>
      </c>
      <c r="H613" t="s">
        <v>2056</v>
      </c>
      <c r="I613" s="16">
        <f t="shared" si="9"/>
        <v>525.8125</v>
      </c>
      <c r="J613" s="16">
        <v>84.13</v>
      </c>
      <c r="K613" s="4" t="s">
        <v>6147</v>
      </c>
      <c r="L613" t="s">
        <v>6139</v>
      </c>
    </row>
    <row r="614" spans="1:13" hidden="1">
      <c r="A614" t="s">
        <v>2057</v>
      </c>
      <c r="B614" s="3">
        <v>41653</v>
      </c>
      <c r="C614" t="s">
        <v>2002</v>
      </c>
      <c r="D614">
        <v>2</v>
      </c>
      <c r="E614" t="s">
        <v>2058</v>
      </c>
      <c r="F614" t="s">
        <v>26</v>
      </c>
      <c r="G614" t="s">
        <v>13</v>
      </c>
      <c r="H614" t="s">
        <v>2004</v>
      </c>
      <c r="I614" s="16">
        <f t="shared" si="9"/>
        <v>853.43750000000011</v>
      </c>
      <c r="J614" s="16">
        <v>136.55000000000001</v>
      </c>
      <c r="K614" s="4" t="s">
        <v>6145</v>
      </c>
      <c r="L614" t="s">
        <v>6139</v>
      </c>
      <c r="M614" s="27"/>
    </row>
    <row r="615" spans="1:13" hidden="1">
      <c r="A615" t="s">
        <v>2059</v>
      </c>
      <c r="B615" s="3">
        <v>41653</v>
      </c>
      <c r="C615" t="s">
        <v>2060</v>
      </c>
      <c r="D615">
        <v>2</v>
      </c>
      <c r="E615" t="s">
        <v>2061</v>
      </c>
      <c r="F615" t="s">
        <v>26</v>
      </c>
      <c r="G615" t="s">
        <v>13</v>
      </c>
      <c r="H615" t="s">
        <v>2062</v>
      </c>
      <c r="I615" s="16">
        <f t="shared" si="9"/>
        <v>2525.875</v>
      </c>
      <c r="J615" s="16">
        <v>404.14</v>
      </c>
      <c r="K615" s="4" t="s">
        <v>6145</v>
      </c>
      <c r="L615" t="s">
        <v>6139</v>
      </c>
      <c r="M615" s="27"/>
    </row>
    <row r="616" spans="1:13" hidden="1">
      <c r="A616" t="s">
        <v>447</v>
      </c>
      <c r="B616" s="3">
        <v>41653</v>
      </c>
      <c r="C616" t="s">
        <v>448</v>
      </c>
      <c r="D616">
        <v>2</v>
      </c>
      <c r="E616" t="s">
        <v>449</v>
      </c>
      <c r="F616" t="s">
        <v>26</v>
      </c>
      <c r="G616" t="s">
        <v>13</v>
      </c>
      <c r="H616" t="s">
        <v>218</v>
      </c>
      <c r="I616" s="16">
        <f t="shared" si="9"/>
        <v>6666.4375000000009</v>
      </c>
      <c r="J616" s="16">
        <v>1066.6300000000001</v>
      </c>
      <c r="K616" s="4" t="s">
        <v>6145</v>
      </c>
      <c r="L616" t="s">
        <v>6139</v>
      </c>
      <c r="M616" s="27"/>
    </row>
    <row r="617" spans="1:13" hidden="1">
      <c r="A617" t="s">
        <v>2063</v>
      </c>
      <c r="B617" s="3">
        <v>41653</v>
      </c>
      <c r="C617" t="s">
        <v>2064</v>
      </c>
      <c r="D617">
        <v>2</v>
      </c>
      <c r="E617" t="s">
        <v>2065</v>
      </c>
      <c r="F617" t="s">
        <v>26</v>
      </c>
      <c r="G617" t="s">
        <v>13</v>
      </c>
      <c r="H617" t="s">
        <v>27</v>
      </c>
      <c r="I617" s="16">
        <f t="shared" si="9"/>
        <v>3688.8125</v>
      </c>
      <c r="J617" s="16">
        <v>590.21</v>
      </c>
      <c r="K617" s="4" t="s">
        <v>6145</v>
      </c>
      <c r="L617" t="s">
        <v>6139</v>
      </c>
      <c r="M617" s="27"/>
    </row>
    <row r="618" spans="1:13" hidden="1">
      <c r="A618" t="s">
        <v>2066</v>
      </c>
      <c r="B618" s="3">
        <v>41653</v>
      </c>
      <c r="C618" t="s">
        <v>2067</v>
      </c>
      <c r="D618">
        <v>2</v>
      </c>
      <c r="E618" t="s">
        <v>2068</v>
      </c>
      <c r="F618" t="s">
        <v>26</v>
      </c>
      <c r="G618" t="s">
        <v>13</v>
      </c>
      <c r="H618" t="s">
        <v>2069</v>
      </c>
      <c r="I618" s="16">
        <f t="shared" si="9"/>
        <v>881.875</v>
      </c>
      <c r="J618" s="16">
        <v>141.1</v>
      </c>
      <c r="K618" s="4" t="s">
        <v>6145</v>
      </c>
      <c r="L618" t="s">
        <v>6139</v>
      </c>
      <c r="M618" s="27"/>
    </row>
    <row r="619" spans="1:13" hidden="1">
      <c r="A619" t="s">
        <v>2070</v>
      </c>
      <c r="B619" s="3">
        <v>41653</v>
      </c>
      <c r="C619" t="s">
        <v>2071</v>
      </c>
      <c r="D619">
        <v>2</v>
      </c>
      <c r="E619" t="s">
        <v>2072</v>
      </c>
      <c r="F619" t="s">
        <v>26</v>
      </c>
      <c r="G619" t="s">
        <v>13</v>
      </c>
      <c r="H619" t="s">
        <v>2073</v>
      </c>
      <c r="I619" s="16">
        <f t="shared" si="9"/>
        <v>2655.1875</v>
      </c>
      <c r="J619" s="16">
        <v>424.83</v>
      </c>
      <c r="K619" s="4" t="s">
        <v>6145</v>
      </c>
      <c r="L619" t="s">
        <v>6139</v>
      </c>
      <c r="M619" s="27"/>
    </row>
    <row r="620" spans="1:13" hidden="1">
      <c r="A620" s="6" t="s">
        <v>450</v>
      </c>
      <c r="B620" s="7">
        <v>41653</v>
      </c>
      <c r="C620" s="6" t="s">
        <v>16</v>
      </c>
      <c r="D620" s="6">
        <v>2</v>
      </c>
      <c r="E620" s="6" t="s">
        <v>451</v>
      </c>
      <c r="F620" s="6" t="s">
        <v>18</v>
      </c>
      <c r="G620" s="6" t="s">
        <v>3</v>
      </c>
      <c r="H620" s="6" t="s">
        <v>357</v>
      </c>
      <c r="I620" s="23">
        <f t="shared" si="9"/>
        <v>1303.9375</v>
      </c>
      <c r="J620" s="17">
        <v>208.63</v>
      </c>
      <c r="K620" s="4" t="s">
        <v>6149</v>
      </c>
      <c r="L620" s="6" t="s">
        <v>6140</v>
      </c>
    </row>
    <row r="621" spans="1:13" hidden="1">
      <c r="A621" t="s">
        <v>2074</v>
      </c>
      <c r="B621" s="3">
        <v>41653</v>
      </c>
      <c r="C621" t="s">
        <v>2075</v>
      </c>
      <c r="D621">
        <v>2</v>
      </c>
      <c r="E621" t="s">
        <v>2076</v>
      </c>
      <c r="F621" t="s">
        <v>26</v>
      </c>
      <c r="G621" t="s">
        <v>13</v>
      </c>
      <c r="H621" t="s">
        <v>357</v>
      </c>
      <c r="I621" s="16">
        <f t="shared" si="9"/>
        <v>1025.875</v>
      </c>
      <c r="J621" s="16">
        <v>164.14</v>
      </c>
      <c r="K621" s="4" t="s">
        <v>6145</v>
      </c>
      <c r="L621" t="s">
        <v>6139</v>
      </c>
      <c r="M621" s="27"/>
    </row>
    <row r="622" spans="1:13" hidden="1">
      <c r="A622" t="s">
        <v>2077</v>
      </c>
      <c r="B622" s="3">
        <v>41653</v>
      </c>
      <c r="C622" t="s">
        <v>2078</v>
      </c>
      <c r="D622">
        <v>2</v>
      </c>
      <c r="E622" t="s">
        <v>2079</v>
      </c>
      <c r="F622" t="s">
        <v>26</v>
      </c>
      <c r="G622" t="s">
        <v>13</v>
      </c>
      <c r="H622" t="s">
        <v>2080</v>
      </c>
      <c r="I622" s="16">
        <f t="shared" si="9"/>
        <v>1872.5625</v>
      </c>
      <c r="J622" s="16">
        <v>299.61</v>
      </c>
      <c r="K622" s="4" t="s">
        <v>6145</v>
      </c>
      <c r="L622" t="s">
        <v>6139</v>
      </c>
      <c r="M622" s="27"/>
    </row>
    <row r="623" spans="1:13" hidden="1">
      <c r="A623" t="s">
        <v>2081</v>
      </c>
      <c r="B623" s="3">
        <v>41653</v>
      </c>
      <c r="C623" t="s">
        <v>2002</v>
      </c>
      <c r="D623">
        <v>2</v>
      </c>
      <c r="E623" t="s">
        <v>2082</v>
      </c>
      <c r="F623" t="s">
        <v>26</v>
      </c>
      <c r="G623" t="s">
        <v>13</v>
      </c>
      <c r="H623" t="s">
        <v>2004</v>
      </c>
      <c r="I623" s="16">
        <f t="shared" si="9"/>
        <v>853.43750000000011</v>
      </c>
      <c r="J623" s="16">
        <v>136.55000000000001</v>
      </c>
      <c r="K623" s="4" t="s">
        <v>6145</v>
      </c>
      <c r="L623" t="s">
        <v>6139</v>
      </c>
      <c r="M623" s="27"/>
    </row>
    <row r="624" spans="1:13" hidden="1">
      <c r="A624" t="s">
        <v>2083</v>
      </c>
      <c r="B624" s="3">
        <v>41653</v>
      </c>
      <c r="C624" t="s">
        <v>2084</v>
      </c>
      <c r="D624">
        <v>2</v>
      </c>
      <c r="E624" t="s">
        <v>2085</v>
      </c>
      <c r="F624" t="s">
        <v>26</v>
      </c>
      <c r="G624" t="s">
        <v>13</v>
      </c>
      <c r="H624" t="s">
        <v>2086</v>
      </c>
      <c r="I624" s="16">
        <f t="shared" si="9"/>
        <v>1706.8750000000002</v>
      </c>
      <c r="J624" s="16">
        <v>273.10000000000002</v>
      </c>
      <c r="K624" s="4" t="s">
        <v>6145</v>
      </c>
      <c r="L624" t="s">
        <v>6139</v>
      </c>
      <c r="M624" s="27"/>
    </row>
    <row r="625" spans="1:13" hidden="1">
      <c r="A625" t="s">
        <v>2087</v>
      </c>
      <c r="B625" s="3">
        <v>41653</v>
      </c>
      <c r="C625" t="s">
        <v>2088</v>
      </c>
      <c r="D625">
        <v>2</v>
      </c>
      <c r="E625" t="s">
        <v>2089</v>
      </c>
      <c r="F625" t="s">
        <v>26</v>
      </c>
      <c r="G625" t="s">
        <v>13</v>
      </c>
      <c r="H625" t="s">
        <v>2086</v>
      </c>
      <c r="I625" s="16">
        <f t="shared" si="9"/>
        <v>1706.8750000000002</v>
      </c>
      <c r="J625" s="16">
        <v>273.10000000000002</v>
      </c>
      <c r="K625" s="4" t="s">
        <v>6145</v>
      </c>
      <c r="L625" t="s">
        <v>6139</v>
      </c>
      <c r="M625" s="27"/>
    </row>
    <row r="626" spans="1:13" hidden="1">
      <c r="A626" t="s">
        <v>2090</v>
      </c>
      <c r="B626" s="3">
        <v>41653</v>
      </c>
      <c r="C626" t="s">
        <v>2091</v>
      </c>
      <c r="D626">
        <v>2</v>
      </c>
      <c r="E626" t="s">
        <v>2092</v>
      </c>
      <c r="F626" t="s">
        <v>26</v>
      </c>
      <c r="G626" t="s">
        <v>13</v>
      </c>
      <c r="H626" t="s">
        <v>2093</v>
      </c>
      <c r="I626" s="16">
        <f t="shared" si="9"/>
        <v>853.43750000000011</v>
      </c>
      <c r="J626" s="16">
        <v>136.55000000000001</v>
      </c>
      <c r="K626" s="4" t="s">
        <v>6145</v>
      </c>
      <c r="L626" t="s">
        <v>6139</v>
      </c>
      <c r="M626" s="27"/>
    </row>
    <row r="627" spans="1:13" hidden="1">
      <c r="A627" t="s">
        <v>2094</v>
      </c>
      <c r="B627" s="3">
        <v>41653</v>
      </c>
      <c r="C627" t="s">
        <v>2095</v>
      </c>
      <c r="D627">
        <v>2</v>
      </c>
      <c r="E627" t="s">
        <v>2096</v>
      </c>
      <c r="F627" t="s">
        <v>26</v>
      </c>
      <c r="G627" t="s">
        <v>13</v>
      </c>
      <c r="H627" t="s">
        <v>2097</v>
      </c>
      <c r="I627" s="16">
        <f t="shared" si="9"/>
        <v>2525.875</v>
      </c>
      <c r="J627" s="16">
        <v>404.14</v>
      </c>
      <c r="K627" s="4" t="s">
        <v>6145</v>
      </c>
      <c r="L627" t="s">
        <v>6139</v>
      </c>
      <c r="M627" s="27"/>
    </row>
    <row r="628" spans="1:13" hidden="1">
      <c r="A628" t="s">
        <v>2098</v>
      </c>
      <c r="B628" s="3">
        <v>41653</v>
      </c>
      <c r="C628" t="s">
        <v>2099</v>
      </c>
      <c r="D628">
        <v>2</v>
      </c>
      <c r="E628" t="s">
        <v>2100</v>
      </c>
      <c r="F628" t="s">
        <v>26</v>
      </c>
      <c r="G628" t="s">
        <v>13</v>
      </c>
      <c r="H628" t="s">
        <v>2048</v>
      </c>
      <c r="I628" s="16">
        <f t="shared" si="9"/>
        <v>517.25</v>
      </c>
      <c r="J628" s="16">
        <v>82.76</v>
      </c>
      <c r="K628" s="4" t="s">
        <v>6145</v>
      </c>
      <c r="L628" t="s">
        <v>6139</v>
      </c>
      <c r="M628" s="27"/>
    </row>
    <row r="629" spans="1:13" hidden="1">
      <c r="A629" t="s">
        <v>2101</v>
      </c>
      <c r="B629" s="3">
        <v>41653</v>
      </c>
      <c r="C629" t="s">
        <v>2102</v>
      </c>
      <c r="D629">
        <v>2</v>
      </c>
      <c r="E629" t="s">
        <v>2103</v>
      </c>
      <c r="F629" t="s">
        <v>26</v>
      </c>
      <c r="G629" t="s">
        <v>13</v>
      </c>
      <c r="H629" t="s">
        <v>2104</v>
      </c>
      <c r="I629" s="16">
        <f t="shared" si="9"/>
        <v>2491.375</v>
      </c>
      <c r="J629" s="16">
        <v>398.62</v>
      </c>
      <c r="K629" s="4" t="s">
        <v>6145</v>
      </c>
      <c r="L629" t="s">
        <v>6139</v>
      </c>
      <c r="M629" s="27"/>
    </row>
    <row r="630" spans="1:13" hidden="1">
      <c r="A630" t="s">
        <v>2128</v>
      </c>
      <c r="B630" s="3">
        <v>41654</v>
      </c>
      <c r="C630" t="s">
        <v>1297</v>
      </c>
      <c r="D630">
        <v>2</v>
      </c>
      <c r="E630" t="s">
        <v>2129</v>
      </c>
      <c r="F630" t="s">
        <v>18</v>
      </c>
      <c r="G630" t="s">
        <v>3</v>
      </c>
      <c r="H630" t="s">
        <v>2130</v>
      </c>
      <c r="I630" s="23">
        <f t="shared" si="9"/>
        <v>768.0625</v>
      </c>
      <c r="J630" s="16">
        <v>122.89</v>
      </c>
      <c r="K630" s="4" t="s">
        <v>6149</v>
      </c>
      <c r="L630" t="s">
        <v>6139</v>
      </c>
    </row>
    <row r="631" spans="1:13" hidden="1">
      <c r="A631" t="s">
        <v>2131</v>
      </c>
      <c r="B631" s="3">
        <v>41654</v>
      </c>
      <c r="C631" t="s">
        <v>2132</v>
      </c>
      <c r="D631">
        <v>2</v>
      </c>
      <c r="E631" t="s">
        <v>2133</v>
      </c>
      <c r="F631" t="s">
        <v>26</v>
      </c>
      <c r="G631" t="s">
        <v>13</v>
      </c>
      <c r="H631" t="s">
        <v>1145</v>
      </c>
      <c r="I631" s="16">
        <f t="shared" si="9"/>
        <v>9133.625</v>
      </c>
      <c r="J631" s="16">
        <v>1461.38</v>
      </c>
      <c r="K631" s="4" t="s">
        <v>6145</v>
      </c>
      <c r="L631" t="s">
        <v>6139</v>
      </c>
      <c r="M631" s="27"/>
    </row>
    <row r="632" spans="1:13" hidden="1">
      <c r="A632" t="s">
        <v>2134</v>
      </c>
      <c r="B632" s="3">
        <v>41654</v>
      </c>
      <c r="C632" t="s">
        <v>2135</v>
      </c>
      <c r="D632">
        <v>2</v>
      </c>
      <c r="E632" t="s">
        <v>2136</v>
      </c>
      <c r="F632" t="s">
        <v>26</v>
      </c>
      <c r="G632" t="s">
        <v>13</v>
      </c>
      <c r="H632" t="s">
        <v>2137</v>
      </c>
      <c r="I632" s="16">
        <f t="shared" si="9"/>
        <v>853.43750000000011</v>
      </c>
      <c r="J632" s="16">
        <v>136.55000000000001</v>
      </c>
      <c r="K632" s="4" t="s">
        <v>6145</v>
      </c>
      <c r="L632" t="s">
        <v>6139</v>
      </c>
      <c r="M632" s="27"/>
    </row>
    <row r="633" spans="1:13" hidden="1">
      <c r="A633" s="6" t="s">
        <v>478</v>
      </c>
      <c r="B633" s="7">
        <v>41654</v>
      </c>
      <c r="C633" s="6" t="s">
        <v>479</v>
      </c>
      <c r="D633" s="6">
        <v>2</v>
      </c>
      <c r="E633" s="6" t="s">
        <v>480</v>
      </c>
      <c r="F633" s="6" t="s">
        <v>26</v>
      </c>
      <c r="G633" s="6" t="s">
        <v>13</v>
      </c>
      <c r="H633" s="6" t="s">
        <v>458</v>
      </c>
      <c r="I633" s="16">
        <f t="shared" si="9"/>
        <v>1534.5</v>
      </c>
      <c r="J633" s="17">
        <v>245.52</v>
      </c>
      <c r="K633" s="4" t="s">
        <v>6145</v>
      </c>
      <c r="L633" s="6" t="s">
        <v>6140</v>
      </c>
      <c r="M633" s="27"/>
    </row>
    <row r="634" spans="1:13" hidden="1">
      <c r="A634" t="s">
        <v>2138</v>
      </c>
      <c r="B634" s="3">
        <v>41654</v>
      </c>
      <c r="C634" t="s">
        <v>2139</v>
      </c>
      <c r="D634">
        <v>2</v>
      </c>
      <c r="E634" t="s">
        <v>2140</v>
      </c>
      <c r="F634" t="s">
        <v>26</v>
      </c>
      <c r="G634" t="s">
        <v>13</v>
      </c>
      <c r="H634" t="s">
        <v>2141</v>
      </c>
      <c r="I634" s="16">
        <f t="shared" si="9"/>
        <v>853.43750000000011</v>
      </c>
      <c r="J634" s="16">
        <v>136.55000000000001</v>
      </c>
      <c r="K634" s="4" t="s">
        <v>6145</v>
      </c>
      <c r="L634" t="s">
        <v>6139</v>
      </c>
      <c r="M634" s="27"/>
    </row>
    <row r="635" spans="1:13" hidden="1">
      <c r="A635" t="s">
        <v>2142</v>
      </c>
      <c r="B635" s="3">
        <v>41654</v>
      </c>
      <c r="C635" t="s">
        <v>2143</v>
      </c>
      <c r="D635">
        <v>2</v>
      </c>
      <c r="E635" t="s">
        <v>2144</v>
      </c>
      <c r="F635" t="s">
        <v>26</v>
      </c>
      <c r="G635" t="s">
        <v>13</v>
      </c>
      <c r="H635" t="s">
        <v>2145</v>
      </c>
      <c r="I635" s="16">
        <f t="shared" si="9"/>
        <v>853.43750000000011</v>
      </c>
      <c r="J635" s="16">
        <v>136.55000000000001</v>
      </c>
      <c r="K635" s="4" t="s">
        <v>6145</v>
      </c>
      <c r="L635" t="s">
        <v>6139</v>
      </c>
      <c r="M635" s="27"/>
    </row>
    <row r="636" spans="1:13" hidden="1">
      <c r="A636" t="s">
        <v>2146</v>
      </c>
      <c r="B636" s="3">
        <v>41654</v>
      </c>
      <c r="C636" t="s">
        <v>2147</v>
      </c>
      <c r="D636">
        <v>2</v>
      </c>
      <c r="E636" t="s">
        <v>2148</v>
      </c>
      <c r="F636" t="s">
        <v>26</v>
      </c>
      <c r="G636" t="s">
        <v>13</v>
      </c>
      <c r="H636" t="s">
        <v>2149</v>
      </c>
      <c r="I636" s="16">
        <f t="shared" si="9"/>
        <v>853.43750000000011</v>
      </c>
      <c r="J636" s="16">
        <v>136.55000000000001</v>
      </c>
      <c r="K636" s="4" t="s">
        <v>6145</v>
      </c>
      <c r="L636" t="s">
        <v>6139</v>
      </c>
      <c r="M636" s="27"/>
    </row>
    <row r="637" spans="1:13" hidden="1">
      <c r="A637" t="s">
        <v>2150</v>
      </c>
      <c r="B637" s="3">
        <v>41654</v>
      </c>
      <c r="C637" t="s">
        <v>2</v>
      </c>
      <c r="D637">
        <v>2</v>
      </c>
      <c r="E637" t="s">
        <v>2151</v>
      </c>
      <c r="F637" t="s">
        <v>18</v>
      </c>
      <c r="G637" t="s">
        <v>3</v>
      </c>
      <c r="H637" t="s">
        <v>1480</v>
      </c>
      <c r="I637" s="23">
        <f t="shared" si="9"/>
        <v>277.875</v>
      </c>
      <c r="J637" s="16">
        <v>44.46</v>
      </c>
      <c r="K637" s="4" t="s">
        <v>6149</v>
      </c>
      <c r="L637" t="s">
        <v>6139</v>
      </c>
    </row>
    <row r="638" spans="1:13" hidden="1">
      <c r="A638" t="s">
        <v>2152</v>
      </c>
      <c r="B638" s="3">
        <v>41654</v>
      </c>
      <c r="C638" t="s">
        <v>2153</v>
      </c>
      <c r="D638">
        <v>2</v>
      </c>
      <c r="E638" t="s">
        <v>2154</v>
      </c>
      <c r="F638" t="s">
        <v>26</v>
      </c>
      <c r="G638" t="s">
        <v>13</v>
      </c>
      <c r="H638" t="s">
        <v>2069</v>
      </c>
      <c r="I638" s="16">
        <f t="shared" si="9"/>
        <v>8427.75</v>
      </c>
      <c r="J638" s="16">
        <v>1348.44</v>
      </c>
      <c r="K638" s="4" t="s">
        <v>6145</v>
      </c>
      <c r="L638" t="s">
        <v>6139</v>
      </c>
      <c r="M638" s="27"/>
    </row>
    <row r="639" spans="1:13" hidden="1">
      <c r="A639" t="s">
        <v>2155</v>
      </c>
      <c r="B639" s="3">
        <v>41654</v>
      </c>
      <c r="C639" t="s">
        <v>2156</v>
      </c>
      <c r="D639">
        <v>2</v>
      </c>
      <c r="E639" t="s">
        <v>2157</v>
      </c>
      <c r="F639" t="s">
        <v>26</v>
      </c>
      <c r="G639" t="s">
        <v>13</v>
      </c>
      <c r="H639" t="s">
        <v>2158</v>
      </c>
      <c r="I639" s="16">
        <f t="shared" si="9"/>
        <v>855.25</v>
      </c>
      <c r="J639" s="16">
        <v>136.84</v>
      </c>
      <c r="K639" s="4" t="s">
        <v>6145</v>
      </c>
      <c r="L639" t="s">
        <v>6139</v>
      </c>
      <c r="M639" s="27"/>
    </row>
    <row r="640" spans="1:13" hidden="1">
      <c r="A640" t="s">
        <v>2159</v>
      </c>
      <c r="B640" s="3">
        <v>41654</v>
      </c>
      <c r="C640" t="s">
        <v>2160</v>
      </c>
      <c r="D640">
        <v>2</v>
      </c>
      <c r="E640" t="s">
        <v>2161</v>
      </c>
      <c r="F640" t="s">
        <v>26</v>
      </c>
      <c r="G640" t="s">
        <v>13</v>
      </c>
      <c r="H640" t="s">
        <v>2162</v>
      </c>
      <c r="I640" s="16">
        <f t="shared" si="9"/>
        <v>1779.9375000000002</v>
      </c>
      <c r="J640" s="16">
        <v>284.79000000000002</v>
      </c>
      <c r="K640" s="4" t="s">
        <v>6145</v>
      </c>
      <c r="L640" t="s">
        <v>6139</v>
      </c>
      <c r="M640" s="27"/>
    </row>
    <row r="641" spans="1:13" hidden="1">
      <c r="A641" t="s">
        <v>2163</v>
      </c>
      <c r="B641" s="3">
        <v>41654</v>
      </c>
      <c r="C641" t="s">
        <v>1297</v>
      </c>
      <c r="D641">
        <v>2</v>
      </c>
      <c r="E641" t="s">
        <v>2164</v>
      </c>
      <c r="F641" t="s">
        <v>18</v>
      </c>
      <c r="G641" t="s">
        <v>3</v>
      </c>
      <c r="H641" t="s">
        <v>2165</v>
      </c>
      <c r="I641" s="23">
        <f t="shared" si="9"/>
        <v>1109.6875</v>
      </c>
      <c r="J641" s="16">
        <v>177.55</v>
      </c>
      <c r="K641" s="4" t="s">
        <v>6149</v>
      </c>
      <c r="L641" t="s">
        <v>6139</v>
      </c>
    </row>
    <row r="642" spans="1:13" hidden="1">
      <c r="A642" t="s">
        <v>2166</v>
      </c>
      <c r="B642" s="3">
        <v>41654</v>
      </c>
      <c r="C642" t="s">
        <v>2167</v>
      </c>
      <c r="D642">
        <v>2</v>
      </c>
      <c r="E642" t="s">
        <v>2168</v>
      </c>
      <c r="F642" t="s">
        <v>26</v>
      </c>
      <c r="G642" t="s">
        <v>13</v>
      </c>
      <c r="H642" t="s">
        <v>2169</v>
      </c>
      <c r="I642" s="16">
        <f t="shared" si="9"/>
        <v>476.12500000000006</v>
      </c>
      <c r="J642" s="16">
        <v>76.180000000000007</v>
      </c>
      <c r="K642" s="4" t="s">
        <v>6145</v>
      </c>
      <c r="L642" t="s">
        <v>6139</v>
      </c>
      <c r="M642" s="27"/>
    </row>
    <row r="643" spans="1:13" hidden="1">
      <c r="A643" t="s">
        <v>2170</v>
      </c>
      <c r="B643" s="3">
        <v>41654</v>
      </c>
      <c r="C643" t="s">
        <v>2171</v>
      </c>
      <c r="D643">
        <v>2</v>
      </c>
      <c r="E643" t="s">
        <v>2172</v>
      </c>
      <c r="F643" t="s">
        <v>26</v>
      </c>
      <c r="G643" t="s">
        <v>13</v>
      </c>
      <c r="H643" t="s">
        <v>2173</v>
      </c>
      <c r="I643" s="16">
        <f t="shared" si="9"/>
        <v>853.43750000000011</v>
      </c>
      <c r="J643" s="16">
        <v>136.55000000000001</v>
      </c>
      <c r="K643" s="4" t="s">
        <v>6145</v>
      </c>
      <c r="L643" t="s">
        <v>6139</v>
      </c>
      <c r="M643" s="27"/>
    </row>
    <row r="644" spans="1:13" hidden="1">
      <c r="A644" t="s">
        <v>2174</v>
      </c>
      <c r="B644" s="3">
        <v>41654</v>
      </c>
      <c r="C644" t="s">
        <v>2175</v>
      </c>
      <c r="D644">
        <v>2</v>
      </c>
      <c r="E644" t="s">
        <v>2176</v>
      </c>
      <c r="F644" t="s">
        <v>26</v>
      </c>
      <c r="G644" t="s">
        <v>13</v>
      </c>
      <c r="H644" t="s">
        <v>2177</v>
      </c>
      <c r="I644" s="16">
        <f t="shared" si="9"/>
        <v>2525.875</v>
      </c>
      <c r="J644" s="16">
        <v>404.14</v>
      </c>
      <c r="K644" s="4" t="s">
        <v>6145</v>
      </c>
      <c r="L644" t="s">
        <v>6139</v>
      </c>
      <c r="M644" s="27"/>
    </row>
    <row r="645" spans="1:13" hidden="1">
      <c r="A645" t="s">
        <v>2178</v>
      </c>
      <c r="B645" s="3">
        <v>41654</v>
      </c>
      <c r="C645" t="s">
        <v>2179</v>
      </c>
      <c r="D645">
        <v>2</v>
      </c>
      <c r="E645" t="s">
        <v>2180</v>
      </c>
      <c r="F645" t="s">
        <v>26</v>
      </c>
      <c r="G645" t="s">
        <v>13</v>
      </c>
      <c r="H645" t="s">
        <v>2181</v>
      </c>
      <c r="I645" s="16">
        <f t="shared" si="9"/>
        <v>853.43750000000011</v>
      </c>
      <c r="J645" s="16">
        <v>136.55000000000001</v>
      </c>
      <c r="K645" s="4" t="s">
        <v>6145</v>
      </c>
      <c r="L645" t="s">
        <v>6139</v>
      </c>
      <c r="M645" s="27"/>
    </row>
    <row r="646" spans="1:13" hidden="1">
      <c r="A646" t="s">
        <v>2182</v>
      </c>
      <c r="B646" s="3">
        <v>41654</v>
      </c>
      <c r="C646" t="s">
        <v>2183</v>
      </c>
      <c r="D646">
        <v>2</v>
      </c>
      <c r="E646" t="s">
        <v>2184</v>
      </c>
      <c r="F646" t="s">
        <v>26</v>
      </c>
      <c r="G646" t="s">
        <v>13</v>
      </c>
      <c r="H646" t="s">
        <v>2185</v>
      </c>
      <c r="I646" s="16">
        <f t="shared" si="9"/>
        <v>1714.6875000000002</v>
      </c>
      <c r="J646" s="16">
        <v>274.35000000000002</v>
      </c>
      <c r="K646" s="4" t="s">
        <v>6145</v>
      </c>
      <c r="L646" t="s">
        <v>6139</v>
      </c>
      <c r="M646" s="27"/>
    </row>
    <row r="647" spans="1:13" hidden="1">
      <c r="A647" s="6" t="s">
        <v>484</v>
      </c>
      <c r="B647" s="7">
        <v>41654</v>
      </c>
      <c r="C647" s="6" t="s">
        <v>485</v>
      </c>
      <c r="D647" s="6">
        <v>2</v>
      </c>
      <c r="E647" s="6" t="s">
        <v>486</v>
      </c>
      <c r="F647" s="6" t="s">
        <v>26</v>
      </c>
      <c r="G647" s="6" t="s">
        <v>13</v>
      </c>
      <c r="H647" s="6" t="s">
        <v>92</v>
      </c>
      <c r="I647" s="16">
        <f t="shared" si="9"/>
        <v>4215.5625</v>
      </c>
      <c r="J647" s="17">
        <v>674.49</v>
      </c>
      <c r="K647" s="4" t="s">
        <v>6145</v>
      </c>
      <c r="L647" s="6" t="s">
        <v>6140</v>
      </c>
      <c r="M647" s="27"/>
    </row>
    <row r="648" spans="1:13" hidden="1">
      <c r="A648" s="6" t="s">
        <v>489</v>
      </c>
      <c r="B648" s="7">
        <v>41654</v>
      </c>
      <c r="C648" s="6" t="s">
        <v>16</v>
      </c>
      <c r="D648" s="6">
        <v>2</v>
      </c>
      <c r="E648" s="6" t="s">
        <v>490</v>
      </c>
      <c r="F648" s="6" t="s">
        <v>18</v>
      </c>
      <c r="G648" s="6" t="s">
        <v>3</v>
      </c>
      <c r="H648" s="6" t="s">
        <v>256</v>
      </c>
      <c r="I648" s="23">
        <f t="shared" si="9"/>
        <v>673.375</v>
      </c>
      <c r="J648" s="17">
        <v>107.74</v>
      </c>
      <c r="K648" s="4" t="s">
        <v>6149</v>
      </c>
      <c r="L648" s="6" t="s">
        <v>6140</v>
      </c>
    </row>
    <row r="649" spans="1:13" hidden="1">
      <c r="A649" t="s">
        <v>2186</v>
      </c>
      <c r="B649" s="3">
        <v>41654</v>
      </c>
      <c r="C649" t="s">
        <v>2187</v>
      </c>
      <c r="D649">
        <v>2</v>
      </c>
      <c r="E649" t="s">
        <v>2188</v>
      </c>
      <c r="F649" t="s">
        <v>26</v>
      </c>
      <c r="G649" t="s">
        <v>13</v>
      </c>
      <c r="H649" t="s">
        <v>2189</v>
      </c>
      <c r="I649" s="16">
        <f t="shared" si="9"/>
        <v>819</v>
      </c>
      <c r="J649" s="16">
        <v>131.04</v>
      </c>
      <c r="K649" s="4" t="s">
        <v>6145</v>
      </c>
      <c r="L649" t="s">
        <v>6139</v>
      </c>
      <c r="M649" s="27"/>
    </row>
    <row r="650" spans="1:13" hidden="1">
      <c r="A650" t="s">
        <v>2190</v>
      </c>
      <c r="B650" s="3">
        <v>41654</v>
      </c>
      <c r="C650" t="s">
        <v>2191</v>
      </c>
      <c r="D650">
        <v>2</v>
      </c>
      <c r="E650" t="s">
        <v>2192</v>
      </c>
      <c r="F650" t="s">
        <v>26</v>
      </c>
      <c r="G650" t="s">
        <v>13</v>
      </c>
      <c r="H650" t="s">
        <v>2193</v>
      </c>
      <c r="I650" s="16">
        <f t="shared" si="9"/>
        <v>3413.7500000000005</v>
      </c>
      <c r="J650" s="16">
        <v>546.20000000000005</v>
      </c>
      <c r="K650" s="4" t="s">
        <v>6145</v>
      </c>
      <c r="L650" t="s">
        <v>6139</v>
      </c>
      <c r="M650" s="27"/>
    </row>
    <row r="651" spans="1:13" hidden="1">
      <c r="A651" t="s">
        <v>2194</v>
      </c>
      <c r="B651" s="3">
        <v>41654</v>
      </c>
      <c r="C651" t="s">
        <v>2195</v>
      </c>
      <c r="D651">
        <v>2</v>
      </c>
      <c r="E651" t="s">
        <v>2196</v>
      </c>
      <c r="F651" t="s">
        <v>26</v>
      </c>
      <c r="G651" t="s">
        <v>13</v>
      </c>
      <c r="H651" t="s">
        <v>27</v>
      </c>
      <c r="I651" s="16">
        <f t="shared" ref="I651:I714" si="10">(J651*100/16)</f>
        <v>1534.5</v>
      </c>
      <c r="J651" s="16">
        <v>245.52</v>
      </c>
      <c r="K651" s="4" t="s">
        <v>6145</v>
      </c>
      <c r="L651" t="s">
        <v>6139</v>
      </c>
      <c r="M651" s="27"/>
    </row>
    <row r="652" spans="1:13" hidden="1">
      <c r="A652" t="s">
        <v>2203</v>
      </c>
      <c r="B652" s="3">
        <v>41655</v>
      </c>
      <c r="C652" t="s">
        <v>2204</v>
      </c>
      <c r="D652">
        <v>2</v>
      </c>
      <c r="E652" t="s">
        <v>2205</v>
      </c>
      <c r="F652" t="s">
        <v>26</v>
      </c>
      <c r="G652" t="s">
        <v>13</v>
      </c>
      <c r="H652" t="s">
        <v>2206</v>
      </c>
      <c r="I652" s="16">
        <f t="shared" si="10"/>
        <v>861.1875</v>
      </c>
      <c r="J652" s="16">
        <v>137.79</v>
      </c>
      <c r="K652" s="4" t="s">
        <v>6145</v>
      </c>
      <c r="L652" t="s">
        <v>6139</v>
      </c>
      <c r="M652" s="27"/>
    </row>
    <row r="653" spans="1:13" hidden="1">
      <c r="A653" t="s">
        <v>2207</v>
      </c>
      <c r="B653" s="3">
        <v>41655</v>
      </c>
      <c r="C653" t="s">
        <v>2208</v>
      </c>
      <c r="D653">
        <v>2</v>
      </c>
      <c r="E653" t="s">
        <v>2209</v>
      </c>
      <c r="F653" t="s">
        <v>26</v>
      </c>
      <c r="G653" t="s">
        <v>13</v>
      </c>
      <c r="H653" t="s">
        <v>2210</v>
      </c>
      <c r="I653" s="16">
        <f t="shared" si="10"/>
        <v>853.43750000000011</v>
      </c>
      <c r="J653" s="16">
        <v>136.55000000000001</v>
      </c>
      <c r="K653" s="4" t="s">
        <v>6145</v>
      </c>
      <c r="L653" t="s">
        <v>6139</v>
      </c>
      <c r="M653" s="27"/>
    </row>
    <row r="654" spans="1:13" hidden="1">
      <c r="A654" t="s">
        <v>2211</v>
      </c>
      <c r="B654" s="3">
        <v>41655</v>
      </c>
      <c r="C654" t="s">
        <v>2212</v>
      </c>
      <c r="D654">
        <v>2</v>
      </c>
      <c r="E654" t="s">
        <v>2213</v>
      </c>
      <c r="F654" t="s">
        <v>26</v>
      </c>
      <c r="G654" t="s">
        <v>13</v>
      </c>
      <c r="H654" t="s">
        <v>27</v>
      </c>
      <c r="I654" s="16">
        <f t="shared" si="10"/>
        <v>1025.875</v>
      </c>
      <c r="J654" s="16">
        <v>164.14</v>
      </c>
      <c r="K654" s="4" t="s">
        <v>6145</v>
      </c>
      <c r="L654" t="s">
        <v>6139</v>
      </c>
      <c r="M654" s="27"/>
    </row>
    <row r="655" spans="1:13" hidden="1">
      <c r="A655" t="s">
        <v>2214</v>
      </c>
      <c r="B655" s="3">
        <v>41655</v>
      </c>
      <c r="C655" t="s">
        <v>2215</v>
      </c>
      <c r="D655">
        <v>2</v>
      </c>
      <c r="E655" t="s">
        <v>2216</v>
      </c>
      <c r="F655" t="s">
        <v>26</v>
      </c>
      <c r="G655" t="s">
        <v>13</v>
      </c>
      <c r="H655" t="s">
        <v>2217</v>
      </c>
      <c r="I655" s="16">
        <f t="shared" si="10"/>
        <v>853.43750000000011</v>
      </c>
      <c r="J655" s="16">
        <v>136.55000000000001</v>
      </c>
      <c r="K655" s="4" t="s">
        <v>6145</v>
      </c>
      <c r="L655" t="s">
        <v>6139</v>
      </c>
      <c r="M655" s="27"/>
    </row>
    <row r="656" spans="1:13" hidden="1">
      <c r="A656" t="s">
        <v>518</v>
      </c>
      <c r="B656" s="3">
        <v>41655</v>
      </c>
      <c r="C656" t="s">
        <v>519</v>
      </c>
      <c r="D656">
        <v>2</v>
      </c>
      <c r="E656" t="s">
        <v>520</v>
      </c>
      <c r="F656" t="s">
        <v>26</v>
      </c>
      <c r="G656" t="s">
        <v>13</v>
      </c>
      <c r="H656" t="s">
        <v>254</v>
      </c>
      <c r="I656" s="16">
        <f t="shared" si="10"/>
        <v>10354.4375</v>
      </c>
      <c r="J656" s="16">
        <v>1656.71</v>
      </c>
      <c r="K656" s="4" t="s">
        <v>6145</v>
      </c>
      <c r="L656" t="s">
        <v>6139</v>
      </c>
      <c r="M656" s="27"/>
    </row>
    <row r="657" spans="1:13" hidden="1">
      <c r="A657" s="6" t="s">
        <v>523</v>
      </c>
      <c r="B657" s="7">
        <v>41655</v>
      </c>
      <c r="C657" s="6" t="s">
        <v>524</v>
      </c>
      <c r="D657" s="6">
        <v>2</v>
      </c>
      <c r="E657" s="6" t="s">
        <v>525</v>
      </c>
      <c r="F657" s="6" t="s">
        <v>26</v>
      </c>
      <c r="G657" s="6" t="s">
        <v>13</v>
      </c>
      <c r="H657" s="6" t="s">
        <v>214</v>
      </c>
      <c r="I657" s="16">
        <f t="shared" si="10"/>
        <v>1844.8125</v>
      </c>
      <c r="J657" s="17">
        <v>295.17</v>
      </c>
      <c r="K657" s="4" t="s">
        <v>6145</v>
      </c>
      <c r="L657" s="6" t="s">
        <v>6140</v>
      </c>
      <c r="M657" s="27"/>
    </row>
    <row r="658" spans="1:13" hidden="1">
      <c r="A658" s="6" t="s">
        <v>526</v>
      </c>
      <c r="B658" s="7">
        <v>41655</v>
      </c>
      <c r="C658" s="6" t="s">
        <v>519</v>
      </c>
      <c r="D658" s="6">
        <v>2</v>
      </c>
      <c r="E658" s="6" t="s">
        <v>527</v>
      </c>
      <c r="F658" s="6" t="s">
        <v>26</v>
      </c>
      <c r="G658" s="6" t="s">
        <v>13</v>
      </c>
      <c r="H658" s="6" t="s">
        <v>254</v>
      </c>
      <c r="I658" s="16">
        <f t="shared" si="10"/>
        <v>10354.4375</v>
      </c>
      <c r="J658" s="17">
        <v>1656.71</v>
      </c>
      <c r="K658" s="4" t="s">
        <v>6145</v>
      </c>
      <c r="L658" s="6" t="s">
        <v>6140</v>
      </c>
      <c r="M658" s="27"/>
    </row>
    <row r="659" spans="1:13" hidden="1">
      <c r="A659" s="6" t="s">
        <v>528</v>
      </c>
      <c r="B659" s="7">
        <v>41655</v>
      </c>
      <c r="C659" s="6" t="s">
        <v>529</v>
      </c>
      <c r="D659" s="6">
        <v>2</v>
      </c>
      <c r="E659" s="6" t="s">
        <v>530</v>
      </c>
      <c r="F659" s="6" t="s">
        <v>26</v>
      </c>
      <c r="G659" s="6" t="s">
        <v>13</v>
      </c>
      <c r="H659" s="6" t="s">
        <v>254</v>
      </c>
      <c r="I659" s="16">
        <f t="shared" si="10"/>
        <v>172.4375</v>
      </c>
      <c r="J659" s="17">
        <v>27.59</v>
      </c>
      <c r="K659" s="4" t="s">
        <v>6145</v>
      </c>
      <c r="L659" s="6" t="s">
        <v>6140</v>
      </c>
      <c r="M659" s="27"/>
    </row>
    <row r="660" spans="1:13" hidden="1">
      <c r="A660" t="s">
        <v>2218</v>
      </c>
      <c r="B660" s="3">
        <v>41655</v>
      </c>
      <c r="C660" t="s">
        <v>2219</v>
      </c>
      <c r="D660">
        <v>2</v>
      </c>
      <c r="E660" t="s">
        <v>2220</v>
      </c>
      <c r="F660" t="s">
        <v>26</v>
      </c>
      <c r="G660" t="s">
        <v>13</v>
      </c>
      <c r="H660" t="s">
        <v>2221</v>
      </c>
      <c r="I660" s="16">
        <f t="shared" si="10"/>
        <v>344.8125</v>
      </c>
      <c r="J660" s="16">
        <v>55.17</v>
      </c>
      <c r="K660" s="4" t="s">
        <v>6145</v>
      </c>
      <c r="L660" t="s">
        <v>6139</v>
      </c>
      <c r="M660" s="27"/>
    </row>
    <row r="661" spans="1:13" hidden="1">
      <c r="A661" t="s">
        <v>2222</v>
      </c>
      <c r="B661" s="3">
        <v>41655</v>
      </c>
      <c r="C661" t="s">
        <v>2223</v>
      </c>
      <c r="D661">
        <v>2</v>
      </c>
      <c r="E661" t="s">
        <v>2224</v>
      </c>
      <c r="F661" t="s">
        <v>26</v>
      </c>
      <c r="G661" t="s">
        <v>13</v>
      </c>
      <c r="H661" t="s">
        <v>2225</v>
      </c>
      <c r="I661" s="16">
        <f t="shared" si="10"/>
        <v>853.43750000000011</v>
      </c>
      <c r="J661" s="16">
        <v>136.55000000000001</v>
      </c>
      <c r="K661" s="4" t="s">
        <v>6145</v>
      </c>
      <c r="L661" t="s">
        <v>6139</v>
      </c>
      <c r="M661" s="27"/>
    </row>
    <row r="662" spans="1:13" hidden="1">
      <c r="A662" s="6" t="s">
        <v>531</v>
      </c>
      <c r="B662" s="7">
        <v>41655</v>
      </c>
      <c r="C662" s="6" t="s">
        <v>16</v>
      </c>
      <c r="D662" s="6">
        <v>2</v>
      </c>
      <c r="E662" s="6" t="s">
        <v>532</v>
      </c>
      <c r="F662" s="6" t="s">
        <v>18</v>
      </c>
      <c r="G662" s="6" t="s">
        <v>3</v>
      </c>
      <c r="H662" s="6" t="s">
        <v>255</v>
      </c>
      <c r="I662" s="23">
        <f t="shared" si="10"/>
        <v>402.75</v>
      </c>
      <c r="J662" s="17">
        <v>64.44</v>
      </c>
      <c r="K662" s="4" t="s">
        <v>6149</v>
      </c>
      <c r="L662" s="6" t="s">
        <v>6140</v>
      </c>
    </row>
    <row r="663" spans="1:13" hidden="1">
      <c r="A663" t="s">
        <v>2226</v>
      </c>
      <c r="B663" s="3">
        <v>41655</v>
      </c>
      <c r="C663" t="s">
        <v>2227</v>
      </c>
      <c r="D663">
        <v>2</v>
      </c>
      <c r="E663" t="s">
        <v>2228</v>
      </c>
      <c r="F663" t="s">
        <v>26</v>
      </c>
      <c r="G663" t="s">
        <v>13</v>
      </c>
      <c r="H663" t="s">
        <v>2229</v>
      </c>
      <c r="I663" s="16">
        <f t="shared" si="10"/>
        <v>1472.4375</v>
      </c>
      <c r="J663" s="16">
        <v>235.59</v>
      </c>
      <c r="K663" s="4" t="s">
        <v>6145</v>
      </c>
      <c r="L663" t="s">
        <v>6139</v>
      </c>
      <c r="M663" s="27"/>
    </row>
    <row r="664" spans="1:13" hidden="1">
      <c r="A664" t="s">
        <v>2230</v>
      </c>
      <c r="B664" s="3">
        <v>41655</v>
      </c>
      <c r="C664" t="s">
        <v>2231</v>
      </c>
      <c r="D664">
        <v>2</v>
      </c>
      <c r="E664" t="s">
        <v>2232</v>
      </c>
      <c r="F664" t="s">
        <v>26</v>
      </c>
      <c r="G664" t="s">
        <v>13</v>
      </c>
      <c r="H664" t="s">
        <v>2233</v>
      </c>
      <c r="I664" s="16">
        <f t="shared" si="10"/>
        <v>853.43750000000011</v>
      </c>
      <c r="J664" s="16">
        <v>136.55000000000001</v>
      </c>
      <c r="K664" s="4" t="s">
        <v>6145</v>
      </c>
      <c r="L664" t="s">
        <v>6139</v>
      </c>
      <c r="M664" s="27"/>
    </row>
    <row r="665" spans="1:13" hidden="1">
      <c r="A665" t="s">
        <v>2234</v>
      </c>
      <c r="B665" s="3">
        <v>41655</v>
      </c>
      <c r="C665" t="s">
        <v>2235</v>
      </c>
      <c r="D665">
        <v>2</v>
      </c>
      <c r="E665" t="s">
        <v>2236</v>
      </c>
      <c r="F665" t="s">
        <v>26</v>
      </c>
      <c r="G665" t="s">
        <v>13</v>
      </c>
      <c r="H665" t="s">
        <v>2237</v>
      </c>
      <c r="I665" s="16">
        <f t="shared" si="10"/>
        <v>517.25</v>
      </c>
      <c r="J665" s="16">
        <v>82.76</v>
      </c>
      <c r="K665" s="4" t="s">
        <v>6145</v>
      </c>
      <c r="L665" t="s">
        <v>6139</v>
      </c>
      <c r="M665" s="27"/>
    </row>
    <row r="666" spans="1:13" hidden="1">
      <c r="A666" t="s">
        <v>2238</v>
      </c>
      <c r="B666" s="3">
        <v>41655</v>
      </c>
      <c r="C666" t="s">
        <v>2239</v>
      </c>
      <c r="D666">
        <v>2</v>
      </c>
      <c r="E666" t="s">
        <v>2240</v>
      </c>
      <c r="F666" t="s">
        <v>26</v>
      </c>
      <c r="G666" t="s">
        <v>13</v>
      </c>
      <c r="H666" t="s">
        <v>2241</v>
      </c>
      <c r="I666" s="16">
        <f t="shared" si="10"/>
        <v>3413.8125</v>
      </c>
      <c r="J666" s="16">
        <v>546.21</v>
      </c>
      <c r="K666" s="4" t="s">
        <v>6145</v>
      </c>
      <c r="L666" t="s">
        <v>6139</v>
      </c>
      <c r="M666" s="27"/>
    </row>
    <row r="667" spans="1:13" hidden="1">
      <c r="A667" t="s">
        <v>2242</v>
      </c>
      <c r="B667" s="3">
        <v>41655</v>
      </c>
      <c r="C667" t="s">
        <v>2243</v>
      </c>
      <c r="D667">
        <v>2</v>
      </c>
      <c r="E667" t="s">
        <v>2244</v>
      </c>
      <c r="F667" t="s">
        <v>26</v>
      </c>
      <c r="G667" t="s">
        <v>13</v>
      </c>
      <c r="H667" t="s">
        <v>2245</v>
      </c>
      <c r="I667" s="16">
        <f t="shared" si="10"/>
        <v>1534.5</v>
      </c>
      <c r="J667" s="16">
        <v>245.52</v>
      </c>
      <c r="K667" s="4" t="s">
        <v>6145</v>
      </c>
      <c r="L667" t="s">
        <v>6139</v>
      </c>
      <c r="M667" s="27"/>
    </row>
    <row r="668" spans="1:13" hidden="1">
      <c r="A668" t="s">
        <v>2246</v>
      </c>
      <c r="B668" s="3">
        <v>41655</v>
      </c>
      <c r="C668" t="s">
        <v>2247</v>
      </c>
      <c r="D668">
        <v>2</v>
      </c>
      <c r="E668" t="s">
        <v>2248</v>
      </c>
      <c r="F668" t="s">
        <v>26</v>
      </c>
      <c r="G668" t="s">
        <v>13</v>
      </c>
      <c r="H668" t="s">
        <v>2249</v>
      </c>
      <c r="I668" s="16">
        <f t="shared" si="10"/>
        <v>853.43750000000011</v>
      </c>
      <c r="J668" s="16">
        <v>136.55000000000001</v>
      </c>
      <c r="K668" s="4" t="s">
        <v>6145</v>
      </c>
      <c r="L668" t="s">
        <v>6139</v>
      </c>
      <c r="M668" s="27"/>
    </row>
    <row r="669" spans="1:13" hidden="1">
      <c r="A669" t="s">
        <v>2250</v>
      </c>
      <c r="B669" s="3">
        <v>41655</v>
      </c>
      <c r="C669" t="s">
        <v>2251</v>
      </c>
      <c r="D669">
        <v>2</v>
      </c>
      <c r="E669" t="s">
        <v>2252</v>
      </c>
      <c r="F669" t="s">
        <v>26</v>
      </c>
      <c r="G669" t="s">
        <v>13</v>
      </c>
      <c r="H669" t="s">
        <v>2253</v>
      </c>
      <c r="I669" s="16">
        <f t="shared" si="10"/>
        <v>3284.5</v>
      </c>
      <c r="J669" s="16">
        <v>525.52</v>
      </c>
      <c r="K669" s="4" t="s">
        <v>6145</v>
      </c>
      <c r="L669" t="s">
        <v>6139</v>
      </c>
      <c r="M669" s="27"/>
    </row>
    <row r="670" spans="1:13" hidden="1">
      <c r="A670" t="s">
        <v>2254</v>
      </c>
      <c r="B670" s="3">
        <v>41655</v>
      </c>
      <c r="C670" t="s">
        <v>2255</v>
      </c>
      <c r="D670">
        <v>2</v>
      </c>
      <c r="E670" t="s">
        <v>2256</v>
      </c>
      <c r="F670" t="s">
        <v>26</v>
      </c>
      <c r="G670" t="s">
        <v>13</v>
      </c>
      <c r="H670" t="s">
        <v>2257</v>
      </c>
      <c r="I670" s="16">
        <f t="shared" si="10"/>
        <v>2525.875</v>
      </c>
      <c r="J670" s="16">
        <v>404.14</v>
      </c>
      <c r="K670" s="4" t="s">
        <v>6145</v>
      </c>
      <c r="L670" t="s">
        <v>6139</v>
      </c>
      <c r="M670" s="27"/>
    </row>
    <row r="671" spans="1:13" hidden="1">
      <c r="A671" s="6" t="s">
        <v>535</v>
      </c>
      <c r="B671" s="7">
        <v>41655</v>
      </c>
      <c r="C671" s="6" t="s">
        <v>49</v>
      </c>
      <c r="D671" s="6">
        <v>2</v>
      </c>
      <c r="E671" s="6" t="s">
        <v>536</v>
      </c>
      <c r="F671" s="6" t="s">
        <v>18</v>
      </c>
      <c r="G671" s="6" t="s">
        <v>3</v>
      </c>
      <c r="H671" s="6" t="s">
        <v>258</v>
      </c>
      <c r="I671" s="23">
        <f t="shared" si="10"/>
        <v>118.3125</v>
      </c>
      <c r="J671" s="17">
        <v>18.93</v>
      </c>
      <c r="K671" s="4" t="s">
        <v>6149</v>
      </c>
      <c r="L671" s="6" t="s">
        <v>6140</v>
      </c>
    </row>
    <row r="672" spans="1:13" hidden="1">
      <c r="A672" t="s">
        <v>2258</v>
      </c>
      <c r="B672" s="3">
        <v>41655</v>
      </c>
      <c r="C672" t="s">
        <v>2259</v>
      </c>
      <c r="D672">
        <v>2</v>
      </c>
      <c r="E672" t="s">
        <v>2260</v>
      </c>
      <c r="F672" t="s">
        <v>26</v>
      </c>
      <c r="G672" t="s">
        <v>13</v>
      </c>
      <c r="H672" t="s">
        <v>2261</v>
      </c>
      <c r="I672" s="16">
        <f t="shared" si="10"/>
        <v>1534.5</v>
      </c>
      <c r="J672" s="16">
        <v>245.52</v>
      </c>
      <c r="K672" s="4" t="s">
        <v>6145</v>
      </c>
      <c r="L672" t="s">
        <v>6139</v>
      </c>
      <c r="M672" s="27"/>
    </row>
    <row r="673" spans="1:13" hidden="1">
      <c r="A673" t="s">
        <v>2262</v>
      </c>
      <c r="B673" s="3">
        <v>41655</v>
      </c>
      <c r="C673" t="s">
        <v>2263</v>
      </c>
      <c r="D673">
        <v>2</v>
      </c>
      <c r="E673" t="s">
        <v>2264</v>
      </c>
      <c r="F673" t="s">
        <v>26</v>
      </c>
      <c r="G673" t="s">
        <v>13</v>
      </c>
      <c r="H673" t="s">
        <v>2261</v>
      </c>
      <c r="I673" s="16">
        <f t="shared" si="10"/>
        <v>264.125</v>
      </c>
      <c r="J673" s="16">
        <v>42.26</v>
      </c>
      <c r="K673" s="4" t="s">
        <v>6145</v>
      </c>
      <c r="L673" t="s">
        <v>6139</v>
      </c>
      <c r="M673" s="27"/>
    </row>
    <row r="674" spans="1:13" hidden="1">
      <c r="A674" t="s">
        <v>2265</v>
      </c>
      <c r="B674" s="3">
        <v>41655</v>
      </c>
      <c r="C674" t="s">
        <v>2266</v>
      </c>
      <c r="D674">
        <v>2</v>
      </c>
      <c r="E674" t="s">
        <v>2267</v>
      </c>
      <c r="F674" t="s">
        <v>26</v>
      </c>
      <c r="G674" t="s">
        <v>13</v>
      </c>
      <c r="H674" t="s">
        <v>2268</v>
      </c>
      <c r="I674" s="16">
        <f t="shared" si="10"/>
        <v>1838.5000000000002</v>
      </c>
      <c r="J674" s="16">
        <v>294.16000000000003</v>
      </c>
      <c r="K674" s="4" t="s">
        <v>6145</v>
      </c>
      <c r="L674" t="s">
        <v>6139</v>
      </c>
      <c r="M674" s="27"/>
    </row>
    <row r="675" spans="1:13" hidden="1">
      <c r="A675" t="s">
        <v>2269</v>
      </c>
      <c r="B675" s="3">
        <v>41655</v>
      </c>
      <c r="C675" t="s">
        <v>2270</v>
      </c>
      <c r="D675">
        <v>2</v>
      </c>
      <c r="E675" t="s">
        <v>2271</v>
      </c>
      <c r="F675" t="s">
        <v>26</v>
      </c>
      <c r="G675" t="s">
        <v>13</v>
      </c>
      <c r="H675" t="s">
        <v>2272</v>
      </c>
      <c r="I675" s="16">
        <f t="shared" si="10"/>
        <v>2525.875</v>
      </c>
      <c r="J675" s="16">
        <v>404.14</v>
      </c>
      <c r="K675" s="4" t="s">
        <v>6145</v>
      </c>
      <c r="L675" t="s">
        <v>6139</v>
      </c>
      <c r="M675" s="27"/>
    </row>
    <row r="676" spans="1:13" hidden="1">
      <c r="A676" t="s">
        <v>2280</v>
      </c>
      <c r="B676" s="3">
        <v>41656</v>
      </c>
      <c r="C676" t="s">
        <v>2281</v>
      </c>
      <c r="D676">
        <v>2</v>
      </c>
      <c r="E676" t="s">
        <v>2282</v>
      </c>
      <c r="F676" t="s">
        <v>26</v>
      </c>
      <c r="G676" t="s">
        <v>13</v>
      </c>
      <c r="H676" t="s">
        <v>2283</v>
      </c>
      <c r="I676" s="16">
        <f t="shared" si="10"/>
        <v>9715.5</v>
      </c>
      <c r="J676" s="16">
        <v>1554.48</v>
      </c>
      <c r="K676" s="4" t="s">
        <v>6145</v>
      </c>
      <c r="L676" t="s">
        <v>6139</v>
      </c>
      <c r="M676" s="27"/>
    </row>
    <row r="677" spans="1:13" hidden="1">
      <c r="A677" s="6" t="s">
        <v>543</v>
      </c>
      <c r="B677" s="7">
        <v>41656</v>
      </c>
      <c r="C677" s="6" t="s">
        <v>16</v>
      </c>
      <c r="D677" s="6">
        <v>2</v>
      </c>
      <c r="E677" s="6" t="s">
        <v>544</v>
      </c>
      <c r="F677" s="6" t="s">
        <v>18</v>
      </c>
      <c r="G677" s="6" t="s">
        <v>3</v>
      </c>
      <c r="H677" s="6" t="s">
        <v>356</v>
      </c>
      <c r="I677" s="23">
        <f t="shared" si="10"/>
        <v>224.0625</v>
      </c>
      <c r="J677" s="17">
        <v>35.85</v>
      </c>
      <c r="K677" s="4" t="s">
        <v>6149</v>
      </c>
      <c r="L677" s="6" t="s">
        <v>6140</v>
      </c>
    </row>
    <row r="678" spans="1:13" hidden="1">
      <c r="A678" t="s">
        <v>2284</v>
      </c>
      <c r="B678" s="3">
        <v>41656</v>
      </c>
      <c r="C678" t="s">
        <v>2285</v>
      </c>
      <c r="D678">
        <v>2</v>
      </c>
      <c r="E678" t="s">
        <v>2286</v>
      </c>
      <c r="F678" t="s">
        <v>26</v>
      </c>
      <c r="G678" t="s">
        <v>13</v>
      </c>
      <c r="H678" t="s">
        <v>2287</v>
      </c>
      <c r="I678" s="16">
        <f t="shared" si="10"/>
        <v>853.43750000000011</v>
      </c>
      <c r="J678" s="16">
        <v>136.55000000000001</v>
      </c>
      <c r="K678" s="4" t="s">
        <v>6145</v>
      </c>
      <c r="L678" t="s">
        <v>6139</v>
      </c>
      <c r="M678" s="27"/>
    </row>
    <row r="679" spans="1:13" hidden="1">
      <c r="A679" t="s">
        <v>2288</v>
      </c>
      <c r="B679" s="3">
        <v>41656</v>
      </c>
      <c r="C679" t="s">
        <v>2289</v>
      </c>
      <c r="D679">
        <v>2</v>
      </c>
      <c r="E679" t="s">
        <v>2290</v>
      </c>
      <c r="F679" t="s">
        <v>26</v>
      </c>
      <c r="G679" t="s">
        <v>13</v>
      </c>
      <c r="H679" t="s">
        <v>2291</v>
      </c>
      <c r="I679" s="16">
        <f t="shared" si="10"/>
        <v>853.43750000000011</v>
      </c>
      <c r="J679" s="16">
        <v>136.55000000000001</v>
      </c>
      <c r="K679" s="4" t="s">
        <v>6145</v>
      </c>
      <c r="L679" t="s">
        <v>6139</v>
      </c>
      <c r="M679" s="27"/>
    </row>
    <row r="680" spans="1:13" hidden="1">
      <c r="A680" t="s">
        <v>2292</v>
      </c>
      <c r="B680" s="3">
        <v>41656</v>
      </c>
      <c r="C680" t="s">
        <v>2293</v>
      </c>
      <c r="D680">
        <v>2</v>
      </c>
      <c r="E680" t="s">
        <v>2294</v>
      </c>
      <c r="F680" t="s">
        <v>26</v>
      </c>
      <c r="G680" t="s">
        <v>13</v>
      </c>
      <c r="H680" t="s">
        <v>1793</v>
      </c>
      <c r="I680" s="16">
        <f t="shared" si="10"/>
        <v>344.8125</v>
      </c>
      <c r="J680" s="16">
        <v>55.17</v>
      </c>
      <c r="K680" s="4" t="s">
        <v>6145</v>
      </c>
      <c r="L680" t="s">
        <v>6139</v>
      </c>
      <c r="M680" s="27"/>
    </row>
    <row r="681" spans="1:13" hidden="1">
      <c r="A681" t="s">
        <v>2295</v>
      </c>
      <c r="B681" s="3">
        <v>41656</v>
      </c>
      <c r="C681" t="s">
        <v>2296</v>
      </c>
      <c r="D681">
        <v>2</v>
      </c>
      <c r="E681" t="s">
        <v>2297</v>
      </c>
      <c r="F681" t="s">
        <v>26</v>
      </c>
      <c r="G681" t="s">
        <v>13</v>
      </c>
      <c r="H681" t="s">
        <v>1005</v>
      </c>
      <c r="I681" s="16">
        <f t="shared" si="10"/>
        <v>1534.5</v>
      </c>
      <c r="J681" s="16">
        <v>245.52</v>
      </c>
      <c r="K681" s="4" t="s">
        <v>6145</v>
      </c>
      <c r="L681" t="s">
        <v>6139</v>
      </c>
      <c r="M681" s="27"/>
    </row>
    <row r="682" spans="1:13" hidden="1">
      <c r="A682" t="s">
        <v>2298</v>
      </c>
      <c r="B682" s="3">
        <v>41656</v>
      </c>
      <c r="C682" t="s">
        <v>2299</v>
      </c>
      <c r="D682">
        <v>2</v>
      </c>
      <c r="E682" t="s">
        <v>2300</v>
      </c>
      <c r="F682" t="s">
        <v>26</v>
      </c>
      <c r="G682" t="s">
        <v>13</v>
      </c>
      <c r="H682" t="s">
        <v>2301</v>
      </c>
      <c r="I682" s="16">
        <f t="shared" si="10"/>
        <v>2491.375</v>
      </c>
      <c r="J682" s="16">
        <v>398.62</v>
      </c>
      <c r="K682" s="4" t="s">
        <v>6145</v>
      </c>
      <c r="L682" t="s">
        <v>6139</v>
      </c>
      <c r="M682" s="27"/>
    </row>
    <row r="683" spans="1:13" hidden="1">
      <c r="A683" t="s">
        <v>2302</v>
      </c>
      <c r="B683" s="3">
        <v>41656</v>
      </c>
      <c r="C683" t="s">
        <v>2303</v>
      </c>
      <c r="D683">
        <v>2</v>
      </c>
      <c r="E683" t="s">
        <v>2304</v>
      </c>
      <c r="F683" t="s">
        <v>26</v>
      </c>
      <c r="G683" t="s">
        <v>13</v>
      </c>
      <c r="H683" t="s">
        <v>2305</v>
      </c>
      <c r="I683" s="16">
        <f t="shared" si="10"/>
        <v>1534.5</v>
      </c>
      <c r="J683" s="16">
        <v>245.52</v>
      </c>
      <c r="K683" s="4" t="s">
        <v>6145</v>
      </c>
      <c r="L683" t="s">
        <v>6139</v>
      </c>
      <c r="M683" s="27"/>
    </row>
    <row r="684" spans="1:13" hidden="1">
      <c r="A684" t="s">
        <v>2306</v>
      </c>
      <c r="B684" s="3">
        <v>41656</v>
      </c>
      <c r="C684" t="s">
        <v>2307</v>
      </c>
      <c r="D684">
        <v>2</v>
      </c>
      <c r="E684" t="s">
        <v>2308</v>
      </c>
      <c r="F684" t="s">
        <v>26</v>
      </c>
      <c r="G684" t="s">
        <v>13</v>
      </c>
      <c r="H684" t="s">
        <v>1295</v>
      </c>
      <c r="I684" s="16">
        <f t="shared" si="10"/>
        <v>861.1875</v>
      </c>
      <c r="J684" s="16">
        <v>137.79</v>
      </c>
      <c r="K684" s="4" t="s">
        <v>6145</v>
      </c>
      <c r="L684" t="s">
        <v>6139</v>
      </c>
      <c r="M684" s="27"/>
    </row>
    <row r="685" spans="1:13" hidden="1">
      <c r="A685" t="s">
        <v>2309</v>
      </c>
      <c r="B685" s="3">
        <v>41656</v>
      </c>
      <c r="C685" t="s">
        <v>2310</v>
      </c>
      <c r="D685">
        <v>2</v>
      </c>
      <c r="E685" t="s">
        <v>2311</v>
      </c>
      <c r="F685" t="s">
        <v>26</v>
      </c>
      <c r="G685" t="s">
        <v>13</v>
      </c>
      <c r="H685" t="s">
        <v>2312</v>
      </c>
      <c r="I685" s="16">
        <f t="shared" si="10"/>
        <v>1534.5</v>
      </c>
      <c r="J685" s="16">
        <v>245.52</v>
      </c>
      <c r="K685" s="4" t="s">
        <v>6145</v>
      </c>
      <c r="L685" t="s">
        <v>6139</v>
      </c>
      <c r="M685" s="27"/>
    </row>
    <row r="686" spans="1:13" hidden="1">
      <c r="A686" t="s">
        <v>2313</v>
      </c>
      <c r="B686" s="3">
        <v>41656</v>
      </c>
      <c r="C686" t="s">
        <v>2314</v>
      </c>
      <c r="D686">
        <v>2</v>
      </c>
      <c r="E686" t="s">
        <v>2315</v>
      </c>
      <c r="F686" t="s">
        <v>26</v>
      </c>
      <c r="G686" t="s">
        <v>13</v>
      </c>
      <c r="H686" t="s">
        <v>2316</v>
      </c>
      <c r="I686" s="16">
        <f t="shared" si="10"/>
        <v>853.43750000000011</v>
      </c>
      <c r="J686" s="16">
        <v>136.55000000000001</v>
      </c>
      <c r="K686" s="4" t="s">
        <v>6145</v>
      </c>
      <c r="L686" t="s">
        <v>6139</v>
      </c>
      <c r="M686" s="27"/>
    </row>
    <row r="687" spans="1:13" hidden="1">
      <c r="A687" t="s">
        <v>2317</v>
      </c>
      <c r="B687" s="3">
        <v>41656</v>
      </c>
      <c r="C687" t="s">
        <v>2</v>
      </c>
      <c r="D687">
        <v>2</v>
      </c>
      <c r="E687" t="s">
        <v>2318</v>
      </c>
      <c r="F687" t="s">
        <v>18</v>
      </c>
      <c r="G687" t="s">
        <v>3</v>
      </c>
      <c r="H687" t="s">
        <v>2319</v>
      </c>
      <c r="I687" s="23">
        <f t="shared" si="10"/>
        <v>1803.9375</v>
      </c>
      <c r="J687" s="16">
        <v>288.63</v>
      </c>
      <c r="K687" s="4" t="s">
        <v>6149</v>
      </c>
      <c r="L687" t="s">
        <v>6139</v>
      </c>
    </row>
    <row r="688" spans="1:13" hidden="1">
      <c r="A688" t="s">
        <v>2320</v>
      </c>
      <c r="B688" s="3">
        <v>41656</v>
      </c>
      <c r="C688" t="s">
        <v>2321</v>
      </c>
      <c r="D688">
        <v>2</v>
      </c>
      <c r="E688" t="s">
        <v>2322</v>
      </c>
      <c r="F688" t="s">
        <v>26</v>
      </c>
      <c r="G688" t="s">
        <v>13</v>
      </c>
      <c r="H688" t="s">
        <v>2323</v>
      </c>
      <c r="I688" s="16">
        <f t="shared" si="10"/>
        <v>22192.25</v>
      </c>
      <c r="J688" s="16">
        <v>3550.76</v>
      </c>
      <c r="K688" s="4" t="s">
        <v>6145</v>
      </c>
      <c r="L688" t="s">
        <v>6139</v>
      </c>
      <c r="M688" s="27"/>
    </row>
    <row r="689" spans="1:13" hidden="1">
      <c r="A689" t="s">
        <v>2324</v>
      </c>
      <c r="B689" s="3">
        <v>41656</v>
      </c>
      <c r="C689" t="s">
        <v>2325</v>
      </c>
      <c r="D689">
        <v>2</v>
      </c>
      <c r="E689" t="s">
        <v>2326</v>
      </c>
      <c r="F689" t="s">
        <v>26</v>
      </c>
      <c r="G689" t="s">
        <v>13</v>
      </c>
      <c r="H689" t="s">
        <v>483</v>
      </c>
      <c r="I689" s="16">
        <f t="shared" si="10"/>
        <v>2491.375</v>
      </c>
      <c r="J689" s="16">
        <v>398.62</v>
      </c>
      <c r="K689" s="4" t="s">
        <v>6145</v>
      </c>
      <c r="L689" t="s">
        <v>6139</v>
      </c>
      <c r="M689" s="27"/>
    </row>
    <row r="690" spans="1:13" hidden="1">
      <c r="A690" t="s">
        <v>2327</v>
      </c>
      <c r="B690" s="3">
        <v>41656</v>
      </c>
      <c r="C690" t="s">
        <v>2328</v>
      </c>
      <c r="D690">
        <v>2</v>
      </c>
      <c r="E690" t="s">
        <v>2329</v>
      </c>
      <c r="F690" t="s">
        <v>26</v>
      </c>
      <c r="G690" t="s">
        <v>13</v>
      </c>
      <c r="H690" t="s">
        <v>2330</v>
      </c>
      <c r="I690" s="16">
        <f t="shared" si="10"/>
        <v>1534.5</v>
      </c>
      <c r="J690" s="16">
        <v>245.52</v>
      </c>
      <c r="K690" s="4" t="s">
        <v>6145</v>
      </c>
      <c r="L690" t="s">
        <v>6139</v>
      </c>
      <c r="M690" s="27"/>
    </row>
    <row r="691" spans="1:13" hidden="1">
      <c r="A691" t="s">
        <v>2331</v>
      </c>
      <c r="B691" s="3">
        <v>41656</v>
      </c>
      <c r="C691" t="s">
        <v>2332</v>
      </c>
      <c r="D691">
        <v>2</v>
      </c>
      <c r="E691" t="s">
        <v>2333</v>
      </c>
      <c r="F691" t="s">
        <v>26</v>
      </c>
      <c r="G691" t="s">
        <v>13</v>
      </c>
      <c r="H691" t="s">
        <v>2334</v>
      </c>
      <c r="I691" s="16">
        <f t="shared" si="10"/>
        <v>2525.875</v>
      </c>
      <c r="J691" s="16">
        <v>404.14</v>
      </c>
      <c r="K691" s="4" t="s">
        <v>6145</v>
      </c>
      <c r="L691" t="s">
        <v>6139</v>
      </c>
      <c r="M691" s="27"/>
    </row>
    <row r="692" spans="1:13" hidden="1">
      <c r="A692" t="s">
        <v>2335</v>
      </c>
      <c r="B692" s="3">
        <v>41656</v>
      </c>
      <c r="C692" t="s">
        <v>2</v>
      </c>
      <c r="D692">
        <v>2</v>
      </c>
      <c r="E692" t="s">
        <v>2336</v>
      </c>
      <c r="F692" t="s">
        <v>18</v>
      </c>
      <c r="G692" t="s">
        <v>3</v>
      </c>
      <c r="H692" t="s">
        <v>2337</v>
      </c>
      <c r="I692" s="23">
        <f t="shared" si="10"/>
        <v>1691.5624999999998</v>
      </c>
      <c r="J692" s="16">
        <v>270.64999999999998</v>
      </c>
      <c r="K692" s="4" t="s">
        <v>6149</v>
      </c>
      <c r="L692" t="s">
        <v>6139</v>
      </c>
    </row>
    <row r="693" spans="1:13" hidden="1">
      <c r="A693" t="s">
        <v>2338</v>
      </c>
      <c r="B693" s="3">
        <v>41656</v>
      </c>
      <c r="C693" t="s">
        <v>2339</v>
      </c>
      <c r="D693">
        <v>2</v>
      </c>
      <c r="E693" t="s">
        <v>2340</v>
      </c>
      <c r="F693" t="s">
        <v>26</v>
      </c>
      <c r="G693" t="s">
        <v>13</v>
      </c>
      <c r="H693" t="s">
        <v>2341</v>
      </c>
      <c r="I693" s="16">
        <f t="shared" si="10"/>
        <v>853.43750000000011</v>
      </c>
      <c r="J693" s="16">
        <v>136.55000000000001</v>
      </c>
      <c r="K693" s="4" t="s">
        <v>6145</v>
      </c>
      <c r="L693" t="s">
        <v>6139</v>
      </c>
      <c r="M693" s="27"/>
    </row>
    <row r="694" spans="1:13" hidden="1">
      <c r="A694" t="s">
        <v>2342</v>
      </c>
      <c r="B694" s="3">
        <v>41656</v>
      </c>
      <c r="C694" t="s">
        <v>2343</v>
      </c>
      <c r="D694">
        <v>2</v>
      </c>
      <c r="E694" t="s">
        <v>2344</v>
      </c>
      <c r="F694" t="s">
        <v>26</v>
      </c>
      <c r="G694" t="s">
        <v>13</v>
      </c>
      <c r="H694" t="s">
        <v>2345</v>
      </c>
      <c r="I694" s="16">
        <f t="shared" si="10"/>
        <v>853.43750000000011</v>
      </c>
      <c r="J694" s="16">
        <v>136.55000000000001</v>
      </c>
      <c r="K694" s="4" t="s">
        <v>6145</v>
      </c>
      <c r="L694" t="s">
        <v>6139</v>
      </c>
      <c r="M694" s="27"/>
    </row>
    <row r="695" spans="1:13" hidden="1">
      <c r="A695" t="s">
        <v>2346</v>
      </c>
      <c r="B695" s="3">
        <v>41656</v>
      </c>
      <c r="C695" t="s">
        <v>2347</v>
      </c>
      <c r="D695">
        <v>2</v>
      </c>
      <c r="E695" t="s">
        <v>2348</v>
      </c>
      <c r="F695" t="s">
        <v>26</v>
      </c>
      <c r="G695" t="s">
        <v>13</v>
      </c>
      <c r="H695" t="s">
        <v>2349</v>
      </c>
      <c r="I695" s="16">
        <f t="shared" si="10"/>
        <v>853.43750000000011</v>
      </c>
      <c r="J695" s="16">
        <v>136.55000000000001</v>
      </c>
      <c r="K695" s="4" t="s">
        <v>6145</v>
      </c>
      <c r="L695" t="s">
        <v>6139</v>
      </c>
      <c r="M695" s="27"/>
    </row>
    <row r="696" spans="1:13" hidden="1">
      <c r="A696" t="s">
        <v>2350</v>
      </c>
      <c r="B696" s="3">
        <v>41656</v>
      </c>
      <c r="C696" t="s">
        <v>2351</v>
      </c>
      <c r="D696">
        <v>2</v>
      </c>
      <c r="E696" t="s">
        <v>2352</v>
      </c>
      <c r="F696" t="s">
        <v>26</v>
      </c>
      <c r="G696" t="s">
        <v>13</v>
      </c>
      <c r="H696" t="s">
        <v>2353</v>
      </c>
      <c r="I696" s="16">
        <f t="shared" si="10"/>
        <v>853.43750000000011</v>
      </c>
      <c r="J696" s="16">
        <v>136.55000000000001</v>
      </c>
      <c r="K696" s="4" t="s">
        <v>6145</v>
      </c>
      <c r="L696" t="s">
        <v>6139</v>
      </c>
      <c r="M696" s="27"/>
    </row>
    <row r="697" spans="1:13" hidden="1">
      <c r="A697" t="s">
        <v>2367</v>
      </c>
      <c r="B697" s="3">
        <v>41657</v>
      </c>
      <c r="C697" t="s">
        <v>2368</v>
      </c>
      <c r="D697">
        <v>2</v>
      </c>
      <c r="E697" t="s">
        <v>2369</v>
      </c>
      <c r="F697" t="s">
        <v>26</v>
      </c>
      <c r="G697" t="s">
        <v>13</v>
      </c>
      <c r="H697" t="s">
        <v>2370</v>
      </c>
      <c r="I697" s="16">
        <f t="shared" si="10"/>
        <v>172.4375</v>
      </c>
      <c r="J697" s="16">
        <v>27.59</v>
      </c>
      <c r="K697" s="4" t="s">
        <v>6145</v>
      </c>
      <c r="L697" t="s">
        <v>6139</v>
      </c>
      <c r="M697" s="27"/>
    </row>
    <row r="698" spans="1:13" hidden="1">
      <c r="A698" t="s">
        <v>2371</v>
      </c>
      <c r="B698" s="3">
        <v>41657</v>
      </c>
      <c r="C698" t="s">
        <v>2372</v>
      </c>
      <c r="D698">
        <v>2</v>
      </c>
      <c r="E698" t="s">
        <v>2373</v>
      </c>
      <c r="F698" t="s">
        <v>26</v>
      </c>
      <c r="G698" t="s">
        <v>13</v>
      </c>
      <c r="H698" t="s">
        <v>2069</v>
      </c>
      <c r="I698" s="16">
        <f t="shared" si="10"/>
        <v>400</v>
      </c>
      <c r="J698" s="16">
        <v>64</v>
      </c>
      <c r="K698" s="4" t="s">
        <v>6145</v>
      </c>
      <c r="L698" t="s">
        <v>6139</v>
      </c>
      <c r="M698" s="27"/>
    </row>
    <row r="699" spans="1:13" hidden="1">
      <c r="A699" t="s">
        <v>2374</v>
      </c>
      <c r="B699" s="3">
        <v>41657</v>
      </c>
      <c r="C699" t="s">
        <v>2375</v>
      </c>
      <c r="D699">
        <v>2</v>
      </c>
      <c r="E699" t="s">
        <v>2376</v>
      </c>
      <c r="F699" t="s">
        <v>26</v>
      </c>
      <c r="G699" t="s">
        <v>13</v>
      </c>
      <c r="H699" t="s">
        <v>1050</v>
      </c>
      <c r="I699" s="16">
        <f t="shared" si="10"/>
        <v>1534.5</v>
      </c>
      <c r="J699" s="16">
        <v>245.52</v>
      </c>
      <c r="K699" s="4" t="s">
        <v>6145</v>
      </c>
      <c r="L699" t="s">
        <v>6139</v>
      </c>
      <c r="M699" s="27"/>
    </row>
    <row r="700" spans="1:13" hidden="1">
      <c r="A700" t="s">
        <v>2377</v>
      </c>
      <c r="B700" s="3">
        <v>41657</v>
      </c>
      <c r="C700" t="s">
        <v>2378</v>
      </c>
      <c r="D700">
        <v>2</v>
      </c>
      <c r="E700" t="s">
        <v>2379</v>
      </c>
      <c r="F700" t="s">
        <v>26</v>
      </c>
      <c r="G700" t="s">
        <v>13</v>
      </c>
      <c r="H700" t="s">
        <v>2380</v>
      </c>
      <c r="I700" s="16">
        <f t="shared" si="10"/>
        <v>1534.5</v>
      </c>
      <c r="J700" s="16">
        <v>245.52</v>
      </c>
      <c r="K700" s="4" t="s">
        <v>6145</v>
      </c>
      <c r="L700" t="s">
        <v>6139</v>
      </c>
      <c r="M700" s="27"/>
    </row>
    <row r="701" spans="1:13" hidden="1">
      <c r="A701" t="s">
        <v>2381</v>
      </c>
      <c r="B701" s="3">
        <v>41657</v>
      </c>
      <c r="C701" t="s">
        <v>2382</v>
      </c>
      <c r="D701">
        <v>2</v>
      </c>
      <c r="E701" t="s">
        <v>2383</v>
      </c>
      <c r="F701" t="s">
        <v>18</v>
      </c>
      <c r="G701" t="s">
        <v>3</v>
      </c>
      <c r="H701" t="s">
        <v>2384</v>
      </c>
      <c r="I701" s="23">
        <f t="shared" si="10"/>
        <v>277.875</v>
      </c>
      <c r="J701" s="16">
        <v>44.46</v>
      </c>
      <c r="K701" s="4" t="s">
        <v>6149</v>
      </c>
      <c r="L701" t="s">
        <v>6139</v>
      </c>
    </row>
    <row r="702" spans="1:13" hidden="1">
      <c r="A702" t="s">
        <v>2385</v>
      </c>
      <c r="B702" s="3">
        <v>41657</v>
      </c>
      <c r="C702" t="s">
        <v>2386</v>
      </c>
      <c r="D702">
        <v>2</v>
      </c>
      <c r="E702" t="s">
        <v>2387</v>
      </c>
      <c r="F702" t="s">
        <v>26</v>
      </c>
      <c r="G702" t="s">
        <v>13</v>
      </c>
      <c r="H702" t="s">
        <v>2388</v>
      </c>
      <c r="I702" s="16">
        <f t="shared" si="10"/>
        <v>1534.5</v>
      </c>
      <c r="J702" s="16">
        <v>245.52</v>
      </c>
      <c r="K702" s="4" t="s">
        <v>6145</v>
      </c>
      <c r="L702" t="s">
        <v>6139</v>
      </c>
      <c r="M702" s="27"/>
    </row>
    <row r="703" spans="1:13" hidden="1">
      <c r="A703" t="s">
        <v>2389</v>
      </c>
      <c r="B703" s="3">
        <v>41657</v>
      </c>
      <c r="C703" t="s">
        <v>2390</v>
      </c>
      <c r="D703">
        <v>2</v>
      </c>
      <c r="E703" t="s">
        <v>2391</v>
      </c>
      <c r="F703" t="s">
        <v>26</v>
      </c>
      <c r="G703" t="s">
        <v>13</v>
      </c>
      <c r="H703" t="s">
        <v>2392</v>
      </c>
      <c r="I703" s="16">
        <f t="shared" si="10"/>
        <v>2912.75</v>
      </c>
      <c r="J703" s="16">
        <v>466.04</v>
      </c>
      <c r="K703" s="4" t="s">
        <v>6145</v>
      </c>
      <c r="L703" t="s">
        <v>6139</v>
      </c>
      <c r="M703" s="27"/>
    </row>
    <row r="704" spans="1:13" hidden="1">
      <c r="A704" t="s">
        <v>2393</v>
      </c>
      <c r="B704" s="3">
        <v>41657</v>
      </c>
      <c r="C704" t="s">
        <v>2394</v>
      </c>
      <c r="D704">
        <v>2</v>
      </c>
      <c r="E704" t="s">
        <v>2395</v>
      </c>
      <c r="F704" t="s">
        <v>26</v>
      </c>
      <c r="G704" t="s">
        <v>13</v>
      </c>
      <c r="H704" t="s">
        <v>2396</v>
      </c>
      <c r="I704" s="16">
        <f t="shared" si="10"/>
        <v>1534.5</v>
      </c>
      <c r="J704" s="16">
        <v>245.52</v>
      </c>
      <c r="K704" s="4" t="s">
        <v>6145</v>
      </c>
      <c r="L704" t="s">
        <v>6139</v>
      </c>
      <c r="M704" s="27"/>
    </row>
    <row r="705" spans="1:13" hidden="1">
      <c r="A705" t="s">
        <v>2397</v>
      </c>
      <c r="B705" s="3">
        <v>41657</v>
      </c>
      <c r="C705" t="s">
        <v>2398</v>
      </c>
      <c r="D705">
        <v>2</v>
      </c>
      <c r="E705" t="s">
        <v>2399</v>
      </c>
      <c r="F705" t="s">
        <v>26</v>
      </c>
      <c r="G705" t="s">
        <v>13</v>
      </c>
      <c r="H705" t="s">
        <v>2400</v>
      </c>
      <c r="I705" s="16">
        <f t="shared" si="10"/>
        <v>853.43750000000011</v>
      </c>
      <c r="J705" s="16">
        <v>136.55000000000001</v>
      </c>
      <c r="K705" s="4" t="s">
        <v>6145</v>
      </c>
      <c r="L705" t="s">
        <v>6139</v>
      </c>
      <c r="M705" s="27"/>
    </row>
    <row r="706" spans="1:13" hidden="1">
      <c r="A706" t="s">
        <v>2401</v>
      </c>
      <c r="B706" s="3">
        <v>41657</v>
      </c>
      <c r="C706" t="s">
        <v>2402</v>
      </c>
      <c r="D706">
        <v>2</v>
      </c>
      <c r="E706" t="s">
        <v>2403</v>
      </c>
      <c r="F706" t="s">
        <v>26</v>
      </c>
      <c r="G706" t="s">
        <v>13</v>
      </c>
      <c r="H706" t="s">
        <v>2404</v>
      </c>
      <c r="I706" s="16">
        <f t="shared" si="10"/>
        <v>853.43750000000011</v>
      </c>
      <c r="J706" s="16">
        <v>136.55000000000001</v>
      </c>
      <c r="K706" s="4" t="s">
        <v>6145</v>
      </c>
      <c r="L706" t="s">
        <v>6139</v>
      </c>
      <c r="M706" s="27"/>
    </row>
    <row r="707" spans="1:13" hidden="1">
      <c r="A707" t="s">
        <v>2405</v>
      </c>
      <c r="B707" s="3">
        <v>41657</v>
      </c>
      <c r="C707" t="s">
        <v>2406</v>
      </c>
      <c r="D707">
        <v>2</v>
      </c>
      <c r="E707" t="s">
        <v>2407</v>
      </c>
      <c r="F707" t="s">
        <v>26</v>
      </c>
      <c r="G707" t="s">
        <v>13</v>
      </c>
      <c r="H707" t="s">
        <v>2408</v>
      </c>
      <c r="I707" s="16">
        <f t="shared" si="10"/>
        <v>853.43750000000011</v>
      </c>
      <c r="J707" s="16">
        <v>136.55000000000001</v>
      </c>
      <c r="K707" s="4" t="s">
        <v>6145</v>
      </c>
      <c r="L707" t="s">
        <v>6139</v>
      </c>
      <c r="M707" s="27"/>
    </row>
    <row r="708" spans="1:13" hidden="1">
      <c r="A708" t="s">
        <v>2409</v>
      </c>
      <c r="B708" s="3">
        <v>41657</v>
      </c>
      <c r="C708" t="s">
        <v>2410</v>
      </c>
      <c r="D708">
        <v>2</v>
      </c>
      <c r="E708" t="s">
        <v>2411</v>
      </c>
      <c r="F708" t="s">
        <v>26</v>
      </c>
      <c r="G708" t="s">
        <v>13</v>
      </c>
      <c r="H708" t="s">
        <v>2412</v>
      </c>
      <c r="I708" s="16">
        <f t="shared" si="10"/>
        <v>2525.875</v>
      </c>
      <c r="J708" s="16">
        <v>404.14</v>
      </c>
      <c r="K708" s="4" t="s">
        <v>6145</v>
      </c>
      <c r="L708" t="s">
        <v>6139</v>
      </c>
      <c r="M708" s="27"/>
    </row>
    <row r="709" spans="1:13" hidden="1">
      <c r="A709" t="s">
        <v>2413</v>
      </c>
      <c r="B709" s="3">
        <v>41657</v>
      </c>
      <c r="C709" t="s">
        <v>2</v>
      </c>
      <c r="D709">
        <v>2</v>
      </c>
      <c r="E709" t="s">
        <v>2414</v>
      </c>
      <c r="F709" t="s">
        <v>18</v>
      </c>
      <c r="G709" t="s">
        <v>3</v>
      </c>
      <c r="H709" t="s">
        <v>2362</v>
      </c>
      <c r="I709" s="23">
        <f t="shared" si="10"/>
        <v>511.5</v>
      </c>
      <c r="J709" s="16">
        <v>81.84</v>
      </c>
      <c r="K709" s="4" t="s">
        <v>6149</v>
      </c>
      <c r="L709" t="s">
        <v>6139</v>
      </c>
    </row>
    <row r="710" spans="1:13" hidden="1">
      <c r="A710" t="s">
        <v>2415</v>
      </c>
      <c r="B710" s="3">
        <v>41657</v>
      </c>
      <c r="C710" t="s">
        <v>2416</v>
      </c>
      <c r="D710">
        <v>2</v>
      </c>
      <c r="E710" t="s">
        <v>2417</v>
      </c>
      <c r="F710" t="s">
        <v>26</v>
      </c>
      <c r="G710" t="s">
        <v>13</v>
      </c>
      <c r="H710" t="s">
        <v>2418</v>
      </c>
      <c r="I710" s="16">
        <f t="shared" si="10"/>
        <v>1534.5</v>
      </c>
      <c r="J710" s="16">
        <v>245.52</v>
      </c>
      <c r="K710" s="4" t="s">
        <v>6145</v>
      </c>
      <c r="L710" t="s">
        <v>6139</v>
      </c>
      <c r="M710" s="27"/>
    </row>
    <row r="711" spans="1:13" hidden="1">
      <c r="A711" s="6" t="s">
        <v>561</v>
      </c>
      <c r="B711" s="7">
        <v>41657</v>
      </c>
      <c r="C711" s="6" t="s">
        <v>562</v>
      </c>
      <c r="D711" s="6">
        <v>2</v>
      </c>
      <c r="E711" s="6" t="s">
        <v>563</v>
      </c>
      <c r="F711" s="6" t="s">
        <v>26</v>
      </c>
      <c r="G711" s="6" t="s">
        <v>13</v>
      </c>
      <c r="H711" s="6" t="s">
        <v>552</v>
      </c>
      <c r="I711" s="16">
        <f t="shared" si="10"/>
        <v>853.43750000000011</v>
      </c>
      <c r="J711" s="17">
        <v>136.55000000000001</v>
      </c>
      <c r="K711" s="4" t="s">
        <v>6145</v>
      </c>
      <c r="L711" s="6" t="s">
        <v>6140</v>
      </c>
      <c r="M711" s="27"/>
    </row>
    <row r="712" spans="1:13" hidden="1">
      <c r="A712" t="s">
        <v>2419</v>
      </c>
      <c r="B712" s="3">
        <v>41657</v>
      </c>
      <c r="C712" t="s">
        <v>2420</v>
      </c>
      <c r="D712">
        <v>2</v>
      </c>
      <c r="E712" t="s">
        <v>2421</v>
      </c>
      <c r="F712" t="s">
        <v>26</v>
      </c>
      <c r="G712" t="s">
        <v>13</v>
      </c>
      <c r="H712" t="s">
        <v>2422</v>
      </c>
      <c r="I712" s="16">
        <f t="shared" si="10"/>
        <v>2069.8125</v>
      </c>
      <c r="J712" s="16">
        <v>331.17</v>
      </c>
      <c r="K712" s="4" t="s">
        <v>6145</v>
      </c>
      <c r="L712" t="s">
        <v>6139</v>
      </c>
      <c r="M712" s="27"/>
    </row>
    <row r="713" spans="1:13" hidden="1">
      <c r="A713" t="s">
        <v>588</v>
      </c>
      <c r="B713" s="3">
        <v>41659</v>
      </c>
      <c r="C713" t="s">
        <v>589</v>
      </c>
      <c r="D713">
        <v>2</v>
      </c>
      <c r="E713" t="s">
        <v>590</v>
      </c>
      <c r="F713" t="s">
        <v>26</v>
      </c>
      <c r="G713" t="s">
        <v>13</v>
      </c>
      <c r="H713" t="s">
        <v>146</v>
      </c>
      <c r="I713" s="16">
        <f t="shared" si="10"/>
        <v>3423.8124999999995</v>
      </c>
      <c r="J713" s="16">
        <v>547.80999999999995</v>
      </c>
      <c r="K713" s="4" t="s">
        <v>6145</v>
      </c>
      <c r="L713" t="s">
        <v>6139</v>
      </c>
      <c r="M713" s="27"/>
    </row>
    <row r="714" spans="1:13" hidden="1">
      <c r="A714" t="s">
        <v>2427</v>
      </c>
      <c r="B714" s="3">
        <v>41659</v>
      </c>
      <c r="C714" t="s">
        <v>2428</v>
      </c>
      <c r="D714">
        <v>2</v>
      </c>
      <c r="E714" t="s">
        <v>2429</v>
      </c>
      <c r="F714" t="s">
        <v>26</v>
      </c>
      <c r="G714" t="s">
        <v>13</v>
      </c>
      <c r="H714" t="s">
        <v>2430</v>
      </c>
      <c r="I714" s="16">
        <f t="shared" si="10"/>
        <v>2525.875</v>
      </c>
      <c r="J714" s="16">
        <v>404.14</v>
      </c>
      <c r="K714" s="4" t="s">
        <v>6145</v>
      </c>
      <c r="L714" t="s">
        <v>6139</v>
      </c>
      <c r="M714" s="27"/>
    </row>
    <row r="715" spans="1:13" hidden="1">
      <c r="A715" t="s">
        <v>2431</v>
      </c>
      <c r="B715" s="3">
        <v>41659</v>
      </c>
      <c r="C715" t="s">
        <v>2</v>
      </c>
      <c r="D715">
        <v>2</v>
      </c>
      <c r="E715" t="s">
        <v>2432</v>
      </c>
      <c r="F715" t="s">
        <v>18</v>
      </c>
      <c r="G715" t="s">
        <v>3</v>
      </c>
      <c r="H715" t="s">
        <v>2433</v>
      </c>
      <c r="I715" s="23">
        <f t="shared" ref="I715:I778" si="11">(J715*100/16)</f>
        <v>386.375</v>
      </c>
      <c r="J715" s="16">
        <v>61.82</v>
      </c>
      <c r="K715" s="4" t="s">
        <v>6149</v>
      </c>
      <c r="L715" t="s">
        <v>6139</v>
      </c>
    </row>
    <row r="716" spans="1:13" hidden="1">
      <c r="A716" t="s">
        <v>2434</v>
      </c>
      <c r="B716" s="3">
        <v>41659</v>
      </c>
      <c r="C716" t="s">
        <v>2</v>
      </c>
      <c r="D716">
        <v>2</v>
      </c>
      <c r="E716" t="s">
        <v>2435</v>
      </c>
      <c r="F716" t="s">
        <v>18</v>
      </c>
      <c r="G716" t="s">
        <v>3</v>
      </c>
      <c r="H716" t="s">
        <v>2433</v>
      </c>
      <c r="I716" s="23">
        <f t="shared" si="11"/>
        <v>308.25</v>
      </c>
      <c r="J716" s="16">
        <v>49.32</v>
      </c>
      <c r="K716" s="4" t="s">
        <v>6149</v>
      </c>
      <c r="L716" t="s">
        <v>6139</v>
      </c>
    </row>
    <row r="717" spans="1:13" hidden="1">
      <c r="A717" t="s">
        <v>2436</v>
      </c>
      <c r="B717" s="3">
        <v>41659</v>
      </c>
      <c r="C717" t="s">
        <v>2437</v>
      </c>
      <c r="D717">
        <v>2</v>
      </c>
      <c r="E717" t="s">
        <v>2438</v>
      </c>
      <c r="F717" t="s">
        <v>26</v>
      </c>
      <c r="G717" t="s">
        <v>13</v>
      </c>
      <c r="H717" t="s">
        <v>2439</v>
      </c>
      <c r="I717" s="16">
        <f t="shared" si="11"/>
        <v>1534.5</v>
      </c>
      <c r="J717" s="16">
        <v>245.52</v>
      </c>
      <c r="K717" s="4" t="s">
        <v>6145</v>
      </c>
      <c r="L717" t="s">
        <v>6139</v>
      </c>
      <c r="M717" s="27"/>
    </row>
    <row r="718" spans="1:13" hidden="1">
      <c r="A718" t="s">
        <v>2440</v>
      </c>
      <c r="B718" s="3">
        <v>41659</v>
      </c>
      <c r="C718" t="s">
        <v>2</v>
      </c>
      <c r="D718">
        <v>2</v>
      </c>
      <c r="E718" t="s">
        <v>2441</v>
      </c>
      <c r="F718" t="s">
        <v>18</v>
      </c>
      <c r="G718" t="s">
        <v>3</v>
      </c>
      <c r="H718" t="s">
        <v>595</v>
      </c>
      <c r="I718" s="23">
        <f t="shared" si="11"/>
        <v>277.875</v>
      </c>
      <c r="J718" s="16">
        <v>44.46</v>
      </c>
      <c r="K718" s="4" t="s">
        <v>6149</v>
      </c>
      <c r="L718" t="s">
        <v>6139</v>
      </c>
    </row>
    <row r="719" spans="1:13" hidden="1">
      <c r="A719" t="s">
        <v>2442</v>
      </c>
      <c r="B719" s="3">
        <v>41659</v>
      </c>
      <c r="C719" t="s">
        <v>2443</v>
      </c>
      <c r="D719">
        <v>2</v>
      </c>
      <c r="E719" t="s">
        <v>2444</v>
      </c>
      <c r="F719" t="s">
        <v>26</v>
      </c>
      <c r="G719" t="s">
        <v>13</v>
      </c>
      <c r="H719" t="s">
        <v>2445</v>
      </c>
      <c r="I719" s="16">
        <f t="shared" si="11"/>
        <v>853.43750000000011</v>
      </c>
      <c r="J719" s="16">
        <v>136.55000000000001</v>
      </c>
      <c r="K719" s="4" t="s">
        <v>6145</v>
      </c>
      <c r="L719" t="s">
        <v>6139</v>
      </c>
      <c r="M719" s="27"/>
    </row>
    <row r="720" spans="1:13" hidden="1">
      <c r="A720" t="s">
        <v>2446</v>
      </c>
      <c r="B720" s="3">
        <v>41659</v>
      </c>
      <c r="C720" t="s">
        <v>2447</v>
      </c>
      <c r="D720">
        <v>2</v>
      </c>
      <c r="E720" t="s">
        <v>2448</v>
      </c>
      <c r="F720" t="s">
        <v>26</v>
      </c>
      <c r="G720" t="s">
        <v>13</v>
      </c>
      <c r="H720" t="s">
        <v>2449</v>
      </c>
      <c r="I720" s="16">
        <f t="shared" si="11"/>
        <v>861.1875</v>
      </c>
      <c r="J720" s="16">
        <v>137.79</v>
      </c>
      <c r="K720" s="4" t="s">
        <v>6145</v>
      </c>
      <c r="L720" t="s">
        <v>6139</v>
      </c>
      <c r="M720" s="27"/>
    </row>
    <row r="721" spans="1:13" hidden="1">
      <c r="A721" s="6" t="s">
        <v>593</v>
      </c>
      <c r="B721" s="7">
        <v>41659</v>
      </c>
      <c r="C721" s="6" t="s">
        <v>49</v>
      </c>
      <c r="D721" s="6">
        <v>2</v>
      </c>
      <c r="E721" s="6" t="s">
        <v>594</v>
      </c>
      <c r="F721" s="6" t="s">
        <v>18</v>
      </c>
      <c r="G721" s="6" t="s">
        <v>3</v>
      </c>
      <c r="H721" s="6" t="s">
        <v>595</v>
      </c>
      <c r="I721" s="23">
        <f t="shared" si="11"/>
        <v>416.875</v>
      </c>
      <c r="J721" s="17">
        <v>66.7</v>
      </c>
      <c r="K721" s="4" t="s">
        <v>6149</v>
      </c>
      <c r="L721" s="6" t="s">
        <v>6140</v>
      </c>
    </row>
    <row r="722" spans="1:13" hidden="1">
      <c r="A722" t="s">
        <v>2450</v>
      </c>
      <c r="B722" s="3">
        <v>41659</v>
      </c>
      <c r="C722" t="s">
        <v>2451</v>
      </c>
      <c r="D722">
        <v>2</v>
      </c>
      <c r="E722" t="s">
        <v>2452</v>
      </c>
      <c r="F722" t="s">
        <v>26</v>
      </c>
      <c r="G722" t="s">
        <v>13</v>
      </c>
      <c r="H722" t="s">
        <v>585</v>
      </c>
      <c r="I722" s="16">
        <f t="shared" si="11"/>
        <v>853.43750000000011</v>
      </c>
      <c r="J722" s="16">
        <v>136.55000000000001</v>
      </c>
      <c r="K722" s="4" t="s">
        <v>6145</v>
      </c>
      <c r="L722" t="s">
        <v>6139</v>
      </c>
      <c r="M722" s="27"/>
    </row>
    <row r="723" spans="1:13" hidden="1">
      <c r="A723" t="s">
        <v>2453</v>
      </c>
      <c r="B723" s="3">
        <v>41659</v>
      </c>
      <c r="C723" t="s">
        <v>2454</v>
      </c>
      <c r="D723">
        <v>2</v>
      </c>
      <c r="E723" t="s">
        <v>2455</v>
      </c>
      <c r="F723" t="s">
        <v>26</v>
      </c>
      <c r="G723" t="s">
        <v>13</v>
      </c>
      <c r="H723" t="s">
        <v>2456</v>
      </c>
      <c r="I723" s="16">
        <f t="shared" si="11"/>
        <v>853.43750000000011</v>
      </c>
      <c r="J723" s="16">
        <v>136.55000000000001</v>
      </c>
      <c r="K723" s="4" t="s">
        <v>6145</v>
      </c>
      <c r="L723" t="s">
        <v>6139</v>
      </c>
      <c r="M723" s="27"/>
    </row>
    <row r="724" spans="1:13" hidden="1">
      <c r="A724" t="s">
        <v>2457</v>
      </c>
      <c r="B724" s="3">
        <v>41659</v>
      </c>
      <c r="C724" t="s">
        <v>2424</v>
      </c>
      <c r="D724">
        <v>2</v>
      </c>
      <c r="E724" t="s">
        <v>2458</v>
      </c>
      <c r="F724" t="s">
        <v>26</v>
      </c>
      <c r="G724" t="s">
        <v>13</v>
      </c>
      <c r="H724" t="s">
        <v>2426</v>
      </c>
      <c r="I724" s="16">
        <f t="shared" si="11"/>
        <v>3732.75</v>
      </c>
      <c r="J724" s="16">
        <v>597.24</v>
      </c>
      <c r="K724" s="4" t="s">
        <v>6145</v>
      </c>
      <c r="L724" t="s">
        <v>6139</v>
      </c>
      <c r="M724" s="27"/>
    </row>
    <row r="725" spans="1:13" hidden="1">
      <c r="A725" t="s">
        <v>2459</v>
      </c>
      <c r="B725" s="3">
        <v>41659</v>
      </c>
      <c r="C725" t="s">
        <v>2424</v>
      </c>
      <c r="D725">
        <v>2</v>
      </c>
      <c r="E725" t="s">
        <v>2460</v>
      </c>
      <c r="F725" t="s">
        <v>26</v>
      </c>
      <c r="G725" t="s">
        <v>13</v>
      </c>
      <c r="H725" t="s">
        <v>2426</v>
      </c>
      <c r="I725" s="16">
        <f t="shared" si="11"/>
        <v>3732.75</v>
      </c>
      <c r="J725" s="16">
        <v>597.24</v>
      </c>
      <c r="K725" s="4" t="s">
        <v>6145</v>
      </c>
      <c r="L725" t="s">
        <v>6139</v>
      </c>
      <c r="M725" s="27"/>
    </row>
    <row r="726" spans="1:13" hidden="1">
      <c r="A726" t="s">
        <v>2461</v>
      </c>
      <c r="B726" s="3">
        <v>41659</v>
      </c>
      <c r="C726" t="s">
        <v>1297</v>
      </c>
      <c r="D726">
        <v>2</v>
      </c>
      <c r="E726" t="s">
        <v>2462</v>
      </c>
      <c r="F726" t="s">
        <v>18</v>
      </c>
      <c r="G726" t="s">
        <v>3</v>
      </c>
      <c r="H726" t="s">
        <v>1534</v>
      </c>
      <c r="I726" s="23">
        <f t="shared" si="11"/>
        <v>768.0625</v>
      </c>
      <c r="J726" s="16">
        <v>122.89</v>
      </c>
      <c r="K726" s="4" t="s">
        <v>6149</v>
      </c>
      <c r="L726" t="s">
        <v>6139</v>
      </c>
    </row>
    <row r="727" spans="1:13" hidden="1">
      <c r="A727" s="6" t="s">
        <v>596</v>
      </c>
      <c r="B727" s="7">
        <v>41659</v>
      </c>
      <c r="C727" s="6" t="s">
        <v>16</v>
      </c>
      <c r="D727" s="6">
        <v>2</v>
      </c>
      <c r="E727" s="6" t="s">
        <v>597</v>
      </c>
      <c r="F727" s="6" t="s">
        <v>18</v>
      </c>
      <c r="G727" s="6" t="s">
        <v>3</v>
      </c>
      <c r="H727" s="6" t="s">
        <v>497</v>
      </c>
      <c r="I727" s="23">
        <f t="shared" si="11"/>
        <v>34.5625</v>
      </c>
      <c r="J727" s="17">
        <v>5.53</v>
      </c>
      <c r="K727" s="4" t="s">
        <v>6149</v>
      </c>
      <c r="L727" s="6" t="s">
        <v>6140</v>
      </c>
    </row>
    <row r="728" spans="1:13" hidden="1">
      <c r="A728" t="s">
        <v>2463</v>
      </c>
      <c r="B728" s="3">
        <v>41659</v>
      </c>
      <c r="C728" t="s">
        <v>2464</v>
      </c>
      <c r="D728">
        <v>2</v>
      </c>
      <c r="E728" t="s">
        <v>2465</v>
      </c>
      <c r="F728" t="s">
        <v>26</v>
      </c>
      <c r="G728" t="s">
        <v>13</v>
      </c>
      <c r="H728" t="s">
        <v>2466</v>
      </c>
      <c r="I728" s="16">
        <f t="shared" si="11"/>
        <v>933.87499999999989</v>
      </c>
      <c r="J728" s="16">
        <v>149.41999999999999</v>
      </c>
      <c r="K728" s="4" t="s">
        <v>6145</v>
      </c>
      <c r="L728" t="s">
        <v>6139</v>
      </c>
      <c r="M728" s="27"/>
    </row>
    <row r="729" spans="1:13" hidden="1">
      <c r="A729" t="s">
        <v>2467</v>
      </c>
      <c r="B729" s="3">
        <v>41659</v>
      </c>
      <c r="C729" t="s">
        <v>2468</v>
      </c>
      <c r="D729">
        <v>2</v>
      </c>
      <c r="E729" t="s">
        <v>2469</v>
      </c>
      <c r="F729" t="s">
        <v>26</v>
      </c>
      <c r="G729" t="s">
        <v>13</v>
      </c>
      <c r="H729" t="s">
        <v>1436</v>
      </c>
      <c r="I729" s="16">
        <f t="shared" si="11"/>
        <v>2525.875</v>
      </c>
      <c r="J729" s="16">
        <v>404.14</v>
      </c>
      <c r="K729" s="4" t="s">
        <v>6145</v>
      </c>
      <c r="L729" t="s">
        <v>6139</v>
      </c>
      <c r="M729" s="27"/>
    </row>
    <row r="730" spans="1:13" hidden="1">
      <c r="A730" t="s">
        <v>2470</v>
      </c>
      <c r="B730" s="3">
        <v>41659</v>
      </c>
      <c r="C730" t="s">
        <v>2471</v>
      </c>
      <c r="D730">
        <v>2</v>
      </c>
      <c r="E730" t="s">
        <v>2472</v>
      </c>
      <c r="F730" t="s">
        <v>26</v>
      </c>
      <c r="G730" t="s">
        <v>13</v>
      </c>
      <c r="H730" t="s">
        <v>2473</v>
      </c>
      <c r="I730" s="16">
        <f t="shared" si="11"/>
        <v>853.43750000000011</v>
      </c>
      <c r="J730" s="16">
        <v>136.55000000000001</v>
      </c>
      <c r="K730" s="4" t="s">
        <v>6145</v>
      </c>
      <c r="L730" t="s">
        <v>6139</v>
      </c>
      <c r="M730" s="27"/>
    </row>
    <row r="731" spans="1:13" hidden="1">
      <c r="A731" t="s">
        <v>2474</v>
      </c>
      <c r="B731" s="3">
        <v>41659</v>
      </c>
      <c r="C731" t="s">
        <v>2475</v>
      </c>
      <c r="D731">
        <v>2</v>
      </c>
      <c r="E731" t="s">
        <v>2476</v>
      </c>
      <c r="F731" t="s">
        <v>26</v>
      </c>
      <c r="G731" t="s">
        <v>13</v>
      </c>
      <c r="H731" t="s">
        <v>2477</v>
      </c>
      <c r="I731" s="16">
        <f t="shared" si="11"/>
        <v>1534.5</v>
      </c>
      <c r="J731" s="16">
        <v>245.52</v>
      </c>
      <c r="K731" s="4" t="s">
        <v>6145</v>
      </c>
      <c r="L731" t="s">
        <v>6139</v>
      </c>
      <c r="M731" s="27"/>
    </row>
    <row r="732" spans="1:13" hidden="1">
      <c r="A732" t="s">
        <v>2478</v>
      </c>
      <c r="B732" s="3">
        <v>41659</v>
      </c>
      <c r="C732" t="s">
        <v>2</v>
      </c>
      <c r="D732">
        <v>2</v>
      </c>
      <c r="E732" t="s">
        <v>2479</v>
      </c>
      <c r="F732" t="s">
        <v>18</v>
      </c>
      <c r="G732" t="s">
        <v>3</v>
      </c>
      <c r="H732" t="s">
        <v>2480</v>
      </c>
      <c r="I732" s="23">
        <f t="shared" si="11"/>
        <v>1051.875</v>
      </c>
      <c r="J732" s="16">
        <v>168.3</v>
      </c>
      <c r="K732" s="4" t="s">
        <v>6149</v>
      </c>
      <c r="L732" t="s">
        <v>6139</v>
      </c>
    </row>
    <row r="733" spans="1:13" hidden="1">
      <c r="A733" t="s">
        <v>2481</v>
      </c>
      <c r="B733" s="3">
        <v>41659</v>
      </c>
      <c r="C733" t="s">
        <v>2482</v>
      </c>
      <c r="D733">
        <v>2</v>
      </c>
      <c r="E733" t="s">
        <v>2483</v>
      </c>
      <c r="F733" t="s">
        <v>18</v>
      </c>
      <c r="G733" t="s">
        <v>0</v>
      </c>
      <c r="H733" t="s">
        <v>1909</v>
      </c>
      <c r="I733" s="23">
        <f t="shared" si="11"/>
        <v>157.6875</v>
      </c>
      <c r="J733" s="16">
        <v>25.23</v>
      </c>
      <c r="K733" s="4" t="s">
        <v>6149</v>
      </c>
      <c r="L733" t="s">
        <v>6139</v>
      </c>
    </row>
    <row r="734" spans="1:13" hidden="1">
      <c r="A734" t="s">
        <v>2484</v>
      </c>
      <c r="B734" s="3">
        <v>41659</v>
      </c>
      <c r="C734" t="s">
        <v>2</v>
      </c>
      <c r="D734">
        <v>2</v>
      </c>
      <c r="E734" t="s">
        <v>2485</v>
      </c>
      <c r="F734" t="s">
        <v>18</v>
      </c>
      <c r="G734" t="s">
        <v>3</v>
      </c>
      <c r="H734" t="s">
        <v>2486</v>
      </c>
      <c r="I734" s="23">
        <f t="shared" si="11"/>
        <v>254.3125</v>
      </c>
      <c r="J734" s="16">
        <v>40.69</v>
      </c>
      <c r="K734" s="4" t="s">
        <v>6149</v>
      </c>
      <c r="L734" t="s">
        <v>6139</v>
      </c>
    </row>
    <row r="735" spans="1:13" hidden="1">
      <c r="A735" t="s">
        <v>2487</v>
      </c>
      <c r="B735" s="3">
        <v>41659</v>
      </c>
      <c r="C735" t="s">
        <v>2488</v>
      </c>
      <c r="D735">
        <v>2</v>
      </c>
      <c r="E735" t="s">
        <v>2489</v>
      </c>
      <c r="F735" t="s">
        <v>26</v>
      </c>
      <c r="G735" t="s">
        <v>13</v>
      </c>
      <c r="H735" t="s">
        <v>2490</v>
      </c>
      <c r="I735" s="16">
        <f t="shared" si="11"/>
        <v>853.43750000000011</v>
      </c>
      <c r="J735" s="16">
        <v>136.55000000000001</v>
      </c>
      <c r="K735" s="4" t="s">
        <v>6145</v>
      </c>
      <c r="L735" t="s">
        <v>6139</v>
      </c>
      <c r="M735" s="27"/>
    </row>
    <row r="736" spans="1:13" hidden="1">
      <c r="A736" s="6" t="s">
        <v>637</v>
      </c>
      <c r="B736" s="7">
        <v>41660</v>
      </c>
      <c r="C736" s="6" t="s">
        <v>638</v>
      </c>
      <c r="D736" s="6">
        <v>2</v>
      </c>
      <c r="E736" s="6" t="s">
        <v>639</v>
      </c>
      <c r="F736" s="6" t="s">
        <v>26</v>
      </c>
      <c r="G736" s="6" t="s">
        <v>13</v>
      </c>
      <c r="H736" s="6" t="s">
        <v>498</v>
      </c>
      <c r="I736" s="16">
        <f t="shared" si="11"/>
        <v>1481.1875</v>
      </c>
      <c r="J736" s="17">
        <v>236.99</v>
      </c>
      <c r="K736" s="4" t="s">
        <v>6145</v>
      </c>
      <c r="L736" s="6" t="s">
        <v>6140</v>
      </c>
      <c r="M736" s="27"/>
    </row>
    <row r="737" spans="1:13" hidden="1">
      <c r="A737" t="s">
        <v>2557</v>
      </c>
      <c r="B737" s="3">
        <v>41660</v>
      </c>
      <c r="C737" t="s">
        <v>2558</v>
      </c>
      <c r="D737">
        <v>2</v>
      </c>
      <c r="E737" t="s">
        <v>2559</v>
      </c>
      <c r="F737" t="s">
        <v>26</v>
      </c>
      <c r="G737" t="s">
        <v>13</v>
      </c>
      <c r="H737" t="s">
        <v>602</v>
      </c>
      <c r="I737" s="16">
        <f t="shared" si="11"/>
        <v>2411.625</v>
      </c>
      <c r="J737" s="16">
        <v>385.86</v>
      </c>
      <c r="K737" s="4" t="s">
        <v>6145</v>
      </c>
      <c r="L737" t="s">
        <v>6139</v>
      </c>
      <c r="M737" s="27"/>
    </row>
    <row r="738" spans="1:13" hidden="1">
      <c r="A738" t="s">
        <v>2560</v>
      </c>
      <c r="B738" s="3">
        <v>41660</v>
      </c>
      <c r="C738" t="s">
        <v>2</v>
      </c>
      <c r="D738">
        <v>2</v>
      </c>
      <c r="E738" t="s">
        <v>2561</v>
      </c>
      <c r="F738" t="s">
        <v>18</v>
      </c>
      <c r="G738" t="s">
        <v>3</v>
      </c>
      <c r="H738" t="s">
        <v>1771</v>
      </c>
      <c r="I738" s="23">
        <f t="shared" si="11"/>
        <v>300</v>
      </c>
      <c r="J738" s="16">
        <v>48</v>
      </c>
      <c r="K738" s="4" t="s">
        <v>6149</v>
      </c>
      <c r="L738" t="s">
        <v>6139</v>
      </c>
    </row>
    <row r="739" spans="1:13" hidden="1">
      <c r="A739" t="s">
        <v>2562</v>
      </c>
      <c r="B739" s="3">
        <v>41660</v>
      </c>
      <c r="C739" t="s">
        <v>2247</v>
      </c>
      <c r="D739">
        <v>2</v>
      </c>
      <c r="E739" t="s">
        <v>2563</v>
      </c>
      <c r="F739" t="s">
        <v>26</v>
      </c>
      <c r="G739" t="s">
        <v>13</v>
      </c>
      <c r="H739" t="s">
        <v>2564</v>
      </c>
      <c r="I739" s="16">
        <f t="shared" si="11"/>
        <v>853.43750000000011</v>
      </c>
      <c r="J739" s="16">
        <v>136.55000000000001</v>
      </c>
      <c r="K739" s="4" t="s">
        <v>6145</v>
      </c>
      <c r="L739" t="s">
        <v>6139</v>
      </c>
      <c r="M739" s="27"/>
    </row>
    <row r="740" spans="1:13" hidden="1">
      <c r="A740" t="s">
        <v>2565</v>
      </c>
      <c r="B740" s="3">
        <v>41660</v>
      </c>
      <c r="C740" t="s">
        <v>2566</v>
      </c>
      <c r="D740">
        <v>2</v>
      </c>
      <c r="E740" t="s">
        <v>2567</v>
      </c>
      <c r="F740" t="s">
        <v>26</v>
      </c>
      <c r="G740" t="s">
        <v>13</v>
      </c>
      <c r="H740" t="s">
        <v>1699</v>
      </c>
      <c r="I740" s="16">
        <f t="shared" si="11"/>
        <v>977</v>
      </c>
      <c r="J740" s="16">
        <v>156.32</v>
      </c>
      <c r="K740" s="4" t="s">
        <v>6145</v>
      </c>
      <c r="L740" t="s">
        <v>6139</v>
      </c>
      <c r="M740" s="27"/>
    </row>
    <row r="741" spans="1:13" hidden="1">
      <c r="A741" t="s">
        <v>2568</v>
      </c>
      <c r="B741" s="3">
        <v>41660</v>
      </c>
      <c r="C741" t="s">
        <v>2569</v>
      </c>
      <c r="D741">
        <v>2</v>
      </c>
      <c r="E741" t="s">
        <v>2570</v>
      </c>
      <c r="F741" t="s">
        <v>26</v>
      </c>
      <c r="G741" t="s">
        <v>13</v>
      </c>
      <c r="H741" t="s">
        <v>2571</v>
      </c>
      <c r="I741" s="16">
        <f t="shared" si="11"/>
        <v>6321.75</v>
      </c>
      <c r="J741" s="16">
        <v>1011.48</v>
      </c>
      <c r="K741" s="4" t="s">
        <v>6145</v>
      </c>
      <c r="L741" t="s">
        <v>6139</v>
      </c>
      <c r="M741" s="27"/>
    </row>
    <row r="742" spans="1:13" hidden="1">
      <c r="A742" t="s">
        <v>2572</v>
      </c>
      <c r="B742" s="3">
        <v>41660</v>
      </c>
      <c r="C742" t="s">
        <v>2573</v>
      </c>
      <c r="D742">
        <v>2</v>
      </c>
      <c r="E742" t="s">
        <v>2574</v>
      </c>
      <c r="F742" t="s">
        <v>26</v>
      </c>
      <c r="G742" t="s">
        <v>13</v>
      </c>
      <c r="H742" t="s">
        <v>632</v>
      </c>
      <c r="I742" s="16">
        <f t="shared" si="11"/>
        <v>853.43750000000011</v>
      </c>
      <c r="J742" s="16">
        <v>136.55000000000001</v>
      </c>
      <c r="K742" s="4" t="s">
        <v>6145</v>
      </c>
      <c r="L742" t="s">
        <v>6139</v>
      </c>
      <c r="M742" s="27"/>
    </row>
    <row r="743" spans="1:13" hidden="1">
      <c r="A743" t="s">
        <v>2575</v>
      </c>
      <c r="B743" s="3">
        <v>41660</v>
      </c>
      <c r="C743" t="s">
        <v>2</v>
      </c>
      <c r="D743">
        <v>2</v>
      </c>
      <c r="E743" t="s">
        <v>2576</v>
      </c>
      <c r="F743" t="s">
        <v>18</v>
      </c>
      <c r="G743" t="s">
        <v>3</v>
      </c>
      <c r="H743" t="s">
        <v>2577</v>
      </c>
      <c r="I743" s="23">
        <f t="shared" si="11"/>
        <v>138.0625</v>
      </c>
      <c r="J743" s="16">
        <v>22.09</v>
      </c>
      <c r="K743" s="4" t="s">
        <v>6149</v>
      </c>
      <c r="L743" t="s">
        <v>6139</v>
      </c>
    </row>
    <row r="744" spans="1:13" hidden="1">
      <c r="A744" t="s">
        <v>2578</v>
      </c>
      <c r="B744" s="3">
        <v>41660</v>
      </c>
      <c r="C744" t="s">
        <v>2579</v>
      </c>
      <c r="D744">
        <v>2</v>
      </c>
      <c r="E744" t="s">
        <v>2580</v>
      </c>
      <c r="F744" t="s">
        <v>26</v>
      </c>
      <c r="G744" t="s">
        <v>13</v>
      </c>
      <c r="H744" t="s">
        <v>2581</v>
      </c>
      <c r="I744" s="16">
        <f t="shared" si="11"/>
        <v>3413.8125</v>
      </c>
      <c r="J744" s="16">
        <v>546.21</v>
      </c>
      <c r="K744" s="4" t="s">
        <v>6145</v>
      </c>
      <c r="L744" t="s">
        <v>6139</v>
      </c>
      <c r="M744" s="27"/>
    </row>
    <row r="745" spans="1:13" hidden="1">
      <c r="A745" t="s">
        <v>2582</v>
      </c>
      <c r="B745" s="3">
        <v>41660</v>
      </c>
      <c r="C745" t="s">
        <v>2583</v>
      </c>
      <c r="D745">
        <v>2</v>
      </c>
      <c r="E745" t="s">
        <v>2584</v>
      </c>
      <c r="F745" t="s">
        <v>26</v>
      </c>
      <c r="G745" t="s">
        <v>13</v>
      </c>
      <c r="H745" t="s">
        <v>2585</v>
      </c>
      <c r="I745" s="16">
        <f t="shared" si="11"/>
        <v>3413.8125</v>
      </c>
      <c r="J745" s="16">
        <v>546.21</v>
      </c>
      <c r="K745" s="4" t="s">
        <v>6145</v>
      </c>
      <c r="L745" t="s">
        <v>6139</v>
      </c>
      <c r="M745" s="27"/>
    </row>
    <row r="746" spans="1:13" hidden="1">
      <c r="A746" t="s">
        <v>2586</v>
      </c>
      <c r="B746" s="3">
        <v>41660</v>
      </c>
      <c r="C746" t="s">
        <v>2587</v>
      </c>
      <c r="D746">
        <v>2</v>
      </c>
      <c r="E746" t="s">
        <v>2588</v>
      </c>
      <c r="F746" t="s">
        <v>26</v>
      </c>
      <c r="G746" t="s">
        <v>13</v>
      </c>
      <c r="H746" t="s">
        <v>2589</v>
      </c>
      <c r="I746" s="16">
        <f t="shared" si="11"/>
        <v>1714.6875000000002</v>
      </c>
      <c r="J746" s="16">
        <v>274.35000000000002</v>
      </c>
      <c r="K746" s="4" t="s">
        <v>6145</v>
      </c>
      <c r="L746" t="s">
        <v>6139</v>
      </c>
      <c r="M746" s="27"/>
    </row>
    <row r="747" spans="1:13" hidden="1">
      <c r="A747" t="s">
        <v>2590</v>
      </c>
      <c r="B747" s="3">
        <v>41660</v>
      </c>
      <c r="C747" t="s">
        <v>2591</v>
      </c>
      <c r="D747">
        <v>2</v>
      </c>
      <c r="E747" t="s">
        <v>2592</v>
      </c>
      <c r="F747" t="s">
        <v>26</v>
      </c>
      <c r="G747" t="s">
        <v>13</v>
      </c>
      <c r="H747" t="s">
        <v>1436</v>
      </c>
      <c r="I747" s="16">
        <f t="shared" si="11"/>
        <v>1714.6875000000002</v>
      </c>
      <c r="J747" s="16">
        <v>274.35000000000002</v>
      </c>
      <c r="K747" s="4" t="s">
        <v>6145</v>
      </c>
      <c r="L747" t="s">
        <v>6139</v>
      </c>
      <c r="M747" s="27"/>
    </row>
    <row r="748" spans="1:13" hidden="1">
      <c r="A748" t="s">
        <v>2593</v>
      </c>
      <c r="B748" s="3">
        <v>41660</v>
      </c>
      <c r="C748" t="s">
        <v>2594</v>
      </c>
      <c r="D748">
        <v>2</v>
      </c>
      <c r="E748" t="s">
        <v>2595</v>
      </c>
      <c r="F748" t="s">
        <v>26</v>
      </c>
      <c r="G748" t="s">
        <v>13</v>
      </c>
      <c r="H748" t="s">
        <v>2596</v>
      </c>
      <c r="I748" s="16">
        <f t="shared" si="11"/>
        <v>853.43750000000011</v>
      </c>
      <c r="J748" s="16">
        <v>136.55000000000001</v>
      </c>
      <c r="K748" s="4" t="s">
        <v>6145</v>
      </c>
      <c r="L748" t="s">
        <v>6139</v>
      </c>
      <c r="M748" s="27"/>
    </row>
    <row r="749" spans="1:13" hidden="1">
      <c r="A749" t="s">
        <v>2597</v>
      </c>
      <c r="B749" s="3">
        <v>41660</v>
      </c>
      <c r="C749" t="s">
        <v>2598</v>
      </c>
      <c r="D749">
        <v>2</v>
      </c>
      <c r="E749" t="s">
        <v>2599</v>
      </c>
      <c r="F749" t="s">
        <v>26</v>
      </c>
      <c r="G749" t="s">
        <v>13</v>
      </c>
      <c r="H749" t="s">
        <v>2600</v>
      </c>
      <c r="I749" s="16">
        <f t="shared" si="11"/>
        <v>172.4375</v>
      </c>
      <c r="J749" s="16">
        <v>27.59</v>
      </c>
      <c r="K749" s="4" t="s">
        <v>6145</v>
      </c>
      <c r="L749" t="s">
        <v>6139</v>
      </c>
      <c r="M749" s="27"/>
    </row>
    <row r="750" spans="1:13" hidden="1">
      <c r="A750" t="s">
        <v>2601</v>
      </c>
      <c r="B750" s="3">
        <v>41660</v>
      </c>
      <c r="C750" t="s">
        <v>2602</v>
      </c>
      <c r="D750">
        <v>2</v>
      </c>
      <c r="E750" t="s">
        <v>2603</v>
      </c>
      <c r="F750" t="s">
        <v>26</v>
      </c>
      <c r="G750" t="s">
        <v>13</v>
      </c>
      <c r="H750" t="s">
        <v>2604</v>
      </c>
      <c r="I750" s="16">
        <f t="shared" si="11"/>
        <v>853.43750000000011</v>
      </c>
      <c r="J750" s="16">
        <v>136.55000000000001</v>
      </c>
      <c r="K750" s="4" t="s">
        <v>6145</v>
      </c>
      <c r="L750" t="s">
        <v>6139</v>
      </c>
      <c r="M750" s="27"/>
    </row>
    <row r="751" spans="1:13" hidden="1">
      <c r="A751" t="s">
        <v>2605</v>
      </c>
      <c r="B751" s="3">
        <v>41660</v>
      </c>
      <c r="C751" t="s">
        <v>2606</v>
      </c>
      <c r="D751">
        <v>2</v>
      </c>
      <c r="E751" t="s">
        <v>2607</v>
      </c>
      <c r="F751" t="s">
        <v>26</v>
      </c>
      <c r="G751" t="s">
        <v>13</v>
      </c>
      <c r="H751" t="s">
        <v>2330</v>
      </c>
      <c r="I751" s="16">
        <f t="shared" si="11"/>
        <v>1534.5</v>
      </c>
      <c r="J751" s="16">
        <v>245.52</v>
      </c>
      <c r="K751" s="4" t="s">
        <v>6145</v>
      </c>
      <c r="L751" t="s">
        <v>6139</v>
      </c>
      <c r="M751" s="27"/>
    </row>
    <row r="752" spans="1:13" hidden="1">
      <c r="A752" s="6" t="s">
        <v>644</v>
      </c>
      <c r="B752" s="7">
        <v>41660</v>
      </c>
      <c r="C752" s="6" t="s">
        <v>49</v>
      </c>
      <c r="D752" s="6">
        <v>2</v>
      </c>
      <c r="E752" s="6" t="s">
        <v>645</v>
      </c>
      <c r="F752" s="6" t="s">
        <v>18</v>
      </c>
      <c r="G752" s="6" t="s">
        <v>3</v>
      </c>
      <c r="H752" s="6" t="s">
        <v>587</v>
      </c>
      <c r="I752" s="23">
        <f t="shared" si="11"/>
        <v>1778.25</v>
      </c>
      <c r="J752" s="17">
        <v>284.52</v>
      </c>
      <c r="K752" s="4" t="s">
        <v>6149</v>
      </c>
      <c r="L752" s="6" t="s">
        <v>6140</v>
      </c>
    </row>
    <row r="753" spans="1:13" hidden="1">
      <c r="A753" t="s">
        <v>2608</v>
      </c>
      <c r="B753" s="3">
        <v>41660</v>
      </c>
      <c r="C753" t="s">
        <v>2609</v>
      </c>
      <c r="D753">
        <v>2</v>
      </c>
      <c r="E753" t="s">
        <v>2610</v>
      </c>
      <c r="F753" t="s">
        <v>26</v>
      </c>
      <c r="G753" t="s">
        <v>13</v>
      </c>
      <c r="H753" t="s">
        <v>2611</v>
      </c>
      <c r="I753" s="16">
        <f t="shared" si="11"/>
        <v>3413.8125</v>
      </c>
      <c r="J753" s="16">
        <v>546.21</v>
      </c>
      <c r="K753" s="4" t="s">
        <v>6145</v>
      </c>
      <c r="L753" t="s">
        <v>6139</v>
      </c>
      <c r="M753" s="27"/>
    </row>
    <row r="754" spans="1:13" hidden="1">
      <c r="A754" t="s">
        <v>2612</v>
      </c>
      <c r="B754" s="3">
        <v>41660</v>
      </c>
      <c r="C754" t="s">
        <v>2613</v>
      </c>
      <c r="D754">
        <v>2</v>
      </c>
      <c r="E754" t="s">
        <v>2614</v>
      </c>
      <c r="F754" t="s">
        <v>26</v>
      </c>
      <c r="G754" t="s">
        <v>13</v>
      </c>
      <c r="H754" t="s">
        <v>2615</v>
      </c>
      <c r="I754" s="16">
        <f t="shared" si="11"/>
        <v>172.4375</v>
      </c>
      <c r="J754" s="16">
        <v>27.59</v>
      </c>
      <c r="K754" s="4" t="s">
        <v>6145</v>
      </c>
      <c r="L754" t="s">
        <v>6139</v>
      </c>
      <c r="M754" s="27"/>
    </row>
    <row r="755" spans="1:13" hidden="1">
      <c r="A755" t="s">
        <v>2616</v>
      </c>
      <c r="B755" s="3">
        <v>41660</v>
      </c>
      <c r="C755" t="s">
        <v>2617</v>
      </c>
      <c r="D755">
        <v>2</v>
      </c>
      <c r="E755" t="s">
        <v>2618</v>
      </c>
      <c r="F755" t="s">
        <v>26</v>
      </c>
      <c r="G755" t="s">
        <v>13</v>
      </c>
      <c r="H755" t="s">
        <v>2619</v>
      </c>
      <c r="I755" s="16">
        <f t="shared" si="11"/>
        <v>853.43750000000011</v>
      </c>
      <c r="J755" s="16">
        <v>136.55000000000001</v>
      </c>
      <c r="K755" s="4" t="s">
        <v>6145</v>
      </c>
      <c r="L755" t="s">
        <v>6139</v>
      </c>
      <c r="M755" s="27"/>
    </row>
    <row r="756" spans="1:13" hidden="1">
      <c r="A756" t="s">
        <v>2620</v>
      </c>
      <c r="B756" s="3">
        <v>41660</v>
      </c>
      <c r="C756" t="s">
        <v>2621</v>
      </c>
      <c r="D756">
        <v>2</v>
      </c>
      <c r="E756" t="s">
        <v>2622</v>
      </c>
      <c r="F756" t="s">
        <v>26</v>
      </c>
      <c r="G756" t="s">
        <v>13</v>
      </c>
      <c r="H756" t="s">
        <v>625</v>
      </c>
      <c r="I756" s="16">
        <f t="shared" si="11"/>
        <v>1472.4375</v>
      </c>
      <c r="J756" s="16">
        <v>235.59</v>
      </c>
      <c r="K756" s="4" t="s">
        <v>6145</v>
      </c>
      <c r="L756" t="s">
        <v>6139</v>
      </c>
      <c r="M756" s="27"/>
    </row>
    <row r="757" spans="1:13" hidden="1">
      <c r="A757" t="s">
        <v>2623</v>
      </c>
      <c r="B757" s="3">
        <v>41660</v>
      </c>
      <c r="C757" t="s">
        <v>2624</v>
      </c>
      <c r="D757">
        <v>2</v>
      </c>
      <c r="E757" t="s">
        <v>2625</v>
      </c>
      <c r="F757" t="s">
        <v>26</v>
      </c>
      <c r="G757" t="s">
        <v>13</v>
      </c>
      <c r="H757" t="s">
        <v>2626</v>
      </c>
      <c r="I757" s="16">
        <f t="shared" si="11"/>
        <v>2525.875</v>
      </c>
      <c r="J757" s="16">
        <v>404.14</v>
      </c>
      <c r="K757" s="4" t="s">
        <v>6145</v>
      </c>
      <c r="L757" t="s">
        <v>6139</v>
      </c>
      <c r="M757" s="27"/>
    </row>
    <row r="758" spans="1:13" hidden="1">
      <c r="A758" t="s">
        <v>2627</v>
      </c>
      <c r="B758" s="3">
        <v>41660</v>
      </c>
      <c r="C758" t="s">
        <v>2628</v>
      </c>
      <c r="D758">
        <v>2</v>
      </c>
      <c r="E758" t="s">
        <v>2629</v>
      </c>
      <c r="F758" t="s">
        <v>26</v>
      </c>
      <c r="G758" t="s">
        <v>13</v>
      </c>
      <c r="H758" t="s">
        <v>2630</v>
      </c>
      <c r="I758" s="16">
        <f t="shared" si="11"/>
        <v>853.43750000000011</v>
      </c>
      <c r="J758" s="16">
        <v>136.55000000000001</v>
      </c>
      <c r="K758" s="4" t="s">
        <v>6145</v>
      </c>
      <c r="L758" t="s">
        <v>6139</v>
      </c>
      <c r="M758" s="27"/>
    </row>
    <row r="759" spans="1:13" hidden="1">
      <c r="A759" t="s">
        <v>2631</v>
      </c>
      <c r="B759" s="3">
        <v>41660</v>
      </c>
      <c r="C759" t="s">
        <v>2632</v>
      </c>
      <c r="D759">
        <v>2</v>
      </c>
      <c r="E759" t="s">
        <v>2633</v>
      </c>
      <c r="F759" t="s">
        <v>26</v>
      </c>
      <c r="G759" t="s">
        <v>13</v>
      </c>
      <c r="H759" t="s">
        <v>2634</v>
      </c>
      <c r="I759" s="16">
        <f t="shared" si="11"/>
        <v>2864</v>
      </c>
      <c r="J759" s="16">
        <v>458.24</v>
      </c>
      <c r="K759" s="4" t="s">
        <v>6145</v>
      </c>
      <c r="L759" t="s">
        <v>6139</v>
      </c>
      <c r="M759" s="27"/>
    </row>
    <row r="760" spans="1:13" hidden="1">
      <c r="A760" t="s">
        <v>2645</v>
      </c>
      <c r="B760" s="3">
        <v>41661</v>
      </c>
      <c r="C760" t="s">
        <v>2646</v>
      </c>
      <c r="D760">
        <v>2</v>
      </c>
      <c r="E760" t="s">
        <v>2647</v>
      </c>
      <c r="F760" t="s">
        <v>26</v>
      </c>
      <c r="G760" t="s">
        <v>13</v>
      </c>
      <c r="H760" t="s">
        <v>2648</v>
      </c>
      <c r="I760" s="16">
        <f t="shared" si="11"/>
        <v>2525.875</v>
      </c>
      <c r="J760" s="16">
        <v>404.14</v>
      </c>
      <c r="K760" s="4" t="s">
        <v>6145</v>
      </c>
      <c r="L760" t="s">
        <v>6139</v>
      </c>
      <c r="M760" s="27"/>
    </row>
    <row r="761" spans="1:13" hidden="1">
      <c r="A761" t="s">
        <v>2649</v>
      </c>
      <c r="B761" s="3">
        <v>41661</v>
      </c>
      <c r="C761" t="s">
        <v>2650</v>
      </c>
      <c r="D761">
        <v>1</v>
      </c>
      <c r="E761" t="s">
        <v>2651</v>
      </c>
      <c r="F761" t="s">
        <v>1866</v>
      </c>
      <c r="G761" t="s">
        <v>13</v>
      </c>
      <c r="H761" t="s">
        <v>2638</v>
      </c>
      <c r="I761" s="16">
        <f t="shared" si="11"/>
        <v>1706.8750000000002</v>
      </c>
      <c r="J761" s="16">
        <v>273.10000000000002</v>
      </c>
      <c r="K761" s="4" t="s">
        <v>6146</v>
      </c>
      <c r="L761" t="s">
        <v>6139</v>
      </c>
    </row>
    <row r="762" spans="1:13" hidden="1">
      <c r="A762" t="s">
        <v>2652</v>
      </c>
      <c r="B762" s="3">
        <v>41661</v>
      </c>
      <c r="C762" t="s">
        <v>2653</v>
      </c>
      <c r="D762">
        <v>2</v>
      </c>
      <c r="E762" t="s">
        <v>2654</v>
      </c>
      <c r="F762" t="s">
        <v>26</v>
      </c>
      <c r="G762" t="s">
        <v>13</v>
      </c>
      <c r="H762" t="s">
        <v>2655</v>
      </c>
      <c r="I762" s="16">
        <f t="shared" si="11"/>
        <v>853.43750000000011</v>
      </c>
      <c r="J762" s="16">
        <v>136.55000000000001</v>
      </c>
      <c r="K762" s="4" t="s">
        <v>6145</v>
      </c>
      <c r="L762" t="s">
        <v>6139</v>
      </c>
      <c r="M762" s="27"/>
    </row>
    <row r="763" spans="1:13" hidden="1">
      <c r="A763" t="s">
        <v>2656</v>
      </c>
      <c r="B763" s="3">
        <v>41661</v>
      </c>
      <c r="C763" t="s">
        <v>2657</v>
      </c>
      <c r="D763">
        <v>2</v>
      </c>
      <c r="E763" t="s">
        <v>2658</v>
      </c>
      <c r="F763" t="s">
        <v>26</v>
      </c>
      <c r="G763" t="s">
        <v>13</v>
      </c>
      <c r="H763" t="s">
        <v>2659</v>
      </c>
      <c r="I763" s="16">
        <f t="shared" si="11"/>
        <v>3413.8125</v>
      </c>
      <c r="J763" s="16">
        <v>546.21</v>
      </c>
      <c r="K763" s="4" t="s">
        <v>6145</v>
      </c>
      <c r="L763" t="s">
        <v>6139</v>
      </c>
      <c r="M763" s="27"/>
    </row>
    <row r="764" spans="1:13" hidden="1">
      <c r="A764" t="s">
        <v>2660</v>
      </c>
      <c r="B764" s="3">
        <v>41661</v>
      </c>
      <c r="C764" t="s">
        <v>2661</v>
      </c>
      <c r="D764">
        <v>2</v>
      </c>
      <c r="E764" t="s">
        <v>2662</v>
      </c>
      <c r="F764" t="s">
        <v>26</v>
      </c>
      <c r="G764" t="s">
        <v>13</v>
      </c>
      <c r="H764" t="s">
        <v>2663</v>
      </c>
      <c r="I764" s="16">
        <f t="shared" si="11"/>
        <v>2525.875</v>
      </c>
      <c r="J764" s="16">
        <v>404.14</v>
      </c>
      <c r="K764" s="4" t="s">
        <v>6145</v>
      </c>
      <c r="L764" t="s">
        <v>6139</v>
      </c>
      <c r="M764" s="27"/>
    </row>
    <row r="765" spans="1:13" hidden="1">
      <c r="A765" t="s">
        <v>2664</v>
      </c>
      <c r="B765" s="3">
        <v>41661</v>
      </c>
      <c r="C765" t="s">
        <v>2665</v>
      </c>
      <c r="D765">
        <v>2</v>
      </c>
      <c r="E765" t="s">
        <v>2666</v>
      </c>
      <c r="F765" t="s">
        <v>26</v>
      </c>
      <c r="G765" t="s">
        <v>13</v>
      </c>
      <c r="H765" t="s">
        <v>2667</v>
      </c>
      <c r="I765" s="16">
        <f t="shared" si="11"/>
        <v>1534.5</v>
      </c>
      <c r="J765" s="16">
        <v>245.52</v>
      </c>
      <c r="K765" s="4" t="s">
        <v>6145</v>
      </c>
      <c r="L765" t="s">
        <v>6139</v>
      </c>
      <c r="M765" s="27"/>
    </row>
    <row r="766" spans="1:13" hidden="1">
      <c r="A766" t="s">
        <v>2668</v>
      </c>
      <c r="B766" s="3">
        <v>41661</v>
      </c>
      <c r="C766" t="s">
        <v>2669</v>
      </c>
      <c r="D766">
        <v>2</v>
      </c>
      <c r="E766" t="s">
        <v>2670</v>
      </c>
      <c r="F766" t="s">
        <v>26</v>
      </c>
      <c r="G766" t="s">
        <v>13</v>
      </c>
      <c r="H766" t="s">
        <v>2671</v>
      </c>
      <c r="I766" s="16">
        <f t="shared" si="11"/>
        <v>853.43750000000011</v>
      </c>
      <c r="J766" s="16">
        <v>136.55000000000001</v>
      </c>
      <c r="K766" s="4" t="s">
        <v>6145</v>
      </c>
      <c r="L766" t="s">
        <v>6139</v>
      </c>
      <c r="M766" s="27"/>
    </row>
    <row r="767" spans="1:13" hidden="1">
      <c r="A767" t="s">
        <v>2672</v>
      </c>
      <c r="B767" s="3">
        <v>41661</v>
      </c>
      <c r="C767" t="s">
        <v>2673</v>
      </c>
      <c r="D767">
        <v>2</v>
      </c>
      <c r="E767" t="s">
        <v>2674</v>
      </c>
      <c r="F767" t="s">
        <v>26</v>
      </c>
      <c r="G767" t="s">
        <v>13</v>
      </c>
      <c r="H767" t="s">
        <v>2675</v>
      </c>
      <c r="I767" s="16">
        <f t="shared" si="11"/>
        <v>1534.5</v>
      </c>
      <c r="J767" s="16">
        <v>245.52</v>
      </c>
      <c r="K767" s="4" t="s">
        <v>6145</v>
      </c>
      <c r="L767" t="s">
        <v>6139</v>
      </c>
      <c r="M767" s="27"/>
    </row>
    <row r="768" spans="1:13" hidden="1">
      <c r="A768" s="6" t="s">
        <v>680</v>
      </c>
      <c r="B768" s="7">
        <v>41661</v>
      </c>
      <c r="C768" s="6" t="s">
        <v>16</v>
      </c>
      <c r="D768" s="6">
        <v>2</v>
      </c>
      <c r="E768" s="6" t="s">
        <v>681</v>
      </c>
      <c r="F768" s="6" t="s">
        <v>18</v>
      </c>
      <c r="G768" s="6" t="s">
        <v>3</v>
      </c>
      <c r="H768" s="6" t="s">
        <v>615</v>
      </c>
      <c r="I768" s="23">
        <f t="shared" si="11"/>
        <v>2033.625</v>
      </c>
      <c r="J768" s="17">
        <v>325.38</v>
      </c>
      <c r="K768" s="4" t="s">
        <v>6149</v>
      </c>
      <c r="L768" s="6" t="s">
        <v>6140</v>
      </c>
    </row>
    <row r="769" spans="1:13" hidden="1">
      <c r="A769" t="s">
        <v>2676</v>
      </c>
      <c r="B769" s="3">
        <v>41661</v>
      </c>
      <c r="C769" t="s">
        <v>2677</v>
      </c>
      <c r="D769">
        <v>2</v>
      </c>
      <c r="E769" t="s">
        <v>2678</v>
      </c>
      <c r="F769" t="s">
        <v>26</v>
      </c>
      <c r="G769" t="s">
        <v>13</v>
      </c>
      <c r="H769" t="s">
        <v>2253</v>
      </c>
      <c r="I769" s="16">
        <f t="shared" si="11"/>
        <v>2525.875</v>
      </c>
      <c r="J769" s="16">
        <v>404.14</v>
      </c>
      <c r="K769" s="4" t="s">
        <v>6145</v>
      </c>
      <c r="L769" t="s">
        <v>6139</v>
      </c>
      <c r="M769" s="27"/>
    </row>
    <row r="770" spans="1:13" hidden="1">
      <c r="A770" t="s">
        <v>682</v>
      </c>
      <c r="B770" s="3">
        <v>41661</v>
      </c>
      <c r="C770" t="s">
        <v>16</v>
      </c>
      <c r="D770">
        <v>2</v>
      </c>
      <c r="E770" t="s">
        <v>683</v>
      </c>
      <c r="F770" t="s">
        <v>18</v>
      </c>
      <c r="G770" t="s">
        <v>3</v>
      </c>
      <c r="H770" t="s">
        <v>684</v>
      </c>
      <c r="I770" s="23">
        <f t="shared" si="11"/>
        <v>1107.1875</v>
      </c>
      <c r="J770" s="16">
        <v>177.15</v>
      </c>
      <c r="K770" s="4" t="s">
        <v>6149</v>
      </c>
      <c r="L770" t="s">
        <v>6139</v>
      </c>
    </row>
    <row r="771" spans="1:13" hidden="1">
      <c r="A771" t="s">
        <v>687</v>
      </c>
      <c r="B771" s="3">
        <v>41661</v>
      </c>
      <c r="C771" t="s">
        <v>16</v>
      </c>
      <c r="D771">
        <v>2</v>
      </c>
      <c r="E771" t="s">
        <v>688</v>
      </c>
      <c r="F771" t="s">
        <v>18</v>
      </c>
      <c r="G771" t="s">
        <v>3</v>
      </c>
      <c r="H771" t="s">
        <v>689</v>
      </c>
      <c r="I771" s="23">
        <f t="shared" si="11"/>
        <v>1251.5625</v>
      </c>
      <c r="J771" s="16">
        <v>200.25</v>
      </c>
      <c r="K771" s="4" t="s">
        <v>6149</v>
      </c>
      <c r="L771" t="s">
        <v>6139</v>
      </c>
    </row>
    <row r="772" spans="1:13" hidden="1">
      <c r="A772" t="s">
        <v>2679</v>
      </c>
      <c r="B772" s="3">
        <v>41661</v>
      </c>
      <c r="C772" t="s">
        <v>2</v>
      </c>
      <c r="D772">
        <v>2</v>
      </c>
      <c r="E772" t="s">
        <v>2680</v>
      </c>
      <c r="F772" t="s">
        <v>18</v>
      </c>
      <c r="G772" t="s">
        <v>3</v>
      </c>
      <c r="H772" t="s">
        <v>689</v>
      </c>
      <c r="I772" s="23">
        <f t="shared" si="11"/>
        <v>1251.5625</v>
      </c>
      <c r="J772" s="16">
        <v>200.25</v>
      </c>
      <c r="K772" s="4" t="s">
        <v>6149</v>
      </c>
      <c r="L772" t="s">
        <v>6139</v>
      </c>
    </row>
    <row r="773" spans="1:13" hidden="1">
      <c r="A773" t="s">
        <v>2681</v>
      </c>
      <c r="B773" s="3">
        <v>41661</v>
      </c>
      <c r="C773" t="s">
        <v>2682</v>
      </c>
      <c r="D773">
        <v>2</v>
      </c>
      <c r="E773" t="s">
        <v>2683</v>
      </c>
      <c r="F773" t="s">
        <v>26</v>
      </c>
      <c r="G773" t="s">
        <v>13</v>
      </c>
      <c r="H773" t="s">
        <v>2684</v>
      </c>
      <c r="I773" s="16">
        <f t="shared" si="11"/>
        <v>1534.5</v>
      </c>
      <c r="J773" s="16">
        <v>245.52</v>
      </c>
      <c r="K773" s="4" t="s">
        <v>6145</v>
      </c>
      <c r="L773" t="s">
        <v>6139</v>
      </c>
      <c r="M773" s="27"/>
    </row>
    <row r="774" spans="1:13" hidden="1">
      <c r="A774" s="6" t="s">
        <v>690</v>
      </c>
      <c r="B774" s="7">
        <v>41661</v>
      </c>
      <c r="C774" s="6" t="s">
        <v>16</v>
      </c>
      <c r="D774" s="6">
        <v>2</v>
      </c>
      <c r="E774" s="6" t="s">
        <v>691</v>
      </c>
      <c r="F774" s="6" t="s">
        <v>18</v>
      </c>
      <c r="G774" s="6" t="s">
        <v>3</v>
      </c>
      <c r="H774" s="6" t="s">
        <v>625</v>
      </c>
      <c r="I774" s="23">
        <f t="shared" si="11"/>
        <v>202.25</v>
      </c>
      <c r="J774" s="17">
        <v>32.36</v>
      </c>
      <c r="K774" s="4" t="s">
        <v>6149</v>
      </c>
      <c r="L774" s="6" t="s">
        <v>6140</v>
      </c>
    </row>
    <row r="775" spans="1:13" hidden="1">
      <c r="A775" t="s">
        <v>692</v>
      </c>
      <c r="B775" s="3">
        <v>41661</v>
      </c>
      <c r="C775" t="s">
        <v>693</v>
      </c>
      <c r="D775">
        <v>2</v>
      </c>
      <c r="E775" t="s">
        <v>694</v>
      </c>
      <c r="F775" t="s">
        <v>26</v>
      </c>
      <c r="G775" t="s">
        <v>13</v>
      </c>
      <c r="H775" t="s">
        <v>620</v>
      </c>
      <c r="I775" s="16">
        <f t="shared" si="11"/>
        <v>2418</v>
      </c>
      <c r="J775" s="16">
        <v>386.88</v>
      </c>
      <c r="K775" s="4" t="s">
        <v>6145</v>
      </c>
      <c r="L775" t="s">
        <v>6139</v>
      </c>
      <c r="M775" s="27"/>
    </row>
    <row r="776" spans="1:13" hidden="1">
      <c r="A776" t="s">
        <v>2685</v>
      </c>
      <c r="B776" s="3">
        <v>41661</v>
      </c>
      <c r="C776" t="s">
        <v>2686</v>
      </c>
      <c r="D776">
        <v>2</v>
      </c>
      <c r="E776" t="s">
        <v>2687</v>
      </c>
      <c r="F776" t="s">
        <v>26</v>
      </c>
      <c r="G776" t="s">
        <v>13</v>
      </c>
      <c r="H776" t="s">
        <v>1436</v>
      </c>
      <c r="I776" s="16">
        <f t="shared" si="11"/>
        <v>853.43750000000011</v>
      </c>
      <c r="J776" s="16">
        <v>136.55000000000001</v>
      </c>
      <c r="K776" s="4" t="s">
        <v>6145</v>
      </c>
      <c r="L776" t="s">
        <v>6139</v>
      </c>
      <c r="M776" s="27"/>
    </row>
    <row r="777" spans="1:13" hidden="1">
      <c r="A777" t="s">
        <v>2688</v>
      </c>
      <c r="B777" s="3">
        <v>41661</v>
      </c>
      <c r="C777" t="s">
        <v>2689</v>
      </c>
      <c r="D777">
        <v>2</v>
      </c>
      <c r="E777" t="s">
        <v>2690</v>
      </c>
      <c r="F777" t="s">
        <v>26</v>
      </c>
      <c r="G777" t="s">
        <v>13</v>
      </c>
      <c r="H777" t="s">
        <v>654</v>
      </c>
      <c r="I777" s="16">
        <f t="shared" si="11"/>
        <v>2247.75</v>
      </c>
      <c r="J777" s="16">
        <v>359.64</v>
      </c>
      <c r="K777" s="4" t="s">
        <v>6145</v>
      </c>
      <c r="L777" t="s">
        <v>6139</v>
      </c>
      <c r="M777" s="27"/>
    </row>
    <row r="778" spans="1:13" hidden="1">
      <c r="A778" t="s">
        <v>2691</v>
      </c>
      <c r="B778" s="3">
        <v>41661</v>
      </c>
      <c r="C778" t="s">
        <v>652</v>
      </c>
      <c r="D778">
        <v>2</v>
      </c>
      <c r="E778" t="s">
        <v>2692</v>
      </c>
      <c r="F778" t="s">
        <v>18</v>
      </c>
      <c r="G778" t="s">
        <v>3</v>
      </c>
      <c r="H778" t="s">
        <v>2693</v>
      </c>
      <c r="I778" s="23">
        <f t="shared" si="11"/>
        <v>111.1875</v>
      </c>
      <c r="J778" s="16">
        <v>17.79</v>
      </c>
      <c r="K778" s="4" t="s">
        <v>6149</v>
      </c>
      <c r="L778" t="s">
        <v>6139</v>
      </c>
    </row>
    <row r="779" spans="1:13" hidden="1">
      <c r="A779" t="s">
        <v>2694</v>
      </c>
      <c r="B779" s="3">
        <v>41661</v>
      </c>
      <c r="C779" t="s">
        <v>2695</v>
      </c>
      <c r="D779">
        <v>2</v>
      </c>
      <c r="E779" t="s">
        <v>2696</v>
      </c>
      <c r="F779" t="s">
        <v>26</v>
      </c>
      <c r="G779" t="s">
        <v>13</v>
      </c>
      <c r="H779" t="s">
        <v>2697</v>
      </c>
      <c r="I779" s="16">
        <f t="shared" ref="I779:I842" si="12">(J779*100/16)</f>
        <v>853.43750000000011</v>
      </c>
      <c r="J779" s="16">
        <v>136.55000000000001</v>
      </c>
      <c r="K779" s="4" t="s">
        <v>6145</v>
      </c>
      <c r="L779" t="s">
        <v>6139</v>
      </c>
      <c r="M779" s="27"/>
    </row>
    <row r="780" spans="1:13" hidden="1">
      <c r="A780" t="s">
        <v>2698</v>
      </c>
      <c r="B780" s="3">
        <v>41661</v>
      </c>
      <c r="C780" t="s">
        <v>2699</v>
      </c>
      <c r="D780">
        <v>2</v>
      </c>
      <c r="E780" t="s">
        <v>2700</v>
      </c>
      <c r="F780" t="s">
        <v>26</v>
      </c>
      <c r="G780" t="s">
        <v>13</v>
      </c>
      <c r="H780" t="s">
        <v>2319</v>
      </c>
      <c r="I780" s="16">
        <f t="shared" si="12"/>
        <v>853.43750000000011</v>
      </c>
      <c r="J780" s="16">
        <v>136.55000000000001</v>
      </c>
      <c r="K780" s="4" t="s">
        <v>6145</v>
      </c>
      <c r="L780" t="s">
        <v>6139</v>
      </c>
      <c r="M780" s="27"/>
    </row>
    <row r="781" spans="1:13" hidden="1">
      <c r="A781" t="s">
        <v>2720</v>
      </c>
      <c r="B781" s="3">
        <v>41662</v>
      </c>
      <c r="C781" t="s">
        <v>2721</v>
      </c>
      <c r="D781">
        <v>2</v>
      </c>
      <c r="E781" t="s">
        <v>2722</v>
      </c>
      <c r="F781" t="s">
        <v>26</v>
      </c>
      <c r="G781" t="s">
        <v>13</v>
      </c>
      <c r="H781" t="s">
        <v>2723</v>
      </c>
      <c r="I781" s="16">
        <f t="shared" si="12"/>
        <v>1534.5</v>
      </c>
      <c r="J781" s="16">
        <v>245.52</v>
      </c>
      <c r="K781" s="4" t="s">
        <v>6145</v>
      </c>
      <c r="L781" t="s">
        <v>6139</v>
      </c>
      <c r="M781" s="27"/>
    </row>
    <row r="782" spans="1:13" hidden="1">
      <c r="A782" t="s">
        <v>2724</v>
      </c>
      <c r="B782" s="3">
        <v>41662</v>
      </c>
      <c r="C782" t="s">
        <v>2725</v>
      </c>
      <c r="D782">
        <v>2</v>
      </c>
      <c r="E782" t="s">
        <v>2726</v>
      </c>
      <c r="F782" t="s">
        <v>26</v>
      </c>
      <c r="G782" t="s">
        <v>13</v>
      </c>
      <c r="H782" t="s">
        <v>2727</v>
      </c>
      <c r="I782" s="16">
        <f t="shared" si="12"/>
        <v>1322.5625</v>
      </c>
      <c r="J782" s="16">
        <v>211.61</v>
      </c>
      <c r="K782" s="4" t="s">
        <v>6145</v>
      </c>
      <c r="L782" t="s">
        <v>6139</v>
      </c>
      <c r="M782" s="27"/>
    </row>
    <row r="783" spans="1:13" hidden="1">
      <c r="A783" t="s">
        <v>2728</v>
      </c>
      <c r="B783" s="3">
        <v>41662</v>
      </c>
      <c r="C783" t="s">
        <v>2729</v>
      </c>
      <c r="D783">
        <v>2</v>
      </c>
      <c r="E783" t="s">
        <v>2730</v>
      </c>
      <c r="F783" t="s">
        <v>26</v>
      </c>
      <c r="G783" t="s">
        <v>13</v>
      </c>
      <c r="H783" t="s">
        <v>2731</v>
      </c>
      <c r="I783" s="16">
        <f t="shared" si="12"/>
        <v>853.43750000000011</v>
      </c>
      <c r="J783" s="16">
        <v>136.55000000000001</v>
      </c>
      <c r="K783" s="4" t="s">
        <v>6145</v>
      </c>
      <c r="L783" t="s">
        <v>6139</v>
      </c>
      <c r="M783" s="27"/>
    </row>
    <row r="784" spans="1:13" hidden="1">
      <c r="A784" t="s">
        <v>2732</v>
      </c>
      <c r="B784" s="3">
        <v>41662</v>
      </c>
      <c r="C784" t="s">
        <v>2733</v>
      </c>
      <c r="D784">
        <v>2</v>
      </c>
      <c r="E784" t="s">
        <v>2734</v>
      </c>
      <c r="F784" t="s">
        <v>26</v>
      </c>
      <c r="G784" t="s">
        <v>13</v>
      </c>
      <c r="H784" t="s">
        <v>2735</v>
      </c>
      <c r="I784" s="16">
        <f t="shared" si="12"/>
        <v>853.43750000000011</v>
      </c>
      <c r="J784" s="16">
        <v>136.55000000000001</v>
      </c>
      <c r="K784" s="4" t="s">
        <v>6145</v>
      </c>
      <c r="L784" t="s">
        <v>6139</v>
      </c>
      <c r="M784" s="27"/>
    </row>
    <row r="785" spans="1:13" hidden="1">
      <c r="A785" s="24" t="s">
        <v>2736</v>
      </c>
      <c r="B785" s="25">
        <v>41662</v>
      </c>
      <c r="C785" s="24" t="s">
        <v>952</v>
      </c>
      <c r="D785" s="24">
        <v>2</v>
      </c>
      <c r="E785" s="24" t="s">
        <v>2737</v>
      </c>
      <c r="F785" s="24" t="s">
        <v>18</v>
      </c>
      <c r="G785" s="24" t="s">
        <v>3</v>
      </c>
      <c r="H785" s="24" t="s">
        <v>286</v>
      </c>
      <c r="I785" s="23">
        <f t="shared" si="12"/>
        <v>11671.3125</v>
      </c>
      <c r="J785" s="23">
        <v>1867.41</v>
      </c>
      <c r="K785" s="26" t="s">
        <v>6149</v>
      </c>
      <c r="L785" s="24" t="s">
        <v>6139</v>
      </c>
    </row>
    <row r="786" spans="1:13" hidden="1">
      <c r="A786" t="s">
        <v>2738</v>
      </c>
      <c r="B786" s="3">
        <v>41662</v>
      </c>
      <c r="C786" t="s">
        <v>2739</v>
      </c>
      <c r="D786">
        <v>2</v>
      </c>
      <c r="E786" t="s">
        <v>2740</v>
      </c>
      <c r="F786" t="s">
        <v>26</v>
      </c>
      <c r="G786" t="s">
        <v>13</v>
      </c>
      <c r="H786" t="s">
        <v>2741</v>
      </c>
      <c r="I786" s="16">
        <f t="shared" si="12"/>
        <v>853.43750000000011</v>
      </c>
      <c r="J786" s="16">
        <v>136.55000000000001</v>
      </c>
      <c r="K786" s="4" t="s">
        <v>6145</v>
      </c>
      <c r="L786" t="s">
        <v>6139</v>
      </c>
      <c r="M786" s="27"/>
    </row>
    <row r="787" spans="1:13" hidden="1">
      <c r="A787" t="s">
        <v>2742</v>
      </c>
      <c r="B787" s="3">
        <v>41662</v>
      </c>
      <c r="C787" t="s">
        <v>2743</v>
      </c>
      <c r="D787">
        <v>2</v>
      </c>
      <c r="E787" t="s">
        <v>2744</v>
      </c>
      <c r="F787" t="s">
        <v>26</v>
      </c>
      <c r="G787" t="s">
        <v>13</v>
      </c>
      <c r="H787" t="s">
        <v>2745</v>
      </c>
      <c r="I787" s="16">
        <f t="shared" si="12"/>
        <v>853.43750000000011</v>
      </c>
      <c r="J787" s="16">
        <v>136.55000000000001</v>
      </c>
      <c r="K787" s="4" t="s">
        <v>6145</v>
      </c>
      <c r="L787" t="s">
        <v>6139</v>
      </c>
      <c r="M787" s="27"/>
    </row>
    <row r="788" spans="1:13" hidden="1">
      <c r="A788" t="s">
        <v>2746</v>
      </c>
      <c r="B788" s="3">
        <v>41662</v>
      </c>
      <c r="C788" t="s">
        <v>1578</v>
      </c>
      <c r="D788">
        <v>1</v>
      </c>
      <c r="E788" t="s">
        <v>2747</v>
      </c>
      <c r="F788" t="s">
        <v>934</v>
      </c>
      <c r="G788" t="s">
        <v>5</v>
      </c>
      <c r="H788" t="s">
        <v>2748</v>
      </c>
      <c r="I788" s="16">
        <f t="shared" si="12"/>
        <v>698.25</v>
      </c>
      <c r="J788" s="16">
        <v>111.72</v>
      </c>
      <c r="K788" s="4" t="s">
        <v>6147</v>
      </c>
      <c r="L788" t="s">
        <v>6139</v>
      </c>
    </row>
    <row r="789" spans="1:13" hidden="1">
      <c r="A789" t="s">
        <v>2749</v>
      </c>
      <c r="B789" s="3">
        <v>41662</v>
      </c>
      <c r="C789" t="s">
        <v>2750</v>
      </c>
      <c r="D789">
        <v>2</v>
      </c>
      <c r="E789" t="s">
        <v>2751</v>
      </c>
      <c r="F789" t="s">
        <v>26</v>
      </c>
      <c r="G789" t="s">
        <v>13</v>
      </c>
      <c r="H789" t="s">
        <v>718</v>
      </c>
      <c r="I789" s="16">
        <f t="shared" si="12"/>
        <v>2525.875</v>
      </c>
      <c r="J789" s="16">
        <v>404.14</v>
      </c>
      <c r="K789" s="4" t="s">
        <v>6145</v>
      </c>
      <c r="L789" t="s">
        <v>6139</v>
      </c>
      <c r="M789" s="27"/>
    </row>
    <row r="790" spans="1:13" hidden="1">
      <c r="A790" t="s">
        <v>2752</v>
      </c>
      <c r="B790" s="3">
        <v>41662</v>
      </c>
      <c r="C790" t="s">
        <v>2753</v>
      </c>
      <c r="D790">
        <v>2</v>
      </c>
      <c r="E790" t="s">
        <v>2754</v>
      </c>
      <c r="F790" t="s">
        <v>26</v>
      </c>
      <c r="G790" t="s">
        <v>13</v>
      </c>
      <c r="H790" t="s">
        <v>914</v>
      </c>
      <c r="I790" s="16">
        <f t="shared" si="12"/>
        <v>819</v>
      </c>
      <c r="J790" s="16">
        <v>131.04</v>
      </c>
      <c r="K790" s="4" t="s">
        <v>6145</v>
      </c>
      <c r="L790" t="s">
        <v>6139</v>
      </c>
      <c r="M790" s="27"/>
    </row>
    <row r="791" spans="1:13" hidden="1">
      <c r="A791" t="s">
        <v>2755</v>
      </c>
      <c r="B791" s="3">
        <v>41662</v>
      </c>
      <c r="C791" t="s">
        <v>2756</v>
      </c>
      <c r="D791">
        <v>2</v>
      </c>
      <c r="E791" t="s">
        <v>2757</v>
      </c>
      <c r="F791" t="s">
        <v>26</v>
      </c>
      <c r="G791" t="s">
        <v>13</v>
      </c>
      <c r="H791" t="s">
        <v>914</v>
      </c>
      <c r="I791" s="16">
        <f t="shared" si="12"/>
        <v>819</v>
      </c>
      <c r="J791" s="16">
        <v>131.04</v>
      </c>
      <c r="K791" s="4" t="s">
        <v>6145</v>
      </c>
      <c r="L791" t="s">
        <v>6139</v>
      </c>
      <c r="M791" s="27"/>
    </row>
    <row r="792" spans="1:13" hidden="1">
      <c r="A792" t="s">
        <v>2758</v>
      </c>
      <c r="B792" s="3">
        <v>41662</v>
      </c>
      <c r="C792" t="s">
        <v>2759</v>
      </c>
      <c r="D792">
        <v>2</v>
      </c>
      <c r="E792" t="s">
        <v>2760</v>
      </c>
      <c r="F792" t="s">
        <v>26</v>
      </c>
      <c r="G792" t="s">
        <v>13</v>
      </c>
      <c r="H792" t="s">
        <v>914</v>
      </c>
      <c r="I792" s="16">
        <f t="shared" si="12"/>
        <v>819</v>
      </c>
      <c r="J792" s="16">
        <v>131.04</v>
      </c>
      <c r="K792" s="4" t="s">
        <v>6145</v>
      </c>
      <c r="L792" t="s">
        <v>6139</v>
      </c>
      <c r="M792" s="27"/>
    </row>
    <row r="793" spans="1:13" hidden="1">
      <c r="A793" t="s">
        <v>2761</v>
      </c>
      <c r="B793" s="3">
        <v>41662</v>
      </c>
      <c r="C793" t="s">
        <v>2762</v>
      </c>
      <c r="D793">
        <v>2</v>
      </c>
      <c r="E793" t="s">
        <v>2763</v>
      </c>
      <c r="F793" t="s">
        <v>26</v>
      </c>
      <c r="G793" t="s">
        <v>13</v>
      </c>
      <c r="H793" t="s">
        <v>914</v>
      </c>
      <c r="I793" s="16">
        <f t="shared" si="12"/>
        <v>819</v>
      </c>
      <c r="J793" s="16">
        <v>131.04</v>
      </c>
      <c r="K793" s="4" t="s">
        <v>6145</v>
      </c>
      <c r="L793" t="s">
        <v>6139</v>
      </c>
      <c r="M793" s="27"/>
    </row>
    <row r="794" spans="1:13" hidden="1">
      <c r="A794" t="s">
        <v>2764</v>
      </c>
      <c r="B794" s="3">
        <v>41662</v>
      </c>
      <c r="C794" t="s">
        <v>2765</v>
      </c>
      <c r="D794">
        <v>2</v>
      </c>
      <c r="E794" t="s">
        <v>2766</v>
      </c>
      <c r="F794" t="s">
        <v>26</v>
      </c>
      <c r="G794" t="s">
        <v>13</v>
      </c>
      <c r="H794" t="s">
        <v>914</v>
      </c>
      <c r="I794" s="16">
        <f t="shared" si="12"/>
        <v>819</v>
      </c>
      <c r="J794" s="16">
        <v>131.04</v>
      </c>
      <c r="K794" s="4" t="s">
        <v>6145</v>
      </c>
      <c r="L794" t="s">
        <v>6139</v>
      </c>
      <c r="M794" s="27"/>
    </row>
    <row r="795" spans="1:13" hidden="1">
      <c r="A795" t="s">
        <v>2767</v>
      </c>
      <c r="B795" s="3">
        <v>41662</v>
      </c>
      <c r="C795" t="s">
        <v>2768</v>
      </c>
      <c r="D795">
        <v>2</v>
      </c>
      <c r="E795" t="s">
        <v>2769</v>
      </c>
      <c r="F795" t="s">
        <v>26</v>
      </c>
      <c r="G795" t="s">
        <v>13</v>
      </c>
      <c r="H795" t="s">
        <v>914</v>
      </c>
      <c r="I795" s="16">
        <f t="shared" si="12"/>
        <v>853.43750000000011</v>
      </c>
      <c r="J795" s="16">
        <v>136.55000000000001</v>
      </c>
      <c r="K795" s="4" t="s">
        <v>6145</v>
      </c>
      <c r="L795" t="s">
        <v>6139</v>
      </c>
      <c r="M795" s="27"/>
    </row>
    <row r="796" spans="1:13" hidden="1">
      <c r="A796" t="s">
        <v>2770</v>
      </c>
      <c r="B796" s="3">
        <v>41662</v>
      </c>
      <c r="C796" t="s">
        <v>2771</v>
      </c>
      <c r="D796">
        <v>2</v>
      </c>
      <c r="E796" t="s">
        <v>2772</v>
      </c>
      <c r="F796" t="s">
        <v>26</v>
      </c>
      <c r="G796" t="s">
        <v>13</v>
      </c>
      <c r="H796" t="s">
        <v>914</v>
      </c>
      <c r="I796" s="16">
        <f t="shared" si="12"/>
        <v>853.43750000000011</v>
      </c>
      <c r="J796" s="16">
        <v>136.55000000000001</v>
      </c>
      <c r="K796" s="4" t="s">
        <v>6145</v>
      </c>
      <c r="L796" t="s">
        <v>6139</v>
      </c>
      <c r="M796" s="27"/>
    </row>
    <row r="797" spans="1:13" hidden="1">
      <c r="A797" t="s">
        <v>2773</v>
      </c>
      <c r="B797" s="3">
        <v>41662</v>
      </c>
      <c r="C797" t="s">
        <v>2774</v>
      </c>
      <c r="D797">
        <v>2</v>
      </c>
      <c r="E797" t="s">
        <v>2775</v>
      </c>
      <c r="F797" t="s">
        <v>26</v>
      </c>
      <c r="G797" t="s">
        <v>13</v>
      </c>
      <c r="H797" t="s">
        <v>914</v>
      </c>
      <c r="I797" s="16">
        <f t="shared" si="12"/>
        <v>853.43750000000011</v>
      </c>
      <c r="J797" s="16">
        <v>136.55000000000001</v>
      </c>
      <c r="K797" s="4" t="s">
        <v>6145</v>
      </c>
      <c r="L797" t="s">
        <v>6139</v>
      </c>
      <c r="M797" s="27"/>
    </row>
    <row r="798" spans="1:13" hidden="1">
      <c r="A798" t="s">
        <v>2776</v>
      </c>
      <c r="B798" s="3">
        <v>41662</v>
      </c>
      <c r="C798" t="s">
        <v>2777</v>
      </c>
      <c r="D798">
        <v>2</v>
      </c>
      <c r="E798" t="s">
        <v>2778</v>
      </c>
      <c r="F798" t="s">
        <v>26</v>
      </c>
      <c r="G798" t="s">
        <v>13</v>
      </c>
      <c r="H798" t="s">
        <v>914</v>
      </c>
      <c r="I798" s="16">
        <f t="shared" si="12"/>
        <v>853.43750000000011</v>
      </c>
      <c r="J798" s="16">
        <v>136.55000000000001</v>
      </c>
      <c r="K798" s="4" t="s">
        <v>6145</v>
      </c>
      <c r="L798" t="s">
        <v>6139</v>
      </c>
      <c r="M798" s="27"/>
    </row>
    <row r="799" spans="1:13" hidden="1">
      <c r="A799" t="s">
        <v>2779</v>
      </c>
      <c r="B799" s="3">
        <v>41662</v>
      </c>
      <c r="C799" t="s">
        <v>2780</v>
      </c>
      <c r="D799">
        <v>2</v>
      </c>
      <c r="E799" t="s">
        <v>2781</v>
      </c>
      <c r="F799" t="s">
        <v>26</v>
      </c>
      <c r="G799" t="s">
        <v>13</v>
      </c>
      <c r="H799" t="s">
        <v>914</v>
      </c>
      <c r="I799" s="16">
        <f t="shared" si="12"/>
        <v>853.43750000000011</v>
      </c>
      <c r="J799" s="16">
        <v>136.55000000000001</v>
      </c>
      <c r="K799" s="4" t="s">
        <v>6145</v>
      </c>
      <c r="L799" t="s">
        <v>6139</v>
      </c>
      <c r="M799" s="27"/>
    </row>
    <row r="800" spans="1:13" hidden="1">
      <c r="A800" t="s">
        <v>2782</v>
      </c>
      <c r="B800" s="3">
        <v>41662</v>
      </c>
      <c r="C800" t="s">
        <v>2783</v>
      </c>
      <c r="D800">
        <v>2</v>
      </c>
      <c r="E800" t="s">
        <v>2784</v>
      </c>
      <c r="F800" t="s">
        <v>26</v>
      </c>
      <c r="G800" t="s">
        <v>13</v>
      </c>
      <c r="H800" t="s">
        <v>914</v>
      </c>
      <c r="I800" s="16">
        <f t="shared" si="12"/>
        <v>853.43750000000011</v>
      </c>
      <c r="J800" s="16">
        <v>136.55000000000001</v>
      </c>
      <c r="K800" s="4" t="s">
        <v>6145</v>
      </c>
      <c r="L800" t="s">
        <v>6139</v>
      </c>
      <c r="M800" s="27"/>
    </row>
    <row r="801" spans="1:13" hidden="1">
      <c r="A801" t="s">
        <v>2785</v>
      </c>
      <c r="B801" s="3">
        <v>41662</v>
      </c>
      <c r="C801" t="s">
        <v>2786</v>
      </c>
      <c r="D801">
        <v>2</v>
      </c>
      <c r="E801" t="s">
        <v>2787</v>
      </c>
      <c r="F801" t="s">
        <v>26</v>
      </c>
      <c r="G801" t="s">
        <v>13</v>
      </c>
      <c r="H801" t="s">
        <v>2788</v>
      </c>
      <c r="I801" s="16">
        <f t="shared" si="12"/>
        <v>11225.625</v>
      </c>
      <c r="J801" s="16">
        <v>1796.1</v>
      </c>
      <c r="K801" s="4" t="s">
        <v>6145</v>
      </c>
      <c r="L801" t="s">
        <v>6139</v>
      </c>
      <c r="M801" s="27"/>
    </row>
    <row r="802" spans="1:13" hidden="1">
      <c r="A802" t="s">
        <v>2789</v>
      </c>
      <c r="B802" s="3">
        <v>41662</v>
      </c>
      <c r="C802" t="s">
        <v>2790</v>
      </c>
      <c r="D802">
        <v>2</v>
      </c>
      <c r="E802" t="s">
        <v>2791</v>
      </c>
      <c r="F802" t="s">
        <v>26</v>
      </c>
      <c r="G802" t="s">
        <v>13</v>
      </c>
      <c r="H802" t="s">
        <v>2792</v>
      </c>
      <c r="I802" s="16">
        <f t="shared" si="12"/>
        <v>853.43750000000011</v>
      </c>
      <c r="J802" s="16">
        <v>136.55000000000001</v>
      </c>
      <c r="K802" s="4" t="s">
        <v>6145</v>
      </c>
      <c r="L802" t="s">
        <v>6139</v>
      </c>
      <c r="M802" s="27"/>
    </row>
    <row r="803" spans="1:13" hidden="1">
      <c r="A803" s="6" t="s">
        <v>743</v>
      </c>
      <c r="B803" s="7">
        <v>41662</v>
      </c>
      <c r="C803" s="6" t="s">
        <v>16</v>
      </c>
      <c r="D803" s="6">
        <v>2</v>
      </c>
      <c r="E803" s="6" t="s">
        <v>744</v>
      </c>
      <c r="F803" s="6" t="s">
        <v>18</v>
      </c>
      <c r="G803" s="6" t="s">
        <v>3</v>
      </c>
      <c r="H803" s="6" t="s">
        <v>583</v>
      </c>
      <c r="I803" s="23">
        <f t="shared" si="12"/>
        <v>422.12500000000006</v>
      </c>
      <c r="J803" s="17">
        <v>67.540000000000006</v>
      </c>
      <c r="K803" s="4" t="s">
        <v>6149</v>
      </c>
      <c r="L803" s="6" t="s">
        <v>6140</v>
      </c>
    </row>
    <row r="804" spans="1:13" hidden="1">
      <c r="A804" t="s">
        <v>2793</v>
      </c>
      <c r="B804" s="3">
        <v>41662</v>
      </c>
      <c r="C804" t="s">
        <v>2794</v>
      </c>
      <c r="D804">
        <v>2</v>
      </c>
      <c r="E804" t="s">
        <v>2795</v>
      </c>
      <c r="F804" t="s">
        <v>26</v>
      </c>
      <c r="G804" t="s">
        <v>13</v>
      </c>
      <c r="H804" t="s">
        <v>2796</v>
      </c>
      <c r="I804" s="16">
        <f t="shared" si="12"/>
        <v>2267.25</v>
      </c>
      <c r="J804" s="16">
        <v>362.76</v>
      </c>
      <c r="K804" s="4" t="s">
        <v>6145</v>
      </c>
      <c r="L804" t="s">
        <v>6139</v>
      </c>
      <c r="M804" s="27"/>
    </row>
    <row r="805" spans="1:13" hidden="1">
      <c r="A805" s="24" t="s">
        <v>2797</v>
      </c>
      <c r="B805" s="25">
        <v>41662</v>
      </c>
      <c r="C805" s="24" t="s">
        <v>16</v>
      </c>
      <c r="D805" s="24">
        <v>2</v>
      </c>
      <c r="E805" s="24" t="s">
        <v>2798</v>
      </c>
      <c r="F805" s="24" t="s">
        <v>18</v>
      </c>
      <c r="G805" s="24" t="s">
        <v>3</v>
      </c>
      <c r="H805" s="24" t="s">
        <v>2799</v>
      </c>
      <c r="I805" s="23">
        <f t="shared" si="12"/>
        <v>694.75</v>
      </c>
      <c r="J805" s="16">
        <v>111.16</v>
      </c>
      <c r="K805" s="4" t="s">
        <v>6149</v>
      </c>
      <c r="L805" t="s">
        <v>6139</v>
      </c>
    </row>
    <row r="806" spans="1:13" hidden="1">
      <c r="A806" t="s">
        <v>2800</v>
      </c>
      <c r="B806" s="3">
        <v>41662</v>
      </c>
      <c r="C806" t="s">
        <v>2801</v>
      </c>
      <c r="D806">
        <v>2</v>
      </c>
      <c r="E806" t="s">
        <v>2802</v>
      </c>
      <c r="F806" t="s">
        <v>26</v>
      </c>
      <c r="G806" t="s">
        <v>13</v>
      </c>
      <c r="H806" t="s">
        <v>2803</v>
      </c>
      <c r="I806" s="16">
        <f t="shared" si="12"/>
        <v>1700.4375</v>
      </c>
      <c r="J806" s="16">
        <v>272.07</v>
      </c>
      <c r="K806" s="4" t="s">
        <v>6145</v>
      </c>
      <c r="L806" t="s">
        <v>6139</v>
      </c>
      <c r="M806" s="27"/>
    </row>
    <row r="807" spans="1:13" hidden="1">
      <c r="A807" s="24" t="s">
        <v>2804</v>
      </c>
      <c r="B807" s="25">
        <v>41662</v>
      </c>
      <c r="C807" s="24" t="s">
        <v>2</v>
      </c>
      <c r="D807" s="24">
        <v>2</v>
      </c>
      <c r="E807" s="24" t="s">
        <v>2805</v>
      </c>
      <c r="F807" s="24" t="s">
        <v>18</v>
      </c>
      <c r="G807" s="24" t="s">
        <v>3</v>
      </c>
      <c r="H807" s="24" t="s">
        <v>1170</v>
      </c>
      <c r="I807" s="23">
        <f t="shared" si="12"/>
        <v>66.875</v>
      </c>
      <c r="J807" s="16">
        <v>10.7</v>
      </c>
      <c r="K807" s="4" t="s">
        <v>6149</v>
      </c>
      <c r="L807" t="s">
        <v>6139</v>
      </c>
    </row>
    <row r="808" spans="1:13" hidden="1">
      <c r="A808" t="s">
        <v>2806</v>
      </c>
      <c r="B808" s="3">
        <v>41662</v>
      </c>
      <c r="C808" t="s">
        <v>2807</v>
      </c>
      <c r="D808">
        <v>2</v>
      </c>
      <c r="E808" t="s">
        <v>2808</v>
      </c>
      <c r="F808" t="s">
        <v>26</v>
      </c>
      <c r="G808" t="s">
        <v>13</v>
      </c>
      <c r="H808" t="s">
        <v>2809</v>
      </c>
      <c r="I808" s="16">
        <f t="shared" si="12"/>
        <v>1534.5</v>
      </c>
      <c r="J808" s="16">
        <v>245.52</v>
      </c>
      <c r="K808" s="4" t="s">
        <v>6145</v>
      </c>
      <c r="L808" t="s">
        <v>6139</v>
      </c>
      <c r="M808" s="27"/>
    </row>
    <row r="809" spans="1:13" hidden="1">
      <c r="A809" t="s">
        <v>2810</v>
      </c>
      <c r="B809" s="3">
        <v>41662</v>
      </c>
      <c r="C809" t="s">
        <v>2811</v>
      </c>
      <c r="D809">
        <v>2</v>
      </c>
      <c r="E809" t="s">
        <v>2812</v>
      </c>
      <c r="F809" t="s">
        <v>26</v>
      </c>
      <c r="G809" t="s">
        <v>13</v>
      </c>
      <c r="H809" t="s">
        <v>2813</v>
      </c>
      <c r="I809" s="16">
        <f t="shared" si="12"/>
        <v>2939.6875</v>
      </c>
      <c r="J809" s="16">
        <v>470.35</v>
      </c>
      <c r="K809" s="4" t="s">
        <v>6145</v>
      </c>
      <c r="L809" t="s">
        <v>6139</v>
      </c>
      <c r="M809" s="27"/>
    </row>
    <row r="810" spans="1:13" hidden="1">
      <c r="A810" t="s">
        <v>2814</v>
      </c>
      <c r="B810" s="3">
        <v>41662</v>
      </c>
      <c r="C810" t="s">
        <v>2815</v>
      </c>
      <c r="D810">
        <v>2</v>
      </c>
      <c r="E810" t="s">
        <v>2816</v>
      </c>
      <c r="F810" t="s">
        <v>26</v>
      </c>
      <c r="G810" t="s">
        <v>13</v>
      </c>
      <c r="H810" t="s">
        <v>2817</v>
      </c>
      <c r="I810" s="16">
        <f t="shared" si="12"/>
        <v>853.43750000000011</v>
      </c>
      <c r="J810" s="16">
        <v>136.55000000000001</v>
      </c>
      <c r="K810" s="4" t="s">
        <v>6145</v>
      </c>
      <c r="L810" t="s">
        <v>6139</v>
      </c>
      <c r="M810" s="27"/>
    </row>
    <row r="811" spans="1:13" hidden="1">
      <c r="A811" t="s">
        <v>748</v>
      </c>
      <c r="B811" s="3">
        <v>41662</v>
      </c>
      <c r="C811" t="s">
        <v>749</v>
      </c>
      <c r="D811">
        <v>2</v>
      </c>
      <c r="E811" t="s">
        <v>750</v>
      </c>
      <c r="F811" t="s">
        <v>26</v>
      </c>
      <c r="G811" t="s">
        <v>13</v>
      </c>
      <c r="H811" t="s">
        <v>633</v>
      </c>
      <c r="I811" s="16">
        <f t="shared" si="12"/>
        <v>6205.9375</v>
      </c>
      <c r="J811" s="16">
        <v>992.95</v>
      </c>
      <c r="K811" s="4" t="s">
        <v>6145</v>
      </c>
      <c r="L811" t="s">
        <v>6139</v>
      </c>
      <c r="M811" s="27"/>
    </row>
    <row r="812" spans="1:13" hidden="1">
      <c r="A812" t="s">
        <v>2818</v>
      </c>
      <c r="B812" s="3">
        <v>41662</v>
      </c>
      <c r="C812" t="s">
        <v>2819</v>
      </c>
      <c r="D812">
        <v>2</v>
      </c>
      <c r="E812" t="s">
        <v>2820</v>
      </c>
      <c r="F812" t="s">
        <v>26</v>
      </c>
      <c r="G812" t="s">
        <v>13</v>
      </c>
      <c r="H812" t="s">
        <v>2149</v>
      </c>
      <c r="I812" s="16">
        <f t="shared" si="12"/>
        <v>853.43750000000011</v>
      </c>
      <c r="J812" s="16">
        <v>136.55000000000001</v>
      </c>
      <c r="K812" s="4" t="s">
        <v>6145</v>
      </c>
      <c r="L812" t="s">
        <v>6139</v>
      </c>
      <c r="M812" s="27"/>
    </row>
    <row r="813" spans="1:13" hidden="1">
      <c r="A813" t="s">
        <v>2894</v>
      </c>
      <c r="B813" s="3">
        <v>41663</v>
      </c>
      <c r="C813" t="s">
        <v>2895</v>
      </c>
      <c r="D813">
        <v>2</v>
      </c>
      <c r="E813" t="s">
        <v>2896</v>
      </c>
      <c r="F813" t="s">
        <v>26</v>
      </c>
      <c r="G813" t="s">
        <v>13</v>
      </c>
      <c r="H813" t="s">
        <v>2648</v>
      </c>
      <c r="I813" s="16">
        <f t="shared" si="12"/>
        <v>3284.5</v>
      </c>
      <c r="J813" s="16">
        <v>525.52</v>
      </c>
      <c r="K813" s="4" t="s">
        <v>6145</v>
      </c>
      <c r="L813" t="s">
        <v>6139</v>
      </c>
      <c r="M813" s="27"/>
    </row>
    <row r="814" spans="1:13" hidden="1">
      <c r="A814" t="s">
        <v>2897</v>
      </c>
      <c r="B814" s="3">
        <v>41663</v>
      </c>
      <c r="C814" t="s">
        <v>2898</v>
      </c>
      <c r="D814">
        <v>2</v>
      </c>
      <c r="E814" t="s">
        <v>2899</v>
      </c>
      <c r="F814" t="s">
        <v>26</v>
      </c>
      <c r="G814" t="s">
        <v>13</v>
      </c>
      <c r="H814" t="s">
        <v>2185</v>
      </c>
      <c r="I814" s="16">
        <f t="shared" si="12"/>
        <v>853.43750000000011</v>
      </c>
      <c r="J814" s="16">
        <v>136.55000000000001</v>
      </c>
      <c r="K814" s="4" t="s">
        <v>6145</v>
      </c>
      <c r="L814" t="s">
        <v>6139</v>
      </c>
      <c r="M814" s="27"/>
    </row>
    <row r="815" spans="1:13" hidden="1">
      <c r="A815" t="s">
        <v>2900</v>
      </c>
      <c r="B815" s="3">
        <v>41663</v>
      </c>
      <c r="C815" t="s">
        <v>2901</v>
      </c>
      <c r="D815">
        <v>2</v>
      </c>
      <c r="E815" t="s">
        <v>2902</v>
      </c>
      <c r="F815" t="s">
        <v>26</v>
      </c>
      <c r="G815" t="s">
        <v>13</v>
      </c>
      <c r="H815" t="s">
        <v>1005</v>
      </c>
      <c r="I815" s="16">
        <f t="shared" si="12"/>
        <v>2568.125</v>
      </c>
      <c r="J815" s="16">
        <v>410.9</v>
      </c>
      <c r="K815" s="4" t="s">
        <v>6145</v>
      </c>
      <c r="L815" t="s">
        <v>6139</v>
      </c>
      <c r="M815" s="27"/>
    </row>
    <row r="816" spans="1:13" hidden="1">
      <c r="A816" t="s">
        <v>2903</v>
      </c>
      <c r="B816" s="3">
        <v>41663</v>
      </c>
      <c r="C816" t="s">
        <v>2904</v>
      </c>
      <c r="D816">
        <v>2</v>
      </c>
      <c r="E816" t="s">
        <v>2905</v>
      </c>
      <c r="F816" t="s">
        <v>26</v>
      </c>
      <c r="G816" t="s">
        <v>13</v>
      </c>
      <c r="H816" t="s">
        <v>2906</v>
      </c>
      <c r="I816" s="16">
        <f t="shared" si="12"/>
        <v>4275.875</v>
      </c>
      <c r="J816" s="16">
        <v>684.14</v>
      </c>
      <c r="K816" s="4" t="s">
        <v>6145</v>
      </c>
      <c r="L816" t="s">
        <v>6139</v>
      </c>
      <c r="M816" s="27"/>
    </row>
    <row r="817" spans="1:13" hidden="1">
      <c r="A817" s="24" t="s">
        <v>2907</v>
      </c>
      <c r="B817" s="25">
        <v>41663</v>
      </c>
      <c r="C817" s="24" t="s">
        <v>2</v>
      </c>
      <c r="D817" s="24">
        <v>2</v>
      </c>
      <c r="E817" s="24" t="s">
        <v>2908</v>
      </c>
      <c r="F817" s="24" t="s">
        <v>18</v>
      </c>
      <c r="G817" s="24" t="s">
        <v>3</v>
      </c>
      <c r="H817" s="24" t="s">
        <v>1771</v>
      </c>
      <c r="I817" s="23">
        <f t="shared" si="12"/>
        <v>815.1875</v>
      </c>
      <c r="J817" s="16">
        <v>130.43</v>
      </c>
      <c r="K817" s="4" t="s">
        <v>6149</v>
      </c>
      <c r="L817" t="s">
        <v>6139</v>
      </c>
    </row>
    <row r="818" spans="1:13" hidden="1">
      <c r="A818" s="24" t="s">
        <v>2909</v>
      </c>
      <c r="B818" s="25">
        <v>41663</v>
      </c>
      <c r="C818" s="24" t="s">
        <v>2</v>
      </c>
      <c r="D818" s="24">
        <v>2</v>
      </c>
      <c r="E818" s="24" t="s">
        <v>2910</v>
      </c>
      <c r="F818" s="24" t="s">
        <v>18</v>
      </c>
      <c r="G818" s="24" t="s">
        <v>3</v>
      </c>
      <c r="H818" s="24" t="s">
        <v>88</v>
      </c>
      <c r="I818" s="23">
        <f t="shared" si="12"/>
        <v>1046</v>
      </c>
      <c r="J818" s="16">
        <v>167.36</v>
      </c>
      <c r="K818" s="4" t="s">
        <v>6149</v>
      </c>
      <c r="L818" t="s">
        <v>6139</v>
      </c>
    </row>
    <row r="819" spans="1:13" hidden="1">
      <c r="A819" t="s">
        <v>2911</v>
      </c>
      <c r="B819" s="3">
        <v>41663</v>
      </c>
      <c r="C819" t="s">
        <v>2912</v>
      </c>
      <c r="D819">
        <v>2</v>
      </c>
      <c r="E819" t="s">
        <v>2913</v>
      </c>
      <c r="F819" t="s">
        <v>26</v>
      </c>
      <c r="G819" t="s">
        <v>13</v>
      </c>
      <c r="H819" t="s">
        <v>2914</v>
      </c>
      <c r="I819" s="16">
        <f t="shared" si="12"/>
        <v>1534.5</v>
      </c>
      <c r="J819" s="16">
        <v>245.52</v>
      </c>
      <c r="K819" s="4" t="s">
        <v>6145</v>
      </c>
      <c r="L819" t="s">
        <v>6139</v>
      </c>
      <c r="M819" s="27"/>
    </row>
    <row r="820" spans="1:13" hidden="1">
      <c r="A820" s="6" t="s">
        <v>796</v>
      </c>
      <c r="B820" s="7">
        <v>41663</v>
      </c>
      <c r="C820" s="6" t="s">
        <v>16</v>
      </c>
      <c r="D820" s="6">
        <v>2</v>
      </c>
      <c r="E820" s="6" t="s">
        <v>797</v>
      </c>
      <c r="F820" s="6" t="s">
        <v>18</v>
      </c>
      <c r="G820" s="6" t="s">
        <v>3</v>
      </c>
      <c r="H820" s="6" t="s">
        <v>88</v>
      </c>
      <c r="I820" s="23">
        <f t="shared" si="12"/>
        <v>348</v>
      </c>
      <c r="J820" s="17">
        <v>55.68</v>
      </c>
      <c r="K820" s="4" t="s">
        <v>6149</v>
      </c>
      <c r="L820" s="6" t="s">
        <v>6140</v>
      </c>
    </row>
    <row r="821" spans="1:13" hidden="1">
      <c r="A821" t="s">
        <v>2915</v>
      </c>
      <c r="B821" s="3">
        <v>41663</v>
      </c>
      <c r="C821" t="s">
        <v>2916</v>
      </c>
      <c r="D821">
        <v>2</v>
      </c>
      <c r="E821" t="s">
        <v>2917</v>
      </c>
      <c r="F821" t="s">
        <v>26</v>
      </c>
      <c r="G821" t="s">
        <v>13</v>
      </c>
      <c r="H821" t="s">
        <v>2918</v>
      </c>
      <c r="I821" s="16">
        <f t="shared" si="12"/>
        <v>3413.8125</v>
      </c>
      <c r="J821" s="16">
        <v>546.21</v>
      </c>
      <c r="K821" s="4" t="s">
        <v>6145</v>
      </c>
      <c r="L821" t="s">
        <v>6139</v>
      </c>
      <c r="M821" s="27"/>
    </row>
    <row r="822" spans="1:13" hidden="1">
      <c r="A822" t="s">
        <v>2919</v>
      </c>
      <c r="B822" s="3">
        <v>41663</v>
      </c>
      <c r="C822" t="s">
        <v>2920</v>
      </c>
      <c r="D822">
        <v>2</v>
      </c>
      <c r="E822" t="s">
        <v>2921</v>
      </c>
      <c r="F822" t="s">
        <v>26</v>
      </c>
      <c r="G822" t="s">
        <v>13</v>
      </c>
      <c r="H822" t="s">
        <v>2922</v>
      </c>
      <c r="I822" s="16">
        <f t="shared" si="12"/>
        <v>1534.5</v>
      </c>
      <c r="J822" s="16">
        <v>245.52</v>
      </c>
      <c r="K822" s="4" t="s">
        <v>6145</v>
      </c>
      <c r="L822" t="s">
        <v>6139</v>
      </c>
      <c r="M822" s="27"/>
    </row>
    <row r="823" spans="1:13" hidden="1">
      <c r="A823" t="s">
        <v>2923</v>
      </c>
      <c r="B823" s="3">
        <v>41663</v>
      </c>
      <c r="C823" t="s">
        <v>2924</v>
      </c>
      <c r="D823">
        <v>2</v>
      </c>
      <c r="E823" t="s">
        <v>2925</v>
      </c>
      <c r="F823" t="s">
        <v>26</v>
      </c>
      <c r="G823" t="s">
        <v>13</v>
      </c>
      <c r="H823" t="s">
        <v>2926</v>
      </c>
      <c r="I823" s="16">
        <f t="shared" si="12"/>
        <v>1534.5</v>
      </c>
      <c r="J823" s="16">
        <v>245.52</v>
      </c>
      <c r="K823" s="4" t="s">
        <v>6145</v>
      </c>
      <c r="L823" t="s">
        <v>6139</v>
      </c>
      <c r="M823" s="27"/>
    </row>
    <row r="824" spans="1:13" hidden="1">
      <c r="A824" t="s">
        <v>2927</v>
      </c>
      <c r="B824" s="3">
        <v>41663</v>
      </c>
      <c r="C824" t="s">
        <v>2928</v>
      </c>
      <c r="D824">
        <v>2</v>
      </c>
      <c r="E824" t="s">
        <v>2929</v>
      </c>
      <c r="F824" t="s">
        <v>26</v>
      </c>
      <c r="G824" t="s">
        <v>13</v>
      </c>
      <c r="H824" t="s">
        <v>2930</v>
      </c>
      <c r="I824" s="16">
        <f t="shared" si="12"/>
        <v>1551.75</v>
      </c>
      <c r="J824" s="16">
        <v>248.28</v>
      </c>
      <c r="K824" s="4" t="s">
        <v>6145</v>
      </c>
      <c r="L824" t="s">
        <v>6139</v>
      </c>
      <c r="M824" s="27"/>
    </row>
    <row r="825" spans="1:13" hidden="1">
      <c r="A825" t="s">
        <v>2931</v>
      </c>
      <c r="B825" s="3">
        <v>41663</v>
      </c>
      <c r="C825" t="s">
        <v>2932</v>
      </c>
      <c r="D825">
        <v>2</v>
      </c>
      <c r="E825" t="s">
        <v>2933</v>
      </c>
      <c r="F825" t="s">
        <v>26</v>
      </c>
      <c r="G825" t="s">
        <v>13</v>
      </c>
      <c r="H825" t="s">
        <v>2934</v>
      </c>
      <c r="I825" s="16">
        <f t="shared" si="12"/>
        <v>3413.7500000000005</v>
      </c>
      <c r="J825" s="16">
        <v>546.20000000000005</v>
      </c>
      <c r="K825" s="4" t="s">
        <v>6145</v>
      </c>
      <c r="L825" t="s">
        <v>6139</v>
      </c>
      <c r="M825" s="27"/>
    </row>
    <row r="826" spans="1:13" hidden="1">
      <c r="A826" s="6" t="s">
        <v>798</v>
      </c>
      <c r="B826" s="7">
        <v>41663</v>
      </c>
      <c r="C826" s="6" t="s">
        <v>16</v>
      </c>
      <c r="D826" s="6">
        <v>2</v>
      </c>
      <c r="E826" s="6" t="s">
        <v>799</v>
      </c>
      <c r="F826" s="6" t="s">
        <v>18</v>
      </c>
      <c r="G826" s="6" t="s">
        <v>3</v>
      </c>
      <c r="H826" s="6" t="s">
        <v>800</v>
      </c>
      <c r="I826" s="23">
        <f t="shared" si="12"/>
        <v>1611.375</v>
      </c>
      <c r="J826" s="17">
        <v>257.82</v>
      </c>
      <c r="K826" s="4" t="s">
        <v>6149</v>
      </c>
      <c r="L826" s="6" t="s">
        <v>6140</v>
      </c>
    </row>
    <row r="827" spans="1:13" hidden="1">
      <c r="A827" t="s">
        <v>2935</v>
      </c>
      <c r="B827" s="3">
        <v>41663</v>
      </c>
      <c r="C827" t="s">
        <v>2936</v>
      </c>
      <c r="D827">
        <v>2</v>
      </c>
      <c r="E827" t="s">
        <v>2937</v>
      </c>
      <c r="F827" t="s">
        <v>26</v>
      </c>
      <c r="G827" t="s">
        <v>13</v>
      </c>
      <c r="H827" t="s">
        <v>2938</v>
      </c>
      <c r="I827" s="16">
        <f t="shared" si="12"/>
        <v>853.43750000000011</v>
      </c>
      <c r="J827" s="16">
        <v>136.55000000000001</v>
      </c>
      <c r="K827" s="4" t="s">
        <v>6145</v>
      </c>
      <c r="L827" t="s">
        <v>6139</v>
      </c>
      <c r="M827" s="27"/>
    </row>
    <row r="828" spans="1:13" hidden="1">
      <c r="A828" t="s">
        <v>2939</v>
      </c>
      <c r="B828" s="3">
        <v>41663</v>
      </c>
      <c r="C828" t="s">
        <v>2940</v>
      </c>
      <c r="D828">
        <v>2</v>
      </c>
      <c r="E828" t="s">
        <v>2941</v>
      </c>
      <c r="F828" t="s">
        <v>26</v>
      </c>
      <c r="G828" t="s">
        <v>13</v>
      </c>
      <c r="H828" t="s">
        <v>2942</v>
      </c>
      <c r="I828" s="16">
        <f t="shared" si="12"/>
        <v>853.43750000000011</v>
      </c>
      <c r="J828" s="16">
        <v>136.55000000000001</v>
      </c>
      <c r="K828" s="4" t="s">
        <v>6145</v>
      </c>
      <c r="L828" t="s">
        <v>6139</v>
      </c>
      <c r="M828" s="27"/>
    </row>
    <row r="829" spans="1:13" hidden="1">
      <c r="A829" s="24" t="s">
        <v>801</v>
      </c>
      <c r="B829" s="25">
        <v>41663</v>
      </c>
      <c r="C829" s="24" t="s">
        <v>16</v>
      </c>
      <c r="D829" s="24">
        <v>2</v>
      </c>
      <c r="E829" s="24" t="s">
        <v>802</v>
      </c>
      <c r="F829" s="24" t="s">
        <v>18</v>
      </c>
      <c r="G829" s="24" t="s">
        <v>3</v>
      </c>
      <c r="H829" s="24" t="s">
        <v>654</v>
      </c>
      <c r="I829" s="23">
        <f t="shared" si="12"/>
        <v>484.12499999999994</v>
      </c>
      <c r="J829" s="16">
        <v>77.459999999999994</v>
      </c>
      <c r="K829" s="4" t="s">
        <v>6149</v>
      </c>
      <c r="L829" t="s">
        <v>6139</v>
      </c>
    </row>
    <row r="830" spans="1:13" hidden="1">
      <c r="A830" t="s">
        <v>2943</v>
      </c>
      <c r="B830" s="3">
        <v>41663</v>
      </c>
      <c r="C830" t="s">
        <v>2944</v>
      </c>
      <c r="D830">
        <v>2</v>
      </c>
      <c r="E830" t="s">
        <v>2945</v>
      </c>
      <c r="F830" t="s">
        <v>26</v>
      </c>
      <c r="G830" t="s">
        <v>13</v>
      </c>
      <c r="H830" t="s">
        <v>2946</v>
      </c>
      <c r="I830" s="16">
        <f t="shared" si="12"/>
        <v>853.43750000000011</v>
      </c>
      <c r="J830" s="16">
        <v>136.55000000000001</v>
      </c>
      <c r="K830" s="4" t="s">
        <v>6145</v>
      </c>
      <c r="L830" t="s">
        <v>6139</v>
      </c>
      <c r="M830" s="27"/>
    </row>
    <row r="831" spans="1:13" hidden="1">
      <c r="A831" t="s">
        <v>2947</v>
      </c>
      <c r="B831" s="3">
        <v>41663</v>
      </c>
      <c r="C831" t="s">
        <v>2948</v>
      </c>
      <c r="D831">
        <v>2</v>
      </c>
      <c r="E831" t="s">
        <v>2949</v>
      </c>
      <c r="F831" t="s">
        <v>26</v>
      </c>
      <c r="G831" t="s">
        <v>13</v>
      </c>
      <c r="H831" t="s">
        <v>2950</v>
      </c>
      <c r="I831" s="16">
        <f t="shared" si="12"/>
        <v>853.43750000000011</v>
      </c>
      <c r="J831" s="16">
        <v>136.55000000000001</v>
      </c>
      <c r="K831" s="4" t="s">
        <v>6145</v>
      </c>
      <c r="L831" t="s">
        <v>6139</v>
      </c>
      <c r="M831" s="27"/>
    </row>
    <row r="832" spans="1:13" hidden="1">
      <c r="A832" t="s">
        <v>2951</v>
      </c>
      <c r="B832" s="3">
        <v>41663</v>
      </c>
      <c r="C832" t="s">
        <v>2952</v>
      </c>
      <c r="D832">
        <v>2</v>
      </c>
      <c r="E832" t="s">
        <v>2953</v>
      </c>
      <c r="F832" t="s">
        <v>26</v>
      </c>
      <c r="G832" t="s">
        <v>13</v>
      </c>
      <c r="H832" t="s">
        <v>2954</v>
      </c>
      <c r="I832" s="16">
        <f t="shared" si="12"/>
        <v>2525.875</v>
      </c>
      <c r="J832" s="16">
        <v>404.14</v>
      </c>
      <c r="K832" s="4" t="s">
        <v>6145</v>
      </c>
      <c r="L832" t="s">
        <v>6139</v>
      </c>
      <c r="M832" s="27"/>
    </row>
    <row r="833" spans="1:13" hidden="1">
      <c r="A833" t="s">
        <v>2955</v>
      </c>
      <c r="B833" s="3">
        <v>41663</v>
      </c>
      <c r="C833" t="s">
        <v>2956</v>
      </c>
      <c r="D833">
        <v>2</v>
      </c>
      <c r="E833" t="s">
        <v>2957</v>
      </c>
      <c r="F833" t="s">
        <v>26</v>
      </c>
      <c r="G833" t="s">
        <v>13</v>
      </c>
      <c r="H833" t="s">
        <v>2958</v>
      </c>
      <c r="I833" s="16">
        <f t="shared" si="12"/>
        <v>1534.5</v>
      </c>
      <c r="J833" s="16">
        <v>245.52</v>
      </c>
      <c r="K833" s="4" t="s">
        <v>6145</v>
      </c>
      <c r="L833" t="s">
        <v>6139</v>
      </c>
      <c r="M833" s="27"/>
    </row>
    <row r="834" spans="1:13" hidden="1">
      <c r="A834" t="s">
        <v>2959</v>
      </c>
      <c r="B834" s="3">
        <v>41663</v>
      </c>
      <c r="C834" t="s">
        <v>2960</v>
      </c>
      <c r="D834">
        <v>2</v>
      </c>
      <c r="E834" t="s">
        <v>2961</v>
      </c>
      <c r="F834" t="s">
        <v>26</v>
      </c>
      <c r="G834" t="s">
        <v>13</v>
      </c>
      <c r="H834" t="s">
        <v>99</v>
      </c>
      <c r="I834" s="16">
        <f t="shared" si="12"/>
        <v>853.43750000000011</v>
      </c>
      <c r="J834" s="16">
        <v>136.55000000000001</v>
      </c>
      <c r="K834" s="4" t="s">
        <v>6145</v>
      </c>
      <c r="L834" t="s">
        <v>6139</v>
      </c>
      <c r="M834" s="27"/>
    </row>
    <row r="835" spans="1:13" hidden="1">
      <c r="A835" s="24" t="s">
        <v>2962</v>
      </c>
      <c r="B835" s="25">
        <v>41663</v>
      </c>
      <c r="C835" s="24" t="s">
        <v>2</v>
      </c>
      <c r="D835" s="24">
        <v>2</v>
      </c>
      <c r="E835" s="24" t="s">
        <v>2963</v>
      </c>
      <c r="F835" s="24" t="s">
        <v>18</v>
      </c>
      <c r="G835" s="24" t="s">
        <v>3</v>
      </c>
      <c r="H835" s="24" t="s">
        <v>88</v>
      </c>
      <c r="I835" s="23">
        <f t="shared" si="12"/>
        <v>76.625</v>
      </c>
      <c r="J835" s="16">
        <v>12.26</v>
      </c>
      <c r="K835" s="4" t="s">
        <v>6149</v>
      </c>
      <c r="L835" t="s">
        <v>6139</v>
      </c>
    </row>
    <row r="836" spans="1:13" hidden="1">
      <c r="A836" t="s">
        <v>2964</v>
      </c>
      <c r="B836" s="3">
        <v>41663</v>
      </c>
      <c r="C836" t="s">
        <v>2965</v>
      </c>
      <c r="D836">
        <v>2</v>
      </c>
      <c r="E836" t="s">
        <v>2966</v>
      </c>
      <c r="F836" t="s">
        <v>26</v>
      </c>
      <c r="G836" t="s">
        <v>13</v>
      </c>
      <c r="H836" t="s">
        <v>2967</v>
      </c>
      <c r="I836" s="16">
        <f t="shared" si="12"/>
        <v>2395.6875</v>
      </c>
      <c r="J836" s="16">
        <v>383.31</v>
      </c>
      <c r="K836" s="4" t="s">
        <v>6145</v>
      </c>
      <c r="L836" t="s">
        <v>6139</v>
      </c>
      <c r="M836" s="27"/>
    </row>
    <row r="837" spans="1:13" hidden="1">
      <c r="A837" t="s">
        <v>2968</v>
      </c>
      <c r="B837" s="3">
        <v>41663</v>
      </c>
      <c r="C837" t="s">
        <v>2969</v>
      </c>
      <c r="D837">
        <v>2</v>
      </c>
      <c r="E837" t="s">
        <v>2970</v>
      </c>
      <c r="F837" t="s">
        <v>26</v>
      </c>
      <c r="G837" t="s">
        <v>13</v>
      </c>
      <c r="H837" t="s">
        <v>2971</v>
      </c>
      <c r="I837" s="16">
        <f t="shared" si="12"/>
        <v>853.43750000000011</v>
      </c>
      <c r="J837" s="16">
        <v>136.55000000000001</v>
      </c>
      <c r="K837" s="4" t="s">
        <v>6145</v>
      </c>
      <c r="L837" t="s">
        <v>6139</v>
      </c>
      <c r="M837" s="27"/>
    </row>
    <row r="838" spans="1:13" hidden="1">
      <c r="A838" s="24" t="s">
        <v>2976</v>
      </c>
      <c r="B838" s="25">
        <v>41664</v>
      </c>
      <c r="C838" s="24" t="s">
        <v>2</v>
      </c>
      <c r="D838" s="24">
        <v>2</v>
      </c>
      <c r="E838" s="24" t="s">
        <v>2977</v>
      </c>
      <c r="F838" s="24" t="s">
        <v>18</v>
      </c>
      <c r="G838" s="24" t="s">
        <v>3</v>
      </c>
      <c r="H838" s="24" t="s">
        <v>2978</v>
      </c>
      <c r="I838" s="23">
        <f t="shared" si="12"/>
        <v>942.8125</v>
      </c>
      <c r="J838" s="16">
        <v>150.85</v>
      </c>
      <c r="K838" s="4" t="s">
        <v>6149</v>
      </c>
      <c r="L838" t="s">
        <v>6139</v>
      </c>
    </row>
    <row r="839" spans="1:13" hidden="1">
      <c r="A839" t="s">
        <v>2979</v>
      </c>
      <c r="B839" s="3">
        <v>41664</v>
      </c>
      <c r="C839" t="s">
        <v>2980</v>
      </c>
      <c r="D839">
        <v>2</v>
      </c>
      <c r="E839" t="s">
        <v>2981</v>
      </c>
      <c r="F839" t="s">
        <v>26</v>
      </c>
      <c r="G839" t="s">
        <v>13</v>
      </c>
      <c r="H839" t="s">
        <v>2982</v>
      </c>
      <c r="I839" s="16">
        <f t="shared" si="12"/>
        <v>1534.5</v>
      </c>
      <c r="J839" s="16">
        <v>245.52</v>
      </c>
      <c r="K839" s="4" t="s">
        <v>6145</v>
      </c>
      <c r="L839" t="s">
        <v>6139</v>
      </c>
      <c r="M839" s="27"/>
    </row>
    <row r="840" spans="1:13" hidden="1">
      <c r="A840" t="s">
        <v>2983</v>
      </c>
      <c r="B840" s="3">
        <v>41664</v>
      </c>
      <c r="C840" t="s">
        <v>2984</v>
      </c>
      <c r="D840">
        <v>2</v>
      </c>
      <c r="E840" t="s">
        <v>2985</v>
      </c>
      <c r="F840" t="s">
        <v>26</v>
      </c>
      <c r="G840" t="s">
        <v>13</v>
      </c>
      <c r="H840" t="s">
        <v>2986</v>
      </c>
      <c r="I840" s="16">
        <f t="shared" si="12"/>
        <v>2525.875</v>
      </c>
      <c r="J840" s="16">
        <v>404.14</v>
      </c>
      <c r="K840" s="4" t="s">
        <v>6145</v>
      </c>
      <c r="L840" t="s">
        <v>6139</v>
      </c>
      <c r="M840" s="27"/>
    </row>
    <row r="841" spans="1:13" hidden="1">
      <c r="A841" s="24" t="s">
        <v>2987</v>
      </c>
      <c r="B841" s="25">
        <v>41664</v>
      </c>
      <c r="C841" s="24" t="s">
        <v>2</v>
      </c>
      <c r="D841" s="24">
        <v>2</v>
      </c>
      <c r="E841" s="24" t="s">
        <v>2988</v>
      </c>
      <c r="F841" s="24" t="s">
        <v>18</v>
      </c>
      <c r="G841" s="24" t="s">
        <v>3</v>
      </c>
      <c r="H841" s="24" t="s">
        <v>2989</v>
      </c>
      <c r="I841" s="23">
        <f t="shared" si="12"/>
        <v>143.125</v>
      </c>
      <c r="J841" s="16">
        <v>22.9</v>
      </c>
      <c r="K841" s="4" t="s">
        <v>6149</v>
      </c>
      <c r="L841" t="s">
        <v>6139</v>
      </c>
    </row>
    <row r="842" spans="1:13" hidden="1">
      <c r="A842" t="s">
        <v>2990</v>
      </c>
      <c r="B842" s="3">
        <v>41664</v>
      </c>
      <c r="C842" t="s">
        <v>2991</v>
      </c>
      <c r="D842">
        <v>2</v>
      </c>
      <c r="E842" t="s">
        <v>2992</v>
      </c>
      <c r="F842" t="s">
        <v>26</v>
      </c>
      <c r="G842" t="s">
        <v>13</v>
      </c>
      <c r="H842" t="s">
        <v>822</v>
      </c>
      <c r="I842" s="16">
        <f t="shared" si="12"/>
        <v>853.43750000000011</v>
      </c>
      <c r="J842" s="16">
        <v>136.55000000000001</v>
      </c>
      <c r="K842" s="4" t="s">
        <v>6145</v>
      </c>
      <c r="L842" t="s">
        <v>6139</v>
      </c>
      <c r="M842" s="27"/>
    </row>
    <row r="843" spans="1:13" hidden="1">
      <c r="A843" s="24" t="s">
        <v>2993</v>
      </c>
      <c r="B843" s="25">
        <v>41664</v>
      </c>
      <c r="C843" s="24" t="s">
        <v>16</v>
      </c>
      <c r="D843" s="24">
        <v>2</v>
      </c>
      <c r="E843" s="24" t="s">
        <v>2994</v>
      </c>
      <c r="F843" s="24" t="s">
        <v>18</v>
      </c>
      <c r="G843" s="24" t="s">
        <v>3</v>
      </c>
      <c r="H843" s="24" t="s">
        <v>699</v>
      </c>
      <c r="I843" s="23">
        <f t="shared" ref="I843:I906" si="13">(J843*100/16)</f>
        <v>2470.4375</v>
      </c>
      <c r="J843" s="16">
        <v>395.27</v>
      </c>
      <c r="K843" s="4" t="s">
        <v>6149</v>
      </c>
      <c r="L843" t="s">
        <v>6139</v>
      </c>
    </row>
    <row r="844" spans="1:13" hidden="1">
      <c r="A844" t="s">
        <v>2995</v>
      </c>
      <c r="B844" s="3">
        <v>41664</v>
      </c>
      <c r="C844" t="s">
        <v>2996</v>
      </c>
      <c r="D844">
        <v>2</v>
      </c>
      <c r="E844" t="s">
        <v>2997</v>
      </c>
      <c r="F844" t="s">
        <v>26</v>
      </c>
      <c r="G844" t="s">
        <v>13</v>
      </c>
      <c r="H844" t="s">
        <v>2684</v>
      </c>
      <c r="I844" s="16">
        <f t="shared" si="13"/>
        <v>1670.1250000000002</v>
      </c>
      <c r="J844" s="16">
        <v>267.22000000000003</v>
      </c>
      <c r="K844" s="4" t="s">
        <v>6145</v>
      </c>
      <c r="L844" t="s">
        <v>6139</v>
      </c>
      <c r="M844" s="27"/>
    </row>
    <row r="845" spans="1:13" hidden="1">
      <c r="A845" t="s">
        <v>2998</v>
      </c>
      <c r="B845" s="3">
        <v>41664</v>
      </c>
      <c r="C845" t="s">
        <v>2999</v>
      </c>
      <c r="D845">
        <v>2</v>
      </c>
      <c r="E845" t="s">
        <v>3000</v>
      </c>
      <c r="F845" t="s">
        <v>26</v>
      </c>
      <c r="G845" t="s">
        <v>13</v>
      </c>
      <c r="H845" t="s">
        <v>3001</v>
      </c>
      <c r="I845" s="16">
        <f t="shared" si="13"/>
        <v>2027.625</v>
      </c>
      <c r="J845" s="16">
        <v>324.42</v>
      </c>
      <c r="K845" s="4" t="s">
        <v>6145</v>
      </c>
      <c r="L845" t="s">
        <v>6139</v>
      </c>
      <c r="M845" s="27"/>
    </row>
    <row r="846" spans="1:13" hidden="1">
      <c r="A846" t="s">
        <v>3002</v>
      </c>
      <c r="B846" s="3">
        <v>41664</v>
      </c>
      <c r="C846" t="s">
        <v>3003</v>
      </c>
      <c r="D846">
        <v>2</v>
      </c>
      <c r="E846" t="s">
        <v>3004</v>
      </c>
      <c r="F846" t="s">
        <v>26</v>
      </c>
      <c r="G846" t="s">
        <v>13</v>
      </c>
      <c r="H846" t="s">
        <v>3005</v>
      </c>
      <c r="I846" s="16">
        <f t="shared" si="13"/>
        <v>2525.875</v>
      </c>
      <c r="J846" s="16">
        <v>404.14</v>
      </c>
      <c r="K846" s="4" t="s">
        <v>6145</v>
      </c>
      <c r="L846" t="s">
        <v>6139</v>
      </c>
      <c r="M846" s="27"/>
    </row>
    <row r="847" spans="1:13" hidden="1">
      <c r="A847" t="s">
        <v>3006</v>
      </c>
      <c r="B847" s="3">
        <v>41664</v>
      </c>
      <c r="C847" t="s">
        <v>3007</v>
      </c>
      <c r="D847">
        <v>2</v>
      </c>
      <c r="E847" t="s">
        <v>3008</v>
      </c>
      <c r="F847" t="s">
        <v>26</v>
      </c>
      <c r="G847" t="s">
        <v>13</v>
      </c>
      <c r="H847" t="s">
        <v>3009</v>
      </c>
      <c r="I847" s="16">
        <f t="shared" si="13"/>
        <v>2491.375</v>
      </c>
      <c r="J847" s="16">
        <v>398.62</v>
      </c>
      <c r="K847" s="4" t="s">
        <v>6145</v>
      </c>
      <c r="L847" t="s">
        <v>6139</v>
      </c>
      <c r="M847" s="27"/>
    </row>
    <row r="848" spans="1:13" hidden="1">
      <c r="A848" t="s">
        <v>3010</v>
      </c>
      <c r="B848" s="3">
        <v>41664</v>
      </c>
      <c r="C848" t="s">
        <v>3011</v>
      </c>
      <c r="D848">
        <v>2</v>
      </c>
      <c r="E848" t="s">
        <v>3012</v>
      </c>
      <c r="F848" t="s">
        <v>26</v>
      </c>
      <c r="G848" t="s">
        <v>13</v>
      </c>
      <c r="H848" t="s">
        <v>3013</v>
      </c>
      <c r="I848" s="16">
        <f t="shared" si="13"/>
        <v>86.1875</v>
      </c>
      <c r="J848" s="16">
        <v>13.79</v>
      </c>
      <c r="K848" s="4" t="s">
        <v>6145</v>
      </c>
      <c r="L848" t="s">
        <v>6139</v>
      </c>
      <c r="M848" s="27"/>
    </row>
    <row r="849" spans="1:13" hidden="1">
      <c r="A849" t="s">
        <v>3014</v>
      </c>
      <c r="B849" s="3">
        <v>41664</v>
      </c>
      <c r="C849" t="s">
        <v>3015</v>
      </c>
      <c r="D849">
        <v>2</v>
      </c>
      <c r="E849" t="s">
        <v>3016</v>
      </c>
      <c r="F849" t="s">
        <v>26</v>
      </c>
      <c r="G849" t="s">
        <v>13</v>
      </c>
      <c r="H849" t="s">
        <v>122</v>
      </c>
      <c r="I849" s="16">
        <f t="shared" si="13"/>
        <v>7560.3750000000009</v>
      </c>
      <c r="J849" s="16">
        <v>1209.6600000000001</v>
      </c>
      <c r="K849" s="4" t="s">
        <v>6145</v>
      </c>
      <c r="L849" t="s">
        <v>6139</v>
      </c>
      <c r="M849" s="27"/>
    </row>
    <row r="850" spans="1:13" hidden="1">
      <c r="A850" t="s">
        <v>3017</v>
      </c>
      <c r="B850" s="3">
        <v>41664</v>
      </c>
      <c r="C850" t="s">
        <v>3018</v>
      </c>
      <c r="D850">
        <v>2</v>
      </c>
      <c r="E850" t="s">
        <v>3019</v>
      </c>
      <c r="F850" t="s">
        <v>26</v>
      </c>
      <c r="G850" t="s">
        <v>13</v>
      </c>
      <c r="H850" t="s">
        <v>363</v>
      </c>
      <c r="I850" s="16">
        <f t="shared" si="13"/>
        <v>3413.8125</v>
      </c>
      <c r="J850" s="16">
        <v>546.21</v>
      </c>
      <c r="K850" s="4" t="s">
        <v>6145</v>
      </c>
      <c r="L850" t="s">
        <v>6139</v>
      </c>
      <c r="M850" s="27"/>
    </row>
    <row r="851" spans="1:13" hidden="1">
      <c r="A851" t="s">
        <v>3020</v>
      </c>
      <c r="B851" s="3">
        <v>41664</v>
      </c>
      <c r="C851" t="s">
        <v>3021</v>
      </c>
      <c r="D851">
        <v>2</v>
      </c>
      <c r="E851" t="s">
        <v>3022</v>
      </c>
      <c r="F851" t="s">
        <v>26</v>
      </c>
      <c r="G851" t="s">
        <v>13</v>
      </c>
      <c r="H851" t="s">
        <v>816</v>
      </c>
      <c r="I851" s="16">
        <f t="shared" si="13"/>
        <v>2525.875</v>
      </c>
      <c r="J851" s="16">
        <v>404.14</v>
      </c>
      <c r="K851" s="4" t="s">
        <v>6145</v>
      </c>
      <c r="L851" t="s">
        <v>6139</v>
      </c>
      <c r="M851" s="27"/>
    </row>
    <row r="852" spans="1:13" hidden="1">
      <c r="A852" t="s">
        <v>3023</v>
      </c>
      <c r="B852" s="3">
        <v>41664</v>
      </c>
      <c r="C852" t="s">
        <v>3024</v>
      </c>
      <c r="D852">
        <v>2</v>
      </c>
      <c r="E852" t="s">
        <v>3025</v>
      </c>
      <c r="F852" t="s">
        <v>26</v>
      </c>
      <c r="G852" t="s">
        <v>13</v>
      </c>
      <c r="H852" t="s">
        <v>3026</v>
      </c>
      <c r="I852" s="16">
        <f t="shared" si="13"/>
        <v>2525.875</v>
      </c>
      <c r="J852" s="16">
        <v>404.14</v>
      </c>
      <c r="K852" s="4" t="s">
        <v>6145</v>
      </c>
      <c r="L852" t="s">
        <v>6139</v>
      </c>
      <c r="M852" s="27"/>
    </row>
    <row r="853" spans="1:13" hidden="1">
      <c r="A853" t="s">
        <v>3027</v>
      </c>
      <c r="B853" s="3">
        <v>41664</v>
      </c>
      <c r="C853" t="s">
        <v>3028</v>
      </c>
      <c r="D853">
        <v>2</v>
      </c>
      <c r="E853" t="s">
        <v>3029</v>
      </c>
      <c r="F853" t="s">
        <v>26</v>
      </c>
      <c r="G853" t="s">
        <v>13</v>
      </c>
      <c r="H853" t="s">
        <v>3030</v>
      </c>
      <c r="I853" s="16">
        <f t="shared" si="13"/>
        <v>853.43750000000011</v>
      </c>
      <c r="J853" s="16">
        <v>136.55000000000001</v>
      </c>
      <c r="K853" s="4" t="s">
        <v>6145</v>
      </c>
      <c r="L853" t="s">
        <v>6139</v>
      </c>
      <c r="M853" s="27"/>
    </row>
    <row r="854" spans="1:13" hidden="1">
      <c r="A854" t="s">
        <v>3031</v>
      </c>
      <c r="B854" s="3">
        <v>41664</v>
      </c>
      <c r="C854" t="s">
        <v>3032</v>
      </c>
      <c r="D854">
        <v>2</v>
      </c>
      <c r="E854" t="s">
        <v>3033</v>
      </c>
      <c r="F854" t="s">
        <v>26</v>
      </c>
      <c r="G854" t="s">
        <v>13</v>
      </c>
      <c r="H854" t="s">
        <v>3034</v>
      </c>
      <c r="I854" s="16">
        <f t="shared" si="13"/>
        <v>853.43750000000011</v>
      </c>
      <c r="J854" s="16">
        <v>136.55000000000001</v>
      </c>
      <c r="K854" s="4" t="s">
        <v>6145</v>
      </c>
      <c r="L854" t="s">
        <v>6139</v>
      </c>
      <c r="M854" s="27"/>
    </row>
    <row r="855" spans="1:13" hidden="1">
      <c r="A855" s="24" t="s">
        <v>3035</v>
      </c>
      <c r="B855" s="25">
        <v>41666</v>
      </c>
      <c r="C855" s="24" t="s">
        <v>2</v>
      </c>
      <c r="D855" s="24">
        <v>2</v>
      </c>
      <c r="E855" s="24" t="s">
        <v>3036</v>
      </c>
      <c r="F855" s="24" t="s">
        <v>18</v>
      </c>
      <c r="G855" s="24" t="s">
        <v>0</v>
      </c>
      <c r="H855" s="24" t="s">
        <v>830</v>
      </c>
      <c r="I855" s="23">
        <f t="shared" si="13"/>
        <v>1300</v>
      </c>
      <c r="J855" s="16">
        <v>208</v>
      </c>
      <c r="K855" s="4" t="s">
        <v>6149</v>
      </c>
      <c r="L855" t="s">
        <v>6139</v>
      </c>
    </row>
    <row r="856" spans="1:13" hidden="1">
      <c r="A856" t="s">
        <v>3037</v>
      </c>
      <c r="B856" s="3">
        <v>41666</v>
      </c>
      <c r="C856" t="s">
        <v>3038</v>
      </c>
      <c r="D856">
        <v>2</v>
      </c>
      <c r="E856" t="s">
        <v>3039</v>
      </c>
      <c r="F856" t="s">
        <v>26</v>
      </c>
      <c r="G856" t="s">
        <v>13</v>
      </c>
      <c r="H856" t="s">
        <v>3040</v>
      </c>
      <c r="I856" s="16">
        <f t="shared" si="13"/>
        <v>853.43750000000011</v>
      </c>
      <c r="J856" s="16">
        <v>136.55000000000001</v>
      </c>
      <c r="K856" s="4" t="s">
        <v>6145</v>
      </c>
      <c r="L856" t="s">
        <v>6139</v>
      </c>
      <c r="M856" s="27"/>
    </row>
    <row r="857" spans="1:13" hidden="1">
      <c r="A857" t="s">
        <v>3041</v>
      </c>
      <c r="B857" s="3">
        <v>41666</v>
      </c>
      <c r="C857" t="s">
        <v>3042</v>
      </c>
      <c r="D857">
        <v>2</v>
      </c>
      <c r="E857" t="s">
        <v>3043</v>
      </c>
      <c r="F857" t="s">
        <v>26</v>
      </c>
      <c r="G857" t="s">
        <v>13</v>
      </c>
      <c r="H857" t="s">
        <v>3040</v>
      </c>
      <c r="I857" s="16">
        <f t="shared" si="13"/>
        <v>2525.875</v>
      </c>
      <c r="J857" s="16">
        <v>404.14</v>
      </c>
      <c r="K857" s="4" t="s">
        <v>6145</v>
      </c>
      <c r="L857" t="s">
        <v>6139</v>
      </c>
      <c r="M857" s="27"/>
    </row>
    <row r="858" spans="1:13" hidden="1">
      <c r="A858" s="6" t="s">
        <v>921</v>
      </c>
      <c r="B858" s="7">
        <v>41666</v>
      </c>
      <c r="C858" s="6" t="s">
        <v>16</v>
      </c>
      <c r="D858" s="6">
        <v>2</v>
      </c>
      <c r="E858" s="6" t="s">
        <v>922</v>
      </c>
      <c r="F858" s="6" t="s">
        <v>18</v>
      </c>
      <c r="G858" s="6" t="s">
        <v>3</v>
      </c>
      <c r="H858" s="6" t="s">
        <v>602</v>
      </c>
      <c r="I858" s="23">
        <f t="shared" si="13"/>
        <v>1993.6875</v>
      </c>
      <c r="J858" s="17">
        <v>318.99</v>
      </c>
      <c r="K858" s="4" t="s">
        <v>6149</v>
      </c>
      <c r="L858" s="6" t="s">
        <v>6140</v>
      </c>
    </row>
    <row r="859" spans="1:13" hidden="1">
      <c r="A859" s="24" t="s">
        <v>3044</v>
      </c>
      <c r="B859" s="25">
        <v>41666</v>
      </c>
      <c r="C859" s="24" t="s">
        <v>49</v>
      </c>
      <c r="D859" s="24">
        <v>2</v>
      </c>
      <c r="E859" s="24" t="s">
        <v>3045</v>
      </c>
      <c r="F859" s="24" t="s">
        <v>18</v>
      </c>
      <c r="G859" s="24" t="s">
        <v>3</v>
      </c>
      <c r="H859" s="24" t="s">
        <v>3046</v>
      </c>
      <c r="I859" s="23">
        <f t="shared" si="13"/>
        <v>2660.3125</v>
      </c>
      <c r="J859" s="16">
        <v>425.65</v>
      </c>
      <c r="K859" s="4" t="s">
        <v>6149</v>
      </c>
      <c r="L859" t="s">
        <v>6139</v>
      </c>
    </row>
    <row r="860" spans="1:13" hidden="1">
      <c r="A860" t="s">
        <v>923</v>
      </c>
      <c r="B860" s="3">
        <v>41666</v>
      </c>
      <c r="C860" t="s">
        <v>924</v>
      </c>
      <c r="D860">
        <v>2</v>
      </c>
      <c r="E860" t="s">
        <v>925</v>
      </c>
      <c r="F860" t="s">
        <v>26</v>
      </c>
      <c r="G860" t="s">
        <v>13</v>
      </c>
      <c r="H860" t="s">
        <v>565</v>
      </c>
      <c r="I860" s="16">
        <f t="shared" si="13"/>
        <v>11271.5625</v>
      </c>
      <c r="J860" s="16">
        <v>1803.45</v>
      </c>
      <c r="K860" s="4" t="s">
        <v>6145</v>
      </c>
      <c r="L860" t="s">
        <v>6139</v>
      </c>
      <c r="M860" s="27"/>
    </row>
    <row r="861" spans="1:13" hidden="1">
      <c r="A861" t="s">
        <v>3047</v>
      </c>
      <c r="B861" s="3">
        <v>41666</v>
      </c>
      <c r="C861" t="s">
        <v>3048</v>
      </c>
      <c r="D861">
        <v>2</v>
      </c>
      <c r="E861" t="s">
        <v>3049</v>
      </c>
      <c r="F861" t="s">
        <v>26</v>
      </c>
      <c r="G861" t="s">
        <v>13</v>
      </c>
      <c r="H861" t="s">
        <v>3050</v>
      </c>
      <c r="I861" s="16">
        <f t="shared" si="13"/>
        <v>1534.5</v>
      </c>
      <c r="J861" s="16">
        <v>245.52</v>
      </c>
      <c r="K861" s="4" t="s">
        <v>6145</v>
      </c>
      <c r="L861" t="s">
        <v>6139</v>
      </c>
      <c r="M861" s="27"/>
    </row>
    <row r="862" spans="1:13" hidden="1">
      <c r="A862" s="6" t="s">
        <v>928</v>
      </c>
      <c r="B862" s="7">
        <v>41666</v>
      </c>
      <c r="C862" s="6" t="s">
        <v>16</v>
      </c>
      <c r="D862" s="6">
        <v>2</v>
      </c>
      <c r="E862" s="6" t="s">
        <v>929</v>
      </c>
      <c r="F862" s="6" t="s">
        <v>18</v>
      </c>
      <c r="G862" s="6" t="s">
        <v>3</v>
      </c>
      <c r="H862" s="6" t="s">
        <v>551</v>
      </c>
      <c r="I862" s="23">
        <f t="shared" si="13"/>
        <v>118.3125</v>
      </c>
      <c r="J862" s="17">
        <v>18.93</v>
      </c>
      <c r="K862" s="4" t="s">
        <v>6149</v>
      </c>
      <c r="L862" s="6" t="s">
        <v>6140</v>
      </c>
    </row>
    <row r="863" spans="1:13" hidden="1">
      <c r="A863" t="s">
        <v>3051</v>
      </c>
      <c r="B863" s="3">
        <v>41666</v>
      </c>
      <c r="C863" t="s">
        <v>3052</v>
      </c>
      <c r="D863">
        <v>2</v>
      </c>
      <c r="E863" t="s">
        <v>3053</v>
      </c>
      <c r="F863" t="s">
        <v>26</v>
      </c>
      <c r="G863" t="s">
        <v>13</v>
      </c>
      <c r="H863" t="s">
        <v>3054</v>
      </c>
      <c r="I863" s="16">
        <f t="shared" si="13"/>
        <v>2491.375</v>
      </c>
      <c r="J863" s="16">
        <v>398.62</v>
      </c>
      <c r="K863" s="4" t="s">
        <v>6145</v>
      </c>
      <c r="L863" t="s">
        <v>6139</v>
      </c>
      <c r="M863" s="27"/>
    </row>
    <row r="864" spans="1:13" hidden="1">
      <c r="A864" t="s">
        <v>3055</v>
      </c>
      <c r="B864" s="3">
        <v>41666</v>
      </c>
      <c r="C864" t="s">
        <v>3056</v>
      </c>
      <c r="D864">
        <v>2</v>
      </c>
      <c r="E864" t="s">
        <v>3057</v>
      </c>
      <c r="F864" t="s">
        <v>26</v>
      </c>
      <c r="G864" t="s">
        <v>13</v>
      </c>
      <c r="H864" t="s">
        <v>3058</v>
      </c>
      <c r="I864" s="16">
        <f t="shared" si="13"/>
        <v>6313.75</v>
      </c>
      <c r="J864" s="16">
        <v>1010.2</v>
      </c>
      <c r="K864" s="4" t="s">
        <v>6145</v>
      </c>
      <c r="L864" t="s">
        <v>6139</v>
      </c>
      <c r="M864" s="27"/>
    </row>
    <row r="865" spans="1:13" hidden="1">
      <c r="A865" t="s">
        <v>3059</v>
      </c>
      <c r="B865" s="3">
        <v>41666</v>
      </c>
      <c r="C865" t="s">
        <v>3060</v>
      </c>
      <c r="D865">
        <v>2</v>
      </c>
      <c r="E865" t="s">
        <v>3061</v>
      </c>
      <c r="F865" t="s">
        <v>26</v>
      </c>
      <c r="G865" t="s">
        <v>13</v>
      </c>
      <c r="H865" t="s">
        <v>3062</v>
      </c>
      <c r="I865" s="16">
        <f t="shared" si="13"/>
        <v>2491.375</v>
      </c>
      <c r="J865" s="16">
        <v>398.62</v>
      </c>
      <c r="K865" s="4" t="s">
        <v>6145</v>
      </c>
      <c r="L865" t="s">
        <v>6139</v>
      </c>
      <c r="M865" s="27"/>
    </row>
    <row r="866" spans="1:13" hidden="1">
      <c r="A866" t="s">
        <v>3063</v>
      </c>
      <c r="B866" s="3">
        <v>41666</v>
      </c>
      <c r="C866" t="s">
        <v>3064</v>
      </c>
      <c r="D866">
        <v>2</v>
      </c>
      <c r="E866" t="s">
        <v>3065</v>
      </c>
      <c r="F866" t="s">
        <v>26</v>
      </c>
      <c r="G866" t="s">
        <v>13</v>
      </c>
      <c r="H866" t="s">
        <v>3066</v>
      </c>
      <c r="I866" s="16">
        <f t="shared" si="13"/>
        <v>853.43750000000011</v>
      </c>
      <c r="J866" s="16">
        <v>136.55000000000001</v>
      </c>
      <c r="K866" s="4" t="s">
        <v>6145</v>
      </c>
      <c r="L866" t="s">
        <v>6139</v>
      </c>
      <c r="M866" s="27"/>
    </row>
    <row r="867" spans="1:13" hidden="1">
      <c r="A867" t="s">
        <v>3067</v>
      </c>
      <c r="B867" s="3">
        <v>41666</v>
      </c>
      <c r="C867" t="s">
        <v>3068</v>
      </c>
      <c r="D867">
        <v>2</v>
      </c>
      <c r="E867" t="s">
        <v>3069</v>
      </c>
      <c r="F867" t="s">
        <v>26</v>
      </c>
      <c r="G867" t="s">
        <v>13</v>
      </c>
      <c r="H867" t="s">
        <v>3070</v>
      </c>
      <c r="I867" s="16">
        <f t="shared" si="13"/>
        <v>853.43750000000011</v>
      </c>
      <c r="J867" s="16">
        <v>136.55000000000001</v>
      </c>
      <c r="K867" s="4" t="s">
        <v>6145</v>
      </c>
      <c r="L867" t="s">
        <v>6139</v>
      </c>
      <c r="M867" s="27"/>
    </row>
    <row r="868" spans="1:13" hidden="1">
      <c r="A868" t="s">
        <v>3071</v>
      </c>
      <c r="B868" s="3">
        <v>41666</v>
      </c>
      <c r="C868" t="s">
        <v>3072</v>
      </c>
      <c r="D868">
        <v>2</v>
      </c>
      <c r="E868" t="s">
        <v>3073</v>
      </c>
      <c r="F868" t="s">
        <v>26</v>
      </c>
      <c r="G868" t="s">
        <v>13</v>
      </c>
      <c r="H868" t="s">
        <v>3074</v>
      </c>
      <c r="I868" s="16">
        <f t="shared" si="13"/>
        <v>1534.5</v>
      </c>
      <c r="J868" s="16">
        <v>245.52</v>
      </c>
      <c r="K868" s="4" t="s">
        <v>6145</v>
      </c>
      <c r="L868" t="s">
        <v>6139</v>
      </c>
      <c r="M868" s="27"/>
    </row>
    <row r="869" spans="1:13" hidden="1">
      <c r="A869" t="s">
        <v>3075</v>
      </c>
      <c r="B869" s="3">
        <v>41666</v>
      </c>
      <c r="C869" t="s">
        <v>3076</v>
      </c>
      <c r="D869">
        <v>2</v>
      </c>
      <c r="E869" t="s">
        <v>3077</v>
      </c>
      <c r="F869" t="s">
        <v>26</v>
      </c>
      <c r="G869" t="s">
        <v>13</v>
      </c>
      <c r="H869" t="s">
        <v>3078</v>
      </c>
      <c r="I869" s="16">
        <f t="shared" si="13"/>
        <v>2491.375</v>
      </c>
      <c r="J869" s="16">
        <v>398.62</v>
      </c>
      <c r="K869" s="4" t="s">
        <v>6145</v>
      </c>
      <c r="L869" t="s">
        <v>6139</v>
      </c>
      <c r="M869" s="27"/>
    </row>
    <row r="870" spans="1:13" hidden="1">
      <c r="A870" t="s">
        <v>3079</v>
      </c>
      <c r="B870" s="3">
        <v>41666</v>
      </c>
      <c r="C870" t="s">
        <v>3080</v>
      </c>
      <c r="D870">
        <v>2</v>
      </c>
      <c r="E870" t="s">
        <v>3081</v>
      </c>
      <c r="F870" t="s">
        <v>26</v>
      </c>
      <c r="G870" t="s">
        <v>13</v>
      </c>
      <c r="H870" t="s">
        <v>3082</v>
      </c>
      <c r="I870" s="16">
        <f t="shared" si="13"/>
        <v>1534.5</v>
      </c>
      <c r="J870" s="16">
        <v>245.52</v>
      </c>
      <c r="K870" s="4" t="s">
        <v>6145</v>
      </c>
      <c r="L870" t="s">
        <v>6139</v>
      </c>
      <c r="M870" s="27"/>
    </row>
    <row r="871" spans="1:13" hidden="1">
      <c r="A871" t="s">
        <v>3083</v>
      </c>
      <c r="B871" s="3">
        <v>41666</v>
      </c>
      <c r="C871" t="s">
        <v>3084</v>
      </c>
      <c r="D871">
        <v>2</v>
      </c>
      <c r="E871" t="s">
        <v>3085</v>
      </c>
      <c r="F871" t="s">
        <v>26</v>
      </c>
      <c r="G871" t="s">
        <v>13</v>
      </c>
      <c r="H871" t="s">
        <v>3086</v>
      </c>
      <c r="I871" s="16">
        <f t="shared" si="13"/>
        <v>3354.875</v>
      </c>
      <c r="J871" s="16">
        <v>536.78</v>
      </c>
      <c r="K871" s="4" t="s">
        <v>6145</v>
      </c>
      <c r="L871" t="s">
        <v>6139</v>
      </c>
      <c r="M871" s="27"/>
    </row>
    <row r="872" spans="1:13" hidden="1">
      <c r="A872" t="s">
        <v>3087</v>
      </c>
      <c r="B872" s="3">
        <v>41666</v>
      </c>
      <c r="C872" t="s">
        <v>3088</v>
      </c>
      <c r="D872">
        <v>2</v>
      </c>
      <c r="E872" t="s">
        <v>3089</v>
      </c>
      <c r="F872" t="s">
        <v>26</v>
      </c>
      <c r="G872" t="s">
        <v>13</v>
      </c>
      <c r="H872" t="s">
        <v>3090</v>
      </c>
      <c r="I872" s="16">
        <f t="shared" si="13"/>
        <v>220.00000000000003</v>
      </c>
      <c r="J872" s="16">
        <v>35.200000000000003</v>
      </c>
      <c r="K872" s="4" t="s">
        <v>6145</v>
      </c>
      <c r="L872" t="s">
        <v>6139</v>
      </c>
      <c r="M872" s="27"/>
    </row>
    <row r="873" spans="1:13" hidden="1">
      <c r="A873" s="24" t="s">
        <v>3101</v>
      </c>
      <c r="B873" s="25">
        <v>41667</v>
      </c>
      <c r="C873" s="24" t="s">
        <v>652</v>
      </c>
      <c r="D873" s="24">
        <v>2</v>
      </c>
      <c r="E873" s="24" t="s">
        <v>3102</v>
      </c>
      <c r="F873" s="24" t="s">
        <v>18</v>
      </c>
      <c r="G873" s="24" t="s">
        <v>3</v>
      </c>
      <c r="H873" s="24" t="s">
        <v>3103</v>
      </c>
      <c r="I873" s="23">
        <f t="shared" si="13"/>
        <v>62.812500000000007</v>
      </c>
      <c r="J873" s="16">
        <v>10.050000000000001</v>
      </c>
      <c r="K873" s="4" t="s">
        <v>6149</v>
      </c>
      <c r="L873" t="s">
        <v>6139</v>
      </c>
    </row>
    <row r="874" spans="1:13" hidden="1">
      <c r="A874" t="s">
        <v>3104</v>
      </c>
      <c r="B874" s="3">
        <v>41667</v>
      </c>
      <c r="C874" t="s">
        <v>3105</v>
      </c>
      <c r="D874">
        <v>2</v>
      </c>
      <c r="E874" t="s">
        <v>3106</v>
      </c>
      <c r="F874" t="s">
        <v>26</v>
      </c>
      <c r="G874" t="s">
        <v>13</v>
      </c>
      <c r="H874" t="s">
        <v>3107</v>
      </c>
      <c r="I874" s="16">
        <f t="shared" si="13"/>
        <v>1379.3125</v>
      </c>
      <c r="J874" s="16">
        <v>220.69</v>
      </c>
      <c r="K874" s="4" t="s">
        <v>6145</v>
      </c>
      <c r="L874" t="s">
        <v>6139</v>
      </c>
      <c r="M874" s="27"/>
    </row>
    <row r="875" spans="1:13" hidden="1">
      <c r="A875" t="s">
        <v>3108</v>
      </c>
      <c r="B875" s="3">
        <v>41667</v>
      </c>
      <c r="C875" t="s">
        <v>1578</v>
      </c>
      <c r="D875">
        <v>1</v>
      </c>
      <c r="E875" t="s">
        <v>3109</v>
      </c>
      <c r="F875" t="s">
        <v>934</v>
      </c>
      <c r="G875" t="s">
        <v>5</v>
      </c>
      <c r="H875" t="s">
        <v>3110</v>
      </c>
      <c r="I875" s="16">
        <f t="shared" si="13"/>
        <v>637.9375</v>
      </c>
      <c r="J875" s="16">
        <v>102.07</v>
      </c>
      <c r="K875" s="4" t="s">
        <v>6147</v>
      </c>
      <c r="L875" t="s">
        <v>6139</v>
      </c>
    </row>
    <row r="876" spans="1:13" hidden="1">
      <c r="A876" s="24" t="s">
        <v>3111</v>
      </c>
      <c r="B876" s="25">
        <v>41667</v>
      </c>
      <c r="C876" s="24" t="s">
        <v>2</v>
      </c>
      <c r="D876" s="24">
        <v>2</v>
      </c>
      <c r="E876" s="24" t="s">
        <v>3112</v>
      </c>
      <c r="F876" s="24" t="s">
        <v>18</v>
      </c>
      <c r="G876" s="24" t="s">
        <v>3</v>
      </c>
      <c r="H876" s="24" t="s">
        <v>3113</v>
      </c>
      <c r="I876" s="23">
        <f t="shared" si="13"/>
        <v>55.5625</v>
      </c>
      <c r="J876" s="16">
        <v>8.89</v>
      </c>
      <c r="K876" s="4" t="s">
        <v>6149</v>
      </c>
      <c r="L876" t="s">
        <v>6139</v>
      </c>
    </row>
    <row r="877" spans="1:13" hidden="1">
      <c r="A877" t="s">
        <v>3114</v>
      </c>
      <c r="B877" s="3">
        <v>41667</v>
      </c>
      <c r="C877" t="s">
        <v>3115</v>
      </c>
      <c r="D877">
        <v>2</v>
      </c>
      <c r="E877" t="s">
        <v>3116</v>
      </c>
      <c r="F877" t="s">
        <v>26</v>
      </c>
      <c r="G877" t="s">
        <v>13</v>
      </c>
      <c r="H877" t="s">
        <v>3117</v>
      </c>
      <c r="I877" s="16">
        <f t="shared" si="13"/>
        <v>1534.5</v>
      </c>
      <c r="J877" s="16">
        <v>245.52</v>
      </c>
      <c r="K877" s="4" t="s">
        <v>6145</v>
      </c>
      <c r="L877" t="s">
        <v>6139</v>
      </c>
      <c r="M877" s="27"/>
    </row>
    <row r="878" spans="1:13" hidden="1">
      <c r="A878" s="24" t="s">
        <v>3118</v>
      </c>
      <c r="B878" s="25">
        <v>41667</v>
      </c>
      <c r="C878" s="24" t="s">
        <v>2</v>
      </c>
      <c r="D878" s="24">
        <v>2</v>
      </c>
      <c r="E878" s="24" t="s">
        <v>3119</v>
      </c>
      <c r="F878" s="24" t="s">
        <v>18</v>
      </c>
      <c r="G878" s="24" t="s">
        <v>3</v>
      </c>
      <c r="H878" s="24" t="s">
        <v>981</v>
      </c>
      <c r="I878" s="23">
        <f t="shared" si="13"/>
        <v>198</v>
      </c>
      <c r="J878" s="16">
        <v>31.68</v>
      </c>
      <c r="K878" s="4" t="s">
        <v>6149</v>
      </c>
      <c r="L878" t="s">
        <v>6139</v>
      </c>
    </row>
    <row r="879" spans="1:13" hidden="1">
      <c r="A879" s="24" t="s">
        <v>3120</v>
      </c>
      <c r="B879" s="25">
        <v>41667</v>
      </c>
      <c r="C879" s="24" t="s">
        <v>2</v>
      </c>
      <c r="D879" s="24">
        <v>2</v>
      </c>
      <c r="E879" s="24" t="s">
        <v>3121</v>
      </c>
      <c r="F879" s="24" t="s">
        <v>18</v>
      </c>
      <c r="G879" s="24" t="s">
        <v>3</v>
      </c>
      <c r="H879" s="24" t="s">
        <v>3122</v>
      </c>
      <c r="I879" s="23">
        <f t="shared" si="13"/>
        <v>111.1875</v>
      </c>
      <c r="J879" s="16">
        <v>17.79</v>
      </c>
      <c r="K879" s="4" t="s">
        <v>6149</v>
      </c>
      <c r="L879" t="s">
        <v>6139</v>
      </c>
    </row>
    <row r="880" spans="1:13" hidden="1">
      <c r="A880" t="s">
        <v>3123</v>
      </c>
      <c r="B880" s="3">
        <v>41667</v>
      </c>
      <c r="C880" t="s">
        <v>3124</v>
      </c>
      <c r="D880">
        <v>2</v>
      </c>
      <c r="E880" t="s">
        <v>3125</v>
      </c>
      <c r="F880" t="s">
        <v>26</v>
      </c>
      <c r="G880" t="s">
        <v>13</v>
      </c>
      <c r="H880" t="s">
        <v>3126</v>
      </c>
      <c r="I880" s="16">
        <f t="shared" si="13"/>
        <v>1534.5</v>
      </c>
      <c r="J880" s="16">
        <v>245.52</v>
      </c>
      <c r="K880" s="4" t="s">
        <v>6145</v>
      </c>
      <c r="L880" t="s">
        <v>6139</v>
      </c>
      <c r="M880" s="27"/>
    </row>
    <row r="881" spans="1:13" hidden="1">
      <c r="A881" t="s">
        <v>3127</v>
      </c>
      <c r="B881" s="3">
        <v>41667</v>
      </c>
      <c r="C881" t="s">
        <v>3128</v>
      </c>
      <c r="D881">
        <v>2</v>
      </c>
      <c r="E881" t="s">
        <v>3129</v>
      </c>
      <c r="F881" t="s">
        <v>26</v>
      </c>
      <c r="G881" t="s">
        <v>13</v>
      </c>
      <c r="H881" t="s">
        <v>3130</v>
      </c>
      <c r="I881" s="16">
        <f t="shared" si="13"/>
        <v>2551.75</v>
      </c>
      <c r="J881" s="16">
        <v>408.28</v>
      </c>
      <c r="K881" s="4" t="s">
        <v>6145</v>
      </c>
      <c r="L881" t="s">
        <v>6139</v>
      </c>
      <c r="M881" s="27"/>
    </row>
    <row r="882" spans="1:13" hidden="1">
      <c r="A882" t="s">
        <v>3131</v>
      </c>
      <c r="B882" s="3">
        <v>41667</v>
      </c>
      <c r="C882" t="s">
        <v>3132</v>
      </c>
      <c r="D882">
        <v>2</v>
      </c>
      <c r="E882" t="s">
        <v>3133</v>
      </c>
      <c r="F882" t="s">
        <v>26</v>
      </c>
      <c r="G882" t="s">
        <v>13</v>
      </c>
      <c r="H882" t="s">
        <v>3134</v>
      </c>
      <c r="I882" s="16">
        <f t="shared" si="13"/>
        <v>1534.5</v>
      </c>
      <c r="J882" s="16">
        <v>245.52</v>
      </c>
      <c r="K882" s="4" t="s">
        <v>6145</v>
      </c>
      <c r="L882" t="s">
        <v>6139</v>
      </c>
      <c r="M882" s="27"/>
    </row>
    <row r="883" spans="1:13" hidden="1">
      <c r="A883" s="24" t="s">
        <v>3135</v>
      </c>
      <c r="B883" s="25">
        <v>41667</v>
      </c>
      <c r="C883" s="24" t="s">
        <v>49</v>
      </c>
      <c r="D883" s="24">
        <v>2</v>
      </c>
      <c r="E883" s="24" t="s">
        <v>3136</v>
      </c>
      <c r="F883" s="24" t="s">
        <v>18</v>
      </c>
      <c r="G883" s="24" t="s">
        <v>3</v>
      </c>
      <c r="H883" s="24" t="s">
        <v>3137</v>
      </c>
      <c r="I883" s="23">
        <f t="shared" si="13"/>
        <v>4295.5</v>
      </c>
      <c r="J883" s="16">
        <v>687.28</v>
      </c>
      <c r="K883" s="4" t="s">
        <v>6149</v>
      </c>
      <c r="L883" t="s">
        <v>6139</v>
      </c>
    </row>
    <row r="884" spans="1:13" hidden="1">
      <c r="A884" t="s">
        <v>3138</v>
      </c>
      <c r="B884" s="3">
        <v>41667</v>
      </c>
      <c r="C884" t="s">
        <v>2790</v>
      </c>
      <c r="D884">
        <v>2</v>
      </c>
      <c r="E884" t="s">
        <v>3139</v>
      </c>
      <c r="F884" t="s">
        <v>26</v>
      </c>
      <c r="G884" t="s">
        <v>13</v>
      </c>
      <c r="H884" t="s">
        <v>3140</v>
      </c>
      <c r="I884" s="16">
        <f t="shared" si="13"/>
        <v>853.43750000000011</v>
      </c>
      <c r="J884" s="16">
        <v>136.55000000000001</v>
      </c>
      <c r="K884" s="4" t="s">
        <v>6145</v>
      </c>
      <c r="L884" t="s">
        <v>6139</v>
      </c>
      <c r="M884" s="27"/>
    </row>
    <row r="885" spans="1:13" hidden="1">
      <c r="A885" s="6" t="s">
        <v>1007</v>
      </c>
      <c r="B885" s="7">
        <v>41667</v>
      </c>
      <c r="C885" s="6" t="s">
        <v>49</v>
      </c>
      <c r="D885" s="6">
        <v>2</v>
      </c>
      <c r="E885" s="6" t="s">
        <v>1008</v>
      </c>
      <c r="F885" s="6" t="s">
        <v>18</v>
      </c>
      <c r="G885" s="6" t="s">
        <v>3</v>
      </c>
      <c r="H885" s="6" t="s">
        <v>803</v>
      </c>
      <c r="I885" s="23">
        <f t="shared" si="13"/>
        <v>363</v>
      </c>
      <c r="J885" s="17">
        <v>58.08</v>
      </c>
      <c r="K885" s="4" t="s">
        <v>6149</v>
      </c>
      <c r="L885" s="6" t="s">
        <v>6140</v>
      </c>
    </row>
    <row r="886" spans="1:13" hidden="1">
      <c r="A886" t="s">
        <v>3141</v>
      </c>
      <c r="B886" s="3">
        <v>41667</v>
      </c>
      <c r="C886" t="s">
        <v>3142</v>
      </c>
      <c r="D886">
        <v>2</v>
      </c>
      <c r="E886" t="s">
        <v>3143</v>
      </c>
      <c r="F886" t="s">
        <v>26</v>
      </c>
      <c r="G886" t="s">
        <v>13</v>
      </c>
      <c r="H886" t="s">
        <v>3144</v>
      </c>
      <c r="I886" s="16">
        <f t="shared" si="13"/>
        <v>853.43750000000011</v>
      </c>
      <c r="J886" s="16">
        <v>136.55000000000001</v>
      </c>
      <c r="K886" s="4" t="s">
        <v>6145</v>
      </c>
      <c r="L886" t="s">
        <v>6139</v>
      </c>
      <c r="M886" s="27"/>
    </row>
    <row r="887" spans="1:13" hidden="1">
      <c r="A887" t="s">
        <v>3145</v>
      </c>
      <c r="B887" s="3">
        <v>41667</v>
      </c>
      <c r="C887" t="s">
        <v>3146</v>
      </c>
      <c r="D887">
        <v>2</v>
      </c>
      <c r="E887" t="s">
        <v>3147</v>
      </c>
      <c r="F887" t="s">
        <v>26</v>
      </c>
      <c r="G887" t="s">
        <v>13</v>
      </c>
      <c r="H887" t="s">
        <v>3148</v>
      </c>
      <c r="I887" s="16">
        <f t="shared" si="13"/>
        <v>3413.8125</v>
      </c>
      <c r="J887" s="16">
        <v>546.21</v>
      </c>
      <c r="K887" s="4" t="s">
        <v>6145</v>
      </c>
      <c r="L887" t="s">
        <v>6139</v>
      </c>
      <c r="M887" s="27"/>
    </row>
    <row r="888" spans="1:13" hidden="1">
      <c r="A888" t="s">
        <v>3149</v>
      </c>
      <c r="B888" s="3">
        <v>41667</v>
      </c>
      <c r="C888" t="s">
        <v>3150</v>
      </c>
      <c r="D888">
        <v>2</v>
      </c>
      <c r="E888" t="s">
        <v>3151</v>
      </c>
      <c r="F888" t="s">
        <v>26</v>
      </c>
      <c r="G888" t="s">
        <v>13</v>
      </c>
      <c r="H888" t="s">
        <v>3152</v>
      </c>
      <c r="I888" s="16">
        <f t="shared" si="13"/>
        <v>853.43750000000011</v>
      </c>
      <c r="J888" s="16">
        <v>136.55000000000001</v>
      </c>
      <c r="K888" s="4" t="s">
        <v>6145</v>
      </c>
      <c r="L888" t="s">
        <v>6139</v>
      </c>
      <c r="M888" s="27"/>
    </row>
    <row r="889" spans="1:13" hidden="1">
      <c r="A889" t="s">
        <v>3153</v>
      </c>
      <c r="B889" s="3">
        <v>41667</v>
      </c>
      <c r="C889" t="s">
        <v>3154</v>
      </c>
      <c r="D889">
        <v>2</v>
      </c>
      <c r="E889" t="s">
        <v>3155</v>
      </c>
      <c r="F889" t="s">
        <v>26</v>
      </c>
      <c r="G889" t="s">
        <v>13</v>
      </c>
      <c r="H889" t="s">
        <v>3156</v>
      </c>
      <c r="I889" s="16">
        <f t="shared" si="13"/>
        <v>853.43750000000011</v>
      </c>
      <c r="J889" s="16">
        <v>136.55000000000001</v>
      </c>
      <c r="K889" s="4" t="s">
        <v>6145</v>
      </c>
      <c r="L889" t="s">
        <v>6139</v>
      </c>
      <c r="M889" s="27"/>
    </row>
    <row r="890" spans="1:13" hidden="1">
      <c r="A890" t="s">
        <v>3157</v>
      </c>
      <c r="B890" s="3">
        <v>41667</v>
      </c>
      <c r="C890" t="s">
        <v>3158</v>
      </c>
      <c r="D890">
        <v>2</v>
      </c>
      <c r="E890" t="s">
        <v>3159</v>
      </c>
      <c r="F890" t="s">
        <v>26</v>
      </c>
      <c r="G890" t="s">
        <v>13</v>
      </c>
      <c r="H890" t="s">
        <v>3160</v>
      </c>
      <c r="I890" s="16">
        <f t="shared" si="13"/>
        <v>853.43750000000011</v>
      </c>
      <c r="J890" s="16">
        <v>136.55000000000001</v>
      </c>
      <c r="K890" s="4" t="s">
        <v>6145</v>
      </c>
      <c r="L890" t="s">
        <v>6139</v>
      </c>
      <c r="M890" s="27"/>
    </row>
    <row r="891" spans="1:13" hidden="1">
      <c r="A891" t="s">
        <v>3161</v>
      </c>
      <c r="B891" s="3">
        <v>41667</v>
      </c>
      <c r="C891" t="s">
        <v>3162</v>
      </c>
      <c r="D891">
        <v>2</v>
      </c>
      <c r="E891" t="s">
        <v>3163</v>
      </c>
      <c r="F891" t="s">
        <v>26</v>
      </c>
      <c r="G891" t="s">
        <v>13</v>
      </c>
      <c r="H891" t="s">
        <v>3164</v>
      </c>
      <c r="I891" s="16">
        <f t="shared" si="13"/>
        <v>3413.8125</v>
      </c>
      <c r="J891" s="16">
        <v>546.21</v>
      </c>
      <c r="K891" s="4" t="s">
        <v>6145</v>
      </c>
      <c r="L891" t="s">
        <v>6139</v>
      </c>
      <c r="M891" s="27"/>
    </row>
    <row r="892" spans="1:13" hidden="1">
      <c r="A892" t="s">
        <v>3165</v>
      </c>
      <c r="B892" s="3">
        <v>41667</v>
      </c>
      <c r="C892" t="s">
        <v>3166</v>
      </c>
      <c r="D892">
        <v>2</v>
      </c>
      <c r="E892" t="s">
        <v>3167</v>
      </c>
      <c r="F892" t="s">
        <v>26</v>
      </c>
      <c r="G892" t="s">
        <v>13</v>
      </c>
      <c r="H892" t="s">
        <v>3168</v>
      </c>
      <c r="I892" s="16">
        <f t="shared" si="13"/>
        <v>2741.375</v>
      </c>
      <c r="J892" s="16">
        <v>438.62</v>
      </c>
      <c r="K892" s="4" t="s">
        <v>6145</v>
      </c>
      <c r="L892" t="s">
        <v>6139</v>
      </c>
      <c r="M892" s="27"/>
    </row>
    <row r="893" spans="1:13" hidden="1">
      <c r="A893" t="s">
        <v>3169</v>
      </c>
      <c r="B893" s="3">
        <v>41667</v>
      </c>
      <c r="C893" t="s">
        <v>3170</v>
      </c>
      <c r="D893">
        <v>2</v>
      </c>
      <c r="E893" t="s">
        <v>3171</v>
      </c>
      <c r="F893" t="s">
        <v>26</v>
      </c>
      <c r="G893" t="s">
        <v>13</v>
      </c>
      <c r="H893" t="s">
        <v>3172</v>
      </c>
      <c r="I893" s="16">
        <f t="shared" si="13"/>
        <v>2525.875</v>
      </c>
      <c r="J893" s="16">
        <v>404.14</v>
      </c>
      <c r="K893" s="4" t="s">
        <v>6145</v>
      </c>
      <c r="L893" t="s">
        <v>6139</v>
      </c>
      <c r="M893" s="27"/>
    </row>
    <row r="894" spans="1:13" hidden="1">
      <c r="A894" t="s">
        <v>3178</v>
      </c>
      <c r="B894" s="3">
        <v>41668</v>
      </c>
      <c r="C894" t="s">
        <v>3179</v>
      </c>
      <c r="D894">
        <v>2</v>
      </c>
      <c r="E894" t="s">
        <v>3180</v>
      </c>
      <c r="F894" t="s">
        <v>26</v>
      </c>
      <c r="G894" t="s">
        <v>13</v>
      </c>
      <c r="H894" t="s">
        <v>3181</v>
      </c>
      <c r="I894" s="16">
        <f t="shared" si="13"/>
        <v>172.4375</v>
      </c>
      <c r="J894" s="16">
        <v>27.59</v>
      </c>
      <c r="K894" s="4" t="s">
        <v>6145</v>
      </c>
      <c r="L894" t="s">
        <v>6139</v>
      </c>
      <c r="M894" s="27"/>
    </row>
    <row r="895" spans="1:13" hidden="1">
      <c r="A895" s="24" t="s">
        <v>3182</v>
      </c>
      <c r="B895" s="25">
        <v>41668</v>
      </c>
      <c r="C895" s="24" t="s">
        <v>1497</v>
      </c>
      <c r="D895" s="24">
        <v>2</v>
      </c>
      <c r="E895" s="24" t="s">
        <v>3183</v>
      </c>
      <c r="F895" s="24" t="s">
        <v>18</v>
      </c>
      <c r="G895" s="24" t="s">
        <v>0</v>
      </c>
      <c r="H895" s="24" t="s">
        <v>1760</v>
      </c>
      <c r="I895" s="23">
        <f t="shared" si="13"/>
        <v>1317.375</v>
      </c>
      <c r="J895" s="16">
        <v>210.78</v>
      </c>
      <c r="K895" s="4" t="s">
        <v>6149</v>
      </c>
      <c r="L895" t="s">
        <v>6139</v>
      </c>
    </row>
    <row r="896" spans="1:13" hidden="1">
      <c r="A896" t="s">
        <v>3184</v>
      </c>
      <c r="B896" s="3">
        <v>41668</v>
      </c>
      <c r="C896" t="s">
        <v>3185</v>
      </c>
      <c r="D896">
        <v>2</v>
      </c>
      <c r="E896" t="s">
        <v>3186</v>
      </c>
      <c r="F896" t="s">
        <v>26</v>
      </c>
      <c r="G896" t="s">
        <v>13</v>
      </c>
      <c r="H896" t="s">
        <v>1760</v>
      </c>
      <c r="I896" s="16">
        <f t="shared" si="13"/>
        <v>581.9375</v>
      </c>
      <c r="J896" s="16">
        <v>93.11</v>
      </c>
      <c r="K896" s="4" t="s">
        <v>6145</v>
      </c>
      <c r="L896" t="s">
        <v>6139</v>
      </c>
      <c r="M896" s="27"/>
    </row>
    <row r="897" spans="1:13" hidden="1">
      <c r="A897" s="24" t="s">
        <v>3187</v>
      </c>
      <c r="B897" s="25">
        <v>41668</v>
      </c>
      <c r="C897" s="24" t="s">
        <v>2</v>
      </c>
      <c r="D897" s="24">
        <v>2</v>
      </c>
      <c r="E897" s="24" t="s">
        <v>3188</v>
      </c>
      <c r="F897" s="24" t="s">
        <v>18</v>
      </c>
      <c r="G897" s="24" t="s">
        <v>3</v>
      </c>
      <c r="H897" s="24" t="s">
        <v>2693</v>
      </c>
      <c r="I897" s="23">
        <f t="shared" si="13"/>
        <v>547.5625</v>
      </c>
      <c r="J897" s="16">
        <v>87.61</v>
      </c>
      <c r="K897" s="4" t="s">
        <v>6149</v>
      </c>
      <c r="L897" t="s">
        <v>6139</v>
      </c>
    </row>
    <row r="898" spans="1:13" hidden="1">
      <c r="A898" s="24" t="s">
        <v>1044</v>
      </c>
      <c r="B898" s="25">
        <v>41668</v>
      </c>
      <c r="C898" s="24" t="s">
        <v>2</v>
      </c>
      <c r="D898" s="24">
        <v>2</v>
      </c>
      <c r="E898" s="24" t="s">
        <v>1045</v>
      </c>
      <c r="F898" s="24" t="s">
        <v>18</v>
      </c>
      <c r="G898" s="24" t="s">
        <v>3</v>
      </c>
      <c r="H898" s="24" t="s">
        <v>1046</v>
      </c>
      <c r="I898" s="23">
        <f t="shared" si="13"/>
        <v>340.125</v>
      </c>
      <c r="J898" s="16">
        <v>54.42</v>
      </c>
      <c r="K898" s="4" t="s">
        <v>6149</v>
      </c>
      <c r="L898" t="s">
        <v>6139</v>
      </c>
    </row>
    <row r="899" spans="1:13" hidden="1">
      <c r="A899" s="24" t="s">
        <v>3189</v>
      </c>
      <c r="B899" s="25">
        <v>41668</v>
      </c>
      <c r="C899" s="24" t="s">
        <v>3190</v>
      </c>
      <c r="D899" s="24">
        <v>2</v>
      </c>
      <c r="E899" s="24" t="s">
        <v>3191</v>
      </c>
      <c r="F899" s="24" t="s">
        <v>18</v>
      </c>
      <c r="G899" s="24" t="s">
        <v>0</v>
      </c>
      <c r="H899" s="24" t="s">
        <v>1878</v>
      </c>
      <c r="I899" s="23">
        <f t="shared" si="13"/>
        <v>768.0625</v>
      </c>
      <c r="J899" s="16">
        <v>122.89</v>
      </c>
      <c r="K899" s="4" t="s">
        <v>6149</v>
      </c>
      <c r="L899" t="s">
        <v>6139</v>
      </c>
    </row>
    <row r="900" spans="1:13" hidden="1">
      <c r="A900" t="s">
        <v>3192</v>
      </c>
      <c r="B900" s="3">
        <v>41668</v>
      </c>
      <c r="C900" t="s">
        <v>3193</v>
      </c>
      <c r="D900">
        <v>2</v>
      </c>
      <c r="E900" t="s">
        <v>3194</v>
      </c>
      <c r="F900" t="s">
        <v>26</v>
      </c>
      <c r="G900" t="s">
        <v>13</v>
      </c>
      <c r="H900" t="s">
        <v>3195</v>
      </c>
      <c r="I900" s="16">
        <f t="shared" si="13"/>
        <v>853.43750000000011</v>
      </c>
      <c r="J900" s="16">
        <v>136.55000000000001</v>
      </c>
      <c r="K900" s="4" t="s">
        <v>6145</v>
      </c>
      <c r="L900" t="s">
        <v>6139</v>
      </c>
      <c r="M900" s="27"/>
    </row>
    <row r="901" spans="1:13" hidden="1">
      <c r="A901" t="s">
        <v>3196</v>
      </c>
      <c r="B901" s="3">
        <v>41668</v>
      </c>
      <c r="C901" t="s">
        <v>3197</v>
      </c>
      <c r="D901">
        <v>2</v>
      </c>
      <c r="E901" t="s">
        <v>3198</v>
      </c>
      <c r="F901" t="s">
        <v>26</v>
      </c>
      <c r="G901" t="s">
        <v>13</v>
      </c>
      <c r="H901" t="s">
        <v>3199</v>
      </c>
      <c r="I901" s="16">
        <f t="shared" si="13"/>
        <v>2525.875</v>
      </c>
      <c r="J901" s="16">
        <v>404.14</v>
      </c>
      <c r="K901" s="4" t="s">
        <v>6145</v>
      </c>
      <c r="L901" t="s">
        <v>6139</v>
      </c>
      <c r="M901" s="27"/>
    </row>
    <row r="902" spans="1:13" hidden="1">
      <c r="A902" t="s">
        <v>3200</v>
      </c>
      <c r="B902" s="3">
        <v>41668</v>
      </c>
      <c r="C902" t="s">
        <v>3201</v>
      </c>
      <c r="D902">
        <v>2</v>
      </c>
      <c r="E902" t="s">
        <v>3202</v>
      </c>
      <c r="F902" t="s">
        <v>26</v>
      </c>
      <c r="G902" t="s">
        <v>13</v>
      </c>
      <c r="H902" t="s">
        <v>3203</v>
      </c>
      <c r="I902" s="16">
        <f t="shared" si="13"/>
        <v>1534.5</v>
      </c>
      <c r="J902" s="16">
        <v>245.52</v>
      </c>
      <c r="K902" s="4" t="s">
        <v>6145</v>
      </c>
      <c r="L902" t="s">
        <v>6139</v>
      </c>
      <c r="M902" s="27"/>
    </row>
    <row r="903" spans="1:13" hidden="1">
      <c r="A903" t="s">
        <v>3204</v>
      </c>
      <c r="B903" s="3">
        <v>41668</v>
      </c>
      <c r="C903" t="s">
        <v>3205</v>
      </c>
      <c r="D903">
        <v>2</v>
      </c>
      <c r="E903" t="s">
        <v>3206</v>
      </c>
      <c r="F903" t="s">
        <v>26</v>
      </c>
      <c r="G903" t="s">
        <v>13</v>
      </c>
      <c r="H903" t="s">
        <v>1878</v>
      </c>
      <c r="I903" s="16">
        <f t="shared" si="13"/>
        <v>689.6875</v>
      </c>
      <c r="J903" s="16">
        <v>110.35</v>
      </c>
      <c r="K903" s="4" t="s">
        <v>6145</v>
      </c>
      <c r="L903" t="s">
        <v>6139</v>
      </c>
      <c r="M903" s="27"/>
    </row>
    <row r="904" spans="1:13" hidden="1">
      <c r="A904" t="s">
        <v>3207</v>
      </c>
      <c r="B904" s="3">
        <v>41668</v>
      </c>
      <c r="C904" t="s">
        <v>3208</v>
      </c>
      <c r="D904">
        <v>2</v>
      </c>
      <c r="E904" t="s">
        <v>3209</v>
      </c>
      <c r="F904" t="s">
        <v>26</v>
      </c>
      <c r="G904" t="s">
        <v>13</v>
      </c>
      <c r="H904" t="s">
        <v>214</v>
      </c>
      <c r="I904" s="16">
        <f t="shared" si="13"/>
        <v>600</v>
      </c>
      <c r="J904" s="16">
        <v>96</v>
      </c>
      <c r="K904" s="4" t="s">
        <v>6145</v>
      </c>
      <c r="L904" t="s">
        <v>6139</v>
      </c>
      <c r="M904" s="27"/>
    </row>
    <row r="905" spans="1:13" hidden="1">
      <c r="A905" t="s">
        <v>3210</v>
      </c>
      <c r="B905" s="3">
        <v>41668</v>
      </c>
      <c r="C905" t="s">
        <v>3211</v>
      </c>
      <c r="D905">
        <v>2</v>
      </c>
      <c r="E905" t="s">
        <v>3212</v>
      </c>
      <c r="F905" t="s">
        <v>26</v>
      </c>
      <c r="G905" t="s">
        <v>13</v>
      </c>
      <c r="H905" t="s">
        <v>3213</v>
      </c>
      <c r="I905" s="16">
        <f t="shared" si="13"/>
        <v>853.43750000000011</v>
      </c>
      <c r="J905" s="16">
        <v>136.55000000000001</v>
      </c>
      <c r="K905" s="4" t="s">
        <v>6145</v>
      </c>
      <c r="L905" t="s">
        <v>6139</v>
      </c>
      <c r="M905" s="27"/>
    </row>
    <row r="906" spans="1:13" hidden="1">
      <c r="A906" t="s">
        <v>3214</v>
      </c>
      <c r="B906" s="3">
        <v>41668</v>
      </c>
      <c r="C906" t="s">
        <v>3215</v>
      </c>
      <c r="D906">
        <v>2</v>
      </c>
      <c r="E906" t="s">
        <v>3216</v>
      </c>
      <c r="F906" t="s">
        <v>26</v>
      </c>
      <c r="G906" t="s">
        <v>13</v>
      </c>
      <c r="H906" t="s">
        <v>3217</v>
      </c>
      <c r="I906" s="16">
        <f t="shared" si="13"/>
        <v>2525.875</v>
      </c>
      <c r="J906" s="16">
        <v>404.14</v>
      </c>
      <c r="K906" s="4" t="s">
        <v>6145</v>
      </c>
      <c r="L906" t="s">
        <v>6139</v>
      </c>
      <c r="M906" s="27"/>
    </row>
    <row r="907" spans="1:13" hidden="1">
      <c r="A907" t="s">
        <v>3218</v>
      </c>
      <c r="B907" s="3">
        <v>41668</v>
      </c>
      <c r="C907" t="s">
        <v>3219</v>
      </c>
      <c r="D907">
        <v>2</v>
      </c>
      <c r="E907" t="s">
        <v>3220</v>
      </c>
      <c r="F907" t="s">
        <v>26</v>
      </c>
      <c r="G907" t="s">
        <v>13</v>
      </c>
      <c r="H907" t="s">
        <v>3221</v>
      </c>
      <c r="I907" s="16">
        <f t="shared" ref="I907:I970" si="14">(J907*100/16)</f>
        <v>853.43750000000011</v>
      </c>
      <c r="J907" s="16">
        <v>136.55000000000001</v>
      </c>
      <c r="K907" s="4" t="s">
        <v>6145</v>
      </c>
      <c r="L907" t="s">
        <v>6139</v>
      </c>
      <c r="M907" s="27"/>
    </row>
    <row r="908" spans="1:13" hidden="1">
      <c r="A908" s="24" t="s">
        <v>3222</v>
      </c>
      <c r="B908" s="25">
        <v>41668</v>
      </c>
      <c r="C908" s="24" t="s">
        <v>2382</v>
      </c>
      <c r="D908" s="24">
        <v>2</v>
      </c>
      <c r="E908" s="24" t="s">
        <v>3223</v>
      </c>
      <c r="F908" s="24" t="s">
        <v>18</v>
      </c>
      <c r="G908" s="24" t="s">
        <v>3</v>
      </c>
      <c r="H908" s="24" t="s">
        <v>3221</v>
      </c>
      <c r="I908" s="23">
        <f t="shared" si="14"/>
        <v>1069.0625</v>
      </c>
      <c r="J908" s="16">
        <v>171.05</v>
      </c>
      <c r="K908" s="4" t="s">
        <v>6149</v>
      </c>
      <c r="L908" t="s">
        <v>6139</v>
      </c>
    </row>
    <row r="909" spans="1:13" hidden="1">
      <c r="A909" t="s">
        <v>3224</v>
      </c>
      <c r="B909" s="3">
        <v>41668</v>
      </c>
      <c r="C909" t="s">
        <v>3225</v>
      </c>
      <c r="D909">
        <v>2</v>
      </c>
      <c r="E909" t="s">
        <v>3226</v>
      </c>
      <c r="F909" t="s">
        <v>26</v>
      </c>
      <c r="G909" t="s">
        <v>13</v>
      </c>
      <c r="H909" t="s">
        <v>2408</v>
      </c>
      <c r="I909" s="16">
        <f t="shared" si="14"/>
        <v>172.4375</v>
      </c>
      <c r="J909" s="16">
        <v>27.59</v>
      </c>
      <c r="K909" s="4" t="s">
        <v>6145</v>
      </c>
      <c r="L909" t="s">
        <v>6139</v>
      </c>
      <c r="M909" s="27"/>
    </row>
    <row r="910" spans="1:13" hidden="1">
      <c r="A910" t="s">
        <v>3227</v>
      </c>
      <c r="B910" s="3">
        <v>41668</v>
      </c>
      <c r="C910" t="s">
        <v>3228</v>
      </c>
      <c r="D910">
        <v>2</v>
      </c>
      <c r="E910" t="s">
        <v>3229</v>
      </c>
      <c r="F910" t="s">
        <v>26</v>
      </c>
      <c r="G910" t="s">
        <v>13</v>
      </c>
      <c r="H910" t="s">
        <v>3230</v>
      </c>
      <c r="I910" s="16">
        <f t="shared" si="14"/>
        <v>1534.5</v>
      </c>
      <c r="J910" s="16">
        <v>245.52</v>
      </c>
      <c r="K910" s="4" t="s">
        <v>6145</v>
      </c>
      <c r="L910" t="s">
        <v>6139</v>
      </c>
      <c r="M910" s="27"/>
    </row>
    <row r="911" spans="1:13" hidden="1">
      <c r="A911" s="24" t="s">
        <v>3231</v>
      </c>
      <c r="B911" s="25">
        <v>41668</v>
      </c>
      <c r="C911" s="24" t="s">
        <v>2</v>
      </c>
      <c r="D911" s="24">
        <v>2</v>
      </c>
      <c r="E911" s="24" t="s">
        <v>3232</v>
      </c>
      <c r="F911" s="24" t="s">
        <v>18</v>
      </c>
      <c r="G911" s="24" t="s">
        <v>3</v>
      </c>
      <c r="H911" s="24" t="s">
        <v>830</v>
      </c>
      <c r="I911" s="23">
        <f t="shared" si="14"/>
        <v>992.87500000000011</v>
      </c>
      <c r="J911" s="16">
        <v>158.86000000000001</v>
      </c>
      <c r="K911" s="4" t="s">
        <v>6149</v>
      </c>
      <c r="L911" t="s">
        <v>6139</v>
      </c>
    </row>
    <row r="912" spans="1:13" hidden="1">
      <c r="A912" t="s">
        <v>3233</v>
      </c>
      <c r="B912" s="3">
        <v>41668</v>
      </c>
      <c r="C912" t="s">
        <v>3234</v>
      </c>
      <c r="D912">
        <v>2</v>
      </c>
      <c r="E912" t="s">
        <v>3235</v>
      </c>
      <c r="F912" t="s">
        <v>26</v>
      </c>
      <c r="G912" t="s">
        <v>13</v>
      </c>
      <c r="H912" t="s">
        <v>3236</v>
      </c>
      <c r="I912" s="16">
        <f t="shared" si="14"/>
        <v>1534.5</v>
      </c>
      <c r="J912" s="16">
        <v>245.52</v>
      </c>
      <c r="K912" s="4" t="s">
        <v>6145</v>
      </c>
      <c r="L912" t="s">
        <v>6139</v>
      </c>
      <c r="M912" s="27"/>
    </row>
    <row r="913" spans="1:13" hidden="1">
      <c r="A913" t="s">
        <v>3237</v>
      </c>
      <c r="B913" s="3">
        <v>41668</v>
      </c>
      <c r="C913" t="s">
        <v>3238</v>
      </c>
      <c r="D913">
        <v>2</v>
      </c>
      <c r="E913" t="s">
        <v>3239</v>
      </c>
      <c r="F913" t="s">
        <v>26</v>
      </c>
      <c r="G913" t="s">
        <v>13</v>
      </c>
      <c r="H913" t="s">
        <v>3240</v>
      </c>
      <c r="I913" s="16">
        <f t="shared" si="14"/>
        <v>853.43750000000011</v>
      </c>
      <c r="J913" s="16">
        <v>136.55000000000001</v>
      </c>
      <c r="K913" s="4" t="s">
        <v>6145</v>
      </c>
      <c r="L913" t="s">
        <v>6139</v>
      </c>
      <c r="M913" s="27"/>
    </row>
    <row r="914" spans="1:13" hidden="1">
      <c r="A914" t="s">
        <v>3241</v>
      </c>
      <c r="B914" s="3">
        <v>41668</v>
      </c>
      <c r="C914" t="s">
        <v>3242</v>
      </c>
      <c r="D914">
        <v>2</v>
      </c>
      <c r="E914" t="s">
        <v>3243</v>
      </c>
      <c r="F914" t="s">
        <v>26</v>
      </c>
      <c r="G914" t="s">
        <v>13</v>
      </c>
      <c r="H914" t="s">
        <v>3244</v>
      </c>
      <c r="I914" s="16">
        <f t="shared" si="14"/>
        <v>2491.375</v>
      </c>
      <c r="J914" s="16">
        <v>398.62</v>
      </c>
      <c r="K914" s="4" t="s">
        <v>6145</v>
      </c>
      <c r="L914" t="s">
        <v>6139</v>
      </c>
      <c r="M914" s="27"/>
    </row>
    <row r="915" spans="1:13" hidden="1">
      <c r="A915" t="s">
        <v>3245</v>
      </c>
      <c r="B915" s="3">
        <v>41668</v>
      </c>
      <c r="C915" t="s">
        <v>3246</v>
      </c>
      <c r="D915">
        <v>2</v>
      </c>
      <c r="E915" t="s">
        <v>3247</v>
      </c>
      <c r="F915" t="s">
        <v>26</v>
      </c>
      <c r="G915" t="s">
        <v>13</v>
      </c>
      <c r="H915" t="s">
        <v>3248</v>
      </c>
      <c r="I915" s="16">
        <f t="shared" si="14"/>
        <v>1534.5</v>
      </c>
      <c r="J915" s="16">
        <v>245.52</v>
      </c>
      <c r="K915" s="4" t="s">
        <v>6145</v>
      </c>
      <c r="L915" t="s">
        <v>6139</v>
      </c>
      <c r="M915" s="27"/>
    </row>
    <row r="916" spans="1:13" hidden="1">
      <c r="A916" s="24" t="s">
        <v>3249</v>
      </c>
      <c r="B916" s="25">
        <v>41668</v>
      </c>
      <c r="C916" s="24" t="s">
        <v>2</v>
      </c>
      <c r="D916" s="24">
        <v>2</v>
      </c>
      <c r="E916" s="24" t="s">
        <v>3250</v>
      </c>
      <c r="F916" s="24" t="s">
        <v>18</v>
      </c>
      <c r="G916" s="24" t="s">
        <v>3</v>
      </c>
      <c r="H916" s="24" t="s">
        <v>3251</v>
      </c>
      <c r="I916" s="23">
        <f t="shared" si="14"/>
        <v>133.75</v>
      </c>
      <c r="J916" s="16">
        <v>21.4</v>
      </c>
      <c r="K916" s="4" t="s">
        <v>6149</v>
      </c>
      <c r="L916" t="s">
        <v>6139</v>
      </c>
    </row>
    <row r="917" spans="1:13" hidden="1">
      <c r="A917" t="s">
        <v>3252</v>
      </c>
      <c r="B917" s="3">
        <v>41668</v>
      </c>
      <c r="C917" t="s">
        <v>3253</v>
      </c>
      <c r="D917">
        <v>2</v>
      </c>
      <c r="E917" t="s">
        <v>3254</v>
      </c>
      <c r="F917" t="s">
        <v>26</v>
      </c>
      <c r="G917" t="s">
        <v>13</v>
      </c>
      <c r="H917" t="s">
        <v>1036</v>
      </c>
      <c r="I917" s="16">
        <f t="shared" si="14"/>
        <v>853.43750000000011</v>
      </c>
      <c r="J917" s="16">
        <v>136.55000000000001</v>
      </c>
      <c r="K917" s="4" t="s">
        <v>6145</v>
      </c>
      <c r="L917" t="s">
        <v>6139</v>
      </c>
      <c r="M917" s="27"/>
    </row>
    <row r="918" spans="1:13" hidden="1">
      <c r="A918" t="s">
        <v>3255</v>
      </c>
      <c r="B918" s="3">
        <v>41668</v>
      </c>
      <c r="C918" t="s">
        <v>3256</v>
      </c>
      <c r="D918">
        <v>2</v>
      </c>
      <c r="E918" t="s">
        <v>3257</v>
      </c>
      <c r="F918" t="s">
        <v>26</v>
      </c>
      <c r="G918" t="s">
        <v>13</v>
      </c>
      <c r="H918" t="s">
        <v>3258</v>
      </c>
      <c r="I918" s="16">
        <f t="shared" si="14"/>
        <v>387.9375</v>
      </c>
      <c r="J918" s="16">
        <v>62.07</v>
      </c>
      <c r="K918" s="4" t="s">
        <v>6145</v>
      </c>
      <c r="L918" t="s">
        <v>6139</v>
      </c>
      <c r="M918" s="27"/>
    </row>
    <row r="919" spans="1:13" hidden="1">
      <c r="A919" s="24" t="s">
        <v>3259</v>
      </c>
      <c r="B919" s="25">
        <v>41669</v>
      </c>
      <c r="C919" s="24" t="s">
        <v>652</v>
      </c>
      <c r="D919" s="24">
        <v>2</v>
      </c>
      <c r="E919" s="24" t="s">
        <v>3260</v>
      </c>
      <c r="F919" s="24" t="s">
        <v>18</v>
      </c>
      <c r="G919" s="24" t="s">
        <v>3</v>
      </c>
      <c r="H919" s="24" t="s">
        <v>2717</v>
      </c>
      <c r="I919" s="23">
        <f t="shared" si="14"/>
        <v>55.5625</v>
      </c>
      <c r="J919" s="16">
        <v>8.89</v>
      </c>
      <c r="K919" s="4" t="s">
        <v>6149</v>
      </c>
      <c r="L919" t="s">
        <v>6139</v>
      </c>
    </row>
    <row r="920" spans="1:13" hidden="1">
      <c r="A920" t="s">
        <v>3261</v>
      </c>
      <c r="B920" s="3">
        <v>41669</v>
      </c>
      <c r="C920" t="s">
        <v>3262</v>
      </c>
      <c r="D920">
        <v>2</v>
      </c>
      <c r="E920" t="s">
        <v>3263</v>
      </c>
      <c r="F920" t="s">
        <v>26</v>
      </c>
      <c r="G920" t="s">
        <v>13</v>
      </c>
      <c r="H920" t="s">
        <v>3264</v>
      </c>
      <c r="I920" s="16">
        <f t="shared" si="14"/>
        <v>1300</v>
      </c>
      <c r="J920" s="16">
        <v>208</v>
      </c>
      <c r="K920" s="4" t="s">
        <v>6145</v>
      </c>
      <c r="L920" t="s">
        <v>6139</v>
      </c>
      <c r="M920" s="27"/>
    </row>
    <row r="921" spans="1:13" hidden="1">
      <c r="A921" t="s">
        <v>3265</v>
      </c>
      <c r="B921" s="3">
        <v>41669</v>
      </c>
      <c r="C921" t="s">
        <v>3266</v>
      </c>
      <c r="D921">
        <v>2</v>
      </c>
      <c r="E921" t="s">
        <v>3267</v>
      </c>
      <c r="F921" t="s">
        <v>26</v>
      </c>
      <c r="G921" t="s">
        <v>13</v>
      </c>
      <c r="H921" t="s">
        <v>3268</v>
      </c>
      <c r="I921" s="16">
        <f t="shared" si="14"/>
        <v>853.43750000000011</v>
      </c>
      <c r="J921" s="16">
        <v>136.55000000000001</v>
      </c>
      <c r="K921" s="4" t="s">
        <v>6145</v>
      </c>
      <c r="L921" t="s">
        <v>6139</v>
      </c>
      <c r="M921" s="27"/>
    </row>
    <row r="922" spans="1:13" hidden="1">
      <c r="A922" t="s">
        <v>3269</v>
      </c>
      <c r="B922" s="3">
        <v>41669</v>
      </c>
      <c r="C922" t="s">
        <v>3270</v>
      </c>
      <c r="D922">
        <v>2</v>
      </c>
      <c r="E922" t="s">
        <v>3271</v>
      </c>
      <c r="F922" t="s">
        <v>26</v>
      </c>
      <c r="G922" t="s">
        <v>13</v>
      </c>
      <c r="H922" t="s">
        <v>50</v>
      </c>
      <c r="I922" s="16">
        <f t="shared" si="14"/>
        <v>853.43750000000011</v>
      </c>
      <c r="J922" s="16">
        <v>136.55000000000001</v>
      </c>
      <c r="K922" s="4" t="s">
        <v>6145</v>
      </c>
      <c r="L922" t="s">
        <v>6139</v>
      </c>
      <c r="M922" s="27"/>
    </row>
    <row r="923" spans="1:13" hidden="1">
      <c r="A923" t="s">
        <v>1142</v>
      </c>
      <c r="B923" s="3">
        <v>41669</v>
      </c>
      <c r="C923" t="s">
        <v>1143</v>
      </c>
      <c r="D923">
        <v>2</v>
      </c>
      <c r="E923" t="s">
        <v>1144</v>
      </c>
      <c r="F923" t="s">
        <v>26</v>
      </c>
      <c r="G923" t="s">
        <v>13</v>
      </c>
      <c r="H923" t="s">
        <v>1145</v>
      </c>
      <c r="I923" s="16">
        <f t="shared" si="14"/>
        <v>705.1875</v>
      </c>
      <c r="J923" s="16">
        <v>112.83</v>
      </c>
      <c r="K923" s="4" t="s">
        <v>6145</v>
      </c>
      <c r="L923" t="s">
        <v>6139</v>
      </c>
      <c r="M923" s="27"/>
    </row>
    <row r="924" spans="1:13" hidden="1">
      <c r="A924" t="s">
        <v>3272</v>
      </c>
      <c r="B924" s="3">
        <v>41669</v>
      </c>
      <c r="C924" t="s">
        <v>3273</v>
      </c>
      <c r="D924">
        <v>2</v>
      </c>
      <c r="E924" t="s">
        <v>3274</v>
      </c>
      <c r="F924" t="s">
        <v>26</v>
      </c>
      <c r="G924" t="s">
        <v>13</v>
      </c>
      <c r="H924" t="s">
        <v>3275</v>
      </c>
      <c r="I924" s="16">
        <f t="shared" si="14"/>
        <v>1534.5</v>
      </c>
      <c r="J924" s="16">
        <v>245.52</v>
      </c>
      <c r="K924" s="4" t="s">
        <v>6145</v>
      </c>
      <c r="L924" t="s">
        <v>6139</v>
      </c>
      <c r="M924" s="27"/>
    </row>
    <row r="925" spans="1:13" hidden="1">
      <c r="A925" t="s">
        <v>3276</v>
      </c>
      <c r="B925" s="3">
        <v>41669</v>
      </c>
      <c r="C925" t="s">
        <v>3277</v>
      </c>
      <c r="D925">
        <v>2</v>
      </c>
      <c r="E925" t="s">
        <v>3278</v>
      </c>
      <c r="F925" t="s">
        <v>26</v>
      </c>
      <c r="G925" t="s">
        <v>13</v>
      </c>
      <c r="H925" t="s">
        <v>3279</v>
      </c>
      <c r="I925" s="16">
        <f t="shared" si="14"/>
        <v>2629.3125</v>
      </c>
      <c r="J925" s="16">
        <v>420.69</v>
      </c>
      <c r="K925" s="4" t="s">
        <v>6145</v>
      </c>
      <c r="L925" t="s">
        <v>6139</v>
      </c>
      <c r="M925" s="27"/>
    </row>
    <row r="926" spans="1:13" hidden="1">
      <c r="A926" t="s">
        <v>3280</v>
      </c>
      <c r="B926" s="3">
        <v>41669</v>
      </c>
      <c r="C926" t="s">
        <v>3281</v>
      </c>
      <c r="D926">
        <v>2</v>
      </c>
      <c r="E926" t="s">
        <v>3282</v>
      </c>
      <c r="F926" t="s">
        <v>26</v>
      </c>
      <c r="G926" t="s">
        <v>13</v>
      </c>
      <c r="H926" t="s">
        <v>147</v>
      </c>
      <c r="I926" s="16">
        <f t="shared" si="14"/>
        <v>853.43750000000011</v>
      </c>
      <c r="J926" s="16">
        <v>136.55000000000001</v>
      </c>
      <c r="K926" s="4" t="s">
        <v>6145</v>
      </c>
      <c r="L926" t="s">
        <v>6139</v>
      </c>
      <c r="M926" s="27"/>
    </row>
    <row r="927" spans="1:13" hidden="1">
      <c r="A927" t="s">
        <v>3283</v>
      </c>
      <c r="B927" s="3">
        <v>41669</v>
      </c>
      <c r="C927" t="s">
        <v>3284</v>
      </c>
      <c r="D927">
        <v>2</v>
      </c>
      <c r="E927" t="s">
        <v>3285</v>
      </c>
      <c r="F927" t="s">
        <v>26</v>
      </c>
      <c r="G927" t="s">
        <v>13</v>
      </c>
      <c r="H927" t="s">
        <v>3286</v>
      </c>
      <c r="I927" s="16">
        <f t="shared" si="14"/>
        <v>3508.375</v>
      </c>
      <c r="J927" s="16">
        <v>561.34</v>
      </c>
      <c r="K927" s="4" t="s">
        <v>6145</v>
      </c>
      <c r="L927" t="s">
        <v>6139</v>
      </c>
      <c r="M927" s="27"/>
    </row>
    <row r="928" spans="1:13" hidden="1">
      <c r="A928" t="s">
        <v>3287</v>
      </c>
      <c r="B928" s="3">
        <v>41669</v>
      </c>
      <c r="C928" t="s">
        <v>3288</v>
      </c>
      <c r="D928">
        <v>2</v>
      </c>
      <c r="E928" t="s">
        <v>3289</v>
      </c>
      <c r="F928" t="s">
        <v>26</v>
      </c>
      <c r="G928" t="s">
        <v>13</v>
      </c>
      <c r="H928" t="s">
        <v>2817</v>
      </c>
      <c r="I928" s="16">
        <f t="shared" si="14"/>
        <v>1106.5625</v>
      </c>
      <c r="J928" s="16">
        <v>177.05</v>
      </c>
      <c r="K928" s="4" t="s">
        <v>6145</v>
      </c>
      <c r="L928" t="s">
        <v>6139</v>
      </c>
      <c r="M928" s="27"/>
    </row>
    <row r="929" spans="1:13" hidden="1">
      <c r="A929" t="s">
        <v>3290</v>
      </c>
      <c r="B929" s="3">
        <v>41669</v>
      </c>
      <c r="C929" t="s">
        <v>3291</v>
      </c>
      <c r="D929">
        <v>2</v>
      </c>
      <c r="E929" t="s">
        <v>3292</v>
      </c>
      <c r="F929" t="s">
        <v>26</v>
      </c>
      <c r="G929" t="s">
        <v>13</v>
      </c>
      <c r="H929" t="s">
        <v>3293</v>
      </c>
      <c r="I929" s="16">
        <f t="shared" si="14"/>
        <v>853.43750000000011</v>
      </c>
      <c r="J929" s="16">
        <v>136.55000000000001</v>
      </c>
      <c r="K929" s="4" t="s">
        <v>6145</v>
      </c>
      <c r="L929" t="s">
        <v>6139</v>
      </c>
      <c r="M929" s="27"/>
    </row>
    <row r="930" spans="1:13" hidden="1">
      <c r="A930" t="s">
        <v>3294</v>
      </c>
      <c r="B930" s="3">
        <v>41669</v>
      </c>
      <c r="C930" t="s">
        <v>3295</v>
      </c>
      <c r="D930">
        <v>2</v>
      </c>
      <c r="E930" t="s">
        <v>3296</v>
      </c>
      <c r="F930" t="s">
        <v>26</v>
      </c>
      <c r="G930" t="s">
        <v>13</v>
      </c>
      <c r="H930" t="s">
        <v>3297</v>
      </c>
      <c r="I930" s="16">
        <f t="shared" si="14"/>
        <v>853.43750000000011</v>
      </c>
      <c r="J930" s="16">
        <v>136.55000000000001</v>
      </c>
      <c r="K930" s="4" t="s">
        <v>6145</v>
      </c>
      <c r="L930" t="s">
        <v>6139</v>
      </c>
      <c r="M930" s="27"/>
    </row>
    <row r="931" spans="1:13" hidden="1">
      <c r="A931" t="s">
        <v>3298</v>
      </c>
      <c r="B931" s="3">
        <v>41669</v>
      </c>
      <c r="C931" t="s">
        <v>3299</v>
      </c>
      <c r="D931">
        <v>2</v>
      </c>
      <c r="E931" t="s">
        <v>3300</v>
      </c>
      <c r="F931" t="s">
        <v>26</v>
      </c>
      <c r="G931" t="s">
        <v>13</v>
      </c>
      <c r="H931" t="s">
        <v>3301</v>
      </c>
      <c r="I931" s="16">
        <f t="shared" si="14"/>
        <v>1698.6249999999998</v>
      </c>
      <c r="J931" s="16">
        <v>271.77999999999997</v>
      </c>
      <c r="K931" s="4" t="s">
        <v>6145</v>
      </c>
      <c r="L931" t="s">
        <v>6139</v>
      </c>
      <c r="M931" s="27"/>
    </row>
    <row r="932" spans="1:13" hidden="1">
      <c r="A932" t="s">
        <v>3302</v>
      </c>
      <c r="B932" s="3">
        <v>41669</v>
      </c>
      <c r="C932" t="s">
        <v>3303</v>
      </c>
      <c r="D932">
        <v>2</v>
      </c>
      <c r="E932" t="s">
        <v>3304</v>
      </c>
      <c r="F932" t="s">
        <v>26</v>
      </c>
      <c r="G932" t="s">
        <v>13</v>
      </c>
      <c r="H932" t="s">
        <v>3305</v>
      </c>
      <c r="I932" s="16">
        <f t="shared" si="14"/>
        <v>344.8125</v>
      </c>
      <c r="J932" s="16">
        <v>55.17</v>
      </c>
      <c r="K932" s="4" t="s">
        <v>6145</v>
      </c>
      <c r="L932" t="s">
        <v>6139</v>
      </c>
      <c r="M932" s="27"/>
    </row>
    <row r="933" spans="1:13" hidden="1">
      <c r="A933" t="s">
        <v>3306</v>
      </c>
      <c r="B933" s="3">
        <v>41669</v>
      </c>
      <c r="C933" t="s">
        <v>3307</v>
      </c>
      <c r="D933">
        <v>2</v>
      </c>
      <c r="E933" t="s">
        <v>3308</v>
      </c>
      <c r="F933" t="s">
        <v>26</v>
      </c>
      <c r="G933" t="s">
        <v>13</v>
      </c>
      <c r="H933" t="s">
        <v>3309</v>
      </c>
      <c r="I933" s="16">
        <f t="shared" si="14"/>
        <v>3413.8125</v>
      </c>
      <c r="J933" s="16">
        <v>546.21</v>
      </c>
      <c r="K933" s="4" t="s">
        <v>6145</v>
      </c>
      <c r="L933" t="s">
        <v>6139</v>
      </c>
      <c r="M933" s="27"/>
    </row>
    <row r="934" spans="1:13" hidden="1">
      <c r="A934" t="s">
        <v>3310</v>
      </c>
      <c r="B934" s="3">
        <v>41669</v>
      </c>
      <c r="C934" t="s">
        <v>3311</v>
      </c>
      <c r="D934">
        <v>2</v>
      </c>
      <c r="E934" t="s">
        <v>3312</v>
      </c>
      <c r="F934" t="s">
        <v>26</v>
      </c>
      <c r="G934" t="s">
        <v>13</v>
      </c>
      <c r="H934" t="s">
        <v>3313</v>
      </c>
      <c r="I934" s="16">
        <f t="shared" si="14"/>
        <v>3530.6875</v>
      </c>
      <c r="J934" s="16">
        <v>564.91</v>
      </c>
      <c r="K934" s="4" t="s">
        <v>6145</v>
      </c>
      <c r="L934" t="s">
        <v>6139</v>
      </c>
      <c r="M934" s="27"/>
    </row>
    <row r="935" spans="1:13" hidden="1">
      <c r="A935" t="s">
        <v>3314</v>
      </c>
      <c r="B935" s="3">
        <v>41669</v>
      </c>
      <c r="C935" t="s">
        <v>3315</v>
      </c>
      <c r="D935">
        <v>2</v>
      </c>
      <c r="E935" t="s">
        <v>3316</v>
      </c>
      <c r="F935" t="s">
        <v>26</v>
      </c>
      <c r="G935" t="s">
        <v>13</v>
      </c>
      <c r="H935" t="s">
        <v>3317</v>
      </c>
      <c r="I935" s="16">
        <f t="shared" si="14"/>
        <v>853.43750000000011</v>
      </c>
      <c r="J935" s="16">
        <v>136.55000000000001</v>
      </c>
      <c r="K935" s="4" t="s">
        <v>6145</v>
      </c>
      <c r="L935" t="s">
        <v>6139</v>
      </c>
      <c r="M935" s="27"/>
    </row>
    <row r="936" spans="1:13" hidden="1">
      <c r="A936" s="24" t="s">
        <v>3318</v>
      </c>
      <c r="B936" s="25">
        <v>41669</v>
      </c>
      <c r="C936" s="24" t="s">
        <v>2</v>
      </c>
      <c r="D936" s="24">
        <v>2</v>
      </c>
      <c r="E936" s="24" t="s">
        <v>3319</v>
      </c>
      <c r="F936" s="24" t="s">
        <v>18</v>
      </c>
      <c r="G936" s="24" t="s">
        <v>3</v>
      </c>
      <c r="H936" s="24" t="s">
        <v>3320</v>
      </c>
      <c r="I936" s="23">
        <f t="shared" si="14"/>
        <v>1413</v>
      </c>
      <c r="J936" s="16">
        <v>226.08</v>
      </c>
      <c r="K936" s="4" t="s">
        <v>6149</v>
      </c>
      <c r="L936" t="s">
        <v>6139</v>
      </c>
    </row>
    <row r="937" spans="1:13" hidden="1">
      <c r="A937" s="24" t="s">
        <v>3321</v>
      </c>
      <c r="B937" s="25">
        <v>41669</v>
      </c>
      <c r="C937" s="24" t="s">
        <v>2</v>
      </c>
      <c r="D937" s="24">
        <v>2</v>
      </c>
      <c r="E937" s="24" t="s">
        <v>3322</v>
      </c>
      <c r="F937" s="24" t="s">
        <v>18</v>
      </c>
      <c r="G937" s="24" t="s">
        <v>3</v>
      </c>
      <c r="H937" s="24" t="s">
        <v>1534</v>
      </c>
      <c r="I937" s="23">
        <f t="shared" si="14"/>
        <v>658.125</v>
      </c>
      <c r="J937" s="16">
        <v>105.3</v>
      </c>
      <c r="K937" s="4" t="s">
        <v>6149</v>
      </c>
      <c r="L937" t="s">
        <v>6139</v>
      </c>
    </row>
    <row r="938" spans="1:13" hidden="1">
      <c r="A938" s="24" t="s">
        <v>3323</v>
      </c>
      <c r="B938" s="25">
        <v>41669</v>
      </c>
      <c r="C938" s="24" t="s">
        <v>2</v>
      </c>
      <c r="D938" s="24">
        <v>2</v>
      </c>
      <c r="E938" s="24" t="s">
        <v>3324</v>
      </c>
      <c r="F938" s="24" t="s">
        <v>18</v>
      </c>
      <c r="G938" s="24" t="s">
        <v>3</v>
      </c>
      <c r="H938" s="24" t="s">
        <v>1534</v>
      </c>
      <c r="I938" s="23">
        <f t="shared" si="14"/>
        <v>888.5</v>
      </c>
      <c r="J938" s="16">
        <v>142.16</v>
      </c>
      <c r="K938" s="4" t="s">
        <v>6149</v>
      </c>
      <c r="L938" t="s">
        <v>6139</v>
      </c>
    </row>
    <row r="939" spans="1:13" hidden="1">
      <c r="A939" s="24" t="s">
        <v>3325</v>
      </c>
      <c r="B939" s="25">
        <v>41669</v>
      </c>
      <c r="C939" s="24" t="s">
        <v>2</v>
      </c>
      <c r="D939" s="24">
        <v>2</v>
      </c>
      <c r="E939" s="24" t="s">
        <v>3326</v>
      </c>
      <c r="F939" s="24" t="s">
        <v>18</v>
      </c>
      <c r="G939" s="24" t="s">
        <v>3</v>
      </c>
      <c r="H939" s="24" t="s">
        <v>1534</v>
      </c>
      <c r="I939" s="23">
        <f t="shared" si="14"/>
        <v>585.25</v>
      </c>
      <c r="J939" s="16">
        <v>93.64</v>
      </c>
      <c r="K939" s="4" t="s">
        <v>6149</v>
      </c>
      <c r="L939" t="s">
        <v>6139</v>
      </c>
    </row>
    <row r="940" spans="1:13" hidden="1">
      <c r="A940" t="s">
        <v>3327</v>
      </c>
      <c r="B940" s="3">
        <v>41669</v>
      </c>
      <c r="C940" t="s">
        <v>3328</v>
      </c>
      <c r="D940">
        <v>2</v>
      </c>
      <c r="E940" t="s">
        <v>3329</v>
      </c>
      <c r="F940" t="s">
        <v>26</v>
      </c>
      <c r="G940" t="s">
        <v>13</v>
      </c>
      <c r="H940" t="s">
        <v>3330</v>
      </c>
      <c r="I940" s="16">
        <f t="shared" si="14"/>
        <v>2491.375</v>
      </c>
      <c r="J940" s="16">
        <v>398.62</v>
      </c>
      <c r="K940" s="4" t="s">
        <v>6145</v>
      </c>
      <c r="L940" t="s">
        <v>6139</v>
      </c>
      <c r="M940" s="27"/>
    </row>
    <row r="941" spans="1:13" hidden="1">
      <c r="A941" t="s">
        <v>3331</v>
      </c>
      <c r="B941" s="3">
        <v>41669</v>
      </c>
      <c r="C941" t="s">
        <v>3332</v>
      </c>
      <c r="D941">
        <v>2</v>
      </c>
      <c r="E941" t="s">
        <v>3333</v>
      </c>
      <c r="F941" t="s">
        <v>26</v>
      </c>
      <c r="G941" t="s">
        <v>13</v>
      </c>
      <c r="H941" t="s">
        <v>3334</v>
      </c>
      <c r="I941" s="16">
        <f t="shared" si="14"/>
        <v>814.6875</v>
      </c>
      <c r="J941" s="16">
        <v>130.35</v>
      </c>
      <c r="K941" s="4" t="s">
        <v>6145</v>
      </c>
      <c r="L941" t="s">
        <v>6139</v>
      </c>
      <c r="M941" s="27"/>
    </row>
    <row r="942" spans="1:13" hidden="1">
      <c r="A942" t="s">
        <v>3335</v>
      </c>
      <c r="B942" s="3">
        <v>41669</v>
      </c>
      <c r="C942" t="s">
        <v>3336</v>
      </c>
      <c r="D942">
        <v>2</v>
      </c>
      <c r="E942" t="s">
        <v>3337</v>
      </c>
      <c r="F942" t="s">
        <v>26</v>
      </c>
      <c r="G942" t="s">
        <v>13</v>
      </c>
      <c r="H942" t="s">
        <v>1771</v>
      </c>
      <c r="I942" s="16">
        <f t="shared" si="14"/>
        <v>853.43750000000011</v>
      </c>
      <c r="J942" s="16">
        <v>136.55000000000001</v>
      </c>
      <c r="K942" s="4" t="s">
        <v>6145</v>
      </c>
      <c r="L942" t="s">
        <v>6139</v>
      </c>
      <c r="M942" s="27"/>
    </row>
    <row r="943" spans="1:13" hidden="1">
      <c r="A943" s="24" t="s">
        <v>3338</v>
      </c>
      <c r="B943" s="25">
        <v>41669</v>
      </c>
      <c r="C943" s="24" t="s">
        <v>3339</v>
      </c>
      <c r="D943" s="24">
        <v>2</v>
      </c>
      <c r="E943" s="24" t="s">
        <v>3340</v>
      </c>
      <c r="F943" s="24" t="s">
        <v>18</v>
      </c>
      <c r="G943" s="24" t="s">
        <v>0</v>
      </c>
      <c r="H943" s="24" t="s">
        <v>2210</v>
      </c>
      <c r="I943" s="23">
        <f t="shared" si="14"/>
        <v>805.6875</v>
      </c>
      <c r="J943" s="16">
        <v>128.91</v>
      </c>
      <c r="K943" s="4" t="s">
        <v>6149</v>
      </c>
      <c r="L943" t="s">
        <v>6139</v>
      </c>
    </row>
    <row r="944" spans="1:13" hidden="1">
      <c r="A944" t="s">
        <v>3341</v>
      </c>
      <c r="B944" s="3">
        <v>41669</v>
      </c>
      <c r="C944" t="s">
        <v>3342</v>
      </c>
      <c r="D944">
        <v>2</v>
      </c>
      <c r="E944" t="s">
        <v>3343</v>
      </c>
      <c r="F944" t="s">
        <v>26</v>
      </c>
      <c r="G944" t="s">
        <v>13</v>
      </c>
      <c r="H944" t="s">
        <v>3344</v>
      </c>
      <c r="I944" s="16">
        <f t="shared" si="14"/>
        <v>2525.875</v>
      </c>
      <c r="J944" s="16">
        <v>404.14</v>
      </c>
      <c r="K944" s="4" t="s">
        <v>6145</v>
      </c>
      <c r="L944" t="s">
        <v>6139</v>
      </c>
      <c r="M944" s="27"/>
    </row>
    <row r="945" spans="1:13" hidden="1">
      <c r="A945" t="s">
        <v>3345</v>
      </c>
      <c r="B945" s="3">
        <v>41669</v>
      </c>
      <c r="C945" t="s">
        <v>3346</v>
      </c>
      <c r="D945">
        <v>2</v>
      </c>
      <c r="E945" t="s">
        <v>3347</v>
      </c>
      <c r="F945" t="s">
        <v>26</v>
      </c>
      <c r="G945" t="s">
        <v>13</v>
      </c>
      <c r="H945" t="s">
        <v>2210</v>
      </c>
      <c r="I945" s="16">
        <f t="shared" si="14"/>
        <v>485.87499999999994</v>
      </c>
      <c r="J945" s="16">
        <v>77.739999999999995</v>
      </c>
      <c r="K945" s="4" t="s">
        <v>6145</v>
      </c>
      <c r="L945" t="s">
        <v>6139</v>
      </c>
      <c r="M945" s="27"/>
    </row>
    <row r="946" spans="1:13" hidden="1">
      <c r="A946" t="s">
        <v>3348</v>
      </c>
      <c r="B946" s="3">
        <v>41669</v>
      </c>
      <c r="C946" t="s">
        <v>3349</v>
      </c>
      <c r="D946">
        <v>2</v>
      </c>
      <c r="E946" t="s">
        <v>3350</v>
      </c>
      <c r="F946" t="s">
        <v>26</v>
      </c>
      <c r="G946" t="s">
        <v>13</v>
      </c>
      <c r="H946" t="s">
        <v>3351</v>
      </c>
      <c r="I946" s="16">
        <f t="shared" si="14"/>
        <v>853.43750000000011</v>
      </c>
      <c r="J946" s="16">
        <v>136.55000000000001</v>
      </c>
      <c r="K946" s="4" t="s">
        <v>6145</v>
      </c>
      <c r="L946" t="s">
        <v>6139</v>
      </c>
      <c r="M946" s="27"/>
    </row>
    <row r="947" spans="1:13" hidden="1">
      <c r="A947" t="s">
        <v>3352</v>
      </c>
      <c r="B947" s="3">
        <v>41669</v>
      </c>
      <c r="C947" t="s">
        <v>3353</v>
      </c>
      <c r="D947">
        <v>2</v>
      </c>
      <c r="E947" t="s">
        <v>3354</v>
      </c>
      <c r="F947" t="s">
        <v>26</v>
      </c>
      <c r="G947" t="s">
        <v>13</v>
      </c>
      <c r="H947" t="s">
        <v>446</v>
      </c>
      <c r="I947" s="16">
        <f t="shared" si="14"/>
        <v>1034.5</v>
      </c>
      <c r="J947" s="16">
        <v>165.52</v>
      </c>
      <c r="K947" s="4" t="s">
        <v>6145</v>
      </c>
      <c r="L947" t="s">
        <v>6139</v>
      </c>
      <c r="M947" s="27"/>
    </row>
    <row r="948" spans="1:13" hidden="1">
      <c r="A948" s="24" t="s">
        <v>3355</v>
      </c>
      <c r="B948" s="25">
        <v>41669</v>
      </c>
      <c r="C948" s="24" t="s">
        <v>2</v>
      </c>
      <c r="D948" s="24">
        <v>2</v>
      </c>
      <c r="E948" s="24" t="s">
        <v>3356</v>
      </c>
      <c r="F948" s="24" t="s">
        <v>18</v>
      </c>
      <c r="G948" s="24" t="s">
        <v>3</v>
      </c>
      <c r="H948" s="24" t="s">
        <v>3357</v>
      </c>
      <c r="I948" s="23">
        <f t="shared" si="14"/>
        <v>1473.625</v>
      </c>
      <c r="J948" s="16">
        <v>235.78</v>
      </c>
      <c r="K948" s="4" t="s">
        <v>6149</v>
      </c>
      <c r="L948" t="s">
        <v>6139</v>
      </c>
    </row>
    <row r="949" spans="1:13" hidden="1">
      <c r="A949" t="s">
        <v>3358</v>
      </c>
      <c r="B949" s="3">
        <v>41669</v>
      </c>
      <c r="C949" t="s">
        <v>3359</v>
      </c>
      <c r="D949">
        <v>2</v>
      </c>
      <c r="E949" t="s">
        <v>3360</v>
      </c>
      <c r="F949" t="s">
        <v>26</v>
      </c>
      <c r="G949" t="s">
        <v>13</v>
      </c>
      <c r="H949" t="s">
        <v>3361</v>
      </c>
      <c r="I949" s="16">
        <f t="shared" si="14"/>
        <v>1534.5</v>
      </c>
      <c r="J949" s="16">
        <v>245.52</v>
      </c>
      <c r="K949" s="4" t="s">
        <v>6145</v>
      </c>
      <c r="L949" t="s">
        <v>6139</v>
      </c>
      <c r="M949" s="27"/>
    </row>
    <row r="950" spans="1:13" hidden="1">
      <c r="A950" t="s">
        <v>3362</v>
      </c>
      <c r="B950" s="3">
        <v>41669</v>
      </c>
      <c r="C950" t="s">
        <v>3363</v>
      </c>
      <c r="D950">
        <v>2</v>
      </c>
      <c r="E950" t="s">
        <v>3364</v>
      </c>
      <c r="F950" t="s">
        <v>26</v>
      </c>
      <c r="G950" t="s">
        <v>13</v>
      </c>
      <c r="H950" t="s">
        <v>3365</v>
      </c>
      <c r="I950" s="16">
        <f t="shared" si="14"/>
        <v>3413.8125</v>
      </c>
      <c r="J950" s="16">
        <v>546.21</v>
      </c>
      <c r="K950" s="4" t="s">
        <v>6145</v>
      </c>
      <c r="L950" t="s">
        <v>6139</v>
      </c>
      <c r="M950" s="27"/>
    </row>
    <row r="951" spans="1:13" hidden="1">
      <c r="A951" t="s">
        <v>3426</v>
      </c>
      <c r="B951" s="3">
        <v>41670</v>
      </c>
      <c r="C951" t="s">
        <v>3427</v>
      </c>
      <c r="D951">
        <v>2</v>
      </c>
      <c r="E951" t="s">
        <v>3428</v>
      </c>
      <c r="F951" t="s">
        <v>26</v>
      </c>
      <c r="G951" t="s">
        <v>13</v>
      </c>
      <c r="H951" t="s">
        <v>3429</v>
      </c>
      <c r="I951" s="16">
        <f t="shared" si="14"/>
        <v>853.43750000000011</v>
      </c>
      <c r="J951" s="16">
        <v>136.55000000000001</v>
      </c>
      <c r="K951" s="4" t="s">
        <v>6145</v>
      </c>
      <c r="L951" t="s">
        <v>6139</v>
      </c>
      <c r="M951" s="27"/>
    </row>
    <row r="952" spans="1:13" hidden="1">
      <c r="A952" t="s">
        <v>3430</v>
      </c>
      <c r="B952" s="3">
        <v>41670</v>
      </c>
      <c r="C952" t="s">
        <v>3431</v>
      </c>
      <c r="D952">
        <v>2</v>
      </c>
      <c r="E952" t="s">
        <v>3432</v>
      </c>
      <c r="F952" t="s">
        <v>26</v>
      </c>
      <c r="G952" t="s">
        <v>13</v>
      </c>
      <c r="H952" t="s">
        <v>3433</v>
      </c>
      <c r="I952" s="16">
        <f t="shared" si="14"/>
        <v>853.43750000000011</v>
      </c>
      <c r="J952" s="16">
        <v>136.55000000000001</v>
      </c>
      <c r="K952" s="4" t="s">
        <v>6145</v>
      </c>
      <c r="L952" t="s">
        <v>6139</v>
      </c>
      <c r="M952" s="27"/>
    </row>
    <row r="953" spans="1:13" hidden="1">
      <c r="A953" t="s">
        <v>3434</v>
      </c>
      <c r="B953" s="3">
        <v>41670</v>
      </c>
      <c r="C953" t="s">
        <v>3435</v>
      </c>
      <c r="D953">
        <v>2</v>
      </c>
      <c r="E953" t="s">
        <v>3436</v>
      </c>
      <c r="F953" t="s">
        <v>26</v>
      </c>
      <c r="G953" t="s">
        <v>13</v>
      </c>
      <c r="H953" t="s">
        <v>3437</v>
      </c>
      <c r="I953" s="16">
        <f t="shared" si="14"/>
        <v>1775.875</v>
      </c>
      <c r="J953" s="16">
        <v>284.14</v>
      </c>
      <c r="K953" s="4" t="s">
        <v>6145</v>
      </c>
      <c r="L953" t="s">
        <v>6139</v>
      </c>
      <c r="M953" s="27"/>
    </row>
    <row r="954" spans="1:13" hidden="1">
      <c r="A954" s="6" t="s">
        <v>1246</v>
      </c>
      <c r="B954" s="7">
        <v>41670</v>
      </c>
      <c r="C954" s="6" t="s">
        <v>16</v>
      </c>
      <c r="D954" s="6">
        <v>2</v>
      </c>
      <c r="E954" s="6" t="s">
        <v>1247</v>
      </c>
      <c r="F954" s="6" t="s">
        <v>18</v>
      </c>
      <c r="G954" s="6" t="s">
        <v>3</v>
      </c>
      <c r="H954" s="6" t="s">
        <v>1028</v>
      </c>
      <c r="I954" s="23">
        <f t="shared" si="14"/>
        <v>71.9375</v>
      </c>
      <c r="J954" s="17">
        <v>11.51</v>
      </c>
      <c r="K954" s="4" t="s">
        <v>6149</v>
      </c>
      <c r="L954" s="6" t="s">
        <v>6140</v>
      </c>
    </row>
    <row r="955" spans="1:13" hidden="1">
      <c r="A955" s="24" t="s">
        <v>3438</v>
      </c>
      <c r="B955" s="25">
        <v>41670</v>
      </c>
      <c r="C955" s="24" t="s">
        <v>48</v>
      </c>
      <c r="D955" s="24">
        <v>2</v>
      </c>
      <c r="E955" s="24" t="s">
        <v>3439</v>
      </c>
      <c r="F955" s="24" t="s">
        <v>18</v>
      </c>
      <c r="G955" s="24" t="s">
        <v>0</v>
      </c>
      <c r="H955" s="24" t="s">
        <v>3440</v>
      </c>
      <c r="I955" s="23">
        <f t="shared" si="14"/>
        <v>1225.5</v>
      </c>
      <c r="J955" s="16">
        <v>196.08</v>
      </c>
      <c r="K955" s="4" t="s">
        <v>6149</v>
      </c>
      <c r="L955" t="s">
        <v>6139</v>
      </c>
    </row>
    <row r="956" spans="1:13" hidden="1">
      <c r="A956" s="24" t="s">
        <v>3441</v>
      </c>
      <c r="B956" s="25">
        <v>41670</v>
      </c>
      <c r="C956" s="24" t="s">
        <v>2</v>
      </c>
      <c r="D956" s="24">
        <v>2</v>
      </c>
      <c r="E956" s="24" t="s">
        <v>3442</v>
      </c>
      <c r="F956" s="24" t="s">
        <v>18</v>
      </c>
      <c r="G956" s="24" t="s">
        <v>0</v>
      </c>
      <c r="H956" s="24" t="s">
        <v>3440</v>
      </c>
      <c r="I956" s="23">
        <f t="shared" si="14"/>
        <v>76.25</v>
      </c>
      <c r="J956" s="16">
        <v>12.2</v>
      </c>
      <c r="K956" s="4" t="s">
        <v>6149</v>
      </c>
      <c r="L956" t="s">
        <v>6139</v>
      </c>
    </row>
    <row r="957" spans="1:13" hidden="1">
      <c r="A957" t="s">
        <v>3443</v>
      </c>
      <c r="B957" s="3">
        <v>41670</v>
      </c>
      <c r="C957" t="s">
        <v>3444</v>
      </c>
      <c r="D957">
        <v>2</v>
      </c>
      <c r="E957" t="s">
        <v>3445</v>
      </c>
      <c r="F957" t="s">
        <v>26</v>
      </c>
      <c r="G957" t="s">
        <v>13</v>
      </c>
      <c r="H957" t="s">
        <v>3446</v>
      </c>
      <c r="I957" s="16">
        <f t="shared" si="14"/>
        <v>387.9375</v>
      </c>
      <c r="J957" s="16">
        <v>62.07</v>
      </c>
      <c r="K957" s="4" t="s">
        <v>6145</v>
      </c>
      <c r="L957" t="s">
        <v>6139</v>
      </c>
      <c r="M957" s="27"/>
    </row>
    <row r="958" spans="1:13" hidden="1">
      <c r="A958" s="6" t="s">
        <v>1248</v>
      </c>
      <c r="B958" s="7">
        <v>41670</v>
      </c>
      <c r="C958" s="6" t="s">
        <v>16</v>
      </c>
      <c r="D958" s="6">
        <v>2</v>
      </c>
      <c r="E958" s="6" t="s">
        <v>1249</v>
      </c>
      <c r="F958" s="6" t="s">
        <v>18</v>
      </c>
      <c r="G958" s="6" t="s">
        <v>3</v>
      </c>
      <c r="H958" s="6" t="s">
        <v>1250</v>
      </c>
      <c r="I958" s="23">
        <f t="shared" si="14"/>
        <v>1993.6875</v>
      </c>
      <c r="J958" s="17">
        <v>318.99</v>
      </c>
      <c r="K958" s="4" t="s">
        <v>6149</v>
      </c>
      <c r="L958" s="6" t="s">
        <v>6140</v>
      </c>
    </row>
    <row r="959" spans="1:13" hidden="1">
      <c r="A959" t="s">
        <v>3447</v>
      </c>
      <c r="B959" s="3">
        <v>41670</v>
      </c>
      <c r="C959" t="s">
        <v>3448</v>
      </c>
      <c r="D959">
        <v>2</v>
      </c>
      <c r="E959" t="s">
        <v>3449</v>
      </c>
      <c r="F959" t="s">
        <v>26</v>
      </c>
      <c r="G959" t="s">
        <v>13</v>
      </c>
      <c r="H959" t="s">
        <v>3450</v>
      </c>
      <c r="I959" s="16">
        <f t="shared" si="14"/>
        <v>2525.875</v>
      </c>
      <c r="J959" s="16">
        <v>404.14</v>
      </c>
      <c r="K959" s="4" t="s">
        <v>6145</v>
      </c>
      <c r="L959" t="s">
        <v>6139</v>
      </c>
      <c r="M959" s="27"/>
    </row>
    <row r="960" spans="1:13" hidden="1">
      <c r="A960" s="6" t="s">
        <v>1251</v>
      </c>
      <c r="B960" s="7">
        <v>41670</v>
      </c>
      <c r="C960" s="6" t="s">
        <v>16</v>
      </c>
      <c r="D960" s="6">
        <v>2</v>
      </c>
      <c r="E960" s="6" t="s">
        <v>1252</v>
      </c>
      <c r="F960" s="6" t="s">
        <v>18</v>
      </c>
      <c r="G960" s="6" t="s">
        <v>3</v>
      </c>
      <c r="H960" s="6" t="s">
        <v>1029</v>
      </c>
      <c r="I960" s="23">
        <f t="shared" si="14"/>
        <v>2505</v>
      </c>
      <c r="J960" s="17">
        <v>400.8</v>
      </c>
      <c r="K960" s="4" t="s">
        <v>6149</v>
      </c>
      <c r="L960" s="6" t="s">
        <v>6140</v>
      </c>
    </row>
    <row r="961" spans="1:13" hidden="1">
      <c r="A961" t="s">
        <v>3451</v>
      </c>
      <c r="B961" s="3">
        <v>41670</v>
      </c>
      <c r="C961" t="s">
        <v>3452</v>
      </c>
      <c r="D961">
        <v>2</v>
      </c>
      <c r="E961" t="s">
        <v>3453</v>
      </c>
      <c r="F961" t="s">
        <v>26</v>
      </c>
      <c r="G961" t="s">
        <v>13</v>
      </c>
      <c r="H961" t="s">
        <v>3454</v>
      </c>
      <c r="I961" s="16">
        <f t="shared" si="14"/>
        <v>853.43750000000011</v>
      </c>
      <c r="J961" s="16">
        <v>136.55000000000001</v>
      </c>
      <c r="K961" s="4" t="s">
        <v>6145</v>
      </c>
      <c r="L961" t="s">
        <v>6139</v>
      </c>
      <c r="M961" s="27"/>
    </row>
    <row r="962" spans="1:13" hidden="1">
      <c r="A962" t="s">
        <v>3455</v>
      </c>
      <c r="B962" s="3">
        <v>41670</v>
      </c>
      <c r="C962" t="s">
        <v>3456</v>
      </c>
      <c r="D962">
        <v>2</v>
      </c>
      <c r="E962" t="s">
        <v>3457</v>
      </c>
      <c r="F962" t="s">
        <v>26</v>
      </c>
      <c r="G962" t="s">
        <v>13</v>
      </c>
      <c r="H962" t="s">
        <v>3458</v>
      </c>
      <c r="I962" s="16">
        <f t="shared" si="14"/>
        <v>172.4375</v>
      </c>
      <c r="J962" s="16">
        <v>27.59</v>
      </c>
      <c r="K962" s="4" t="s">
        <v>6145</v>
      </c>
      <c r="L962" t="s">
        <v>6139</v>
      </c>
      <c r="M962" s="27"/>
    </row>
    <row r="963" spans="1:13" hidden="1">
      <c r="A963" t="s">
        <v>1253</v>
      </c>
      <c r="B963" s="3">
        <v>41670</v>
      </c>
      <c r="C963" t="s">
        <v>1254</v>
      </c>
      <c r="D963">
        <v>2</v>
      </c>
      <c r="E963" t="s">
        <v>1255</v>
      </c>
      <c r="F963" t="s">
        <v>26</v>
      </c>
      <c r="G963" t="s">
        <v>13</v>
      </c>
      <c r="H963" t="s">
        <v>1036</v>
      </c>
      <c r="I963" s="16">
        <f t="shared" si="14"/>
        <v>3073</v>
      </c>
      <c r="J963" s="16">
        <v>491.68</v>
      </c>
      <c r="K963" s="4" t="s">
        <v>6145</v>
      </c>
      <c r="L963" t="s">
        <v>6139</v>
      </c>
      <c r="M963" s="27"/>
    </row>
    <row r="964" spans="1:13" hidden="1">
      <c r="A964" t="s">
        <v>3459</v>
      </c>
      <c r="B964" s="3">
        <v>41670</v>
      </c>
      <c r="C964" t="s">
        <v>3460</v>
      </c>
      <c r="D964">
        <v>2</v>
      </c>
      <c r="E964" t="s">
        <v>3461</v>
      </c>
      <c r="F964" t="s">
        <v>26</v>
      </c>
      <c r="G964" t="s">
        <v>13</v>
      </c>
      <c r="H964" t="s">
        <v>3462</v>
      </c>
      <c r="I964" s="16">
        <f t="shared" si="14"/>
        <v>853.43750000000011</v>
      </c>
      <c r="J964" s="16">
        <v>136.55000000000001</v>
      </c>
      <c r="K964" s="4" t="s">
        <v>6145</v>
      </c>
      <c r="L964" t="s">
        <v>6139</v>
      </c>
      <c r="M964" s="27"/>
    </row>
    <row r="965" spans="1:13" hidden="1">
      <c r="A965" s="24" t="s">
        <v>3463</v>
      </c>
      <c r="B965" s="25">
        <v>41670</v>
      </c>
      <c r="C965" s="24" t="s">
        <v>2</v>
      </c>
      <c r="D965" s="24">
        <v>2</v>
      </c>
      <c r="E965" s="24" t="s">
        <v>3464</v>
      </c>
      <c r="F965" s="24" t="s">
        <v>18</v>
      </c>
      <c r="G965" s="24" t="s">
        <v>3</v>
      </c>
      <c r="H965" s="24" t="s">
        <v>1170</v>
      </c>
      <c r="I965" s="23">
        <f t="shared" si="14"/>
        <v>252.81250000000003</v>
      </c>
      <c r="J965" s="16">
        <v>40.450000000000003</v>
      </c>
      <c r="K965" s="4" t="s">
        <v>6149</v>
      </c>
      <c r="L965" t="s">
        <v>6139</v>
      </c>
    </row>
    <row r="966" spans="1:13" hidden="1">
      <c r="A966" s="6" t="s">
        <v>1256</v>
      </c>
      <c r="B966" s="7">
        <v>41670</v>
      </c>
      <c r="C966" s="6" t="s">
        <v>1257</v>
      </c>
      <c r="D966" s="6">
        <v>2</v>
      </c>
      <c r="E966" s="6" t="s">
        <v>1258</v>
      </c>
      <c r="F966" s="6" t="s">
        <v>26</v>
      </c>
      <c r="G966" s="6" t="s">
        <v>13</v>
      </c>
      <c r="H966" s="6" t="s">
        <v>1127</v>
      </c>
      <c r="I966" s="16">
        <f t="shared" si="14"/>
        <v>2063.3125</v>
      </c>
      <c r="J966" s="17">
        <v>330.13</v>
      </c>
      <c r="K966" s="4" t="s">
        <v>6145</v>
      </c>
      <c r="L966" s="6" t="s">
        <v>6140</v>
      </c>
      <c r="M966" s="27"/>
    </row>
    <row r="967" spans="1:13" hidden="1">
      <c r="A967" t="s">
        <v>3465</v>
      </c>
      <c r="B967" s="3">
        <v>41670</v>
      </c>
      <c r="C967" t="s">
        <v>3466</v>
      </c>
      <c r="D967">
        <v>2</v>
      </c>
      <c r="E967" t="s">
        <v>3467</v>
      </c>
      <c r="F967" t="s">
        <v>26</v>
      </c>
      <c r="G967" t="s">
        <v>13</v>
      </c>
      <c r="H967" t="s">
        <v>3468</v>
      </c>
      <c r="I967" s="16">
        <f t="shared" si="14"/>
        <v>853.43750000000011</v>
      </c>
      <c r="J967" s="16">
        <v>136.55000000000001</v>
      </c>
      <c r="K967" s="4" t="s">
        <v>6145</v>
      </c>
      <c r="L967" t="s">
        <v>6139</v>
      </c>
      <c r="M967" s="27"/>
    </row>
    <row r="968" spans="1:13" hidden="1">
      <c r="A968" s="6" t="s">
        <v>1259</v>
      </c>
      <c r="B968" s="7">
        <v>41670</v>
      </c>
      <c r="C968" s="6" t="s">
        <v>16</v>
      </c>
      <c r="D968" s="6">
        <v>2</v>
      </c>
      <c r="E968" s="6" t="s">
        <v>1260</v>
      </c>
      <c r="F968" s="6" t="s">
        <v>18</v>
      </c>
      <c r="G968" s="6" t="s">
        <v>3</v>
      </c>
      <c r="H968" s="6" t="s">
        <v>1061</v>
      </c>
      <c r="I968" s="23">
        <f t="shared" si="14"/>
        <v>2163.375</v>
      </c>
      <c r="J968" s="17">
        <v>346.14</v>
      </c>
      <c r="K968" s="4" t="s">
        <v>6149</v>
      </c>
      <c r="L968" s="6" t="s">
        <v>6140</v>
      </c>
    </row>
    <row r="969" spans="1:13" hidden="1">
      <c r="A969" s="24" t="s">
        <v>3469</v>
      </c>
      <c r="B969" s="25">
        <v>41670</v>
      </c>
      <c r="C969" s="24" t="s">
        <v>3190</v>
      </c>
      <c r="D969" s="24">
        <v>2</v>
      </c>
      <c r="E969" s="24" t="s">
        <v>3470</v>
      </c>
      <c r="F969" s="24" t="s">
        <v>18</v>
      </c>
      <c r="G969" s="24" t="s">
        <v>3</v>
      </c>
      <c r="H969" s="24" t="s">
        <v>3471</v>
      </c>
      <c r="I969" s="23">
        <f t="shared" si="14"/>
        <v>272.375</v>
      </c>
      <c r="J969" s="16">
        <v>43.58</v>
      </c>
      <c r="K969" s="4" t="s">
        <v>6149</v>
      </c>
      <c r="L969" t="s">
        <v>6139</v>
      </c>
    </row>
    <row r="970" spans="1:13" hidden="1">
      <c r="A970" t="s">
        <v>3472</v>
      </c>
      <c r="B970" s="3">
        <v>41670</v>
      </c>
      <c r="C970" t="s">
        <v>3473</v>
      </c>
      <c r="D970">
        <v>2</v>
      </c>
      <c r="E970" t="s">
        <v>3474</v>
      </c>
      <c r="F970" t="s">
        <v>26</v>
      </c>
      <c r="G970" t="s">
        <v>13</v>
      </c>
      <c r="H970" t="s">
        <v>587</v>
      </c>
      <c r="I970" s="16">
        <f t="shared" si="14"/>
        <v>1378.4375</v>
      </c>
      <c r="J970" s="16">
        <v>220.55</v>
      </c>
      <c r="K970" s="4" t="s">
        <v>6145</v>
      </c>
      <c r="L970" t="s">
        <v>6139</v>
      </c>
      <c r="M970" s="27"/>
    </row>
    <row r="971" spans="1:13" hidden="1">
      <c r="A971" t="s">
        <v>3475</v>
      </c>
      <c r="B971" s="3">
        <v>41670</v>
      </c>
      <c r="C971" t="s">
        <v>3476</v>
      </c>
      <c r="D971">
        <v>2</v>
      </c>
      <c r="E971" t="s">
        <v>3477</v>
      </c>
      <c r="F971" t="s">
        <v>26</v>
      </c>
      <c r="G971" t="s">
        <v>13</v>
      </c>
      <c r="H971" t="s">
        <v>3478</v>
      </c>
      <c r="I971" s="16">
        <f t="shared" ref="I971:I999" si="15">(J971*100/16)</f>
        <v>853.43750000000011</v>
      </c>
      <c r="J971" s="16">
        <v>136.55000000000001</v>
      </c>
      <c r="K971" s="4" t="s">
        <v>6145</v>
      </c>
      <c r="L971" t="s">
        <v>6139</v>
      </c>
      <c r="M971" s="27"/>
    </row>
    <row r="972" spans="1:13" hidden="1">
      <c r="A972" s="6" t="s">
        <v>1262</v>
      </c>
      <c r="B972" s="7">
        <v>41670</v>
      </c>
      <c r="C972" s="6" t="s">
        <v>16</v>
      </c>
      <c r="D972" s="6">
        <v>2</v>
      </c>
      <c r="E972" s="6" t="s">
        <v>1263</v>
      </c>
      <c r="F972" s="6" t="s">
        <v>18</v>
      </c>
      <c r="G972" s="6" t="s">
        <v>3</v>
      </c>
      <c r="H972" s="6" t="s">
        <v>88</v>
      </c>
      <c r="I972" s="23">
        <f t="shared" si="15"/>
        <v>846.37499999999989</v>
      </c>
      <c r="J972" s="17">
        <v>135.41999999999999</v>
      </c>
      <c r="K972" s="4" t="s">
        <v>6149</v>
      </c>
      <c r="L972" s="6" t="s">
        <v>6140</v>
      </c>
    </row>
    <row r="973" spans="1:13" hidden="1">
      <c r="A973" t="s">
        <v>3479</v>
      </c>
      <c r="B973" s="3">
        <v>41670</v>
      </c>
      <c r="C973" t="s">
        <v>3480</v>
      </c>
      <c r="D973">
        <v>2</v>
      </c>
      <c r="E973" t="s">
        <v>3481</v>
      </c>
      <c r="F973" t="s">
        <v>26</v>
      </c>
      <c r="G973" t="s">
        <v>13</v>
      </c>
      <c r="H973" t="s">
        <v>3482</v>
      </c>
      <c r="I973" s="16">
        <f t="shared" si="15"/>
        <v>853.43750000000011</v>
      </c>
      <c r="J973" s="16">
        <v>136.55000000000001</v>
      </c>
      <c r="K973" s="4" t="s">
        <v>6145</v>
      </c>
      <c r="L973" t="s">
        <v>6139</v>
      </c>
      <c r="M973" s="27"/>
    </row>
    <row r="974" spans="1:13" hidden="1">
      <c r="A974" s="24" t="s">
        <v>3483</v>
      </c>
      <c r="B974" s="25">
        <v>41670</v>
      </c>
      <c r="C974" s="24" t="s">
        <v>16</v>
      </c>
      <c r="D974" s="24">
        <v>2</v>
      </c>
      <c r="E974" s="24" t="s">
        <v>3484</v>
      </c>
      <c r="F974" s="24" t="s">
        <v>18</v>
      </c>
      <c r="G974" s="24" t="s">
        <v>3</v>
      </c>
      <c r="H974" s="24" t="s">
        <v>3485</v>
      </c>
      <c r="I974" s="23">
        <f t="shared" si="15"/>
        <v>3380.25</v>
      </c>
      <c r="J974" s="16">
        <v>540.84</v>
      </c>
      <c r="K974" s="4" t="s">
        <v>6149</v>
      </c>
      <c r="L974" t="s">
        <v>6139</v>
      </c>
    </row>
    <row r="975" spans="1:13" hidden="1">
      <c r="A975" s="24" t="s">
        <v>3486</v>
      </c>
      <c r="B975" s="25">
        <v>41670</v>
      </c>
      <c r="C975" s="24" t="s">
        <v>2</v>
      </c>
      <c r="D975" s="24">
        <v>2</v>
      </c>
      <c r="E975" s="24" t="s">
        <v>3487</v>
      </c>
      <c r="F975" s="24" t="s">
        <v>18</v>
      </c>
      <c r="G975" s="24" t="s">
        <v>0</v>
      </c>
      <c r="H975" s="24" t="s">
        <v>587</v>
      </c>
      <c r="I975" s="23">
        <f t="shared" si="15"/>
        <v>3007.0625</v>
      </c>
      <c r="J975" s="16">
        <v>481.13</v>
      </c>
      <c r="K975" s="4" t="s">
        <v>6149</v>
      </c>
      <c r="L975" t="s">
        <v>6139</v>
      </c>
    </row>
    <row r="976" spans="1:13" hidden="1">
      <c r="A976" s="24" t="s">
        <v>3488</v>
      </c>
      <c r="B976" s="25">
        <v>41670</v>
      </c>
      <c r="C976" s="24" t="s">
        <v>2</v>
      </c>
      <c r="D976" s="24">
        <v>2</v>
      </c>
      <c r="E976" s="24" t="s">
        <v>3489</v>
      </c>
      <c r="F976" s="24" t="s">
        <v>18</v>
      </c>
      <c r="G976" s="24" t="s">
        <v>3</v>
      </c>
      <c r="H976" s="24" t="s">
        <v>3320</v>
      </c>
      <c r="I976" s="23">
        <f t="shared" si="15"/>
        <v>598.875</v>
      </c>
      <c r="J976" s="16">
        <v>95.82</v>
      </c>
      <c r="K976" s="4" t="s">
        <v>6149</v>
      </c>
      <c r="L976" t="s">
        <v>6139</v>
      </c>
    </row>
    <row r="977" spans="1:13" hidden="1">
      <c r="A977" t="s">
        <v>3490</v>
      </c>
      <c r="B977" s="3">
        <v>41670</v>
      </c>
      <c r="C977" t="s">
        <v>3491</v>
      </c>
      <c r="D977">
        <v>2</v>
      </c>
      <c r="E977" t="s">
        <v>3492</v>
      </c>
      <c r="F977" t="s">
        <v>26</v>
      </c>
      <c r="G977" t="s">
        <v>13</v>
      </c>
      <c r="H977" t="s">
        <v>3493</v>
      </c>
      <c r="I977" s="16">
        <f t="shared" si="15"/>
        <v>523.5625</v>
      </c>
      <c r="J977" s="16">
        <v>83.77</v>
      </c>
      <c r="K977" s="4" t="s">
        <v>6145</v>
      </c>
      <c r="L977" t="s">
        <v>6139</v>
      </c>
      <c r="M977" s="27"/>
    </row>
    <row r="978" spans="1:13" hidden="1">
      <c r="A978" t="s">
        <v>3494</v>
      </c>
      <c r="B978" s="3">
        <v>41670</v>
      </c>
      <c r="C978" t="s">
        <v>3495</v>
      </c>
      <c r="D978">
        <v>2</v>
      </c>
      <c r="E978" t="s">
        <v>3496</v>
      </c>
      <c r="F978" t="s">
        <v>26</v>
      </c>
      <c r="G978" t="s">
        <v>13</v>
      </c>
      <c r="H978" t="s">
        <v>3497</v>
      </c>
      <c r="I978" s="16">
        <f t="shared" si="15"/>
        <v>3250</v>
      </c>
      <c r="J978" s="16">
        <v>520</v>
      </c>
      <c r="K978" s="4" t="s">
        <v>6145</v>
      </c>
      <c r="L978" t="s">
        <v>6139</v>
      </c>
      <c r="M978" s="27"/>
    </row>
    <row r="979" spans="1:13" hidden="1">
      <c r="A979" s="24" t="s">
        <v>3498</v>
      </c>
      <c r="B979" s="25">
        <v>41670</v>
      </c>
      <c r="C979" s="24" t="s">
        <v>3499</v>
      </c>
      <c r="D979" s="24">
        <v>2</v>
      </c>
      <c r="E979" s="24" t="s">
        <v>3500</v>
      </c>
      <c r="F979" s="24" t="s">
        <v>18</v>
      </c>
      <c r="G979" s="24" t="s">
        <v>0</v>
      </c>
      <c r="H979" s="24" t="s">
        <v>3501</v>
      </c>
      <c r="I979" s="23">
        <f t="shared" si="15"/>
        <v>1209.25</v>
      </c>
      <c r="J979" s="16">
        <v>193.48</v>
      </c>
      <c r="K979" s="4" t="s">
        <v>6149</v>
      </c>
      <c r="L979" t="s">
        <v>6139</v>
      </c>
    </row>
    <row r="980" spans="1:13" hidden="1">
      <c r="A980" t="s">
        <v>3502</v>
      </c>
      <c r="B980" s="3">
        <v>41670</v>
      </c>
      <c r="C980" t="s">
        <v>3503</v>
      </c>
      <c r="D980">
        <v>2</v>
      </c>
      <c r="E980" t="s">
        <v>3504</v>
      </c>
      <c r="F980" t="s">
        <v>26</v>
      </c>
      <c r="G980" t="s">
        <v>13</v>
      </c>
      <c r="H980" t="s">
        <v>1029</v>
      </c>
      <c r="I980" s="16">
        <f t="shared" si="15"/>
        <v>2083.375</v>
      </c>
      <c r="J980" s="16">
        <v>333.34</v>
      </c>
      <c r="K980" s="4" t="s">
        <v>6145</v>
      </c>
      <c r="L980" t="s">
        <v>6139</v>
      </c>
      <c r="M980" s="27"/>
    </row>
    <row r="981" spans="1:13" hidden="1">
      <c r="A981" t="s">
        <v>3505</v>
      </c>
      <c r="B981" s="3">
        <v>41670</v>
      </c>
      <c r="C981" t="s">
        <v>3506</v>
      </c>
      <c r="D981">
        <v>2</v>
      </c>
      <c r="E981" t="s">
        <v>3507</v>
      </c>
      <c r="F981" t="s">
        <v>26</v>
      </c>
      <c r="G981" t="s">
        <v>13</v>
      </c>
      <c r="H981" t="s">
        <v>3508</v>
      </c>
      <c r="I981" s="16">
        <f t="shared" si="15"/>
        <v>2525.875</v>
      </c>
      <c r="J981" s="16">
        <v>404.14</v>
      </c>
      <c r="K981" s="4" t="s">
        <v>6145</v>
      </c>
      <c r="L981" t="s">
        <v>6139</v>
      </c>
      <c r="M981" s="27"/>
    </row>
    <row r="982" spans="1:13" hidden="1">
      <c r="A982" t="s">
        <v>3509</v>
      </c>
      <c r="B982" s="3">
        <v>41670</v>
      </c>
      <c r="C982" t="s">
        <v>3510</v>
      </c>
      <c r="D982">
        <v>2</v>
      </c>
      <c r="E982" t="s">
        <v>3511</v>
      </c>
      <c r="F982" t="s">
        <v>26</v>
      </c>
      <c r="G982" t="s">
        <v>13</v>
      </c>
      <c r="H982" t="s">
        <v>3512</v>
      </c>
      <c r="I982" s="16">
        <f t="shared" si="15"/>
        <v>2929.9375</v>
      </c>
      <c r="J982" s="16">
        <v>468.79</v>
      </c>
      <c r="K982" s="4" t="s">
        <v>6145</v>
      </c>
      <c r="L982" t="s">
        <v>6139</v>
      </c>
      <c r="M982" s="27"/>
    </row>
    <row r="983" spans="1:13" hidden="1">
      <c r="A983" t="s">
        <v>3513</v>
      </c>
      <c r="B983" s="3">
        <v>41670</v>
      </c>
      <c r="C983" t="s">
        <v>3514</v>
      </c>
      <c r="D983">
        <v>2</v>
      </c>
      <c r="E983" t="s">
        <v>3515</v>
      </c>
      <c r="F983" t="s">
        <v>26</v>
      </c>
      <c r="G983" t="s">
        <v>13</v>
      </c>
      <c r="H983" t="s">
        <v>3516</v>
      </c>
      <c r="I983" s="16">
        <f t="shared" si="15"/>
        <v>853.43750000000011</v>
      </c>
      <c r="J983" s="16">
        <v>136.55000000000001</v>
      </c>
      <c r="K983" s="4" t="s">
        <v>6145</v>
      </c>
      <c r="L983" t="s">
        <v>6139</v>
      </c>
      <c r="M983" s="27"/>
    </row>
    <row r="984" spans="1:13" hidden="1">
      <c r="A984" t="s">
        <v>3517</v>
      </c>
      <c r="B984" s="3">
        <v>41670</v>
      </c>
      <c r="C984" t="s">
        <v>3518</v>
      </c>
      <c r="D984">
        <v>2</v>
      </c>
      <c r="E984" t="s">
        <v>3519</v>
      </c>
      <c r="F984" t="s">
        <v>26</v>
      </c>
      <c r="G984" t="s">
        <v>13</v>
      </c>
      <c r="H984" t="s">
        <v>3520</v>
      </c>
      <c r="I984" s="16">
        <f t="shared" si="15"/>
        <v>1534.5</v>
      </c>
      <c r="J984" s="16">
        <v>245.52</v>
      </c>
      <c r="K984" s="4" t="s">
        <v>6145</v>
      </c>
      <c r="L984" t="s">
        <v>6139</v>
      </c>
      <c r="M984" s="27"/>
    </row>
    <row r="985" spans="1:13" hidden="1">
      <c r="A985" t="s">
        <v>3521</v>
      </c>
      <c r="B985" s="3">
        <v>41670</v>
      </c>
      <c r="C985" t="s">
        <v>3522</v>
      </c>
      <c r="D985">
        <v>2</v>
      </c>
      <c r="E985" t="s">
        <v>3523</v>
      </c>
      <c r="F985" t="s">
        <v>26</v>
      </c>
      <c r="G985" t="s">
        <v>13</v>
      </c>
      <c r="H985" t="s">
        <v>3524</v>
      </c>
      <c r="I985" s="16">
        <f t="shared" si="15"/>
        <v>2525.875</v>
      </c>
      <c r="J985" s="16">
        <v>404.14</v>
      </c>
      <c r="K985" s="4" t="s">
        <v>6145</v>
      </c>
      <c r="L985" t="s">
        <v>6139</v>
      </c>
      <c r="M985" s="27"/>
    </row>
    <row r="986" spans="1:13" hidden="1">
      <c r="A986" t="s">
        <v>3525</v>
      </c>
      <c r="B986" s="3">
        <v>41670</v>
      </c>
      <c r="C986" t="s">
        <v>3526</v>
      </c>
      <c r="D986">
        <v>2</v>
      </c>
      <c r="E986" t="s">
        <v>3527</v>
      </c>
      <c r="F986" t="s">
        <v>26</v>
      </c>
      <c r="G986" t="s">
        <v>13</v>
      </c>
      <c r="H986" t="s">
        <v>3361</v>
      </c>
      <c r="I986" s="16">
        <f t="shared" si="15"/>
        <v>1801.7499999999998</v>
      </c>
      <c r="J986" s="16">
        <v>288.27999999999997</v>
      </c>
      <c r="K986" s="4" t="s">
        <v>6145</v>
      </c>
      <c r="L986" t="s">
        <v>6139</v>
      </c>
      <c r="M986" s="27"/>
    </row>
    <row r="987" spans="1:13" hidden="1">
      <c r="A987" s="6" t="s">
        <v>1269</v>
      </c>
      <c r="B987" s="7">
        <v>41670</v>
      </c>
      <c r="C987" s="6" t="s">
        <v>16</v>
      </c>
      <c r="D987" s="6">
        <v>2</v>
      </c>
      <c r="E987" s="6" t="s">
        <v>1270</v>
      </c>
      <c r="F987" s="6" t="s">
        <v>18</v>
      </c>
      <c r="G987" s="6" t="s">
        <v>0</v>
      </c>
      <c r="H987" s="6" t="s">
        <v>1107</v>
      </c>
      <c r="I987" s="23">
        <f t="shared" si="15"/>
        <v>1429.5</v>
      </c>
      <c r="J987" s="17">
        <v>228.72</v>
      </c>
      <c r="K987" s="4" t="s">
        <v>6149</v>
      </c>
      <c r="L987" s="6" t="s">
        <v>6140</v>
      </c>
    </row>
    <row r="988" spans="1:13" hidden="1">
      <c r="A988" s="6" t="s">
        <v>1271</v>
      </c>
      <c r="B988" s="7">
        <v>41670</v>
      </c>
      <c r="C988" s="6" t="s">
        <v>16</v>
      </c>
      <c r="D988" s="6">
        <v>2</v>
      </c>
      <c r="E988" s="6" t="s">
        <v>1272</v>
      </c>
      <c r="F988" s="6" t="s">
        <v>18</v>
      </c>
      <c r="G988" s="6" t="s">
        <v>3</v>
      </c>
      <c r="H988" s="6" t="s">
        <v>830</v>
      </c>
      <c r="I988" s="23">
        <f t="shared" si="15"/>
        <v>560</v>
      </c>
      <c r="J988" s="17">
        <v>89.6</v>
      </c>
      <c r="K988" s="4" t="s">
        <v>6149</v>
      </c>
      <c r="L988" s="6" t="s">
        <v>6140</v>
      </c>
    </row>
    <row r="989" spans="1:13" hidden="1">
      <c r="A989" s="6" t="s">
        <v>1273</v>
      </c>
      <c r="B989" s="7">
        <v>41670</v>
      </c>
      <c r="C989" s="6" t="s">
        <v>16</v>
      </c>
      <c r="D989" s="6">
        <v>2</v>
      </c>
      <c r="E989" s="6" t="s">
        <v>1274</v>
      </c>
      <c r="F989" s="6" t="s">
        <v>18</v>
      </c>
      <c r="G989" s="6" t="s">
        <v>3</v>
      </c>
      <c r="H989" s="6" t="s">
        <v>88</v>
      </c>
      <c r="I989" s="23">
        <f t="shared" si="15"/>
        <v>786.625</v>
      </c>
      <c r="J989" s="17">
        <v>125.86</v>
      </c>
      <c r="K989" s="4" t="s">
        <v>6149</v>
      </c>
      <c r="L989" s="6" t="s">
        <v>6140</v>
      </c>
    </row>
    <row r="990" spans="1:13" hidden="1">
      <c r="A990" s="6" t="s">
        <v>1275</v>
      </c>
      <c r="B990" s="7">
        <v>41670</v>
      </c>
      <c r="C990" s="6" t="s">
        <v>16</v>
      </c>
      <c r="D990" s="6">
        <v>2</v>
      </c>
      <c r="E990" s="6" t="s">
        <v>1276</v>
      </c>
      <c r="F990" s="6" t="s">
        <v>18</v>
      </c>
      <c r="G990" s="6" t="s">
        <v>3</v>
      </c>
      <c r="H990" s="6" t="s">
        <v>411</v>
      </c>
      <c r="I990" s="23">
        <f t="shared" si="15"/>
        <v>1033.3125</v>
      </c>
      <c r="J990" s="17">
        <v>165.33</v>
      </c>
      <c r="K990" s="4" t="s">
        <v>6149</v>
      </c>
      <c r="L990" s="6" t="s">
        <v>6140</v>
      </c>
    </row>
    <row r="991" spans="1:13" hidden="1">
      <c r="A991" t="s">
        <v>3528</v>
      </c>
      <c r="B991" s="3">
        <v>41670</v>
      </c>
      <c r="C991" t="s">
        <v>3529</v>
      </c>
      <c r="D991">
        <v>1</v>
      </c>
      <c r="E991" t="s">
        <v>3530</v>
      </c>
      <c r="F991" t="s">
        <v>934</v>
      </c>
      <c r="G991" t="s">
        <v>5</v>
      </c>
      <c r="H991" t="s">
        <v>3531</v>
      </c>
      <c r="I991" s="16">
        <f t="shared" si="15"/>
        <v>100</v>
      </c>
      <c r="J991" s="16">
        <v>16</v>
      </c>
      <c r="K991" s="4" t="s">
        <v>6147</v>
      </c>
      <c r="L991" t="s">
        <v>6139</v>
      </c>
    </row>
    <row r="992" spans="1:13" hidden="1">
      <c r="A992" t="s">
        <v>2701</v>
      </c>
      <c r="B992" s="3">
        <v>41661</v>
      </c>
      <c r="C992" t="s">
        <v>652</v>
      </c>
      <c r="D992">
        <v>2</v>
      </c>
      <c r="E992" t="s">
        <v>2702</v>
      </c>
      <c r="F992" t="s">
        <v>18</v>
      </c>
      <c r="G992" t="s">
        <v>3</v>
      </c>
      <c r="H992" t="s">
        <v>2703</v>
      </c>
      <c r="I992" s="23">
        <f t="shared" si="15"/>
        <v>432.18750000000006</v>
      </c>
      <c r="J992" s="16">
        <v>69.150000000000006</v>
      </c>
      <c r="K992" s="4" t="s">
        <v>6149</v>
      </c>
      <c r="L992" t="s">
        <v>6139</v>
      </c>
    </row>
    <row r="993" spans="1:12" hidden="1">
      <c r="A993" t="s">
        <v>2704</v>
      </c>
      <c r="B993" s="3">
        <v>41661</v>
      </c>
      <c r="C993" t="s">
        <v>2705</v>
      </c>
      <c r="D993">
        <v>2</v>
      </c>
      <c r="E993" t="s">
        <v>2706</v>
      </c>
      <c r="F993" t="s">
        <v>18</v>
      </c>
      <c r="G993" t="s">
        <v>3</v>
      </c>
      <c r="H993" t="s">
        <v>2707</v>
      </c>
      <c r="I993" s="23">
        <f t="shared" si="15"/>
        <v>24310.1875</v>
      </c>
      <c r="J993" s="16">
        <v>3889.63</v>
      </c>
      <c r="K993" s="4" t="s">
        <v>6149</v>
      </c>
      <c r="L993" t="s">
        <v>6139</v>
      </c>
    </row>
    <row r="994" spans="1:12" hidden="1">
      <c r="A994" t="s">
        <v>2708</v>
      </c>
      <c r="B994" s="3">
        <v>41661</v>
      </c>
      <c r="C994" t="s">
        <v>2</v>
      </c>
      <c r="D994">
        <v>2</v>
      </c>
      <c r="E994" t="s">
        <v>2709</v>
      </c>
      <c r="F994" t="s">
        <v>18</v>
      </c>
      <c r="G994" t="s">
        <v>0</v>
      </c>
      <c r="H994" t="s">
        <v>1660</v>
      </c>
      <c r="I994" s="23">
        <f t="shared" si="15"/>
        <v>375.375</v>
      </c>
      <c r="J994" s="16">
        <v>60.06</v>
      </c>
      <c r="K994" s="4" t="s">
        <v>6149</v>
      </c>
      <c r="L994" t="s">
        <v>6139</v>
      </c>
    </row>
    <row r="995" spans="1:12" hidden="1">
      <c r="A995" t="s">
        <v>2710</v>
      </c>
      <c r="B995" s="3">
        <v>41661</v>
      </c>
      <c r="C995" t="s">
        <v>2</v>
      </c>
      <c r="D995">
        <v>2</v>
      </c>
      <c r="E995" t="s">
        <v>2711</v>
      </c>
      <c r="F995" t="s">
        <v>18</v>
      </c>
      <c r="G995" t="s">
        <v>3</v>
      </c>
      <c r="H995" t="s">
        <v>2712</v>
      </c>
      <c r="I995" s="23">
        <f t="shared" si="15"/>
        <v>616.0625</v>
      </c>
      <c r="J995" s="16">
        <v>98.57</v>
      </c>
      <c r="K995" s="4" t="s">
        <v>6149</v>
      </c>
      <c r="L995" t="s">
        <v>6139</v>
      </c>
    </row>
    <row r="996" spans="1:12" hidden="1">
      <c r="A996" t="s">
        <v>2713</v>
      </c>
      <c r="B996" s="3">
        <v>41661</v>
      </c>
      <c r="C996" t="s">
        <v>2</v>
      </c>
      <c r="D996">
        <v>2</v>
      </c>
      <c r="E996" t="s">
        <v>2714</v>
      </c>
      <c r="F996" t="s">
        <v>18</v>
      </c>
      <c r="G996" t="s">
        <v>3</v>
      </c>
      <c r="H996" t="s">
        <v>88</v>
      </c>
      <c r="I996" s="23">
        <f t="shared" si="15"/>
        <v>400.3125</v>
      </c>
      <c r="J996" s="16">
        <v>64.05</v>
      </c>
      <c r="K996" s="4" t="s">
        <v>6149</v>
      </c>
      <c r="L996" t="s">
        <v>6139</v>
      </c>
    </row>
    <row r="997" spans="1:12" hidden="1">
      <c r="A997" t="s">
        <v>2715</v>
      </c>
      <c r="B997" s="3">
        <v>41661</v>
      </c>
      <c r="C997" t="s">
        <v>2</v>
      </c>
      <c r="D997">
        <v>2</v>
      </c>
      <c r="E997" t="s">
        <v>2716</v>
      </c>
      <c r="F997" t="s">
        <v>18</v>
      </c>
      <c r="G997" t="s">
        <v>3</v>
      </c>
      <c r="H997" t="s">
        <v>2717</v>
      </c>
      <c r="I997" s="23">
        <f t="shared" si="15"/>
        <v>756.75</v>
      </c>
      <c r="J997" s="16">
        <v>121.08</v>
      </c>
      <c r="K997" s="4" t="s">
        <v>6149</v>
      </c>
      <c r="L997" t="s">
        <v>6139</v>
      </c>
    </row>
    <row r="998" spans="1:12" hidden="1">
      <c r="A998" s="6" t="s">
        <v>697</v>
      </c>
      <c r="B998" s="7">
        <v>41661</v>
      </c>
      <c r="C998" s="6" t="s">
        <v>16</v>
      </c>
      <c r="D998" s="6">
        <v>2</v>
      </c>
      <c r="E998" s="6" t="s">
        <v>698</v>
      </c>
      <c r="F998" s="6" t="s">
        <v>18</v>
      </c>
      <c r="G998" s="6" t="s">
        <v>3</v>
      </c>
      <c r="H998" s="6" t="s">
        <v>699</v>
      </c>
      <c r="I998" s="23">
        <f t="shared" si="15"/>
        <v>7456.6875</v>
      </c>
      <c r="J998" s="17">
        <v>1193.07</v>
      </c>
      <c r="K998" s="4" t="s">
        <v>6149</v>
      </c>
      <c r="L998" s="6" t="s">
        <v>6140</v>
      </c>
    </row>
    <row r="999" spans="1:12" hidden="1">
      <c r="A999" s="6" t="s">
        <v>700</v>
      </c>
      <c r="B999" s="7">
        <v>41661</v>
      </c>
      <c r="C999" s="6" t="s">
        <v>16</v>
      </c>
      <c r="D999" s="6">
        <v>2</v>
      </c>
      <c r="E999" s="6" t="s">
        <v>701</v>
      </c>
      <c r="F999" s="6" t="s">
        <v>18</v>
      </c>
      <c r="G999" s="6" t="s">
        <v>3</v>
      </c>
      <c r="H999" s="6" t="s">
        <v>553</v>
      </c>
      <c r="I999" s="23">
        <f t="shared" si="15"/>
        <v>2032.6875</v>
      </c>
      <c r="J999" s="17">
        <v>325.23</v>
      </c>
      <c r="K999" s="4" t="s">
        <v>6149</v>
      </c>
      <c r="L999" s="6" t="s">
        <v>6140</v>
      </c>
    </row>
    <row r="1000" spans="1:12" hidden="1">
      <c r="I1000" s="16"/>
    </row>
    <row r="1001" spans="1:12" hidden="1">
      <c r="I1001" s="16"/>
    </row>
    <row r="1002" spans="1:12" hidden="1">
      <c r="I1002" s="27"/>
    </row>
    <row r="1003" spans="1:12" hidden="1">
      <c r="I1003">
        <f>SUBTOTAL(9,I128:I393)</f>
        <v>0</v>
      </c>
      <c r="J1003" s="16">
        <f>SUM(J10:J1000)</f>
        <v>3574987.3599999798</v>
      </c>
    </row>
    <row r="1004" spans="1:12" hidden="1">
      <c r="J1004" s="4">
        <v>3575445.8699999996</v>
      </c>
    </row>
    <row r="1005" spans="1:12" hidden="1">
      <c r="J1005" s="16">
        <f>+J1003-J1004</f>
        <v>-458.51000001979992</v>
      </c>
    </row>
    <row r="1010" spans="1:9">
      <c r="A1010" t="s">
        <v>6152</v>
      </c>
      <c r="B1010" s="3">
        <v>41649</v>
      </c>
      <c r="C1010" s="6" t="s">
        <v>16</v>
      </c>
      <c r="H1010" t="s">
        <v>6153</v>
      </c>
      <c r="I1010">
        <v>291.31</v>
      </c>
    </row>
    <row r="1011" spans="1:9">
      <c r="A1011" t="s">
        <v>6154</v>
      </c>
      <c r="B1011" s="3">
        <v>41649</v>
      </c>
      <c r="C1011" s="6" t="s">
        <v>6155</v>
      </c>
      <c r="H1011" t="s">
        <v>6156</v>
      </c>
      <c r="I1011">
        <v>300</v>
      </c>
    </row>
  </sheetData>
  <autoFilter ref="A9:L1005">
    <filterColumn colId="5"/>
    <filterColumn colId="10">
      <filters>
        <filter val="852-"/>
      </filters>
    </filterColumn>
  </autoFilter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2:N1367"/>
  <sheetViews>
    <sheetView zoomScale="80" zoomScaleNormal="80" workbookViewId="0">
      <pane ySplit="8" topLeftCell="A9" activePane="bottomLeft" state="frozen"/>
      <selection pane="bottomLeft" activeCell="I13" sqref="I13"/>
    </sheetView>
  </sheetViews>
  <sheetFormatPr baseColWidth="10" defaultRowHeight="15"/>
  <cols>
    <col min="1" max="1" width="11.140625" bestFit="1" customWidth="1"/>
    <col min="2" max="2" width="11.7109375" bestFit="1" customWidth="1"/>
    <col min="3" max="3" width="14.140625" bestFit="1" customWidth="1"/>
    <col min="4" max="4" width="6.42578125" bestFit="1" customWidth="1"/>
    <col min="5" max="5" width="17.140625" bestFit="1" customWidth="1"/>
    <col min="6" max="6" width="23.7109375" bestFit="1" customWidth="1"/>
    <col min="7" max="7" width="13" bestFit="1" customWidth="1"/>
    <col min="8" max="8" width="42" bestFit="1" customWidth="1"/>
    <col min="9" max="9" width="14.28515625" bestFit="1" customWidth="1"/>
    <col min="10" max="10" width="12.7109375" bestFit="1" customWidth="1"/>
    <col min="11" max="11" width="9.7109375" bestFit="1" customWidth="1"/>
    <col min="12" max="12" width="14.28515625" bestFit="1" customWidth="1"/>
  </cols>
  <sheetData>
    <row r="2" spans="1:12" hidden="1"/>
    <row r="3" spans="1:12" hidden="1"/>
    <row r="4" spans="1:12" hidden="1"/>
    <row r="5" spans="1:12" hidden="1"/>
    <row r="6" spans="1:12" hidden="1"/>
    <row r="8" spans="1:12">
      <c r="A8" s="9" t="s">
        <v>3532</v>
      </c>
      <c r="B8" s="10" t="s">
        <v>3533</v>
      </c>
      <c r="C8" s="11" t="s">
        <v>3534</v>
      </c>
      <c r="D8" s="11" t="s">
        <v>3535</v>
      </c>
      <c r="E8" s="10" t="s">
        <v>3536</v>
      </c>
      <c r="F8" s="11" t="s">
        <v>3537</v>
      </c>
      <c r="G8" s="11" t="s">
        <v>3542</v>
      </c>
      <c r="H8" s="11" t="s">
        <v>3538</v>
      </c>
      <c r="I8" s="10" t="s">
        <v>3539</v>
      </c>
      <c r="J8" s="10" t="s">
        <v>3540</v>
      </c>
      <c r="K8" s="10" t="s">
        <v>3541</v>
      </c>
      <c r="L8" s="12"/>
    </row>
    <row r="9" spans="1:12">
      <c r="A9" s="1" t="s">
        <v>20687</v>
      </c>
      <c r="B9" s="13">
        <v>41883</v>
      </c>
      <c r="C9" s="1" t="s">
        <v>18650</v>
      </c>
      <c r="D9" s="1">
        <v>1</v>
      </c>
      <c r="E9" s="1" t="s">
        <v>20688</v>
      </c>
      <c r="F9" s="1" t="s">
        <v>70</v>
      </c>
      <c r="G9" s="1" t="s">
        <v>10</v>
      </c>
      <c r="H9" s="1" t="s">
        <v>2930</v>
      </c>
      <c r="I9" s="16">
        <f>J9*100/16</f>
        <v>-172327.5625</v>
      </c>
      <c r="J9" s="14">
        <v>-27572.41</v>
      </c>
      <c r="K9" s="14" t="s">
        <v>6142</v>
      </c>
    </row>
    <row r="10" spans="1:12">
      <c r="A10" s="1" t="s">
        <v>3548</v>
      </c>
      <c r="B10" s="13">
        <v>41883</v>
      </c>
      <c r="C10" s="1" t="s">
        <v>20689</v>
      </c>
      <c r="D10" s="1">
        <v>1</v>
      </c>
      <c r="E10" s="1" t="s">
        <v>20690</v>
      </c>
      <c r="F10" s="1" t="s">
        <v>9</v>
      </c>
      <c r="G10" s="1" t="s">
        <v>10</v>
      </c>
      <c r="H10" s="1" t="s">
        <v>2930</v>
      </c>
      <c r="I10" s="16">
        <f t="shared" ref="I10:I73" si="0">J10*100/16</f>
        <v>172327.5625</v>
      </c>
      <c r="J10" s="14">
        <v>27572.41</v>
      </c>
      <c r="K10" s="14" t="s">
        <v>6142</v>
      </c>
    </row>
    <row r="11" spans="1:12">
      <c r="A11" s="1" t="s">
        <v>8732</v>
      </c>
      <c r="B11" s="13">
        <v>41883</v>
      </c>
      <c r="C11" s="1" t="s">
        <v>19058</v>
      </c>
      <c r="D11" s="1">
        <v>1</v>
      </c>
      <c r="E11" s="1" t="s">
        <v>20691</v>
      </c>
      <c r="F11" s="1" t="s">
        <v>70</v>
      </c>
      <c r="G11" s="1" t="s">
        <v>10</v>
      </c>
      <c r="H11" s="1" t="s">
        <v>4931</v>
      </c>
      <c r="I11" s="16">
        <f t="shared" si="0"/>
        <v>-250431.0625</v>
      </c>
      <c r="J11" s="14">
        <v>-40068.97</v>
      </c>
      <c r="K11" s="14" t="s">
        <v>6142</v>
      </c>
    </row>
    <row r="12" spans="1:12">
      <c r="A12" s="1" t="s">
        <v>8424</v>
      </c>
      <c r="B12" s="13">
        <v>41883</v>
      </c>
      <c r="C12" s="1" t="s">
        <v>20692</v>
      </c>
      <c r="D12" s="1">
        <v>1</v>
      </c>
      <c r="E12" s="1" t="s">
        <v>20693</v>
      </c>
      <c r="F12" s="1" t="s">
        <v>9</v>
      </c>
      <c r="G12" s="1" t="s">
        <v>10</v>
      </c>
      <c r="H12" s="1" t="s">
        <v>4931</v>
      </c>
      <c r="I12" s="16">
        <f t="shared" si="0"/>
        <v>250431.0625</v>
      </c>
      <c r="J12" s="14">
        <v>40068.97</v>
      </c>
      <c r="K12" s="14" t="s">
        <v>6142</v>
      </c>
    </row>
    <row r="13" spans="1:12">
      <c r="A13" s="1" t="s">
        <v>1369</v>
      </c>
      <c r="B13" s="13">
        <v>41884</v>
      </c>
      <c r="C13" s="1" t="s">
        <v>18970</v>
      </c>
      <c r="D13" s="1">
        <v>1</v>
      </c>
      <c r="E13" s="1" t="s">
        <v>20694</v>
      </c>
      <c r="F13" s="1" t="s">
        <v>70</v>
      </c>
      <c r="G13" s="1" t="s">
        <v>10</v>
      </c>
      <c r="H13" s="1" t="s">
        <v>20673</v>
      </c>
      <c r="I13" s="16">
        <f t="shared" si="0"/>
        <v>-224043.125</v>
      </c>
      <c r="J13" s="14">
        <v>-35846.9</v>
      </c>
      <c r="K13" s="14" t="s">
        <v>6142</v>
      </c>
    </row>
    <row r="14" spans="1:12">
      <c r="A14" s="1" t="s">
        <v>11122</v>
      </c>
      <c r="B14" s="13">
        <v>41884</v>
      </c>
      <c r="C14" s="1" t="s">
        <v>19054</v>
      </c>
      <c r="D14" s="1">
        <v>1</v>
      </c>
      <c r="E14" s="1" t="s">
        <v>20695</v>
      </c>
      <c r="F14" s="1" t="s">
        <v>70</v>
      </c>
      <c r="G14" s="1" t="s">
        <v>10</v>
      </c>
      <c r="H14" s="1" t="s">
        <v>20682</v>
      </c>
      <c r="I14" s="16">
        <f t="shared" si="0"/>
        <v>-373017.25</v>
      </c>
      <c r="J14" s="14">
        <v>-59682.76</v>
      </c>
      <c r="K14" s="14" t="s">
        <v>6142</v>
      </c>
    </row>
    <row r="15" spans="1:12">
      <c r="A15" s="1" t="s">
        <v>13556</v>
      </c>
      <c r="B15" s="13">
        <v>41884</v>
      </c>
      <c r="C15" s="1" t="s">
        <v>19054</v>
      </c>
      <c r="D15" s="1">
        <v>1</v>
      </c>
      <c r="E15" s="1" t="s">
        <v>20696</v>
      </c>
      <c r="F15" s="1" t="s">
        <v>9</v>
      </c>
      <c r="G15" s="1" t="s">
        <v>10</v>
      </c>
      <c r="H15" s="1" t="s">
        <v>20682</v>
      </c>
      <c r="I15" s="16">
        <f t="shared" si="0"/>
        <v>358096.5625</v>
      </c>
      <c r="J15" s="14">
        <v>57295.45</v>
      </c>
      <c r="K15" s="14" t="s">
        <v>6142</v>
      </c>
    </row>
    <row r="16" spans="1:12">
      <c r="A16" s="1" t="s">
        <v>20697</v>
      </c>
      <c r="B16" s="13">
        <v>41884</v>
      </c>
      <c r="C16" s="1" t="s">
        <v>18970</v>
      </c>
      <c r="D16" s="1">
        <v>1</v>
      </c>
      <c r="E16" s="1" t="s">
        <v>20698</v>
      </c>
      <c r="F16" s="1" t="s">
        <v>9</v>
      </c>
      <c r="G16" s="1" t="s">
        <v>10</v>
      </c>
      <c r="H16" s="1" t="s">
        <v>20673</v>
      </c>
      <c r="I16" s="16">
        <f t="shared" si="0"/>
        <v>224043.125</v>
      </c>
      <c r="J16" s="14">
        <v>35846.9</v>
      </c>
      <c r="K16" s="14" t="s">
        <v>6142</v>
      </c>
    </row>
    <row r="17" spans="1:11">
      <c r="A17" s="1" t="s">
        <v>13559</v>
      </c>
      <c r="B17" s="13">
        <v>41884</v>
      </c>
      <c r="C17" s="1" t="s">
        <v>20699</v>
      </c>
      <c r="D17" s="1">
        <v>1</v>
      </c>
      <c r="E17" s="1" t="s">
        <v>20700</v>
      </c>
      <c r="F17" s="1" t="s">
        <v>9</v>
      </c>
      <c r="G17" s="1" t="s">
        <v>10</v>
      </c>
      <c r="H17" s="1" t="s">
        <v>20682</v>
      </c>
      <c r="I17" s="16">
        <f t="shared" si="0"/>
        <v>358096.5625</v>
      </c>
      <c r="J17" s="14">
        <v>57295.45</v>
      </c>
      <c r="K17" s="14" t="s">
        <v>6142</v>
      </c>
    </row>
    <row r="18" spans="1:11">
      <c r="A18" s="1" t="s">
        <v>13562</v>
      </c>
      <c r="B18" s="13">
        <v>41884</v>
      </c>
      <c r="C18" s="1" t="s">
        <v>20701</v>
      </c>
      <c r="D18" s="1">
        <v>1</v>
      </c>
      <c r="E18" s="1" t="s">
        <v>20702</v>
      </c>
      <c r="F18" s="1" t="s">
        <v>9</v>
      </c>
      <c r="G18" s="1" t="s">
        <v>10</v>
      </c>
      <c r="H18" s="1" t="s">
        <v>20682</v>
      </c>
      <c r="I18" s="16">
        <f t="shared" si="0"/>
        <v>358096.5625</v>
      </c>
      <c r="J18" s="14">
        <v>57295.45</v>
      </c>
      <c r="K18" s="14" t="s">
        <v>6142</v>
      </c>
    </row>
    <row r="19" spans="1:11">
      <c r="A19" s="1" t="s">
        <v>13568</v>
      </c>
      <c r="B19" s="13">
        <v>41884</v>
      </c>
      <c r="C19" s="1" t="s">
        <v>20703</v>
      </c>
      <c r="D19" s="1">
        <v>1</v>
      </c>
      <c r="E19" s="1" t="s">
        <v>20704</v>
      </c>
      <c r="F19" s="1" t="s">
        <v>318</v>
      </c>
      <c r="G19" s="1" t="s">
        <v>103</v>
      </c>
      <c r="H19" s="1" t="s">
        <v>20705</v>
      </c>
      <c r="I19" s="16">
        <f t="shared" si="0"/>
        <v>4310.375</v>
      </c>
      <c r="J19" s="1">
        <v>689.66</v>
      </c>
      <c r="K19" s="14" t="s">
        <v>6148</v>
      </c>
    </row>
    <row r="20" spans="1:11">
      <c r="A20" s="1" t="s">
        <v>51</v>
      </c>
      <c r="B20" s="13">
        <v>41884</v>
      </c>
      <c r="C20" s="1" t="s">
        <v>20706</v>
      </c>
      <c r="D20" s="1">
        <v>1</v>
      </c>
      <c r="E20" s="1" t="s">
        <v>20707</v>
      </c>
      <c r="F20" s="1" t="s">
        <v>20708</v>
      </c>
      <c r="G20" s="1" t="s">
        <v>270</v>
      </c>
      <c r="H20" s="1" t="s">
        <v>18393</v>
      </c>
      <c r="I20" s="16">
        <f t="shared" si="0"/>
        <v>-82791.75</v>
      </c>
      <c r="J20" s="14">
        <v>-13246.68</v>
      </c>
      <c r="K20" s="14" t="s">
        <v>6148</v>
      </c>
    </row>
    <row r="21" spans="1:11">
      <c r="A21" s="1" t="s">
        <v>4622</v>
      </c>
      <c r="B21" s="13">
        <v>41884</v>
      </c>
      <c r="C21" s="1" t="s">
        <v>16590</v>
      </c>
      <c r="D21" s="1">
        <v>1</v>
      </c>
      <c r="E21" s="1" t="s">
        <v>20710</v>
      </c>
      <c r="F21" s="1" t="s">
        <v>70</v>
      </c>
      <c r="G21" s="1" t="s">
        <v>10</v>
      </c>
      <c r="H21" s="1" t="s">
        <v>1204</v>
      </c>
      <c r="I21" s="16">
        <f t="shared" si="0"/>
        <v>-263698.25</v>
      </c>
      <c r="J21" s="14">
        <v>-42191.72</v>
      </c>
      <c r="K21" s="14" t="s">
        <v>6142</v>
      </c>
    </row>
    <row r="22" spans="1:11">
      <c r="A22" s="1" t="s">
        <v>8431</v>
      </c>
      <c r="B22" s="13">
        <v>41884</v>
      </c>
      <c r="C22" s="1" t="s">
        <v>20711</v>
      </c>
      <c r="D22" s="1">
        <v>1</v>
      </c>
      <c r="E22" s="1" t="s">
        <v>20712</v>
      </c>
      <c r="F22" s="1" t="s">
        <v>9</v>
      </c>
      <c r="G22" s="1" t="s">
        <v>10</v>
      </c>
      <c r="H22" s="1" t="s">
        <v>1204</v>
      </c>
      <c r="I22" s="16">
        <f t="shared" si="0"/>
        <v>306896.5625</v>
      </c>
      <c r="J22" s="14">
        <v>49103.45</v>
      </c>
      <c r="K22" s="14" t="s">
        <v>6142</v>
      </c>
    </row>
    <row r="23" spans="1:11">
      <c r="A23" s="1" t="s">
        <v>3569</v>
      </c>
      <c r="B23" s="13">
        <v>41884</v>
      </c>
      <c r="C23" s="1" t="s">
        <v>20713</v>
      </c>
      <c r="D23" s="1">
        <v>1</v>
      </c>
      <c r="E23" s="1" t="s">
        <v>20714</v>
      </c>
      <c r="F23" s="1" t="s">
        <v>54</v>
      </c>
      <c r="G23" s="1" t="s">
        <v>10</v>
      </c>
      <c r="H23" s="1" t="s">
        <v>6227</v>
      </c>
      <c r="I23" s="16">
        <f t="shared" si="0"/>
        <v>295915.4375</v>
      </c>
      <c r="J23" s="14">
        <v>47346.47</v>
      </c>
      <c r="K23" s="14" t="s">
        <v>6143</v>
      </c>
    </row>
    <row r="24" spans="1:11">
      <c r="A24" s="1" t="s">
        <v>16776</v>
      </c>
      <c r="B24" s="13">
        <v>41884</v>
      </c>
      <c r="C24" s="1" t="s">
        <v>20715</v>
      </c>
      <c r="D24" s="1">
        <v>1</v>
      </c>
      <c r="E24" s="1" t="s">
        <v>20716</v>
      </c>
      <c r="F24" s="1" t="s">
        <v>54</v>
      </c>
      <c r="G24" s="1" t="s">
        <v>10</v>
      </c>
      <c r="H24" s="1" t="s">
        <v>266</v>
      </c>
      <c r="I24" s="16">
        <f t="shared" si="0"/>
        <v>156573.6875</v>
      </c>
      <c r="J24" s="14">
        <v>25051.79</v>
      </c>
      <c r="K24" s="14" t="s">
        <v>6143</v>
      </c>
    </row>
    <row r="25" spans="1:11">
      <c r="A25" s="1" t="s">
        <v>18418</v>
      </c>
      <c r="B25" s="13">
        <v>41884</v>
      </c>
      <c r="C25" s="1" t="s">
        <v>20717</v>
      </c>
      <c r="D25" s="1">
        <v>1</v>
      </c>
      <c r="E25" s="1" t="s">
        <v>20718</v>
      </c>
      <c r="F25" s="1" t="s">
        <v>54</v>
      </c>
      <c r="G25" s="1" t="s">
        <v>10</v>
      </c>
      <c r="H25" s="1" t="s">
        <v>4035</v>
      </c>
      <c r="I25" s="16">
        <f t="shared" si="0"/>
        <v>325705.5</v>
      </c>
      <c r="J25" s="14">
        <v>52112.88</v>
      </c>
      <c r="K25" s="14" t="s">
        <v>6143</v>
      </c>
    </row>
    <row r="26" spans="1:11">
      <c r="A26" s="1" t="s">
        <v>13577</v>
      </c>
      <c r="B26" s="13">
        <v>41884</v>
      </c>
      <c r="C26" s="1" t="s">
        <v>16326</v>
      </c>
      <c r="D26" s="1">
        <v>1</v>
      </c>
      <c r="E26" s="1" t="s">
        <v>20720</v>
      </c>
      <c r="F26" s="1" t="s">
        <v>70</v>
      </c>
      <c r="G26" s="1" t="s">
        <v>10</v>
      </c>
      <c r="H26" s="1" t="s">
        <v>4667</v>
      </c>
      <c r="I26" s="16">
        <f t="shared" si="0"/>
        <v>-215517.25</v>
      </c>
      <c r="J26" s="14">
        <v>-34482.76</v>
      </c>
      <c r="K26" s="14" t="s">
        <v>6142</v>
      </c>
    </row>
    <row r="27" spans="1:11">
      <c r="A27" s="1" t="s">
        <v>1445</v>
      </c>
      <c r="B27" s="13">
        <v>41884</v>
      </c>
      <c r="C27" s="1" t="s">
        <v>16326</v>
      </c>
      <c r="D27" s="1">
        <v>1</v>
      </c>
      <c r="E27" s="1" t="s">
        <v>20721</v>
      </c>
      <c r="F27" s="1" t="s">
        <v>9</v>
      </c>
      <c r="G27" s="1" t="s">
        <v>10</v>
      </c>
      <c r="H27" s="1" t="s">
        <v>20722</v>
      </c>
      <c r="I27" s="16">
        <f t="shared" si="0"/>
        <v>202586.1875</v>
      </c>
      <c r="J27" s="14">
        <v>32413.79</v>
      </c>
      <c r="K27" s="14" t="s">
        <v>6142</v>
      </c>
    </row>
    <row r="28" spans="1:11">
      <c r="A28" t="s">
        <v>21614</v>
      </c>
      <c r="B28" s="3">
        <v>41884</v>
      </c>
      <c r="C28" t="s">
        <v>21615</v>
      </c>
      <c r="D28">
        <v>2</v>
      </c>
      <c r="E28" t="s">
        <v>21616</v>
      </c>
      <c r="F28" t="s">
        <v>1542</v>
      </c>
      <c r="G28" t="s">
        <v>13</v>
      </c>
      <c r="H28" t="s">
        <v>88</v>
      </c>
      <c r="I28" s="16">
        <f t="shared" si="0"/>
        <v>60.5</v>
      </c>
      <c r="J28">
        <v>9.68</v>
      </c>
      <c r="K28" s="14" t="s">
        <v>6145</v>
      </c>
    </row>
    <row r="29" spans="1:11">
      <c r="A29" t="s">
        <v>1449</v>
      </c>
      <c r="B29" s="3">
        <v>41884</v>
      </c>
      <c r="C29" t="s">
        <v>21617</v>
      </c>
      <c r="D29">
        <v>2</v>
      </c>
      <c r="E29" t="s">
        <v>21618</v>
      </c>
      <c r="F29" t="s">
        <v>1455</v>
      </c>
      <c r="G29" t="s">
        <v>13</v>
      </c>
      <c r="H29" t="s">
        <v>88</v>
      </c>
      <c r="I29" s="16">
        <f t="shared" si="0"/>
        <v>626.4375</v>
      </c>
      <c r="J29">
        <v>100.23</v>
      </c>
      <c r="K29" s="14" t="s">
        <v>6145</v>
      </c>
    </row>
    <row r="30" spans="1:11">
      <c r="A30" t="s">
        <v>1452</v>
      </c>
      <c r="B30" s="3">
        <v>41884</v>
      </c>
      <c r="C30" t="s">
        <v>21619</v>
      </c>
      <c r="D30">
        <v>1</v>
      </c>
      <c r="E30" t="s">
        <v>21620</v>
      </c>
      <c r="F30" t="s">
        <v>9</v>
      </c>
      <c r="G30" t="s">
        <v>10</v>
      </c>
      <c r="H30" t="s">
        <v>21621</v>
      </c>
      <c r="I30" s="16">
        <f t="shared" si="0"/>
        <v>58620.6875</v>
      </c>
      <c r="J30" s="4">
        <v>9379.31</v>
      </c>
      <c r="K30" s="14" t="s">
        <v>6141</v>
      </c>
    </row>
    <row r="31" spans="1:11">
      <c r="A31" s="1" t="s">
        <v>18422</v>
      </c>
      <c r="B31" s="13">
        <v>41884</v>
      </c>
      <c r="C31" s="1" t="s">
        <v>18970</v>
      </c>
      <c r="D31" s="1">
        <v>1</v>
      </c>
      <c r="E31" s="1" t="s">
        <v>20723</v>
      </c>
      <c r="F31" s="1" t="s">
        <v>70</v>
      </c>
      <c r="G31" s="1" t="s">
        <v>10</v>
      </c>
      <c r="H31" s="1" t="s">
        <v>20673</v>
      </c>
      <c r="I31" s="16">
        <f t="shared" si="0"/>
        <v>-224043.125</v>
      </c>
      <c r="J31" s="14">
        <v>-35846.9</v>
      </c>
      <c r="K31" s="14" t="s">
        <v>6142</v>
      </c>
    </row>
    <row r="32" spans="1:11">
      <c r="A32" s="1" t="s">
        <v>13588</v>
      </c>
      <c r="B32" s="13">
        <v>41884</v>
      </c>
      <c r="C32" s="1" t="s">
        <v>18970</v>
      </c>
      <c r="D32" s="1">
        <v>1</v>
      </c>
      <c r="E32" s="1" t="s">
        <v>20724</v>
      </c>
      <c r="F32" s="1" t="s">
        <v>9</v>
      </c>
      <c r="G32" s="1" t="s">
        <v>10</v>
      </c>
      <c r="H32" s="1" t="s">
        <v>20673</v>
      </c>
      <c r="I32" s="16">
        <f t="shared" si="0"/>
        <v>224043.125</v>
      </c>
      <c r="J32" s="14">
        <v>35846.9</v>
      </c>
      <c r="K32" s="14" t="s">
        <v>6142</v>
      </c>
    </row>
    <row r="33" spans="1:11">
      <c r="A33" s="1" t="s">
        <v>13591</v>
      </c>
      <c r="B33" s="13">
        <v>41884</v>
      </c>
      <c r="C33" s="1" t="s">
        <v>6504</v>
      </c>
      <c r="D33" s="1">
        <v>1</v>
      </c>
      <c r="E33" s="1" t="s">
        <v>20725</v>
      </c>
      <c r="F33" s="1" t="s">
        <v>9</v>
      </c>
      <c r="G33" s="1" t="s">
        <v>10</v>
      </c>
      <c r="H33" s="1" t="s">
        <v>2345</v>
      </c>
      <c r="I33" s="16">
        <f t="shared" si="0"/>
        <v>248793.125</v>
      </c>
      <c r="J33" s="14">
        <v>39806.9</v>
      </c>
      <c r="K33" s="14" t="s">
        <v>6142</v>
      </c>
    </row>
    <row r="34" spans="1:11">
      <c r="A34" s="1" t="s">
        <v>8751</v>
      </c>
      <c r="B34" s="13">
        <v>41884</v>
      </c>
      <c r="C34" s="1" t="s">
        <v>20726</v>
      </c>
      <c r="D34" s="1">
        <v>1</v>
      </c>
      <c r="E34" s="1" t="s">
        <v>20727</v>
      </c>
      <c r="F34" s="1" t="s">
        <v>9</v>
      </c>
      <c r="G34" s="1" t="s">
        <v>10</v>
      </c>
      <c r="H34" s="1" t="s">
        <v>9234</v>
      </c>
      <c r="I34" s="16">
        <f t="shared" si="0"/>
        <v>203362.0625</v>
      </c>
      <c r="J34" s="14">
        <v>32537.93</v>
      </c>
      <c r="K34" s="14" t="s">
        <v>6142</v>
      </c>
    </row>
    <row r="35" spans="1:11">
      <c r="A35" s="1" t="s">
        <v>90</v>
      </c>
      <c r="B35" s="13">
        <v>41884</v>
      </c>
      <c r="C35" s="1" t="s">
        <v>20728</v>
      </c>
      <c r="D35" s="1">
        <v>2</v>
      </c>
      <c r="E35" s="1" t="s">
        <v>20729</v>
      </c>
      <c r="F35" s="1" t="s">
        <v>26</v>
      </c>
      <c r="G35" s="1" t="s">
        <v>103</v>
      </c>
      <c r="H35" s="1" t="s">
        <v>914</v>
      </c>
      <c r="I35" s="16">
        <f t="shared" si="0"/>
        <v>1534.5</v>
      </c>
      <c r="J35" s="1">
        <v>245.52</v>
      </c>
      <c r="K35" s="14" t="s">
        <v>6145</v>
      </c>
    </row>
    <row r="36" spans="1:11">
      <c r="A36" s="1" t="s">
        <v>20730</v>
      </c>
      <c r="B36" s="13">
        <v>41884</v>
      </c>
      <c r="C36" s="1" t="s">
        <v>6501</v>
      </c>
      <c r="D36" s="1">
        <v>1</v>
      </c>
      <c r="E36" s="1" t="s">
        <v>20731</v>
      </c>
      <c r="F36" s="1" t="s">
        <v>9</v>
      </c>
      <c r="G36" s="1" t="s">
        <v>10</v>
      </c>
      <c r="H36" s="1" t="s">
        <v>4923</v>
      </c>
      <c r="I36" s="16">
        <f t="shared" si="0"/>
        <v>248793.125</v>
      </c>
      <c r="J36" s="14">
        <v>39806.9</v>
      </c>
      <c r="K36" s="14" t="s">
        <v>6142</v>
      </c>
    </row>
    <row r="37" spans="1:11">
      <c r="A37" s="1" t="s">
        <v>20732</v>
      </c>
      <c r="B37" s="13">
        <v>41884</v>
      </c>
      <c r="C37" s="1" t="s">
        <v>16590</v>
      </c>
      <c r="D37" s="1">
        <v>1</v>
      </c>
      <c r="E37" s="1" t="s">
        <v>20733</v>
      </c>
      <c r="F37" s="1" t="s">
        <v>9</v>
      </c>
      <c r="G37" s="1" t="s">
        <v>10</v>
      </c>
      <c r="H37" s="1" t="s">
        <v>20734</v>
      </c>
      <c r="I37" s="16">
        <f t="shared" si="0"/>
        <v>259387.9375</v>
      </c>
      <c r="J37" s="14">
        <v>41502.07</v>
      </c>
      <c r="K37" s="14" t="s">
        <v>6142</v>
      </c>
    </row>
    <row r="38" spans="1:11">
      <c r="A38" s="1" t="s">
        <v>18394</v>
      </c>
      <c r="B38" s="13">
        <v>41884</v>
      </c>
      <c r="C38" s="1" t="s">
        <v>20735</v>
      </c>
      <c r="D38" s="1">
        <v>1</v>
      </c>
      <c r="E38" s="1" t="s">
        <v>20736</v>
      </c>
      <c r="F38" s="1" t="s">
        <v>9</v>
      </c>
      <c r="G38" s="1" t="s">
        <v>10</v>
      </c>
      <c r="H38" s="1" t="s">
        <v>20737</v>
      </c>
      <c r="I38" s="16">
        <f t="shared" si="0"/>
        <v>517586.18749999994</v>
      </c>
      <c r="J38" s="14">
        <v>82813.789999999994</v>
      </c>
      <c r="K38" s="14" t="s">
        <v>6142</v>
      </c>
    </row>
    <row r="39" spans="1:11">
      <c r="A39" s="1" t="s">
        <v>4669</v>
      </c>
      <c r="B39" s="13">
        <v>41884</v>
      </c>
      <c r="C39" s="1" t="s">
        <v>18471</v>
      </c>
      <c r="D39" s="1">
        <v>1</v>
      </c>
      <c r="E39" s="1" t="s">
        <v>20738</v>
      </c>
      <c r="F39" s="1" t="s">
        <v>70</v>
      </c>
      <c r="G39" s="1" t="s">
        <v>10</v>
      </c>
      <c r="H39" s="1" t="s">
        <v>20634</v>
      </c>
      <c r="I39" s="16">
        <f t="shared" si="0"/>
        <v>-562068.9375</v>
      </c>
      <c r="J39" s="14">
        <v>-89931.03</v>
      </c>
      <c r="K39" s="14" t="s">
        <v>6142</v>
      </c>
    </row>
    <row r="40" spans="1:11">
      <c r="A40" s="1" t="s">
        <v>16783</v>
      </c>
      <c r="B40" s="13">
        <v>41884</v>
      </c>
      <c r="C40" s="1" t="s">
        <v>18471</v>
      </c>
      <c r="D40" s="1">
        <v>1</v>
      </c>
      <c r="E40" s="1" t="s">
        <v>20739</v>
      </c>
      <c r="F40" s="1" t="s">
        <v>9</v>
      </c>
      <c r="G40" s="1" t="s">
        <v>10</v>
      </c>
      <c r="H40" s="1" t="s">
        <v>20634</v>
      </c>
      <c r="I40" s="16">
        <f t="shared" si="0"/>
        <v>562068.9375</v>
      </c>
      <c r="J40" s="14">
        <v>89931.03</v>
      </c>
      <c r="K40" s="14" t="s">
        <v>6142</v>
      </c>
    </row>
    <row r="41" spans="1:11">
      <c r="A41" s="1" t="s">
        <v>4671</v>
      </c>
      <c r="B41" s="13">
        <v>41884</v>
      </c>
      <c r="C41" s="1" t="s">
        <v>6439</v>
      </c>
      <c r="D41" s="1">
        <v>1</v>
      </c>
      <c r="E41" s="1" t="s">
        <v>20740</v>
      </c>
      <c r="F41" s="1" t="s">
        <v>70</v>
      </c>
      <c r="G41" s="1" t="s">
        <v>10</v>
      </c>
      <c r="H41" s="1" t="s">
        <v>6350</v>
      </c>
      <c r="I41" s="16">
        <f t="shared" si="0"/>
        <v>-352155.1875</v>
      </c>
      <c r="J41" s="14">
        <v>-56344.83</v>
      </c>
      <c r="K41" s="14" t="s">
        <v>6142</v>
      </c>
    </row>
    <row r="42" spans="1:11">
      <c r="A42" s="1" t="s">
        <v>11129</v>
      </c>
      <c r="B42" s="13">
        <v>41884</v>
      </c>
      <c r="C42" s="1" t="s">
        <v>6439</v>
      </c>
      <c r="D42" s="1">
        <v>1</v>
      </c>
      <c r="E42" s="1" t="s">
        <v>20741</v>
      </c>
      <c r="F42" s="1" t="s">
        <v>9</v>
      </c>
      <c r="G42" s="1" t="s">
        <v>10</v>
      </c>
      <c r="H42" s="1" t="s">
        <v>6350</v>
      </c>
      <c r="I42" s="16">
        <f t="shared" si="0"/>
        <v>352155.1875</v>
      </c>
      <c r="J42" s="14">
        <v>56344.83</v>
      </c>
      <c r="K42" s="14" t="s">
        <v>6142</v>
      </c>
    </row>
    <row r="43" spans="1:11">
      <c r="A43" s="1" t="s">
        <v>14399</v>
      </c>
      <c r="B43" s="13">
        <v>41884</v>
      </c>
      <c r="C43" s="1" t="s">
        <v>16592</v>
      </c>
      <c r="D43" s="1">
        <v>1</v>
      </c>
      <c r="E43" s="1" t="s">
        <v>20742</v>
      </c>
      <c r="F43" s="1" t="s">
        <v>70</v>
      </c>
      <c r="G43" s="1" t="s">
        <v>10</v>
      </c>
      <c r="H43" s="1" t="s">
        <v>3771</v>
      </c>
      <c r="I43" s="16">
        <f t="shared" si="0"/>
        <v>-354827.5625</v>
      </c>
      <c r="J43" s="14">
        <v>-56772.41</v>
      </c>
      <c r="K43" s="14" t="s">
        <v>6142</v>
      </c>
    </row>
    <row r="44" spans="1:11">
      <c r="A44" s="1" t="s">
        <v>8432</v>
      </c>
      <c r="B44" s="13">
        <v>41884</v>
      </c>
      <c r="C44" s="1" t="s">
        <v>20743</v>
      </c>
      <c r="D44" s="1">
        <v>1</v>
      </c>
      <c r="E44" s="1" t="s">
        <v>20744</v>
      </c>
      <c r="F44" s="1" t="s">
        <v>9</v>
      </c>
      <c r="G44" s="1" t="s">
        <v>10</v>
      </c>
      <c r="H44" s="1" t="s">
        <v>3771</v>
      </c>
      <c r="I44" s="16">
        <f t="shared" si="0"/>
        <v>363103.4375</v>
      </c>
      <c r="J44" s="14">
        <v>58096.55</v>
      </c>
      <c r="K44" s="14" t="s">
        <v>6142</v>
      </c>
    </row>
    <row r="45" spans="1:11">
      <c r="A45" s="1" t="s">
        <v>8433</v>
      </c>
      <c r="B45" s="13">
        <v>41884</v>
      </c>
      <c r="C45" s="1" t="s">
        <v>20745</v>
      </c>
      <c r="D45" s="1">
        <v>1</v>
      </c>
      <c r="E45" s="1" t="s">
        <v>20746</v>
      </c>
      <c r="F45" s="1" t="s">
        <v>9</v>
      </c>
      <c r="G45" s="1" t="s">
        <v>10</v>
      </c>
      <c r="H45" s="1" t="s">
        <v>20747</v>
      </c>
      <c r="I45" s="16">
        <f t="shared" si="0"/>
        <v>162241.375</v>
      </c>
      <c r="J45" s="14">
        <v>25958.62</v>
      </c>
      <c r="K45" s="14" t="s">
        <v>6142</v>
      </c>
    </row>
    <row r="46" spans="1:11">
      <c r="A46" s="1" t="s">
        <v>14406</v>
      </c>
      <c r="B46" s="13">
        <v>41884</v>
      </c>
      <c r="C46" s="1" t="s">
        <v>20726</v>
      </c>
      <c r="D46" s="1">
        <v>1</v>
      </c>
      <c r="E46" s="1" t="s">
        <v>20748</v>
      </c>
      <c r="F46" s="1" t="s">
        <v>70</v>
      </c>
      <c r="G46" s="1" t="s">
        <v>10</v>
      </c>
      <c r="H46" s="1" t="s">
        <v>9234</v>
      </c>
      <c r="I46" s="16">
        <f t="shared" si="0"/>
        <v>-203362.0625</v>
      </c>
      <c r="J46" s="14">
        <v>-32537.93</v>
      </c>
      <c r="K46" s="14" t="s">
        <v>6142</v>
      </c>
    </row>
    <row r="47" spans="1:11">
      <c r="A47" s="1" t="s">
        <v>8434</v>
      </c>
      <c r="B47" s="13">
        <v>41884</v>
      </c>
      <c r="C47" s="1" t="s">
        <v>20726</v>
      </c>
      <c r="D47" s="1">
        <v>1</v>
      </c>
      <c r="E47" s="1" t="s">
        <v>20749</v>
      </c>
      <c r="F47" s="1" t="s">
        <v>9</v>
      </c>
      <c r="G47" s="1" t="s">
        <v>10</v>
      </c>
      <c r="H47" s="1" t="s">
        <v>9234</v>
      </c>
      <c r="I47" s="16">
        <f t="shared" si="0"/>
        <v>183527.25</v>
      </c>
      <c r="J47" s="14">
        <v>29364.36</v>
      </c>
      <c r="K47" s="14" t="s">
        <v>6142</v>
      </c>
    </row>
    <row r="48" spans="1:11">
      <c r="A48" s="1" t="s">
        <v>14411</v>
      </c>
      <c r="B48" s="13">
        <v>41884</v>
      </c>
      <c r="C48" s="1" t="s">
        <v>13660</v>
      </c>
      <c r="D48" s="1">
        <v>1</v>
      </c>
      <c r="E48" s="1" t="s">
        <v>20750</v>
      </c>
      <c r="F48" s="1" t="s">
        <v>9</v>
      </c>
      <c r="G48" s="1" t="s">
        <v>10</v>
      </c>
      <c r="H48" s="1" t="s">
        <v>20751</v>
      </c>
      <c r="I48" s="16">
        <f t="shared" si="0"/>
        <v>306896.5625</v>
      </c>
      <c r="J48" s="14">
        <v>49103.45</v>
      </c>
      <c r="K48" s="14" t="s">
        <v>6142</v>
      </c>
    </row>
    <row r="49" spans="1:11">
      <c r="A49" s="1" t="s">
        <v>1461</v>
      </c>
      <c r="B49" s="13">
        <v>41884</v>
      </c>
      <c r="C49" s="1" t="s">
        <v>20752</v>
      </c>
      <c r="D49" s="1">
        <v>1</v>
      </c>
      <c r="E49" s="1" t="s">
        <v>20753</v>
      </c>
      <c r="F49" s="1" t="s">
        <v>9</v>
      </c>
      <c r="G49" s="1" t="s">
        <v>10</v>
      </c>
      <c r="H49" s="1" t="s">
        <v>20751</v>
      </c>
      <c r="I49" s="16">
        <f t="shared" si="0"/>
        <v>306896.5625</v>
      </c>
      <c r="J49" s="14">
        <v>49103.45</v>
      </c>
      <c r="K49" s="14" t="s">
        <v>6142</v>
      </c>
    </row>
    <row r="50" spans="1:11">
      <c r="A50" s="1" t="s">
        <v>14416</v>
      </c>
      <c r="B50" s="13">
        <v>41885</v>
      </c>
      <c r="C50" s="1" t="s">
        <v>6504</v>
      </c>
      <c r="D50" s="1">
        <v>1</v>
      </c>
      <c r="E50" s="1" t="s">
        <v>20754</v>
      </c>
      <c r="F50" s="1" t="s">
        <v>70</v>
      </c>
      <c r="G50" s="1" t="s">
        <v>10</v>
      </c>
      <c r="H50" s="1" t="s">
        <v>2345</v>
      </c>
      <c r="I50" s="16">
        <f t="shared" si="0"/>
        <v>-248793.125</v>
      </c>
      <c r="J50" s="14">
        <v>-39806.9</v>
      </c>
      <c r="K50" s="14" t="s">
        <v>6142</v>
      </c>
    </row>
    <row r="51" spans="1:11">
      <c r="A51" s="1" t="s">
        <v>8435</v>
      </c>
      <c r="B51" s="13">
        <v>41885</v>
      </c>
      <c r="C51" s="1" t="s">
        <v>14176</v>
      </c>
      <c r="D51" s="1">
        <v>1</v>
      </c>
      <c r="E51" s="1" t="s">
        <v>20755</v>
      </c>
      <c r="F51" s="1" t="s">
        <v>70</v>
      </c>
      <c r="G51" s="1" t="s">
        <v>10</v>
      </c>
      <c r="H51" s="1" t="s">
        <v>11822</v>
      </c>
      <c r="I51" s="16">
        <f t="shared" si="0"/>
        <v>-222672.43749999997</v>
      </c>
      <c r="J51" s="14">
        <v>-35627.589999999997</v>
      </c>
      <c r="K51" s="14" t="s">
        <v>6142</v>
      </c>
    </row>
    <row r="52" spans="1:11">
      <c r="A52" s="1" t="s">
        <v>14421</v>
      </c>
      <c r="B52" s="13">
        <v>41885</v>
      </c>
      <c r="C52" s="1" t="s">
        <v>20745</v>
      </c>
      <c r="D52" s="1">
        <v>1</v>
      </c>
      <c r="E52" s="1" t="s">
        <v>20756</v>
      </c>
      <c r="F52" s="1" t="s">
        <v>70</v>
      </c>
      <c r="G52" s="1" t="s">
        <v>10</v>
      </c>
      <c r="H52" s="1" t="s">
        <v>20747</v>
      </c>
      <c r="I52" s="16">
        <f t="shared" si="0"/>
        <v>-162241.375</v>
      </c>
      <c r="J52" s="14">
        <v>-25958.62</v>
      </c>
      <c r="K52" s="14" t="s">
        <v>6142</v>
      </c>
    </row>
    <row r="53" spans="1:11">
      <c r="A53" s="1" t="s">
        <v>9615</v>
      </c>
      <c r="B53" s="13">
        <v>41885</v>
      </c>
      <c r="C53" s="1" t="s">
        <v>14176</v>
      </c>
      <c r="D53" s="1">
        <v>1</v>
      </c>
      <c r="E53" s="1" t="s">
        <v>20757</v>
      </c>
      <c r="F53" s="1" t="s">
        <v>9</v>
      </c>
      <c r="G53" s="1" t="s">
        <v>10</v>
      </c>
      <c r="H53" s="1" t="s">
        <v>20747</v>
      </c>
      <c r="I53" s="16">
        <f t="shared" si="0"/>
        <v>222672.43749999997</v>
      </c>
      <c r="J53" s="14">
        <v>35627.589999999997</v>
      </c>
      <c r="K53" s="14" t="s">
        <v>6142</v>
      </c>
    </row>
    <row r="54" spans="1:11">
      <c r="A54" s="1" t="s">
        <v>9618</v>
      </c>
      <c r="B54" s="13">
        <v>41885</v>
      </c>
      <c r="C54" s="1" t="s">
        <v>6504</v>
      </c>
      <c r="D54" s="1">
        <v>1</v>
      </c>
      <c r="E54" s="1" t="s">
        <v>20758</v>
      </c>
      <c r="F54" s="1" t="s">
        <v>9</v>
      </c>
      <c r="G54" s="1" t="s">
        <v>10</v>
      </c>
      <c r="H54" s="1" t="s">
        <v>3940</v>
      </c>
      <c r="I54" s="16">
        <f t="shared" si="0"/>
        <v>248793.125</v>
      </c>
      <c r="J54" s="14">
        <v>39806.9</v>
      </c>
      <c r="K54" s="14" t="s">
        <v>6142</v>
      </c>
    </row>
    <row r="55" spans="1:11">
      <c r="A55" s="1" t="s">
        <v>8436</v>
      </c>
      <c r="B55" s="13">
        <v>41885</v>
      </c>
      <c r="C55" s="1" t="s">
        <v>14176</v>
      </c>
      <c r="D55" s="1">
        <v>1</v>
      </c>
      <c r="E55" s="1" t="s">
        <v>20759</v>
      </c>
      <c r="F55" s="1" t="s">
        <v>70</v>
      </c>
      <c r="G55" s="1" t="s">
        <v>10</v>
      </c>
      <c r="H55" s="1" t="s">
        <v>20747</v>
      </c>
      <c r="I55" s="16">
        <f t="shared" si="0"/>
        <v>-222672.43749999997</v>
      </c>
      <c r="J55" s="14">
        <v>-35627.589999999997</v>
      </c>
      <c r="K55" s="14" t="s">
        <v>6142</v>
      </c>
    </row>
    <row r="56" spans="1:11">
      <c r="A56" s="1" t="s">
        <v>14442</v>
      </c>
      <c r="B56" s="13">
        <v>41885</v>
      </c>
      <c r="C56" s="1" t="s">
        <v>14176</v>
      </c>
      <c r="D56" s="1">
        <v>1</v>
      </c>
      <c r="E56" s="1" t="s">
        <v>20760</v>
      </c>
      <c r="F56" s="1" t="s">
        <v>9</v>
      </c>
      <c r="G56" s="1" t="s">
        <v>10</v>
      </c>
      <c r="H56" s="1" t="s">
        <v>20747</v>
      </c>
      <c r="I56" s="16">
        <f t="shared" si="0"/>
        <v>222672.43749999997</v>
      </c>
      <c r="J56" s="14">
        <v>35627.589999999997</v>
      </c>
      <c r="K56" s="14" t="s">
        <v>6142</v>
      </c>
    </row>
    <row r="57" spans="1:11">
      <c r="A57" s="1" t="s">
        <v>8774</v>
      </c>
      <c r="B57" s="13">
        <v>41885</v>
      </c>
      <c r="C57" s="1" t="s">
        <v>20752</v>
      </c>
      <c r="D57" s="1">
        <v>1</v>
      </c>
      <c r="E57" s="1" t="s">
        <v>20763</v>
      </c>
      <c r="F57" s="1" t="s">
        <v>70</v>
      </c>
      <c r="G57" s="1" t="s">
        <v>10</v>
      </c>
      <c r="H57" s="1" t="s">
        <v>20751</v>
      </c>
      <c r="I57" s="16">
        <f t="shared" si="0"/>
        <v>-306896.5625</v>
      </c>
      <c r="J57" s="14">
        <v>-49103.45</v>
      </c>
      <c r="K57" s="14" t="s">
        <v>6142</v>
      </c>
    </row>
    <row r="58" spans="1:11">
      <c r="A58" s="1" t="s">
        <v>4748</v>
      </c>
      <c r="B58" s="13">
        <v>41885</v>
      </c>
      <c r="C58" s="1" t="s">
        <v>20764</v>
      </c>
      <c r="D58" s="1">
        <v>1</v>
      </c>
      <c r="E58" s="1" t="s">
        <v>20765</v>
      </c>
      <c r="F58" s="1" t="s">
        <v>9</v>
      </c>
      <c r="G58" s="1" t="s">
        <v>10</v>
      </c>
      <c r="H58" s="1" t="s">
        <v>20751</v>
      </c>
      <c r="I58" s="16">
        <f t="shared" si="0"/>
        <v>250431.0625</v>
      </c>
      <c r="J58" s="14">
        <v>40068.97</v>
      </c>
      <c r="K58" s="14" t="s">
        <v>6142</v>
      </c>
    </row>
    <row r="59" spans="1:11">
      <c r="A59" s="1" t="s">
        <v>4757</v>
      </c>
      <c r="B59" s="13">
        <v>41885</v>
      </c>
      <c r="C59" s="1" t="s">
        <v>20766</v>
      </c>
      <c r="D59" s="1">
        <v>2</v>
      </c>
      <c r="E59" s="1" t="s">
        <v>20767</v>
      </c>
      <c r="F59" s="1" t="s">
        <v>1123</v>
      </c>
      <c r="G59" s="1" t="s">
        <v>103</v>
      </c>
      <c r="H59" s="1" t="s">
        <v>19925</v>
      </c>
      <c r="I59" s="16">
        <f t="shared" si="0"/>
        <v>5459</v>
      </c>
      <c r="J59" s="1">
        <v>873.44</v>
      </c>
      <c r="K59" s="14" t="s">
        <v>6149</v>
      </c>
    </row>
    <row r="60" spans="1:11">
      <c r="A60" s="1" t="s">
        <v>8439</v>
      </c>
      <c r="B60" s="13">
        <v>41886</v>
      </c>
      <c r="C60" s="1" t="s">
        <v>20768</v>
      </c>
      <c r="D60" s="1">
        <v>2</v>
      </c>
      <c r="E60" s="1" t="s">
        <v>20769</v>
      </c>
      <c r="F60" s="1" t="s">
        <v>37</v>
      </c>
      <c r="G60" s="1" t="s">
        <v>38</v>
      </c>
      <c r="H60" s="1" t="s">
        <v>39</v>
      </c>
      <c r="I60" s="16">
        <f t="shared" si="0"/>
        <v>22125.125</v>
      </c>
      <c r="J60" s="14">
        <v>3540.02</v>
      </c>
      <c r="K60" s="14" t="s">
        <v>6145</v>
      </c>
    </row>
    <row r="61" spans="1:11">
      <c r="A61" s="1" t="s">
        <v>8441</v>
      </c>
      <c r="B61" s="13">
        <v>41886</v>
      </c>
      <c r="C61" s="1" t="s">
        <v>20770</v>
      </c>
      <c r="D61" s="1">
        <v>2</v>
      </c>
      <c r="E61" s="1" t="s">
        <v>20771</v>
      </c>
      <c r="F61" s="1" t="s">
        <v>3572</v>
      </c>
      <c r="G61" s="1" t="s">
        <v>103</v>
      </c>
      <c r="H61" s="1" t="s">
        <v>967</v>
      </c>
      <c r="I61" s="16">
        <f t="shared" si="0"/>
        <v>6362.5625</v>
      </c>
      <c r="J61" s="14">
        <v>1018.01</v>
      </c>
      <c r="K61" s="14" t="s">
        <v>6145</v>
      </c>
    </row>
    <row r="62" spans="1:11">
      <c r="A62" s="1" t="s">
        <v>8442</v>
      </c>
      <c r="B62" s="13">
        <v>41886</v>
      </c>
      <c r="C62" s="1" t="s">
        <v>20772</v>
      </c>
      <c r="D62" s="1">
        <v>2</v>
      </c>
      <c r="E62" s="1" t="s">
        <v>20773</v>
      </c>
      <c r="F62" s="1" t="s">
        <v>3572</v>
      </c>
      <c r="G62" s="1" t="s">
        <v>103</v>
      </c>
      <c r="H62" s="1" t="s">
        <v>967</v>
      </c>
      <c r="I62" s="16">
        <f t="shared" si="0"/>
        <v>182736.3125</v>
      </c>
      <c r="J62" s="14">
        <v>29237.81</v>
      </c>
      <c r="K62" s="14" t="s">
        <v>6145</v>
      </c>
    </row>
    <row r="63" spans="1:11">
      <c r="A63" t="s">
        <v>8443</v>
      </c>
      <c r="B63" s="3">
        <v>41886</v>
      </c>
      <c r="C63" t="s">
        <v>21622</v>
      </c>
      <c r="D63">
        <v>2</v>
      </c>
      <c r="E63" t="s">
        <v>21623</v>
      </c>
      <c r="F63" t="s">
        <v>1637</v>
      </c>
      <c r="G63" t="s">
        <v>13</v>
      </c>
      <c r="H63" t="s">
        <v>6583</v>
      </c>
      <c r="I63" s="16">
        <f t="shared" si="0"/>
        <v>-2525.875</v>
      </c>
      <c r="J63">
        <v>-404.14</v>
      </c>
      <c r="K63" s="14" t="s">
        <v>6145</v>
      </c>
    </row>
    <row r="64" spans="1:11">
      <c r="A64" t="s">
        <v>8444</v>
      </c>
      <c r="B64" s="3">
        <v>41886</v>
      </c>
      <c r="C64" t="s">
        <v>21624</v>
      </c>
      <c r="D64">
        <v>2</v>
      </c>
      <c r="E64" t="s">
        <v>21625</v>
      </c>
      <c r="F64" t="s">
        <v>1542</v>
      </c>
      <c r="G64" t="s">
        <v>13</v>
      </c>
      <c r="H64" t="s">
        <v>88</v>
      </c>
      <c r="I64" s="16">
        <f t="shared" si="0"/>
        <v>60.5</v>
      </c>
      <c r="J64">
        <v>9.68</v>
      </c>
      <c r="K64" s="14" t="s">
        <v>6145</v>
      </c>
    </row>
    <row r="65" spans="1:11">
      <c r="A65" t="s">
        <v>16114</v>
      </c>
      <c r="B65" s="3">
        <v>41886</v>
      </c>
      <c r="C65" t="s">
        <v>21626</v>
      </c>
      <c r="D65">
        <v>2</v>
      </c>
      <c r="E65" t="s">
        <v>21627</v>
      </c>
      <c r="F65" t="s">
        <v>1542</v>
      </c>
      <c r="G65" t="s">
        <v>13</v>
      </c>
      <c r="H65" t="s">
        <v>88</v>
      </c>
      <c r="I65" s="16">
        <f t="shared" si="0"/>
        <v>60.5</v>
      </c>
      <c r="J65">
        <v>9.68</v>
      </c>
      <c r="K65" s="14" t="s">
        <v>6145</v>
      </c>
    </row>
    <row r="66" spans="1:11">
      <c r="A66" t="s">
        <v>16117</v>
      </c>
      <c r="B66" s="3">
        <v>41886</v>
      </c>
      <c r="C66" t="s">
        <v>21628</v>
      </c>
      <c r="D66">
        <v>2</v>
      </c>
      <c r="E66" t="s">
        <v>21629</v>
      </c>
      <c r="F66" t="s">
        <v>1542</v>
      </c>
      <c r="G66" t="s">
        <v>13</v>
      </c>
      <c r="H66" t="s">
        <v>88</v>
      </c>
      <c r="I66" s="16">
        <f t="shared" si="0"/>
        <v>60.5</v>
      </c>
      <c r="J66">
        <v>9.68</v>
      </c>
      <c r="K66" s="14" t="s">
        <v>6145</v>
      </c>
    </row>
    <row r="67" spans="1:11">
      <c r="A67" t="s">
        <v>4834</v>
      </c>
      <c r="B67" s="3">
        <v>41886</v>
      </c>
      <c r="C67" t="s">
        <v>21630</v>
      </c>
      <c r="D67">
        <v>2</v>
      </c>
      <c r="E67" t="s">
        <v>21631</v>
      </c>
      <c r="F67" t="s">
        <v>1542</v>
      </c>
      <c r="G67" t="s">
        <v>13</v>
      </c>
      <c r="H67" t="s">
        <v>88</v>
      </c>
      <c r="I67" s="16">
        <f t="shared" si="0"/>
        <v>60.5</v>
      </c>
      <c r="J67">
        <v>9.68</v>
      </c>
      <c r="K67" s="14" t="s">
        <v>6145</v>
      </c>
    </row>
    <row r="68" spans="1:11">
      <c r="A68" t="s">
        <v>11188</v>
      </c>
      <c r="B68" s="3">
        <v>41886</v>
      </c>
      <c r="C68" t="s">
        <v>21632</v>
      </c>
      <c r="D68">
        <v>2</v>
      </c>
      <c r="E68" t="s">
        <v>21633</v>
      </c>
      <c r="F68" t="s">
        <v>1455</v>
      </c>
      <c r="G68" t="s">
        <v>13</v>
      </c>
      <c r="H68" t="s">
        <v>88</v>
      </c>
      <c r="I68" s="16">
        <f t="shared" si="0"/>
        <v>514.1875</v>
      </c>
      <c r="J68">
        <v>82.27</v>
      </c>
      <c r="K68" s="14" t="s">
        <v>6145</v>
      </c>
    </row>
    <row r="69" spans="1:11">
      <c r="A69" t="s">
        <v>11192</v>
      </c>
      <c r="B69" s="3">
        <v>41887</v>
      </c>
      <c r="C69" t="s">
        <v>13328</v>
      </c>
      <c r="D69">
        <v>2</v>
      </c>
      <c r="E69" t="s">
        <v>21634</v>
      </c>
      <c r="F69" t="s">
        <v>1283</v>
      </c>
      <c r="G69" t="s">
        <v>0</v>
      </c>
      <c r="H69" t="s">
        <v>10092</v>
      </c>
      <c r="I69" s="16">
        <f t="shared" si="0"/>
        <v>-1741</v>
      </c>
      <c r="J69">
        <v>-278.56</v>
      </c>
      <c r="K69" s="4" t="s">
        <v>6149</v>
      </c>
    </row>
    <row r="70" spans="1:11">
      <c r="A70" s="1" t="s">
        <v>12050</v>
      </c>
      <c r="B70" s="13">
        <v>41887</v>
      </c>
      <c r="C70" s="1" t="s">
        <v>18727</v>
      </c>
      <c r="D70" s="1">
        <v>1</v>
      </c>
      <c r="E70" s="1" t="s">
        <v>20776</v>
      </c>
      <c r="F70" s="1" t="s">
        <v>269</v>
      </c>
      <c r="G70" s="1" t="s">
        <v>5</v>
      </c>
      <c r="H70" s="1" t="s">
        <v>20777</v>
      </c>
      <c r="I70" s="16">
        <f t="shared" si="0"/>
        <v>-1630.2499999999998</v>
      </c>
      <c r="J70" s="1">
        <v>-260.83999999999997</v>
      </c>
      <c r="K70" s="14" t="s">
        <v>6148</v>
      </c>
    </row>
    <row r="71" spans="1:11">
      <c r="A71" s="1" t="s">
        <v>223</v>
      </c>
      <c r="B71" s="13">
        <v>41887</v>
      </c>
      <c r="C71" s="1" t="s">
        <v>20778</v>
      </c>
      <c r="D71" s="1">
        <v>1</v>
      </c>
      <c r="E71" s="1" t="s">
        <v>20779</v>
      </c>
      <c r="F71" s="1" t="s">
        <v>9</v>
      </c>
      <c r="G71" s="1" t="s">
        <v>10</v>
      </c>
      <c r="H71" s="1" t="s">
        <v>9600</v>
      </c>
      <c r="I71" s="16">
        <f t="shared" si="0"/>
        <v>534396.5625</v>
      </c>
      <c r="J71" s="14">
        <v>85503.45</v>
      </c>
      <c r="K71" s="14" t="s">
        <v>6142</v>
      </c>
    </row>
    <row r="72" spans="1:11">
      <c r="A72" t="s">
        <v>3643</v>
      </c>
      <c r="B72" s="3">
        <v>41887</v>
      </c>
      <c r="C72" t="s">
        <v>16</v>
      </c>
      <c r="D72">
        <v>2</v>
      </c>
      <c r="E72" t="s">
        <v>21635</v>
      </c>
      <c r="F72" t="s">
        <v>1283</v>
      </c>
      <c r="G72" t="s">
        <v>3</v>
      </c>
      <c r="H72" t="s">
        <v>4130</v>
      </c>
      <c r="I72" s="16">
        <f t="shared" si="0"/>
        <v>1150.0625</v>
      </c>
      <c r="J72">
        <v>184.01</v>
      </c>
      <c r="K72" s="4" t="s">
        <v>6149</v>
      </c>
    </row>
    <row r="73" spans="1:11">
      <c r="A73" t="s">
        <v>3643</v>
      </c>
      <c r="B73" s="3">
        <v>41887</v>
      </c>
      <c r="C73" t="s">
        <v>16</v>
      </c>
      <c r="D73">
        <v>2</v>
      </c>
      <c r="E73" t="s">
        <v>21635</v>
      </c>
      <c r="F73" t="s">
        <v>1283</v>
      </c>
      <c r="G73" t="s">
        <v>3</v>
      </c>
      <c r="H73" t="s">
        <v>4130</v>
      </c>
      <c r="I73" s="16">
        <f t="shared" si="0"/>
        <v>-1150.0625</v>
      </c>
      <c r="J73">
        <v>-184.01</v>
      </c>
      <c r="K73" s="4" t="s">
        <v>6149</v>
      </c>
    </row>
    <row r="74" spans="1:11">
      <c r="A74" s="2" t="s">
        <v>3643</v>
      </c>
      <c r="B74" s="5">
        <v>41887</v>
      </c>
      <c r="C74" s="2" t="s">
        <v>16</v>
      </c>
      <c r="D74" s="2">
        <v>2</v>
      </c>
      <c r="E74" s="2" t="s">
        <v>21635</v>
      </c>
      <c r="F74" s="2" t="s">
        <v>1283</v>
      </c>
      <c r="G74" s="2" t="s">
        <v>3</v>
      </c>
      <c r="H74" s="2" t="s">
        <v>4130</v>
      </c>
      <c r="I74" s="16">
        <f t="shared" ref="I74:I137" si="1">J74*100/16</f>
        <v>-1150.0625</v>
      </c>
      <c r="J74" s="2">
        <v>-184.01</v>
      </c>
      <c r="K74" s="4" t="s">
        <v>6149</v>
      </c>
    </row>
    <row r="75" spans="1:11">
      <c r="A75" t="s">
        <v>8456</v>
      </c>
      <c r="B75" s="3">
        <v>41887</v>
      </c>
      <c r="C75" t="s">
        <v>21475</v>
      </c>
      <c r="D75">
        <v>2</v>
      </c>
      <c r="E75" t="s">
        <v>21636</v>
      </c>
      <c r="F75" t="s">
        <v>1637</v>
      </c>
      <c r="G75" t="s">
        <v>13</v>
      </c>
      <c r="H75" t="s">
        <v>21470</v>
      </c>
      <c r="I75" s="16">
        <f t="shared" si="1"/>
        <v>-172.4375</v>
      </c>
      <c r="J75">
        <v>-27.59</v>
      </c>
      <c r="K75" s="14" t="s">
        <v>6145</v>
      </c>
    </row>
    <row r="76" spans="1:11">
      <c r="A76" t="s">
        <v>1735</v>
      </c>
      <c r="B76" s="3">
        <v>41887</v>
      </c>
      <c r="C76" t="s">
        <v>21637</v>
      </c>
      <c r="D76">
        <v>2</v>
      </c>
      <c r="E76" t="s">
        <v>21638</v>
      </c>
      <c r="F76" t="s">
        <v>1448</v>
      </c>
      <c r="G76" t="s">
        <v>13</v>
      </c>
      <c r="H76" t="s">
        <v>88</v>
      </c>
      <c r="I76" s="16">
        <f t="shared" si="1"/>
        <v>220.00000000000003</v>
      </c>
      <c r="J76">
        <v>35.200000000000003</v>
      </c>
      <c r="K76" s="14" t="s">
        <v>6164</v>
      </c>
    </row>
    <row r="77" spans="1:11">
      <c r="A77" t="s">
        <v>1738</v>
      </c>
      <c r="B77" s="3">
        <v>41887</v>
      </c>
      <c r="C77" t="s">
        <v>21639</v>
      </c>
      <c r="D77">
        <v>2</v>
      </c>
      <c r="E77" t="s">
        <v>21640</v>
      </c>
      <c r="F77" t="s">
        <v>1448</v>
      </c>
      <c r="G77" t="s">
        <v>13</v>
      </c>
      <c r="H77" t="s">
        <v>88</v>
      </c>
      <c r="I77" s="16">
        <f t="shared" si="1"/>
        <v>165</v>
      </c>
      <c r="J77">
        <v>26.4</v>
      </c>
      <c r="K77" s="14" t="s">
        <v>6164</v>
      </c>
    </row>
    <row r="78" spans="1:11">
      <c r="A78" t="s">
        <v>1741</v>
      </c>
      <c r="B78" s="3">
        <v>41887</v>
      </c>
      <c r="C78" t="s">
        <v>21641</v>
      </c>
      <c r="D78">
        <v>2</v>
      </c>
      <c r="E78" t="s">
        <v>21642</v>
      </c>
      <c r="F78" t="s">
        <v>1448</v>
      </c>
      <c r="G78" t="s">
        <v>13</v>
      </c>
      <c r="H78" t="s">
        <v>88</v>
      </c>
      <c r="I78" s="16">
        <f t="shared" si="1"/>
        <v>3024.5</v>
      </c>
      <c r="J78">
        <v>483.92</v>
      </c>
      <c r="K78" s="14" t="s">
        <v>6164</v>
      </c>
    </row>
    <row r="79" spans="1:11">
      <c r="A79" t="s">
        <v>1747</v>
      </c>
      <c r="B79" s="3">
        <v>41887</v>
      </c>
      <c r="C79" t="s">
        <v>21643</v>
      </c>
      <c r="D79">
        <v>2</v>
      </c>
      <c r="E79" t="s">
        <v>21644</v>
      </c>
      <c r="F79" t="s">
        <v>1448</v>
      </c>
      <c r="G79" t="s">
        <v>13</v>
      </c>
      <c r="H79" t="s">
        <v>88</v>
      </c>
      <c r="I79" s="16">
        <f t="shared" si="1"/>
        <v>220.00000000000003</v>
      </c>
      <c r="J79">
        <v>35.200000000000003</v>
      </c>
      <c r="K79" s="14" t="s">
        <v>6164</v>
      </c>
    </row>
    <row r="80" spans="1:11">
      <c r="A80" t="s">
        <v>9678</v>
      </c>
      <c r="B80" s="3">
        <v>41887</v>
      </c>
      <c r="C80" t="s">
        <v>21645</v>
      </c>
      <c r="D80">
        <v>2</v>
      </c>
      <c r="E80" t="s">
        <v>21646</v>
      </c>
      <c r="F80" t="s">
        <v>1542</v>
      </c>
      <c r="G80" t="s">
        <v>13</v>
      </c>
      <c r="H80" t="s">
        <v>88</v>
      </c>
      <c r="I80" s="16">
        <f t="shared" si="1"/>
        <v>60.5</v>
      </c>
      <c r="J80">
        <v>9.68</v>
      </c>
      <c r="K80" s="14" t="s">
        <v>6145</v>
      </c>
    </row>
    <row r="81" spans="1:11">
      <c r="A81" t="s">
        <v>1750</v>
      </c>
      <c r="B81" s="3">
        <v>41887</v>
      </c>
      <c r="C81" t="s">
        <v>21647</v>
      </c>
      <c r="D81">
        <v>2</v>
      </c>
      <c r="E81" t="s">
        <v>21648</v>
      </c>
      <c r="F81" t="s">
        <v>1542</v>
      </c>
      <c r="G81" t="s">
        <v>13</v>
      </c>
      <c r="H81" t="s">
        <v>88</v>
      </c>
      <c r="I81" s="16">
        <f t="shared" si="1"/>
        <v>60.5</v>
      </c>
      <c r="J81">
        <v>9.68</v>
      </c>
      <c r="K81" s="14" t="s">
        <v>6145</v>
      </c>
    </row>
    <row r="82" spans="1:11">
      <c r="A82" t="s">
        <v>1752</v>
      </c>
      <c r="B82" s="3">
        <v>41887</v>
      </c>
      <c r="C82" t="s">
        <v>21649</v>
      </c>
      <c r="D82">
        <v>2</v>
      </c>
      <c r="E82" t="s">
        <v>21650</v>
      </c>
      <c r="F82" t="s">
        <v>1542</v>
      </c>
      <c r="G82" t="s">
        <v>13</v>
      </c>
      <c r="H82" t="s">
        <v>88</v>
      </c>
      <c r="I82" s="16">
        <f t="shared" si="1"/>
        <v>60.5</v>
      </c>
      <c r="J82">
        <v>9.68</v>
      </c>
      <c r="K82" s="14" t="s">
        <v>6145</v>
      </c>
    </row>
    <row r="83" spans="1:11">
      <c r="A83" t="s">
        <v>4892</v>
      </c>
      <c r="B83" s="3">
        <v>41887</v>
      </c>
      <c r="C83" t="s">
        <v>21651</v>
      </c>
      <c r="D83">
        <v>2</v>
      </c>
      <c r="E83" t="s">
        <v>21652</v>
      </c>
      <c r="F83" t="s">
        <v>1542</v>
      </c>
      <c r="G83" t="s">
        <v>13</v>
      </c>
      <c r="H83" t="s">
        <v>88</v>
      </c>
      <c r="I83" s="16">
        <f t="shared" si="1"/>
        <v>60.5</v>
      </c>
      <c r="J83">
        <v>9.68</v>
      </c>
      <c r="K83" s="14" t="s">
        <v>6145</v>
      </c>
    </row>
    <row r="84" spans="1:11">
      <c r="A84" t="s">
        <v>4895</v>
      </c>
      <c r="B84" s="3">
        <v>41887</v>
      </c>
      <c r="C84" t="s">
        <v>21653</v>
      </c>
      <c r="D84">
        <v>2</v>
      </c>
      <c r="E84" t="s">
        <v>21654</v>
      </c>
      <c r="F84" t="s">
        <v>1542</v>
      </c>
      <c r="G84" t="s">
        <v>13</v>
      </c>
      <c r="H84" t="s">
        <v>88</v>
      </c>
      <c r="I84" s="16">
        <f t="shared" si="1"/>
        <v>60.5</v>
      </c>
      <c r="J84">
        <v>9.68</v>
      </c>
      <c r="K84" s="14" t="s">
        <v>6145</v>
      </c>
    </row>
    <row r="85" spans="1:11">
      <c r="A85" t="s">
        <v>4898</v>
      </c>
      <c r="B85" s="3">
        <v>41887</v>
      </c>
      <c r="C85" t="s">
        <v>21655</v>
      </c>
      <c r="D85">
        <v>2</v>
      </c>
      <c r="E85" t="s">
        <v>21656</v>
      </c>
      <c r="F85" t="s">
        <v>1542</v>
      </c>
      <c r="G85" t="s">
        <v>13</v>
      </c>
      <c r="H85" t="s">
        <v>88</v>
      </c>
      <c r="I85" s="16">
        <f t="shared" si="1"/>
        <v>60.5</v>
      </c>
      <c r="J85">
        <v>9.68</v>
      </c>
      <c r="K85" s="14" t="s">
        <v>6145</v>
      </c>
    </row>
    <row r="86" spans="1:11">
      <c r="A86" t="s">
        <v>4901</v>
      </c>
      <c r="B86" s="3">
        <v>41887</v>
      </c>
      <c r="C86" t="s">
        <v>21657</v>
      </c>
      <c r="D86">
        <v>2</v>
      </c>
      <c r="E86" t="s">
        <v>21658</v>
      </c>
      <c r="F86" t="s">
        <v>1542</v>
      </c>
      <c r="G86" t="s">
        <v>13</v>
      </c>
      <c r="H86" t="s">
        <v>88</v>
      </c>
      <c r="I86" s="16">
        <f t="shared" si="1"/>
        <v>60.5</v>
      </c>
      <c r="J86">
        <v>9.68</v>
      </c>
      <c r="K86" s="14" t="s">
        <v>6145</v>
      </c>
    </row>
    <row r="87" spans="1:11">
      <c r="A87" t="s">
        <v>259</v>
      </c>
      <c r="B87" s="3">
        <v>41887</v>
      </c>
      <c r="C87" t="s">
        <v>21659</v>
      </c>
      <c r="D87">
        <v>2</v>
      </c>
      <c r="E87" t="s">
        <v>21660</v>
      </c>
      <c r="F87" t="s">
        <v>1542</v>
      </c>
      <c r="G87" t="s">
        <v>13</v>
      </c>
      <c r="H87" t="s">
        <v>88</v>
      </c>
      <c r="I87" s="16">
        <f t="shared" si="1"/>
        <v>60.5</v>
      </c>
      <c r="J87">
        <v>9.68</v>
      </c>
      <c r="K87" s="14" t="s">
        <v>6145</v>
      </c>
    </row>
    <row r="88" spans="1:11">
      <c r="A88" t="s">
        <v>263</v>
      </c>
      <c r="B88" s="3">
        <v>41887</v>
      </c>
      <c r="C88" t="s">
        <v>21661</v>
      </c>
      <c r="D88">
        <v>2</v>
      </c>
      <c r="E88" t="s">
        <v>21662</v>
      </c>
      <c r="F88" t="s">
        <v>1542</v>
      </c>
      <c r="G88" t="s">
        <v>13</v>
      </c>
      <c r="H88" t="s">
        <v>88</v>
      </c>
      <c r="I88" s="16">
        <f t="shared" si="1"/>
        <v>60.5</v>
      </c>
      <c r="J88">
        <v>9.68</v>
      </c>
      <c r="K88" s="14" t="s">
        <v>6145</v>
      </c>
    </row>
    <row r="89" spans="1:11">
      <c r="A89" t="s">
        <v>4910</v>
      </c>
      <c r="B89" s="3">
        <v>41887</v>
      </c>
      <c r="C89" t="s">
        <v>21663</v>
      </c>
      <c r="D89">
        <v>2</v>
      </c>
      <c r="E89" t="s">
        <v>21664</v>
      </c>
      <c r="F89" t="s">
        <v>1542</v>
      </c>
      <c r="G89" t="s">
        <v>13</v>
      </c>
      <c r="H89" t="s">
        <v>88</v>
      </c>
      <c r="I89" s="16">
        <f t="shared" si="1"/>
        <v>60.5</v>
      </c>
      <c r="J89">
        <v>9.68</v>
      </c>
      <c r="K89" s="14" t="s">
        <v>6145</v>
      </c>
    </row>
    <row r="90" spans="1:11">
      <c r="A90" t="s">
        <v>4913</v>
      </c>
      <c r="B90" s="3">
        <v>41887</v>
      </c>
      <c r="C90" t="s">
        <v>21665</v>
      </c>
      <c r="D90">
        <v>2</v>
      </c>
      <c r="E90" t="s">
        <v>21666</v>
      </c>
      <c r="F90" t="s">
        <v>1542</v>
      </c>
      <c r="G90" t="s">
        <v>13</v>
      </c>
      <c r="H90" t="s">
        <v>88</v>
      </c>
      <c r="I90" s="16">
        <f t="shared" si="1"/>
        <v>60.5</v>
      </c>
      <c r="J90">
        <v>9.68</v>
      </c>
      <c r="K90" s="14" t="s">
        <v>6145</v>
      </c>
    </row>
    <row r="91" spans="1:11">
      <c r="A91" t="s">
        <v>9684</v>
      </c>
      <c r="B91" s="3">
        <v>41887</v>
      </c>
      <c r="C91" t="s">
        <v>21667</v>
      </c>
      <c r="D91">
        <v>2</v>
      </c>
      <c r="E91" t="s">
        <v>21668</v>
      </c>
      <c r="F91" t="s">
        <v>1542</v>
      </c>
      <c r="G91" t="s">
        <v>13</v>
      </c>
      <c r="H91" t="s">
        <v>88</v>
      </c>
      <c r="I91" s="16">
        <f t="shared" si="1"/>
        <v>60.5</v>
      </c>
      <c r="J91">
        <v>9.68</v>
      </c>
      <c r="K91" s="14" t="s">
        <v>6145</v>
      </c>
    </row>
    <row r="92" spans="1:11">
      <c r="A92" t="s">
        <v>12090</v>
      </c>
      <c r="B92" s="3">
        <v>41887</v>
      </c>
      <c r="C92" t="s">
        <v>21669</v>
      </c>
      <c r="D92">
        <v>2</v>
      </c>
      <c r="E92" t="s">
        <v>21670</v>
      </c>
      <c r="F92" t="s">
        <v>1637</v>
      </c>
      <c r="G92" t="s">
        <v>13</v>
      </c>
      <c r="H92" t="s">
        <v>2349</v>
      </c>
      <c r="I92" s="16">
        <f t="shared" si="1"/>
        <v>-896.56249999999989</v>
      </c>
      <c r="J92">
        <v>-143.44999999999999</v>
      </c>
      <c r="K92" s="14" t="s">
        <v>6145</v>
      </c>
    </row>
    <row r="93" spans="1:11">
      <c r="A93" s="1" t="s">
        <v>20781</v>
      </c>
      <c r="B93" s="13">
        <v>41888</v>
      </c>
      <c r="C93" s="1" t="s">
        <v>20782</v>
      </c>
      <c r="D93" s="1">
        <v>1</v>
      </c>
      <c r="E93" s="1" t="s">
        <v>20783</v>
      </c>
      <c r="F93" s="1" t="s">
        <v>9</v>
      </c>
      <c r="G93" s="1" t="s">
        <v>10</v>
      </c>
      <c r="H93" s="1" t="s">
        <v>20784</v>
      </c>
      <c r="I93" s="16">
        <f t="shared" si="1"/>
        <v>195603.4375</v>
      </c>
      <c r="J93" s="14">
        <v>31296.55</v>
      </c>
      <c r="K93" s="14" t="s">
        <v>6142</v>
      </c>
    </row>
    <row r="94" spans="1:11">
      <c r="A94" s="1" t="s">
        <v>305</v>
      </c>
      <c r="B94" s="13">
        <v>41888</v>
      </c>
      <c r="C94" s="1" t="s">
        <v>14135</v>
      </c>
      <c r="D94" s="1">
        <v>1</v>
      </c>
      <c r="E94" s="1" t="s">
        <v>20785</v>
      </c>
      <c r="F94" s="1" t="s">
        <v>70</v>
      </c>
      <c r="G94" s="1" t="s">
        <v>10</v>
      </c>
      <c r="H94" s="1" t="s">
        <v>8915</v>
      </c>
      <c r="I94" s="16">
        <f t="shared" si="1"/>
        <v>-222672.43749999997</v>
      </c>
      <c r="J94" s="14">
        <v>-35627.589999999997</v>
      </c>
      <c r="K94" s="14" t="s">
        <v>6142</v>
      </c>
    </row>
    <row r="95" spans="1:11">
      <c r="A95" s="1" t="s">
        <v>13659</v>
      </c>
      <c r="B95" s="13">
        <v>41888</v>
      </c>
      <c r="C95" s="1" t="s">
        <v>20786</v>
      </c>
      <c r="D95" s="1">
        <v>1</v>
      </c>
      <c r="E95" s="1" t="s">
        <v>20787</v>
      </c>
      <c r="F95" s="1" t="s">
        <v>9</v>
      </c>
      <c r="G95" s="1" t="s">
        <v>10</v>
      </c>
      <c r="H95" s="1" t="s">
        <v>20788</v>
      </c>
      <c r="I95" s="16">
        <f t="shared" si="1"/>
        <v>375258.625</v>
      </c>
      <c r="J95" s="14">
        <v>60041.38</v>
      </c>
      <c r="K95" s="14" t="s">
        <v>6142</v>
      </c>
    </row>
    <row r="96" spans="1:11">
      <c r="A96" s="1" t="s">
        <v>20789</v>
      </c>
      <c r="B96" s="13">
        <v>41888</v>
      </c>
      <c r="C96" s="1" t="s">
        <v>20790</v>
      </c>
      <c r="D96" s="1">
        <v>1</v>
      </c>
      <c r="E96" s="1" t="s">
        <v>20791</v>
      </c>
      <c r="F96" s="1" t="s">
        <v>9</v>
      </c>
      <c r="G96" s="1" t="s">
        <v>10</v>
      </c>
      <c r="H96" s="1" t="s">
        <v>20788</v>
      </c>
      <c r="I96" s="16">
        <f t="shared" si="1"/>
        <v>375258.625</v>
      </c>
      <c r="J96" s="14">
        <v>60041.38</v>
      </c>
      <c r="K96" s="14" t="s">
        <v>6142</v>
      </c>
    </row>
    <row r="97" spans="1:11">
      <c r="A97" s="1" t="s">
        <v>3666</v>
      </c>
      <c r="B97" s="13">
        <v>41888</v>
      </c>
      <c r="C97" s="1" t="s">
        <v>20792</v>
      </c>
      <c r="D97" s="1">
        <v>1</v>
      </c>
      <c r="E97" s="1" t="s">
        <v>20793</v>
      </c>
      <c r="F97" s="1" t="s">
        <v>9</v>
      </c>
      <c r="G97" s="1" t="s">
        <v>10</v>
      </c>
      <c r="H97" s="1" t="s">
        <v>20788</v>
      </c>
      <c r="I97" s="16">
        <f t="shared" si="1"/>
        <v>375258.625</v>
      </c>
      <c r="J97" s="14">
        <v>60041.38</v>
      </c>
      <c r="K97" s="14" t="s">
        <v>6142</v>
      </c>
    </row>
    <row r="98" spans="1:11">
      <c r="A98" s="1" t="s">
        <v>20794</v>
      </c>
      <c r="B98" s="13">
        <v>41888</v>
      </c>
      <c r="C98" s="1" t="s">
        <v>14135</v>
      </c>
      <c r="D98" s="1">
        <v>1</v>
      </c>
      <c r="E98" s="1" t="s">
        <v>20795</v>
      </c>
      <c r="F98" s="1" t="s">
        <v>9</v>
      </c>
      <c r="G98" s="1" t="s">
        <v>10</v>
      </c>
      <c r="H98" s="1" t="s">
        <v>9257</v>
      </c>
      <c r="I98" s="16">
        <f t="shared" si="1"/>
        <v>222672.43749999997</v>
      </c>
      <c r="J98" s="14">
        <v>35627.589999999997</v>
      </c>
      <c r="K98" s="14" t="s">
        <v>6142</v>
      </c>
    </row>
    <row r="99" spans="1:11">
      <c r="A99" s="1" t="s">
        <v>8460</v>
      </c>
      <c r="B99" s="13">
        <v>41888</v>
      </c>
      <c r="C99" s="1" t="s">
        <v>14135</v>
      </c>
      <c r="D99" s="1">
        <v>1</v>
      </c>
      <c r="E99" s="1" t="s">
        <v>20796</v>
      </c>
      <c r="F99" s="1" t="s">
        <v>70</v>
      </c>
      <c r="G99" s="1" t="s">
        <v>10</v>
      </c>
      <c r="H99" s="1" t="s">
        <v>9257</v>
      </c>
      <c r="I99" s="16">
        <f t="shared" si="1"/>
        <v>-222672.43749999997</v>
      </c>
      <c r="J99" s="14">
        <v>-35627.589999999997</v>
      </c>
      <c r="K99" s="14" t="s">
        <v>6142</v>
      </c>
    </row>
    <row r="100" spans="1:11">
      <c r="A100" s="1" t="s">
        <v>18483</v>
      </c>
      <c r="B100" s="13">
        <v>41888</v>
      </c>
      <c r="C100" s="1" t="s">
        <v>14135</v>
      </c>
      <c r="D100" s="1">
        <v>1</v>
      </c>
      <c r="E100" s="1" t="s">
        <v>20797</v>
      </c>
      <c r="F100" s="1" t="s">
        <v>9</v>
      </c>
      <c r="G100" s="1" t="s">
        <v>10</v>
      </c>
      <c r="H100" s="1" t="s">
        <v>9257</v>
      </c>
      <c r="I100" s="16">
        <f t="shared" si="1"/>
        <v>222672.43749999997</v>
      </c>
      <c r="J100" s="14">
        <v>35627.589999999997</v>
      </c>
      <c r="K100" s="14" t="s">
        <v>6142</v>
      </c>
    </row>
    <row r="101" spans="1:11">
      <c r="A101" s="1" t="s">
        <v>8461</v>
      </c>
      <c r="B101" s="13">
        <v>41888</v>
      </c>
      <c r="C101" s="1" t="s">
        <v>13660</v>
      </c>
      <c r="D101" s="1">
        <v>1</v>
      </c>
      <c r="E101" s="1" t="s">
        <v>20798</v>
      </c>
      <c r="F101" s="1" t="s">
        <v>70</v>
      </c>
      <c r="G101" s="1" t="s">
        <v>10</v>
      </c>
      <c r="H101" s="1" t="s">
        <v>20751</v>
      </c>
      <c r="I101" s="16">
        <f t="shared" si="1"/>
        <v>-306896.5625</v>
      </c>
      <c r="J101" s="14">
        <v>-49103.45</v>
      </c>
      <c r="K101" s="14" t="s">
        <v>6142</v>
      </c>
    </row>
    <row r="102" spans="1:11">
      <c r="A102" t="s">
        <v>8462</v>
      </c>
      <c r="B102" s="3">
        <v>41888</v>
      </c>
      <c r="C102" t="s">
        <v>21671</v>
      </c>
      <c r="D102">
        <v>2</v>
      </c>
      <c r="E102" t="s">
        <v>21672</v>
      </c>
      <c r="F102" t="s">
        <v>1637</v>
      </c>
      <c r="G102" t="s">
        <v>13</v>
      </c>
      <c r="H102" t="s">
        <v>14142</v>
      </c>
      <c r="I102" s="16">
        <f t="shared" si="1"/>
        <v>-3817.25</v>
      </c>
      <c r="J102">
        <v>-610.76</v>
      </c>
      <c r="K102" s="14" t="s">
        <v>6145</v>
      </c>
    </row>
    <row r="103" spans="1:11">
      <c r="A103" s="1" t="s">
        <v>8463</v>
      </c>
      <c r="B103" s="13">
        <v>41888</v>
      </c>
      <c r="C103" s="1" t="s">
        <v>20735</v>
      </c>
      <c r="D103" s="1">
        <v>1</v>
      </c>
      <c r="E103" s="1" t="s">
        <v>20799</v>
      </c>
      <c r="F103" s="1" t="s">
        <v>70</v>
      </c>
      <c r="G103" s="1" t="s">
        <v>10</v>
      </c>
      <c r="H103" s="1" t="s">
        <v>20737</v>
      </c>
      <c r="I103" s="16">
        <f t="shared" si="1"/>
        <v>-517586.18749999994</v>
      </c>
      <c r="J103" s="14">
        <v>-82813.789999999994</v>
      </c>
      <c r="K103" s="14" t="s">
        <v>6142</v>
      </c>
    </row>
    <row r="104" spans="1:11">
      <c r="A104" s="1" t="s">
        <v>8833</v>
      </c>
      <c r="B104" s="13">
        <v>41888</v>
      </c>
      <c r="C104" s="1" t="s">
        <v>20778</v>
      </c>
      <c r="D104" s="1">
        <v>1</v>
      </c>
      <c r="E104" s="1" t="s">
        <v>20800</v>
      </c>
      <c r="F104" s="1" t="s">
        <v>70</v>
      </c>
      <c r="G104" s="1" t="s">
        <v>10</v>
      </c>
      <c r="H104" s="1" t="s">
        <v>9600</v>
      </c>
      <c r="I104" s="16">
        <f t="shared" si="1"/>
        <v>-534396.5625</v>
      </c>
      <c r="J104" s="14">
        <v>-85503.45</v>
      </c>
      <c r="K104" s="14" t="s">
        <v>6142</v>
      </c>
    </row>
    <row r="105" spans="1:11">
      <c r="A105" s="1" t="s">
        <v>20801</v>
      </c>
      <c r="B105" s="13">
        <v>41888</v>
      </c>
      <c r="C105" s="1" t="s">
        <v>20735</v>
      </c>
      <c r="D105" s="1">
        <v>1</v>
      </c>
      <c r="E105" s="1" t="s">
        <v>20802</v>
      </c>
      <c r="F105" s="1" t="s">
        <v>9</v>
      </c>
      <c r="G105" s="1" t="s">
        <v>10</v>
      </c>
      <c r="H105" s="1" t="s">
        <v>9600</v>
      </c>
      <c r="I105" s="16">
        <f t="shared" si="1"/>
        <v>517586.18749999994</v>
      </c>
      <c r="J105" s="14">
        <v>82813.789999999994</v>
      </c>
      <c r="K105" s="14" t="s">
        <v>6142</v>
      </c>
    </row>
    <row r="106" spans="1:11">
      <c r="A106" s="1" t="s">
        <v>20803</v>
      </c>
      <c r="B106" s="13">
        <v>41888</v>
      </c>
      <c r="C106" s="1" t="s">
        <v>20804</v>
      </c>
      <c r="D106" s="1">
        <v>1</v>
      </c>
      <c r="E106" s="1" t="s">
        <v>20805</v>
      </c>
      <c r="F106" s="1" t="s">
        <v>9</v>
      </c>
      <c r="G106" s="1" t="s">
        <v>10</v>
      </c>
      <c r="H106" s="1" t="s">
        <v>8915</v>
      </c>
      <c r="I106" s="16">
        <f t="shared" si="1"/>
        <v>203362.0625</v>
      </c>
      <c r="J106" s="14">
        <v>32537.93</v>
      </c>
      <c r="K106" s="14" t="s">
        <v>6142</v>
      </c>
    </row>
    <row r="107" spans="1:11">
      <c r="A107" t="s">
        <v>21673</v>
      </c>
      <c r="B107" s="3">
        <v>41888</v>
      </c>
      <c r="C107" t="s">
        <v>21671</v>
      </c>
      <c r="D107">
        <v>2</v>
      </c>
      <c r="E107" t="s">
        <v>21674</v>
      </c>
      <c r="F107" t="s">
        <v>1637</v>
      </c>
      <c r="G107" t="s">
        <v>13</v>
      </c>
      <c r="H107" t="s">
        <v>14142</v>
      </c>
      <c r="I107" s="16">
        <f t="shared" si="1"/>
        <v>-3817.25</v>
      </c>
      <c r="J107">
        <v>-610.76</v>
      </c>
      <c r="K107" s="14" t="s">
        <v>6145</v>
      </c>
    </row>
    <row r="108" spans="1:11">
      <c r="A108" s="1" t="s">
        <v>64</v>
      </c>
      <c r="B108" s="13">
        <v>41888</v>
      </c>
      <c r="C108" s="1" t="s">
        <v>20806</v>
      </c>
      <c r="D108" s="1">
        <v>2</v>
      </c>
      <c r="E108" s="1" t="s">
        <v>20807</v>
      </c>
      <c r="F108" s="1" t="s">
        <v>37</v>
      </c>
      <c r="G108" s="1" t="s">
        <v>38</v>
      </c>
      <c r="H108" s="1" t="s">
        <v>39</v>
      </c>
      <c r="I108" s="16">
        <f t="shared" si="1"/>
        <v>2261.3125</v>
      </c>
      <c r="J108" s="1">
        <v>361.81</v>
      </c>
      <c r="K108" s="14" t="s">
        <v>6145</v>
      </c>
    </row>
    <row r="109" spans="1:11">
      <c r="A109" s="1" t="s">
        <v>96</v>
      </c>
      <c r="B109" s="13">
        <v>41888</v>
      </c>
      <c r="C109" s="1" t="s">
        <v>20808</v>
      </c>
      <c r="D109" s="1">
        <v>2</v>
      </c>
      <c r="E109" s="1" t="s">
        <v>20809</v>
      </c>
      <c r="F109" s="1" t="s">
        <v>37</v>
      </c>
      <c r="G109" s="1" t="s">
        <v>38</v>
      </c>
      <c r="H109" s="1" t="s">
        <v>39</v>
      </c>
      <c r="I109" s="16">
        <f t="shared" si="1"/>
        <v>156</v>
      </c>
      <c r="J109" s="1">
        <v>24.96</v>
      </c>
      <c r="K109" s="14" t="s">
        <v>6145</v>
      </c>
    </row>
    <row r="110" spans="1:11">
      <c r="A110" s="1" t="s">
        <v>100</v>
      </c>
      <c r="B110" s="13">
        <v>41888</v>
      </c>
      <c r="C110" s="1" t="s">
        <v>20810</v>
      </c>
      <c r="D110" s="1">
        <v>2</v>
      </c>
      <c r="E110" s="1" t="s">
        <v>20811</v>
      </c>
      <c r="F110" s="1" t="s">
        <v>37</v>
      </c>
      <c r="G110" s="1" t="s">
        <v>38</v>
      </c>
      <c r="H110" s="1" t="s">
        <v>39</v>
      </c>
      <c r="I110" s="16">
        <f t="shared" si="1"/>
        <v>2261.3125</v>
      </c>
      <c r="J110" s="1">
        <v>361.81</v>
      </c>
      <c r="K110" s="14" t="s">
        <v>6145</v>
      </c>
    </row>
    <row r="111" spans="1:11">
      <c r="A111" s="1" t="s">
        <v>149</v>
      </c>
      <c r="B111" s="13">
        <v>41888</v>
      </c>
      <c r="C111" s="1" t="s">
        <v>20812</v>
      </c>
      <c r="D111" s="1">
        <v>2</v>
      </c>
      <c r="E111" s="1" t="s">
        <v>20813</v>
      </c>
      <c r="F111" s="1" t="s">
        <v>37</v>
      </c>
      <c r="G111" s="1" t="s">
        <v>38</v>
      </c>
      <c r="H111" s="1" t="s">
        <v>39</v>
      </c>
      <c r="I111" s="16">
        <f t="shared" si="1"/>
        <v>2261.3125</v>
      </c>
      <c r="J111" s="1">
        <v>361.81</v>
      </c>
      <c r="K111" s="14" t="s">
        <v>6145</v>
      </c>
    </row>
    <row r="112" spans="1:11">
      <c r="A112" s="1" t="s">
        <v>151</v>
      </c>
      <c r="B112" s="13">
        <v>41888</v>
      </c>
      <c r="C112" s="1" t="s">
        <v>20814</v>
      </c>
      <c r="D112" s="1">
        <v>2</v>
      </c>
      <c r="E112" s="1" t="s">
        <v>20815</v>
      </c>
      <c r="F112" s="1" t="s">
        <v>37</v>
      </c>
      <c r="G112" s="1" t="s">
        <v>38</v>
      </c>
      <c r="H112" s="1" t="s">
        <v>39</v>
      </c>
      <c r="I112" s="16">
        <f t="shared" si="1"/>
        <v>2270.75</v>
      </c>
      <c r="J112" s="1">
        <v>363.32</v>
      </c>
      <c r="K112" s="14" t="s">
        <v>6145</v>
      </c>
    </row>
    <row r="113" spans="1:11">
      <c r="A113" s="1" t="s">
        <v>153</v>
      </c>
      <c r="B113" s="13">
        <v>41888</v>
      </c>
      <c r="C113" s="1" t="s">
        <v>20816</v>
      </c>
      <c r="D113" s="1">
        <v>2</v>
      </c>
      <c r="E113" s="1" t="s">
        <v>20817</v>
      </c>
      <c r="F113" s="1" t="s">
        <v>37</v>
      </c>
      <c r="G113" s="1" t="s">
        <v>38</v>
      </c>
      <c r="H113" s="1" t="s">
        <v>39</v>
      </c>
      <c r="I113" s="16">
        <f t="shared" si="1"/>
        <v>2261.3125</v>
      </c>
      <c r="J113" s="1">
        <v>361.81</v>
      </c>
      <c r="K113" s="14" t="s">
        <v>6145</v>
      </c>
    </row>
    <row r="114" spans="1:11">
      <c r="A114" s="1" t="s">
        <v>157</v>
      </c>
      <c r="B114" s="13">
        <v>41888</v>
      </c>
      <c r="C114" s="1" t="s">
        <v>20818</v>
      </c>
      <c r="D114" s="1">
        <v>2</v>
      </c>
      <c r="E114" s="1" t="s">
        <v>20819</v>
      </c>
      <c r="F114" s="1" t="s">
        <v>37</v>
      </c>
      <c r="G114" s="1" t="s">
        <v>38</v>
      </c>
      <c r="H114" s="1" t="s">
        <v>39</v>
      </c>
      <c r="I114" s="16">
        <f t="shared" si="1"/>
        <v>2261.3125</v>
      </c>
      <c r="J114" s="1">
        <v>361.81</v>
      </c>
      <c r="K114" s="14" t="s">
        <v>6145</v>
      </c>
    </row>
    <row r="115" spans="1:11">
      <c r="A115" s="1" t="s">
        <v>160</v>
      </c>
      <c r="B115" s="13">
        <v>41888</v>
      </c>
      <c r="C115" s="1" t="s">
        <v>20820</v>
      </c>
      <c r="D115" s="1">
        <v>2</v>
      </c>
      <c r="E115" s="1" t="s">
        <v>20821</v>
      </c>
      <c r="F115" s="1" t="s">
        <v>37</v>
      </c>
      <c r="G115" s="1" t="s">
        <v>38</v>
      </c>
      <c r="H115" s="1" t="s">
        <v>39</v>
      </c>
      <c r="I115" s="16">
        <f t="shared" si="1"/>
        <v>2261.3125</v>
      </c>
      <c r="J115" s="1">
        <v>361.81</v>
      </c>
      <c r="K115" s="14" t="s">
        <v>6145</v>
      </c>
    </row>
    <row r="116" spans="1:11">
      <c r="A116" s="1" t="s">
        <v>164</v>
      </c>
      <c r="B116" s="13">
        <v>41888</v>
      </c>
      <c r="C116" s="1" t="s">
        <v>20822</v>
      </c>
      <c r="D116" s="1">
        <v>2</v>
      </c>
      <c r="E116" s="1" t="s">
        <v>20823</v>
      </c>
      <c r="F116" s="1" t="s">
        <v>37</v>
      </c>
      <c r="G116" s="1" t="s">
        <v>38</v>
      </c>
      <c r="H116" s="1" t="s">
        <v>39</v>
      </c>
      <c r="I116" s="16">
        <f t="shared" si="1"/>
        <v>156</v>
      </c>
      <c r="J116" s="1">
        <v>24.96</v>
      </c>
      <c r="K116" s="14" t="s">
        <v>6145</v>
      </c>
    </row>
    <row r="117" spans="1:11">
      <c r="A117" s="1" t="s">
        <v>167</v>
      </c>
      <c r="B117" s="13">
        <v>41888</v>
      </c>
      <c r="C117" s="1" t="s">
        <v>20824</v>
      </c>
      <c r="D117" s="1">
        <v>2</v>
      </c>
      <c r="E117" s="1" t="s">
        <v>20825</v>
      </c>
      <c r="F117" s="1" t="s">
        <v>37</v>
      </c>
      <c r="G117" s="1" t="s">
        <v>38</v>
      </c>
      <c r="H117" s="1" t="s">
        <v>39</v>
      </c>
      <c r="I117" s="16">
        <f t="shared" si="1"/>
        <v>1829.4374999999998</v>
      </c>
      <c r="J117" s="1">
        <v>292.70999999999998</v>
      </c>
      <c r="K117" s="14" t="s">
        <v>6145</v>
      </c>
    </row>
    <row r="118" spans="1:11">
      <c r="A118" s="1" t="s">
        <v>224</v>
      </c>
      <c r="B118" s="13">
        <v>41888</v>
      </c>
      <c r="C118" s="1" t="s">
        <v>20826</v>
      </c>
      <c r="D118" s="1">
        <v>2</v>
      </c>
      <c r="E118" s="1" t="s">
        <v>20827</v>
      </c>
      <c r="F118" s="1" t="s">
        <v>37</v>
      </c>
      <c r="G118" s="1" t="s">
        <v>38</v>
      </c>
      <c r="H118" s="1" t="s">
        <v>39</v>
      </c>
      <c r="I118" s="16">
        <f t="shared" si="1"/>
        <v>938.00000000000011</v>
      </c>
      <c r="J118" s="1">
        <v>150.08000000000001</v>
      </c>
      <c r="K118" s="14" t="s">
        <v>6145</v>
      </c>
    </row>
    <row r="119" spans="1:11">
      <c r="A119" s="1" t="s">
        <v>230</v>
      </c>
      <c r="B119" s="13">
        <v>41890</v>
      </c>
      <c r="C119" s="1" t="s">
        <v>20764</v>
      </c>
      <c r="D119" s="1">
        <v>1</v>
      </c>
      <c r="E119" s="1" t="s">
        <v>20828</v>
      </c>
      <c r="F119" s="1" t="s">
        <v>58</v>
      </c>
      <c r="G119" s="1" t="s">
        <v>10</v>
      </c>
      <c r="H119" s="1" t="s">
        <v>20751</v>
      </c>
      <c r="I119" s="16">
        <f t="shared" si="1"/>
        <v>6724.1249999999991</v>
      </c>
      <c r="J119" s="14">
        <v>1075.8599999999999</v>
      </c>
      <c r="K119" s="14" t="s">
        <v>6138</v>
      </c>
    </row>
    <row r="120" spans="1:11">
      <c r="A120" t="s">
        <v>21675</v>
      </c>
      <c r="B120" s="3">
        <v>41890</v>
      </c>
      <c r="C120" t="s">
        <v>21676</v>
      </c>
      <c r="D120">
        <v>2</v>
      </c>
      <c r="E120" t="s">
        <v>21677</v>
      </c>
      <c r="F120" t="s">
        <v>1637</v>
      </c>
      <c r="G120" t="s">
        <v>13</v>
      </c>
      <c r="H120" t="s">
        <v>21678</v>
      </c>
      <c r="I120" s="16">
        <f t="shared" si="1"/>
        <v>-2525.875</v>
      </c>
      <c r="J120">
        <v>-404.14</v>
      </c>
      <c r="K120" s="14" t="s">
        <v>6145</v>
      </c>
    </row>
    <row r="121" spans="1:11">
      <c r="A121" s="1" t="s">
        <v>20830</v>
      </c>
      <c r="B121" s="13">
        <v>41890</v>
      </c>
      <c r="C121" s="1" t="s">
        <v>20831</v>
      </c>
      <c r="D121" s="1">
        <v>1</v>
      </c>
      <c r="E121" s="1" t="s">
        <v>20832</v>
      </c>
      <c r="F121" s="1" t="s">
        <v>318</v>
      </c>
      <c r="G121" s="1" t="s">
        <v>103</v>
      </c>
      <c r="H121" s="1" t="s">
        <v>20833</v>
      </c>
      <c r="I121" s="16">
        <f t="shared" si="1"/>
        <v>4310.375</v>
      </c>
      <c r="J121" s="1">
        <v>689.66</v>
      </c>
      <c r="K121" s="14" t="s">
        <v>6148</v>
      </c>
    </row>
    <row r="122" spans="1:11">
      <c r="A122" s="1" t="s">
        <v>16154</v>
      </c>
      <c r="B122" s="13">
        <v>41890</v>
      </c>
      <c r="C122" s="1" t="s">
        <v>19060</v>
      </c>
      <c r="D122" s="1">
        <v>1</v>
      </c>
      <c r="E122" s="1" t="s">
        <v>20834</v>
      </c>
      <c r="F122" s="1" t="s">
        <v>70</v>
      </c>
      <c r="G122" s="1" t="s">
        <v>10</v>
      </c>
      <c r="H122" s="1" t="s">
        <v>20541</v>
      </c>
      <c r="I122" s="16">
        <f t="shared" si="1"/>
        <v>-206801.75</v>
      </c>
      <c r="J122" s="14">
        <v>-33088.28</v>
      </c>
      <c r="K122" s="14" t="s">
        <v>6142</v>
      </c>
    </row>
    <row r="123" spans="1:11">
      <c r="A123" s="1" t="s">
        <v>20835</v>
      </c>
      <c r="B123" s="13">
        <v>41890</v>
      </c>
      <c r="C123" s="1" t="s">
        <v>18970</v>
      </c>
      <c r="D123" s="1">
        <v>1</v>
      </c>
      <c r="E123" s="1" t="s">
        <v>20836</v>
      </c>
      <c r="F123" s="1" t="s">
        <v>269</v>
      </c>
      <c r="G123" s="1" t="s">
        <v>5</v>
      </c>
      <c r="H123" s="1" t="s">
        <v>20837</v>
      </c>
      <c r="I123" s="16">
        <f t="shared" si="1"/>
        <v>-2005.875</v>
      </c>
      <c r="J123" s="1">
        <v>-320.94</v>
      </c>
      <c r="K123" s="14" t="s">
        <v>6148</v>
      </c>
    </row>
    <row r="124" spans="1:11">
      <c r="A124" s="1" t="s">
        <v>1961</v>
      </c>
      <c r="B124" s="13">
        <v>41891</v>
      </c>
      <c r="C124" s="1" t="s">
        <v>14135</v>
      </c>
      <c r="D124" s="1">
        <v>1</v>
      </c>
      <c r="E124" s="1" t="s">
        <v>20838</v>
      </c>
      <c r="F124" s="1" t="s">
        <v>70</v>
      </c>
      <c r="G124" s="1" t="s">
        <v>10</v>
      </c>
      <c r="H124" s="1" t="s">
        <v>9257</v>
      </c>
      <c r="I124" s="16">
        <f t="shared" si="1"/>
        <v>-222672.43749999997</v>
      </c>
      <c r="J124" s="14">
        <v>-35627.589999999997</v>
      </c>
      <c r="K124" s="14" t="s">
        <v>6142</v>
      </c>
    </row>
    <row r="125" spans="1:11">
      <c r="A125" s="1" t="s">
        <v>1967</v>
      </c>
      <c r="B125" s="13">
        <v>41891</v>
      </c>
      <c r="C125" s="1" t="s">
        <v>14135</v>
      </c>
      <c r="D125" s="1">
        <v>1</v>
      </c>
      <c r="E125" s="1" t="s">
        <v>20839</v>
      </c>
      <c r="F125" s="1" t="s">
        <v>9</v>
      </c>
      <c r="G125" s="1" t="s">
        <v>10</v>
      </c>
      <c r="H125" s="1" t="s">
        <v>9257</v>
      </c>
      <c r="I125" s="16">
        <f t="shared" si="1"/>
        <v>222672.43749999997</v>
      </c>
      <c r="J125" s="14">
        <v>35627.589999999997</v>
      </c>
      <c r="K125" s="14" t="s">
        <v>6142</v>
      </c>
    </row>
    <row r="126" spans="1:11">
      <c r="A126" s="1" t="s">
        <v>20840</v>
      </c>
      <c r="B126" s="13">
        <v>41891</v>
      </c>
      <c r="C126" s="1" t="s">
        <v>20841</v>
      </c>
      <c r="D126" s="1">
        <v>2</v>
      </c>
      <c r="E126" s="1" t="s">
        <v>20842</v>
      </c>
      <c r="F126" s="1" t="s">
        <v>3572</v>
      </c>
      <c r="G126" s="1" t="s">
        <v>103</v>
      </c>
      <c r="H126" s="1" t="s">
        <v>1024</v>
      </c>
      <c r="I126" s="16">
        <f t="shared" si="1"/>
        <v>53378</v>
      </c>
      <c r="J126" s="14">
        <v>8540.48</v>
      </c>
      <c r="K126" s="14" t="s">
        <v>6145</v>
      </c>
    </row>
    <row r="127" spans="1:11">
      <c r="A127" s="1" t="s">
        <v>8476</v>
      </c>
      <c r="B127" s="13">
        <v>41891</v>
      </c>
      <c r="C127" s="1" t="s">
        <v>18986</v>
      </c>
      <c r="D127" s="1">
        <v>1</v>
      </c>
      <c r="E127" s="1" t="s">
        <v>20843</v>
      </c>
      <c r="F127" s="1" t="s">
        <v>70</v>
      </c>
      <c r="G127" s="1" t="s">
        <v>10</v>
      </c>
      <c r="H127" s="1" t="s">
        <v>20573</v>
      </c>
      <c r="I127" s="16">
        <f t="shared" si="1"/>
        <v>-163706.875</v>
      </c>
      <c r="J127" s="14">
        <v>-26193.1</v>
      </c>
      <c r="K127" s="14" t="s">
        <v>6142</v>
      </c>
    </row>
    <row r="128" spans="1:11">
      <c r="A128" s="1" t="s">
        <v>13693</v>
      </c>
      <c r="B128" s="13">
        <v>41891</v>
      </c>
      <c r="C128" s="1" t="s">
        <v>18986</v>
      </c>
      <c r="D128" s="1">
        <v>1</v>
      </c>
      <c r="E128" s="1" t="s">
        <v>20844</v>
      </c>
      <c r="F128" s="1" t="s">
        <v>9</v>
      </c>
      <c r="G128" s="1" t="s">
        <v>10</v>
      </c>
      <c r="H128" s="1" t="s">
        <v>20573</v>
      </c>
      <c r="I128" s="16">
        <f t="shared" si="1"/>
        <v>163706.875</v>
      </c>
      <c r="J128" s="14">
        <v>26193.1</v>
      </c>
      <c r="K128" s="14" t="s">
        <v>6142</v>
      </c>
    </row>
    <row r="129" spans="1:11">
      <c r="A129" t="s">
        <v>8477</v>
      </c>
      <c r="B129" s="3">
        <v>41891</v>
      </c>
      <c r="C129" t="s">
        <v>21679</v>
      </c>
      <c r="D129">
        <v>2</v>
      </c>
      <c r="E129" t="s">
        <v>21680</v>
      </c>
      <c r="F129" t="s">
        <v>1542</v>
      </c>
      <c r="G129" t="s">
        <v>13</v>
      </c>
      <c r="H129" t="s">
        <v>88</v>
      </c>
      <c r="I129" s="16">
        <f t="shared" si="1"/>
        <v>60.5</v>
      </c>
      <c r="J129">
        <v>9.68</v>
      </c>
      <c r="K129" s="14" t="s">
        <v>6145</v>
      </c>
    </row>
    <row r="130" spans="1:11">
      <c r="A130" t="s">
        <v>8478</v>
      </c>
      <c r="B130" s="3">
        <v>41891</v>
      </c>
      <c r="C130" t="s">
        <v>21681</v>
      </c>
      <c r="D130">
        <v>2</v>
      </c>
      <c r="E130" t="s">
        <v>21682</v>
      </c>
      <c r="F130" t="s">
        <v>1542</v>
      </c>
      <c r="G130" t="s">
        <v>13</v>
      </c>
      <c r="H130" t="s">
        <v>88</v>
      </c>
      <c r="I130" s="16">
        <f t="shared" si="1"/>
        <v>60.5</v>
      </c>
      <c r="J130">
        <v>9.68</v>
      </c>
      <c r="K130" s="14" t="s">
        <v>6145</v>
      </c>
    </row>
    <row r="131" spans="1:11">
      <c r="A131" t="s">
        <v>3680</v>
      </c>
      <c r="B131" s="3">
        <v>41891</v>
      </c>
      <c r="C131" t="s">
        <v>21683</v>
      </c>
      <c r="D131">
        <v>2</v>
      </c>
      <c r="E131" t="s">
        <v>21684</v>
      </c>
      <c r="F131" t="s">
        <v>1542</v>
      </c>
      <c r="G131" t="s">
        <v>13</v>
      </c>
      <c r="H131" t="s">
        <v>88</v>
      </c>
      <c r="I131" s="16">
        <f t="shared" si="1"/>
        <v>60.5</v>
      </c>
      <c r="J131">
        <v>9.68</v>
      </c>
      <c r="K131" s="14" t="s">
        <v>6145</v>
      </c>
    </row>
    <row r="132" spans="1:11">
      <c r="A132" t="s">
        <v>3682</v>
      </c>
      <c r="B132" s="3">
        <v>41891</v>
      </c>
      <c r="C132" t="s">
        <v>21685</v>
      </c>
      <c r="D132">
        <v>2</v>
      </c>
      <c r="E132" t="s">
        <v>21686</v>
      </c>
      <c r="F132" t="s">
        <v>1542</v>
      </c>
      <c r="G132" t="s">
        <v>13</v>
      </c>
      <c r="H132" t="s">
        <v>88</v>
      </c>
      <c r="I132" s="16">
        <f t="shared" si="1"/>
        <v>60.5</v>
      </c>
      <c r="J132">
        <v>9.68</v>
      </c>
      <c r="K132" s="14" t="s">
        <v>6145</v>
      </c>
    </row>
    <row r="133" spans="1:11">
      <c r="A133" t="s">
        <v>3685</v>
      </c>
      <c r="B133" s="3">
        <v>41891</v>
      </c>
      <c r="C133" t="s">
        <v>21687</v>
      </c>
      <c r="D133">
        <v>2</v>
      </c>
      <c r="E133" t="s">
        <v>21688</v>
      </c>
      <c r="F133" t="s">
        <v>1455</v>
      </c>
      <c r="G133" t="s">
        <v>13</v>
      </c>
      <c r="H133" t="s">
        <v>88</v>
      </c>
      <c r="I133" s="16">
        <f t="shared" si="1"/>
        <v>110.00000000000001</v>
      </c>
      <c r="J133">
        <v>17.600000000000001</v>
      </c>
      <c r="K133" s="14" t="s">
        <v>6145</v>
      </c>
    </row>
    <row r="134" spans="1:11">
      <c r="A134" s="1" t="s">
        <v>20845</v>
      </c>
      <c r="B134" s="13">
        <v>41891</v>
      </c>
      <c r="C134" s="1" t="s">
        <v>20846</v>
      </c>
      <c r="D134" s="1">
        <v>2</v>
      </c>
      <c r="E134" s="1" t="s">
        <v>20847</v>
      </c>
      <c r="F134" s="1" t="s">
        <v>3572</v>
      </c>
      <c r="G134" s="1" t="s">
        <v>103</v>
      </c>
      <c r="H134" s="1" t="s">
        <v>4138</v>
      </c>
      <c r="I134" s="16">
        <f t="shared" si="1"/>
        <v>113947.37500000001</v>
      </c>
      <c r="J134" s="14">
        <v>18231.580000000002</v>
      </c>
      <c r="K134" s="14" t="s">
        <v>6145</v>
      </c>
    </row>
    <row r="135" spans="1:11">
      <c r="A135" s="1" t="s">
        <v>3692</v>
      </c>
      <c r="B135" s="13">
        <v>41891</v>
      </c>
      <c r="C135" s="1" t="s">
        <v>18650</v>
      </c>
      <c r="D135" s="1">
        <v>1</v>
      </c>
      <c r="E135" s="1" t="s">
        <v>20848</v>
      </c>
      <c r="F135" s="1" t="s">
        <v>9</v>
      </c>
      <c r="G135" s="1" t="s">
        <v>10</v>
      </c>
      <c r="H135" s="1" t="s">
        <v>20849</v>
      </c>
      <c r="I135" s="16">
        <f t="shared" si="1"/>
        <v>172327.5625</v>
      </c>
      <c r="J135" s="14">
        <v>27572.41</v>
      </c>
      <c r="K135" s="14" t="s">
        <v>6142</v>
      </c>
    </row>
    <row r="136" spans="1:11">
      <c r="A136" s="1" t="s">
        <v>1979</v>
      </c>
      <c r="B136" s="13">
        <v>41891</v>
      </c>
      <c r="C136" s="1" t="s">
        <v>19018</v>
      </c>
      <c r="D136" s="1">
        <v>1</v>
      </c>
      <c r="E136" s="1" t="s">
        <v>20850</v>
      </c>
      <c r="F136" s="1" t="s">
        <v>70</v>
      </c>
      <c r="G136" s="1" t="s">
        <v>10</v>
      </c>
      <c r="H136" s="1" t="s">
        <v>20678</v>
      </c>
      <c r="I136" s="16">
        <f t="shared" si="1"/>
        <v>-343275.875</v>
      </c>
      <c r="J136" s="14">
        <v>-54924.14</v>
      </c>
      <c r="K136" s="14" t="s">
        <v>6142</v>
      </c>
    </row>
    <row r="137" spans="1:11">
      <c r="A137" s="1" t="s">
        <v>1982</v>
      </c>
      <c r="B137" s="13">
        <v>41891</v>
      </c>
      <c r="C137" s="1" t="s">
        <v>19018</v>
      </c>
      <c r="D137" s="1">
        <v>1</v>
      </c>
      <c r="E137" s="1" t="s">
        <v>20851</v>
      </c>
      <c r="F137" s="1" t="s">
        <v>9</v>
      </c>
      <c r="G137" s="1" t="s">
        <v>10</v>
      </c>
      <c r="H137" s="1" t="s">
        <v>3940</v>
      </c>
      <c r="I137" s="16">
        <f t="shared" si="1"/>
        <v>343275.875</v>
      </c>
      <c r="J137" s="14">
        <v>54924.14</v>
      </c>
      <c r="K137" s="14" t="s">
        <v>6142</v>
      </c>
    </row>
    <row r="138" spans="1:11">
      <c r="A138" t="s">
        <v>9709</v>
      </c>
      <c r="B138" s="3">
        <v>41891</v>
      </c>
      <c r="C138" t="s">
        <v>1578</v>
      </c>
      <c r="D138">
        <v>1</v>
      </c>
      <c r="E138" t="s">
        <v>21689</v>
      </c>
      <c r="F138" t="s">
        <v>269</v>
      </c>
      <c r="G138" t="s">
        <v>5</v>
      </c>
      <c r="H138" t="s">
        <v>21690</v>
      </c>
      <c r="I138" s="16">
        <f t="shared" ref="I138:I201" si="2">J138*100/16</f>
        <v>387.875</v>
      </c>
      <c r="J138">
        <v>62.06</v>
      </c>
      <c r="K138" s="14" t="s">
        <v>6146</v>
      </c>
    </row>
    <row r="139" spans="1:11">
      <c r="A139" s="1" t="s">
        <v>20852</v>
      </c>
      <c r="B139" s="13">
        <v>41891</v>
      </c>
      <c r="C139" s="1" t="s">
        <v>20706</v>
      </c>
      <c r="D139" s="1">
        <v>1</v>
      </c>
      <c r="E139" s="1" t="s">
        <v>20853</v>
      </c>
      <c r="F139" s="1" t="s">
        <v>20854</v>
      </c>
      <c r="G139" s="1" t="s">
        <v>270</v>
      </c>
      <c r="H139" s="1" t="s">
        <v>18393</v>
      </c>
      <c r="I139" s="16">
        <f t="shared" si="2"/>
        <v>82791.75</v>
      </c>
      <c r="J139" s="14">
        <v>13246.68</v>
      </c>
      <c r="K139" s="14" t="s">
        <v>6148</v>
      </c>
    </row>
    <row r="140" spans="1:11">
      <c r="A140" s="1" t="s">
        <v>11239</v>
      </c>
      <c r="B140" s="13">
        <v>41891</v>
      </c>
      <c r="C140" s="1" t="s">
        <v>20706</v>
      </c>
      <c r="D140" s="1">
        <v>1</v>
      </c>
      <c r="E140" s="1" t="s">
        <v>20855</v>
      </c>
      <c r="F140" s="1" t="s">
        <v>20708</v>
      </c>
      <c r="G140" s="1" t="s">
        <v>270</v>
      </c>
      <c r="H140" s="1" t="s">
        <v>20856</v>
      </c>
      <c r="I140" s="16">
        <f t="shared" si="2"/>
        <v>-50213.25</v>
      </c>
      <c r="J140" s="14">
        <v>-8034.12</v>
      </c>
      <c r="K140" s="14" t="s">
        <v>6148</v>
      </c>
    </row>
    <row r="141" spans="1:11">
      <c r="A141" t="s">
        <v>8889</v>
      </c>
      <c r="B141" s="3">
        <v>41891</v>
      </c>
      <c r="C141" t="s">
        <v>21691</v>
      </c>
      <c r="D141">
        <v>2</v>
      </c>
      <c r="E141" t="s">
        <v>21692</v>
      </c>
      <c r="F141" t="s">
        <v>1455</v>
      </c>
      <c r="G141" t="s">
        <v>13</v>
      </c>
      <c r="H141" t="s">
        <v>88</v>
      </c>
      <c r="I141" s="16">
        <f t="shared" si="2"/>
        <v>269.5</v>
      </c>
      <c r="J141">
        <v>43.12</v>
      </c>
      <c r="K141" s="14" t="s">
        <v>6145</v>
      </c>
    </row>
    <row r="142" spans="1:11">
      <c r="A142" t="s">
        <v>21693</v>
      </c>
      <c r="B142" s="3">
        <v>41891</v>
      </c>
      <c r="C142" t="s">
        <v>21694</v>
      </c>
      <c r="D142">
        <v>2</v>
      </c>
      <c r="E142" t="s">
        <v>21695</v>
      </c>
      <c r="F142" t="s">
        <v>1542</v>
      </c>
      <c r="G142" t="s">
        <v>13</v>
      </c>
      <c r="H142" t="s">
        <v>88</v>
      </c>
      <c r="I142" s="16">
        <f t="shared" si="2"/>
        <v>60.5</v>
      </c>
      <c r="J142">
        <v>9.68</v>
      </c>
      <c r="K142" s="14" t="s">
        <v>6145</v>
      </c>
    </row>
    <row r="143" spans="1:11">
      <c r="A143" t="s">
        <v>21696</v>
      </c>
      <c r="B143" s="3">
        <v>41891</v>
      </c>
      <c r="C143" t="s">
        <v>21697</v>
      </c>
      <c r="D143">
        <v>2</v>
      </c>
      <c r="E143" t="s">
        <v>21698</v>
      </c>
      <c r="F143" t="s">
        <v>1455</v>
      </c>
      <c r="G143" t="s">
        <v>13</v>
      </c>
      <c r="H143" t="s">
        <v>88</v>
      </c>
      <c r="I143" s="16">
        <f t="shared" si="2"/>
        <v>296.5</v>
      </c>
      <c r="J143">
        <v>47.44</v>
      </c>
      <c r="K143" s="14" t="s">
        <v>6145</v>
      </c>
    </row>
    <row r="144" spans="1:11">
      <c r="A144" t="s">
        <v>8484</v>
      </c>
      <c r="B144" s="3">
        <v>41891</v>
      </c>
      <c r="C144" t="s">
        <v>21699</v>
      </c>
      <c r="D144">
        <v>2</v>
      </c>
      <c r="E144" t="s">
        <v>21700</v>
      </c>
      <c r="F144" t="s">
        <v>1542</v>
      </c>
      <c r="G144" t="s">
        <v>13</v>
      </c>
      <c r="H144" t="s">
        <v>88</v>
      </c>
      <c r="I144" s="16">
        <f t="shared" si="2"/>
        <v>60.5</v>
      </c>
      <c r="J144">
        <v>9.68</v>
      </c>
      <c r="K144" s="14" t="s">
        <v>6145</v>
      </c>
    </row>
    <row r="145" spans="1:11">
      <c r="A145" s="1" t="s">
        <v>1998</v>
      </c>
      <c r="B145" s="13">
        <v>41891</v>
      </c>
      <c r="C145" s="1" t="s">
        <v>20857</v>
      </c>
      <c r="D145" s="1">
        <v>2</v>
      </c>
      <c r="E145" s="1" t="s">
        <v>20858</v>
      </c>
      <c r="F145" s="1" t="s">
        <v>26</v>
      </c>
      <c r="G145" s="1" t="s">
        <v>103</v>
      </c>
      <c r="H145" s="1" t="s">
        <v>914</v>
      </c>
      <c r="I145" s="16">
        <f t="shared" si="2"/>
        <v>853.43750000000011</v>
      </c>
      <c r="J145" s="1">
        <v>136.55000000000001</v>
      </c>
      <c r="K145" s="14" t="s">
        <v>6145</v>
      </c>
    </row>
    <row r="146" spans="1:11">
      <c r="A146" s="1" t="s">
        <v>20859</v>
      </c>
      <c r="B146" s="13">
        <v>41891</v>
      </c>
      <c r="C146" s="1" t="s">
        <v>20860</v>
      </c>
      <c r="D146" s="1">
        <v>2</v>
      </c>
      <c r="E146" s="1" t="s">
        <v>20861</v>
      </c>
      <c r="F146" s="1" t="s">
        <v>26</v>
      </c>
      <c r="G146" s="1" t="s">
        <v>103</v>
      </c>
      <c r="H146" s="1" t="s">
        <v>914</v>
      </c>
      <c r="I146" s="16">
        <f t="shared" si="2"/>
        <v>4839.125</v>
      </c>
      <c r="J146" s="1">
        <v>774.26</v>
      </c>
      <c r="K146" s="14" t="s">
        <v>6145</v>
      </c>
    </row>
    <row r="147" spans="1:11">
      <c r="A147" s="1" t="s">
        <v>20862</v>
      </c>
      <c r="B147" s="13">
        <v>41891</v>
      </c>
      <c r="C147" s="1" t="s">
        <v>20863</v>
      </c>
      <c r="D147" s="1">
        <v>2</v>
      </c>
      <c r="E147" s="1" t="s">
        <v>20864</v>
      </c>
      <c r="F147" s="1" t="s">
        <v>26</v>
      </c>
      <c r="G147" s="1" t="s">
        <v>103</v>
      </c>
      <c r="H147" s="1" t="s">
        <v>914</v>
      </c>
      <c r="I147" s="16">
        <f t="shared" si="2"/>
        <v>2491.375</v>
      </c>
      <c r="J147" s="1">
        <v>398.62</v>
      </c>
      <c r="K147" s="14" t="s">
        <v>6145</v>
      </c>
    </row>
    <row r="148" spans="1:11">
      <c r="A148" s="1" t="s">
        <v>2001</v>
      </c>
      <c r="B148" s="13">
        <v>41891</v>
      </c>
      <c r="C148" s="1" t="s">
        <v>20865</v>
      </c>
      <c r="D148" s="1">
        <v>1</v>
      </c>
      <c r="E148" s="1" t="s">
        <v>20866</v>
      </c>
      <c r="F148" s="1" t="s">
        <v>318</v>
      </c>
      <c r="G148" s="1" t="s">
        <v>103</v>
      </c>
      <c r="H148" s="1" t="s">
        <v>20867</v>
      </c>
      <c r="I148" s="16">
        <f t="shared" si="2"/>
        <v>4310.375</v>
      </c>
      <c r="J148" s="1">
        <v>689.66</v>
      </c>
      <c r="K148" s="14" t="s">
        <v>6148</v>
      </c>
    </row>
    <row r="149" spans="1:11">
      <c r="A149" t="s">
        <v>16863</v>
      </c>
      <c r="B149" s="3">
        <v>41891</v>
      </c>
      <c r="C149" t="s">
        <v>21701</v>
      </c>
      <c r="D149">
        <v>2</v>
      </c>
      <c r="E149" t="s">
        <v>21702</v>
      </c>
      <c r="F149" t="s">
        <v>1637</v>
      </c>
      <c r="G149" t="s">
        <v>13</v>
      </c>
      <c r="H149" t="s">
        <v>493</v>
      </c>
      <c r="I149" s="16">
        <f t="shared" si="2"/>
        <v>-853.43750000000011</v>
      </c>
      <c r="J149">
        <v>-136.55000000000001</v>
      </c>
      <c r="K149" s="14" t="s">
        <v>6145</v>
      </c>
    </row>
    <row r="150" spans="1:11">
      <c r="A150" s="1" t="s">
        <v>8485</v>
      </c>
      <c r="B150" s="13">
        <v>41892</v>
      </c>
      <c r="C150" s="1" t="s">
        <v>20782</v>
      </c>
      <c r="D150" s="1">
        <v>1</v>
      </c>
      <c r="E150" s="1" t="s">
        <v>20868</v>
      </c>
      <c r="F150" s="1" t="s">
        <v>70</v>
      </c>
      <c r="G150" s="1" t="s">
        <v>10</v>
      </c>
      <c r="H150" s="1" t="s">
        <v>20784</v>
      </c>
      <c r="I150" s="16">
        <f t="shared" si="2"/>
        <v>-195603.4375</v>
      </c>
      <c r="J150" s="14">
        <v>-31296.55</v>
      </c>
      <c r="K150" s="14" t="s">
        <v>6142</v>
      </c>
    </row>
    <row r="151" spans="1:11">
      <c r="A151" s="1" t="s">
        <v>20869</v>
      </c>
      <c r="B151" s="13">
        <v>41892</v>
      </c>
      <c r="C151" s="1" t="s">
        <v>20870</v>
      </c>
      <c r="D151" s="1">
        <v>1</v>
      </c>
      <c r="E151" s="1" t="s">
        <v>20871</v>
      </c>
      <c r="F151" s="1" t="s">
        <v>9</v>
      </c>
      <c r="G151" s="1" t="s">
        <v>10</v>
      </c>
      <c r="H151" s="1" t="s">
        <v>20784</v>
      </c>
      <c r="I151" s="16">
        <f t="shared" si="2"/>
        <v>195603.4375</v>
      </c>
      <c r="J151" s="14">
        <v>31296.55</v>
      </c>
      <c r="K151" s="14" t="s">
        <v>6142</v>
      </c>
    </row>
    <row r="152" spans="1:11">
      <c r="A152" s="1" t="s">
        <v>20872</v>
      </c>
      <c r="B152" s="13">
        <v>41892</v>
      </c>
      <c r="C152" s="1" t="s">
        <v>18998</v>
      </c>
      <c r="D152" s="1">
        <v>1</v>
      </c>
      <c r="E152" s="1" t="s">
        <v>20873</v>
      </c>
      <c r="F152" s="1" t="s">
        <v>70</v>
      </c>
      <c r="G152" s="1" t="s">
        <v>10</v>
      </c>
      <c r="H152" s="1" t="s">
        <v>20586</v>
      </c>
      <c r="I152" s="16">
        <f t="shared" si="2"/>
        <v>-182586.1875</v>
      </c>
      <c r="J152" s="14">
        <v>-29213.79</v>
      </c>
      <c r="K152" s="14" t="s">
        <v>6142</v>
      </c>
    </row>
    <row r="153" spans="1:11">
      <c r="A153" s="1" t="s">
        <v>417</v>
      </c>
      <c r="B153" s="13">
        <v>41892</v>
      </c>
      <c r="C153" s="1" t="s">
        <v>20782</v>
      </c>
      <c r="D153" s="1">
        <v>1</v>
      </c>
      <c r="E153" s="1" t="s">
        <v>20874</v>
      </c>
      <c r="F153" s="1" t="s">
        <v>9</v>
      </c>
      <c r="G153" s="1" t="s">
        <v>10</v>
      </c>
      <c r="H153" s="1" t="s">
        <v>20586</v>
      </c>
      <c r="I153" s="16">
        <f t="shared" si="2"/>
        <v>195603.4375</v>
      </c>
      <c r="J153" s="14">
        <v>31296.55</v>
      </c>
      <c r="K153" s="14" t="s">
        <v>6142</v>
      </c>
    </row>
    <row r="154" spans="1:11">
      <c r="A154" s="1" t="s">
        <v>11254</v>
      </c>
      <c r="B154" s="13">
        <v>41892</v>
      </c>
      <c r="C154" s="1" t="s">
        <v>20875</v>
      </c>
      <c r="D154" s="1">
        <v>1</v>
      </c>
      <c r="E154" s="1" t="s">
        <v>20876</v>
      </c>
      <c r="F154" s="1" t="s">
        <v>54</v>
      </c>
      <c r="G154" s="1" t="s">
        <v>10</v>
      </c>
      <c r="H154" s="1" t="s">
        <v>908</v>
      </c>
      <c r="I154" s="16">
        <f t="shared" si="2"/>
        <v>217536.93750000003</v>
      </c>
      <c r="J154" s="14">
        <v>34805.910000000003</v>
      </c>
      <c r="K154" s="14" t="s">
        <v>6143</v>
      </c>
    </row>
    <row r="155" spans="1:11">
      <c r="A155" t="s">
        <v>2105</v>
      </c>
      <c r="B155" s="3">
        <v>41892</v>
      </c>
      <c r="C155" t="s">
        <v>21703</v>
      </c>
      <c r="D155">
        <v>2</v>
      </c>
      <c r="E155" t="s">
        <v>21704</v>
      </c>
      <c r="F155" t="s">
        <v>1448</v>
      </c>
      <c r="G155" t="s">
        <v>13</v>
      </c>
      <c r="H155" t="s">
        <v>88</v>
      </c>
      <c r="I155" s="16">
        <f t="shared" si="2"/>
        <v>269</v>
      </c>
      <c r="J155">
        <v>43.04</v>
      </c>
      <c r="K155" s="14" t="s">
        <v>6164</v>
      </c>
    </row>
    <row r="156" spans="1:11">
      <c r="A156" t="s">
        <v>2109</v>
      </c>
      <c r="B156" s="3">
        <v>41892</v>
      </c>
      <c r="C156" t="s">
        <v>21705</v>
      </c>
      <c r="D156">
        <v>2</v>
      </c>
      <c r="E156" t="s">
        <v>21706</v>
      </c>
      <c r="F156" t="s">
        <v>1448</v>
      </c>
      <c r="G156" t="s">
        <v>13</v>
      </c>
      <c r="H156" t="s">
        <v>88</v>
      </c>
      <c r="I156" s="16">
        <f t="shared" si="2"/>
        <v>231.37500000000003</v>
      </c>
      <c r="J156">
        <v>37.020000000000003</v>
      </c>
      <c r="K156" s="14" t="s">
        <v>6164</v>
      </c>
    </row>
    <row r="157" spans="1:11">
      <c r="A157" t="s">
        <v>3703</v>
      </c>
      <c r="B157" s="3">
        <v>41892</v>
      </c>
      <c r="C157" t="s">
        <v>21707</v>
      </c>
      <c r="D157">
        <v>2</v>
      </c>
      <c r="E157" t="s">
        <v>21708</v>
      </c>
      <c r="F157" t="s">
        <v>1542</v>
      </c>
      <c r="G157" t="s">
        <v>13</v>
      </c>
      <c r="H157" t="s">
        <v>88</v>
      </c>
      <c r="I157" s="16">
        <f t="shared" si="2"/>
        <v>60.5</v>
      </c>
      <c r="J157">
        <v>9.68</v>
      </c>
      <c r="K157" s="14" t="s">
        <v>6145</v>
      </c>
    </row>
    <row r="158" spans="1:11">
      <c r="A158" t="s">
        <v>18543</v>
      </c>
      <c r="B158" s="3">
        <v>41892</v>
      </c>
      <c r="C158" t="s">
        <v>21709</v>
      </c>
      <c r="D158">
        <v>2</v>
      </c>
      <c r="E158" t="s">
        <v>21710</v>
      </c>
      <c r="F158" t="s">
        <v>1542</v>
      </c>
      <c r="G158" t="s">
        <v>13</v>
      </c>
      <c r="H158" t="s">
        <v>88</v>
      </c>
      <c r="I158" s="16">
        <f t="shared" si="2"/>
        <v>60.5</v>
      </c>
      <c r="J158">
        <v>9.68</v>
      </c>
      <c r="K158" s="14" t="s">
        <v>6145</v>
      </c>
    </row>
    <row r="159" spans="1:11">
      <c r="A159" t="s">
        <v>21711</v>
      </c>
      <c r="B159" s="3">
        <v>41892</v>
      </c>
      <c r="C159" t="s">
        <v>21712</v>
      </c>
      <c r="D159">
        <v>2</v>
      </c>
      <c r="E159" t="s">
        <v>21713</v>
      </c>
      <c r="F159" t="s">
        <v>1542</v>
      </c>
      <c r="G159" t="s">
        <v>13</v>
      </c>
      <c r="H159" t="s">
        <v>88</v>
      </c>
      <c r="I159" s="16">
        <f t="shared" si="2"/>
        <v>60.5</v>
      </c>
      <c r="J159">
        <v>9.68</v>
      </c>
      <c r="K159" s="14" t="s">
        <v>6145</v>
      </c>
    </row>
    <row r="160" spans="1:11">
      <c r="A160" t="s">
        <v>3706</v>
      </c>
      <c r="B160" s="3">
        <v>41892</v>
      </c>
      <c r="C160" t="s">
        <v>21714</v>
      </c>
      <c r="D160">
        <v>2</v>
      </c>
      <c r="E160" t="s">
        <v>21715</v>
      </c>
      <c r="F160" t="s">
        <v>1542</v>
      </c>
      <c r="G160" t="s">
        <v>13</v>
      </c>
      <c r="H160" t="s">
        <v>88</v>
      </c>
      <c r="I160" s="16">
        <f t="shared" si="2"/>
        <v>60.5</v>
      </c>
      <c r="J160">
        <v>9.68</v>
      </c>
      <c r="K160" s="14" t="s">
        <v>6145</v>
      </c>
    </row>
    <row r="161" spans="1:11">
      <c r="A161" t="s">
        <v>2111</v>
      </c>
      <c r="B161" s="3">
        <v>41892</v>
      </c>
      <c r="C161" t="s">
        <v>21716</v>
      </c>
      <c r="D161">
        <v>2</v>
      </c>
      <c r="E161" t="s">
        <v>21717</v>
      </c>
      <c r="F161" t="s">
        <v>1542</v>
      </c>
      <c r="G161" t="s">
        <v>13</v>
      </c>
      <c r="H161" t="s">
        <v>88</v>
      </c>
      <c r="I161" s="16">
        <f t="shared" si="2"/>
        <v>60.5</v>
      </c>
      <c r="J161">
        <v>9.68</v>
      </c>
      <c r="K161" s="14" t="s">
        <v>6145</v>
      </c>
    </row>
    <row r="162" spans="1:11">
      <c r="A162" t="s">
        <v>11266</v>
      </c>
      <c r="B162" s="3">
        <v>41892</v>
      </c>
      <c r="C162" t="s">
        <v>21718</v>
      </c>
      <c r="D162">
        <v>2</v>
      </c>
      <c r="E162" t="s">
        <v>21719</v>
      </c>
      <c r="F162" t="s">
        <v>1542</v>
      </c>
      <c r="G162" t="s">
        <v>13</v>
      </c>
      <c r="H162" t="s">
        <v>88</v>
      </c>
      <c r="I162" s="16">
        <f t="shared" si="2"/>
        <v>60.5</v>
      </c>
      <c r="J162">
        <v>9.68</v>
      </c>
      <c r="K162" s="14" t="s">
        <v>6145</v>
      </c>
    </row>
    <row r="163" spans="1:11">
      <c r="A163" t="s">
        <v>11268</v>
      </c>
      <c r="B163" s="3">
        <v>41892</v>
      </c>
      <c r="C163" t="s">
        <v>21720</v>
      </c>
      <c r="D163">
        <v>2</v>
      </c>
      <c r="E163" t="s">
        <v>21721</v>
      </c>
      <c r="F163" t="s">
        <v>1542</v>
      </c>
      <c r="G163" t="s">
        <v>13</v>
      </c>
      <c r="H163" t="s">
        <v>88</v>
      </c>
      <c r="I163" s="16">
        <f t="shared" si="2"/>
        <v>60.5</v>
      </c>
      <c r="J163">
        <v>9.68</v>
      </c>
      <c r="K163" s="14" t="s">
        <v>6145</v>
      </c>
    </row>
    <row r="164" spans="1:11">
      <c r="A164" t="s">
        <v>3709</v>
      </c>
      <c r="B164" s="3">
        <v>41892</v>
      </c>
      <c r="C164" t="s">
        <v>21722</v>
      </c>
      <c r="D164">
        <v>2</v>
      </c>
      <c r="E164" t="s">
        <v>21723</v>
      </c>
      <c r="F164" t="s">
        <v>1542</v>
      </c>
      <c r="G164" t="s">
        <v>13</v>
      </c>
      <c r="H164" t="s">
        <v>88</v>
      </c>
      <c r="I164" s="16">
        <f t="shared" si="2"/>
        <v>60.5</v>
      </c>
      <c r="J164">
        <v>9.68</v>
      </c>
      <c r="K164" s="14" t="s">
        <v>6145</v>
      </c>
    </row>
    <row r="165" spans="1:11">
      <c r="A165" t="s">
        <v>11271</v>
      </c>
      <c r="B165" s="3">
        <v>41892</v>
      </c>
      <c r="C165" t="s">
        <v>21724</v>
      </c>
      <c r="D165">
        <v>2</v>
      </c>
      <c r="E165" t="s">
        <v>21725</v>
      </c>
      <c r="F165" t="s">
        <v>1542</v>
      </c>
      <c r="G165" t="s">
        <v>13</v>
      </c>
      <c r="H165" t="s">
        <v>88</v>
      </c>
      <c r="I165" s="16">
        <f t="shared" si="2"/>
        <v>60.5</v>
      </c>
      <c r="J165">
        <v>9.68</v>
      </c>
      <c r="K165" s="14" t="s">
        <v>6145</v>
      </c>
    </row>
    <row r="166" spans="1:11">
      <c r="A166" t="s">
        <v>3713</v>
      </c>
      <c r="B166" s="3">
        <v>41892</v>
      </c>
      <c r="C166" t="s">
        <v>21726</v>
      </c>
      <c r="D166">
        <v>2</v>
      </c>
      <c r="E166" t="s">
        <v>21727</v>
      </c>
      <c r="F166" t="s">
        <v>1455</v>
      </c>
      <c r="G166" t="s">
        <v>13</v>
      </c>
      <c r="H166" t="s">
        <v>88</v>
      </c>
      <c r="I166" s="16">
        <f t="shared" si="2"/>
        <v>110.00000000000001</v>
      </c>
      <c r="J166">
        <v>17.600000000000001</v>
      </c>
      <c r="K166" s="14" t="s">
        <v>6145</v>
      </c>
    </row>
    <row r="167" spans="1:11">
      <c r="A167" t="s">
        <v>21728</v>
      </c>
      <c r="B167" s="3">
        <v>41892</v>
      </c>
      <c r="C167" t="s">
        <v>21729</v>
      </c>
      <c r="D167">
        <v>1</v>
      </c>
      <c r="E167" t="s">
        <v>21730</v>
      </c>
      <c r="F167" t="s">
        <v>9</v>
      </c>
      <c r="G167" t="s">
        <v>10</v>
      </c>
      <c r="H167" t="s">
        <v>21731</v>
      </c>
      <c r="I167" s="16">
        <f t="shared" si="2"/>
        <v>28448.25</v>
      </c>
      <c r="J167" s="4">
        <v>4551.72</v>
      </c>
      <c r="K167" s="14" t="s">
        <v>6141</v>
      </c>
    </row>
    <row r="168" spans="1:11">
      <c r="A168" s="1" t="s">
        <v>18563</v>
      </c>
      <c r="B168" s="13">
        <v>41892</v>
      </c>
      <c r="C168" s="1" t="s">
        <v>20877</v>
      </c>
      <c r="D168" s="1">
        <v>1</v>
      </c>
      <c r="E168" s="1" t="s">
        <v>20878</v>
      </c>
      <c r="F168" s="1" t="s">
        <v>9</v>
      </c>
      <c r="G168" s="1" t="s">
        <v>10</v>
      </c>
      <c r="H168" s="1" t="s">
        <v>20879</v>
      </c>
      <c r="I168" s="16">
        <f t="shared" si="2"/>
        <v>293362.0625</v>
      </c>
      <c r="J168" s="14">
        <v>46937.93</v>
      </c>
      <c r="K168" s="14" t="s">
        <v>6142</v>
      </c>
    </row>
    <row r="169" spans="1:11">
      <c r="A169" s="1" t="s">
        <v>499</v>
      </c>
      <c r="B169" s="13">
        <v>41893</v>
      </c>
      <c r="C169" s="1" t="s">
        <v>11522</v>
      </c>
      <c r="D169" s="1">
        <v>2</v>
      </c>
      <c r="E169" s="1" t="s">
        <v>20880</v>
      </c>
      <c r="F169" s="1" t="s">
        <v>1123</v>
      </c>
      <c r="G169" s="1" t="s">
        <v>103</v>
      </c>
      <c r="H169" s="1" t="s">
        <v>1124</v>
      </c>
      <c r="I169" s="16">
        <f t="shared" si="2"/>
        <v>1003.0625</v>
      </c>
      <c r="J169" s="1">
        <v>160.49</v>
      </c>
      <c r="K169" s="14" t="s">
        <v>6149</v>
      </c>
    </row>
    <row r="170" spans="1:11">
      <c r="A170" s="1" t="s">
        <v>2199</v>
      </c>
      <c r="B170" s="13">
        <v>41893</v>
      </c>
      <c r="C170" s="1" t="s">
        <v>20881</v>
      </c>
      <c r="D170" s="1">
        <v>1</v>
      </c>
      <c r="E170" s="1" t="s">
        <v>20882</v>
      </c>
      <c r="F170" s="1" t="s">
        <v>9</v>
      </c>
      <c r="G170" s="1" t="s">
        <v>10</v>
      </c>
      <c r="H170" s="1" t="s">
        <v>20883</v>
      </c>
      <c r="I170" s="16">
        <f t="shared" si="2"/>
        <v>189655.1875</v>
      </c>
      <c r="J170" s="14">
        <v>30344.83</v>
      </c>
      <c r="K170" s="14" t="s">
        <v>6142</v>
      </c>
    </row>
    <row r="171" spans="1:11">
      <c r="A171" s="1" t="s">
        <v>3749</v>
      </c>
      <c r="B171" s="13">
        <v>41894</v>
      </c>
      <c r="C171" s="1" t="s">
        <v>19060</v>
      </c>
      <c r="D171" s="1">
        <v>1</v>
      </c>
      <c r="E171" s="1" t="s">
        <v>20884</v>
      </c>
      <c r="F171" s="1" t="s">
        <v>54</v>
      </c>
      <c r="G171" s="1" t="s">
        <v>10</v>
      </c>
      <c r="H171" s="1" t="s">
        <v>3737</v>
      </c>
      <c r="I171" s="16">
        <f t="shared" si="2"/>
        <v>190114</v>
      </c>
      <c r="J171" s="14">
        <v>30418.240000000002</v>
      </c>
      <c r="K171" s="14" t="s">
        <v>6143</v>
      </c>
    </row>
    <row r="172" spans="1:11">
      <c r="A172" s="1" t="s">
        <v>3760</v>
      </c>
      <c r="B172" s="13">
        <v>41894</v>
      </c>
      <c r="C172" s="1" t="s">
        <v>19058</v>
      </c>
      <c r="D172" s="1">
        <v>1</v>
      </c>
      <c r="E172" s="1" t="s">
        <v>20885</v>
      </c>
      <c r="F172" s="1" t="s">
        <v>9</v>
      </c>
      <c r="G172" s="1" t="s">
        <v>10</v>
      </c>
      <c r="H172" s="1" t="s">
        <v>20886</v>
      </c>
      <c r="I172" s="16">
        <f t="shared" si="2"/>
        <v>250431.0625</v>
      </c>
      <c r="J172" s="14">
        <v>40068.97</v>
      </c>
      <c r="K172" s="14" t="s">
        <v>6142</v>
      </c>
    </row>
    <row r="173" spans="1:11">
      <c r="A173" t="s">
        <v>8920</v>
      </c>
      <c r="B173" s="3">
        <v>41894</v>
      </c>
      <c r="C173" t="s">
        <v>21732</v>
      </c>
      <c r="D173">
        <v>2</v>
      </c>
      <c r="E173" t="s">
        <v>21733</v>
      </c>
      <c r="F173" t="s">
        <v>1448</v>
      </c>
      <c r="G173" t="s">
        <v>13</v>
      </c>
      <c r="H173" t="s">
        <v>88</v>
      </c>
      <c r="I173" s="16">
        <f t="shared" si="2"/>
        <v>269</v>
      </c>
      <c r="J173">
        <v>43.04</v>
      </c>
      <c r="K173" s="14" t="s">
        <v>6164</v>
      </c>
    </row>
    <row r="174" spans="1:11">
      <c r="A174" t="s">
        <v>3762</v>
      </c>
      <c r="B174" s="3">
        <v>41894</v>
      </c>
      <c r="C174" t="s">
        <v>21734</v>
      </c>
      <c r="D174">
        <v>2</v>
      </c>
      <c r="E174" t="s">
        <v>21735</v>
      </c>
      <c r="F174" t="s">
        <v>1448</v>
      </c>
      <c r="G174" t="s">
        <v>13</v>
      </c>
      <c r="H174" t="s">
        <v>88</v>
      </c>
      <c r="I174" s="16">
        <f t="shared" si="2"/>
        <v>296.5</v>
      </c>
      <c r="J174">
        <v>47.44</v>
      </c>
      <c r="K174" s="14" t="s">
        <v>6164</v>
      </c>
    </row>
    <row r="175" spans="1:11">
      <c r="A175" t="s">
        <v>8923</v>
      </c>
      <c r="B175" s="3">
        <v>41894</v>
      </c>
      <c r="C175" t="s">
        <v>21736</v>
      </c>
      <c r="D175">
        <v>2</v>
      </c>
      <c r="E175" t="s">
        <v>21737</v>
      </c>
      <c r="F175" t="s">
        <v>1542</v>
      </c>
      <c r="G175" t="s">
        <v>13</v>
      </c>
      <c r="H175" t="s">
        <v>88</v>
      </c>
      <c r="I175" s="16">
        <f t="shared" si="2"/>
        <v>60.5</v>
      </c>
      <c r="J175">
        <v>9.68</v>
      </c>
      <c r="K175" s="14" t="s">
        <v>6145</v>
      </c>
    </row>
    <row r="176" spans="1:11">
      <c r="A176" t="s">
        <v>3764</v>
      </c>
      <c r="B176" s="3">
        <v>41894</v>
      </c>
      <c r="C176" t="s">
        <v>21738</v>
      </c>
      <c r="D176">
        <v>1</v>
      </c>
      <c r="E176" t="s">
        <v>21739</v>
      </c>
      <c r="F176" t="s">
        <v>9</v>
      </c>
      <c r="G176" t="s">
        <v>10</v>
      </c>
      <c r="H176" t="s">
        <v>21740</v>
      </c>
      <c r="I176" s="16">
        <f t="shared" si="2"/>
        <v>12931.062499999998</v>
      </c>
      <c r="J176" s="4">
        <v>2068.9699999999998</v>
      </c>
      <c r="K176" s="14" t="s">
        <v>6141</v>
      </c>
    </row>
    <row r="177" spans="1:11">
      <c r="A177" s="1" t="s">
        <v>8951</v>
      </c>
      <c r="B177" s="13">
        <v>41894</v>
      </c>
      <c r="C177" s="1" t="s">
        <v>20887</v>
      </c>
      <c r="D177" s="1">
        <v>1</v>
      </c>
      <c r="E177" s="1" t="s">
        <v>20888</v>
      </c>
      <c r="F177" s="1" t="s">
        <v>269</v>
      </c>
      <c r="G177" s="1" t="s">
        <v>5</v>
      </c>
      <c r="H177" s="1" t="s">
        <v>20889</v>
      </c>
      <c r="I177" s="16">
        <f t="shared" si="2"/>
        <v>80350</v>
      </c>
      <c r="J177" s="14">
        <v>12856</v>
      </c>
      <c r="K177" s="14" t="s">
        <v>6165</v>
      </c>
    </row>
    <row r="178" spans="1:11">
      <c r="A178" s="1" t="s">
        <v>20890</v>
      </c>
      <c r="B178" s="13">
        <v>41894</v>
      </c>
      <c r="C178" s="1" t="s">
        <v>20891</v>
      </c>
      <c r="D178" s="1">
        <v>1</v>
      </c>
      <c r="E178" s="1" t="s">
        <v>20892</v>
      </c>
      <c r="F178" s="1" t="s">
        <v>269</v>
      </c>
      <c r="G178" s="1" t="s">
        <v>5</v>
      </c>
      <c r="H178" s="1" t="s">
        <v>20893</v>
      </c>
      <c r="I178" s="16">
        <f t="shared" si="2"/>
        <v>3362.0624999999995</v>
      </c>
      <c r="J178" s="1">
        <v>537.92999999999995</v>
      </c>
      <c r="K178" s="14" t="s">
        <v>6166</v>
      </c>
    </row>
    <row r="179" spans="1:11">
      <c r="A179" s="1" t="s">
        <v>14536</v>
      </c>
      <c r="B179" s="13">
        <v>41894</v>
      </c>
      <c r="C179" s="1" t="s">
        <v>20894</v>
      </c>
      <c r="D179" s="1">
        <v>1</v>
      </c>
      <c r="E179" s="1" t="s">
        <v>20895</v>
      </c>
      <c r="F179" s="1" t="s">
        <v>269</v>
      </c>
      <c r="G179" s="1" t="s">
        <v>5</v>
      </c>
      <c r="H179" s="1" t="s">
        <v>20896</v>
      </c>
      <c r="I179" s="16">
        <f t="shared" si="2"/>
        <v>1810.3124999999998</v>
      </c>
      <c r="J179" s="1">
        <v>289.64999999999998</v>
      </c>
      <c r="K179" s="14" t="s">
        <v>6166</v>
      </c>
    </row>
    <row r="180" spans="1:11">
      <c r="A180" s="1" t="s">
        <v>14539</v>
      </c>
      <c r="B180" s="13">
        <v>41894</v>
      </c>
      <c r="C180" s="1" t="s">
        <v>20897</v>
      </c>
      <c r="D180" s="1">
        <v>1</v>
      </c>
      <c r="E180" s="1" t="s">
        <v>20898</v>
      </c>
      <c r="F180" s="1" t="s">
        <v>269</v>
      </c>
      <c r="G180" s="1" t="s">
        <v>5</v>
      </c>
      <c r="H180" s="1" t="s">
        <v>20899</v>
      </c>
      <c r="I180" s="16">
        <f t="shared" si="2"/>
        <v>80890.0625</v>
      </c>
      <c r="J180" s="14">
        <v>12942.41</v>
      </c>
      <c r="K180" s="14" t="s">
        <v>6165</v>
      </c>
    </row>
    <row r="181" spans="1:11">
      <c r="A181" s="1" t="s">
        <v>14542</v>
      </c>
      <c r="B181" s="13">
        <v>41894</v>
      </c>
      <c r="C181" s="1" t="s">
        <v>20900</v>
      </c>
      <c r="D181" s="1">
        <v>1</v>
      </c>
      <c r="E181" s="1" t="s">
        <v>20901</v>
      </c>
      <c r="F181" s="1" t="s">
        <v>269</v>
      </c>
      <c r="G181" s="1" t="s">
        <v>5</v>
      </c>
      <c r="H181" s="1" t="s">
        <v>20902</v>
      </c>
      <c r="I181" s="16">
        <f t="shared" si="2"/>
        <v>204291.625</v>
      </c>
      <c r="J181" s="14">
        <v>32686.66</v>
      </c>
      <c r="K181" s="14" t="s">
        <v>6165</v>
      </c>
    </row>
    <row r="182" spans="1:11">
      <c r="A182" s="1" t="s">
        <v>14551</v>
      </c>
      <c r="B182" s="13">
        <v>41894</v>
      </c>
      <c r="C182" s="1" t="s">
        <v>18611</v>
      </c>
      <c r="D182" s="1">
        <v>1</v>
      </c>
      <c r="E182" s="1" t="s">
        <v>20903</v>
      </c>
      <c r="F182" s="1" t="s">
        <v>70</v>
      </c>
      <c r="G182" s="1" t="s">
        <v>10</v>
      </c>
      <c r="H182" s="1" t="s">
        <v>2291</v>
      </c>
      <c r="I182" s="16">
        <f t="shared" si="2"/>
        <v>-291120.6875</v>
      </c>
      <c r="J182" s="14">
        <v>-46579.31</v>
      </c>
      <c r="K182" s="14" t="s">
        <v>6142</v>
      </c>
    </row>
    <row r="183" spans="1:11">
      <c r="A183" s="1" t="s">
        <v>16191</v>
      </c>
      <c r="B183" s="13">
        <v>41894</v>
      </c>
      <c r="C183" s="1" t="s">
        <v>20904</v>
      </c>
      <c r="D183" s="1">
        <v>1</v>
      </c>
      <c r="E183" s="1" t="s">
        <v>20905</v>
      </c>
      <c r="F183" s="1" t="s">
        <v>9</v>
      </c>
      <c r="G183" s="1" t="s">
        <v>10</v>
      </c>
      <c r="H183" s="1" t="s">
        <v>20906</v>
      </c>
      <c r="I183" s="16">
        <f t="shared" si="2"/>
        <v>250431.0625</v>
      </c>
      <c r="J183" s="14">
        <v>40068.97</v>
      </c>
      <c r="K183" s="14" t="s">
        <v>6142</v>
      </c>
    </row>
    <row r="184" spans="1:11">
      <c r="A184" s="1" t="s">
        <v>12100</v>
      </c>
      <c r="B184" s="13">
        <v>41894</v>
      </c>
      <c r="C184" s="1" t="s">
        <v>20907</v>
      </c>
      <c r="D184" s="1">
        <v>1</v>
      </c>
      <c r="E184" s="1" t="s">
        <v>20908</v>
      </c>
      <c r="F184" s="1" t="s">
        <v>9</v>
      </c>
      <c r="G184" s="1" t="s">
        <v>10</v>
      </c>
      <c r="H184" s="1" t="s">
        <v>20909</v>
      </c>
      <c r="I184" s="16">
        <f t="shared" si="2"/>
        <v>460689.625</v>
      </c>
      <c r="J184" s="14">
        <v>73710.34</v>
      </c>
      <c r="K184" s="14" t="s">
        <v>6142</v>
      </c>
    </row>
    <row r="185" spans="1:11">
      <c r="A185" s="1" t="s">
        <v>20910</v>
      </c>
      <c r="B185" s="13">
        <v>41894</v>
      </c>
      <c r="C185" s="1" t="s">
        <v>20911</v>
      </c>
      <c r="D185" s="1">
        <v>1</v>
      </c>
      <c r="E185" s="1" t="s">
        <v>20912</v>
      </c>
      <c r="F185" s="1" t="s">
        <v>9</v>
      </c>
      <c r="G185" s="1" t="s">
        <v>10</v>
      </c>
      <c r="H185" s="1" t="s">
        <v>20913</v>
      </c>
      <c r="I185" s="16">
        <f t="shared" si="2"/>
        <v>293362.0625</v>
      </c>
      <c r="J185" s="14">
        <v>46937.93</v>
      </c>
      <c r="K185" s="14" t="s">
        <v>6142</v>
      </c>
    </row>
    <row r="186" spans="1:11">
      <c r="A186" s="1" t="s">
        <v>8969</v>
      </c>
      <c r="B186" s="13">
        <v>41894</v>
      </c>
      <c r="C186" s="1" t="s">
        <v>20914</v>
      </c>
      <c r="D186" s="1">
        <v>1</v>
      </c>
      <c r="E186" s="1" t="s">
        <v>20915</v>
      </c>
      <c r="F186" s="1" t="s">
        <v>54</v>
      </c>
      <c r="G186" s="1" t="s">
        <v>10</v>
      </c>
      <c r="H186" s="1" t="s">
        <v>55</v>
      </c>
      <c r="I186" s="16">
        <f t="shared" si="2"/>
        <v>156583.1875</v>
      </c>
      <c r="J186" s="14">
        <v>25053.31</v>
      </c>
      <c r="K186" s="14" t="s">
        <v>6143</v>
      </c>
    </row>
    <row r="187" spans="1:11">
      <c r="A187" s="1" t="s">
        <v>14581</v>
      </c>
      <c r="B187" s="13">
        <v>41894</v>
      </c>
      <c r="C187" s="1" t="s">
        <v>20916</v>
      </c>
      <c r="D187" s="1">
        <v>1</v>
      </c>
      <c r="E187" s="1" t="s">
        <v>20917</v>
      </c>
      <c r="F187" s="1" t="s">
        <v>269</v>
      </c>
      <c r="G187" s="1" t="s">
        <v>5</v>
      </c>
      <c r="H187" s="1" t="s">
        <v>20918</v>
      </c>
      <c r="I187" s="16">
        <f t="shared" si="2"/>
        <v>-80350</v>
      </c>
      <c r="J187" s="14">
        <v>-12856</v>
      </c>
      <c r="K187" s="14" t="s">
        <v>6165</v>
      </c>
    </row>
    <row r="188" spans="1:11">
      <c r="A188" s="1" t="s">
        <v>20919</v>
      </c>
      <c r="B188" s="13">
        <v>41894</v>
      </c>
      <c r="C188" s="1" t="s">
        <v>9310</v>
      </c>
      <c r="D188" s="1">
        <v>1</v>
      </c>
      <c r="E188" s="1" t="s">
        <v>20920</v>
      </c>
      <c r="F188" s="1" t="s">
        <v>9</v>
      </c>
      <c r="G188" s="1" t="s">
        <v>10</v>
      </c>
      <c r="H188" s="1" t="s">
        <v>20921</v>
      </c>
      <c r="I188" s="16">
        <f t="shared" si="2"/>
        <v>392241.375</v>
      </c>
      <c r="J188" s="14">
        <v>62758.62</v>
      </c>
      <c r="K188" s="14" t="s">
        <v>6142</v>
      </c>
    </row>
    <row r="189" spans="1:11">
      <c r="A189" t="s">
        <v>21741</v>
      </c>
      <c r="B189" s="3">
        <v>41894</v>
      </c>
      <c r="C189" t="s">
        <v>21669</v>
      </c>
      <c r="D189">
        <v>2</v>
      </c>
      <c r="E189" t="s">
        <v>21742</v>
      </c>
      <c r="F189" t="s">
        <v>1637</v>
      </c>
      <c r="G189" t="s">
        <v>13</v>
      </c>
      <c r="H189" t="s">
        <v>2349</v>
      </c>
      <c r="I189" s="16">
        <f t="shared" si="2"/>
        <v>-896.56249999999989</v>
      </c>
      <c r="J189">
        <v>-143.44999999999999</v>
      </c>
      <c r="K189" s="14" t="s">
        <v>6145</v>
      </c>
    </row>
    <row r="190" spans="1:11">
      <c r="A190" s="1" t="s">
        <v>3779</v>
      </c>
      <c r="B190" s="13">
        <v>41895</v>
      </c>
      <c r="C190" s="1" t="s">
        <v>20923</v>
      </c>
      <c r="D190" s="1">
        <v>1</v>
      </c>
      <c r="E190" s="1" t="s">
        <v>20924</v>
      </c>
      <c r="F190" s="1" t="s">
        <v>318</v>
      </c>
      <c r="G190" s="1" t="s">
        <v>103</v>
      </c>
      <c r="H190" s="1" t="s">
        <v>20925</v>
      </c>
      <c r="I190" s="16">
        <f t="shared" si="2"/>
        <v>4310.375</v>
      </c>
      <c r="J190" s="1">
        <v>689.66</v>
      </c>
      <c r="K190" s="14" t="s">
        <v>6148</v>
      </c>
    </row>
    <row r="191" spans="1:11">
      <c r="A191" s="1" t="s">
        <v>16211</v>
      </c>
      <c r="B191" s="13">
        <v>41895</v>
      </c>
      <c r="C191" s="1" t="s">
        <v>16548</v>
      </c>
      <c r="D191" s="1">
        <v>1</v>
      </c>
      <c r="E191" s="1" t="s">
        <v>20926</v>
      </c>
      <c r="F191" s="1" t="s">
        <v>70</v>
      </c>
      <c r="G191" s="1" t="s">
        <v>10</v>
      </c>
      <c r="H191" s="1" t="s">
        <v>16519</v>
      </c>
      <c r="I191" s="16">
        <f t="shared" si="2"/>
        <v>-188793.125</v>
      </c>
      <c r="J191" s="14">
        <v>-30206.9</v>
      </c>
      <c r="K191" s="14" t="s">
        <v>6142</v>
      </c>
    </row>
    <row r="192" spans="1:11">
      <c r="A192" s="1" t="s">
        <v>16215</v>
      </c>
      <c r="B192" s="13">
        <v>41895</v>
      </c>
      <c r="C192" s="1" t="s">
        <v>16548</v>
      </c>
      <c r="D192" s="1">
        <v>1</v>
      </c>
      <c r="E192" s="1" t="s">
        <v>20927</v>
      </c>
      <c r="F192" s="1" t="s">
        <v>54</v>
      </c>
      <c r="G192" s="1" t="s">
        <v>10</v>
      </c>
      <c r="H192" s="1" t="s">
        <v>3632</v>
      </c>
      <c r="I192" s="16">
        <f t="shared" si="2"/>
        <v>174075.25</v>
      </c>
      <c r="J192" s="14">
        <v>27852.04</v>
      </c>
      <c r="K192" s="14" t="s">
        <v>6143</v>
      </c>
    </row>
    <row r="193" spans="1:11">
      <c r="A193" s="1" t="s">
        <v>2356</v>
      </c>
      <c r="B193" s="13">
        <v>41895</v>
      </c>
      <c r="C193" s="1" t="s">
        <v>20928</v>
      </c>
      <c r="D193" s="1">
        <v>1</v>
      </c>
      <c r="E193" s="1" t="s">
        <v>20929</v>
      </c>
      <c r="F193" s="1" t="s">
        <v>318</v>
      </c>
      <c r="G193" s="1" t="s">
        <v>103</v>
      </c>
      <c r="H193" s="1" t="s">
        <v>20930</v>
      </c>
      <c r="I193" s="16">
        <f t="shared" si="2"/>
        <v>6465.5</v>
      </c>
      <c r="J193" s="14">
        <v>1034.48</v>
      </c>
      <c r="K193" s="14" t="s">
        <v>6148</v>
      </c>
    </row>
    <row r="194" spans="1:11">
      <c r="A194" s="1" t="s">
        <v>13791</v>
      </c>
      <c r="B194" s="13">
        <v>41895</v>
      </c>
      <c r="C194" s="1" t="s">
        <v>9310</v>
      </c>
      <c r="D194" s="1">
        <v>1</v>
      </c>
      <c r="E194" s="1" t="s">
        <v>20931</v>
      </c>
      <c r="F194" s="1" t="s">
        <v>70</v>
      </c>
      <c r="G194" s="1" t="s">
        <v>10</v>
      </c>
      <c r="H194" s="1" t="s">
        <v>20921</v>
      </c>
      <c r="I194" s="16">
        <f t="shared" si="2"/>
        <v>-392241.375</v>
      </c>
      <c r="J194" s="14">
        <v>-62758.62</v>
      </c>
      <c r="K194" s="14" t="s">
        <v>6142</v>
      </c>
    </row>
    <row r="195" spans="1:11">
      <c r="A195" s="1" t="s">
        <v>20932</v>
      </c>
      <c r="B195" s="13">
        <v>41895</v>
      </c>
      <c r="C195" s="1" t="s">
        <v>20933</v>
      </c>
      <c r="D195" s="1">
        <v>1</v>
      </c>
      <c r="E195" s="1" t="s">
        <v>20934</v>
      </c>
      <c r="F195" s="1" t="s">
        <v>9</v>
      </c>
      <c r="G195" s="1" t="s">
        <v>10</v>
      </c>
      <c r="H195" s="1" t="s">
        <v>4923</v>
      </c>
      <c r="I195" s="16">
        <f t="shared" si="2"/>
        <v>248793.125</v>
      </c>
      <c r="J195" s="14">
        <v>39806.9</v>
      </c>
      <c r="K195" s="14" t="s">
        <v>6142</v>
      </c>
    </row>
    <row r="196" spans="1:11">
      <c r="A196" t="s">
        <v>21743</v>
      </c>
      <c r="B196" s="3">
        <v>41895</v>
      </c>
      <c r="C196" t="s">
        <v>21744</v>
      </c>
      <c r="D196">
        <v>1</v>
      </c>
      <c r="E196" t="s">
        <v>21745</v>
      </c>
      <c r="F196" t="s">
        <v>9</v>
      </c>
      <c r="G196" t="s">
        <v>10</v>
      </c>
      <c r="H196" t="s">
        <v>21746</v>
      </c>
      <c r="I196" s="16">
        <f t="shared" si="2"/>
        <v>224137.9375</v>
      </c>
      <c r="J196" s="4">
        <v>35862.07</v>
      </c>
      <c r="K196" s="14" t="s">
        <v>6141</v>
      </c>
    </row>
    <row r="197" spans="1:11">
      <c r="A197" s="1" t="s">
        <v>3787</v>
      </c>
      <c r="B197" s="13">
        <v>41895</v>
      </c>
      <c r="C197" s="1" t="s">
        <v>9310</v>
      </c>
      <c r="D197" s="1">
        <v>1</v>
      </c>
      <c r="E197" s="1" t="s">
        <v>20935</v>
      </c>
      <c r="F197" s="1" t="s">
        <v>9</v>
      </c>
      <c r="G197" s="1" t="s">
        <v>10</v>
      </c>
      <c r="H197" s="1" t="s">
        <v>20921</v>
      </c>
      <c r="I197" s="16">
        <f t="shared" si="2"/>
        <v>392241.375</v>
      </c>
      <c r="J197" s="14">
        <v>62758.62</v>
      </c>
      <c r="K197" s="14" t="s">
        <v>6142</v>
      </c>
    </row>
    <row r="198" spans="1:11">
      <c r="A198" s="1" t="s">
        <v>3791</v>
      </c>
      <c r="B198" s="13">
        <v>41895</v>
      </c>
      <c r="C198" s="1" t="s">
        <v>20937</v>
      </c>
      <c r="D198" s="1">
        <v>1</v>
      </c>
      <c r="E198" s="1" t="s">
        <v>20938</v>
      </c>
      <c r="F198" s="1" t="s">
        <v>9</v>
      </c>
      <c r="G198" s="1" t="s">
        <v>10</v>
      </c>
      <c r="H198" s="1" t="s">
        <v>20939</v>
      </c>
      <c r="I198" s="16">
        <f t="shared" si="2"/>
        <v>250431.0625</v>
      </c>
      <c r="J198" s="14">
        <v>40068.97</v>
      </c>
      <c r="K198" s="14" t="s">
        <v>6142</v>
      </c>
    </row>
    <row r="199" spans="1:11">
      <c r="A199" s="1" t="s">
        <v>3794</v>
      </c>
      <c r="B199" s="13">
        <v>41895</v>
      </c>
      <c r="C199" s="1" t="s">
        <v>20940</v>
      </c>
      <c r="D199" s="1">
        <v>1</v>
      </c>
      <c r="E199" s="1" t="s">
        <v>20941</v>
      </c>
      <c r="F199" s="1" t="s">
        <v>9</v>
      </c>
      <c r="G199" s="1" t="s">
        <v>10</v>
      </c>
      <c r="H199" s="1" t="s">
        <v>20939</v>
      </c>
      <c r="I199" s="16">
        <f t="shared" si="2"/>
        <v>250431.0625</v>
      </c>
      <c r="J199" s="14">
        <v>40068.97</v>
      </c>
      <c r="K199" s="14" t="s">
        <v>6142</v>
      </c>
    </row>
    <row r="200" spans="1:11">
      <c r="A200" s="1" t="s">
        <v>8506</v>
      </c>
      <c r="B200" s="13">
        <v>41897</v>
      </c>
      <c r="C200" s="1" t="s">
        <v>20942</v>
      </c>
      <c r="D200" s="1">
        <v>2</v>
      </c>
      <c r="E200" s="1" t="s">
        <v>20943</v>
      </c>
      <c r="F200" s="1" t="s">
        <v>37</v>
      </c>
      <c r="G200" s="1" t="s">
        <v>38</v>
      </c>
      <c r="H200" s="1" t="s">
        <v>39</v>
      </c>
      <c r="I200" s="16">
        <f t="shared" si="2"/>
        <v>156</v>
      </c>
      <c r="J200" s="1">
        <v>24.96</v>
      </c>
      <c r="K200" s="14" t="s">
        <v>6145</v>
      </c>
    </row>
    <row r="201" spans="1:11">
      <c r="A201" s="1" t="s">
        <v>14600</v>
      </c>
      <c r="B201" s="13">
        <v>41897</v>
      </c>
      <c r="C201" s="1" t="s">
        <v>20944</v>
      </c>
      <c r="D201" s="1">
        <v>2</v>
      </c>
      <c r="E201" s="1" t="s">
        <v>20945</v>
      </c>
      <c r="F201" s="1" t="s">
        <v>37</v>
      </c>
      <c r="G201" s="1" t="s">
        <v>38</v>
      </c>
      <c r="H201" s="1" t="s">
        <v>39</v>
      </c>
      <c r="I201" s="16">
        <f t="shared" si="2"/>
        <v>156</v>
      </c>
      <c r="J201" s="1">
        <v>24.96</v>
      </c>
      <c r="K201" s="14" t="s">
        <v>6145</v>
      </c>
    </row>
    <row r="202" spans="1:11">
      <c r="A202" s="1" t="s">
        <v>14603</v>
      </c>
      <c r="B202" s="13">
        <v>41897</v>
      </c>
      <c r="C202" s="1" t="s">
        <v>20946</v>
      </c>
      <c r="D202" s="1">
        <v>2</v>
      </c>
      <c r="E202" s="1" t="s">
        <v>20947</v>
      </c>
      <c r="F202" s="1" t="s">
        <v>37</v>
      </c>
      <c r="G202" s="1" t="s">
        <v>38</v>
      </c>
      <c r="H202" s="1" t="s">
        <v>39</v>
      </c>
      <c r="I202" s="16">
        <f t="shared" ref="I202:I265" si="3">J202*100/16</f>
        <v>104</v>
      </c>
      <c r="J202" s="1">
        <v>16.64</v>
      </c>
      <c r="K202" s="14" t="s">
        <v>6145</v>
      </c>
    </row>
    <row r="203" spans="1:11">
      <c r="A203" s="1" t="s">
        <v>566</v>
      </c>
      <c r="B203" s="13">
        <v>41897</v>
      </c>
      <c r="C203" s="1" t="s">
        <v>20948</v>
      </c>
      <c r="D203" s="1">
        <v>2</v>
      </c>
      <c r="E203" s="1" t="s">
        <v>20949</v>
      </c>
      <c r="F203" s="1" t="s">
        <v>37</v>
      </c>
      <c r="G203" s="1" t="s">
        <v>38</v>
      </c>
      <c r="H203" s="1" t="s">
        <v>39</v>
      </c>
      <c r="I203" s="16">
        <f t="shared" si="3"/>
        <v>186.5625</v>
      </c>
      <c r="J203" s="1">
        <v>29.85</v>
      </c>
      <c r="K203" s="14" t="s">
        <v>6145</v>
      </c>
    </row>
    <row r="204" spans="1:11">
      <c r="A204" s="1" t="s">
        <v>569</v>
      </c>
      <c r="B204" s="13">
        <v>41897</v>
      </c>
      <c r="C204" s="1" t="s">
        <v>20950</v>
      </c>
      <c r="D204" s="1">
        <v>2</v>
      </c>
      <c r="E204" s="1" t="s">
        <v>20951</v>
      </c>
      <c r="F204" s="1" t="s">
        <v>37</v>
      </c>
      <c r="G204" s="1" t="s">
        <v>38</v>
      </c>
      <c r="H204" s="1" t="s">
        <v>39</v>
      </c>
      <c r="I204" s="16">
        <f t="shared" si="3"/>
        <v>1257.6875</v>
      </c>
      <c r="J204" s="1">
        <v>201.23</v>
      </c>
      <c r="K204" s="14" t="s">
        <v>6145</v>
      </c>
    </row>
    <row r="205" spans="1:11">
      <c r="A205" s="1" t="s">
        <v>572</v>
      </c>
      <c r="B205" s="13">
        <v>41897</v>
      </c>
      <c r="C205" s="1" t="s">
        <v>20952</v>
      </c>
      <c r="D205" s="1">
        <v>2</v>
      </c>
      <c r="E205" s="1" t="s">
        <v>20953</v>
      </c>
      <c r="F205" s="1" t="s">
        <v>37</v>
      </c>
      <c r="G205" s="1" t="s">
        <v>38</v>
      </c>
      <c r="H205" s="1" t="s">
        <v>39</v>
      </c>
      <c r="I205" s="16">
        <f t="shared" si="3"/>
        <v>3194.6875</v>
      </c>
      <c r="J205" s="1">
        <v>511.15</v>
      </c>
      <c r="K205" s="14" t="s">
        <v>6145</v>
      </c>
    </row>
    <row r="206" spans="1:11">
      <c r="A206" s="1" t="s">
        <v>575</v>
      </c>
      <c r="B206" s="13">
        <v>41897</v>
      </c>
      <c r="C206" s="1" t="s">
        <v>20954</v>
      </c>
      <c r="D206" s="1">
        <v>2</v>
      </c>
      <c r="E206" s="1" t="s">
        <v>20955</v>
      </c>
      <c r="F206" s="1" t="s">
        <v>37</v>
      </c>
      <c r="G206" s="1" t="s">
        <v>38</v>
      </c>
      <c r="H206" s="1" t="s">
        <v>39</v>
      </c>
      <c r="I206" s="16">
        <f t="shared" si="3"/>
        <v>2270.75</v>
      </c>
      <c r="J206" s="1">
        <v>363.32</v>
      </c>
      <c r="K206" s="14" t="s">
        <v>6145</v>
      </c>
    </row>
    <row r="207" spans="1:11">
      <c r="A207" s="1" t="s">
        <v>578</v>
      </c>
      <c r="B207" s="13">
        <v>41897</v>
      </c>
      <c r="C207" s="1" t="s">
        <v>20956</v>
      </c>
      <c r="D207" s="1">
        <v>2</v>
      </c>
      <c r="E207" s="1" t="s">
        <v>20957</v>
      </c>
      <c r="F207" s="1" t="s">
        <v>37</v>
      </c>
      <c r="G207" s="1" t="s">
        <v>38</v>
      </c>
      <c r="H207" s="1" t="s">
        <v>39</v>
      </c>
      <c r="I207" s="16">
        <f t="shared" si="3"/>
        <v>2261.3125</v>
      </c>
      <c r="J207" s="1">
        <v>361.81</v>
      </c>
      <c r="K207" s="14" t="s">
        <v>6145</v>
      </c>
    </row>
    <row r="208" spans="1:11">
      <c r="A208" s="1" t="s">
        <v>16913</v>
      </c>
      <c r="B208" s="13">
        <v>41897</v>
      </c>
      <c r="C208" s="1" t="s">
        <v>20958</v>
      </c>
      <c r="D208" s="1">
        <v>2</v>
      </c>
      <c r="E208" s="1" t="s">
        <v>20959</v>
      </c>
      <c r="F208" s="1" t="s">
        <v>37</v>
      </c>
      <c r="G208" s="1" t="s">
        <v>38</v>
      </c>
      <c r="H208" s="1" t="s">
        <v>39</v>
      </c>
      <c r="I208" s="16">
        <f t="shared" si="3"/>
        <v>2261.3125</v>
      </c>
      <c r="J208" s="1">
        <v>361.81</v>
      </c>
      <c r="K208" s="14" t="s">
        <v>6145</v>
      </c>
    </row>
    <row r="209" spans="1:11">
      <c r="A209" s="1" t="s">
        <v>8507</v>
      </c>
      <c r="B209" s="13">
        <v>41897</v>
      </c>
      <c r="C209" s="1" t="s">
        <v>20960</v>
      </c>
      <c r="D209" s="1">
        <v>2</v>
      </c>
      <c r="E209" s="1" t="s">
        <v>20961</v>
      </c>
      <c r="F209" s="1" t="s">
        <v>37</v>
      </c>
      <c r="G209" s="1" t="s">
        <v>38</v>
      </c>
      <c r="H209" s="1" t="s">
        <v>39</v>
      </c>
      <c r="I209" s="16">
        <f t="shared" si="3"/>
        <v>2261.3125</v>
      </c>
      <c r="J209" s="1">
        <v>361.81</v>
      </c>
      <c r="K209" s="14" t="s">
        <v>6145</v>
      </c>
    </row>
    <row r="210" spans="1:11">
      <c r="A210" s="1" t="s">
        <v>8991</v>
      </c>
      <c r="B210" s="13">
        <v>41897</v>
      </c>
      <c r="C210" s="1" t="s">
        <v>20962</v>
      </c>
      <c r="D210" s="1">
        <v>2</v>
      </c>
      <c r="E210" s="1" t="s">
        <v>20963</v>
      </c>
      <c r="F210" s="1" t="s">
        <v>37</v>
      </c>
      <c r="G210" s="1" t="s">
        <v>38</v>
      </c>
      <c r="H210" s="1" t="s">
        <v>39</v>
      </c>
      <c r="I210" s="16">
        <f t="shared" si="3"/>
        <v>2261.3125</v>
      </c>
      <c r="J210" s="1">
        <v>361.81</v>
      </c>
      <c r="K210" s="14" t="s">
        <v>6145</v>
      </c>
    </row>
    <row r="211" spans="1:11">
      <c r="A211" s="1" t="s">
        <v>8995</v>
      </c>
      <c r="B211" s="13">
        <v>41897</v>
      </c>
      <c r="C211" s="1" t="s">
        <v>20964</v>
      </c>
      <c r="D211" s="1">
        <v>2</v>
      </c>
      <c r="E211" s="1" t="s">
        <v>20965</v>
      </c>
      <c r="F211" s="1" t="s">
        <v>37</v>
      </c>
      <c r="G211" s="1" t="s">
        <v>38</v>
      </c>
      <c r="H211" s="1" t="s">
        <v>39</v>
      </c>
      <c r="I211" s="16">
        <f t="shared" si="3"/>
        <v>2261.3125</v>
      </c>
      <c r="J211" s="1">
        <v>361.81</v>
      </c>
      <c r="K211" s="14" t="s">
        <v>6145</v>
      </c>
    </row>
    <row r="212" spans="1:11">
      <c r="A212" s="1" t="s">
        <v>8508</v>
      </c>
      <c r="B212" s="13">
        <v>41897</v>
      </c>
      <c r="C212" s="1" t="s">
        <v>20966</v>
      </c>
      <c r="D212" s="1">
        <v>2</v>
      </c>
      <c r="E212" s="1" t="s">
        <v>20967</v>
      </c>
      <c r="F212" s="1" t="s">
        <v>37</v>
      </c>
      <c r="G212" s="1" t="s">
        <v>38</v>
      </c>
      <c r="H212" s="1" t="s">
        <v>39</v>
      </c>
      <c r="I212" s="16">
        <f t="shared" si="3"/>
        <v>2261.3125</v>
      </c>
      <c r="J212" s="1">
        <v>361.81</v>
      </c>
      <c r="K212" s="14" t="s">
        <v>6145</v>
      </c>
    </row>
    <row r="213" spans="1:11">
      <c r="A213" s="1" t="s">
        <v>3797</v>
      </c>
      <c r="B213" s="13">
        <v>41897</v>
      </c>
      <c r="C213" s="1" t="s">
        <v>20968</v>
      </c>
      <c r="D213" s="1">
        <v>2</v>
      </c>
      <c r="E213" s="1" t="s">
        <v>20969</v>
      </c>
      <c r="F213" s="1" t="s">
        <v>37</v>
      </c>
      <c r="G213" s="1" t="s">
        <v>38</v>
      </c>
      <c r="H213" s="1" t="s">
        <v>39</v>
      </c>
      <c r="I213" s="16">
        <f t="shared" si="3"/>
        <v>2261.3125</v>
      </c>
      <c r="J213" s="1">
        <v>361.81</v>
      </c>
      <c r="K213" s="14" t="s">
        <v>6145</v>
      </c>
    </row>
    <row r="214" spans="1:11">
      <c r="A214" s="1" t="s">
        <v>9002</v>
      </c>
      <c r="B214" s="13">
        <v>41897</v>
      </c>
      <c r="C214" s="1" t="s">
        <v>20970</v>
      </c>
      <c r="D214" s="1">
        <v>2</v>
      </c>
      <c r="E214" s="1" t="s">
        <v>20971</v>
      </c>
      <c r="F214" s="1" t="s">
        <v>37</v>
      </c>
      <c r="G214" s="1" t="s">
        <v>38</v>
      </c>
      <c r="H214" s="1" t="s">
        <v>39</v>
      </c>
      <c r="I214" s="16">
        <f t="shared" si="3"/>
        <v>2261.3125</v>
      </c>
      <c r="J214" s="1">
        <v>361.81</v>
      </c>
      <c r="K214" s="14" t="s">
        <v>6145</v>
      </c>
    </row>
    <row r="215" spans="1:11">
      <c r="A215" s="1" t="s">
        <v>9006</v>
      </c>
      <c r="B215" s="13">
        <v>41897</v>
      </c>
      <c r="C215" s="1" t="s">
        <v>20972</v>
      </c>
      <c r="D215" s="1">
        <v>2</v>
      </c>
      <c r="E215" s="1" t="s">
        <v>20973</v>
      </c>
      <c r="F215" s="1" t="s">
        <v>37</v>
      </c>
      <c r="G215" s="1" t="s">
        <v>38</v>
      </c>
      <c r="H215" s="1" t="s">
        <v>39</v>
      </c>
      <c r="I215" s="16">
        <f t="shared" si="3"/>
        <v>2261.3125</v>
      </c>
      <c r="J215" s="1">
        <v>361.81</v>
      </c>
      <c r="K215" s="14" t="s">
        <v>6145</v>
      </c>
    </row>
    <row r="216" spans="1:11">
      <c r="A216" s="1" t="s">
        <v>16930</v>
      </c>
      <c r="B216" s="13">
        <v>41897</v>
      </c>
      <c r="C216" s="1" t="s">
        <v>20974</v>
      </c>
      <c r="D216" s="1">
        <v>2</v>
      </c>
      <c r="E216" s="1" t="s">
        <v>20975</v>
      </c>
      <c r="F216" s="1" t="s">
        <v>37</v>
      </c>
      <c r="G216" s="1" t="s">
        <v>38</v>
      </c>
      <c r="H216" s="1" t="s">
        <v>39</v>
      </c>
      <c r="I216" s="16">
        <f t="shared" si="3"/>
        <v>2261.3125</v>
      </c>
      <c r="J216" s="1">
        <v>361.81</v>
      </c>
      <c r="K216" s="14" t="s">
        <v>6145</v>
      </c>
    </row>
    <row r="217" spans="1:11">
      <c r="A217" s="1" t="s">
        <v>581</v>
      </c>
      <c r="B217" s="13">
        <v>41897</v>
      </c>
      <c r="C217" s="1" t="s">
        <v>20976</v>
      </c>
      <c r="D217" s="1">
        <v>2</v>
      </c>
      <c r="E217" s="1" t="s">
        <v>20977</v>
      </c>
      <c r="F217" s="1" t="s">
        <v>37</v>
      </c>
      <c r="G217" s="1" t="s">
        <v>38</v>
      </c>
      <c r="H217" s="1" t="s">
        <v>39</v>
      </c>
      <c r="I217" s="16">
        <f t="shared" si="3"/>
        <v>2261.3125</v>
      </c>
      <c r="J217" s="1">
        <v>361.81</v>
      </c>
      <c r="K217" s="14" t="s">
        <v>6145</v>
      </c>
    </row>
    <row r="218" spans="1:11">
      <c r="A218" s="1" t="s">
        <v>3800</v>
      </c>
      <c r="B218" s="13">
        <v>41897</v>
      </c>
      <c r="C218" s="1" t="s">
        <v>20978</v>
      </c>
      <c r="D218" s="1">
        <v>2</v>
      </c>
      <c r="E218" s="1" t="s">
        <v>20979</v>
      </c>
      <c r="F218" s="1" t="s">
        <v>37</v>
      </c>
      <c r="G218" s="1" t="s">
        <v>38</v>
      </c>
      <c r="H218" s="1" t="s">
        <v>39</v>
      </c>
      <c r="I218" s="16">
        <f t="shared" si="3"/>
        <v>2261.3125</v>
      </c>
      <c r="J218" s="1">
        <v>361.81</v>
      </c>
      <c r="K218" s="14" t="s">
        <v>6145</v>
      </c>
    </row>
    <row r="219" spans="1:11">
      <c r="A219" s="1" t="s">
        <v>16937</v>
      </c>
      <c r="B219" s="13">
        <v>41897</v>
      </c>
      <c r="C219" s="1" t="s">
        <v>20980</v>
      </c>
      <c r="D219" s="1">
        <v>2</v>
      </c>
      <c r="E219" s="1" t="s">
        <v>20981</v>
      </c>
      <c r="F219" s="1" t="s">
        <v>37</v>
      </c>
      <c r="G219" s="1" t="s">
        <v>38</v>
      </c>
      <c r="H219" s="1" t="s">
        <v>39</v>
      </c>
      <c r="I219" s="16">
        <f t="shared" si="3"/>
        <v>2261.3125</v>
      </c>
      <c r="J219" s="1">
        <v>361.81</v>
      </c>
      <c r="K219" s="14" t="s">
        <v>6145</v>
      </c>
    </row>
    <row r="220" spans="1:11">
      <c r="A220" s="1" t="s">
        <v>9738</v>
      </c>
      <c r="B220" s="13">
        <v>41897</v>
      </c>
      <c r="C220" s="1" t="s">
        <v>20982</v>
      </c>
      <c r="D220" s="1">
        <v>2</v>
      </c>
      <c r="E220" s="1" t="s">
        <v>20983</v>
      </c>
      <c r="F220" s="1" t="s">
        <v>37</v>
      </c>
      <c r="G220" s="1" t="s">
        <v>38</v>
      </c>
      <c r="H220" s="1" t="s">
        <v>39</v>
      </c>
      <c r="I220" s="16">
        <f t="shared" si="3"/>
        <v>2261.3125</v>
      </c>
      <c r="J220" s="1">
        <v>361.81</v>
      </c>
      <c r="K220" s="14" t="s">
        <v>6145</v>
      </c>
    </row>
    <row r="221" spans="1:11">
      <c r="A221" s="1" t="s">
        <v>8509</v>
      </c>
      <c r="B221" s="13">
        <v>41897</v>
      </c>
      <c r="C221" s="1" t="s">
        <v>20984</v>
      </c>
      <c r="D221" s="1">
        <v>2</v>
      </c>
      <c r="E221" s="1" t="s">
        <v>20985</v>
      </c>
      <c r="F221" s="1" t="s">
        <v>37</v>
      </c>
      <c r="G221" s="1" t="s">
        <v>38</v>
      </c>
      <c r="H221" s="1" t="s">
        <v>39</v>
      </c>
      <c r="I221" s="16">
        <f t="shared" si="3"/>
        <v>2270.75</v>
      </c>
      <c r="J221" s="1">
        <v>363.32</v>
      </c>
      <c r="K221" s="14" t="s">
        <v>6145</v>
      </c>
    </row>
    <row r="222" spans="1:11">
      <c r="A222" t="s">
        <v>607</v>
      </c>
      <c r="B222" s="3">
        <v>41897</v>
      </c>
      <c r="C222" t="s">
        <v>21747</v>
      </c>
      <c r="D222">
        <v>2</v>
      </c>
      <c r="E222" t="s">
        <v>21748</v>
      </c>
      <c r="F222" t="s">
        <v>1448</v>
      </c>
      <c r="G222" t="s">
        <v>13</v>
      </c>
      <c r="H222" t="s">
        <v>88</v>
      </c>
      <c r="I222" s="16">
        <f t="shared" si="3"/>
        <v>1413.4375</v>
      </c>
      <c r="J222">
        <v>226.15</v>
      </c>
      <c r="K222" s="14" t="s">
        <v>6164</v>
      </c>
    </row>
    <row r="223" spans="1:11">
      <c r="A223" t="s">
        <v>8518</v>
      </c>
      <c r="B223" s="3">
        <v>41897</v>
      </c>
      <c r="C223" t="s">
        <v>21749</v>
      </c>
      <c r="D223">
        <v>2</v>
      </c>
      <c r="E223" t="s">
        <v>21750</v>
      </c>
      <c r="F223" t="s">
        <v>1542</v>
      </c>
      <c r="G223" t="s">
        <v>13</v>
      </c>
      <c r="H223" t="s">
        <v>88</v>
      </c>
      <c r="I223" s="16">
        <f t="shared" si="3"/>
        <v>60.5</v>
      </c>
      <c r="J223">
        <v>9.68</v>
      </c>
      <c r="K223" s="14" t="s">
        <v>6145</v>
      </c>
    </row>
    <row r="224" spans="1:11">
      <c r="A224" s="1" t="s">
        <v>8519</v>
      </c>
      <c r="B224" s="13">
        <v>41897</v>
      </c>
      <c r="C224" s="1" t="s">
        <v>20986</v>
      </c>
      <c r="D224" s="1">
        <v>1</v>
      </c>
      <c r="E224" s="1" t="s">
        <v>20987</v>
      </c>
      <c r="F224" s="1" t="s">
        <v>9</v>
      </c>
      <c r="G224" s="1" t="s">
        <v>10</v>
      </c>
      <c r="H224" s="1" t="s">
        <v>20988</v>
      </c>
      <c r="I224" s="16">
        <f t="shared" si="3"/>
        <v>250431.0625</v>
      </c>
      <c r="J224" s="14">
        <v>40068.97</v>
      </c>
      <c r="K224" s="14" t="s">
        <v>6142</v>
      </c>
    </row>
    <row r="225" spans="1:11">
      <c r="A225" s="1" t="s">
        <v>614</v>
      </c>
      <c r="B225" s="13">
        <v>41899</v>
      </c>
      <c r="C225" s="1" t="s">
        <v>20711</v>
      </c>
      <c r="D225" s="1">
        <v>1</v>
      </c>
      <c r="E225" s="1" t="s">
        <v>20989</v>
      </c>
      <c r="F225" s="1" t="s">
        <v>70</v>
      </c>
      <c r="G225" s="1" t="s">
        <v>10</v>
      </c>
      <c r="H225" s="1" t="s">
        <v>1204</v>
      </c>
      <c r="I225" s="16">
        <f t="shared" si="3"/>
        <v>-306896.5625</v>
      </c>
      <c r="J225" s="14">
        <v>-49103.45</v>
      </c>
      <c r="K225" s="14" t="s">
        <v>6142</v>
      </c>
    </row>
    <row r="226" spans="1:11">
      <c r="A226" s="1" t="s">
        <v>3837</v>
      </c>
      <c r="B226" s="13">
        <v>41899</v>
      </c>
      <c r="C226" s="1" t="s">
        <v>20990</v>
      </c>
      <c r="D226" s="1">
        <v>1</v>
      </c>
      <c r="E226" s="1" t="s">
        <v>20991</v>
      </c>
      <c r="F226" s="1" t="s">
        <v>9</v>
      </c>
      <c r="G226" s="1" t="s">
        <v>10</v>
      </c>
      <c r="H226" s="1" t="s">
        <v>1204</v>
      </c>
      <c r="I226" s="16">
        <f t="shared" si="3"/>
        <v>275862.0625</v>
      </c>
      <c r="J226" s="14">
        <v>44137.93</v>
      </c>
      <c r="K226" s="14" t="s">
        <v>6142</v>
      </c>
    </row>
    <row r="227" spans="1:11">
      <c r="A227" s="1" t="s">
        <v>3840</v>
      </c>
      <c r="B227" s="13">
        <v>41899</v>
      </c>
      <c r="C227" s="1" t="s">
        <v>20990</v>
      </c>
      <c r="D227" s="1">
        <v>1</v>
      </c>
      <c r="E227" s="1" t="s">
        <v>20992</v>
      </c>
      <c r="F227" s="1" t="s">
        <v>70</v>
      </c>
      <c r="G227" s="1" t="s">
        <v>10</v>
      </c>
      <c r="H227" s="1" t="s">
        <v>1204</v>
      </c>
      <c r="I227" s="16">
        <f t="shared" si="3"/>
        <v>-275862.0625</v>
      </c>
      <c r="J227" s="14">
        <v>-44137.93</v>
      </c>
      <c r="K227" s="14" t="s">
        <v>6142</v>
      </c>
    </row>
    <row r="228" spans="1:11">
      <c r="A228" s="1" t="s">
        <v>8530</v>
      </c>
      <c r="B228" s="13">
        <v>41899</v>
      </c>
      <c r="C228" s="1" t="s">
        <v>20990</v>
      </c>
      <c r="D228" s="1">
        <v>1</v>
      </c>
      <c r="E228" s="1" t="s">
        <v>20993</v>
      </c>
      <c r="F228" s="1" t="s">
        <v>9</v>
      </c>
      <c r="G228" s="1" t="s">
        <v>10</v>
      </c>
      <c r="H228" s="1" t="s">
        <v>1204</v>
      </c>
      <c r="I228" s="16">
        <f t="shared" si="3"/>
        <v>274353.4375</v>
      </c>
      <c r="J228" s="14">
        <v>43896.55</v>
      </c>
      <c r="K228" s="14" t="s">
        <v>6142</v>
      </c>
    </row>
    <row r="229" spans="1:11">
      <c r="A229" t="s">
        <v>616</v>
      </c>
      <c r="B229" s="3">
        <v>41899</v>
      </c>
      <c r="C229" t="s">
        <v>21522</v>
      </c>
      <c r="D229">
        <v>2</v>
      </c>
      <c r="E229" t="s">
        <v>21751</v>
      </c>
      <c r="F229" t="s">
        <v>1283</v>
      </c>
      <c r="G229" t="s">
        <v>0</v>
      </c>
      <c r="H229" t="s">
        <v>21524</v>
      </c>
      <c r="I229" s="16">
        <f t="shared" si="3"/>
        <v>10544.25</v>
      </c>
      <c r="J229" s="4">
        <v>1687.08</v>
      </c>
      <c r="K229" s="4" t="s">
        <v>6149</v>
      </c>
    </row>
    <row r="230" spans="1:11">
      <c r="A230" t="s">
        <v>616</v>
      </c>
      <c r="B230" s="3">
        <v>41899</v>
      </c>
      <c r="C230" t="s">
        <v>21522</v>
      </c>
      <c r="D230">
        <v>2</v>
      </c>
      <c r="E230" t="s">
        <v>21751</v>
      </c>
      <c r="F230" t="s">
        <v>1283</v>
      </c>
      <c r="G230" t="s">
        <v>0</v>
      </c>
      <c r="H230" t="s">
        <v>21524</v>
      </c>
      <c r="I230" s="16">
        <f t="shared" si="3"/>
        <v>-10544.25</v>
      </c>
      <c r="J230" s="4">
        <v>-1687.08</v>
      </c>
      <c r="K230" s="4" t="s">
        <v>6149</v>
      </c>
    </row>
    <row r="231" spans="1:11">
      <c r="A231" s="2" t="s">
        <v>616</v>
      </c>
      <c r="B231" s="5">
        <v>41899</v>
      </c>
      <c r="C231" s="2" t="s">
        <v>21522</v>
      </c>
      <c r="D231" s="2">
        <v>2</v>
      </c>
      <c r="E231" s="2" t="s">
        <v>21751</v>
      </c>
      <c r="F231" s="2" t="s">
        <v>1283</v>
      </c>
      <c r="G231" s="2" t="s">
        <v>0</v>
      </c>
      <c r="H231" s="2" t="s">
        <v>21524</v>
      </c>
      <c r="I231" s="16">
        <f t="shared" si="3"/>
        <v>-10544.25</v>
      </c>
      <c r="J231" s="33">
        <v>-1687.08</v>
      </c>
      <c r="K231" s="4" t="s">
        <v>6149</v>
      </c>
    </row>
    <row r="232" spans="1:11">
      <c r="A232" t="s">
        <v>9031</v>
      </c>
      <c r="B232" s="3">
        <v>41899</v>
      </c>
      <c r="C232" t="s">
        <v>21533</v>
      </c>
      <c r="D232">
        <v>2</v>
      </c>
      <c r="E232" t="s">
        <v>21752</v>
      </c>
      <c r="F232" t="s">
        <v>1283</v>
      </c>
      <c r="G232" t="s">
        <v>0</v>
      </c>
      <c r="H232" t="s">
        <v>21524</v>
      </c>
      <c r="I232" s="16">
        <f t="shared" si="3"/>
        <v>10544.25</v>
      </c>
      <c r="J232" s="4">
        <v>1687.08</v>
      </c>
      <c r="K232" s="4" t="s">
        <v>6149</v>
      </c>
    </row>
    <row r="233" spans="1:11">
      <c r="A233" t="s">
        <v>9031</v>
      </c>
      <c r="B233" s="3">
        <v>41899</v>
      </c>
      <c r="C233" t="s">
        <v>21533</v>
      </c>
      <c r="D233">
        <v>2</v>
      </c>
      <c r="E233" t="s">
        <v>21752</v>
      </c>
      <c r="F233" t="s">
        <v>1283</v>
      </c>
      <c r="G233" t="s">
        <v>0</v>
      </c>
      <c r="H233" t="s">
        <v>21524</v>
      </c>
      <c r="I233" s="16">
        <f t="shared" si="3"/>
        <v>-11061.5</v>
      </c>
      <c r="J233" s="4">
        <v>-1769.84</v>
      </c>
      <c r="K233" s="4" t="s">
        <v>6149</v>
      </c>
    </row>
    <row r="234" spans="1:11">
      <c r="A234" s="2" t="s">
        <v>9031</v>
      </c>
      <c r="B234" s="5">
        <v>41899</v>
      </c>
      <c r="C234" s="2" t="s">
        <v>21533</v>
      </c>
      <c r="D234" s="2">
        <v>2</v>
      </c>
      <c r="E234" s="2" t="s">
        <v>21752</v>
      </c>
      <c r="F234" s="2" t="s">
        <v>1283</v>
      </c>
      <c r="G234" s="2" t="s">
        <v>0</v>
      </c>
      <c r="H234" s="2" t="s">
        <v>21524</v>
      </c>
      <c r="I234" s="16">
        <f t="shared" si="3"/>
        <v>-10544.25</v>
      </c>
      <c r="J234" s="33">
        <v>-1687.08</v>
      </c>
      <c r="K234" s="4" t="s">
        <v>6149</v>
      </c>
    </row>
    <row r="235" spans="1:11">
      <c r="A235" s="1" t="s">
        <v>2523</v>
      </c>
      <c r="B235" s="13">
        <v>41899</v>
      </c>
      <c r="C235" s="1" t="s">
        <v>16595</v>
      </c>
      <c r="D235" s="1">
        <v>1</v>
      </c>
      <c r="E235" s="1" t="s">
        <v>20995</v>
      </c>
      <c r="F235" s="1" t="s">
        <v>70</v>
      </c>
      <c r="G235" s="1" t="s">
        <v>10</v>
      </c>
      <c r="H235" s="1" t="s">
        <v>497</v>
      </c>
      <c r="I235" s="16">
        <f t="shared" si="3"/>
        <v>-354827.5625</v>
      </c>
      <c r="J235" s="14">
        <v>-56772.41</v>
      </c>
      <c r="K235" s="14" t="s">
        <v>6142</v>
      </c>
    </row>
    <row r="236" spans="1:11">
      <c r="A236" s="1" t="s">
        <v>629</v>
      </c>
      <c r="B236" s="13">
        <v>41899</v>
      </c>
      <c r="C236" s="1" t="s">
        <v>16595</v>
      </c>
      <c r="D236" s="1">
        <v>1</v>
      </c>
      <c r="E236" s="1" t="s">
        <v>20996</v>
      </c>
      <c r="F236" s="1" t="s">
        <v>54</v>
      </c>
      <c r="G236" s="1" t="s">
        <v>10</v>
      </c>
      <c r="H236" s="1" t="s">
        <v>4035</v>
      </c>
      <c r="I236" s="16">
        <f t="shared" si="3"/>
        <v>297961.625</v>
      </c>
      <c r="J236" s="14">
        <v>47673.86</v>
      </c>
      <c r="K236" s="14" t="s">
        <v>6143</v>
      </c>
    </row>
    <row r="237" spans="1:11">
      <c r="A237" s="1" t="s">
        <v>2529</v>
      </c>
      <c r="B237" s="13">
        <v>41899</v>
      </c>
      <c r="C237" s="1" t="s">
        <v>19060</v>
      </c>
      <c r="D237" s="1">
        <v>1</v>
      </c>
      <c r="E237" s="1" t="s">
        <v>20997</v>
      </c>
      <c r="F237" s="1" t="s">
        <v>455</v>
      </c>
      <c r="G237" s="1" t="s">
        <v>10</v>
      </c>
      <c r="H237" s="1" t="s">
        <v>3737</v>
      </c>
      <c r="I237" s="16">
        <f t="shared" si="3"/>
        <v>-190114</v>
      </c>
      <c r="J237" s="14">
        <v>-30418.240000000002</v>
      </c>
      <c r="K237" s="14" t="s">
        <v>6143</v>
      </c>
    </row>
    <row r="238" spans="1:11">
      <c r="A238" s="1" t="s">
        <v>2541</v>
      </c>
      <c r="B238" s="13">
        <v>41899</v>
      </c>
      <c r="C238" s="1" t="s">
        <v>19060</v>
      </c>
      <c r="D238" s="1">
        <v>1</v>
      </c>
      <c r="E238" s="1" t="s">
        <v>20998</v>
      </c>
      <c r="F238" s="1" t="s">
        <v>54</v>
      </c>
      <c r="G238" s="1" t="s">
        <v>10</v>
      </c>
      <c r="H238" s="1" t="s">
        <v>3737</v>
      </c>
      <c r="I238" s="16">
        <f t="shared" si="3"/>
        <v>187966.5</v>
      </c>
      <c r="J238" s="14">
        <v>30074.639999999999</v>
      </c>
      <c r="K238" s="14" t="s">
        <v>6143</v>
      </c>
    </row>
    <row r="239" spans="1:11">
      <c r="A239" s="1" t="s">
        <v>12159</v>
      </c>
      <c r="B239" s="13">
        <v>41899</v>
      </c>
      <c r="C239" s="1" t="s">
        <v>20999</v>
      </c>
      <c r="D239" s="1">
        <v>1</v>
      </c>
      <c r="E239" s="1" t="s">
        <v>21000</v>
      </c>
      <c r="F239" s="1" t="s">
        <v>9</v>
      </c>
      <c r="G239" s="1" t="s">
        <v>10</v>
      </c>
      <c r="H239" s="1" t="s">
        <v>21001</v>
      </c>
      <c r="I239" s="16">
        <f t="shared" si="3"/>
        <v>195603.4375</v>
      </c>
      <c r="J239" s="14">
        <v>31296.55</v>
      </c>
      <c r="K239" s="14" t="s">
        <v>6142</v>
      </c>
    </row>
    <row r="240" spans="1:11">
      <c r="A240" t="s">
        <v>12172</v>
      </c>
      <c r="B240" s="3">
        <v>41899</v>
      </c>
      <c r="C240" t="s">
        <v>21753</v>
      </c>
      <c r="D240">
        <v>2</v>
      </c>
      <c r="E240" t="s">
        <v>21754</v>
      </c>
      <c r="F240" t="s">
        <v>1368</v>
      </c>
      <c r="G240" t="s">
        <v>13</v>
      </c>
      <c r="H240" t="s">
        <v>88</v>
      </c>
      <c r="I240" s="16">
        <f t="shared" si="3"/>
        <v>4406.75</v>
      </c>
      <c r="J240">
        <v>705.08</v>
      </c>
      <c r="K240" s="14" t="s">
        <v>6151</v>
      </c>
    </row>
    <row r="241" spans="1:11">
      <c r="A241" t="s">
        <v>9067</v>
      </c>
      <c r="B241" s="3">
        <v>41899</v>
      </c>
      <c r="C241" t="s">
        <v>21755</v>
      </c>
      <c r="D241">
        <v>2</v>
      </c>
      <c r="E241" t="s">
        <v>21756</v>
      </c>
      <c r="F241" t="s">
        <v>1368</v>
      </c>
      <c r="G241" t="s">
        <v>13</v>
      </c>
      <c r="H241" t="s">
        <v>88</v>
      </c>
      <c r="I241" s="16">
        <f t="shared" si="3"/>
        <v>4619.375</v>
      </c>
      <c r="J241">
        <v>739.1</v>
      </c>
      <c r="K241" s="14" t="s">
        <v>6151</v>
      </c>
    </row>
    <row r="242" spans="1:11">
      <c r="A242" t="s">
        <v>8532</v>
      </c>
      <c r="B242" s="3">
        <v>41899</v>
      </c>
      <c r="C242" t="s">
        <v>21757</v>
      </c>
      <c r="D242">
        <v>2</v>
      </c>
      <c r="E242" t="s">
        <v>21758</v>
      </c>
      <c r="F242" t="s">
        <v>1368</v>
      </c>
      <c r="G242" t="s">
        <v>13</v>
      </c>
      <c r="H242" t="s">
        <v>88</v>
      </c>
      <c r="I242" s="16">
        <f t="shared" si="3"/>
        <v>4310.8125</v>
      </c>
      <c r="J242">
        <v>689.73</v>
      </c>
      <c r="K242" s="14" t="s">
        <v>6151</v>
      </c>
    </row>
    <row r="243" spans="1:11">
      <c r="A243" s="1" t="s">
        <v>8534</v>
      </c>
      <c r="B243" s="13">
        <v>41900</v>
      </c>
      <c r="C243" s="1" t="s">
        <v>21002</v>
      </c>
      <c r="D243" s="1">
        <v>2</v>
      </c>
      <c r="E243" s="1" t="s">
        <v>21003</v>
      </c>
      <c r="F243" s="1" t="s">
        <v>37</v>
      </c>
      <c r="G243" s="1" t="s">
        <v>38</v>
      </c>
      <c r="H243" s="1" t="s">
        <v>39</v>
      </c>
      <c r="I243" s="16">
        <f t="shared" si="3"/>
        <v>1253.8125</v>
      </c>
      <c r="J243" s="1">
        <v>200.61</v>
      </c>
      <c r="K243" s="14" t="s">
        <v>6145</v>
      </c>
    </row>
    <row r="244" spans="1:11">
      <c r="A244" s="1" t="s">
        <v>12194</v>
      </c>
      <c r="B244" s="13">
        <v>41900</v>
      </c>
      <c r="C244" s="1" t="s">
        <v>21004</v>
      </c>
      <c r="D244" s="1">
        <v>2</v>
      </c>
      <c r="E244" s="1" t="s">
        <v>21005</v>
      </c>
      <c r="F244" s="1" t="s">
        <v>37</v>
      </c>
      <c r="G244" s="1" t="s">
        <v>38</v>
      </c>
      <c r="H244" s="1" t="s">
        <v>39</v>
      </c>
      <c r="I244" s="16">
        <f t="shared" si="3"/>
        <v>112.56250000000001</v>
      </c>
      <c r="J244" s="1">
        <v>18.010000000000002</v>
      </c>
      <c r="K244" s="14" t="s">
        <v>6145</v>
      </c>
    </row>
    <row r="245" spans="1:11">
      <c r="A245" s="1" t="s">
        <v>16265</v>
      </c>
      <c r="B245" s="13">
        <v>41900</v>
      </c>
      <c r="C245" s="1" t="s">
        <v>21006</v>
      </c>
      <c r="D245" s="1">
        <v>1</v>
      </c>
      <c r="E245" s="1" t="s">
        <v>21007</v>
      </c>
      <c r="F245" s="1" t="s">
        <v>9</v>
      </c>
      <c r="G245" s="1" t="s">
        <v>10</v>
      </c>
      <c r="H245" s="1" t="s">
        <v>21008</v>
      </c>
      <c r="I245" s="16">
        <f t="shared" si="3"/>
        <v>338189.625</v>
      </c>
      <c r="J245" s="14">
        <v>54110.34</v>
      </c>
      <c r="K245" s="14" t="s">
        <v>6142</v>
      </c>
    </row>
    <row r="246" spans="1:11">
      <c r="A246" s="1" t="s">
        <v>18396</v>
      </c>
      <c r="B246" s="13">
        <v>41900</v>
      </c>
      <c r="C246" s="1" t="s">
        <v>21009</v>
      </c>
      <c r="D246" s="1">
        <v>2</v>
      </c>
      <c r="E246" s="1" t="s">
        <v>21010</v>
      </c>
      <c r="F246" s="1" t="s">
        <v>3572</v>
      </c>
      <c r="G246" s="1" t="s">
        <v>103</v>
      </c>
      <c r="H246" s="1" t="s">
        <v>500</v>
      </c>
      <c r="I246" s="16">
        <f t="shared" si="3"/>
        <v>14771.875</v>
      </c>
      <c r="J246" s="14">
        <v>2363.5</v>
      </c>
      <c r="K246" s="14" t="s">
        <v>6145</v>
      </c>
    </row>
    <row r="247" spans="1:11">
      <c r="A247" s="1" t="s">
        <v>18654</v>
      </c>
      <c r="B247" s="13">
        <v>41900</v>
      </c>
      <c r="C247" s="1" t="s">
        <v>21011</v>
      </c>
      <c r="D247" s="1">
        <v>1</v>
      </c>
      <c r="E247" s="1" t="s">
        <v>21012</v>
      </c>
      <c r="F247" s="1" t="s">
        <v>9</v>
      </c>
      <c r="G247" s="1" t="s">
        <v>10</v>
      </c>
      <c r="H247" s="1" t="s">
        <v>21013</v>
      </c>
      <c r="I247" s="16">
        <f t="shared" si="3"/>
        <v>291120.6875</v>
      </c>
      <c r="J247" s="14">
        <v>46579.31</v>
      </c>
      <c r="K247" s="14" t="s">
        <v>6142</v>
      </c>
    </row>
    <row r="248" spans="1:11">
      <c r="A248" s="1" t="s">
        <v>14616</v>
      </c>
      <c r="B248" s="13">
        <v>41900</v>
      </c>
      <c r="C248" s="1" t="s">
        <v>21014</v>
      </c>
      <c r="D248" s="1">
        <v>2</v>
      </c>
      <c r="E248" s="1" t="s">
        <v>21015</v>
      </c>
      <c r="F248" s="1" t="s">
        <v>3572</v>
      </c>
      <c r="G248" s="1" t="s">
        <v>103</v>
      </c>
      <c r="H248" s="1" t="s">
        <v>4138</v>
      </c>
      <c r="I248" s="16">
        <f t="shared" si="3"/>
        <v>2287.25</v>
      </c>
      <c r="J248" s="1">
        <v>365.96</v>
      </c>
      <c r="K248" s="14" t="s">
        <v>6145</v>
      </c>
    </row>
    <row r="249" spans="1:11">
      <c r="A249" s="1" t="s">
        <v>3854</v>
      </c>
      <c r="B249" s="13">
        <v>41900</v>
      </c>
      <c r="C249" s="1" t="s">
        <v>21016</v>
      </c>
      <c r="D249" s="1">
        <v>2</v>
      </c>
      <c r="E249" s="1" t="s">
        <v>21017</v>
      </c>
      <c r="F249" s="1" t="s">
        <v>3572</v>
      </c>
      <c r="G249" s="1" t="s">
        <v>103</v>
      </c>
      <c r="H249" s="1" t="s">
        <v>9234</v>
      </c>
      <c r="I249" s="16">
        <f t="shared" si="3"/>
        <v>12142.1875</v>
      </c>
      <c r="J249" s="14">
        <v>1942.75</v>
      </c>
      <c r="K249" s="14" t="s">
        <v>6145</v>
      </c>
    </row>
    <row r="250" spans="1:11">
      <c r="A250" s="1" t="s">
        <v>3858</v>
      </c>
      <c r="B250" s="13">
        <v>41900</v>
      </c>
      <c r="C250" s="1" t="s">
        <v>21018</v>
      </c>
      <c r="D250" s="1">
        <v>2</v>
      </c>
      <c r="E250" s="1" t="s">
        <v>21019</v>
      </c>
      <c r="F250" s="1" t="s">
        <v>3572</v>
      </c>
      <c r="G250" s="1" t="s">
        <v>103</v>
      </c>
      <c r="H250" s="1" t="s">
        <v>9234</v>
      </c>
      <c r="I250" s="16">
        <f t="shared" si="3"/>
        <v>15574.125</v>
      </c>
      <c r="J250" s="14">
        <v>2491.86</v>
      </c>
      <c r="K250" s="14" t="s">
        <v>6145</v>
      </c>
    </row>
    <row r="251" spans="1:11">
      <c r="A251" s="1" t="s">
        <v>21020</v>
      </c>
      <c r="B251" s="13">
        <v>41900</v>
      </c>
      <c r="C251" s="1" t="s">
        <v>21006</v>
      </c>
      <c r="D251" s="1">
        <v>1</v>
      </c>
      <c r="E251" s="1" t="s">
        <v>21021</v>
      </c>
      <c r="F251" s="1" t="s">
        <v>70</v>
      </c>
      <c r="G251" s="1" t="s">
        <v>10</v>
      </c>
      <c r="H251" s="1" t="s">
        <v>21008</v>
      </c>
      <c r="I251" s="16">
        <f t="shared" si="3"/>
        <v>-338189.625</v>
      </c>
      <c r="J251" s="14">
        <v>-54110.34</v>
      </c>
      <c r="K251" s="14" t="s">
        <v>6142</v>
      </c>
    </row>
    <row r="252" spans="1:11">
      <c r="A252" s="1" t="s">
        <v>13817</v>
      </c>
      <c r="B252" s="13">
        <v>41900</v>
      </c>
      <c r="C252" s="1" t="s">
        <v>21022</v>
      </c>
      <c r="D252" s="1">
        <v>1</v>
      </c>
      <c r="E252" s="1" t="s">
        <v>21023</v>
      </c>
      <c r="F252" s="1" t="s">
        <v>9</v>
      </c>
      <c r="G252" s="1" t="s">
        <v>10</v>
      </c>
      <c r="H252" s="1" t="s">
        <v>21008</v>
      </c>
      <c r="I252" s="16">
        <f t="shared" si="3"/>
        <v>338189.625</v>
      </c>
      <c r="J252" s="14">
        <v>54110.34</v>
      </c>
      <c r="K252" s="14" t="s">
        <v>6142</v>
      </c>
    </row>
    <row r="253" spans="1:11">
      <c r="A253" s="1" t="s">
        <v>14620</v>
      </c>
      <c r="B253" s="13">
        <v>41900</v>
      </c>
      <c r="C253" s="1" t="s">
        <v>21024</v>
      </c>
      <c r="D253" s="1">
        <v>1</v>
      </c>
      <c r="E253" s="1" t="s">
        <v>21025</v>
      </c>
      <c r="F253" s="1" t="s">
        <v>318</v>
      </c>
      <c r="G253" s="1" t="s">
        <v>103</v>
      </c>
      <c r="H253" s="1" t="s">
        <v>21026</v>
      </c>
      <c r="I253" s="16">
        <f t="shared" si="3"/>
        <v>4310.375</v>
      </c>
      <c r="J253" s="1">
        <v>689.66</v>
      </c>
      <c r="K253" s="14" t="s">
        <v>6148</v>
      </c>
    </row>
    <row r="254" spans="1:11">
      <c r="A254" t="s">
        <v>14623</v>
      </c>
      <c r="B254" s="3">
        <v>41900</v>
      </c>
      <c r="C254" t="s">
        <v>21759</v>
      </c>
      <c r="D254">
        <v>2</v>
      </c>
      <c r="E254" t="s">
        <v>21760</v>
      </c>
      <c r="F254" t="s">
        <v>1637</v>
      </c>
      <c r="G254" t="s">
        <v>13</v>
      </c>
      <c r="H254" t="s">
        <v>21761</v>
      </c>
      <c r="I254" s="16">
        <f t="shared" si="3"/>
        <v>-1245.6875</v>
      </c>
      <c r="J254">
        <v>-199.31</v>
      </c>
      <c r="K254" s="14" t="s">
        <v>6145</v>
      </c>
    </row>
    <row r="255" spans="1:11">
      <c r="A255" t="s">
        <v>3861</v>
      </c>
      <c r="B255" s="3">
        <v>41900</v>
      </c>
      <c r="C255" t="s">
        <v>21762</v>
      </c>
      <c r="D255">
        <v>2</v>
      </c>
      <c r="E255" t="s">
        <v>21763</v>
      </c>
      <c r="F255" t="s">
        <v>1637</v>
      </c>
      <c r="G255" t="s">
        <v>13</v>
      </c>
      <c r="H255" t="s">
        <v>21761</v>
      </c>
      <c r="I255" s="16">
        <f t="shared" si="3"/>
        <v>-1245.6875</v>
      </c>
      <c r="J255">
        <v>-199.31</v>
      </c>
      <c r="K255" s="14" t="s">
        <v>6145</v>
      </c>
    </row>
    <row r="256" spans="1:11">
      <c r="A256" t="s">
        <v>8537</v>
      </c>
      <c r="B256" s="3">
        <v>41900</v>
      </c>
      <c r="C256" t="s">
        <v>21764</v>
      </c>
      <c r="D256">
        <v>2</v>
      </c>
      <c r="E256" t="s">
        <v>21765</v>
      </c>
      <c r="F256" t="s">
        <v>1368</v>
      </c>
      <c r="G256" t="s">
        <v>103</v>
      </c>
      <c r="H256" t="s">
        <v>88</v>
      </c>
      <c r="I256" s="16">
        <f t="shared" si="3"/>
        <v>6826.625</v>
      </c>
      <c r="J256" s="4">
        <v>1092.26</v>
      </c>
      <c r="K256" s="14" t="s">
        <v>6151</v>
      </c>
    </row>
    <row r="257" spans="1:11">
      <c r="A257" s="1" t="s">
        <v>21028</v>
      </c>
      <c r="B257" s="13">
        <v>41900</v>
      </c>
      <c r="C257" s="1" t="s">
        <v>21029</v>
      </c>
      <c r="D257" s="1">
        <v>2</v>
      </c>
      <c r="E257" s="1" t="s">
        <v>21030</v>
      </c>
      <c r="F257" s="1" t="s">
        <v>3572</v>
      </c>
      <c r="G257" s="1" t="s">
        <v>103</v>
      </c>
      <c r="H257" s="1" t="s">
        <v>1024</v>
      </c>
      <c r="I257" s="16">
        <f t="shared" si="3"/>
        <v>5691.6875</v>
      </c>
      <c r="J257" s="1">
        <v>910.67</v>
      </c>
      <c r="K257" s="14" t="s">
        <v>6145</v>
      </c>
    </row>
    <row r="258" spans="1:11">
      <c r="A258" s="1" t="s">
        <v>21031</v>
      </c>
      <c r="B258" s="13">
        <v>41900</v>
      </c>
      <c r="C258" s="1" t="s">
        <v>21032</v>
      </c>
      <c r="D258" s="1">
        <v>1</v>
      </c>
      <c r="E258" s="1" t="s">
        <v>21033</v>
      </c>
      <c r="F258" s="1" t="s">
        <v>54</v>
      </c>
      <c r="G258" s="1" t="s">
        <v>10</v>
      </c>
      <c r="H258" s="1" t="s">
        <v>55</v>
      </c>
      <c r="I258" s="16">
        <f t="shared" si="3"/>
        <v>411420.75000000006</v>
      </c>
      <c r="J258" s="14">
        <v>65827.320000000007</v>
      </c>
      <c r="K258" s="14" t="s">
        <v>6143</v>
      </c>
    </row>
    <row r="259" spans="1:11">
      <c r="A259" s="1" t="s">
        <v>3898</v>
      </c>
      <c r="B259" s="13">
        <v>41901</v>
      </c>
      <c r="C259" s="1" t="s">
        <v>20990</v>
      </c>
      <c r="D259" s="1">
        <v>1</v>
      </c>
      <c r="E259" s="1" t="s">
        <v>21034</v>
      </c>
      <c r="F259" s="1" t="s">
        <v>70</v>
      </c>
      <c r="G259" s="1" t="s">
        <v>10</v>
      </c>
      <c r="H259" s="1" t="s">
        <v>1204</v>
      </c>
      <c r="I259" s="16">
        <f t="shared" si="3"/>
        <v>-274353.4375</v>
      </c>
      <c r="J259" s="14">
        <v>-43896.55</v>
      </c>
      <c r="K259" s="14" t="s">
        <v>6142</v>
      </c>
    </row>
    <row r="260" spans="1:11">
      <c r="A260" s="1" t="s">
        <v>5482</v>
      </c>
      <c r="B260" s="13">
        <v>41901</v>
      </c>
      <c r="C260" s="1" t="s">
        <v>20990</v>
      </c>
      <c r="D260" s="1">
        <v>1</v>
      </c>
      <c r="E260" s="1" t="s">
        <v>21035</v>
      </c>
      <c r="F260" s="1" t="s">
        <v>9</v>
      </c>
      <c r="G260" s="1" t="s">
        <v>10</v>
      </c>
      <c r="H260" s="1" t="s">
        <v>1204</v>
      </c>
      <c r="I260" s="16">
        <f t="shared" si="3"/>
        <v>274353.4375</v>
      </c>
      <c r="J260" s="14">
        <v>43896.55</v>
      </c>
      <c r="K260" s="14" t="s">
        <v>6142</v>
      </c>
    </row>
    <row r="261" spans="1:11">
      <c r="A261" t="s">
        <v>18709</v>
      </c>
      <c r="B261" s="3">
        <v>41901</v>
      </c>
      <c r="C261" t="s">
        <v>21766</v>
      </c>
      <c r="D261">
        <v>2</v>
      </c>
      <c r="E261" t="s">
        <v>21767</v>
      </c>
      <c r="F261" t="s">
        <v>1637</v>
      </c>
      <c r="G261" t="s">
        <v>13</v>
      </c>
      <c r="H261" t="s">
        <v>99</v>
      </c>
      <c r="I261" s="16">
        <f t="shared" si="3"/>
        <v>-853.43750000000011</v>
      </c>
      <c r="J261">
        <v>-136.55000000000001</v>
      </c>
      <c r="K261" s="14" t="s">
        <v>6145</v>
      </c>
    </row>
    <row r="262" spans="1:11">
      <c r="A262" t="s">
        <v>18713</v>
      </c>
      <c r="B262" s="3">
        <v>41901</v>
      </c>
      <c r="C262" t="s">
        <v>21768</v>
      </c>
      <c r="D262">
        <v>2</v>
      </c>
      <c r="E262" t="s">
        <v>21769</v>
      </c>
      <c r="F262" t="s">
        <v>1637</v>
      </c>
      <c r="G262" t="s">
        <v>13</v>
      </c>
      <c r="H262" t="s">
        <v>21770</v>
      </c>
      <c r="I262" s="16">
        <f t="shared" si="3"/>
        <v>-1706.8750000000002</v>
      </c>
      <c r="J262">
        <v>-273.10000000000002</v>
      </c>
      <c r="K262" s="14" t="s">
        <v>6145</v>
      </c>
    </row>
    <row r="263" spans="1:11">
      <c r="A263" t="s">
        <v>8543</v>
      </c>
      <c r="B263" s="3">
        <v>41901</v>
      </c>
      <c r="C263" t="s">
        <v>21771</v>
      </c>
      <c r="D263">
        <v>2</v>
      </c>
      <c r="E263" t="s">
        <v>21772</v>
      </c>
      <c r="F263" t="s">
        <v>1637</v>
      </c>
      <c r="G263" t="s">
        <v>13</v>
      </c>
      <c r="H263" t="s">
        <v>21770</v>
      </c>
      <c r="I263" s="16">
        <f t="shared" si="3"/>
        <v>-1706.8750000000002</v>
      </c>
      <c r="J263">
        <v>-273.10000000000002</v>
      </c>
      <c r="K263" s="14" t="s">
        <v>6145</v>
      </c>
    </row>
    <row r="264" spans="1:11">
      <c r="A264" t="s">
        <v>721</v>
      </c>
      <c r="B264" s="3">
        <v>41901</v>
      </c>
      <c r="C264" t="s">
        <v>21773</v>
      </c>
      <c r="D264">
        <v>2</v>
      </c>
      <c r="E264" t="s">
        <v>21774</v>
      </c>
      <c r="F264" t="s">
        <v>1637</v>
      </c>
      <c r="G264" t="s">
        <v>13</v>
      </c>
      <c r="H264" t="s">
        <v>21770</v>
      </c>
      <c r="I264" s="16">
        <f t="shared" si="3"/>
        <v>-1008</v>
      </c>
      <c r="J264">
        <v>-161.28</v>
      </c>
      <c r="K264" s="14" t="s">
        <v>6145</v>
      </c>
    </row>
    <row r="265" spans="1:11">
      <c r="A265" s="1" t="s">
        <v>11437</v>
      </c>
      <c r="B265" s="13">
        <v>41901</v>
      </c>
      <c r="C265" s="1" t="s">
        <v>20907</v>
      </c>
      <c r="D265" s="1">
        <v>1</v>
      </c>
      <c r="E265" s="1" t="s">
        <v>21036</v>
      </c>
      <c r="F265" s="1" t="s">
        <v>70</v>
      </c>
      <c r="G265" s="1" t="s">
        <v>10</v>
      </c>
      <c r="H265" s="1" t="s">
        <v>20909</v>
      </c>
      <c r="I265" s="16">
        <f t="shared" si="3"/>
        <v>-460689.625</v>
      </c>
      <c r="J265" s="14">
        <v>-73710.34</v>
      </c>
      <c r="K265" s="14" t="s">
        <v>6142</v>
      </c>
    </row>
    <row r="266" spans="1:11">
      <c r="A266" s="1" t="s">
        <v>16287</v>
      </c>
      <c r="B266" s="13">
        <v>41901</v>
      </c>
      <c r="C266" s="1" t="s">
        <v>20907</v>
      </c>
      <c r="D266" s="1">
        <v>1</v>
      </c>
      <c r="E266" s="1" t="s">
        <v>21037</v>
      </c>
      <c r="F266" s="1" t="s">
        <v>9</v>
      </c>
      <c r="G266" s="1" t="s">
        <v>10</v>
      </c>
      <c r="H266" s="1" t="s">
        <v>20909</v>
      </c>
      <c r="I266" s="16">
        <f t="shared" ref="I266:I329" si="4">J266*100/16</f>
        <v>460689.625</v>
      </c>
      <c r="J266" s="14">
        <v>73710.34</v>
      </c>
      <c r="K266" s="14" t="s">
        <v>6142</v>
      </c>
    </row>
    <row r="267" spans="1:11">
      <c r="A267" s="1" t="s">
        <v>13843</v>
      </c>
      <c r="B267" s="13">
        <v>41901</v>
      </c>
      <c r="C267" s="1" t="s">
        <v>21038</v>
      </c>
      <c r="D267" s="1">
        <v>1</v>
      </c>
      <c r="E267" s="1" t="s">
        <v>21039</v>
      </c>
      <c r="F267" s="1" t="s">
        <v>9</v>
      </c>
      <c r="G267" s="1" t="s">
        <v>10</v>
      </c>
      <c r="H267" s="1" t="s">
        <v>3940</v>
      </c>
      <c r="I267" s="16">
        <f t="shared" si="4"/>
        <v>169137.9375</v>
      </c>
      <c r="J267" s="14">
        <v>27062.07</v>
      </c>
      <c r="K267" s="14" t="s">
        <v>6142</v>
      </c>
    </row>
    <row r="268" spans="1:11">
      <c r="A268" t="s">
        <v>21775</v>
      </c>
      <c r="B268" s="3">
        <v>41901</v>
      </c>
      <c r="C268" t="s">
        <v>21776</v>
      </c>
      <c r="D268">
        <v>1</v>
      </c>
      <c r="E268" t="s">
        <v>21777</v>
      </c>
      <c r="F268" t="s">
        <v>9</v>
      </c>
      <c r="G268" t="s">
        <v>10</v>
      </c>
      <c r="H268" t="s">
        <v>21778</v>
      </c>
      <c r="I268" s="16">
        <f t="shared" si="4"/>
        <v>137931.0625</v>
      </c>
      <c r="J268" s="4">
        <v>22068.97</v>
      </c>
      <c r="K268" s="14" t="s">
        <v>6141</v>
      </c>
    </row>
    <row r="269" spans="1:11">
      <c r="A269" s="1" t="s">
        <v>18718</v>
      </c>
      <c r="B269" s="13">
        <v>41901</v>
      </c>
      <c r="C269" s="1" t="s">
        <v>21040</v>
      </c>
      <c r="D269" s="1">
        <v>1</v>
      </c>
      <c r="E269" s="1" t="s">
        <v>21041</v>
      </c>
      <c r="F269" s="1" t="s">
        <v>9</v>
      </c>
      <c r="G269" s="1" t="s">
        <v>10</v>
      </c>
      <c r="H269" s="1" t="s">
        <v>21042</v>
      </c>
      <c r="I269" s="16">
        <f t="shared" si="4"/>
        <v>341896.5625</v>
      </c>
      <c r="J269" s="14">
        <v>54703.45</v>
      </c>
      <c r="K269" s="14" t="s">
        <v>6142</v>
      </c>
    </row>
    <row r="270" spans="1:11">
      <c r="A270" s="1" t="s">
        <v>11458</v>
      </c>
      <c r="B270" s="13">
        <v>41901</v>
      </c>
      <c r="C270" s="1" t="s">
        <v>21043</v>
      </c>
      <c r="D270" s="1">
        <v>1</v>
      </c>
      <c r="E270" s="1" t="s">
        <v>21044</v>
      </c>
      <c r="F270" s="1" t="s">
        <v>9</v>
      </c>
      <c r="G270" s="1" t="s">
        <v>10</v>
      </c>
      <c r="H270" s="1" t="s">
        <v>21045</v>
      </c>
      <c r="I270" s="16">
        <f t="shared" si="4"/>
        <v>276034.5</v>
      </c>
      <c r="J270" s="14">
        <v>44165.52</v>
      </c>
      <c r="K270" s="14" t="s">
        <v>6142</v>
      </c>
    </row>
    <row r="271" spans="1:11">
      <c r="A271" s="1" t="s">
        <v>12273</v>
      </c>
      <c r="B271" s="13">
        <v>41902</v>
      </c>
      <c r="C271" s="1" t="s">
        <v>21046</v>
      </c>
      <c r="D271" s="1">
        <v>2</v>
      </c>
      <c r="E271" s="1" t="s">
        <v>21047</v>
      </c>
      <c r="F271" s="1" t="s">
        <v>3572</v>
      </c>
      <c r="G271" s="1" t="s">
        <v>103</v>
      </c>
      <c r="H271" s="1" t="s">
        <v>1024</v>
      </c>
      <c r="I271" s="16">
        <f t="shared" si="4"/>
        <v>9112.125</v>
      </c>
      <c r="J271" s="14">
        <v>1457.94</v>
      </c>
      <c r="K271" s="14" t="s">
        <v>6145</v>
      </c>
    </row>
    <row r="272" spans="1:11">
      <c r="A272" s="1" t="s">
        <v>18721</v>
      </c>
      <c r="B272" s="13">
        <v>41902</v>
      </c>
      <c r="C272" s="1" t="s">
        <v>21048</v>
      </c>
      <c r="D272" s="1">
        <v>2</v>
      </c>
      <c r="E272" s="1" t="s">
        <v>21049</v>
      </c>
      <c r="F272" s="1" t="s">
        <v>3572</v>
      </c>
      <c r="G272" s="1" t="s">
        <v>103</v>
      </c>
      <c r="H272" s="1" t="s">
        <v>4138</v>
      </c>
      <c r="I272" s="16">
        <f t="shared" si="4"/>
        <v>32256.6875</v>
      </c>
      <c r="J272" s="14">
        <v>5161.07</v>
      </c>
      <c r="K272" s="14" t="s">
        <v>6145</v>
      </c>
    </row>
    <row r="273" spans="1:11">
      <c r="A273" s="1" t="s">
        <v>3911</v>
      </c>
      <c r="B273" s="13">
        <v>41902</v>
      </c>
      <c r="C273" s="1" t="s">
        <v>21050</v>
      </c>
      <c r="D273" s="1">
        <v>2</v>
      </c>
      <c r="E273" s="1" t="s">
        <v>21051</v>
      </c>
      <c r="F273" s="1" t="s">
        <v>3572</v>
      </c>
      <c r="G273" s="1" t="s">
        <v>103</v>
      </c>
      <c r="H273" s="1" t="s">
        <v>4138</v>
      </c>
      <c r="I273" s="16">
        <f t="shared" si="4"/>
        <v>69564.8125</v>
      </c>
      <c r="J273" s="14">
        <v>11130.37</v>
      </c>
      <c r="K273" s="14" t="s">
        <v>6145</v>
      </c>
    </row>
    <row r="274" spans="1:11">
      <c r="A274" s="1" t="s">
        <v>21052</v>
      </c>
      <c r="B274" s="13">
        <v>41902</v>
      </c>
      <c r="C274" s="1" t="s">
        <v>21053</v>
      </c>
      <c r="D274" s="1">
        <v>1</v>
      </c>
      <c r="E274" s="1" t="s">
        <v>21054</v>
      </c>
      <c r="F274" s="1" t="s">
        <v>9</v>
      </c>
      <c r="G274" s="1" t="s">
        <v>10</v>
      </c>
      <c r="H274" s="1" t="s">
        <v>3731</v>
      </c>
      <c r="I274" s="16">
        <f t="shared" si="4"/>
        <v>354051.75</v>
      </c>
      <c r="J274" s="14">
        <v>56648.28</v>
      </c>
      <c r="K274" s="14" t="s">
        <v>6142</v>
      </c>
    </row>
    <row r="275" spans="1:11">
      <c r="A275" s="1" t="s">
        <v>3917</v>
      </c>
      <c r="B275" s="13">
        <v>41902</v>
      </c>
      <c r="C275" s="1" t="s">
        <v>21055</v>
      </c>
      <c r="D275" s="1">
        <v>1</v>
      </c>
      <c r="E275" s="1" t="s">
        <v>21056</v>
      </c>
      <c r="F275" s="1" t="s">
        <v>318</v>
      </c>
      <c r="G275" s="1" t="s">
        <v>103</v>
      </c>
      <c r="H275" s="1" t="s">
        <v>21057</v>
      </c>
      <c r="I275" s="16">
        <f t="shared" si="4"/>
        <v>4310.375</v>
      </c>
      <c r="J275" s="1">
        <v>689.66</v>
      </c>
      <c r="K275" s="14" t="s">
        <v>6148</v>
      </c>
    </row>
    <row r="276" spans="1:11">
      <c r="A276" s="1" t="s">
        <v>21058</v>
      </c>
      <c r="B276" s="13">
        <v>41902</v>
      </c>
      <c r="C276" s="1" t="s">
        <v>20986</v>
      </c>
      <c r="D276" s="1">
        <v>1</v>
      </c>
      <c r="E276" s="1" t="s">
        <v>21059</v>
      </c>
      <c r="F276" s="1" t="s">
        <v>70</v>
      </c>
      <c r="G276" s="1" t="s">
        <v>10</v>
      </c>
      <c r="H276" s="1" t="s">
        <v>20988</v>
      </c>
      <c r="I276" s="16">
        <f t="shared" si="4"/>
        <v>-250431.0625</v>
      </c>
      <c r="J276" s="14">
        <v>-40068.97</v>
      </c>
      <c r="K276" s="14" t="s">
        <v>6142</v>
      </c>
    </row>
    <row r="277" spans="1:11">
      <c r="A277" s="1" t="s">
        <v>3925</v>
      </c>
      <c r="B277" s="13">
        <v>41902</v>
      </c>
      <c r="C277" s="1" t="s">
        <v>18973</v>
      </c>
      <c r="D277" s="1">
        <v>1</v>
      </c>
      <c r="E277" s="1" t="s">
        <v>21060</v>
      </c>
      <c r="F277" s="1" t="s">
        <v>70</v>
      </c>
      <c r="G277" s="1" t="s">
        <v>10</v>
      </c>
      <c r="H277" s="1" t="s">
        <v>20379</v>
      </c>
      <c r="I277" s="16">
        <f t="shared" si="4"/>
        <v>-373017.25</v>
      </c>
      <c r="J277" s="14">
        <v>-59682.76</v>
      </c>
      <c r="K277" s="14" t="s">
        <v>6142</v>
      </c>
    </row>
    <row r="278" spans="1:11">
      <c r="A278" s="1" t="s">
        <v>2827</v>
      </c>
      <c r="B278" s="13">
        <v>41902</v>
      </c>
      <c r="C278" s="1" t="s">
        <v>18973</v>
      </c>
      <c r="D278" s="1">
        <v>1</v>
      </c>
      <c r="E278" s="1" t="s">
        <v>21061</v>
      </c>
      <c r="F278" s="1" t="s">
        <v>9</v>
      </c>
      <c r="G278" s="1" t="s">
        <v>10</v>
      </c>
      <c r="H278" s="1" t="s">
        <v>3940</v>
      </c>
      <c r="I278" s="16">
        <f t="shared" si="4"/>
        <v>373017.25</v>
      </c>
      <c r="J278" s="14">
        <v>59682.76</v>
      </c>
      <c r="K278" s="14" t="s">
        <v>6142</v>
      </c>
    </row>
    <row r="279" spans="1:11">
      <c r="A279" s="1" t="s">
        <v>3945</v>
      </c>
      <c r="B279" s="13">
        <v>41902</v>
      </c>
      <c r="C279" s="1" t="s">
        <v>21062</v>
      </c>
      <c r="D279" s="1">
        <v>2</v>
      </c>
      <c r="E279" s="1" t="s">
        <v>21063</v>
      </c>
      <c r="F279" s="1" t="s">
        <v>3572</v>
      </c>
      <c r="G279" s="1" t="s">
        <v>103</v>
      </c>
      <c r="H279" s="1" t="s">
        <v>1024</v>
      </c>
      <c r="I279" s="16">
        <f t="shared" si="4"/>
        <v>43719</v>
      </c>
      <c r="J279" s="14">
        <v>6995.04</v>
      </c>
      <c r="K279" s="14" t="s">
        <v>6145</v>
      </c>
    </row>
    <row r="280" spans="1:11">
      <c r="A280" s="1" t="s">
        <v>3952</v>
      </c>
      <c r="B280" s="13">
        <v>41902</v>
      </c>
      <c r="C280" s="1" t="s">
        <v>21064</v>
      </c>
      <c r="D280" s="1">
        <v>1</v>
      </c>
      <c r="E280" s="1" t="s">
        <v>21065</v>
      </c>
      <c r="F280" s="1" t="s">
        <v>54</v>
      </c>
      <c r="G280" s="1" t="s">
        <v>10</v>
      </c>
      <c r="H280" s="1" t="s">
        <v>807</v>
      </c>
      <c r="I280" s="16">
        <f t="shared" si="4"/>
        <v>295915.4375</v>
      </c>
      <c r="J280" s="14">
        <v>47346.47</v>
      </c>
      <c r="K280" s="14" t="s">
        <v>6143</v>
      </c>
    </row>
    <row r="281" spans="1:11">
      <c r="A281" s="1" t="s">
        <v>3960</v>
      </c>
      <c r="B281" s="13">
        <v>41902</v>
      </c>
      <c r="C281" s="1" t="s">
        <v>21066</v>
      </c>
      <c r="D281" s="1">
        <v>1</v>
      </c>
      <c r="E281" s="1" t="s">
        <v>21067</v>
      </c>
      <c r="F281" s="1" t="s">
        <v>9</v>
      </c>
      <c r="G281" s="1" t="s">
        <v>10</v>
      </c>
      <c r="H281" s="1" t="s">
        <v>21068</v>
      </c>
      <c r="I281" s="16">
        <f t="shared" si="4"/>
        <v>163017.25</v>
      </c>
      <c r="J281" s="14">
        <v>26082.76</v>
      </c>
      <c r="K281" s="14" t="s">
        <v>6142</v>
      </c>
    </row>
    <row r="282" spans="1:11">
      <c r="A282" s="1" t="s">
        <v>3964</v>
      </c>
      <c r="B282" s="13">
        <v>41902</v>
      </c>
      <c r="C282" s="1" t="s">
        <v>20986</v>
      </c>
      <c r="D282" s="1">
        <v>1</v>
      </c>
      <c r="E282" s="1" t="s">
        <v>21069</v>
      </c>
      <c r="F282" s="1" t="s">
        <v>9</v>
      </c>
      <c r="G282" s="1" t="s">
        <v>10</v>
      </c>
      <c r="H282" s="1" t="s">
        <v>20988</v>
      </c>
      <c r="I282" s="16">
        <f t="shared" si="4"/>
        <v>250431.0625</v>
      </c>
      <c r="J282" s="14">
        <v>40068.97</v>
      </c>
      <c r="K282" s="14" t="s">
        <v>6142</v>
      </c>
    </row>
    <row r="283" spans="1:11">
      <c r="A283" s="1" t="s">
        <v>3995</v>
      </c>
      <c r="B283" s="13">
        <v>41904</v>
      </c>
      <c r="C283" s="1" t="s">
        <v>21070</v>
      </c>
      <c r="D283" s="1">
        <v>2</v>
      </c>
      <c r="E283" s="1" t="s">
        <v>21071</v>
      </c>
      <c r="F283" s="1" t="s">
        <v>3572</v>
      </c>
      <c r="G283" s="1" t="s">
        <v>103</v>
      </c>
      <c r="H283" s="1" t="s">
        <v>1024</v>
      </c>
      <c r="I283" s="16">
        <f t="shared" si="4"/>
        <v>24539.8125</v>
      </c>
      <c r="J283" s="14">
        <v>3926.37</v>
      </c>
      <c r="K283" s="14" t="s">
        <v>6145</v>
      </c>
    </row>
    <row r="284" spans="1:11">
      <c r="A284" s="1" t="s">
        <v>761</v>
      </c>
      <c r="B284" s="13">
        <v>41904</v>
      </c>
      <c r="C284" s="1" t="s">
        <v>21072</v>
      </c>
      <c r="D284" s="1">
        <v>2</v>
      </c>
      <c r="E284" s="1" t="s">
        <v>21073</v>
      </c>
      <c r="F284" s="1" t="s">
        <v>3572</v>
      </c>
      <c r="G284" s="1" t="s">
        <v>103</v>
      </c>
      <c r="H284" s="1" t="s">
        <v>1024</v>
      </c>
      <c r="I284" s="16">
        <f t="shared" si="4"/>
        <v>11632.8125</v>
      </c>
      <c r="J284" s="14">
        <v>1861.25</v>
      </c>
      <c r="K284" s="14" t="s">
        <v>6145</v>
      </c>
    </row>
    <row r="285" spans="1:11">
      <c r="A285" s="1" t="s">
        <v>764</v>
      </c>
      <c r="B285" s="13">
        <v>41904</v>
      </c>
      <c r="C285" s="1" t="s">
        <v>21072</v>
      </c>
      <c r="D285" s="1">
        <v>2</v>
      </c>
      <c r="E285" s="1" t="s">
        <v>21074</v>
      </c>
      <c r="F285" s="1" t="s">
        <v>3814</v>
      </c>
      <c r="G285" s="1" t="s">
        <v>13</v>
      </c>
      <c r="H285" s="1" t="s">
        <v>1024</v>
      </c>
      <c r="I285" s="16">
        <f t="shared" si="4"/>
        <v>-11632.8125</v>
      </c>
      <c r="J285" s="14">
        <v>-1861.25</v>
      </c>
      <c r="K285" s="14" t="s">
        <v>6145</v>
      </c>
    </row>
    <row r="286" spans="1:11">
      <c r="A286" s="1" t="s">
        <v>4003</v>
      </c>
      <c r="B286" s="13">
        <v>41904</v>
      </c>
      <c r="C286" s="1" t="s">
        <v>21072</v>
      </c>
      <c r="D286" s="1">
        <v>2</v>
      </c>
      <c r="E286" s="1" t="s">
        <v>21075</v>
      </c>
      <c r="F286" s="1" t="s">
        <v>3572</v>
      </c>
      <c r="G286" s="1" t="s">
        <v>103</v>
      </c>
      <c r="H286" s="1" t="s">
        <v>21076</v>
      </c>
      <c r="I286" s="16">
        <f t="shared" si="4"/>
        <v>11632.8125</v>
      </c>
      <c r="J286" s="14">
        <v>1861.25</v>
      </c>
      <c r="K286" s="14" t="s">
        <v>6145</v>
      </c>
    </row>
    <row r="287" spans="1:11">
      <c r="A287" t="s">
        <v>4003</v>
      </c>
      <c r="B287" s="3">
        <v>41904</v>
      </c>
      <c r="C287" t="s">
        <v>21072</v>
      </c>
      <c r="D287">
        <v>2</v>
      </c>
      <c r="E287" t="s">
        <v>21075</v>
      </c>
      <c r="F287" t="s">
        <v>3572</v>
      </c>
      <c r="G287" t="s">
        <v>103</v>
      </c>
      <c r="H287" t="s">
        <v>21076</v>
      </c>
      <c r="I287" s="16">
        <f t="shared" si="4"/>
        <v>-2127.9375</v>
      </c>
      <c r="J287">
        <v>-340.47</v>
      </c>
      <c r="K287" s="14" t="s">
        <v>6145</v>
      </c>
    </row>
    <row r="288" spans="1:11">
      <c r="A288" s="2" t="s">
        <v>4003</v>
      </c>
      <c r="B288" s="5">
        <v>41904</v>
      </c>
      <c r="C288" s="2" t="s">
        <v>21072</v>
      </c>
      <c r="D288" s="2">
        <v>2</v>
      </c>
      <c r="E288" s="2" t="s">
        <v>21075</v>
      </c>
      <c r="F288" s="2" t="s">
        <v>3572</v>
      </c>
      <c r="G288" s="2" t="s">
        <v>103</v>
      </c>
      <c r="H288" s="2" t="s">
        <v>21076</v>
      </c>
      <c r="I288" s="16">
        <f t="shared" si="4"/>
        <v>2127.9375</v>
      </c>
      <c r="J288" s="2">
        <v>340.47</v>
      </c>
      <c r="K288" s="14" t="s">
        <v>6145</v>
      </c>
    </row>
    <row r="289" spans="1:11">
      <c r="A289" s="1" t="s">
        <v>2833</v>
      </c>
      <c r="B289" s="13">
        <v>41904</v>
      </c>
      <c r="C289" s="1" t="s">
        <v>20804</v>
      </c>
      <c r="D289" s="1">
        <v>1</v>
      </c>
      <c r="E289" s="1" t="s">
        <v>21077</v>
      </c>
      <c r="F289" s="1" t="s">
        <v>70</v>
      </c>
      <c r="G289" s="1" t="s">
        <v>10</v>
      </c>
      <c r="H289" s="1" t="s">
        <v>8915</v>
      </c>
      <c r="I289" s="16">
        <f t="shared" si="4"/>
        <v>-203362.0625</v>
      </c>
      <c r="J289" s="14">
        <v>-32537.93</v>
      </c>
      <c r="K289" s="14" t="s">
        <v>6142</v>
      </c>
    </row>
    <row r="290" spans="1:11">
      <c r="A290" s="1" t="s">
        <v>2855</v>
      </c>
      <c r="B290" s="13">
        <v>41904</v>
      </c>
      <c r="C290" s="1" t="s">
        <v>20804</v>
      </c>
      <c r="D290" s="1">
        <v>1</v>
      </c>
      <c r="E290" s="1" t="s">
        <v>21078</v>
      </c>
      <c r="F290" s="1" t="s">
        <v>9</v>
      </c>
      <c r="G290" s="1" t="s">
        <v>10</v>
      </c>
      <c r="H290" s="1" t="s">
        <v>8915</v>
      </c>
      <c r="I290" s="16">
        <f t="shared" si="4"/>
        <v>203362.0625</v>
      </c>
      <c r="J290" s="14">
        <v>32537.93</v>
      </c>
      <c r="K290" s="14" t="s">
        <v>6142</v>
      </c>
    </row>
    <row r="291" spans="1:11">
      <c r="A291" s="1" t="s">
        <v>2858</v>
      </c>
      <c r="B291" s="13">
        <v>41904</v>
      </c>
      <c r="C291" s="1" t="s">
        <v>21079</v>
      </c>
      <c r="D291" s="1">
        <v>1</v>
      </c>
      <c r="E291" s="1" t="s">
        <v>21080</v>
      </c>
      <c r="F291" s="1" t="s">
        <v>9</v>
      </c>
      <c r="G291" s="1" t="s">
        <v>10</v>
      </c>
      <c r="H291" s="1" t="s">
        <v>21081</v>
      </c>
      <c r="I291" s="16">
        <f t="shared" si="4"/>
        <v>163706.875</v>
      </c>
      <c r="J291" s="14">
        <v>26193.1</v>
      </c>
      <c r="K291" s="14" t="s">
        <v>6142</v>
      </c>
    </row>
    <row r="292" spans="1:11">
      <c r="A292" s="1" t="s">
        <v>2882</v>
      </c>
      <c r="B292" s="13">
        <v>41904</v>
      </c>
      <c r="C292" s="1" t="s">
        <v>20937</v>
      </c>
      <c r="D292" s="1">
        <v>1</v>
      </c>
      <c r="E292" s="1" t="s">
        <v>21082</v>
      </c>
      <c r="F292" s="1" t="s">
        <v>70</v>
      </c>
      <c r="G292" s="1" t="s">
        <v>10</v>
      </c>
      <c r="H292" s="1" t="s">
        <v>20939</v>
      </c>
      <c r="I292" s="16">
        <f t="shared" si="4"/>
        <v>-250431.0625</v>
      </c>
      <c r="J292" s="14">
        <v>-40068.97</v>
      </c>
      <c r="K292" s="14" t="s">
        <v>6142</v>
      </c>
    </row>
    <row r="293" spans="1:11">
      <c r="A293" s="1" t="s">
        <v>780</v>
      </c>
      <c r="B293" s="13">
        <v>41904</v>
      </c>
      <c r="C293" s="1" t="s">
        <v>20940</v>
      </c>
      <c r="D293" s="1">
        <v>1</v>
      </c>
      <c r="E293" s="1" t="s">
        <v>21083</v>
      </c>
      <c r="F293" s="1" t="s">
        <v>70</v>
      </c>
      <c r="G293" s="1" t="s">
        <v>10</v>
      </c>
      <c r="H293" s="1" t="s">
        <v>20939</v>
      </c>
      <c r="I293" s="16">
        <f t="shared" si="4"/>
        <v>-250431.0625</v>
      </c>
      <c r="J293" s="14">
        <v>-40068.97</v>
      </c>
      <c r="K293" s="14" t="s">
        <v>6142</v>
      </c>
    </row>
    <row r="294" spans="1:11">
      <c r="A294" s="1" t="s">
        <v>13897</v>
      </c>
      <c r="B294" s="13">
        <v>41904</v>
      </c>
      <c r="C294" s="1" t="s">
        <v>20904</v>
      </c>
      <c r="D294" s="1">
        <v>1</v>
      </c>
      <c r="E294" s="1" t="s">
        <v>21084</v>
      </c>
      <c r="F294" s="1" t="s">
        <v>70</v>
      </c>
      <c r="G294" s="1" t="s">
        <v>10</v>
      </c>
      <c r="H294" s="1" t="s">
        <v>20906</v>
      </c>
      <c r="I294" s="16">
        <f t="shared" si="4"/>
        <v>-250431.0625</v>
      </c>
      <c r="J294" s="14">
        <v>-40068.97</v>
      </c>
      <c r="K294" s="14" t="s">
        <v>6142</v>
      </c>
    </row>
    <row r="295" spans="1:11">
      <c r="A295" s="1" t="s">
        <v>21085</v>
      </c>
      <c r="B295" s="13">
        <v>41904</v>
      </c>
      <c r="C295" s="1" t="s">
        <v>21053</v>
      </c>
      <c r="D295" s="1">
        <v>1</v>
      </c>
      <c r="E295" s="1" t="s">
        <v>21086</v>
      </c>
      <c r="F295" s="1" t="s">
        <v>70</v>
      </c>
      <c r="G295" s="1" t="s">
        <v>10</v>
      </c>
      <c r="H295" s="1" t="s">
        <v>3731</v>
      </c>
      <c r="I295" s="16">
        <f t="shared" si="4"/>
        <v>-354051.75</v>
      </c>
      <c r="J295" s="14">
        <v>-56648.28</v>
      </c>
      <c r="K295" s="14" t="s">
        <v>6142</v>
      </c>
    </row>
    <row r="296" spans="1:11">
      <c r="A296" s="1" t="s">
        <v>8548</v>
      </c>
      <c r="B296" s="13">
        <v>41904</v>
      </c>
      <c r="C296" s="1" t="s">
        <v>20940</v>
      </c>
      <c r="D296" s="1">
        <v>1</v>
      </c>
      <c r="E296" s="1" t="s">
        <v>21087</v>
      </c>
      <c r="F296" s="1" t="s">
        <v>9</v>
      </c>
      <c r="G296" s="1" t="s">
        <v>10</v>
      </c>
      <c r="H296" s="1" t="s">
        <v>20939</v>
      </c>
      <c r="I296" s="16">
        <f t="shared" si="4"/>
        <v>250431.0625</v>
      </c>
      <c r="J296" s="14">
        <v>40068.97</v>
      </c>
      <c r="K296" s="14" t="s">
        <v>6142</v>
      </c>
    </row>
    <row r="297" spans="1:11">
      <c r="A297" s="1" t="s">
        <v>8550</v>
      </c>
      <c r="B297" s="13">
        <v>41904</v>
      </c>
      <c r="C297" s="1" t="s">
        <v>20904</v>
      </c>
      <c r="D297" s="1">
        <v>1</v>
      </c>
      <c r="E297" s="1" t="s">
        <v>21088</v>
      </c>
      <c r="F297" s="1" t="s">
        <v>9</v>
      </c>
      <c r="G297" s="1" t="s">
        <v>10</v>
      </c>
      <c r="H297" s="1" t="s">
        <v>20939</v>
      </c>
      <c r="I297" s="16">
        <f t="shared" si="4"/>
        <v>250431.0625</v>
      </c>
      <c r="J297" s="14">
        <v>40068.97</v>
      </c>
      <c r="K297" s="14" t="s">
        <v>6142</v>
      </c>
    </row>
    <row r="298" spans="1:11">
      <c r="A298" s="1" t="s">
        <v>13920</v>
      </c>
      <c r="B298" s="13">
        <v>41904</v>
      </c>
      <c r="C298" s="1" t="s">
        <v>20937</v>
      </c>
      <c r="D298" s="1">
        <v>1</v>
      </c>
      <c r="E298" s="1" t="s">
        <v>21089</v>
      </c>
      <c r="F298" s="1" t="s">
        <v>9</v>
      </c>
      <c r="G298" s="1" t="s">
        <v>10</v>
      </c>
      <c r="H298" s="1" t="s">
        <v>20906</v>
      </c>
      <c r="I298" s="16">
        <f t="shared" si="4"/>
        <v>250431.0625</v>
      </c>
      <c r="J298" s="14">
        <v>40068.97</v>
      </c>
      <c r="K298" s="14" t="s">
        <v>6142</v>
      </c>
    </row>
    <row r="299" spans="1:11">
      <c r="A299" s="1" t="s">
        <v>8551</v>
      </c>
      <c r="B299" s="13">
        <v>41904</v>
      </c>
      <c r="C299" s="1" t="s">
        <v>21090</v>
      </c>
      <c r="D299" s="1">
        <v>1</v>
      </c>
      <c r="E299" s="1" t="s">
        <v>21091</v>
      </c>
      <c r="F299" s="1" t="s">
        <v>9</v>
      </c>
      <c r="G299" s="1" t="s">
        <v>10</v>
      </c>
      <c r="H299" s="1" t="s">
        <v>3731</v>
      </c>
      <c r="I299" s="16">
        <f t="shared" si="4"/>
        <v>341896.5625</v>
      </c>
      <c r="J299" s="14">
        <v>54703.45</v>
      </c>
      <c r="K299" s="14" t="s">
        <v>6142</v>
      </c>
    </row>
    <row r="300" spans="1:11">
      <c r="A300" s="1" t="s">
        <v>4038</v>
      </c>
      <c r="B300" s="13">
        <v>41904</v>
      </c>
      <c r="C300" s="1" t="s">
        <v>21066</v>
      </c>
      <c r="D300" s="1">
        <v>1</v>
      </c>
      <c r="E300" s="1" t="s">
        <v>21092</v>
      </c>
      <c r="F300" s="1" t="s">
        <v>70</v>
      </c>
      <c r="G300" s="1" t="s">
        <v>10</v>
      </c>
      <c r="H300" s="1" t="s">
        <v>21068</v>
      </c>
      <c r="I300" s="16">
        <f t="shared" si="4"/>
        <v>-163017.25</v>
      </c>
      <c r="J300" s="14">
        <v>-26082.76</v>
      </c>
      <c r="K300" s="14" t="s">
        <v>6142</v>
      </c>
    </row>
    <row r="301" spans="1:11">
      <c r="A301" s="1" t="s">
        <v>8563</v>
      </c>
      <c r="B301" s="13">
        <v>41904</v>
      </c>
      <c r="C301" s="1" t="s">
        <v>21066</v>
      </c>
      <c r="D301" s="1">
        <v>1</v>
      </c>
      <c r="E301" s="1" t="s">
        <v>21093</v>
      </c>
      <c r="F301" s="1" t="s">
        <v>9</v>
      </c>
      <c r="G301" s="1" t="s">
        <v>10</v>
      </c>
      <c r="H301" s="1" t="s">
        <v>21068</v>
      </c>
      <c r="I301" s="16">
        <f t="shared" si="4"/>
        <v>163017.25</v>
      </c>
      <c r="J301" s="14">
        <v>26082.76</v>
      </c>
      <c r="K301" s="14" t="s">
        <v>6142</v>
      </c>
    </row>
    <row r="302" spans="1:11">
      <c r="A302" s="1" t="s">
        <v>5642</v>
      </c>
      <c r="B302" s="13">
        <v>41904</v>
      </c>
      <c r="C302" s="1" t="s">
        <v>21094</v>
      </c>
      <c r="D302" s="1">
        <v>1</v>
      </c>
      <c r="E302" s="1" t="s">
        <v>21095</v>
      </c>
      <c r="F302" s="1" t="s">
        <v>54</v>
      </c>
      <c r="G302" s="1" t="s">
        <v>10</v>
      </c>
      <c r="H302" s="1" t="s">
        <v>4035</v>
      </c>
      <c r="I302" s="16">
        <f t="shared" si="4"/>
        <v>190114.0625</v>
      </c>
      <c r="J302" s="14">
        <v>30418.25</v>
      </c>
      <c r="K302" s="14" t="s">
        <v>6143</v>
      </c>
    </row>
    <row r="303" spans="1:11">
      <c r="A303" s="1" t="s">
        <v>8564</v>
      </c>
      <c r="B303" s="13">
        <v>41904</v>
      </c>
      <c r="C303" s="1" t="s">
        <v>21096</v>
      </c>
      <c r="D303" s="1">
        <v>1</v>
      </c>
      <c r="E303" s="1" t="s">
        <v>21097</v>
      </c>
      <c r="F303" s="1" t="s">
        <v>9</v>
      </c>
      <c r="G303" s="1" t="s">
        <v>10</v>
      </c>
      <c r="H303" s="1" t="s">
        <v>363</v>
      </c>
      <c r="I303" s="16">
        <f t="shared" si="4"/>
        <v>354051.75</v>
      </c>
      <c r="J303" s="14">
        <v>56648.28</v>
      </c>
      <c r="K303" s="14" t="s">
        <v>6142</v>
      </c>
    </row>
    <row r="304" spans="1:11">
      <c r="A304" s="1" t="s">
        <v>14694</v>
      </c>
      <c r="B304" s="13">
        <v>41894</v>
      </c>
      <c r="C304" s="1" t="s">
        <v>18611</v>
      </c>
      <c r="D304" s="1">
        <v>1</v>
      </c>
      <c r="E304" s="1" t="s">
        <v>21098</v>
      </c>
      <c r="F304" s="1" t="s">
        <v>9</v>
      </c>
      <c r="G304" s="1" t="s">
        <v>10</v>
      </c>
      <c r="H304" s="1" t="s">
        <v>2291</v>
      </c>
      <c r="I304" s="16">
        <f t="shared" si="4"/>
        <v>291120.6875</v>
      </c>
      <c r="J304" s="14">
        <v>46579.31</v>
      </c>
      <c r="K304" s="14" t="s">
        <v>6142</v>
      </c>
    </row>
    <row r="305" spans="1:11">
      <c r="A305" s="1" t="s">
        <v>4054</v>
      </c>
      <c r="B305" s="13">
        <v>41905</v>
      </c>
      <c r="C305" s="1" t="s">
        <v>20689</v>
      </c>
      <c r="D305" s="1">
        <v>1</v>
      </c>
      <c r="E305" s="1" t="s">
        <v>21099</v>
      </c>
      <c r="F305" s="1" t="s">
        <v>70</v>
      </c>
      <c r="G305" s="1" t="s">
        <v>10</v>
      </c>
      <c r="H305" s="1" t="s">
        <v>2930</v>
      </c>
      <c r="I305" s="16">
        <f t="shared" si="4"/>
        <v>-172327.5625</v>
      </c>
      <c r="J305" s="14">
        <v>-27572.41</v>
      </c>
      <c r="K305" s="14" t="s">
        <v>6142</v>
      </c>
    </row>
    <row r="306" spans="1:11">
      <c r="A306" s="1" t="s">
        <v>4058</v>
      </c>
      <c r="B306" s="13">
        <v>41905</v>
      </c>
      <c r="C306" s="1" t="s">
        <v>21100</v>
      </c>
      <c r="D306" s="1">
        <v>1</v>
      </c>
      <c r="E306" s="1" t="s">
        <v>21101</v>
      </c>
      <c r="F306" s="1" t="s">
        <v>9</v>
      </c>
      <c r="G306" s="1" t="s">
        <v>10</v>
      </c>
      <c r="H306" s="1" t="s">
        <v>2930</v>
      </c>
      <c r="I306" s="16">
        <f t="shared" si="4"/>
        <v>172327.5625</v>
      </c>
      <c r="J306" s="14">
        <v>27572.41</v>
      </c>
      <c r="K306" s="14" t="s">
        <v>6142</v>
      </c>
    </row>
    <row r="307" spans="1:11">
      <c r="A307" s="1" t="s">
        <v>4074</v>
      </c>
      <c r="B307" s="13">
        <v>41905</v>
      </c>
      <c r="C307" s="1" t="s">
        <v>20689</v>
      </c>
      <c r="D307" s="1">
        <v>1</v>
      </c>
      <c r="E307" s="1" t="s">
        <v>21102</v>
      </c>
      <c r="F307" s="1" t="s">
        <v>9</v>
      </c>
      <c r="G307" s="1" t="s">
        <v>10</v>
      </c>
      <c r="H307" s="1" t="s">
        <v>21103</v>
      </c>
      <c r="I307" s="16">
        <f t="shared" si="4"/>
        <v>172327.5625</v>
      </c>
      <c r="J307" s="14">
        <v>27572.41</v>
      </c>
      <c r="K307" s="14" t="s">
        <v>6142</v>
      </c>
    </row>
    <row r="308" spans="1:11">
      <c r="A308" s="1" t="s">
        <v>4078</v>
      </c>
      <c r="B308" s="13">
        <v>41905</v>
      </c>
      <c r="C308" s="1" t="s">
        <v>21104</v>
      </c>
      <c r="D308" s="1">
        <v>2</v>
      </c>
      <c r="E308" s="1" t="s">
        <v>21105</v>
      </c>
      <c r="F308" s="1" t="s">
        <v>37</v>
      </c>
      <c r="G308" s="1" t="s">
        <v>38</v>
      </c>
      <c r="H308" s="1" t="s">
        <v>39</v>
      </c>
      <c r="I308" s="16">
        <f t="shared" si="4"/>
        <v>2261.3125</v>
      </c>
      <c r="J308" s="1">
        <v>361.81</v>
      </c>
      <c r="K308" s="14" t="s">
        <v>6145</v>
      </c>
    </row>
    <row r="309" spans="1:11">
      <c r="A309" s="1" t="s">
        <v>4082</v>
      </c>
      <c r="B309" s="13">
        <v>41905</v>
      </c>
      <c r="C309" s="1" t="s">
        <v>21106</v>
      </c>
      <c r="D309" s="1">
        <v>2</v>
      </c>
      <c r="E309" s="1" t="s">
        <v>21107</v>
      </c>
      <c r="F309" s="1" t="s">
        <v>37</v>
      </c>
      <c r="G309" s="1" t="s">
        <v>38</v>
      </c>
      <c r="H309" s="1" t="s">
        <v>39</v>
      </c>
      <c r="I309" s="16">
        <f t="shared" si="4"/>
        <v>2270.75</v>
      </c>
      <c r="J309" s="1">
        <v>363.32</v>
      </c>
      <c r="K309" s="14" t="s">
        <v>6145</v>
      </c>
    </row>
    <row r="310" spans="1:11">
      <c r="A310" s="1" t="s">
        <v>4086</v>
      </c>
      <c r="B310" s="13">
        <v>41905</v>
      </c>
      <c r="C310" s="1" t="s">
        <v>21108</v>
      </c>
      <c r="D310" s="1">
        <v>2</v>
      </c>
      <c r="E310" s="1" t="s">
        <v>21109</v>
      </c>
      <c r="F310" s="1" t="s">
        <v>37</v>
      </c>
      <c r="G310" s="1" t="s">
        <v>38</v>
      </c>
      <c r="H310" s="1" t="s">
        <v>39</v>
      </c>
      <c r="I310" s="16">
        <f t="shared" si="4"/>
        <v>2270.75</v>
      </c>
      <c r="J310" s="1">
        <v>363.32</v>
      </c>
      <c r="K310" s="14" t="s">
        <v>6145</v>
      </c>
    </row>
    <row r="311" spans="1:11">
      <c r="A311" s="1" t="s">
        <v>14722</v>
      </c>
      <c r="B311" s="13">
        <v>41905</v>
      </c>
      <c r="C311" s="1" t="s">
        <v>21110</v>
      </c>
      <c r="D311" s="1">
        <v>2</v>
      </c>
      <c r="E311" s="1" t="s">
        <v>21111</v>
      </c>
      <c r="F311" s="1" t="s">
        <v>37</v>
      </c>
      <c r="G311" s="1" t="s">
        <v>38</v>
      </c>
      <c r="H311" s="1" t="s">
        <v>39</v>
      </c>
      <c r="I311" s="16">
        <f t="shared" si="4"/>
        <v>502.87499999999994</v>
      </c>
      <c r="J311" s="1">
        <v>80.459999999999994</v>
      </c>
      <c r="K311" s="14" t="s">
        <v>6145</v>
      </c>
    </row>
    <row r="312" spans="1:11">
      <c r="A312" s="1" t="s">
        <v>14725</v>
      </c>
      <c r="B312" s="13">
        <v>41905</v>
      </c>
      <c r="C312" s="1" t="s">
        <v>21112</v>
      </c>
      <c r="D312" s="1">
        <v>2</v>
      </c>
      <c r="E312" s="1" t="s">
        <v>21113</v>
      </c>
      <c r="F312" s="1" t="s">
        <v>37</v>
      </c>
      <c r="G312" s="1" t="s">
        <v>38</v>
      </c>
      <c r="H312" s="1" t="s">
        <v>39</v>
      </c>
      <c r="I312" s="16">
        <f t="shared" si="4"/>
        <v>2270.75</v>
      </c>
      <c r="J312" s="1">
        <v>363.32</v>
      </c>
      <c r="K312" s="14" t="s">
        <v>6145</v>
      </c>
    </row>
    <row r="313" spans="1:11">
      <c r="A313" s="1" t="s">
        <v>13931</v>
      </c>
      <c r="B313" s="13">
        <v>41905</v>
      </c>
      <c r="C313" s="1" t="s">
        <v>21114</v>
      </c>
      <c r="D313" s="1">
        <v>2</v>
      </c>
      <c r="E313" s="1" t="s">
        <v>21115</v>
      </c>
      <c r="F313" s="1" t="s">
        <v>37</v>
      </c>
      <c r="G313" s="1" t="s">
        <v>38</v>
      </c>
      <c r="H313" s="1" t="s">
        <v>39</v>
      </c>
      <c r="I313" s="16">
        <f t="shared" si="4"/>
        <v>2261.3125</v>
      </c>
      <c r="J313" s="1">
        <v>361.81</v>
      </c>
      <c r="K313" s="14" t="s">
        <v>6145</v>
      </c>
    </row>
    <row r="314" spans="1:11">
      <c r="A314" s="1" t="s">
        <v>13934</v>
      </c>
      <c r="B314" s="13">
        <v>41905</v>
      </c>
      <c r="C314" s="1" t="s">
        <v>21116</v>
      </c>
      <c r="D314" s="1">
        <v>2</v>
      </c>
      <c r="E314" s="1" t="s">
        <v>21117</v>
      </c>
      <c r="F314" s="1" t="s">
        <v>37</v>
      </c>
      <c r="G314" s="1" t="s">
        <v>38</v>
      </c>
      <c r="H314" s="1" t="s">
        <v>39</v>
      </c>
      <c r="I314" s="16">
        <f t="shared" si="4"/>
        <v>2270.75</v>
      </c>
      <c r="J314" s="1">
        <v>363.32</v>
      </c>
      <c r="K314" s="14" t="s">
        <v>6145</v>
      </c>
    </row>
    <row r="315" spans="1:11">
      <c r="A315" t="s">
        <v>13937</v>
      </c>
      <c r="B315" s="3">
        <v>41905</v>
      </c>
      <c r="C315" t="s">
        <v>21779</v>
      </c>
      <c r="D315">
        <v>2</v>
      </c>
      <c r="E315" t="s">
        <v>21780</v>
      </c>
      <c r="F315" t="s">
        <v>1637</v>
      </c>
      <c r="G315" t="s">
        <v>13</v>
      </c>
      <c r="H315" t="s">
        <v>348</v>
      </c>
      <c r="I315" s="16">
        <f t="shared" si="4"/>
        <v>-1309.4375</v>
      </c>
      <c r="J315">
        <v>-209.51</v>
      </c>
      <c r="K315" s="14" t="s">
        <v>6145</v>
      </c>
    </row>
    <row r="316" spans="1:11">
      <c r="A316" s="1" t="s">
        <v>18399</v>
      </c>
      <c r="B316" s="13">
        <v>41905</v>
      </c>
      <c r="C316" s="1" t="s">
        <v>21118</v>
      </c>
      <c r="D316" s="1">
        <v>2</v>
      </c>
      <c r="E316" s="1" t="s">
        <v>21119</v>
      </c>
      <c r="F316" s="1" t="s">
        <v>37</v>
      </c>
      <c r="G316" s="1" t="s">
        <v>38</v>
      </c>
      <c r="H316" s="1" t="s">
        <v>39</v>
      </c>
      <c r="I316" s="16">
        <f t="shared" si="4"/>
        <v>2270.75</v>
      </c>
      <c r="J316" s="1">
        <v>363.32</v>
      </c>
      <c r="K316" s="14" t="s">
        <v>6145</v>
      </c>
    </row>
    <row r="317" spans="1:11">
      <c r="A317" s="1" t="s">
        <v>13940</v>
      </c>
      <c r="B317" s="13">
        <v>41905</v>
      </c>
      <c r="C317" s="1" t="s">
        <v>21120</v>
      </c>
      <c r="D317" s="1">
        <v>2</v>
      </c>
      <c r="E317" s="1" t="s">
        <v>21121</v>
      </c>
      <c r="F317" s="1" t="s">
        <v>37</v>
      </c>
      <c r="G317" s="1" t="s">
        <v>38</v>
      </c>
      <c r="H317" s="1" t="s">
        <v>39</v>
      </c>
      <c r="I317" s="16">
        <f t="shared" si="4"/>
        <v>2261.3125</v>
      </c>
      <c r="J317" s="1">
        <v>361.81</v>
      </c>
      <c r="K317" s="14" t="s">
        <v>6145</v>
      </c>
    </row>
    <row r="318" spans="1:11">
      <c r="A318" s="1" t="s">
        <v>13943</v>
      </c>
      <c r="B318" s="13">
        <v>41905</v>
      </c>
      <c r="C318" s="1" t="s">
        <v>21122</v>
      </c>
      <c r="D318" s="1">
        <v>2</v>
      </c>
      <c r="E318" s="1" t="s">
        <v>21123</v>
      </c>
      <c r="F318" s="1" t="s">
        <v>37</v>
      </c>
      <c r="G318" s="1" t="s">
        <v>38</v>
      </c>
      <c r="H318" s="1" t="s">
        <v>39</v>
      </c>
      <c r="I318" s="16">
        <f t="shared" si="4"/>
        <v>2261.3125</v>
      </c>
      <c r="J318" s="1">
        <v>361.81</v>
      </c>
      <c r="K318" s="14" t="s">
        <v>6145</v>
      </c>
    </row>
    <row r="319" spans="1:11">
      <c r="A319" s="1" t="s">
        <v>11525</v>
      </c>
      <c r="B319" s="13">
        <v>41905</v>
      </c>
      <c r="C319" s="1" t="s">
        <v>21124</v>
      </c>
      <c r="D319" s="1">
        <v>2</v>
      </c>
      <c r="E319" s="1" t="s">
        <v>21125</v>
      </c>
      <c r="F319" s="1" t="s">
        <v>37</v>
      </c>
      <c r="G319" s="1" t="s">
        <v>38</v>
      </c>
      <c r="H319" s="1" t="s">
        <v>39</v>
      </c>
      <c r="I319" s="16">
        <f t="shared" si="4"/>
        <v>2261.3125</v>
      </c>
      <c r="J319" s="1">
        <v>361.81</v>
      </c>
      <c r="K319" s="14" t="s">
        <v>6145</v>
      </c>
    </row>
    <row r="320" spans="1:11">
      <c r="A320" s="1" t="s">
        <v>21126</v>
      </c>
      <c r="B320" s="13">
        <v>41905</v>
      </c>
      <c r="C320" s="1" t="s">
        <v>21127</v>
      </c>
      <c r="D320" s="1">
        <v>2</v>
      </c>
      <c r="E320" s="1" t="s">
        <v>21128</v>
      </c>
      <c r="F320" s="1" t="s">
        <v>37</v>
      </c>
      <c r="G320" s="1" t="s">
        <v>38</v>
      </c>
      <c r="H320" s="1" t="s">
        <v>39</v>
      </c>
      <c r="I320" s="16">
        <f t="shared" si="4"/>
        <v>7309.125</v>
      </c>
      <c r="J320" s="14">
        <v>1169.46</v>
      </c>
      <c r="K320" s="14" t="s">
        <v>6145</v>
      </c>
    </row>
    <row r="321" spans="1:11">
      <c r="A321" s="1" t="s">
        <v>11529</v>
      </c>
      <c r="B321" s="13">
        <v>41905</v>
      </c>
      <c r="C321" s="1" t="s">
        <v>21129</v>
      </c>
      <c r="D321" s="1">
        <v>2</v>
      </c>
      <c r="E321" s="1" t="s">
        <v>21130</v>
      </c>
      <c r="F321" s="1" t="s">
        <v>37</v>
      </c>
      <c r="G321" s="1" t="s">
        <v>38</v>
      </c>
      <c r="H321" s="1" t="s">
        <v>39</v>
      </c>
      <c r="I321" s="16">
        <f t="shared" si="4"/>
        <v>792.0625</v>
      </c>
      <c r="J321" s="1">
        <v>126.73</v>
      </c>
      <c r="K321" s="14" t="s">
        <v>6145</v>
      </c>
    </row>
    <row r="322" spans="1:11">
      <c r="A322" s="1" t="s">
        <v>4090</v>
      </c>
      <c r="B322" s="13">
        <v>41905</v>
      </c>
      <c r="C322" s="1" t="s">
        <v>21131</v>
      </c>
      <c r="D322" s="1">
        <v>2</v>
      </c>
      <c r="E322" s="1" t="s">
        <v>21132</v>
      </c>
      <c r="F322" s="1" t="s">
        <v>37</v>
      </c>
      <c r="G322" s="1" t="s">
        <v>38</v>
      </c>
      <c r="H322" s="1" t="s">
        <v>39</v>
      </c>
      <c r="I322" s="16">
        <f t="shared" si="4"/>
        <v>5883.75</v>
      </c>
      <c r="J322" s="1">
        <v>941.4</v>
      </c>
      <c r="K322" s="14" t="s">
        <v>6145</v>
      </c>
    </row>
    <row r="323" spans="1:11">
      <c r="A323" s="1" t="s">
        <v>21133</v>
      </c>
      <c r="B323" s="13">
        <v>41905</v>
      </c>
      <c r="C323" s="1" t="s">
        <v>21134</v>
      </c>
      <c r="D323" s="1">
        <v>2</v>
      </c>
      <c r="E323" s="1" t="s">
        <v>21135</v>
      </c>
      <c r="F323" s="1" t="s">
        <v>37</v>
      </c>
      <c r="G323" s="1" t="s">
        <v>38</v>
      </c>
      <c r="H323" s="1" t="s">
        <v>39</v>
      </c>
      <c r="I323" s="16">
        <f t="shared" si="4"/>
        <v>156</v>
      </c>
      <c r="J323" s="1">
        <v>24.96</v>
      </c>
      <c r="K323" s="14" t="s">
        <v>6145</v>
      </c>
    </row>
    <row r="324" spans="1:11">
      <c r="A324" s="1" t="s">
        <v>21136</v>
      </c>
      <c r="B324" s="13">
        <v>41905</v>
      </c>
      <c r="C324" s="1" t="s">
        <v>21137</v>
      </c>
      <c r="D324" s="1">
        <v>2</v>
      </c>
      <c r="E324" s="1" t="s">
        <v>21138</v>
      </c>
      <c r="F324" s="1" t="s">
        <v>37</v>
      </c>
      <c r="G324" s="1" t="s">
        <v>38</v>
      </c>
      <c r="H324" s="1" t="s">
        <v>39</v>
      </c>
      <c r="I324" s="16">
        <f t="shared" si="4"/>
        <v>2270.75</v>
      </c>
      <c r="J324" s="1">
        <v>363.32</v>
      </c>
      <c r="K324" s="14" t="s">
        <v>6145</v>
      </c>
    </row>
    <row r="325" spans="1:11">
      <c r="A325" s="1" t="s">
        <v>21139</v>
      </c>
      <c r="B325" s="13">
        <v>41905</v>
      </c>
      <c r="C325" s="1" t="s">
        <v>21140</v>
      </c>
      <c r="D325" s="1">
        <v>2</v>
      </c>
      <c r="E325" s="1" t="s">
        <v>21141</v>
      </c>
      <c r="F325" s="1" t="s">
        <v>37</v>
      </c>
      <c r="G325" s="1" t="s">
        <v>38</v>
      </c>
      <c r="H325" s="1" t="s">
        <v>39</v>
      </c>
      <c r="I325" s="16">
        <f t="shared" si="4"/>
        <v>156</v>
      </c>
      <c r="J325" s="1">
        <v>24.96</v>
      </c>
      <c r="K325" s="14" t="s">
        <v>6145</v>
      </c>
    </row>
    <row r="326" spans="1:11">
      <c r="A326" s="1" t="s">
        <v>16342</v>
      </c>
      <c r="B326" s="13">
        <v>41905</v>
      </c>
      <c r="C326" s="1" t="s">
        <v>21142</v>
      </c>
      <c r="D326" s="1">
        <v>2</v>
      </c>
      <c r="E326" s="1" t="s">
        <v>21143</v>
      </c>
      <c r="F326" s="1" t="s">
        <v>37</v>
      </c>
      <c r="G326" s="1" t="s">
        <v>38</v>
      </c>
      <c r="H326" s="1" t="s">
        <v>39</v>
      </c>
      <c r="I326" s="16">
        <f t="shared" si="4"/>
        <v>2270.75</v>
      </c>
      <c r="J326" s="1">
        <v>363.32</v>
      </c>
      <c r="K326" s="14" t="s">
        <v>6145</v>
      </c>
    </row>
    <row r="327" spans="1:11">
      <c r="A327" s="1" t="s">
        <v>21144</v>
      </c>
      <c r="B327" s="13">
        <v>41905</v>
      </c>
      <c r="C327" s="1" t="s">
        <v>21145</v>
      </c>
      <c r="D327" s="1">
        <v>2</v>
      </c>
      <c r="E327" s="1" t="s">
        <v>21146</v>
      </c>
      <c r="F327" s="1" t="s">
        <v>37</v>
      </c>
      <c r="G327" s="1" t="s">
        <v>38</v>
      </c>
      <c r="H327" s="1" t="s">
        <v>39</v>
      </c>
      <c r="I327" s="16">
        <f t="shared" si="4"/>
        <v>1886.25</v>
      </c>
      <c r="J327" s="1">
        <v>301.8</v>
      </c>
      <c r="K327" s="14" t="s">
        <v>6145</v>
      </c>
    </row>
    <row r="328" spans="1:11">
      <c r="A328" s="1" t="s">
        <v>4094</v>
      </c>
      <c r="B328" s="13">
        <v>41905</v>
      </c>
      <c r="C328" s="1" t="s">
        <v>21147</v>
      </c>
      <c r="D328" s="1">
        <v>2</v>
      </c>
      <c r="E328" s="1" t="s">
        <v>21148</v>
      </c>
      <c r="F328" s="1" t="s">
        <v>37</v>
      </c>
      <c r="G328" s="1" t="s">
        <v>38</v>
      </c>
      <c r="H328" s="1" t="s">
        <v>39</v>
      </c>
      <c r="I328" s="16">
        <f t="shared" si="4"/>
        <v>156</v>
      </c>
      <c r="J328" s="1">
        <v>24.96</v>
      </c>
      <c r="K328" s="14" t="s">
        <v>6145</v>
      </c>
    </row>
    <row r="329" spans="1:11">
      <c r="A329" s="1" t="s">
        <v>21149</v>
      </c>
      <c r="B329" s="13">
        <v>41905</v>
      </c>
      <c r="C329" s="1" t="s">
        <v>21150</v>
      </c>
      <c r="D329" s="1">
        <v>2</v>
      </c>
      <c r="E329" s="1" t="s">
        <v>21151</v>
      </c>
      <c r="F329" s="1" t="s">
        <v>37</v>
      </c>
      <c r="G329" s="1" t="s">
        <v>38</v>
      </c>
      <c r="H329" s="1" t="s">
        <v>39</v>
      </c>
      <c r="I329" s="16">
        <f t="shared" si="4"/>
        <v>609.0625</v>
      </c>
      <c r="J329" s="1">
        <v>97.45</v>
      </c>
      <c r="K329" s="14" t="s">
        <v>6145</v>
      </c>
    </row>
    <row r="330" spans="1:11">
      <c r="A330" s="1" t="s">
        <v>851</v>
      </c>
      <c r="B330" s="13">
        <v>41905</v>
      </c>
      <c r="C330" s="1" t="s">
        <v>21152</v>
      </c>
      <c r="D330" s="1">
        <v>1</v>
      </c>
      <c r="E330" s="1" t="s">
        <v>21153</v>
      </c>
      <c r="F330" s="1" t="s">
        <v>318</v>
      </c>
      <c r="G330" s="1" t="s">
        <v>103</v>
      </c>
      <c r="H330" s="1" t="s">
        <v>21154</v>
      </c>
      <c r="I330" s="16">
        <f t="shared" ref="I330:I393" si="5">J330*100/16</f>
        <v>8620.6875</v>
      </c>
      <c r="J330" s="14">
        <v>1379.31</v>
      </c>
      <c r="K330" s="14" t="s">
        <v>6148</v>
      </c>
    </row>
    <row r="331" spans="1:11">
      <c r="A331" t="s">
        <v>4109</v>
      </c>
      <c r="B331" s="3">
        <v>41905</v>
      </c>
      <c r="C331" t="s">
        <v>21781</v>
      </c>
      <c r="D331">
        <v>2</v>
      </c>
      <c r="E331" t="s">
        <v>21782</v>
      </c>
      <c r="F331" t="s">
        <v>1542</v>
      </c>
      <c r="G331" t="s">
        <v>13</v>
      </c>
      <c r="H331" t="s">
        <v>88</v>
      </c>
      <c r="I331" s="16">
        <f t="shared" si="5"/>
        <v>60.5</v>
      </c>
      <c r="J331">
        <v>9.68</v>
      </c>
      <c r="K331" s="14" t="s">
        <v>6145</v>
      </c>
    </row>
    <row r="332" spans="1:11">
      <c r="A332" t="s">
        <v>875</v>
      </c>
      <c r="B332" s="3">
        <v>41905</v>
      </c>
      <c r="C332" t="s">
        <v>21783</v>
      </c>
      <c r="D332">
        <v>2</v>
      </c>
      <c r="E332" t="s">
        <v>21784</v>
      </c>
      <c r="F332" t="s">
        <v>1542</v>
      </c>
      <c r="G332" t="s">
        <v>13</v>
      </c>
      <c r="H332" t="s">
        <v>88</v>
      </c>
      <c r="I332" s="16">
        <f t="shared" si="5"/>
        <v>60.5</v>
      </c>
      <c r="J332">
        <v>9.68</v>
      </c>
      <c r="K332" s="14" t="s">
        <v>6145</v>
      </c>
    </row>
    <row r="333" spans="1:11">
      <c r="A333" t="s">
        <v>879</v>
      </c>
      <c r="B333" s="3">
        <v>41905</v>
      </c>
      <c r="C333" t="s">
        <v>21785</v>
      </c>
      <c r="D333">
        <v>2</v>
      </c>
      <c r="E333" t="s">
        <v>21786</v>
      </c>
      <c r="F333" t="s">
        <v>1542</v>
      </c>
      <c r="G333" t="s">
        <v>13</v>
      </c>
      <c r="H333" t="s">
        <v>88</v>
      </c>
      <c r="I333" s="16">
        <f t="shared" si="5"/>
        <v>60.5</v>
      </c>
      <c r="J333">
        <v>9.68</v>
      </c>
      <c r="K333" s="14" t="s">
        <v>6145</v>
      </c>
    </row>
    <row r="334" spans="1:11">
      <c r="A334" t="s">
        <v>881</v>
      </c>
      <c r="B334" s="3">
        <v>41905</v>
      </c>
      <c r="C334" t="s">
        <v>21787</v>
      </c>
      <c r="D334">
        <v>2</v>
      </c>
      <c r="E334" t="s">
        <v>21788</v>
      </c>
      <c r="F334" t="s">
        <v>1542</v>
      </c>
      <c r="G334" t="s">
        <v>13</v>
      </c>
      <c r="H334" t="s">
        <v>88</v>
      </c>
      <c r="I334" s="16">
        <f t="shared" si="5"/>
        <v>60.5</v>
      </c>
      <c r="J334">
        <v>9.68</v>
      </c>
      <c r="K334" s="14" t="s">
        <v>6145</v>
      </c>
    </row>
    <row r="335" spans="1:11">
      <c r="A335" t="s">
        <v>885</v>
      </c>
      <c r="B335" s="3">
        <v>41905</v>
      </c>
      <c r="C335" t="s">
        <v>21789</v>
      </c>
      <c r="D335">
        <v>2</v>
      </c>
      <c r="E335" t="s">
        <v>21790</v>
      </c>
      <c r="F335" t="s">
        <v>1542</v>
      </c>
      <c r="G335" t="s">
        <v>13</v>
      </c>
      <c r="H335" t="s">
        <v>88</v>
      </c>
      <c r="I335" s="16">
        <f t="shared" si="5"/>
        <v>60.5</v>
      </c>
      <c r="J335">
        <v>9.68</v>
      </c>
      <c r="K335" s="14" t="s">
        <v>6145</v>
      </c>
    </row>
    <row r="336" spans="1:11">
      <c r="A336" t="s">
        <v>889</v>
      </c>
      <c r="B336" s="3">
        <v>41905</v>
      </c>
      <c r="C336" t="s">
        <v>21791</v>
      </c>
      <c r="D336">
        <v>2</v>
      </c>
      <c r="E336" t="s">
        <v>21792</v>
      </c>
      <c r="F336" t="s">
        <v>1542</v>
      </c>
      <c r="G336" t="s">
        <v>13</v>
      </c>
      <c r="H336" t="s">
        <v>88</v>
      </c>
      <c r="I336" s="16">
        <f t="shared" si="5"/>
        <v>60.5</v>
      </c>
      <c r="J336">
        <v>9.68</v>
      </c>
      <c r="K336" s="14" t="s">
        <v>6145</v>
      </c>
    </row>
    <row r="337" spans="1:11">
      <c r="A337" t="s">
        <v>893</v>
      </c>
      <c r="B337" s="3">
        <v>41905</v>
      </c>
      <c r="C337" t="s">
        <v>21793</v>
      </c>
      <c r="D337">
        <v>2</v>
      </c>
      <c r="E337" t="s">
        <v>21794</v>
      </c>
      <c r="F337" t="s">
        <v>1542</v>
      </c>
      <c r="G337" t="s">
        <v>13</v>
      </c>
      <c r="H337" t="s">
        <v>88</v>
      </c>
      <c r="I337" s="16">
        <f t="shared" si="5"/>
        <v>60.5</v>
      </c>
      <c r="J337">
        <v>9.68</v>
      </c>
      <c r="K337" s="14" t="s">
        <v>6145</v>
      </c>
    </row>
    <row r="338" spans="1:11">
      <c r="A338" t="s">
        <v>897</v>
      </c>
      <c r="B338" s="3">
        <v>41905</v>
      </c>
      <c r="C338" t="s">
        <v>21795</v>
      </c>
      <c r="D338">
        <v>2</v>
      </c>
      <c r="E338" t="s">
        <v>21796</v>
      </c>
      <c r="F338" t="s">
        <v>1542</v>
      </c>
      <c r="G338" t="s">
        <v>13</v>
      </c>
      <c r="H338" t="s">
        <v>88</v>
      </c>
      <c r="I338" s="16">
        <f t="shared" si="5"/>
        <v>60.5</v>
      </c>
      <c r="J338">
        <v>9.68</v>
      </c>
      <c r="K338" s="14" t="s">
        <v>6145</v>
      </c>
    </row>
    <row r="339" spans="1:11">
      <c r="A339" t="s">
        <v>4116</v>
      </c>
      <c r="B339" s="3">
        <v>41905</v>
      </c>
      <c r="C339" t="s">
        <v>21797</v>
      </c>
      <c r="D339">
        <v>2</v>
      </c>
      <c r="E339" t="s">
        <v>21798</v>
      </c>
      <c r="F339" t="s">
        <v>1542</v>
      </c>
      <c r="G339" t="s">
        <v>13</v>
      </c>
      <c r="H339" t="s">
        <v>88</v>
      </c>
      <c r="I339" s="16">
        <f t="shared" si="5"/>
        <v>60.5</v>
      </c>
      <c r="J339">
        <v>9.68</v>
      </c>
      <c r="K339" s="14" t="s">
        <v>6145</v>
      </c>
    </row>
    <row r="340" spans="1:11">
      <c r="A340" t="s">
        <v>18773</v>
      </c>
      <c r="B340" s="3">
        <v>41905</v>
      </c>
      <c r="C340" t="s">
        <v>21799</v>
      </c>
      <c r="D340">
        <v>2</v>
      </c>
      <c r="E340" t="s">
        <v>21800</v>
      </c>
      <c r="F340" t="s">
        <v>1542</v>
      </c>
      <c r="G340" t="s">
        <v>13</v>
      </c>
      <c r="H340" t="s">
        <v>88</v>
      </c>
      <c r="I340" s="16">
        <f t="shared" si="5"/>
        <v>60.5</v>
      </c>
      <c r="J340">
        <v>9.68</v>
      </c>
      <c r="K340" s="14" t="s">
        <v>6145</v>
      </c>
    </row>
    <row r="341" spans="1:11">
      <c r="A341" t="s">
        <v>4119</v>
      </c>
      <c r="B341" s="3">
        <v>41905</v>
      </c>
      <c r="C341" t="s">
        <v>21801</v>
      </c>
      <c r="D341">
        <v>2</v>
      </c>
      <c r="E341" t="s">
        <v>21802</v>
      </c>
      <c r="F341" t="s">
        <v>1542</v>
      </c>
      <c r="G341" t="s">
        <v>13</v>
      </c>
      <c r="H341" t="s">
        <v>88</v>
      </c>
      <c r="I341" s="16">
        <f t="shared" si="5"/>
        <v>60.5</v>
      </c>
      <c r="J341">
        <v>9.68</v>
      </c>
      <c r="K341" s="14" t="s">
        <v>6145</v>
      </c>
    </row>
    <row r="342" spans="1:11">
      <c r="A342" t="s">
        <v>11550</v>
      </c>
      <c r="B342" s="3">
        <v>41905</v>
      </c>
      <c r="C342" t="s">
        <v>21803</v>
      </c>
      <c r="D342">
        <v>2</v>
      </c>
      <c r="E342" t="s">
        <v>21804</v>
      </c>
      <c r="F342" t="s">
        <v>1542</v>
      </c>
      <c r="G342" t="s">
        <v>13</v>
      </c>
      <c r="H342" t="s">
        <v>88</v>
      </c>
      <c r="I342" s="16">
        <f t="shared" si="5"/>
        <v>60.5</v>
      </c>
      <c r="J342">
        <v>9.68</v>
      </c>
      <c r="K342" s="14" t="s">
        <v>6145</v>
      </c>
    </row>
    <row r="343" spans="1:11">
      <c r="A343" t="s">
        <v>901</v>
      </c>
      <c r="B343" s="3">
        <v>41905</v>
      </c>
      <c r="C343" t="s">
        <v>21805</v>
      </c>
      <c r="D343">
        <v>2</v>
      </c>
      <c r="E343" t="s">
        <v>21806</v>
      </c>
      <c r="F343" t="s">
        <v>1542</v>
      </c>
      <c r="G343" t="s">
        <v>13</v>
      </c>
      <c r="H343" t="s">
        <v>88</v>
      </c>
      <c r="I343" s="16">
        <f t="shared" si="5"/>
        <v>60.5</v>
      </c>
      <c r="J343">
        <v>9.68</v>
      </c>
      <c r="K343" s="14" t="s">
        <v>6145</v>
      </c>
    </row>
    <row r="344" spans="1:11">
      <c r="A344" t="s">
        <v>4123</v>
      </c>
      <c r="B344" s="3">
        <v>41905</v>
      </c>
      <c r="C344" t="s">
        <v>21807</v>
      </c>
      <c r="D344">
        <v>2</v>
      </c>
      <c r="E344" t="s">
        <v>21808</v>
      </c>
      <c r="F344" t="s">
        <v>1542</v>
      </c>
      <c r="G344" t="s">
        <v>13</v>
      </c>
      <c r="H344" t="s">
        <v>88</v>
      </c>
      <c r="I344" s="16">
        <f t="shared" si="5"/>
        <v>60.5</v>
      </c>
      <c r="J344">
        <v>9.68</v>
      </c>
      <c r="K344" s="14" t="s">
        <v>6145</v>
      </c>
    </row>
    <row r="345" spans="1:11">
      <c r="A345" t="s">
        <v>21809</v>
      </c>
      <c r="B345" s="3">
        <v>41905</v>
      </c>
      <c r="C345" t="s">
        <v>21810</v>
      </c>
      <c r="D345">
        <v>2</v>
      </c>
      <c r="E345" t="s">
        <v>21811</v>
      </c>
      <c r="F345" t="s">
        <v>1637</v>
      </c>
      <c r="G345" t="s">
        <v>13</v>
      </c>
      <c r="H345" t="s">
        <v>21812</v>
      </c>
      <c r="I345" s="16">
        <f t="shared" si="5"/>
        <v>-344.8125</v>
      </c>
      <c r="J345">
        <v>-55.17</v>
      </c>
      <c r="K345" s="14" t="s">
        <v>6145</v>
      </c>
    </row>
    <row r="346" spans="1:11">
      <c r="A346" s="1" t="s">
        <v>21155</v>
      </c>
      <c r="B346" s="13">
        <v>41905</v>
      </c>
      <c r="C346" s="1" t="s">
        <v>16545</v>
      </c>
      <c r="D346" s="1">
        <v>1</v>
      </c>
      <c r="E346" s="1" t="s">
        <v>21156</v>
      </c>
      <c r="F346" s="1" t="s">
        <v>70</v>
      </c>
      <c r="G346" s="1" t="s">
        <v>10</v>
      </c>
      <c r="H346" s="1" t="s">
        <v>16547</v>
      </c>
      <c r="I346" s="16">
        <f t="shared" si="5"/>
        <v>-180689.625</v>
      </c>
      <c r="J346" s="14">
        <v>-28910.34</v>
      </c>
      <c r="K346" s="14" t="s">
        <v>6142</v>
      </c>
    </row>
    <row r="347" spans="1:11">
      <c r="A347" s="1" t="s">
        <v>18774</v>
      </c>
      <c r="B347" s="13">
        <v>41905</v>
      </c>
      <c r="C347" s="1" t="s">
        <v>16386</v>
      </c>
      <c r="D347" s="1">
        <v>1</v>
      </c>
      <c r="E347" s="1" t="s">
        <v>21158</v>
      </c>
      <c r="F347" s="1" t="s">
        <v>9</v>
      </c>
      <c r="G347" s="1" t="s">
        <v>10</v>
      </c>
      <c r="H347" s="1" t="s">
        <v>16547</v>
      </c>
      <c r="I347" s="16">
        <f t="shared" si="5"/>
        <v>172068.9375</v>
      </c>
      <c r="J347" s="14">
        <v>27531.03</v>
      </c>
      <c r="K347" s="14" t="s">
        <v>6142</v>
      </c>
    </row>
    <row r="348" spans="1:11">
      <c r="A348" s="1" t="s">
        <v>905</v>
      </c>
      <c r="B348" s="13">
        <v>41905</v>
      </c>
      <c r="C348" s="1" t="s">
        <v>16545</v>
      </c>
      <c r="D348" s="1">
        <v>1</v>
      </c>
      <c r="E348" s="1" t="s">
        <v>21159</v>
      </c>
      <c r="F348" s="1" t="s">
        <v>9</v>
      </c>
      <c r="G348" s="1" t="s">
        <v>10</v>
      </c>
      <c r="H348" s="1" t="s">
        <v>7984</v>
      </c>
      <c r="I348" s="16">
        <f t="shared" si="5"/>
        <v>172068.9375</v>
      </c>
      <c r="J348" s="14">
        <v>27531.03</v>
      </c>
      <c r="K348" s="14" t="s">
        <v>6142</v>
      </c>
    </row>
    <row r="349" spans="1:11">
      <c r="A349" s="1" t="s">
        <v>909</v>
      </c>
      <c r="B349" s="13">
        <v>41905</v>
      </c>
      <c r="C349" s="1" t="s">
        <v>20937</v>
      </c>
      <c r="D349" s="1">
        <v>1</v>
      </c>
      <c r="E349" s="1" t="s">
        <v>21160</v>
      </c>
      <c r="F349" s="1" t="s">
        <v>58</v>
      </c>
      <c r="G349" s="1" t="s">
        <v>10</v>
      </c>
      <c r="H349" s="1" t="s">
        <v>20906</v>
      </c>
      <c r="I349" s="16">
        <f t="shared" si="5"/>
        <v>17500</v>
      </c>
      <c r="J349" s="14">
        <v>2800</v>
      </c>
      <c r="K349" s="14" t="s">
        <v>6138</v>
      </c>
    </row>
    <row r="350" spans="1:11">
      <c r="A350" s="1" t="s">
        <v>12292</v>
      </c>
      <c r="B350" s="13">
        <v>41905</v>
      </c>
      <c r="C350" s="1" t="s">
        <v>21161</v>
      </c>
      <c r="D350" s="1">
        <v>1</v>
      </c>
      <c r="E350" s="1" t="s">
        <v>21162</v>
      </c>
      <c r="F350" s="1" t="s">
        <v>318</v>
      </c>
      <c r="G350" s="1" t="s">
        <v>103</v>
      </c>
      <c r="H350" s="1" t="s">
        <v>21163</v>
      </c>
      <c r="I350" s="16">
        <f t="shared" si="5"/>
        <v>4310.375</v>
      </c>
      <c r="J350" s="1">
        <v>689.66</v>
      </c>
      <c r="K350" s="14" t="s">
        <v>6148</v>
      </c>
    </row>
    <row r="351" spans="1:11">
      <c r="A351" s="1" t="s">
        <v>9192</v>
      </c>
      <c r="B351" s="13">
        <v>41905</v>
      </c>
      <c r="C351" s="1" t="s">
        <v>21164</v>
      </c>
      <c r="D351" s="1">
        <v>1</v>
      </c>
      <c r="E351" s="1" t="s">
        <v>21165</v>
      </c>
      <c r="F351" s="1" t="s">
        <v>9</v>
      </c>
      <c r="G351" s="1" t="s">
        <v>10</v>
      </c>
      <c r="H351" s="1" t="s">
        <v>4923</v>
      </c>
      <c r="I351" s="16">
        <f t="shared" si="5"/>
        <v>248793.125</v>
      </c>
      <c r="J351" s="14">
        <v>39806.9</v>
      </c>
      <c r="K351" s="14" t="s">
        <v>6142</v>
      </c>
    </row>
    <row r="352" spans="1:11">
      <c r="A352" s="1" t="s">
        <v>12302</v>
      </c>
      <c r="B352" s="13">
        <v>41905</v>
      </c>
      <c r="C352" s="1" t="s">
        <v>21090</v>
      </c>
      <c r="D352" s="1">
        <v>1</v>
      </c>
      <c r="E352" s="1" t="s">
        <v>21166</v>
      </c>
      <c r="F352" s="1" t="s">
        <v>70</v>
      </c>
      <c r="G352" s="1" t="s">
        <v>10</v>
      </c>
      <c r="H352" s="1" t="s">
        <v>3731</v>
      </c>
      <c r="I352" s="16">
        <f t="shared" si="5"/>
        <v>-341896.5625</v>
      </c>
      <c r="J352" s="14">
        <v>-54703.45</v>
      </c>
      <c r="K352" s="14" t="s">
        <v>6142</v>
      </c>
    </row>
    <row r="353" spans="1:11">
      <c r="A353" s="1" t="s">
        <v>4150</v>
      </c>
      <c r="B353" s="13">
        <v>41905</v>
      </c>
      <c r="C353" s="1" t="s">
        <v>21090</v>
      </c>
      <c r="D353" s="1">
        <v>1</v>
      </c>
      <c r="E353" s="1" t="s">
        <v>21167</v>
      </c>
      <c r="F353" s="1" t="s">
        <v>9</v>
      </c>
      <c r="G353" s="1" t="s">
        <v>10</v>
      </c>
      <c r="H353" s="1" t="s">
        <v>3731</v>
      </c>
      <c r="I353" s="16">
        <f t="shared" si="5"/>
        <v>354051.75</v>
      </c>
      <c r="J353" s="14">
        <v>56648.28</v>
      </c>
      <c r="K353" s="14" t="s">
        <v>6142</v>
      </c>
    </row>
    <row r="354" spans="1:11">
      <c r="A354" s="1" t="s">
        <v>8583</v>
      </c>
      <c r="B354" s="13">
        <v>41905</v>
      </c>
      <c r="C354" s="1" t="s">
        <v>21168</v>
      </c>
      <c r="D354" s="1">
        <v>1</v>
      </c>
      <c r="E354" s="1" t="s">
        <v>21169</v>
      </c>
      <c r="F354" s="1" t="s">
        <v>54</v>
      </c>
      <c r="G354" s="1" t="s">
        <v>10</v>
      </c>
      <c r="H354" s="1" t="s">
        <v>14157</v>
      </c>
      <c r="I354" s="16">
        <f t="shared" si="5"/>
        <v>323465.75</v>
      </c>
      <c r="J354" s="14">
        <v>51754.52</v>
      </c>
      <c r="K354" s="14" t="s">
        <v>6143</v>
      </c>
    </row>
    <row r="355" spans="1:11">
      <c r="A355" t="s">
        <v>11583</v>
      </c>
      <c r="B355" s="3">
        <v>41906</v>
      </c>
      <c r="C355" t="s">
        <v>21813</v>
      </c>
      <c r="D355">
        <v>2</v>
      </c>
      <c r="E355" t="s">
        <v>21814</v>
      </c>
      <c r="F355" t="s">
        <v>1637</v>
      </c>
      <c r="G355" t="s">
        <v>13</v>
      </c>
      <c r="H355" t="s">
        <v>21815</v>
      </c>
      <c r="I355" s="16">
        <f t="shared" si="5"/>
        <v>-7203.125</v>
      </c>
      <c r="J355" s="4">
        <v>-1152.5</v>
      </c>
      <c r="K355" s="14" t="s">
        <v>6145</v>
      </c>
    </row>
    <row r="356" spans="1:11">
      <c r="A356" t="s">
        <v>4156</v>
      </c>
      <c r="B356" s="3">
        <v>41906</v>
      </c>
      <c r="C356" t="s">
        <v>21676</v>
      </c>
      <c r="D356">
        <v>2</v>
      </c>
      <c r="E356" t="s">
        <v>21816</v>
      </c>
      <c r="F356" t="s">
        <v>1637</v>
      </c>
      <c r="G356" t="s">
        <v>13</v>
      </c>
      <c r="H356" t="s">
        <v>2193</v>
      </c>
      <c r="I356" s="16">
        <f t="shared" si="5"/>
        <v>-2525.875</v>
      </c>
      <c r="J356">
        <v>-404.14</v>
      </c>
      <c r="K356" s="14" t="s">
        <v>6145</v>
      </c>
    </row>
    <row r="357" spans="1:11">
      <c r="A357" s="1" t="s">
        <v>3097</v>
      </c>
      <c r="B357" s="13">
        <v>41906</v>
      </c>
      <c r="C357" s="1" t="s">
        <v>21170</v>
      </c>
      <c r="D357" s="1">
        <v>1</v>
      </c>
      <c r="E357" s="1" t="s">
        <v>21171</v>
      </c>
      <c r="F357" s="1" t="s">
        <v>269</v>
      </c>
      <c r="G357" s="1" t="s">
        <v>5</v>
      </c>
      <c r="H357" s="1" t="s">
        <v>21172</v>
      </c>
      <c r="I357" s="16">
        <f t="shared" si="5"/>
        <v>16172.75</v>
      </c>
      <c r="J357" s="14">
        <v>2587.64</v>
      </c>
      <c r="K357" s="14" t="s">
        <v>6165</v>
      </c>
    </row>
    <row r="358" spans="1:11">
      <c r="A358" s="1" t="s">
        <v>18782</v>
      </c>
      <c r="B358" s="13">
        <v>41906</v>
      </c>
      <c r="C358" s="1" t="s">
        <v>21173</v>
      </c>
      <c r="D358" s="1">
        <v>1</v>
      </c>
      <c r="E358" s="1" t="s">
        <v>21174</v>
      </c>
      <c r="F358" s="1" t="s">
        <v>269</v>
      </c>
      <c r="G358" s="1" t="s">
        <v>5</v>
      </c>
      <c r="H358" s="1" t="s">
        <v>21175</v>
      </c>
      <c r="I358" s="16">
        <f t="shared" si="5"/>
        <v>3198.625</v>
      </c>
      <c r="J358" s="1">
        <v>511.78</v>
      </c>
      <c r="K358" s="14" t="s">
        <v>6165</v>
      </c>
    </row>
    <row r="359" spans="1:11">
      <c r="A359" s="1" t="s">
        <v>8592</v>
      </c>
      <c r="B359" s="13">
        <v>41906</v>
      </c>
      <c r="C359" s="1" t="s">
        <v>21176</v>
      </c>
      <c r="D359" s="1">
        <v>1</v>
      </c>
      <c r="E359" s="1" t="s">
        <v>21177</v>
      </c>
      <c r="F359" s="1" t="s">
        <v>269</v>
      </c>
      <c r="G359" s="1" t="s">
        <v>5</v>
      </c>
      <c r="H359" s="1" t="s">
        <v>21178</v>
      </c>
      <c r="I359" s="16">
        <f t="shared" si="5"/>
        <v>30323.125</v>
      </c>
      <c r="J359" s="14">
        <v>4851.7</v>
      </c>
      <c r="K359" s="14" t="s">
        <v>6165</v>
      </c>
    </row>
    <row r="360" spans="1:11">
      <c r="A360" s="1" t="s">
        <v>9227</v>
      </c>
      <c r="B360" s="13">
        <v>41906</v>
      </c>
      <c r="C360" s="1" t="s">
        <v>21179</v>
      </c>
      <c r="D360" s="1">
        <v>1</v>
      </c>
      <c r="E360" s="1" t="s">
        <v>21180</v>
      </c>
      <c r="F360" s="1" t="s">
        <v>269</v>
      </c>
      <c r="G360" s="1" t="s">
        <v>5</v>
      </c>
      <c r="H360" s="1" t="s">
        <v>21181</v>
      </c>
      <c r="I360" s="16">
        <f t="shared" si="5"/>
        <v>80650</v>
      </c>
      <c r="J360" s="14">
        <v>12904</v>
      </c>
      <c r="K360" s="14" t="s">
        <v>6165</v>
      </c>
    </row>
    <row r="361" spans="1:11">
      <c r="A361" s="1" t="s">
        <v>1013</v>
      </c>
      <c r="B361" s="13">
        <v>41906</v>
      </c>
      <c r="C361" s="1" t="s">
        <v>21182</v>
      </c>
      <c r="D361" s="1">
        <v>1</v>
      </c>
      <c r="E361" s="1" t="s">
        <v>21183</v>
      </c>
      <c r="F361" s="1" t="s">
        <v>269</v>
      </c>
      <c r="G361" s="1" t="s">
        <v>5</v>
      </c>
      <c r="H361" s="1" t="s">
        <v>21184</v>
      </c>
      <c r="I361" s="16">
        <f t="shared" si="5"/>
        <v>54600</v>
      </c>
      <c r="J361" s="14">
        <v>8736</v>
      </c>
      <c r="K361" s="14" t="s">
        <v>6165</v>
      </c>
    </row>
    <row r="362" spans="1:11">
      <c r="A362" s="1" t="s">
        <v>1018</v>
      </c>
      <c r="B362" s="13">
        <v>41906</v>
      </c>
      <c r="C362" s="1" t="s">
        <v>21185</v>
      </c>
      <c r="D362" s="1">
        <v>1</v>
      </c>
      <c r="E362" s="1" t="s">
        <v>21186</v>
      </c>
      <c r="F362" s="1" t="s">
        <v>269</v>
      </c>
      <c r="G362" s="1" t="s">
        <v>5</v>
      </c>
      <c r="H362" s="1" t="s">
        <v>21187</v>
      </c>
      <c r="I362" s="16">
        <f t="shared" si="5"/>
        <v>84202.8125</v>
      </c>
      <c r="J362" s="14">
        <v>13472.45</v>
      </c>
      <c r="K362" s="14" t="s">
        <v>6166</v>
      </c>
    </row>
    <row r="363" spans="1:11">
      <c r="A363" s="1" t="s">
        <v>9819</v>
      </c>
      <c r="B363" s="13">
        <v>41906</v>
      </c>
      <c r="C363" s="1" t="s">
        <v>21188</v>
      </c>
      <c r="D363" s="1">
        <v>1</v>
      </c>
      <c r="E363" s="1" t="s">
        <v>21189</v>
      </c>
      <c r="F363" s="1" t="s">
        <v>9</v>
      </c>
      <c r="G363" s="1" t="s">
        <v>10</v>
      </c>
      <c r="H363" s="1" t="s">
        <v>21190</v>
      </c>
      <c r="I363" s="16">
        <f t="shared" si="5"/>
        <v>207758.62499999997</v>
      </c>
      <c r="J363" s="14">
        <v>33241.379999999997</v>
      </c>
      <c r="K363" s="14" t="s">
        <v>6142</v>
      </c>
    </row>
    <row r="364" spans="1:11">
      <c r="A364" s="1" t="s">
        <v>9825</v>
      </c>
      <c r="B364" s="13">
        <v>41906</v>
      </c>
      <c r="C364" s="1" t="s">
        <v>21191</v>
      </c>
      <c r="D364" s="1">
        <v>1</v>
      </c>
      <c r="E364" s="1" t="s">
        <v>21192</v>
      </c>
      <c r="F364" s="1" t="s">
        <v>9</v>
      </c>
      <c r="G364" s="1" t="s">
        <v>10</v>
      </c>
      <c r="H364" s="1" t="s">
        <v>20682</v>
      </c>
      <c r="I364" s="16">
        <f t="shared" si="5"/>
        <v>375258.625</v>
      </c>
      <c r="J364" s="14">
        <v>60041.38</v>
      </c>
      <c r="K364" s="14" t="s">
        <v>6142</v>
      </c>
    </row>
    <row r="365" spans="1:11">
      <c r="A365" s="1" t="s">
        <v>4174</v>
      </c>
      <c r="B365" s="13">
        <v>41906</v>
      </c>
      <c r="C365" s="1" t="s">
        <v>21193</v>
      </c>
      <c r="D365" s="1">
        <v>1</v>
      </c>
      <c r="E365" s="1" t="s">
        <v>21194</v>
      </c>
      <c r="F365" s="1" t="s">
        <v>269</v>
      </c>
      <c r="G365" s="1" t="s">
        <v>5</v>
      </c>
      <c r="H365" s="1" t="s">
        <v>21195</v>
      </c>
      <c r="I365" s="16">
        <f t="shared" si="5"/>
        <v>84202.8125</v>
      </c>
      <c r="J365" s="14">
        <v>13472.45</v>
      </c>
      <c r="K365" s="14" t="s">
        <v>6166</v>
      </c>
    </row>
    <row r="366" spans="1:11">
      <c r="A366" t="s">
        <v>9832</v>
      </c>
      <c r="B366" s="3">
        <v>41906</v>
      </c>
      <c r="C366" t="s">
        <v>21817</v>
      </c>
      <c r="D366">
        <v>1</v>
      </c>
      <c r="E366" t="s">
        <v>21818</v>
      </c>
      <c r="F366" t="s">
        <v>269</v>
      </c>
      <c r="G366" t="s">
        <v>5</v>
      </c>
      <c r="H366" t="s">
        <v>21819</v>
      </c>
      <c r="I366" s="16">
        <f t="shared" si="5"/>
        <v>106735.75</v>
      </c>
      <c r="J366" s="4">
        <v>17077.72</v>
      </c>
      <c r="K366" s="14" t="s">
        <v>6167</v>
      </c>
    </row>
    <row r="367" spans="1:11">
      <c r="A367" s="1" t="s">
        <v>8593</v>
      </c>
      <c r="B367" s="13">
        <v>41906</v>
      </c>
      <c r="C367" s="1" t="s">
        <v>21196</v>
      </c>
      <c r="D367" s="1">
        <v>1</v>
      </c>
      <c r="E367" s="1" t="s">
        <v>21197</v>
      </c>
      <c r="F367" s="1" t="s">
        <v>9</v>
      </c>
      <c r="G367" s="1" t="s">
        <v>10</v>
      </c>
      <c r="H367" s="1" t="s">
        <v>21198</v>
      </c>
      <c r="I367" s="16">
        <f t="shared" si="5"/>
        <v>222672.43749999997</v>
      </c>
      <c r="J367" s="14">
        <v>35627.589999999997</v>
      </c>
      <c r="K367" s="14" t="s">
        <v>6142</v>
      </c>
    </row>
    <row r="368" spans="1:11">
      <c r="A368" s="1" t="s">
        <v>9837</v>
      </c>
      <c r="B368" s="13">
        <v>41906</v>
      </c>
      <c r="C368" s="1" t="s">
        <v>21168</v>
      </c>
      <c r="D368" s="1">
        <v>1</v>
      </c>
      <c r="E368" s="1" t="s">
        <v>21199</v>
      </c>
      <c r="F368" s="1" t="s">
        <v>455</v>
      </c>
      <c r="G368" s="1" t="s">
        <v>10</v>
      </c>
      <c r="H368" s="1" t="s">
        <v>14157</v>
      </c>
      <c r="I368" s="16">
        <f t="shared" si="5"/>
        <v>-323465.75</v>
      </c>
      <c r="J368" s="14">
        <v>-51754.52</v>
      </c>
      <c r="K368" s="14" t="s">
        <v>6143</v>
      </c>
    </row>
    <row r="369" spans="1:11">
      <c r="A369" s="1" t="s">
        <v>9840</v>
      </c>
      <c r="B369" s="13">
        <v>41906</v>
      </c>
      <c r="C369" s="1" t="s">
        <v>21168</v>
      </c>
      <c r="D369" s="1">
        <v>1</v>
      </c>
      <c r="E369" s="1" t="s">
        <v>21200</v>
      </c>
      <c r="F369" s="1" t="s">
        <v>54</v>
      </c>
      <c r="G369" s="1" t="s">
        <v>10</v>
      </c>
      <c r="H369" s="1" t="s">
        <v>14157</v>
      </c>
      <c r="I369" s="16">
        <f t="shared" si="5"/>
        <v>325173.875</v>
      </c>
      <c r="J369" s="14">
        <v>52027.82</v>
      </c>
      <c r="K369" s="14" t="s">
        <v>6143</v>
      </c>
    </row>
    <row r="370" spans="1:11">
      <c r="A370" s="1" t="s">
        <v>9845</v>
      </c>
      <c r="B370" s="13">
        <v>41906</v>
      </c>
      <c r="C370" s="1" t="s">
        <v>21201</v>
      </c>
      <c r="D370" s="1">
        <v>1</v>
      </c>
      <c r="E370" s="1" t="s">
        <v>21202</v>
      </c>
      <c r="F370" s="1" t="s">
        <v>269</v>
      </c>
      <c r="G370" s="1" t="s">
        <v>5</v>
      </c>
      <c r="H370" s="1" t="s">
        <v>21203</v>
      </c>
      <c r="I370" s="16">
        <f t="shared" si="5"/>
        <v>-17763.5</v>
      </c>
      <c r="J370" s="14">
        <v>-2842.16</v>
      </c>
      <c r="K370" s="14" t="s">
        <v>6166</v>
      </c>
    </row>
    <row r="371" spans="1:11">
      <c r="A371" s="1" t="s">
        <v>1021</v>
      </c>
      <c r="B371" s="13">
        <v>41906</v>
      </c>
      <c r="C371" s="1" t="s">
        <v>21204</v>
      </c>
      <c r="D371" s="1">
        <v>1</v>
      </c>
      <c r="E371" s="1" t="s">
        <v>21205</v>
      </c>
      <c r="F371" s="1" t="s">
        <v>269</v>
      </c>
      <c r="G371" s="1" t="s">
        <v>5</v>
      </c>
      <c r="H371" s="1" t="s">
        <v>21206</v>
      </c>
      <c r="I371" s="16">
        <f t="shared" si="5"/>
        <v>-30778.125</v>
      </c>
      <c r="J371" s="14">
        <v>-4924.5</v>
      </c>
      <c r="K371" s="14" t="s">
        <v>6166</v>
      </c>
    </row>
    <row r="372" spans="1:11">
      <c r="A372" s="1" t="s">
        <v>9853</v>
      </c>
      <c r="B372" s="13">
        <v>41906</v>
      </c>
      <c r="C372" s="1" t="s">
        <v>21207</v>
      </c>
      <c r="D372" s="1">
        <v>1</v>
      </c>
      <c r="E372" s="1" t="s">
        <v>21208</v>
      </c>
      <c r="F372" s="1" t="s">
        <v>269</v>
      </c>
      <c r="G372" s="1" t="s">
        <v>5</v>
      </c>
      <c r="H372" s="1" t="s">
        <v>21209</v>
      </c>
      <c r="I372" s="16">
        <f t="shared" si="5"/>
        <v>-12723.875</v>
      </c>
      <c r="J372" s="14">
        <v>-2035.82</v>
      </c>
      <c r="K372" s="14" t="s">
        <v>6166</v>
      </c>
    </row>
    <row r="373" spans="1:11">
      <c r="A373" s="1" t="s">
        <v>9856</v>
      </c>
      <c r="B373" s="13">
        <v>41906</v>
      </c>
      <c r="C373" s="1" t="s">
        <v>21210</v>
      </c>
      <c r="D373" s="1">
        <v>1</v>
      </c>
      <c r="E373" s="1" t="s">
        <v>21211</v>
      </c>
      <c r="F373" s="1" t="s">
        <v>269</v>
      </c>
      <c r="G373" s="1" t="s">
        <v>5</v>
      </c>
      <c r="H373" s="1" t="s">
        <v>21212</v>
      </c>
      <c r="I373" s="16">
        <f t="shared" si="5"/>
        <v>-84202.8125</v>
      </c>
      <c r="J373" s="14">
        <v>-13472.45</v>
      </c>
      <c r="K373" s="14" t="s">
        <v>6166</v>
      </c>
    </row>
    <row r="374" spans="1:11">
      <c r="A374" s="1" t="s">
        <v>12343</v>
      </c>
      <c r="B374" s="13">
        <v>41906</v>
      </c>
      <c r="C374" s="1" t="s">
        <v>21168</v>
      </c>
      <c r="D374" s="1">
        <v>1</v>
      </c>
      <c r="E374" s="1" t="s">
        <v>21213</v>
      </c>
      <c r="F374" s="1" t="s">
        <v>455</v>
      </c>
      <c r="G374" s="1" t="s">
        <v>10</v>
      </c>
      <c r="H374" s="1" t="s">
        <v>14157</v>
      </c>
      <c r="I374" s="16">
        <f t="shared" si="5"/>
        <v>-325173.875</v>
      </c>
      <c r="J374" s="14">
        <v>-52027.82</v>
      </c>
      <c r="K374" s="14" t="s">
        <v>6143</v>
      </c>
    </row>
    <row r="375" spans="1:11">
      <c r="A375" s="1" t="s">
        <v>1027</v>
      </c>
      <c r="B375" s="13">
        <v>41906</v>
      </c>
      <c r="C375" s="1" t="s">
        <v>21168</v>
      </c>
      <c r="D375" s="1">
        <v>1</v>
      </c>
      <c r="E375" s="1" t="s">
        <v>21214</v>
      </c>
      <c r="F375" s="1" t="s">
        <v>54</v>
      </c>
      <c r="G375" s="1" t="s">
        <v>10</v>
      </c>
      <c r="H375" s="1" t="s">
        <v>14157</v>
      </c>
      <c r="I375" s="16">
        <f t="shared" si="5"/>
        <v>325705.4375</v>
      </c>
      <c r="J375" s="14">
        <v>52112.87</v>
      </c>
      <c r="K375" s="14" t="s">
        <v>6143</v>
      </c>
    </row>
    <row r="376" spans="1:11">
      <c r="A376" s="1" t="s">
        <v>9249</v>
      </c>
      <c r="B376" s="13">
        <v>41907</v>
      </c>
      <c r="C376" s="1" t="s">
        <v>21040</v>
      </c>
      <c r="D376" s="1">
        <v>1</v>
      </c>
      <c r="E376" s="1" t="s">
        <v>21215</v>
      </c>
      <c r="F376" s="1" t="s">
        <v>70</v>
      </c>
      <c r="G376" s="1" t="s">
        <v>10</v>
      </c>
      <c r="H376" s="1" t="s">
        <v>21042</v>
      </c>
      <c r="I376" s="16">
        <f t="shared" si="5"/>
        <v>-341896.5625</v>
      </c>
      <c r="J376" s="14">
        <v>-54703.45</v>
      </c>
      <c r="K376" s="14" t="s">
        <v>6142</v>
      </c>
    </row>
    <row r="377" spans="1:11">
      <c r="A377" s="1" t="s">
        <v>14753</v>
      </c>
      <c r="B377" s="13">
        <v>41907</v>
      </c>
      <c r="C377" s="1" t="s">
        <v>21164</v>
      </c>
      <c r="D377" s="1">
        <v>1</v>
      </c>
      <c r="E377" s="1" t="s">
        <v>21216</v>
      </c>
      <c r="F377" s="1" t="s">
        <v>58</v>
      </c>
      <c r="G377" s="1" t="s">
        <v>10</v>
      </c>
      <c r="H377" s="1" t="s">
        <v>10092</v>
      </c>
      <c r="I377" s="16">
        <f t="shared" si="5"/>
        <v>3620.6874999999995</v>
      </c>
      <c r="J377" s="1">
        <v>579.30999999999995</v>
      </c>
      <c r="K377" s="14" t="s">
        <v>6138</v>
      </c>
    </row>
    <row r="378" spans="1:11">
      <c r="A378" s="1" t="s">
        <v>21217</v>
      </c>
      <c r="B378" s="13">
        <v>41907</v>
      </c>
      <c r="C378" s="1" t="s">
        <v>21040</v>
      </c>
      <c r="D378" s="1">
        <v>1</v>
      </c>
      <c r="E378" s="1" t="s">
        <v>21218</v>
      </c>
      <c r="F378" s="1" t="s">
        <v>9</v>
      </c>
      <c r="G378" s="1" t="s">
        <v>10</v>
      </c>
      <c r="H378" s="1" t="s">
        <v>21042</v>
      </c>
      <c r="I378" s="16">
        <f t="shared" si="5"/>
        <v>341896.5625</v>
      </c>
      <c r="J378" s="14">
        <v>54703.45</v>
      </c>
      <c r="K378" s="14" t="s">
        <v>6142</v>
      </c>
    </row>
    <row r="379" spans="1:11">
      <c r="A379" s="1" t="s">
        <v>1064</v>
      </c>
      <c r="B379" s="13">
        <v>41907</v>
      </c>
      <c r="C379" s="1" t="s">
        <v>21220</v>
      </c>
      <c r="D379" s="1">
        <v>1</v>
      </c>
      <c r="E379" s="1" t="s">
        <v>21221</v>
      </c>
      <c r="F379" s="1" t="s">
        <v>54</v>
      </c>
      <c r="G379" s="1" t="s">
        <v>10</v>
      </c>
      <c r="H379" s="1" t="s">
        <v>908</v>
      </c>
      <c r="I379" s="16">
        <f t="shared" si="5"/>
        <v>260965.50000000003</v>
      </c>
      <c r="J379" s="14">
        <v>41754.480000000003</v>
      </c>
      <c r="K379" s="14" t="s">
        <v>6143</v>
      </c>
    </row>
    <row r="380" spans="1:11">
      <c r="A380" s="1" t="s">
        <v>9270</v>
      </c>
      <c r="B380" s="13">
        <v>41907</v>
      </c>
      <c r="C380" s="1" t="s">
        <v>21222</v>
      </c>
      <c r="D380" s="1">
        <v>1</v>
      </c>
      <c r="E380" s="1" t="s">
        <v>21223</v>
      </c>
      <c r="F380" s="1" t="s">
        <v>54</v>
      </c>
      <c r="G380" s="1" t="s">
        <v>10</v>
      </c>
      <c r="H380" s="1" t="s">
        <v>908</v>
      </c>
      <c r="I380" s="16">
        <f t="shared" si="5"/>
        <v>156573.6875</v>
      </c>
      <c r="J380" s="14">
        <v>25051.79</v>
      </c>
      <c r="K380" s="14" t="s">
        <v>6143</v>
      </c>
    </row>
    <row r="381" spans="1:11">
      <c r="A381" s="1" t="s">
        <v>9862</v>
      </c>
      <c r="B381" s="13">
        <v>41907</v>
      </c>
      <c r="C381" s="1" t="s">
        <v>18778</v>
      </c>
      <c r="D381" s="1">
        <v>1</v>
      </c>
      <c r="E381" s="1" t="s">
        <v>21224</v>
      </c>
      <c r="F381" s="1" t="s">
        <v>70</v>
      </c>
      <c r="G381" s="1" t="s">
        <v>10</v>
      </c>
      <c r="H381" s="1" t="s">
        <v>20540</v>
      </c>
      <c r="I381" s="16">
        <f t="shared" si="5"/>
        <v>-306896.5625</v>
      </c>
      <c r="J381" s="14">
        <v>-49103.45</v>
      </c>
      <c r="K381" s="14" t="s">
        <v>6142</v>
      </c>
    </row>
    <row r="382" spans="1:11">
      <c r="A382" s="1" t="s">
        <v>14055</v>
      </c>
      <c r="B382" s="13">
        <v>41907</v>
      </c>
      <c r="C382" s="1" t="s">
        <v>21225</v>
      </c>
      <c r="D382" s="1">
        <v>1</v>
      </c>
      <c r="E382" s="1" t="s">
        <v>21226</v>
      </c>
      <c r="F382" s="1" t="s">
        <v>9</v>
      </c>
      <c r="G382" s="1" t="s">
        <v>10</v>
      </c>
      <c r="H382" s="1" t="s">
        <v>20540</v>
      </c>
      <c r="I382" s="16">
        <f t="shared" si="5"/>
        <v>242327.56250000003</v>
      </c>
      <c r="J382" s="14">
        <v>38772.410000000003</v>
      </c>
      <c r="K382" s="14" t="s">
        <v>6142</v>
      </c>
    </row>
    <row r="383" spans="1:11">
      <c r="A383" s="1" t="s">
        <v>16409</v>
      </c>
      <c r="B383" s="13">
        <v>41907</v>
      </c>
      <c r="C383" s="1" t="s">
        <v>21227</v>
      </c>
      <c r="D383" s="1">
        <v>1</v>
      </c>
      <c r="E383" s="1" t="s">
        <v>21228</v>
      </c>
      <c r="F383" s="1" t="s">
        <v>9</v>
      </c>
      <c r="G383" s="1" t="s">
        <v>10</v>
      </c>
      <c r="H383" s="1" t="s">
        <v>2165</v>
      </c>
      <c r="I383" s="16">
        <f t="shared" si="5"/>
        <v>250431.0625</v>
      </c>
      <c r="J383" s="14">
        <v>40068.97</v>
      </c>
      <c r="K383" s="14" t="s">
        <v>6142</v>
      </c>
    </row>
    <row r="384" spans="1:11">
      <c r="A384" s="1" t="s">
        <v>4217</v>
      </c>
      <c r="B384" s="13">
        <v>41907</v>
      </c>
      <c r="C384" s="1" t="s">
        <v>21229</v>
      </c>
      <c r="D384" s="1">
        <v>1</v>
      </c>
      <c r="E384" s="1" t="s">
        <v>21230</v>
      </c>
      <c r="F384" s="1" t="s">
        <v>9</v>
      </c>
      <c r="G384" s="1" t="s">
        <v>10</v>
      </c>
      <c r="H384" s="1" t="s">
        <v>2165</v>
      </c>
      <c r="I384" s="16">
        <f t="shared" si="5"/>
        <v>250431.0625</v>
      </c>
      <c r="J384" s="14">
        <v>40068.97</v>
      </c>
      <c r="K384" s="14" t="s">
        <v>6142</v>
      </c>
    </row>
    <row r="385" spans="1:11">
      <c r="A385" s="1" t="s">
        <v>11702</v>
      </c>
      <c r="B385" s="13">
        <v>41907</v>
      </c>
      <c r="C385" s="1" t="s">
        <v>21231</v>
      </c>
      <c r="D385" s="1">
        <v>1</v>
      </c>
      <c r="E385" s="1" t="s">
        <v>21232</v>
      </c>
      <c r="F385" s="1" t="s">
        <v>9</v>
      </c>
      <c r="G385" s="1" t="s">
        <v>10</v>
      </c>
      <c r="H385" s="1" t="s">
        <v>4791</v>
      </c>
      <c r="I385" s="16">
        <f t="shared" si="5"/>
        <v>354051.75</v>
      </c>
      <c r="J385" s="14">
        <v>56648.28</v>
      </c>
      <c r="K385" s="14" t="s">
        <v>6142</v>
      </c>
    </row>
    <row r="386" spans="1:11">
      <c r="A386" s="1" t="s">
        <v>11704</v>
      </c>
      <c r="B386" s="13">
        <v>41907</v>
      </c>
      <c r="C386" s="1" t="s">
        <v>20937</v>
      </c>
      <c r="D386" s="1">
        <v>1</v>
      </c>
      <c r="E386" s="1" t="s">
        <v>21233</v>
      </c>
      <c r="F386" s="1" t="s">
        <v>6532</v>
      </c>
      <c r="G386" s="1" t="s">
        <v>10</v>
      </c>
      <c r="H386" s="1" t="s">
        <v>20906</v>
      </c>
      <c r="I386" s="16">
        <f t="shared" si="5"/>
        <v>-17500</v>
      </c>
      <c r="J386" s="14">
        <v>-2800</v>
      </c>
      <c r="K386" s="14" t="s">
        <v>6138</v>
      </c>
    </row>
    <row r="387" spans="1:11">
      <c r="A387" s="1" t="s">
        <v>4230</v>
      </c>
      <c r="B387" s="13">
        <v>41907</v>
      </c>
      <c r="C387" s="1" t="s">
        <v>20937</v>
      </c>
      <c r="D387" s="1">
        <v>1</v>
      </c>
      <c r="E387" s="1" t="s">
        <v>21234</v>
      </c>
      <c r="F387" s="1" t="s">
        <v>58</v>
      </c>
      <c r="G387" s="1" t="s">
        <v>10</v>
      </c>
      <c r="H387" s="1" t="s">
        <v>20906</v>
      </c>
      <c r="I387" s="16">
        <f t="shared" si="5"/>
        <v>17500</v>
      </c>
      <c r="J387" s="14">
        <v>2800</v>
      </c>
      <c r="K387" s="14" t="s">
        <v>6138</v>
      </c>
    </row>
    <row r="388" spans="1:11">
      <c r="A388" s="1" t="s">
        <v>21235</v>
      </c>
      <c r="B388" s="13">
        <v>41907</v>
      </c>
      <c r="C388" s="1" t="s">
        <v>21043</v>
      </c>
      <c r="D388" s="1">
        <v>1</v>
      </c>
      <c r="E388" s="1" t="s">
        <v>21236</v>
      </c>
      <c r="F388" s="1" t="s">
        <v>70</v>
      </c>
      <c r="G388" s="1" t="s">
        <v>10</v>
      </c>
      <c r="H388" s="1" t="s">
        <v>21045</v>
      </c>
      <c r="I388" s="16">
        <f t="shared" si="5"/>
        <v>-276034.5</v>
      </c>
      <c r="J388" s="14">
        <v>-44165.52</v>
      </c>
      <c r="K388" s="14" t="s">
        <v>6142</v>
      </c>
    </row>
    <row r="389" spans="1:11">
      <c r="A389" s="1" t="s">
        <v>4232</v>
      </c>
      <c r="B389" s="13">
        <v>41907</v>
      </c>
      <c r="C389" s="1" t="s">
        <v>19127</v>
      </c>
      <c r="D389" s="1">
        <v>1</v>
      </c>
      <c r="E389" s="1" t="s">
        <v>21237</v>
      </c>
      <c r="F389" s="1" t="s">
        <v>9</v>
      </c>
      <c r="G389" s="1" t="s">
        <v>10</v>
      </c>
      <c r="H389" s="1" t="s">
        <v>21045</v>
      </c>
      <c r="I389" s="16">
        <f t="shared" si="5"/>
        <v>293362.0625</v>
      </c>
      <c r="J389" s="14">
        <v>46937.93</v>
      </c>
      <c r="K389" s="14" t="s">
        <v>6142</v>
      </c>
    </row>
    <row r="390" spans="1:11">
      <c r="A390" s="1" t="s">
        <v>18825</v>
      </c>
      <c r="B390" s="13">
        <v>41907</v>
      </c>
      <c r="C390" s="1" t="s">
        <v>21238</v>
      </c>
      <c r="D390" s="1">
        <v>2</v>
      </c>
      <c r="E390" s="1" t="s">
        <v>21239</v>
      </c>
      <c r="F390" s="1" t="s">
        <v>37</v>
      </c>
      <c r="G390" s="1" t="s">
        <v>38</v>
      </c>
      <c r="H390" s="1" t="s">
        <v>39</v>
      </c>
      <c r="I390" s="16">
        <f t="shared" si="5"/>
        <v>2261.3125</v>
      </c>
      <c r="J390" s="1">
        <v>361.81</v>
      </c>
      <c r="K390" s="14" t="s">
        <v>6145</v>
      </c>
    </row>
    <row r="391" spans="1:11">
      <c r="A391" s="1" t="s">
        <v>18827</v>
      </c>
      <c r="B391" s="13">
        <v>41907</v>
      </c>
      <c r="C391" s="1" t="s">
        <v>21240</v>
      </c>
      <c r="D391" s="1">
        <v>2</v>
      </c>
      <c r="E391" s="1" t="s">
        <v>21241</v>
      </c>
      <c r="F391" s="1" t="s">
        <v>37</v>
      </c>
      <c r="G391" s="1" t="s">
        <v>38</v>
      </c>
      <c r="H391" s="1" t="s">
        <v>39</v>
      </c>
      <c r="I391" s="16">
        <f t="shared" si="5"/>
        <v>2270.75</v>
      </c>
      <c r="J391" s="1">
        <v>363.32</v>
      </c>
      <c r="K391" s="14" t="s">
        <v>6145</v>
      </c>
    </row>
    <row r="392" spans="1:11">
      <c r="A392" s="1" t="s">
        <v>4235</v>
      </c>
      <c r="B392" s="13">
        <v>41907</v>
      </c>
      <c r="C392" s="1" t="s">
        <v>21242</v>
      </c>
      <c r="D392" s="1">
        <v>2</v>
      </c>
      <c r="E392" s="1" t="s">
        <v>21243</v>
      </c>
      <c r="F392" s="1" t="s">
        <v>37</v>
      </c>
      <c r="G392" s="1" t="s">
        <v>38</v>
      </c>
      <c r="H392" s="1" t="s">
        <v>39</v>
      </c>
      <c r="I392" s="16">
        <f t="shared" si="5"/>
        <v>2261.3125</v>
      </c>
      <c r="J392" s="1">
        <v>361.81</v>
      </c>
      <c r="K392" s="14" t="s">
        <v>6145</v>
      </c>
    </row>
    <row r="393" spans="1:11">
      <c r="A393" s="1" t="s">
        <v>21244</v>
      </c>
      <c r="B393" s="13">
        <v>41907</v>
      </c>
      <c r="C393" s="1" t="s">
        <v>21245</v>
      </c>
      <c r="D393" s="1">
        <v>2</v>
      </c>
      <c r="E393" s="1" t="s">
        <v>21246</v>
      </c>
      <c r="F393" s="1" t="s">
        <v>37</v>
      </c>
      <c r="G393" s="1" t="s">
        <v>38</v>
      </c>
      <c r="H393" s="1" t="s">
        <v>39</v>
      </c>
      <c r="I393" s="16">
        <f t="shared" si="5"/>
        <v>156</v>
      </c>
      <c r="J393" s="1">
        <v>24.96</v>
      </c>
      <c r="K393" s="14" t="s">
        <v>6145</v>
      </c>
    </row>
    <row r="394" spans="1:11">
      <c r="A394" s="1" t="s">
        <v>1085</v>
      </c>
      <c r="B394" s="13">
        <v>41908</v>
      </c>
      <c r="C394" s="1" t="s">
        <v>21247</v>
      </c>
      <c r="D394" s="1">
        <v>2</v>
      </c>
      <c r="E394" s="1" t="s">
        <v>21248</v>
      </c>
      <c r="F394" s="1" t="s">
        <v>37</v>
      </c>
      <c r="G394" s="1" t="s">
        <v>38</v>
      </c>
      <c r="H394" s="1" t="s">
        <v>39</v>
      </c>
      <c r="I394" s="16">
        <f t="shared" ref="I394:I457" si="6">J394*100/16</f>
        <v>673.8125</v>
      </c>
      <c r="J394" s="1">
        <v>107.81</v>
      </c>
      <c r="K394" s="14" t="s">
        <v>6145</v>
      </c>
    </row>
    <row r="395" spans="1:11">
      <c r="A395" s="1" t="s">
        <v>9281</v>
      </c>
      <c r="B395" s="13">
        <v>41908</v>
      </c>
      <c r="C395" s="1" t="s">
        <v>21249</v>
      </c>
      <c r="D395" s="1">
        <v>2</v>
      </c>
      <c r="E395" s="1" t="s">
        <v>21250</v>
      </c>
      <c r="F395" s="1" t="s">
        <v>37</v>
      </c>
      <c r="G395" s="1" t="s">
        <v>38</v>
      </c>
      <c r="H395" s="1" t="s">
        <v>39</v>
      </c>
      <c r="I395" s="16">
        <f t="shared" si="6"/>
        <v>673.8125</v>
      </c>
      <c r="J395" s="1">
        <v>107.81</v>
      </c>
      <c r="K395" s="14" t="s">
        <v>6145</v>
      </c>
    </row>
    <row r="396" spans="1:11">
      <c r="A396" s="1" t="s">
        <v>8601</v>
      </c>
      <c r="B396" s="13">
        <v>41908</v>
      </c>
      <c r="C396" s="1" t="s">
        <v>21251</v>
      </c>
      <c r="D396" s="1">
        <v>2</v>
      </c>
      <c r="E396" s="1" t="s">
        <v>21252</v>
      </c>
      <c r="F396" s="1" t="s">
        <v>37</v>
      </c>
      <c r="G396" s="1" t="s">
        <v>38</v>
      </c>
      <c r="H396" s="1" t="s">
        <v>39</v>
      </c>
      <c r="I396" s="16">
        <f t="shared" si="6"/>
        <v>673.8125</v>
      </c>
      <c r="J396" s="1">
        <v>107.81</v>
      </c>
      <c r="K396" s="14" t="s">
        <v>6145</v>
      </c>
    </row>
    <row r="397" spans="1:11">
      <c r="A397" t="s">
        <v>21820</v>
      </c>
      <c r="B397" s="3">
        <v>41908</v>
      </c>
      <c r="C397" t="s">
        <v>21821</v>
      </c>
      <c r="D397">
        <v>2</v>
      </c>
      <c r="E397" t="s">
        <v>21822</v>
      </c>
      <c r="F397" t="s">
        <v>1542</v>
      </c>
      <c r="G397" t="s">
        <v>13</v>
      </c>
      <c r="H397" t="s">
        <v>88</v>
      </c>
      <c r="I397" s="16">
        <f t="shared" si="6"/>
        <v>60.5</v>
      </c>
      <c r="J397">
        <v>9.68</v>
      </c>
      <c r="K397" s="14" t="s">
        <v>6145</v>
      </c>
    </row>
    <row r="398" spans="1:11">
      <c r="A398" t="s">
        <v>21823</v>
      </c>
      <c r="B398" s="3">
        <v>41908</v>
      </c>
      <c r="C398" t="s">
        <v>21824</v>
      </c>
      <c r="D398">
        <v>2</v>
      </c>
      <c r="E398" t="s">
        <v>21825</v>
      </c>
      <c r="F398" t="s">
        <v>1542</v>
      </c>
      <c r="G398" t="s">
        <v>13</v>
      </c>
      <c r="H398" t="s">
        <v>88</v>
      </c>
      <c r="I398" s="16">
        <f t="shared" si="6"/>
        <v>60.5</v>
      </c>
      <c r="J398">
        <v>9.68</v>
      </c>
      <c r="K398" s="14" t="s">
        <v>6145</v>
      </c>
    </row>
    <row r="399" spans="1:11">
      <c r="A399" t="s">
        <v>21826</v>
      </c>
      <c r="B399" s="3">
        <v>41908</v>
      </c>
      <c r="C399" t="s">
        <v>21827</v>
      </c>
      <c r="D399">
        <v>2</v>
      </c>
      <c r="E399" t="s">
        <v>21828</v>
      </c>
      <c r="F399" t="s">
        <v>1542</v>
      </c>
      <c r="G399" t="s">
        <v>13</v>
      </c>
      <c r="H399" t="s">
        <v>88</v>
      </c>
      <c r="I399" s="16">
        <f t="shared" si="6"/>
        <v>60.5</v>
      </c>
      <c r="J399">
        <v>9.68</v>
      </c>
      <c r="K399" s="14" t="s">
        <v>6145</v>
      </c>
    </row>
    <row r="400" spans="1:11">
      <c r="A400" t="s">
        <v>21829</v>
      </c>
      <c r="B400" s="3">
        <v>41908</v>
      </c>
      <c r="C400" t="s">
        <v>21830</v>
      </c>
      <c r="D400">
        <v>2</v>
      </c>
      <c r="E400" t="s">
        <v>21831</v>
      </c>
      <c r="F400" t="s">
        <v>1542</v>
      </c>
      <c r="G400" t="s">
        <v>13</v>
      </c>
      <c r="H400" t="s">
        <v>88</v>
      </c>
      <c r="I400" s="16">
        <f t="shared" si="6"/>
        <v>60.5</v>
      </c>
      <c r="J400">
        <v>9.68</v>
      </c>
      <c r="K400" s="14" t="s">
        <v>6145</v>
      </c>
    </row>
    <row r="401" spans="1:11">
      <c r="A401" t="s">
        <v>1105</v>
      </c>
      <c r="B401" s="3">
        <v>41908</v>
      </c>
      <c r="C401" t="s">
        <v>21832</v>
      </c>
      <c r="D401">
        <v>2</v>
      </c>
      <c r="E401" t="s">
        <v>21833</v>
      </c>
      <c r="F401" t="s">
        <v>1542</v>
      </c>
      <c r="G401" t="s">
        <v>13</v>
      </c>
      <c r="H401" t="s">
        <v>88</v>
      </c>
      <c r="I401" s="16">
        <f t="shared" si="6"/>
        <v>60.5</v>
      </c>
      <c r="J401">
        <v>9.68</v>
      </c>
      <c r="K401" s="14" t="s">
        <v>6145</v>
      </c>
    </row>
    <row r="402" spans="1:11">
      <c r="A402" t="s">
        <v>4236</v>
      </c>
      <c r="B402" s="3">
        <v>41908</v>
      </c>
      <c r="C402" t="s">
        <v>21834</v>
      </c>
      <c r="D402">
        <v>2</v>
      </c>
      <c r="E402" t="s">
        <v>21835</v>
      </c>
      <c r="F402" t="s">
        <v>1542</v>
      </c>
      <c r="G402" t="s">
        <v>13</v>
      </c>
      <c r="H402" t="s">
        <v>88</v>
      </c>
      <c r="I402" s="16">
        <f t="shared" si="6"/>
        <v>60.5</v>
      </c>
      <c r="J402">
        <v>9.68</v>
      </c>
      <c r="K402" s="14" t="s">
        <v>6145</v>
      </c>
    </row>
    <row r="403" spans="1:11">
      <c r="A403" t="s">
        <v>12346</v>
      </c>
      <c r="B403" s="3">
        <v>41908</v>
      </c>
      <c r="C403" t="s">
        <v>21836</v>
      </c>
      <c r="D403">
        <v>2</v>
      </c>
      <c r="E403" t="s">
        <v>21837</v>
      </c>
      <c r="F403" t="s">
        <v>1542</v>
      </c>
      <c r="G403" t="s">
        <v>13</v>
      </c>
      <c r="H403" t="s">
        <v>88</v>
      </c>
      <c r="I403" s="16">
        <f t="shared" si="6"/>
        <v>60.5</v>
      </c>
      <c r="J403">
        <v>9.68</v>
      </c>
      <c r="K403" s="14" t="s">
        <v>6145</v>
      </c>
    </row>
    <row r="404" spans="1:11">
      <c r="A404" t="s">
        <v>18402</v>
      </c>
      <c r="B404" s="3">
        <v>41908</v>
      </c>
      <c r="C404" t="s">
        <v>21838</v>
      </c>
      <c r="D404">
        <v>2</v>
      </c>
      <c r="E404" t="s">
        <v>21839</v>
      </c>
      <c r="F404" t="s">
        <v>1542</v>
      </c>
      <c r="G404" t="s">
        <v>13</v>
      </c>
      <c r="H404" t="s">
        <v>88</v>
      </c>
      <c r="I404" s="16">
        <f t="shared" si="6"/>
        <v>60.5</v>
      </c>
      <c r="J404">
        <v>9.68</v>
      </c>
      <c r="K404" s="14" t="s">
        <v>6145</v>
      </c>
    </row>
    <row r="405" spans="1:11">
      <c r="A405" s="1" t="s">
        <v>16441</v>
      </c>
      <c r="B405" s="13">
        <v>41908</v>
      </c>
      <c r="C405" s="1" t="s">
        <v>21253</v>
      </c>
      <c r="D405" s="1">
        <v>2</v>
      </c>
      <c r="E405" s="1" t="s">
        <v>21254</v>
      </c>
      <c r="F405" s="1" t="s">
        <v>26</v>
      </c>
      <c r="G405" s="1" t="s">
        <v>103</v>
      </c>
      <c r="H405" s="1" t="s">
        <v>510</v>
      </c>
      <c r="I405" s="16">
        <f t="shared" si="6"/>
        <v>1434.9375</v>
      </c>
      <c r="J405" s="1">
        <v>229.59</v>
      </c>
      <c r="K405" s="14" t="s">
        <v>6145</v>
      </c>
    </row>
    <row r="406" spans="1:11">
      <c r="A406" s="1" t="s">
        <v>11706</v>
      </c>
      <c r="B406" s="13">
        <v>41908</v>
      </c>
      <c r="C406" s="1" t="s">
        <v>21255</v>
      </c>
      <c r="D406" s="1">
        <v>2</v>
      </c>
      <c r="E406" s="1" t="s">
        <v>21256</v>
      </c>
      <c r="F406" s="1" t="s">
        <v>37</v>
      </c>
      <c r="G406" s="1" t="s">
        <v>38</v>
      </c>
      <c r="H406" s="1" t="s">
        <v>39</v>
      </c>
      <c r="I406" s="16">
        <f t="shared" si="6"/>
        <v>2270.75</v>
      </c>
      <c r="J406" s="1">
        <v>363.32</v>
      </c>
      <c r="K406" s="14" t="s">
        <v>6145</v>
      </c>
    </row>
    <row r="407" spans="1:11">
      <c r="A407" t="s">
        <v>1112</v>
      </c>
      <c r="B407" s="3">
        <v>41908</v>
      </c>
      <c r="C407" t="s">
        <v>21840</v>
      </c>
      <c r="D407">
        <v>2</v>
      </c>
      <c r="E407" t="s">
        <v>21841</v>
      </c>
      <c r="F407" t="s">
        <v>1448</v>
      </c>
      <c r="G407" t="s">
        <v>13</v>
      </c>
      <c r="H407" t="s">
        <v>88</v>
      </c>
      <c r="I407" s="16">
        <f t="shared" si="6"/>
        <v>278.0625</v>
      </c>
      <c r="J407">
        <v>44.49</v>
      </c>
      <c r="K407" s="14" t="s">
        <v>6164</v>
      </c>
    </row>
    <row r="408" spans="1:11">
      <c r="A408" t="s">
        <v>1115</v>
      </c>
      <c r="B408" s="3">
        <v>41908</v>
      </c>
      <c r="C408" t="s">
        <v>21842</v>
      </c>
      <c r="D408">
        <v>2</v>
      </c>
      <c r="E408" t="s">
        <v>21843</v>
      </c>
      <c r="F408" t="s">
        <v>1448</v>
      </c>
      <c r="G408" t="s">
        <v>13</v>
      </c>
      <c r="H408" t="s">
        <v>88</v>
      </c>
      <c r="I408" s="16">
        <f t="shared" si="6"/>
        <v>1957.9999999999998</v>
      </c>
      <c r="J408">
        <v>313.27999999999997</v>
      </c>
      <c r="K408" s="14" t="s">
        <v>6164</v>
      </c>
    </row>
    <row r="409" spans="1:11">
      <c r="A409" t="s">
        <v>11710</v>
      </c>
      <c r="B409" s="3">
        <v>41908</v>
      </c>
      <c r="C409" t="s">
        <v>21844</v>
      </c>
      <c r="D409">
        <v>2</v>
      </c>
      <c r="E409" t="s">
        <v>21845</v>
      </c>
      <c r="F409" t="s">
        <v>1637</v>
      </c>
      <c r="G409" t="s">
        <v>13</v>
      </c>
      <c r="H409" t="s">
        <v>5337</v>
      </c>
      <c r="I409" s="16">
        <f t="shared" si="6"/>
        <v>-3413.8125</v>
      </c>
      <c r="J409">
        <v>-546.21</v>
      </c>
      <c r="K409" s="14" t="s">
        <v>6145</v>
      </c>
    </row>
    <row r="410" spans="1:11">
      <c r="A410" s="1" t="s">
        <v>19494</v>
      </c>
      <c r="B410" s="13">
        <v>41908</v>
      </c>
      <c r="C410" s="1" t="s">
        <v>20911</v>
      </c>
      <c r="D410" s="1">
        <v>1</v>
      </c>
      <c r="E410" s="1" t="s">
        <v>21257</v>
      </c>
      <c r="F410" s="1" t="s">
        <v>70</v>
      </c>
      <c r="G410" s="1" t="s">
        <v>10</v>
      </c>
      <c r="H410" s="1" t="s">
        <v>20913</v>
      </c>
      <c r="I410" s="16">
        <f t="shared" si="6"/>
        <v>-293362.0625</v>
      </c>
      <c r="J410" s="14">
        <v>-46937.93</v>
      </c>
      <c r="K410" s="14" t="s">
        <v>6142</v>
      </c>
    </row>
    <row r="411" spans="1:11">
      <c r="A411" s="1" t="s">
        <v>8607</v>
      </c>
      <c r="B411" s="13">
        <v>41908</v>
      </c>
      <c r="C411" s="1" t="s">
        <v>20911</v>
      </c>
      <c r="D411" s="1">
        <v>1</v>
      </c>
      <c r="E411" s="1" t="s">
        <v>21258</v>
      </c>
      <c r="F411" s="1" t="s">
        <v>9</v>
      </c>
      <c r="G411" s="1" t="s">
        <v>10</v>
      </c>
      <c r="H411" s="1" t="s">
        <v>3940</v>
      </c>
      <c r="I411" s="16">
        <f t="shared" si="6"/>
        <v>293362.0625</v>
      </c>
      <c r="J411" s="14">
        <v>46937.93</v>
      </c>
      <c r="K411" s="14" t="s">
        <v>6142</v>
      </c>
    </row>
    <row r="412" spans="1:11">
      <c r="A412" s="1" t="s">
        <v>21259</v>
      </c>
      <c r="B412" s="13">
        <v>41908</v>
      </c>
      <c r="C412" s="1" t="s">
        <v>20911</v>
      </c>
      <c r="D412" s="1">
        <v>1</v>
      </c>
      <c r="E412" s="1" t="s">
        <v>21260</v>
      </c>
      <c r="F412" s="1" t="s">
        <v>70</v>
      </c>
      <c r="G412" s="1" t="s">
        <v>10</v>
      </c>
      <c r="H412" s="1" t="s">
        <v>3940</v>
      </c>
      <c r="I412" s="16">
        <f t="shared" si="6"/>
        <v>-293362.0625</v>
      </c>
      <c r="J412" s="14">
        <v>-46937.93</v>
      </c>
      <c r="K412" s="14" t="s">
        <v>6142</v>
      </c>
    </row>
    <row r="413" spans="1:11">
      <c r="A413" s="1" t="s">
        <v>4243</v>
      </c>
      <c r="B413" s="13">
        <v>41908</v>
      </c>
      <c r="C413" s="1" t="s">
        <v>20911</v>
      </c>
      <c r="D413" s="1">
        <v>1</v>
      </c>
      <c r="E413" s="1" t="s">
        <v>21261</v>
      </c>
      <c r="F413" s="1" t="s">
        <v>9</v>
      </c>
      <c r="G413" s="1" t="s">
        <v>10</v>
      </c>
      <c r="H413" s="1" t="s">
        <v>3940</v>
      </c>
      <c r="I413" s="16">
        <f t="shared" si="6"/>
        <v>284741.375</v>
      </c>
      <c r="J413" s="14">
        <v>45558.62</v>
      </c>
      <c r="K413" s="14" t="s">
        <v>6142</v>
      </c>
    </row>
    <row r="414" spans="1:11">
      <c r="A414" t="s">
        <v>1131</v>
      </c>
      <c r="B414" s="3">
        <v>41908</v>
      </c>
      <c r="C414" t="s">
        <v>21846</v>
      </c>
      <c r="D414">
        <v>2</v>
      </c>
      <c r="E414" t="s">
        <v>21847</v>
      </c>
      <c r="F414" t="s">
        <v>1637</v>
      </c>
      <c r="G414" t="s">
        <v>13</v>
      </c>
      <c r="H414" t="s">
        <v>9726</v>
      </c>
      <c r="I414" s="16">
        <f t="shared" si="6"/>
        <v>-1025.875</v>
      </c>
      <c r="J414">
        <v>-164.14</v>
      </c>
      <c r="K414" s="14" t="s">
        <v>6145</v>
      </c>
    </row>
    <row r="415" spans="1:11">
      <c r="A415" t="s">
        <v>21848</v>
      </c>
      <c r="B415" s="3">
        <v>41908</v>
      </c>
      <c r="C415" t="s">
        <v>21849</v>
      </c>
      <c r="D415">
        <v>2</v>
      </c>
      <c r="E415" t="s">
        <v>21850</v>
      </c>
      <c r="F415" t="s">
        <v>1637</v>
      </c>
      <c r="G415" t="s">
        <v>20646</v>
      </c>
      <c r="H415" t="s">
        <v>8984</v>
      </c>
      <c r="I415" s="16">
        <f t="shared" si="6"/>
        <v>-2616.625</v>
      </c>
      <c r="J415">
        <v>-418.66</v>
      </c>
      <c r="K415" s="14" t="s">
        <v>6145</v>
      </c>
    </row>
    <row r="416" spans="1:11">
      <c r="A416" s="1" t="s">
        <v>9329</v>
      </c>
      <c r="B416" s="13">
        <v>41909</v>
      </c>
      <c r="C416" s="1" t="s">
        <v>21262</v>
      </c>
      <c r="D416" s="1">
        <v>2</v>
      </c>
      <c r="E416" s="1" t="s">
        <v>21263</v>
      </c>
      <c r="F416" s="1" t="s">
        <v>3572</v>
      </c>
      <c r="G416" s="1" t="s">
        <v>103</v>
      </c>
      <c r="H416" s="1" t="s">
        <v>21076</v>
      </c>
      <c r="I416" s="16">
        <f t="shared" si="6"/>
        <v>36754</v>
      </c>
      <c r="J416" s="14">
        <v>5880.64</v>
      </c>
      <c r="K416" s="14" t="s">
        <v>6145</v>
      </c>
    </row>
    <row r="417" spans="1:11">
      <c r="A417" t="s">
        <v>9329</v>
      </c>
      <c r="B417" s="3">
        <v>41909</v>
      </c>
      <c r="C417" t="s">
        <v>21262</v>
      </c>
      <c r="D417">
        <v>2</v>
      </c>
      <c r="E417" t="s">
        <v>21263</v>
      </c>
      <c r="F417" t="s">
        <v>3572</v>
      </c>
      <c r="G417" t="s">
        <v>103</v>
      </c>
      <c r="H417" t="s">
        <v>21076</v>
      </c>
      <c r="I417" s="16">
        <f t="shared" si="6"/>
        <v>-9297.4375</v>
      </c>
      <c r="J417" s="4">
        <v>-1487.59</v>
      </c>
      <c r="K417" s="14" t="s">
        <v>6145</v>
      </c>
    </row>
    <row r="418" spans="1:11">
      <c r="A418" s="2" t="s">
        <v>9329</v>
      </c>
      <c r="B418" s="5">
        <v>41909</v>
      </c>
      <c r="C418" s="2" t="s">
        <v>21262</v>
      </c>
      <c r="D418" s="2">
        <v>2</v>
      </c>
      <c r="E418" s="2" t="s">
        <v>21263</v>
      </c>
      <c r="F418" s="2" t="s">
        <v>3572</v>
      </c>
      <c r="G418" s="2" t="s">
        <v>103</v>
      </c>
      <c r="H418" s="2" t="s">
        <v>21076</v>
      </c>
      <c r="I418" s="16">
        <f t="shared" si="6"/>
        <v>9297.4375</v>
      </c>
      <c r="J418" s="33">
        <v>1487.59</v>
      </c>
      <c r="K418" s="14" t="s">
        <v>6145</v>
      </c>
    </row>
    <row r="419" spans="1:11">
      <c r="A419" s="1" t="s">
        <v>8617</v>
      </c>
      <c r="B419" s="13">
        <v>41909</v>
      </c>
      <c r="C419" s="1" t="s">
        <v>21264</v>
      </c>
      <c r="D419" s="1">
        <v>1</v>
      </c>
      <c r="E419" s="1" t="s">
        <v>21265</v>
      </c>
      <c r="F419" s="1" t="s">
        <v>54</v>
      </c>
      <c r="G419" s="1" t="s">
        <v>10</v>
      </c>
      <c r="H419" s="1" t="s">
        <v>16375</v>
      </c>
      <c r="I419" s="16">
        <f t="shared" si="6"/>
        <v>190114.0625</v>
      </c>
      <c r="J419" s="14">
        <v>30418.25</v>
      </c>
      <c r="K419" s="14" t="s">
        <v>6143</v>
      </c>
    </row>
    <row r="420" spans="1:11">
      <c r="A420" s="1" t="s">
        <v>1183</v>
      </c>
      <c r="B420" s="13">
        <v>41909</v>
      </c>
      <c r="C420" s="1" t="s">
        <v>21266</v>
      </c>
      <c r="D420" s="1">
        <v>1</v>
      </c>
      <c r="E420" s="1" t="s">
        <v>21267</v>
      </c>
      <c r="F420" s="1" t="s">
        <v>9</v>
      </c>
      <c r="G420" s="1" t="s">
        <v>10</v>
      </c>
      <c r="H420" s="1" t="s">
        <v>21268</v>
      </c>
      <c r="I420" s="16">
        <f t="shared" si="6"/>
        <v>172327.5625</v>
      </c>
      <c r="J420" s="14">
        <v>27572.41</v>
      </c>
      <c r="K420" s="14" t="s">
        <v>6142</v>
      </c>
    </row>
    <row r="421" spans="1:11">
      <c r="A421" s="1" t="s">
        <v>9346</v>
      </c>
      <c r="B421" s="13">
        <v>41909</v>
      </c>
      <c r="C421" s="1" t="s">
        <v>20940</v>
      </c>
      <c r="D421" s="1">
        <v>1</v>
      </c>
      <c r="E421" s="1" t="s">
        <v>21269</v>
      </c>
      <c r="F421" s="1" t="s">
        <v>70</v>
      </c>
      <c r="G421" s="1" t="s">
        <v>10</v>
      </c>
      <c r="H421" s="1" t="s">
        <v>20939</v>
      </c>
      <c r="I421" s="16">
        <f t="shared" si="6"/>
        <v>-250431.0625</v>
      </c>
      <c r="J421" s="14">
        <v>-40068.97</v>
      </c>
      <c r="K421" s="14" t="s">
        <v>6142</v>
      </c>
    </row>
    <row r="422" spans="1:11">
      <c r="A422" s="1" t="s">
        <v>4334</v>
      </c>
      <c r="B422" s="13">
        <v>41909</v>
      </c>
      <c r="C422" s="1" t="s">
        <v>20904</v>
      </c>
      <c r="D422" s="1">
        <v>1</v>
      </c>
      <c r="E422" s="1" t="s">
        <v>21270</v>
      </c>
      <c r="F422" s="1" t="s">
        <v>70</v>
      </c>
      <c r="G422" s="1" t="s">
        <v>10</v>
      </c>
      <c r="H422" s="1" t="s">
        <v>20939</v>
      </c>
      <c r="I422" s="16">
        <f t="shared" si="6"/>
        <v>-250431.0625</v>
      </c>
      <c r="J422" s="14">
        <v>-40068.97</v>
      </c>
      <c r="K422" s="14" t="s">
        <v>6142</v>
      </c>
    </row>
    <row r="423" spans="1:11">
      <c r="A423" s="1" t="s">
        <v>21271</v>
      </c>
      <c r="B423" s="13">
        <v>41909</v>
      </c>
      <c r="C423" s="1" t="s">
        <v>20940</v>
      </c>
      <c r="D423" s="1">
        <v>1</v>
      </c>
      <c r="E423" s="1" t="s">
        <v>21272</v>
      </c>
      <c r="F423" s="1" t="s">
        <v>9</v>
      </c>
      <c r="G423" s="1" t="s">
        <v>10</v>
      </c>
      <c r="H423" s="1" t="s">
        <v>20939</v>
      </c>
      <c r="I423" s="16">
        <f t="shared" si="6"/>
        <v>250431.0625</v>
      </c>
      <c r="J423" s="14">
        <v>40068.97</v>
      </c>
      <c r="K423" s="14" t="s">
        <v>6142</v>
      </c>
    </row>
    <row r="424" spans="1:11">
      <c r="A424" s="1" t="s">
        <v>21273</v>
      </c>
      <c r="B424" s="13">
        <v>41909</v>
      </c>
      <c r="C424" s="1" t="s">
        <v>20904</v>
      </c>
      <c r="D424" s="1">
        <v>1</v>
      </c>
      <c r="E424" s="1" t="s">
        <v>21274</v>
      </c>
      <c r="F424" s="1" t="s">
        <v>9</v>
      </c>
      <c r="G424" s="1" t="s">
        <v>10</v>
      </c>
      <c r="H424" s="1" t="s">
        <v>20939</v>
      </c>
      <c r="I424" s="16">
        <f t="shared" si="6"/>
        <v>250431.0625</v>
      </c>
      <c r="J424" s="14">
        <v>40068.97</v>
      </c>
      <c r="K424" s="14" t="s">
        <v>6142</v>
      </c>
    </row>
    <row r="425" spans="1:11">
      <c r="A425" s="1" t="s">
        <v>18935</v>
      </c>
      <c r="B425" s="13">
        <v>41911</v>
      </c>
      <c r="C425" s="1" t="s">
        <v>21196</v>
      </c>
      <c r="D425" s="1">
        <v>1</v>
      </c>
      <c r="E425" s="1" t="s">
        <v>21275</v>
      </c>
      <c r="F425" s="1" t="s">
        <v>58</v>
      </c>
      <c r="G425" s="1" t="s">
        <v>10</v>
      </c>
      <c r="H425" s="1" t="s">
        <v>21198</v>
      </c>
      <c r="I425" s="16">
        <f t="shared" si="6"/>
        <v>2413.8125</v>
      </c>
      <c r="J425" s="1">
        <v>386.21</v>
      </c>
      <c r="K425" s="14" t="s">
        <v>6138</v>
      </c>
    </row>
    <row r="426" spans="1:11">
      <c r="A426" t="s">
        <v>21851</v>
      </c>
      <c r="B426" s="3">
        <v>41911</v>
      </c>
      <c r="C426" t="s">
        <v>21852</v>
      </c>
      <c r="D426">
        <v>2</v>
      </c>
      <c r="E426" t="s">
        <v>21853</v>
      </c>
      <c r="F426" t="s">
        <v>1637</v>
      </c>
      <c r="G426" t="s">
        <v>13</v>
      </c>
      <c r="H426" t="s">
        <v>12005</v>
      </c>
      <c r="I426" s="16">
        <f t="shared" si="6"/>
        <v>-3413.8125</v>
      </c>
      <c r="J426">
        <v>-546.21</v>
      </c>
      <c r="K426" s="14" t="s">
        <v>6145</v>
      </c>
    </row>
    <row r="427" spans="1:11">
      <c r="A427" s="1" t="s">
        <v>16505</v>
      </c>
      <c r="B427" s="13">
        <v>41911</v>
      </c>
      <c r="C427" s="1" t="s">
        <v>18823</v>
      </c>
      <c r="D427" s="1">
        <v>1</v>
      </c>
      <c r="E427" s="1" t="s">
        <v>21276</v>
      </c>
      <c r="F427" s="1" t="s">
        <v>70</v>
      </c>
      <c r="G427" s="1" t="s">
        <v>10</v>
      </c>
      <c r="H427" s="1" t="s">
        <v>20671</v>
      </c>
      <c r="I427" s="16">
        <f t="shared" si="6"/>
        <v>-308620.6875</v>
      </c>
      <c r="J427" s="14">
        <v>-49379.31</v>
      </c>
      <c r="K427" s="14" t="s">
        <v>6142</v>
      </c>
    </row>
    <row r="428" spans="1:11">
      <c r="A428" s="1" t="s">
        <v>21277</v>
      </c>
      <c r="B428" s="13">
        <v>41911</v>
      </c>
      <c r="C428" s="1" t="s">
        <v>18823</v>
      </c>
      <c r="D428" s="1">
        <v>1</v>
      </c>
      <c r="E428" s="1" t="s">
        <v>21278</v>
      </c>
      <c r="F428" s="1" t="s">
        <v>9</v>
      </c>
      <c r="G428" s="1" t="s">
        <v>10</v>
      </c>
      <c r="H428" s="1" t="s">
        <v>20671</v>
      </c>
      <c r="I428" s="16">
        <f t="shared" si="6"/>
        <v>308620.6875</v>
      </c>
      <c r="J428" s="14">
        <v>49379.31</v>
      </c>
      <c r="K428" s="14" t="s">
        <v>6142</v>
      </c>
    </row>
    <row r="429" spans="1:11">
      <c r="A429" s="1" t="s">
        <v>8638</v>
      </c>
      <c r="B429" s="13">
        <v>41911</v>
      </c>
      <c r="C429" s="1" t="s">
        <v>21280</v>
      </c>
      <c r="D429" s="1">
        <v>2</v>
      </c>
      <c r="E429" s="1" t="s">
        <v>21281</v>
      </c>
      <c r="F429" s="1" t="s">
        <v>37</v>
      </c>
      <c r="G429" s="1" t="s">
        <v>38</v>
      </c>
      <c r="H429" s="1" t="s">
        <v>39</v>
      </c>
      <c r="I429" s="16">
        <f t="shared" si="6"/>
        <v>290.5</v>
      </c>
      <c r="J429" s="1">
        <v>46.48</v>
      </c>
      <c r="K429" s="14" t="s">
        <v>6145</v>
      </c>
    </row>
    <row r="430" spans="1:11">
      <c r="A430" s="1" t="s">
        <v>8639</v>
      </c>
      <c r="B430" s="13">
        <v>41911</v>
      </c>
      <c r="C430" s="1" t="s">
        <v>21282</v>
      </c>
      <c r="D430" s="1">
        <v>2</v>
      </c>
      <c r="E430" s="1" t="s">
        <v>21283</v>
      </c>
      <c r="F430" s="1" t="s">
        <v>37</v>
      </c>
      <c r="G430" s="1" t="s">
        <v>38</v>
      </c>
      <c r="H430" s="1" t="s">
        <v>39</v>
      </c>
      <c r="I430" s="16">
        <f t="shared" si="6"/>
        <v>2270.75</v>
      </c>
      <c r="J430" s="1">
        <v>363.32</v>
      </c>
      <c r="K430" s="14" t="s">
        <v>6145</v>
      </c>
    </row>
    <row r="431" spans="1:11">
      <c r="A431" s="1" t="s">
        <v>8641</v>
      </c>
      <c r="B431" s="13">
        <v>41911</v>
      </c>
      <c r="C431" s="1" t="s">
        <v>21284</v>
      </c>
      <c r="D431" s="1">
        <v>2</v>
      </c>
      <c r="E431" s="1" t="s">
        <v>21285</v>
      </c>
      <c r="F431" s="1" t="s">
        <v>37</v>
      </c>
      <c r="G431" s="1" t="s">
        <v>38</v>
      </c>
      <c r="H431" s="1" t="s">
        <v>39</v>
      </c>
      <c r="I431" s="16">
        <f t="shared" si="6"/>
        <v>2270.75</v>
      </c>
      <c r="J431" s="1">
        <v>363.32</v>
      </c>
      <c r="K431" s="14" t="s">
        <v>6145</v>
      </c>
    </row>
    <row r="432" spans="1:11">
      <c r="A432" s="1" t="s">
        <v>8642</v>
      </c>
      <c r="B432" s="13">
        <v>41911</v>
      </c>
      <c r="C432" s="1" t="s">
        <v>21286</v>
      </c>
      <c r="D432" s="1">
        <v>2</v>
      </c>
      <c r="E432" s="1" t="s">
        <v>21287</v>
      </c>
      <c r="F432" s="1" t="s">
        <v>37</v>
      </c>
      <c r="G432" s="1" t="s">
        <v>38</v>
      </c>
      <c r="H432" s="1" t="s">
        <v>39</v>
      </c>
      <c r="I432" s="16">
        <f t="shared" si="6"/>
        <v>156</v>
      </c>
      <c r="J432" s="1">
        <v>24.96</v>
      </c>
      <c r="K432" s="14" t="s">
        <v>6145</v>
      </c>
    </row>
    <row r="433" spans="1:11">
      <c r="A433" s="1" t="s">
        <v>8643</v>
      </c>
      <c r="B433" s="13">
        <v>41911</v>
      </c>
      <c r="C433" s="1" t="s">
        <v>21288</v>
      </c>
      <c r="D433" s="1">
        <v>2</v>
      </c>
      <c r="E433" s="1" t="s">
        <v>21289</v>
      </c>
      <c r="F433" s="1" t="s">
        <v>37</v>
      </c>
      <c r="G433" s="1" t="s">
        <v>38</v>
      </c>
      <c r="H433" s="1" t="s">
        <v>39</v>
      </c>
      <c r="I433" s="16">
        <f t="shared" si="6"/>
        <v>385.375</v>
      </c>
      <c r="J433" s="1">
        <v>61.66</v>
      </c>
      <c r="K433" s="14" t="s">
        <v>6145</v>
      </c>
    </row>
    <row r="434" spans="1:11">
      <c r="A434" s="1" t="s">
        <v>4362</v>
      </c>
      <c r="B434" s="13">
        <v>41911</v>
      </c>
      <c r="C434" s="1" t="s">
        <v>21290</v>
      </c>
      <c r="D434" s="1">
        <v>2</v>
      </c>
      <c r="E434" s="1" t="s">
        <v>21291</v>
      </c>
      <c r="F434" s="1" t="s">
        <v>3572</v>
      </c>
      <c r="G434" s="1" t="s">
        <v>103</v>
      </c>
      <c r="H434" s="1" t="s">
        <v>4138</v>
      </c>
      <c r="I434" s="16">
        <f t="shared" si="6"/>
        <v>29637.25</v>
      </c>
      <c r="J434" s="14">
        <v>4741.96</v>
      </c>
      <c r="K434" s="14" t="s">
        <v>6145</v>
      </c>
    </row>
    <row r="435" spans="1:11">
      <c r="A435" s="1" t="s">
        <v>1216</v>
      </c>
      <c r="B435" s="13">
        <v>41911</v>
      </c>
      <c r="C435" s="1" t="s">
        <v>21292</v>
      </c>
      <c r="D435" s="1">
        <v>2</v>
      </c>
      <c r="E435" s="1" t="s">
        <v>21293</v>
      </c>
      <c r="F435" s="1" t="s">
        <v>3572</v>
      </c>
      <c r="G435" s="1" t="s">
        <v>103</v>
      </c>
      <c r="H435" s="1" t="s">
        <v>21076</v>
      </c>
      <c r="I435" s="16">
        <f t="shared" si="6"/>
        <v>24655.1875</v>
      </c>
      <c r="J435" s="14">
        <v>3944.83</v>
      </c>
      <c r="K435" s="14" t="s">
        <v>6145</v>
      </c>
    </row>
    <row r="436" spans="1:11">
      <c r="A436" t="s">
        <v>1216</v>
      </c>
      <c r="B436" s="3">
        <v>41911</v>
      </c>
      <c r="C436" t="s">
        <v>21292</v>
      </c>
      <c r="D436">
        <v>2</v>
      </c>
      <c r="E436" t="s">
        <v>21293</v>
      </c>
      <c r="F436" t="s">
        <v>3572</v>
      </c>
      <c r="G436" t="s">
        <v>103</v>
      </c>
      <c r="H436" t="s">
        <v>21076</v>
      </c>
      <c r="I436" s="16">
        <f t="shared" si="6"/>
        <v>-4732.75</v>
      </c>
      <c r="J436">
        <v>-757.24</v>
      </c>
      <c r="K436" s="14" t="s">
        <v>6145</v>
      </c>
    </row>
    <row r="437" spans="1:11">
      <c r="A437" s="2" t="s">
        <v>1216</v>
      </c>
      <c r="B437" s="5">
        <v>41911</v>
      </c>
      <c r="C437" s="2" t="s">
        <v>21292</v>
      </c>
      <c r="D437" s="2">
        <v>2</v>
      </c>
      <c r="E437" s="2" t="s">
        <v>21293</v>
      </c>
      <c r="F437" s="2" t="s">
        <v>3572</v>
      </c>
      <c r="G437" s="2" t="s">
        <v>103</v>
      </c>
      <c r="H437" s="2" t="s">
        <v>21076</v>
      </c>
      <c r="I437" s="16">
        <f t="shared" si="6"/>
        <v>4732.75</v>
      </c>
      <c r="J437" s="2">
        <v>757.24</v>
      </c>
      <c r="K437" s="14" t="s">
        <v>6145</v>
      </c>
    </row>
    <row r="438" spans="1:11">
      <c r="A438" s="1" t="s">
        <v>1217</v>
      </c>
      <c r="B438" s="13">
        <v>41911</v>
      </c>
      <c r="C438" s="1" t="s">
        <v>20790</v>
      </c>
      <c r="D438" s="1">
        <v>1</v>
      </c>
      <c r="E438" s="1" t="s">
        <v>21294</v>
      </c>
      <c r="F438" s="1" t="s">
        <v>70</v>
      </c>
      <c r="G438" s="1" t="s">
        <v>10</v>
      </c>
      <c r="H438" s="1" t="s">
        <v>20788</v>
      </c>
      <c r="I438" s="16">
        <f t="shared" si="6"/>
        <v>-375258.625</v>
      </c>
      <c r="J438" s="14">
        <v>-60041.38</v>
      </c>
      <c r="K438" s="14" t="s">
        <v>6142</v>
      </c>
    </row>
    <row r="439" spans="1:11">
      <c r="A439" s="1" t="s">
        <v>18953</v>
      </c>
      <c r="B439" s="13">
        <v>41911</v>
      </c>
      <c r="C439" s="1" t="s">
        <v>20786</v>
      </c>
      <c r="D439" s="1">
        <v>1</v>
      </c>
      <c r="E439" s="1" t="s">
        <v>21295</v>
      </c>
      <c r="F439" s="1" t="s">
        <v>70</v>
      </c>
      <c r="G439" s="1" t="s">
        <v>10</v>
      </c>
      <c r="H439" s="1" t="s">
        <v>20788</v>
      </c>
      <c r="I439" s="16">
        <f t="shared" si="6"/>
        <v>-375258.625</v>
      </c>
      <c r="J439" s="14">
        <v>-60041.38</v>
      </c>
      <c r="K439" s="14" t="s">
        <v>6142</v>
      </c>
    </row>
    <row r="440" spans="1:11">
      <c r="A440" s="1" t="s">
        <v>18958</v>
      </c>
      <c r="B440" s="13">
        <v>41911</v>
      </c>
      <c r="C440" s="1" t="s">
        <v>20792</v>
      </c>
      <c r="D440" s="1">
        <v>1</v>
      </c>
      <c r="E440" s="1" t="s">
        <v>21296</v>
      </c>
      <c r="F440" s="1" t="s">
        <v>70</v>
      </c>
      <c r="G440" s="1" t="s">
        <v>10</v>
      </c>
      <c r="H440" s="1" t="s">
        <v>20788</v>
      </c>
      <c r="I440" s="16">
        <f t="shared" si="6"/>
        <v>-375258.625</v>
      </c>
      <c r="J440" s="14">
        <v>-60041.38</v>
      </c>
      <c r="K440" s="14" t="s">
        <v>6142</v>
      </c>
    </row>
    <row r="441" spans="1:11">
      <c r="A441" s="1" t="s">
        <v>21297</v>
      </c>
      <c r="B441" s="13">
        <v>41911</v>
      </c>
      <c r="C441" s="1" t="s">
        <v>21191</v>
      </c>
      <c r="D441" s="1">
        <v>1</v>
      </c>
      <c r="E441" s="1" t="s">
        <v>21298</v>
      </c>
      <c r="F441" s="1" t="s">
        <v>70</v>
      </c>
      <c r="G441" s="1" t="s">
        <v>10</v>
      </c>
      <c r="H441" s="1" t="s">
        <v>20682</v>
      </c>
      <c r="I441" s="16">
        <f t="shared" si="6"/>
        <v>-375258.625</v>
      </c>
      <c r="J441" s="14">
        <v>-60041.38</v>
      </c>
      <c r="K441" s="14" t="s">
        <v>6142</v>
      </c>
    </row>
    <row r="442" spans="1:11">
      <c r="A442" s="1" t="s">
        <v>18961</v>
      </c>
      <c r="B442" s="13">
        <v>41911</v>
      </c>
      <c r="C442" s="1" t="s">
        <v>21299</v>
      </c>
      <c r="D442" s="1">
        <v>2</v>
      </c>
      <c r="E442" s="1" t="s">
        <v>21300</v>
      </c>
      <c r="F442" s="1" t="s">
        <v>37</v>
      </c>
      <c r="G442" s="1" t="s">
        <v>38</v>
      </c>
      <c r="H442" s="1" t="s">
        <v>39</v>
      </c>
      <c r="I442" s="16">
        <f t="shared" si="6"/>
        <v>2270.75</v>
      </c>
      <c r="J442" s="1">
        <v>363.32</v>
      </c>
      <c r="K442" s="14" t="s">
        <v>6145</v>
      </c>
    </row>
    <row r="443" spans="1:11">
      <c r="A443" s="1" t="s">
        <v>11803</v>
      </c>
      <c r="B443" s="13">
        <v>41911</v>
      </c>
      <c r="C443" s="1" t="s">
        <v>21301</v>
      </c>
      <c r="D443" s="1">
        <v>2</v>
      </c>
      <c r="E443" s="1" t="s">
        <v>21302</v>
      </c>
      <c r="F443" s="1" t="s">
        <v>37</v>
      </c>
      <c r="G443" s="1" t="s">
        <v>38</v>
      </c>
      <c r="H443" s="1" t="s">
        <v>39</v>
      </c>
      <c r="I443" s="16">
        <f t="shared" si="6"/>
        <v>2270.75</v>
      </c>
      <c r="J443" s="1">
        <v>363.32</v>
      </c>
      <c r="K443" s="14" t="s">
        <v>6145</v>
      </c>
    </row>
    <row r="444" spans="1:11">
      <c r="A444" s="1" t="s">
        <v>11807</v>
      </c>
      <c r="B444" s="13">
        <v>41911</v>
      </c>
      <c r="C444" s="1" t="s">
        <v>21303</v>
      </c>
      <c r="D444" s="1">
        <v>2</v>
      </c>
      <c r="E444" s="1" t="s">
        <v>21304</v>
      </c>
      <c r="F444" s="1" t="s">
        <v>37</v>
      </c>
      <c r="G444" s="1" t="s">
        <v>38</v>
      </c>
      <c r="H444" s="1" t="s">
        <v>39</v>
      </c>
      <c r="I444" s="16">
        <f t="shared" si="6"/>
        <v>2261.3125</v>
      </c>
      <c r="J444" s="1">
        <v>361.81</v>
      </c>
      <c r="K444" s="14" t="s">
        <v>6145</v>
      </c>
    </row>
    <row r="445" spans="1:11">
      <c r="A445" t="s">
        <v>8644</v>
      </c>
      <c r="B445" s="3">
        <v>41911</v>
      </c>
      <c r="C445" t="s">
        <v>21854</v>
      </c>
      <c r="D445">
        <v>2</v>
      </c>
      <c r="E445" t="s">
        <v>21855</v>
      </c>
      <c r="F445" t="s">
        <v>1542</v>
      </c>
      <c r="G445" t="s">
        <v>13</v>
      </c>
      <c r="H445" t="s">
        <v>88</v>
      </c>
      <c r="I445" s="16">
        <f t="shared" si="6"/>
        <v>60.5</v>
      </c>
      <c r="J445">
        <v>9.68</v>
      </c>
      <c r="K445" s="14" t="s">
        <v>6145</v>
      </c>
    </row>
    <row r="446" spans="1:11">
      <c r="A446" t="s">
        <v>8645</v>
      </c>
      <c r="B446" s="3">
        <v>41911</v>
      </c>
      <c r="C446" t="s">
        <v>21856</v>
      </c>
      <c r="D446">
        <v>2</v>
      </c>
      <c r="E446" t="s">
        <v>21857</v>
      </c>
      <c r="F446" t="s">
        <v>1542</v>
      </c>
      <c r="G446" t="s">
        <v>13</v>
      </c>
      <c r="H446" t="s">
        <v>88</v>
      </c>
      <c r="I446" s="16">
        <f t="shared" si="6"/>
        <v>60.5</v>
      </c>
      <c r="J446">
        <v>9.68</v>
      </c>
      <c r="K446" s="14" t="s">
        <v>6145</v>
      </c>
    </row>
    <row r="447" spans="1:11">
      <c r="A447" t="s">
        <v>21858</v>
      </c>
      <c r="B447" s="3">
        <v>41911</v>
      </c>
      <c r="C447" t="s">
        <v>21859</v>
      </c>
      <c r="D447">
        <v>2</v>
      </c>
      <c r="E447" t="s">
        <v>21860</v>
      </c>
      <c r="F447" t="s">
        <v>1542</v>
      </c>
      <c r="G447" t="s">
        <v>13</v>
      </c>
      <c r="H447" t="s">
        <v>88</v>
      </c>
      <c r="I447" s="16">
        <f t="shared" si="6"/>
        <v>60.5</v>
      </c>
      <c r="J447">
        <v>9.68</v>
      </c>
      <c r="K447" s="14" t="s">
        <v>6145</v>
      </c>
    </row>
    <row r="448" spans="1:11">
      <c r="A448" t="s">
        <v>21861</v>
      </c>
      <c r="B448" s="3">
        <v>41911</v>
      </c>
      <c r="C448" t="s">
        <v>21862</v>
      </c>
      <c r="D448">
        <v>2</v>
      </c>
      <c r="E448" t="s">
        <v>21863</v>
      </c>
      <c r="F448" t="s">
        <v>1542</v>
      </c>
      <c r="G448" t="s">
        <v>13</v>
      </c>
      <c r="H448" t="s">
        <v>88</v>
      </c>
      <c r="I448" s="16">
        <f t="shared" si="6"/>
        <v>60.5</v>
      </c>
      <c r="J448">
        <v>9.68</v>
      </c>
      <c r="K448" s="14" t="s">
        <v>6145</v>
      </c>
    </row>
    <row r="449" spans="1:11">
      <c r="A449" t="s">
        <v>21864</v>
      </c>
      <c r="B449" s="3">
        <v>41911</v>
      </c>
      <c r="C449" t="s">
        <v>21865</v>
      </c>
      <c r="D449">
        <v>2</v>
      </c>
      <c r="E449" t="s">
        <v>21866</v>
      </c>
      <c r="F449" t="s">
        <v>1542</v>
      </c>
      <c r="G449" t="s">
        <v>13</v>
      </c>
      <c r="H449" t="s">
        <v>88</v>
      </c>
      <c r="I449" s="16">
        <f t="shared" si="6"/>
        <v>60.5</v>
      </c>
      <c r="J449">
        <v>9.68</v>
      </c>
      <c r="K449" s="14" t="s">
        <v>6145</v>
      </c>
    </row>
    <row r="450" spans="1:11">
      <c r="A450" t="s">
        <v>21867</v>
      </c>
      <c r="B450" s="3">
        <v>41911</v>
      </c>
      <c r="C450" t="s">
        <v>21868</v>
      </c>
      <c r="D450">
        <v>2</v>
      </c>
      <c r="E450" t="s">
        <v>21869</v>
      </c>
      <c r="F450" t="s">
        <v>1542</v>
      </c>
      <c r="G450" t="s">
        <v>13</v>
      </c>
      <c r="H450" t="s">
        <v>88</v>
      </c>
      <c r="I450" s="16">
        <f t="shared" si="6"/>
        <v>60.5</v>
      </c>
      <c r="J450">
        <v>9.68</v>
      </c>
      <c r="K450" s="14" t="s">
        <v>6145</v>
      </c>
    </row>
    <row r="451" spans="1:11">
      <c r="A451" t="s">
        <v>14117</v>
      </c>
      <c r="B451" s="3">
        <v>41911</v>
      </c>
      <c r="C451" t="s">
        <v>21870</v>
      </c>
      <c r="D451">
        <v>2</v>
      </c>
      <c r="E451" t="s">
        <v>21871</v>
      </c>
      <c r="F451" t="s">
        <v>1542</v>
      </c>
      <c r="G451" t="s">
        <v>13</v>
      </c>
      <c r="H451" t="s">
        <v>88</v>
      </c>
      <c r="I451" s="16">
        <f t="shared" si="6"/>
        <v>60.5</v>
      </c>
      <c r="J451">
        <v>9.68</v>
      </c>
      <c r="K451" s="14" t="s">
        <v>6145</v>
      </c>
    </row>
    <row r="452" spans="1:11">
      <c r="A452" t="s">
        <v>21872</v>
      </c>
      <c r="B452" s="3">
        <v>41911</v>
      </c>
      <c r="C452" t="s">
        <v>21873</v>
      </c>
      <c r="D452">
        <v>2</v>
      </c>
      <c r="E452" t="s">
        <v>21874</v>
      </c>
      <c r="F452" t="s">
        <v>1542</v>
      </c>
      <c r="G452" t="s">
        <v>13</v>
      </c>
      <c r="H452" t="s">
        <v>88</v>
      </c>
      <c r="I452" s="16">
        <f t="shared" si="6"/>
        <v>60.5</v>
      </c>
      <c r="J452">
        <v>9.68</v>
      </c>
      <c r="K452" s="14" t="s">
        <v>6145</v>
      </c>
    </row>
    <row r="453" spans="1:11">
      <c r="A453" t="s">
        <v>14120</v>
      </c>
      <c r="B453" s="3">
        <v>41911</v>
      </c>
      <c r="C453" t="s">
        <v>21875</v>
      </c>
      <c r="D453">
        <v>2</v>
      </c>
      <c r="E453" t="s">
        <v>21876</v>
      </c>
      <c r="F453" t="s">
        <v>1542</v>
      </c>
      <c r="G453" t="s">
        <v>13</v>
      </c>
      <c r="H453" t="s">
        <v>88</v>
      </c>
      <c r="I453" s="16">
        <f t="shared" si="6"/>
        <v>60.5</v>
      </c>
      <c r="J453">
        <v>9.68</v>
      </c>
      <c r="K453" s="14" t="s">
        <v>6145</v>
      </c>
    </row>
    <row r="454" spans="1:11">
      <c r="A454" t="s">
        <v>21877</v>
      </c>
      <c r="B454" s="3">
        <v>41911</v>
      </c>
      <c r="C454" t="s">
        <v>21878</v>
      </c>
      <c r="D454">
        <v>2</v>
      </c>
      <c r="E454" t="s">
        <v>21879</v>
      </c>
      <c r="F454" t="s">
        <v>1542</v>
      </c>
      <c r="G454" t="s">
        <v>13</v>
      </c>
      <c r="H454" t="s">
        <v>88</v>
      </c>
      <c r="I454" s="16">
        <f t="shared" si="6"/>
        <v>60.5</v>
      </c>
      <c r="J454">
        <v>9.68</v>
      </c>
      <c r="K454" s="14" t="s">
        <v>6145</v>
      </c>
    </row>
    <row r="455" spans="1:11">
      <c r="A455" t="s">
        <v>14124</v>
      </c>
      <c r="B455" s="3">
        <v>41911</v>
      </c>
      <c r="C455" t="s">
        <v>21880</v>
      </c>
      <c r="D455">
        <v>2</v>
      </c>
      <c r="E455" t="s">
        <v>21881</v>
      </c>
      <c r="F455" t="s">
        <v>1455</v>
      </c>
      <c r="G455" t="s">
        <v>13</v>
      </c>
      <c r="H455" t="s">
        <v>88</v>
      </c>
      <c r="I455" s="16">
        <f t="shared" si="6"/>
        <v>110.00000000000001</v>
      </c>
      <c r="J455">
        <v>17.600000000000001</v>
      </c>
      <c r="K455" s="14" t="s">
        <v>6145</v>
      </c>
    </row>
    <row r="456" spans="1:11">
      <c r="A456" t="s">
        <v>21882</v>
      </c>
      <c r="B456" s="3">
        <v>41911</v>
      </c>
      <c r="C456" t="s">
        <v>21883</v>
      </c>
      <c r="D456">
        <v>2</v>
      </c>
      <c r="E456" t="s">
        <v>21884</v>
      </c>
      <c r="F456" t="s">
        <v>1448</v>
      </c>
      <c r="G456" t="s">
        <v>13</v>
      </c>
      <c r="H456" t="s">
        <v>88</v>
      </c>
      <c r="I456" s="16">
        <f t="shared" si="6"/>
        <v>220.00000000000003</v>
      </c>
      <c r="J456">
        <v>35.200000000000003</v>
      </c>
      <c r="K456" s="14" t="s">
        <v>6164</v>
      </c>
    </row>
    <row r="457" spans="1:11">
      <c r="A457" t="s">
        <v>21885</v>
      </c>
      <c r="B457" s="3">
        <v>41911</v>
      </c>
      <c r="C457" t="s">
        <v>21886</v>
      </c>
      <c r="D457">
        <v>2</v>
      </c>
      <c r="E457" t="s">
        <v>21887</v>
      </c>
      <c r="F457" t="s">
        <v>1448</v>
      </c>
      <c r="G457" t="s">
        <v>13</v>
      </c>
      <c r="H457" t="s">
        <v>88</v>
      </c>
      <c r="I457" s="16">
        <f t="shared" si="6"/>
        <v>385</v>
      </c>
      <c r="J457">
        <v>61.6</v>
      </c>
      <c r="K457" s="14" t="s">
        <v>6164</v>
      </c>
    </row>
    <row r="458" spans="1:11">
      <c r="A458" t="s">
        <v>21888</v>
      </c>
      <c r="B458" s="3">
        <v>41911</v>
      </c>
      <c r="C458" t="s">
        <v>21889</v>
      </c>
      <c r="D458">
        <v>2</v>
      </c>
      <c r="E458" t="s">
        <v>21890</v>
      </c>
      <c r="F458" t="s">
        <v>1448</v>
      </c>
      <c r="G458" t="s">
        <v>13</v>
      </c>
      <c r="H458" t="s">
        <v>88</v>
      </c>
      <c r="I458" s="16">
        <f t="shared" ref="I458:I521" si="7">J458*100/16</f>
        <v>5670</v>
      </c>
      <c r="J458">
        <v>907.2</v>
      </c>
      <c r="K458" s="14" t="s">
        <v>6164</v>
      </c>
    </row>
    <row r="459" spans="1:11">
      <c r="A459" s="1" t="s">
        <v>21305</v>
      </c>
      <c r="B459" s="13">
        <v>41911</v>
      </c>
      <c r="C459" s="1" t="s">
        <v>21191</v>
      </c>
      <c r="D459" s="1">
        <v>1</v>
      </c>
      <c r="E459" s="1" t="s">
        <v>21306</v>
      </c>
      <c r="F459" s="1" t="s">
        <v>9</v>
      </c>
      <c r="G459" s="1" t="s">
        <v>10</v>
      </c>
      <c r="H459" s="1" t="s">
        <v>20682</v>
      </c>
      <c r="I459" s="16">
        <f t="shared" si="7"/>
        <v>360248.25</v>
      </c>
      <c r="J459" s="14">
        <v>57639.72</v>
      </c>
      <c r="K459" s="14" t="s">
        <v>6142</v>
      </c>
    </row>
    <row r="460" spans="1:11">
      <c r="A460" s="1" t="s">
        <v>18972</v>
      </c>
      <c r="B460" s="13">
        <v>41911</v>
      </c>
      <c r="C460" s="1" t="s">
        <v>20790</v>
      </c>
      <c r="D460" s="1">
        <v>1</v>
      </c>
      <c r="E460" s="1" t="s">
        <v>21307</v>
      </c>
      <c r="F460" s="1" t="s">
        <v>9</v>
      </c>
      <c r="G460" s="1" t="s">
        <v>10</v>
      </c>
      <c r="H460" s="1" t="s">
        <v>21308</v>
      </c>
      <c r="I460" s="16">
        <f t="shared" si="7"/>
        <v>360248.25</v>
      </c>
      <c r="J460" s="14">
        <v>57639.72</v>
      </c>
      <c r="K460" s="14" t="s">
        <v>6142</v>
      </c>
    </row>
    <row r="461" spans="1:11">
      <c r="A461" s="1" t="s">
        <v>11810</v>
      </c>
      <c r="B461" s="13">
        <v>41911</v>
      </c>
      <c r="C461" s="1" t="s">
        <v>20786</v>
      </c>
      <c r="D461" s="1">
        <v>1</v>
      </c>
      <c r="E461" s="1" t="s">
        <v>21309</v>
      </c>
      <c r="F461" s="1" t="s">
        <v>9</v>
      </c>
      <c r="G461" s="1" t="s">
        <v>10</v>
      </c>
      <c r="H461" s="1" t="s">
        <v>21308</v>
      </c>
      <c r="I461" s="16">
        <f t="shared" si="7"/>
        <v>360248.25</v>
      </c>
      <c r="J461" s="14">
        <v>57639.72</v>
      </c>
      <c r="K461" s="14" t="s">
        <v>6142</v>
      </c>
    </row>
    <row r="462" spans="1:11">
      <c r="A462" s="1" t="s">
        <v>11816</v>
      </c>
      <c r="B462" s="13">
        <v>41911</v>
      </c>
      <c r="C462" s="1" t="s">
        <v>20792</v>
      </c>
      <c r="D462" s="1">
        <v>1</v>
      </c>
      <c r="E462" s="1" t="s">
        <v>21310</v>
      </c>
      <c r="F462" s="1" t="s">
        <v>9</v>
      </c>
      <c r="G462" s="1" t="s">
        <v>10</v>
      </c>
      <c r="H462" s="1" t="s">
        <v>20682</v>
      </c>
      <c r="I462" s="16">
        <f t="shared" si="7"/>
        <v>360248.25</v>
      </c>
      <c r="J462" s="14">
        <v>57639.72</v>
      </c>
      <c r="K462" s="14" t="s">
        <v>6142</v>
      </c>
    </row>
    <row r="463" spans="1:11">
      <c r="A463" t="s">
        <v>11825</v>
      </c>
      <c r="B463" s="3">
        <v>41911</v>
      </c>
      <c r="C463" t="s">
        <v>21891</v>
      </c>
      <c r="D463">
        <v>2</v>
      </c>
      <c r="E463" t="s">
        <v>21892</v>
      </c>
      <c r="F463" t="s">
        <v>1448</v>
      </c>
      <c r="G463" t="s">
        <v>13</v>
      </c>
      <c r="H463" t="s">
        <v>88</v>
      </c>
      <c r="I463" s="16">
        <f t="shared" si="7"/>
        <v>110.00000000000001</v>
      </c>
      <c r="J463">
        <v>17.600000000000001</v>
      </c>
      <c r="K463" s="14" t="s">
        <v>6164</v>
      </c>
    </row>
    <row r="464" spans="1:11">
      <c r="A464" t="s">
        <v>11828</v>
      </c>
      <c r="B464" s="3">
        <v>41911</v>
      </c>
      <c r="C464" t="s">
        <v>21893</v>
      </c>
      <c r="D464">
        <v>2</v>
      </c>
      <c r="E464" t="s">
        <v>21894</v>
      </c>
      <c r="F464" t="s">
        <v>1448</v>
      </c>
      <c r="G464" t="s">
        <v>13</v>
      </c>
      <c r="H464" t="s">
        <v>88</v>
      </c>
      <c r="I464" s="16">
        <f t="shared" si="7"/>
        <v>304.4375</v>
      </c>
      <c r="J464">
        <v>48.71</v>
      </c>
      <c r="K464" s="14" t="s">
        <v>6164</v>
      </c>
    </row>
    <row r="465" spans="1:11">
      <c r="A465" t="s">
        <v>11830</v>
      </c>
      <c r="B465" s="3">
        <v>41911</v>
      </c>
      <c r="C465" t="s">
        <v>21895</v>
      </c>
      <c r="D465">
        <v>2</v>
      </c>
      <c r="E465" t="s">
        <v>21896</v>
      </c>
      <c r="F465" t="s">
        <v>1542</v>
      </c>
      <c r="G465" t="s">
        <v>13</v>
      </c>
      <c r="H465" t="s">
        <v>88</v>
      </c>
      <c r="I465" s="16">
        <f t="shared" si="7"/>
        <v>60.5</v>
      </c>
      <c r="J465">
        <v>9.68</v>
      </c>
      <c r="K465" s="14" t="s">
        <v>6145</v>
      </c>
    </row>
    <row r="466" spans="1:11">
      <c r="A466" t="s">
        <v>11834</v>
      </c>
      <c r="B466" s="3">
        <v>41911</v>
      </c>
      <c r="C466" t="s">
        <v>21897</v>
      </c>
      <c r="D466">
        <v>2</v>
      </c>
      <c r="E466" t="s">
        <v>21898</v>
      </c>
      <c r="F466" t="s">
        <v>1542</v>
      </c>
      <c r="G466" t="s">
        <v>13</v>
      </c>
      <c r="H466" t="s">
        <v>88</v>
      </c>
      <c r="I466" s="16">
        <f t="shared" si="7"/>
        <v>60.5</v>
      </c>
      <c r="J466">
        <v>9.68</v>
      </c>
      <c r="K466" s="14" t="s">
        <v>6145</v>
      </c>
    </row>
    <row r="467" spans="1:11">
      <c r="A467" s="1" t="s">
        <v>11841</v>
      </c>
      <c r="B467" s="13">
        <v>41911</v>
      </c>
      <c r="C467" s="1" t="s">
        <v>21311</v>
      </c>
      <c r="D467" s="1">
        <v>1</v>
      </c>
      <c r="E467" s="1" t="s">
        <v>21312</v>
      </c>
      <c r="F467" s="1" t="s">
        <v>9</v>
      </c>
      <c r="G467" s="1" t="s">
        <v>10</v>
      </c>
      <c r="H467" s="1" t="s">
        <v>21313</v>
      </c>
      <c r="I467" s="16">
        <f t="shared" si="7"/>
        <v>409482.75</v>
      </c>
      <c r="J467" s="14">
        <v>65517.24</v>
      </c>
      <c r="K467" s="14" t="s">
        <v>6142</v>
      </c>
    </row>
    <row r="468" spans="1:11">
      <c r="A468" s="1" t="s">
        <v>21314</v>
      </c>
      <c r="B468" s="13">
        <v>41911</v>
      </c>
      <c r="C468" s="1" t="s">
        <v>21315</v>
      </c>
      <c r="D468" s="1">
        <v>1</v>
      </c>
      <c r="E468" s="1" t="s">
        <v>21316</v>
      </c>
      <c r="F468" s="1" t="s">
        <v>9</v>
      </c>
      <c r="G468" s="1" t="s">
        <v>10</v>
      </c>
      <c r="H468" s="1" t="s">
        <v>21317</v>
      </c>
      <c r="I468" s="16">
        <f t="shared" si="7"/>
        <v>217758.62499999997</v>
      </c>
      <c r="J468" s="14">
        <v>34841.379999999997</v>
      </c>
      <c r="K468" s="14" t="s">
        <v>6142</v>
      </c>
    </row>
    <row r="469" spans="1:11">
      <c r="A469" t="s">
        <v>14144</v>
      </c>
      <c r="B469" s="3">
        <v>41911</v>
      </c>
      <c r="C469" t="s">
        <v>21744</v>
      </c>
      <c r="D469">
        <v>1</v>
      </c>
      <c r="E469" t="s">
        <v>21899</v>
      </c>
      <c r="F469" t="s">
        <v>70</v>
      </c>
      <c r="G469" t="s">
        <v>10</v>
      </c>
      <c r="H469" t="s">
        <v>21746</v>
      </c>
      <c r="I469" s="16">
        <f t="shared" si="7"/>
        <v>-224137.9375</v>
      </c>
      <c r="J469" s="4">
        <v>-35862.07</v>
      </c>
      <c r="K469" s="14" t="s">
        <v>6141</v>
      </c>
    </row>
    <row r="470" spans="1:11">
      <c r="A470" t="s">
        <v>9382</v>
      </c>
      <c r="B470" s="3">
        <v>41911</v>
      </c>
      <c r="C470" t="s">
        <v>21744</v>
      </c>
      <c r="D470">
        <v>1</v>
      </c>
      <c r="E470" t="s">
        <v>21900</v>
      </c>
      <c r="F470" t="s">
        <v>9</v>
      </c>
      <c r="G470" t="s">
        <v>10</v>
      </c>
      <c r="H470" t="s">
        <v>21901</v>
      </c>
      <c r="I470" s="16">
        <f t="shared" si="7"/>
        <v>219827.56250000003</v>
      </c>
      <c r="J470" s="4">
        <v>35172.410000000003</v>
      </c>
      <c r="K470" s="14" t="s">
        <v>6141</v>
      </c>
    </row>
    <row r="471" spans="1:11">
      <c r="A471" s="1" t="s">
        <v>21318</v>
      </c>
      <c r="B471" s="13">
        <v>41911</v>
      </c>
      <c r="C471" s="1" t="s">
        <v>16592</v>
      </c>
      <c r="D471" s="1">
        <v>1</v>
      </c>
      <c r="E471" s="1" t="s">
        <v>21319</v>
      </c>
      <c r="F471" s="1" t="s">
        <v>54</v>
      </c>
      <c r="G471" s="1" t="s">
        <v>10</v>
      </c>
      <c r="H471" s="1" t="s">
        <v>3888</v>
      </c>
      <c r="I471" s="16">
        <f t="shared" si="7"/>
        <v>300201.375</v>
      </c>
      <c r="J471" s="14">
        <v>48032.22</v>
      </c>
      <c r="K471" s="14" t="s">
        <v>6143</v>
      </c>
    </row>
    <row r="472" spans="1:11">
      <c r="A472" t="s">
        <v>14146</v>
      </c>
      <c r="B472" s="3">
        <v>41911</v>
      </c>
      <c r="C472" t="s">
        <v>21902</v>
      </c>
      <c r="D472">
        <v>1</v>
      </c>
      <c r="E472" t="s">
        <v>21903</v>
      </c>
      <c r="F472" t="s">
        <v>9</v>
      </c>
      <c r="G472" t="s">
        <v>10</v>
      </c>
      <c r="H472" t="s">
        <v>15906</v>
      </c>
      <c r="I472" s="16">
        <f t="shared" si="7"/>
        <v>11206.875</v>
      </c>
      <c r="J472" s="4">
        <v>1793.1</v>
      </c>
      <c r="K472" s="14" t="s">
        <v>6141</v>
      </c>
    </row>
    <row r="473" spans="1:11">
      <c r="A473" s="1" t="s">
        <v>21320</v>
      </c>
      <c r="B473" s="13">
        <v>41911</v>
      </c>
      <c r="C473" s="1" t="s">
        <v>21321</v>
      </c>
      <c r="D473" s="1">
        <v>1</v>
      </c>
      <c r="E473" s="1" t="s">
        <v>21322</v>
      </c>
      <c r="F473" s="1" t="s">
        <v>9</v>
      </c>
      <c r="G473" s="1" t="s">
        <v>10</v>
      </c>
      <c r="H473" s="1" t="s">
        <v>21323</v>
      </c>
      <c r="I473" s="16">
        <f t="shared" si="7"/>
        <v>163706.875</v>
      </c>
      <c r="J473" s="14">
        <v>26193.1</v>
      </c>
      <c r="K473" s="14" t="s">
        <v>6142</v>
      </c>
    </row>
    <row r="474" spans="1:11">
      <c r="A474" s="1" t="s">
        <v>9390</v>
      </c>
      <c r="B474" s="13">
        <v>41911</v>
      </c>
      <c r="C474" s="1" t="s">
        <v>21324</v>
      </c>
      <c r="D474" s="1">
        <v>1</v>
      </c>
      <c r="E474" s="1" t="s">
        <v>21325</v>
      </c>
      <c r="F474" s="1" t="s">
        <v>9</v>
      </c>
      <c r="G474" s="1" t="s">
        <v>10</v>
      </c>
      <c r="H474" s="1" t="s">
        <v>21326</v>
      </c>
      <c r="I474" s="16">
        <f t="shared" si="7"/>
        <v>275862.0625</v>
      </c>
      <c r="J474" s="14">
        <v>44137.93</v>
      </c>
      <c r="K474" s="14" t="s">
        <v>6142</v>
      </c>
    </row>
    <row r="475" spans="1:11">
      <c r="A475" s="1" t="s">
        <v>14175</v>
      </c>
      <c r="B475" s="13">
        <v>41912</v>
      </c>
      <c r="C475" s="1" t="s">
        <v>21327</v>
      </c>
      <c r="D475" s="1">
        <v>1</v>
      </c>
      <c r="E475" s="1" t="s">
        <v>21328</v>
      </c>
      <c r="F475" s="1" t="s">
        <v>54</v>
      </c>
      <c r="G475" s="1" t="s">
        <v>10</v>
      </c>
      <c r="H475" s="1" t="s">
        <v>55</v>
      </c>
      <c r="I475" s="16">
        <f t="shared" si="7"/>
        <v>224993.125</v>
      </c>
      <c r="J475" s="14">
        <v>35998.9</v>
      </c>
      <c r="K475" s="14" t="s">
        <v>6143</v>
      </c>
    </row>
    <row r="476" spans="1:11">
      <c r="A476" s="1" t="s">
        <v>14178</v>
      </c>
      <c r="B476" s="13">
        <v>41912</v>
      </c>
      <c r="C476" s="1" t="s">
        <v>20711</v>
      </c>
      <c r="D476" s="1">
        <v>1</v>
      </c>
      <c r="E476" s="1" t="s">
        <v>21329</v>
      </c>
      <c r="F476" s="1" t="s">
        <v>54</v>
      </c>
      <c r="G476" s="1" t="s">
        <v>10</v>
      </c>
      <c r="H476" s="1" t="s">
        <v>1178</v>
      </c>
      <c r="I476" s="16">
        <f t="shared" si="7"/>
        <v>271235.4375</v>
      </c>
      <c r="J476" s="14">
        <v>43397.67</v>
      </c>
      <c r="K476" s="14" t="s">
        <v>6143</v>
      </c>
    </row>
    <row r="477" spans="1:11">
      <c r="A477" s="1" t="s">
        <v>14180</v>
      </c>
      <c r="B477" s="13">
        <v>41912</v>
      </c>
      <c r="C477" s="1" t="s">
        <v>21330</v>
      </c>
      <c r="D477" s="1">
        <v>1</v>
      </c>
      <c r="E477" s="1" t="s">
        <v>21331</v>
      </c>
      <c r="F477" s="1" t="s">
        <v>54</v>
      </c>
      <c r="G477" s="1" t="s">
        <v>10</v>
      </c>
      <c r="H477" s="1" t="s">
        <v>4037</v>
      </c>
      <c r="I477" s="16">
        <f t="shared" si="7"/>
        <v>156573.6875</v>
      </c>
      <c r="J477" s="14">
        <v>25051.79</v>
      </c>
      <c r="K477" s="14" t="s">
        <v>6143</v>
      </c>
    </row>
    <row r="478" spans="1:11">
      <c r="A478" t="s">
        <v>14195</v>
      </c>
      <c r="B478" s="3">
        <v>41912</v>
      </c>
      <c r="C478" t="s">
        <v>21904</v>
      </c>
      <c r="D478">
        <v>2</v>
      </c>
      <c r="E478" t="s">
        <v>21905</v>
      </c>
      <c r="F478" t="s">
        <v>1368</v>
      </c>
      <c r="G478" t="s">
        <v>103</v>
      </c>
      <c r="H478" t="s">
        <v>88</v>
      </c>
      <c r="I478" s="16">
        <f t="shared" si="7"/>
        <v>4255.8125</v>
      </c>
      <c r="J478">
        <v>680.93</v>
      </c>
      <c r="K478" s="14" t="s">
        <v>6151</v>
      </c>
    </row>
    <row r="479" spans="1:11">
      <c r="A479" t="s">
        <v>21906</v>
      </c>
      <c r="B479" s="3">
        <v>41912</v>
      </c>
      <c r="C479" t="s">
        <v>21907</v>
      </c>
      <c r="D479">
        <v>2</v>
      </c>
      <c r="E479" t="s">
        <v>21908</v>
      </c>
      <c r="F479" t="s">
        <v>1368</v>
      </c>
      <c r="G479" t="s">
        <v>103</v>
      </c>
      <c r="H479" t="s">
        <v>88</v>
      </c>
      <c r="I479" s="16">
        <f t="shared" si="7"/>
        <v>2420</v>
      </c>
      <c r="J479">
        <v>387.2</v>
      </c>
      <c r="K479" s="14" t="s">
        <v>6151</v>
      </c>
    </row>
    <row r="480" spans="1:11">
      <c r="A480" t="s">
        <v>21909</v>
      </c>
      <c r="B480" s="3">
        <v>41912</v>
      </c>
      <c r="C480" t="s">
        <v>21910</v>
      </c>
      <c r="D480">
        <v>2</v>
      </c>
      <c r="E480" t="s">
        <v>21911</v>
      </c>
      <c r="F480" t="s">
        <v>1368</v>
      </c>
      <c r="G480" t="s">
        <v>103</v>
      </c>
      <c r="H480" t="s">
        <v>88</v>
      </c>
      <c r="I480" s="16">
        <f t="shared" si="7"/>
        <v>820.43750000000011</v>
      </c>
      <c r="J480">
        <v>131.27000000000001</v>
      </c>
      <c r="K480" s="14" t="s">
        <v>6151</v>
      </c>
    </row>
    <row r="481" spans="1:11">
      <c r="A481" t="s">
        <v>21912</v>
      </c>
      <c r="B481" s="3">
        <v>41912</v>
      </c>
      <c r="C481" t="s">
        <v>16</v>
      </c>
      <c r="D481">
        <v>2</v>
      </c>
      <c r="E481" t="s">
        <v>21913</v>
      </c>
      <c r="F481" t="s">
        <v>1283</v>
      </c>
      <c r="G481" t="s">
        <v>21545</v>
      </c>
      <c r="H481" t="s">
        <v>88</v>
      </c>
      <c r="I481" s="16">
        <f t="shared" si="7"/>
        <v>2126.375</v>
      </c>
      <c r="J481">
        <v>340.22</v>
      </c>
      <c r="K481" s="4" t="s">
        <v>6149</v>
      </c>
    </row>
    <row r="482" spans="1:11">
      <c r="A482" t="s">
        <v>21912</v>
      </c>
      <c r="B482" s="3">
        <v>41912</v>
      </c>
      <c r="C482" t="s">
        <v>16</v>
      </c>
      <c r="D482">
        <v>2</v>
      </c>
      <c r="E482" t="s">
        <v>21913</v>
      </c>
      <c r="F482" t="s">
        <v>1283</v>
      </c>
      <c r="G482" t="s">
        <v>21545</v>
      </c>
      <c r="H482" t="s">
        <v>88</v>
      </c>
      <c r="I482" s="16">
        <f t="shared" si="7"/>
        <v>-2126.375</v>
      </c>
      <c r="J482">
        <v>-340.22</v>
      </c>
      <c r="K482" s="4" t="s">
        <v>6149</v>
      </c>
    </row>
    <row r="483" spans="1:11">
      <c r="A483" s="2" t="s">
        <v>21912</v>
      </c>
      <c r="B483" s="5">
        <v>41912</v>
      </c>
      <c r="C483" s="2" t="s">
        <v>16</v>
      </c>
      <c r="D483" s="2">
        <v>2</v>
      </c>
      <c r="E483" s="2" t="s">
        <v>21913</v>
      </c>
      <c r="F483" s="2" t="s">
        <v>1283</v>
      </c>
      <c r="G483" s="2" t="s">
        <v>21545</v>
      </c>
      <c r="H483" s="2" t="s">
        <v>88</v>
      </c>
      <c r="I483" s="16">
        <f t="shared" si="7"/>
        <v>-2126.375</v>
      </c>
      <c r="J483" s="2">
        <v>-340.22</v>
      </c>
      <c r="K483" s="4" t="s">
        <v>6149</v>
      </c>
    </row>
    <row r="484" spans="1:11">
      <c r="A484" s="1" t="s">
        <v>18405</v>
      </c>
      <c r="B484" s="13">
        <v>41912</v>
      </c>
      <c r="C484" s="1" t="s">
        <v>21332</v>
      </c>
      <c r="D484" s="1">
        <v>1</v>
      </c>
      <c r="E484" s="1" t="s">
        <v>21333</v>
      </c>
      <c r="F484" s="1" t="s">
        <v>9</v>
      </c>
      <c r="G484" s="1" t="s">
        <v>10</v>
      </c>
      <c r="H484" s="1" t="s">
        <v>3731</v>
      </c>
      <c r="I484" s="16">
        <f t="shared" si="7"/>
        <v>275862.0625</v>
      </c>
      <c r="J484" s="14">
        <v>44137.93</v>
      </c>
      <c r="K484" s="14" t="s">
        <v>6142</v>
      </c>
    </row>
    <row r="485" spans="1:11">
      <c r="A485" s="1" t="s">
        <v>21334</v>
      </c>
      <c r="B485" s="13">
        <v>41912</v>
      </c>
      <c r="C485" s="1" t="s">
        <v>21335</v>
      </c>
      <c r="D485" s="1">
        <v>1</v>
      </c>
      <c r="E485" s="1" t="s">
        <v>21336</v>
      </c>
      <c r="F485" s="1" t="s">
        <v>9</v>
      </c>
      <c r="G485" s="1" t="s">
        <v>10</v>
      </c>
      <c r="H485" s="1" t="s">
        <v>12580</v>
      </c>
      <c r="I485" s="16">
        <f t="shared" si="7"/>
        <v>358793.125</v>
      </c>
      <c r="J485" s="14">
        <v>57406.9</v>
      </c>
      <c r="K485" s="14" t="s">
        <v>6142</v>
      </c>
    </row>
    <row r="486" spans="1:11">
      <c r="A486" s="1" t="s">
        <v>21337</v>
      </c>
      <c r="B486" s="13">
        <v>41912</v>
      </c>
      <c r="C486" s="1" t="s">
        <v>21338</v>
      </c>
      <c r="D486" s="1">
        <v>1</v>
      </c>
      <c r="E486" s="1" t="s">
        <v>21339</v>
      </c>
      <c r="F486" s="1" t="s">
        <v>318</v>
      </c>
      <c r="G486" s="1" t="s">
        <v>103</v>
      </c>
      <c r="H486" s="1" t="s">
        <v>21340</v>
      </c>
      <c r="I486" s="16">
        <f t="shared" si="7"/>
        <v>4310.375</v>
      </c>
      <c r="J486" s="1">
        <v>689.66</v>
      </c>
      <c r="K486" s="14" t="s">
        <v>6148</v>
      </c>
    </row>
    <row r="487" spans="1:11">
      <c r="A487" s="1" t="s">
        <v>19000</v>
      </c>
      <c r="B487" s="13">
        <v>41912</v>
      </c>
      <c r="C487" s="1" t="s">
        <v>21311</v>
      </c>
      <c r="D487" s="1">
        <v>1</v>
      </c>
      <c r="E487" s="1" t="s">
        <v>21341</v>
      </c>
      <c r="F487" s="1" t="s">
        <v>70</v>
      </c>
      <c r="G487" s="1" t="s">
        <v>10</v>
      </c>
      <c r="H487" s="1" t="s">
        <v>21313</v>
      </c>
      <c r="I487" s="16">
        <f t="shared" si="7"/>
        <v>-409482.75</v>
      </c>
      <c r="J487" s="14">
        <v>-65517.24</v>
      </c>
      <c r="K487" s="14" t="s">
        <v>6142</v>
      </c>
    </row>
    <row r="488" spans="1:11">
      <c r="A488" s="1" t="s">
        <v>21343</v>
      </c>
      <c r="B488" s="13">
        <v>41912</v>
      </c>
      <c r="C488" s="1" t="s">
        <v>21344</v>
      </c>
      <c r="D488" s="1">
        <v>1</v>
      </c>
      <c r="E488" s="1" t="s">
        <v>21345</v>
      </c>
      <c r="F488" s="1" t="s">
        <v>318</v>
      </c>
      <c r="G488" s="1" t="s">
        <v>103</v>
      </c>
      <c r="H488" s="1" t="s">
        <v>21346</v>
      </c>
      <c r="I488" s="16">
        <f t="shared" si="7"/>
        <v>4310.375</v>
      </c>
      <c r="J488" s="1">
        <v>689.66</v>
      </c>
      <c r="K488" s="14" t="s">
        <v>6148</v>
      </c>
    </row>
    <row r="489" spans="1:11">
      <c r="A489" s="1" t="s">
        <v>17064</v>
      </c>
      <c r="B489" s="13">
        <v>41912</v>
      </c>
      <c r="C489" s="1" t="s">
        <v>21347</v>
      </c>
      <c r="D489" s="1">
        <v>1</v>
      </c>
      <c r="E489" s="1" t="s">
        <v>21348</v>
      </c>
      <c r="F489" s="1" t="s">
        <v>318</v>
      </c>
      <c r="G489" s="1" t="s">
        <v>103</v>
      </c>
      <c r="H489" s="1" t="s">
        <v>21349</v>
      </c>
      <c r="I489" s="16">
        <f t="shared" si="7"/>
        <v>4310.375</v>
      </c>
      <c r="J489" s="1">
        <v>689.66</v>
      </c>
      <c r="K489" s="14" t="s">
        <v>6148</v>
      </c>
    </row>
    <row r="490" spans="1:11">
      <c r="A490" t="s">
        <v>19004</v>
      </c>
      <c r="B490" s="3">
        <v>41912</v>
      </c>
      <c r="C490" t="s">
        <v>19390</v>
      </c>
      <c r="D490">
        <v>1</v>
      </c>
      <c r="E490" t="s">
        <v>21914</v>
      </c>
      <c r="F490" t="s">
        <v>70</v>
      </c>
      <c r="G490" t="s">
        <v>10</v>
      </c>
      <c r="H490" t="s">
        <v>19392</v>
      </c>
      <c r="I490" s="16">
        <f t="shared" si="7"/>
        <v>-25862.0625</v>
      </c>
      <c r="J490" s="4">
        <v>-4137.93</v>
      </c>
      <c r="K490" s="4" t="s">
        <v>6141</v>
      </c>
    </row>
    <row r="491" spans="1:11">
      <c r="A491" t="s">
        <v>19010</v>
      </c>
      <c r="B491" s="3">
        <v>41912</v>
      </c>
      <c r="C491" t="s">
        <v>19390</v>
      </c>
      <c r="D491">
        <v>1</v>
      </c>
      <c r="E491" t="s">
        <v>21915</v>
      </c>
      <c r="F491" t="s">
        <v>9</v>
      </c>
      <c r="G491" t="s">
        <v>10</v>
      </c>
      <c r="H491" t="s">
        <v>21916</v>
      </c>
      <c r="I491" s="16">
        <f t="shared" si="7"/>
        <v>23275.875</v>
      </c>
      <c r="J491" s="4">
        <v>3724.14</v>
      </c>
      <c r="K491" s="14" t="s">
        <v>6141</v>
      </c>
    </row>
    <row r="492" spans="1:11">
      <c r="A492" s="1" t="s">
        <v>21350</v>
      </c>
      <c r="B492" s="13">
        <v>41912</v>
      </c>
      <c r="C492" s="1" t="s">
        <v>21351</v>
      </c>
      <c r="D492" s="1">
        <v>1</v>
      </c>
      <c r="E492" s="1" t="s">
        <v>21352</v>
      </c>
      <c r="F492" s="1" t="s">
        <v>318</v>
      </c>
      <c r="G492" s="1" t="s">
        <v>103</v>
      </c>
      <c r="H492" s="1" t="s">
        <v>21353</v>
      </c>
      <c r="I492" s="16">
        <f t="shared" si="7"/>
        <v>4310.375</v>
      </c>
      <c r="J492" s="1">
        <v>689.66</v>
      </c>
      <c r="K492" s="14" t="s">
        <v>6148</v>
      </c>
    </row>
    <row r="493" spans="1:11">
      <c r="A493" s="1" t="s">
        <v>19014</v>
      </c>
      <c r="B493" s="13">
        <v>41912</v>
      </c>
      <c r="C493" s="1" t="s">
        <v>21311</v>
      </c>
      <c r="D493" s="1">
        <v>1</v>
      </c>
      <c r="E493" s="1" t="s">
        <v>21354</v>
      </c>
      <c r="F493" s="1" t="s">
        <v>9</v>
      </c>
      <c r="G493" s="1" t="s">
        <v>10</v>
      </c>
      <c r="H493" s="1" t="s">
        <v>21313</v>
      </c>
      <c r="I493" s="16">
        <f t="shared" si="7"/>
        <v>409482.75</v>
      </c>
      <c r="J493" s="14">
        <v>65517.24</v>
      </c>
      <c r="K493" s="14" t="s">
        <v>6142</v>
      </c>
    </row>
    <row r="494" spans="1:11">
      <c r="A494" s="1" t="s">
        <v>19017</v>
      </c>
      <c r="B494" s="13">
        <v>41912</v>
      </c>
      <c r="C494" s="1" t="s">
        <v>21355</v>
      </c>
      <c r="D494" s="1">
        <v>1</v>
      </c>
      <c r="E494" s="1" t="s">
        <v>21356</v>
      </c>
      <c r="F494" s="1" t="s">
        <v>318</v>
      </c>
      <c r="G494" s="1" t="s">
        <v>103</v>
      </c>
      <c r="H494" s="1" t="s">
        <v>21357</v>
      </c>
      <c r="I494" s="16">
        <f t="shared" si="7"/>
        <v>6465.5</v>
      </c>
      <c r="J494" s="14">
        <v>1034.48</v>
      </c>
      <c r="K494" s="14" t="s">
        <v>6148</v>
      </c>
    </row>
    <row r="495" spans="1:11">
      <c r="A495" s="1" t="s">
        <v>19033</v>
      </c>
      <c r="B495" s="13">
        <v>41912</v>
      </c>
      <c r="C495" s="1" t="s">
        <v>21359</v>
      </c>
      <c r="D495" s="1">
        <v>2</v>
      </c>
      <c r="E495" s="1" t="s">
        <v>21360</v>
      </c>
      <c r="F495" s="1" t="s">
        <v>37</v>
      </c>
      <c r="G495" s="1" t="s">
        <v>38</v>
      </c>
      <c r="H495" s="1" t="s">
        <v>39</v>
      </c>
      <c r="I495" s="16">
        <f t="shared" si="7"/>
        <v>2640.25</v>
      </c>
      <c r="J495" s="1">
        <v>422.44</v>
      </c>
      <c r="K495" s="14" t="s">
        <v>6145</v>
      </c>
    </row>
    <row r="496" spans="1:11">
      <c r="A496" s="1" t="s">
        <v>19035</v>
      </c>
      <c r="B496" s="13">
        <v>41912</v>
      </c>
      <c r="C496" s="1" t="s">
        <v>21361</v>
      </c>
      <c r="D496" s="1">
        <v>2</v>
      </c>
      <c r="E496" s="1" t="s">
        <v>21362</v>
      </c>
      <c r="F496" s="1" t="s">
        <v>37</v>
      </c>
      <c r="G496" s="1" t="s">
        <v>38</v>
      </c>
      <c r="H496" s="1" t="s">
        <v>39</v>
      </c>
      <c r="I496" s="16">
        <f t="shared" si="7"/>
        <v>2796.25</v>
      </c>
      <c r="J496" s="1">
        <v>447.4</v>
      </c>
      <c r="K496" s="14" t="s">
        <v>6145</v>
      </c>
    </row>
    <row r="497" spans="1:11">
      <c r="A497" s="1" t="s">
        <v>19038</v>
      </c>
      <c r="B497" s="13">
        <v>41912</v>
      </c>
      <c r="C497" s="1" t="s">
        <v>21363</v>
      </c>
      <c r="D497" s="1">
        <v>2</v>
      </c>
      <c r="E497" s="1" t="s">
        <v>21364</v>
      </c>
      <c r="F497" s="1" t="s">
        <v>37</v>
      </c>
      <c r="G497" s="1" t="s">
        <v>38</v>
      </c>
      <c r="H497" s="1" t="s">
        <v>39</v>
      </c>
      <c r="I497" s="16">
        <f t="shared" si="7"/>
        <v>539.125</v>
      </c>
      <c r="J497" s="1">
        <v>86.26</v>
      </c>
      <c r="K497" s="14" t="s">
        <v>6145</v>
      </c>
    </row>
    <row r="498" spans="1:11">
      <c r="A498" s="1" t="s">
        <v>19041</v>
      </c>
      <c r="B498" s="13">
        <v>41912</v>
      </c>
      <c r="C498" s="1" t="s">
        <v>21365</v>
      </c>
      <c r="D498" s="1">
        <v>2</v>
      </c>
      <c r="E498" s="1" t="s">
        <v>21366</v>
      </c>
      <c r="F498" s="1" t="s">
        <v>37</v>
      </c>
      <c r="G498" s="1" t="s">
        <v>38</v>
      </c>
      <c r="H498" s="1" t="s">
        <v>39</v>
      </c>
      <c r="I498" s="16">
        <f t="shared" si="7"/>
        <v>528</v>
      </c>
      <c r="J498" s="1">
        <v>84.48</v>
      </c>
      <c r="K498" s="14" t="s">
        <v>6145</v>
      </c>
    </row>
    <row r="499" spans="1:11">
      <c r="A499" s="1" t="s">
        <v>19044</v>
      </c>
      <c r="B499" s="13">
        <v>41912</v>
      </c>
      <c r="C499" s="1" t="s">
        <v>21367</v>
      </c>
      <c r="D499" s="1">
        <v>2</v>
      </c>
      <c r="E499" s="1" t="s">
        <v>21368</v>
      </c>
      <c r="F499" s="1" t="s">
        <v>37</v>
      </c>
      <c r="G499" s="1" t="s">
        <v>38</v>
      </c>
      <c r="H499" s="1" t="s">
        <v>39</v>
      </c>
      <c r="I499" s="16">
        <f t="shared" si="7"/>
        <v>1389.125</v>
      </c>
      <c r="J499" s="1">
        <v>222.26</v>
      </c>
      <c r="K499" s="14" t="s">
        <v>6145</v>
      </c>
    </row>
    <row r="500" spans="1:11">
      <c r="A500" s="1" t="s">
        <v>17067</v>
      </c>
      <c r="B500" s="13">
        <v>41912</v>
      </c>
      <c r="C500" s="1" t="s">
        <v>21370</v>
      </c>
      <c r="D500" s="1">
        <v>1</v>
      </c>
      <c r="E500" s="1" t="s">
        <v>21371</v>
      </c>
      <c r="F500" s="1" t="s">
        <v>318</v>
      </c>
      <c r="G500" s="1" t="s">
        <v>103</v>
      </c>
      <c r="H500" s="1" t="s">
        <v>21372</v>
      </c>
      <c r="I500" s="16">
        <f t="shared" si="7"/>
        <v>4310.375</v>
      </c>
      <c r="J500" s="1">
        <v>689.66</v>
      </c>
      <c r="K500" s="14" t="s">
        <v>6148</v>
      </c>
    </row>
    <row r="501" spans="1:11">
      <c r="A501" s="1" t="s">
        <v>21373</v>
      </c>
      <c r="B501" s="13">
        <v>41912</v>
      </c>
      <c r="C501" s="1" t="s">
        <v>21374</v>
      </c>
      <c r="D501" s="1">
        <v>1</v>
      </c>
      <c r="E501" s="1" t="s">
        <v>21375</v>
      </c>
      <c r="F501" s="1" t="s">
        <v>269</v>
      </c>
      <c r="G501" s="1" t="s">
        <v>5</v>
      </c>
      <c r="H501" s="1" t="s">
        <v>21376</v>
      </c>
      <c r="I501" s="16">
        <f t="shared" si="7"/>
        <v>88368.5</v>
      </c>
      <c r="J501" s="14">
        <v>14138.96</v>
      </c>
      <c r="K501" s="4" t="s">
        <v>6165</v>
      </c>
    </row>
    <row r="502" spans="1:11">
      <c r="A502" t="s">
        <v>19053</v>
      </c>
      <c r="B502" s="3">
        <v>41912</v>
      </c>
      <c r="C502" t="s">
        <v>21917</v>
      </c>
      <c r="D502">
        <v>1</v>
      </c>
      <c r="E502" t="s">
        <v>21918</v>
      </c>
      <c r="F502" t="s">
        <v>269</v>
      </c>
      <c r="G502" t="s">
        <v>5</v>
      </c>
      <c r="H502" t="s">
        <v>21919</v>
      </c>
      <c r="I502" s="16">
        <f t="shared" si="7"/>
        <v>9192.4375</v>
      </c>
      <c r="J502" s="4">
        <v>1470.79</v>
      </c>
      <c r="K502" s="4" t="s">
        <v>6166</v>
      </c>
    </row>
    <row r="503" spans="1:11">
      <c r="A503" t="s">
        <v>21920</v>
      </c>
      <c r="B503" s="3">
        <v>41912</v>
      </c>
      <c r="C503" t="s">
        <v>21921</v>
      </c>
      <c r="D503">
        <v>1</v>
      </c>
      <c r="E503" t="s">
        <v>21922</v>
      </c>
      <c r="F503" t="s">
        <v>269</v>
      </c>
      <c r="G503" t="s">
        <v>5</v>
      </c>
      <c r="H503" t="s">
        <v>21923</v>
      </c>
      <c r="I503" s="16">
        <f t="shared" si="7"/>
        <v>387.375</v>
      </c>
      <c r="J503">
        <v>61.98</v>
      </c>
      <c r="K503" s="4" t="s">
        <v>6166</v>
      </c>
    </row>
    <row r="504" spans="1:11">
      <c r="A504" t="s">
        <v>16542</v>
      </c>
      <c r="B504" s="3">
        <v>41912</v>
      </c>
      <c r="C504" t="s">
        <v>21924</v>
      </c>
      <c r="D504">
        <v>1</v>
      </c>
      <c r="E504" t="s">
        <v>21925</v>
      </c>
      <c r="F504" t="s">
        <v>269</v>
      </c>
      <c r="G504" t="s">
        <v>5</v>
      </c>
      <c r="H504" t="s">
        <v>21926</v>
      </c>
      <c r="I504" s="16">
        <f t="shared" si="7"/>
        <v>625.6875</v>
      </c>
      <c r="J504">
        <v>100.11</v>
      </c>
      <c r="K504" s="4" t="s">
        <v>6166</v>
      </c>
    </row>
    <row r="505" spans="1:11">
      <c r="A505" t="s">
        <v>315</v>
      </c>
      <c r="B505" s="3">
        <v>41912</v>
      </c>
      <c r="C505" t="s">
        <v>21927</v>
      </c>
      <c r="D505">
        <v>1</v>
      </c>
      <c r="E505" t="s">
        <v>21928</v>
      </c>
      <c r="F505" t="s">
        <v>269</v>
      </c>
      <c r="G505" t="s">
        <v>5</v>
      </c>
      <c r="H505" t="s">
        <v>21929</v>
      </c>
      <c r="I505" s="16">
        <f t="shared" si="7"/>
        <v>2307.3125</v>
      </c>
      <c r="J505">
        <v>369.17</v>
      </c>
      <c r="K505" s="4" t="s">
        <v>6166</v>
      </c>
    </row>
    <row r="506" spans="1:11">
      <c r="A506" s="1" t="s">
        <v>1231</v>
      </c>
      <c r="B506" s="13">
        <v>41912</v>
      </c>
      <c r="C506" s="1" t="s">
        <v>20792</v>
      </c>
      <c r="D506" s="1">
        <v>1</v>
      </c>
      <c r="E506" s="1" t="s">
        <v>21377</v>
      </c>
      <c r="F506" s="1" t="s">
        <v>70</v>
      </c>
      <c r="G506" s="1" t="s">
        <v>10</v>
      </c>
      <c r="H506" s="1" t="s">
        <v>20682</v>
      </c>
      <c r="I506" s="16">
        <f t="shared" si="7"/>
        <v>-360248.25</v>
      </c>
      <c r="J506" s="14">
        <v>-57639.72</v>
      </c>
      <c r="K506" s="14" t="s">
        <v>6142</v>
      </c>
    </row>
    <row r="507" spans="1:11">
      <c r="A507" s="1" t="s">
        <v>267</v>
      </c>
      <c r="B507" s="13">
        <v>41912</v>
      </c>
      <c r="C507" s="1" t="s">
        <v>20752</v>
      </c>
      <c r="D507" s="1">
        <v>1</v>
      </c>
      <c r="E507" s="1" t="s">
        <v>21378</v>
      </c>
      <c r="F507" s="1" t="s">
        <v>9</v>
      </c>
      <c r="G507" s="1" t="s">
        <v>10</v>
      </c>
      <c r="H507" s="1" t="s">
        <v>20682</v>
      </c>
      <c r="I507" s="16">
        <f t="shared" si="7"/>
        <v>302586.1875</v>
      </c>
      <c r="J507" s="14">
        <v>48413.79</v>
      </c>
      <c r="K507" s="14" t="s">
        <v>6142</v>
      </c>
    </row>
    <row r="508" spans="1:11">
      <c r="A508" s="1" t="s">
        <v>21379</v>
      </c>
      <c r="B508" s="13">
        <v>41912</v>
      </c>
      <c r="C508" s="1" t="s">
        <v>21191</v>
      </c>
      <c r="D508" s="1">
        <v>1</v>
      </c>
      <c r="E508" s="1" t="s">
        <v>21380</v>
      </c>
      <c r="F508" s="1" t="s">
        <v>70</v>
      </c>
      <c r="G508" s="1" t="s">
        <v>10</v>
      </c>
      <c r="H508" s="1" t="s">
        <v>20682</v>
      </c>
      <c r="I508" s="16">
        <f t="shared" si="7"/>
        <v>-360248.25</v>
      </c>
      <c r="J508" s="14">
        <v>-57639.72</v>
      </c>
      <c r="K508" s="14" t="s">
        <v>6142</v>
      </c>
    </row>
    <row r="509" spans="1:11">
      <c r="A509" s="1" t="s">
        <v>19062</v>
      </c>
      <c r="B509" s="13">
        <v>41912</v>
      </c>
      <c r="C509" s="1" t="s">
        <v>13660</v>
      </c>
      <c r="D509" s="1">
        <v>1</v>
      </c>
      <c r="E509" s="1" t="s">
        <v>21381</v>
      </c>
      <c r="F509" s="1" t="s">
        <v>9</v>
      </c>
      <c r="G509" s="1" t="s">
        <v>10</v>
      </c>
      <c r="H509" s="1" t="s">
        <v>20682</v>
      </c>
      <c r="I509" s="16">
        <f t="shared" si="7"/>
        <v>302586.1875</v>
      </c>
      <c r="J509" s="14">
        <v>48413.79</v>
      </c>
      <c r="K509" s="14" t="s">
        <v>6142</v>
      </c>
    </row>
    <row r="510" spans="1:11">
      <c r="A510" s="1" t="s">
        <v>1242</v>
      </c>
      <c r="B510" s="13">
        <v>41912</v>
      </c>
      <c r="C510" s="1" t="s">
        <v>21382</v>
      </c>
      <c r="D510" s="1">
        <v>1</v>
      </c>
      <c r="E510" s="1" t="s">
        <v>21383</v>
      </c>
      <c r="F510" s="1" t="s">
        <v>318</v>
      </c>
      <c r="G510" s="1" t="s">
        <v>103</v>
      </c>
      <c r="H510" s="1" t="s">
        <v>21384</v>
      </c>
      <c r="I510" s="16">
        <f t="shared" si="7"/>
        <v>8620.6875</v>
      </c>
      <c r="J510" s="14">
        <v>1379.31</v>
      </c>
      <c r="K510" s="14" t="s">
        <v>6148</v>
      </c>
    </row>
    <row r="511" spans="1:11">
      <c r="A511" s="1" t="s">
        <v>21385</v>
      </c>
      <c r="B511" s="13">
        <v>41912</v>
      </c>
      <c r="C511" s="1" t="s">
        <v>20745</v>
      </c>
      <c r="D511" s="1">
        <v>1</v>
      </c>
      <c r="E511" s="1" t="s">
        <v>21386</v>
      </c>
      <c r="F511" s="1" t="s">
        <v>9</v>
      </c>
      <c r="G511" s="1" t="s">
        <v>10</v>
      </c>
      <c r="H511" s="1" t="s">
        <v>20737</v>
      </c>
      <c r="I511" s="16">
        <f t="shared" si="7"/>
        <v>162241.375</v>
      </c>
      <c r="J511" s="14">
        <v>25958.62</v>
      </c>
      <c r="K511" s="14" t="s">
        <v>6142</v>
      </c>
    </row>
    <row r="512" spans="1:11">
      <c r="A512" s="1" t="s">
        <v>21387</v>
      </c>
      <c r="B512" s="13">
        <v>41912</v>
      </c>
      <c r="C512" s="1" t="s">
        <v>21388</v>
      </c>
      <c r="D512" s="1">
        <v>1</v>
      </c>
      <c r="E512" s="1" t="s">
        <v>21389</v>
      </c>
      <c r="F512" s="1" t="s">
        <v>9</v>
      </c>
      <c r="G512" s="1" t="s">
        <v>10</v>
      </c>
      <c r="H512" s="1" t="s">
        <v>21390</v>
      </c>
      <c r="I512" s="16">
        <f t="shared" si="7"/>
        <v>518706.87500000006</v>
      </c>
      <c r="J512" s="14">
        <v>82993.100000000006</v>
      </c>
      <c r="K512" s="14" t="s">
        <v>6142</v>
      </c>
    </row>
    <row r="513" spans="1:11">
      <c r="A513" t="s">
        <v>21930</v>
      </c>
      <c r="B513" s="3">
        <v>41912</v>
      </c>
      <c r="C513" t="s">
        <v>2</v>
      </c>
      <c r="D513">
        <v>2</v>
      </c>
      <c r="E513" t="s">
        <v>21931</v>
      </c>
      <c r="F513" t="s">
        <v>1283</v>
      </c>
      <c r="G513" t="s">
        <v>0</v>
      </c>
      <c r="H513" t="s">
        <v>21932</v>
      </c>
      <c r="I513" s="16">
        <f t="shared" si="7"/>
        <v>-2990.875</v>
      </c>
      <c r="J513">
        <v>-478.54</v>
      </c>
      <c r="K513" s="4" t="s">
        <v>6149</v>
      </c>
    </row>
    <row r="514" spans="1:11">
      <c r="A514" s="1" t="s">
        <v>19064</v>
      </c>
      <c r="B514" s="13">
        <v>41912</v>
      </c>
      <c r="C514" s="1" t="s">
        <v>21391</v>
      </c>
      <c r="D514" s="1">
        <v>1</v>
      </c>
      <c r="E514" s="1" t="s">
        <v>21392</v>
      </c>
      <c r="F514" s="1" t="s">
        <v>318</v>
      </c>
      <c r="G514" s="1" t="s">
        <v>103</v>
      </c>
      <c r="H514" s="1" t="s">
        <v>21393</v>
      </c>
      <c r="I514" s="16">
        <f t="shared" si="7"/>
        <v>12931.062499999998</v>
      </c>
      <c r="J514" s="14">
        <v>2068.9699999999998</v>
      </c>
      <c r="K514" s="14" t="s">
        <v>6148</v>
      </c>
    </row>
    <row r="515" spans="1:11">
      <c r="A515" s="1" t="s">
        <v>21394</v>
      </c>
      <c r="B515" s="13">
        <v>41912</v>
      </c>
      <c r="C515" s="1" t="s">
        <v>21100</v>
      </c>
      <c r="D515" s="1">
        <v>1</v>
      </c>
      <c r="E515" s="1" t="s">
        <v>21395</v>
      </c>
      <c r="F515" s="1" t="s">
        <v>70</v>
      </c>
      <c r="G515" s="1" t="s">
        <v>10</v>
      </c>
      <c r="H515" s="1" t="s">
        <v>2930</v>
      </c>
      <c r="I515" s="16">
        <f t="shared" si="7"/>
        <v>-172327.5625</v>
      </c>
      <c r="J515" s="14">
        <v>-27572.41</v>
      </c>
      <c r="K515" s="14" t="s">
        <v>6142</v>
      </c>
    </row>
    <row r="516" spans="1:11">
      <c r="A516" s="1" t="s">
        <v>21396</v>
      </c>
      <c r="B516" s="13">
        <v>41912</v>
      </c>
      <c r="C516" s="1" t="s">
        <v>21397</v>
      </c>
      <c r="D516" s="1">
        <v>2</v>
      </c>
      <c r="E516" s="1" t="s">
        <v>21398</v>
      </c>
      <c r="F516" s="1" t="s">
        <v>26</v>
      </c>
      <c r="G516" s="1" t="s">
        <v>103</v>
      </c>
      <c r="H516" s="1" t="s">
        <v>914</v>
      </c>
      <c r="I516" s="16">
        <f t="shared" si="7"/>
        <v>2525.875</v>
      </c>
      <c r="J516" s="1">
        <v>404.14</v>
      </c>
      <c r="K516" s="14" t="s">
        <v>6145</v>
      </c>
    </row>
    <row r="517" spans="1:11">
      <c r="A517" s="1" t="s">
        <v>17069</v>
      </c>
      <c r="B517" s="13">
        <v>41912</v>
      </c>
      <c r="C517" s="1" t="s">
        <v>21399</v>
      </c>
      <c r="D517" s="1">
        <v>1</v>
      </c>
      <c r="E517" s="1" t="s">
        <v>21400</v>
      </c>
      <c r="F517" s="1" t="s">
        <v>9</v>
      </c>
      <c r="G517" s="1" t="s">
        <v>10</v>
      </c>
      <c r="H517" s="1" t="s">
        <v>2930</v>
      </c>
      <c r="I517" s="16">
        <f t="shared" si="7"/>
        <v>237500</v>
      </c>
      <c r="J517" s="14">
        <v>38000</v>
      </c>
      <c r="K517" s="14" t="s">
        <v>6142</v>
      </c>
    </row>
    <row r="518" spans="1:11">
      <c r="A518" s="1" t="s">
        <v>17073</v>
      </c>
      <c r="B518" s="13">
        <v>41912</v>
      </c>
      <c r="C518" s="1" t="s">
        <v>20790</v>
      </c>
      <c r="D518" s="1">
        <v>1</v>
      </c>
      <c r="E518" s="1" t="s">
        <v>21401</v>
      </c>
      <c r="F518" s="1" t="s">
        <v>70</v>
      </c>
      <c r="G518" s="1" t="s">
        <v>10</v>
      </c>
      <c r="H518" s="1" t="s">
        <v>21308</v>
      </c>
      <c r="I518" s="16">
        <f t="shared" si="7"/>
        <v>-360248.25</v>
      </c>
      <c r="J518" s="14">
        <v>-57639.72</v>
      </c>
      <c r="K518" s="14" t="s">
        <v>6142</v>
      </c>
    </row>
    <row r="519" spans="1:11">
      <c r="A519" s="1" t="s">
        <v>21402</v>
      </c>
      <c r="B519" s="13">
        <v>41912</v>
      </c>
      <c r="C519" s="1" t="s">
        <v>21403</v>
      </c>
      <c r="D519" s="1">
        <v>1</v>
      </c>
      <c r="E519" s="1" t="s">
        <v>21404</v>
      </c>
      <c r="F519" s="1" t="s">
        <v>9</v>
      </c>
      <c r="G519" s="1" t="s">
        <v>10</v>
      </c>
      <c r="H519" s="1" t="s">
        <v>21308</v>
      </c>
      <c r="I519" s="16">
        <f t="shared" si="7"/>
        <v>363103.4375</v>
      </c>
      <c r="J519" s="14">
        <v>58096.55</v>
      </c>
      <c r="K519" s="14" t="s">
        <v>6142</v>
      </c>
    </row>
    <row r="520" spans="1:11">
      <c r="A520" s="1" t="s">
        <v>16550</v>
      </c>
      <c r="B520" s="13">
        <v>41912</v>
      </c>
      <c r="C520" s="1" t="s">
        <v>21405</v>
      </c>
      <c r="D520" s="1">
        <v>1</v>
      </c>
      <c r="E520" s="1" t="s">
        <v>21406</v>
      </c>
      <c r="F520" s="1" t="s">
        <v>54</v>
      </c>
      <c r="G520" s="1" t="s">
        <v>10</v>
      </c>
      <c r="H520" s="1" t="s">
        <v>16375</v>
      </c>
      <c r="I520" s="16">
        <f t="shared" si="7"/>
        <v>299669.75</v>
      </c>
      <c r="J520" s="14">
        <v>47947.16</v>
      </c>
      <c r="K520" s="14" t="s">
        <v>6143</v>
      </c>
    </row>
    <row r="521" spans="1:11">
      <c r="A521" s="1" t="s">
        <v>16556</v>
      </c>
      <c r="B521" s="13">
        <v>41912</v>
      </c>
      <c r="C521" s="1" t="s">
        <v>21161</v>
      </c>
      <c r="D521" s="1">
        <v>1</v>
      </c>
      <c r="E521" s="1" t="s">
        <v>21407</v>
      </c>
      <c r="F521" s="1" t="s">
        <v>318</v>
      </c>
      <c r="G521" s="1" t="s">
        <v>103</v>
      </c>
      <c r="H521" s="1" t="s">
        <v>21163</v>
      </c>
      <c r="I521" s="16">
        <f t="shared" si="7"/>
        <v>4310.375</v>
      </c>
      <c r="J521" s="1">
        <v>689.66</v>
      </c>
      <c r="K521" s="14" t="s">
        <v>6148</v>
      </c>
    </row>
    <row r="522" spans="1:11">
      <c r="A522" s="1" t="s">
        <v>21408</v>
      </c>
      <c r="B522" s="13">
        <v>41912</v>
      </c>
      <c r="C522" s="1" t="s">
        <v>21161</v>
      </c>
      <c r="D522" s="1">
        <v>1</v>
      </c>
      <c r="E522" s="1" t="s">
        <v>21409</v>
      </c>
      <c r="F522" s="1" t="s">
        <v>18712</v>
      </c>
      <c r="G522" s="1" t="s">
        <v>103</v>
      </c>
      <c r="H522" s="1" t="s">
        <v>21163</v>
      </c>
      <c r="I522" s="16">
        <f t="shared" ref="I522:I585" si="8">J522*100/16</f>
        <v>-4310.375</v>
      </c>
      <c r="J522" s="1">
        <v>-689.66</v>
      </c>
      <c r="K522" s="4" t="s">
        <v>6148</v>
      </c>
    </row>
    <row r="523" spans="1:11">
      <c r="A523" s="1" t="s">
        <v>21410</v>
      </c>
      <c r="B523" s="13">
        <v>41912</v>
      </c>
      <c r="C523" s="1" t="s">
        <v>21411</v>
      </c>
      <c r="D523" s="1">
        <v>1</v>
      </c>
      <c r="E523" s="1" t="s">
        <v>21412</v>
      </c>
      <c r="F523" s="1" t="s">
        <v>54</v>
      </c>
      <c r="G523" s="1" t="s">
        <v>10</v>
      </c>
      <c r="H523" s="1" t="s">
        <v>9167</v>
      </c>
      <c r="I523" s="16">
        <f t="shared" si="8"/>
        <v>183250.5625</v>
      </c>
      <c r="J523" s="14">
        <v>29320.09</v>
      </c>
      <c r="K523" s="14" t="s">
        <v>6143</v>
      </c>
    </row>
    <row r="524" spans="1:11">
      <c r="A524" s="1" t="s">
        <v>8664</v>
      </c>
      <c r="B524" s="13">
        <v>41912</v>
      </c>
      <c r="C524" s="1" t="s">
        <v>21413</v>
      </c>
      <c r="D524" s="1">
        <v>1</v>
      </c>
      <c r="E524" s="1" t="s">
        <v>21414</v>
      </c>
      <c r="F524" s="1" t="s">
        <v>9</v>
      </c>
      <c r="G524" s="1" t="s">
        <v>10</v>
      </c>
      <c r="H524" s="1" t="s">
        <v>16519</v>
      </c>
      <c r="I524" s="16">
        <f t="shared" si="8"/>
        <v>339913.8125</v>
      </c>
      <c r="J524" s="14">
        <v>54386.21</v>
      </c>
      <c r="K524" s="14" t="s">
        <v>6142</v>
      </c>
    </row>
    <row r="525" spans="1:11">
      <c r="A525" s="1" t="s">
        <v>21415</v>
      </c>
      <c r="B525" s="13">
        <v>41912</v>
      </c>
      <c r="C525" s="1" t="s">
        <v>6439</v>
      </c>
      <c r="D525" s="1">
        <v>1</v>
      </c>
      <c r="E525" s="1" t="s">
        <v>21416</v>
      </c>
      <c r="F525" s="1" t="s">
        <v>70</v>
      </c>
      <c r="G525" s="1" t="s">
        <v>10</v>
      </c>
      <c r="H525" s="1" t="s">
        <v>6350</v>
      </c>
      <c r="I525" s="16">
        <f t="shared" si="8"/>
        <v>-352155.1875</v>
      </c>
      <c r="J525" s="14">
        <v>-56344.83</v>
      </c>
      <c r="K525" s="14" t="s">
        <v>6142</v>
      </c>
    </row>
    <row r="526" spans="1:11">
      <c r="A526" s="1" t="s">
        <v>8669</v>
      </c>
      <c r="B526" s="13">
        <v>41912</v>
      </c>
      <c r="C526" s="1" t="s">
        <v>21417</v>
      </c>
      <c r="D526" s="1">
        <v>1</v>
      </c>
      <c r="E526" s="1" t="s">
        <v>21418</v>
      </c>
      <c r="F526" s="1" t="s">
        <v>9</v>
      </c>
      <c r="G526" s="1" t="s">
        <v>10</v>
      </c>
      <c r="H526" s="1" t="s">
        <v>6350</v>
      </c>
      <c r="I526" s="16">
        <f t="shared" si="8"/>
        <v>207758.62499999997</v>
      </c>
      <c r="J526" s="14">
        <v>33241.379999999997</v>
      </c>
      <c r="K526" s="14" t="s">
        <v>6142</v>
      </c>
    </row>
    <row r="527" spans="1:11">
      <c r="A527" s="1" t="s">
        <v>21419</v>
      </c>
      <c r="B527" s="13">
        <v>41912</v>
      </c>
      <c r="C527" s="1" t="s">
        <v>6439</v>
      </c>
      <c r="D527" s="1">
        <v>1</v>
      </c>
      <c r="E527" s="1" t="s">
        <v>21420</v>
      </c>
      <c r="F527" s="1" t="s">
        <v>9</v>
      </c>
      <c r="G527" s="1" t="s">
        <v>10</v>
      </c>
      <c r="H527" s="1" t="s">
        <v>9523</v>
      </c>
      <c r="I527" s="16">
        <f t="shared" si="8"/>
        <v>341896.5625</v>
      </c>
      <c r="J527" s="14">
        <v>54703.45</v>
      </c>
      <c r="K527" s="14" t="s">
        <v>6142</v>
      </c>
    </row>
    <row r="528" spans="1:11">
      <c r="A528" s="1" t="s">
        <v>11848</v>
      </c>
      <c r="B528" s="13">
        <v>41912</v>
      </c>
      <c r="C528" s="1" t="s">
        <v>19056</v>
      </c>
      <c r="D528" s="1">
        <v>1</v>
      </c>
      <c r="E528" s="1" t="s">
        <v>21421</v>
      </c>
      <c r="F528" s="1" t="s">
        <v>70</v>
      </c>
      <c r="G528" s="1" t="s">
        <v>10</v>
      </c>
      <c r="H528" s="1" t="s">
        <v>20683</v>
      </c>
      <c r="I528" s="16">
        <f t="shared" si="8"/>
        <v>-153620.6875</v>
      </c>
      <c r="J528" s="14">
        <v>-24579.31</v>
      </c>
      <c r="K528" s="14" t="s">
        <v>6142</v>
      </c>
    </row>
    <row r="529" spans="1:11">
      <c r="A529" s="1" t="s">
        <v>17079</v>
      </c>
      <c r="B529" s="13">
        <v>41912</v>
      </c>
      <c r="C529" s="1" t="s">
        <v>19056</v>
      </c>
      <c r="D529" s="1">
        <v>1</v>
      </c>
      <c r="E529" s="1" t="s">
        <v>21422</v>
      </c>
      <c r="F529" s="1" t="s">
        <v>9</v>
      </c>
      <c r="G529" s="1" t="s">
        <v>10</v>
      </c>
      <c r="H529" s="1" t="s">
        <v>21423</v>
      </c>
      <c r="I529" s="16">
        <f t="shared" si="8"/>
        <v>153620.6875</v>
      </c>
      <c r="J529" s="14">
        <v>24579.31</v>
      </c>
      <c r="K529" s="14" t="s">
        <v>6142</v>
      </c>
    </row>
    <row r="530" spans="1:11">
      <c r="A530" s="1" t="s">
        <v>16580</v>
      </c>
      <c r="B530" s="13">
        <v>41912</v>
      </c>
      <c r="C530" s="1" t="s">
        <v>20904</v>
      </c>
      <c r="D530" s="1">
        <v>1</v>
      </c>
      <c r="E530" s="1" t="s">
        <v>21424</v>
      </c>
      <c r="F530" s="1" t="s">
        <v>70</v>
      </c>
      <c r="G530" s="1" t="s">
        <v>10</v>
      </c>
      <c r="H530" s="1" t="s">
        <v>20939</v>
      </c>
      <c r="I530" s="16">
        <f t="shared" si="8"/>
        <v>-250431.0625</v>
      </c>
      <c r="J530" s="14">
        <v>-40068.97</v>
      </c>
      <c r="K530" s="14" t="s">
        <v>6142</v>
      </c>
    </row>
    <row r="531" spans="1:11">
      <c r="A531" s="1" t="s">
        <v>21425</v>
      </c>
      <c r="B531" s="13">
        <v>41912</v>
      </c>
      <c r="C531" s="1" t="s">
        <v>21426</v>
      </c>
      <c r="D531" s="1">
        <v>1</v>
      </c>
      <c r="E531" s="1" t="s">
        <v>21427</v>
      </c>
      <c r="F531" s="1" t="s">
        <v>9</v>
      </c>
      <c r="G531" s="1" t="s">
        <v>10</v>
      </c>
      <c r="H531" s="1" t="s">
        <v>20939</v>
      </c>
      <c r="I531" s="16">
        <f t="shared" si="8"/>
        <v>237500</v>
      </c>
      <c r="J531" s="14">
        <v>38000</v>
      </c>
      <c r="K531" s="14" t="s">
        <v>6142</v>
      </c>
    </row>
    <row r="532" spans="1:11">
      <c r="A532" s="1" t="s">
        <v>21428</v>
      </c>
      <c r="B532" s="13">
        <v>41912</v>
      </c>
      <c r="C532" s="1" t="s">
        <v>20904</v>
      </c>
      <c r="D532" s="1">
        <v>1</v>
      </c>
      <c r="E532" s="1" t="s">
        <v>21429</v>
      </c>
      <c r="F532" s="1" t="s">
        <v>9</v>
      </c>
      <c r="G532" s="1" t="s">
        <v>10</v>
      </c>
      <c r="H532" s="1" t="s">
        <v>4570</v>
      </c>
      <c r="I532" s="16">
        <f t="shared" si="8"/>
        <v>250431.0625</v>
      </c>
      <c r="J532" s="14">
        <v>40068.97</v>
      </c>
      <c r="K532" s="14" t="s">
        <v>6142</v>
      </c>
    </row>
    <row r="533" spans="1:11">
      <c r="A533" s="1" t="s">
        <v>21430</v>
      </c>
      <c r="B533" s="13">
        <v>41912</v>
      </c>
      <c r="C533" s="1" t="s">
        <v>21417</v>
      </c>
      <c r="D533" s="1">
        <v>1</v>
      </c>
      <c r="E533" s="1" t="s">
        <v>21431</v>
      </c>
      <c r="F533" s="1" t="s">
        <v>70</v>
      </c>
      <c r="G533" s="1" t="s">
        <v>10</v>
      </c>
      <c r="H533" s="1" t="s">
        <v>6350</v>
      </c>
      <c r="I533" s="16">
        <f t="shared" si="8"/>
        <v>-207758.62499999997</v>
      </c>
      <c r="J533" s="14">
        <v>-33241.379999999997</v>
      </c>
      <c r="K533" s="14" t="s">
        <v>6142</v>
      </c>
    </row>
    <row r="534" spans="1:11">
      <c r="A534" s="1" t="s">
        <v>16584</v>
      </c>
      <c r="B534" s="13">
        <v>41912</v>
      </c>
      <c r="C534" s="1" t="s">
        <v>21432</v>
      </c>
      <c r="D534" s="1">
        <v>1</v>
      </c>
      <c r="E534" s="1" t="s">
        <v>21433</v>
      </c>
      <c r="F534" s="1" t="s">
        <v>9</v>
      </c>
      <c r="G534" s="1" t="s">
        <v>10</v>
      </c>
      <c r="H534" s="1" t="s">
        <v>6350</v>
      </c>
      <c r="I534" s="16">
        <f t="shared" si="8"/>
        <v>198189.625</v>
      </c>
      <c r="J534" s="14">
        <v>31710.34</v>
      </c>
      <c r="K534" s="14" t="s">
        <v>6142</v>
      </c>
    </row>
    <row r="535" spans="1:11">
      <c r="A535" s="1" t="s">
        <v>21434</v>
      </c>
      <c r="B535" s="13">
        <v>41912</v>
      </c>
      <c r="C535" s="1" t="s">
        <v>16393</v>
      </c>
      <c r="D535" s="1">
        <v>1</v>
      </c>
      <c r="E535" s="1" t="s">
        <v>21435</v>
      </c>
      <c r="F535" s="1" t="s">
        <v>70</v>
      </c>
      <c r="G535" s="1" t="s">
        <v>10</v>
      </c>
      <c r="H535" s="1" t="s">
        <v>16588</v>
      </c>
      <c r="I535" s="16">
        <f t="shared" si="8"/>
        <v>-190344.8125</v>
      </c>
      <c r="J535" s="14">
        <v>-30455.17</v>
      </c>
      <c r="K535" s="14" t="s">
        <v>6142</v>
      </c>
    </row>
    <row r="536" spans="1:11">
      <c r="A536" s="1" t="s">
        <v>16586</v>
      </c>
      <c r="B536" s="13">
        <v>41912</v>
      </c>
      <c r="C536" s="1" t="s">
        <v>16393</v>
      </c>
      <c r="D536" s="1">
        <v>1</v>
      </c>
      <c r="E536" s="1" t="s">
        <v>21436</v>
      </c>
      <c r="F536" s="1" t="s">
        <v>9</v>
      </c>
      <c r="G536" s="1" t="s">
        <v>10</v>
      </c>
      <c r="H536" s="1" t="s">
        <v>16588</v>
      </c>
      <c r="I536" s="16">
        <f t="shared" si="8"/>
        <v>182586.1875</v>
      </c>
      <c r="J536" s="14">
        <v>29213.79</v>
      </c>
      <c r="K536" s="14" t="s">
        <v>6142</v>
      </c>
    </row>
    <row r="537" spans="1:11">
      <c r="A537" s="1" t="s">
        <v>16589</v>
      </c>
      <c r="B537" s="13">
        <v>41912</v>
      </c>
      <c r="C537" s="1" t="s">
        <v>16574</v>
      </c>
      <c r="D537" s="1">
        <v>1</v>
      </c>
      <c r="E537" s="1" t="s">
        <v>21437</v>
      </c>
      <c r="F537" s="1" t="s">
        <v>70</v>
      </c>
      <c r="G537" s="1" t="s">
        <v>10</v>
      </c>
      <c r="H537" s="1" t="s">
        <v>6248</v>
      </c>
      <c r="I537" s="16">
        <f t="shared" si="8"/>
        <v>-405172.4375</v>
      </c>
      <c r="J537" s="14">
        <v>-64827.59</v>
      </c>
      <c r="K537" s="14" t="s">
        <v>6142</v>
      </c>
    </row>
    <row r="538" spans="1:11">
      <c r="A538" s="1" t="s">
        <v>14785</v>
      </c>
      <c r="B538" s="13">
        <v>41912</v>
      </c>
      <c r="C538" s="1" t="s">
        <v>16574</v>
      </c>
      <c r="D538" s="1">
        <v>1</v>
      </c>
      <c r="E538" s="1" t="s">
        <v>21438</v>
      </c>
      <c r="F538" s="1" t="s">
        <v>9</v>
      </c>
      <c r="G538" s="1" t="s">
        <v>10</v>
      </c>
      <c r="H538" s="1" t="s">
        <v>6248</v>
      </c>
      <c r="I538" s="16">
        <f t="shared" si="8"/>
        <v>409482.75</v>
      </c>
      <c r="J538" s="14">
        <v>65517.24</v>
      </c>
      <c r="K538" s="14" t="s">
        <v>6142</v>
      </c>
    </row>
    <row r="539" spans="1:11">
      <c r="A539" s="1" t="s">
        <v>16594</v>
      </c>
      <c r="B539" s="13">
        <v>41912</v>
      </c>
      <c r="C539" s="1" t="s">
        <v>21439</v>
      </c>
      <c r="D539" s="1">
        <v>1</v>
      </c>
      <c r="E539" s="1" t="s">
        <v>21440</v>
      </c>
      <c r="F539" s="1" t="s">
        <v>9</v>
      </c>
      <c r="G539" s="1" t="s">
        <v>10</v>
      </c>
      <c r="H539" s="1" t="s">
        <v>21441</v>
      </c>
      <c r="I539" s="16">
        <f t="shared" si="8"/>
        <v>293103.4375</v>
      </c>
      <c r="J539" s="14">
        <v>46896.55</v>
      </c>
      <c r="K539" s="14" t="s">
        <v>6142</v>
      </c>
    </row>
    <row r="540" spans="1:11">
      <c r="A540" s="1" t="s">
        <v>21442</v>
      </c>
      <c r="B540" s="13">
        <v>41912</v>
      </c>
      <c r="C540" s="1" t="s">
        <v>21443</v>
      </c>
      <c r="D540" s="1">
        <v>1</v>
      </c>
      <c r="E540" s="1" t="s">
        <v>21444</v>
      </c>
      <c r="F540" s="1" t="s">
        <v>9</v>
      </c>
      <c r="G540" s="1" t="s">
        <v>10</v>
      </c>
      <c r="H540" s="1" t="s">
        <v>21445</v>
      </c>
      <c r="I540" s="16">
        <f t="shared" si="8"/>
        <v>193103.4375</v>
      </c>
      <c r="J540" s="14">
        <v>30896.55</v>
      </c>
      <c r="K540" s="14" t="s">
        <v>6142</v>
      </c>
    </row>
    <row r="541" spans="1:11">
      <c r="A541" s="1" t="s">
        <v>21446</v>
      </c>
      <c r="B541" s="13">
        <v>41912</v>
      </c>
      <c r="C541" s="1" t="s">
        <v>21447</v>
      </c>
      <c r="D541" s="1">
        <v>1</v>
      </c>
      <c r="E541" s="1" t="s">
        <v>21448</v>
      </c>
      <c r="F541" s="1" t="s">
        <v>318</v>
      </c>
      <c r="G541" s="1" t="s">
        <v>270</v>
      </c>
      <c r="H541" s="1" t="s">
        <v>21449</v>
      </c>
      <c r="I541" s="16">
        <f t="shared" si="8"/>
        <v>12931.062499999998</v>
      </c>
      <c r="J541" s="14">
        <v>2068.9699999999998</v>
      </c>
      <c r="K541" s="14" t="s">
        <v>6148</v>
      </c>
    </row>
    <row r="542" spans="1:11">
      <c r="A542" s="1" t="s">
        <v>21450</v>
      </c>
      <c r="B542" s="13">
        <v>41912</v>
      </c>
      <c r="C542" s="1" t="s">
        <v>21451</v>
      </c>
      <c r="D542" s="1">
        <v>1</v>
      </c>
      <c r="E542" s="1" t="s">
        <v>21452</v>
      </c>
      <c r="F542" s="1" t="s">
        <v>318</v>
      </c>
      <c r="G542" s="1" t="s">
        <v>270</v>
      </c>
      <c r="H542" s="1" t="s">
        <v>21453</v>
      </c>
      <c r="I542" s="16">
        <f t="shared" si="8"/>
        <v>4310.375</v>
      </c>
      <c r="J542" s="1">
        <v>689.66</v>
      </c>
      <c r="K542" s="14" t="s">
        <v>6148</v>
      </c>
    </row>
    <row r="543" spans="1:11">
      <c r="A543" t="s">
        <v>21933</v>
      </c>
      <c r="B543" s="3">
        <v>41912</v>
      </c>
      <c r="C543" t="s">
        <v>21934</v>
      </c>
      <c r="D543">
        <v>1</v>
      </c>
      <c r="E543" t="s">
        <v>21935</v>
      </c>
      <c r="F543" t="s">
        <v>269</v>
      </c>
      <c r="G543" t="s">
        <v>270</v>
      </c>
      <c r="H543" t="s">
        <v>21936</v>
      </c>
      <c r="I543" s="16">
        <f t="shared" si="8"/>
        <v>28723.312499999996</v>
      </c>
      <c r="J543" s="4">
        <v>4595.7299999999996</v>
      </c>
      <c r="K543" s="4" t="s">
        <v>6167</v>
      </c>
    </row>
    <row r="544" spans="1:11">
      <c r="A544" t="s">
        <v>12</v>
      </c>
      <c r="B544" s="3">
        <v>41883</v>
      </c>
      <c r="C544" t="s">
        <v>21937</v>
      </c>
      <c r="D544">
        <v>2</v>
      </c>
      <c r="E544" t="s">
        <v>21938</v>
      </c>
      <c r="F544" t="s">
        <v>26</v>
      </c>
      <c r="G544" t="s">
        <v>13</v>
      </c>
      <c r="H544" t="s">
        <v>19594</v>
      </c>
      <c r="I544" s="16">
        <f t="shared" si="8"/>
        <v>766.625</v>
      </c>
      <c r="J544">
        <v>122.66</v>
      </c>
      <c r="K544" s="14" t="s">
        <v>6145</v>
      </c>
    </row>
    <row r="545" spans="1:11">
      <c r="A545" t="s">
        <v>1288</v>
      </c>
      <c r="B545" s="3">
        <v>41883</v>
      </c>
      <c r="C545" t="s">
        <v>2</v>
      </c>
      <c r="D545">
        <v>2</v>
      </c>
      <c r="E545" t="s">
        <v>21939</v>
      </c>
      <c r="F545" t="s">
        <v>18</v>
      </c>
      <c r="G545" t="s">
        <v>0</v>
      </c>
      <c r="H545" t="s">
        <v>8243</v>
      </c>
      <c r="I545" s="16">
        <f t="shared" si="8"/>
        <v>344.8125</v>
      </c>
      <c r="J545">
        <v>55.17</v>
      </c>
      <c r="K545" s="4" t="s">
        <v>6149</v>
      </c>
    </row>
    <row r="546" spans="1:11">
      <c r="A546" t="s">
        <v>23</v>
      </c>
      <c r="B546" s="3">
        <v>41883</v>
      </c>
      <c r="C546" t="s">
        <v>21940</v>
      </c>
      <c r="D546">
        <v>2</v>
      </c>
      <c r="E546" t="s">
        <v>21941</v>
      </c>
      <c r="F546" t="s">
        <v>26</v>
      </c>
      <c r="G546" t="s">
        <v>13</v>
      </c>
      <c r="H546" t="s">
        <v>8915</v>
      </c>
      <c r="I546" s="16">
        <f t="shared" si="8"/>
        <v>1534.5</v>
      </c>
      <c r="J546">
        <v>245.52</v>
      </c>
      <c r="K546" s="14" t="s">
        <v>6145</v>
      </c>
    </row>
    <row r="547" spans="1:11">
      <c r="A547" s="1" t="s">
        <v>9901</v>
      </c>
      <c r="B547" s="13">
        <v>41883</v>
      </c>
      <c r="C547" s="1" t="s">
        <v>21456</v>
      </c>
      <c r="D547" s="1">
        <v>2</v>
      </c>
      <c r="E547" s="1" t="s">
        <v>21457</v>
      </c>
      <c r="F547" s="1" t="s">
        <v>26</v>
      </c>
      <c r="G547" s="1" t="s">
        <v>13</v>
      </c>
      <c r="H547" s="1" t="s">
        <v>17197</v>
      </c>
      <c r="I547" s="16">
        <f t="shared" si="8"/>
        <v>6634.6875</v>
      </c>
      <c r="J547" s="14">
        <v>1061.55</v>
      </c>
      <c r="K547" s="14" t="s">
        <v>6145</v>
      </c>
    </row>
    <row r="548" spans="1:11">
      <c r="A548" t="s">
        <v>9901</v>
      </c>
      <c r="B548" s="3">
        <v>41883</v>
      </c>
      <c r="C548" t="s">
        <v>21456</v>
      </c>
      <c r="D548">
        <v>2</v>
      </c>
      <c r="E548" t="s">
        <v>21457</v>
      </c>
      <c r="F548" t="s">
        <v>26</v>
      </c>
      <c r="G548" t="s">
        <v>13</v>
      </c>
      <c r="H548" t="s">
        <v>17197</v>
      </c>
      <c r="I548" s="16">
        <f t="shared" si="8"/>
        <v>7159.6875</v>
      </c>
      <c r="J548" s="4">
        <v>1145.55</v>
      </c>
      <c r="K548" s="14" t="s">
        <v>6145</v>
      </c>
    </row>
    <row r="549" spans="1:11">
      <c r="A549" t="s">
        <v>9901</v>
      </c>
      <c r="B549" s="3">
        <v>41883</v>
      </c>
      <c r="C549" t="s">
        <v>21456</v>
      </c>
      <c r="D549">
        <v>2</v>
      </c>
      <c r="E549" t="s">
        <v>21457</v>
      </c>
      <c r="F549" t="s">
        <v>26</v>
      </c>
      <c r="G549" t="s">
        <v>13</v>
      </c>
      <c r="H549" t="s">
        <v>17197</v>
      </c>
      <c r="I549" s="16">
        <f t="shared" si="8"/>
        <v>-6634.6875</v>
      </c>
      <c r="J549" s="4">
        <v>-1061.55</v>
      </c>
      <c r="K549" s="14" t="s">
        <v>6145</v>
      </c>
    </row>
    <row r="550" spans="1:11">
      <c r="A550" t="s">
        <v>1309</v>
      </c>
      <c r="B550" s="3">
        <v>41883</v>
      </c>
      <c r="C550" t="s">
        <v>2</v>
      </c>
      <c r="D550">
        <v>2</v>
      </c>
      <c r="E550" t="s">
        <v>21942</v>
      </c>
      <c r="F550" t="s">
        <v>18</v>
      </c>
      <c r="G550" t="s">
        <v>0</v>
      </c>
      <c r="H550" t="s">
        <v>88</v>
      </c>
      <c r="I550" s="16">
        <f t="shared" si="8"/>
        <v>55.5625</v>
      </c>
      <c r="J550">
        <v>8.89</v>
      </c>
      <c r="K550" s="4" t="s">
        <v>6149</v>
      </c>
    </row>
    <row r="551" spans="1:11">
      <c r="A551" t="s">
        <v>1313</v>
      </c>
      <c r="B551" s="3">
        <v>41883</v>
      </c>
      <c r="C551" t="s">
        <v>21943</v>
      </c>
      <c r="D551">
        <v>2</v>
      </c>
      <c r="E551" t="s">
        <v>21944</v>
      </c>
      <c r="F551" t="s">
        <v>26</v>
      </c>
      <c r="G551" t="s">
        <v>13</v>
      </c>
      <c r="H551" t="s">
        <v>3614</v>
      </c>
      <c r="I551" s="16">
        <f t="shared" si="8"/>
        <v>1534.5</v>
      </c>
      <c r="J551">
        <v>245.52</v>
      </c>
      <c r="K551" s="14" t="s">
        <v>6145</v>
      </c>
    </row>
    <row r="552" spans="1:11">
      <c r="A552" t="s">
        <v>28</v>
      </c>
      <c r="B552" s="3">
        <v>41883</v>
      </c>
      <c r="C552" t="s">
        <v>21945</v>
      </c>
      <c r="D552">
        <v>2</v>
      </c>
      <c r="E552" t="s">
        <v>21946</v>
      </c>
      <c r="F552" t="s">
        <v>26</v>
      </c>
      <c r="G552" t="s">
        <v>13</v>
      </c>
      <c r="H552" t="s">
        <v>10548</v>
      </c>
      <c r="I552" s="16">
        <f t="shared" si="8"/>
        <v>1801.7499999999998</v>
      </c>
      <c r="J552">
        <v>288.27999999999997</v>
      </c>
      <c r="K552" s="14" t="s">
        <v>6145</v>
      </c>
    </row>
    <row r="553" spans="1:11">
      <c r="A553" t="s">
        <v>30</v>
      </c>
      <c r="B553" s="3">
        <v>41883</v>
      </c>
      <c r="C553" t="s">
        <v>21947</v>
      </c>
      <c r="D553">
        <v>2</v>
      </c>
      <c r="E553" t="s">
        <v>21948</v>
      </c>
      <c r="F553" t="s">
        <v>26</v>
      </c>
      <c r="G553" t="s">
        <v>13</v>
      </c>
      <c r="H553" t="s">
        <v>9352</v>
      </c>
      <c r="I553" s="16">
        <f t="shared" si="8"/>
        <v>2486.1875</v>
      </c>
      <c r="J553">
        <v>397.79</v>
      </c>
      <c r="K553" s="14" t="s">
        <v>6145</v>
      </c>
    </row>
    <row r="554" spans="1:11">
      <c r="A554" t="s">
        <v>1321</v>
      </c>
      <c r="B554" s="3">
        <v>41883</v>
      </c>
      <c r="C554" t="s">
        <v>21949</v>
      </c>
      <c r="D554">
        <v>2</v>
      </c>
      <c r="E554" t="s">
        <v>21950</v>
      </c>
      <c r="F554" t="s">
        <v>26</v>
      </c>
      <c r="G554" t="s">
        <v>13</v>
      </c>
      <c r="H554" t="s">
        <v>21951</v>
      </c>
      <c r="I554" s="16">
        <f t="shared" si="8"/>
        <v>172.4375</v>
      </c>
      <c r="J554">
        <v>27.59</v>
      </c>
      <c r="K554" s="14" t="s">
        <v>6145</v>
      </c>
    </row>
    <row r="555" spans="1:11">
      <c r="A555" t="s">
        <v>1325</v>
      </c>
      <c r="B555" s="3">
        <v>41883</v>
      </c>
      <c r="C555" t="s">
        <v>21952</v>
      </c>
      <c r="D555">
        <v>2</v>
      </c>
      <c r="E555" t="s">
        <v>21953</v>
      </c>
      <c r="F555" t="s">
        <v>26</v>
      </c>
      <c r="G555" t="s">
        <v>13</v>
      </c>
      <c r="H555" t="s">
        <v>5864</v>
      </c>
      <c r="I555" s="16">
        <f t="shared" si="8"/>
        <v>2827.5625</v>
      </c>
      <c r="J555">
        <v>452.41</v>
      </c>
      <c r="K555" s="14" t="s">
        <v>6145</v>
      </c>
    </row>
    <row r="556" spans="1:11">
      <c r="A556" t="s">
        <v>1329</v>
      </c>
      <c r="B556" s="3">
        <v>41883</v>
      </c>
      <c r="C556" t="s">
        <v>21954</v>
      </c>
      <c r="D556">
        <v>2</v>
      </c>
      <c r="E556" t="s">
        <v>21955</v>
      </c>
      <c r="F556" t="s">
        <v>26</v>
      </c>
      <c r="G556" t="s">
        <v>13</v>
      </c>
      <c r="H556" t="s">
        <v>2261</v>
      </c>
      <c r="I556" s="16">
        <f t="shared" si="8"/>
        <v>1025.875</v>
      </c>
      <c r="J556">
        <v>164.14</v>
      </c>
      <c r="K556" s="14" t="s">
        <v>6145</v>
      </c>
    </row>
    <row r="557" spans="1:11">
      <c r="A557" t="s">
        <v>1333</v>
      </c>
      <c r="B557" s="3">
        <v>41883</v>
      </c>
      <c r="C557" t="s">
        <v>21956</v>
      </c>
      <c r="D557">
        <v>2</v>
      </c>
      <c r="E557" t="s">
        <v>21957</v>
      </c>
      <c r="F557" t="s">
        <v>26</v>
      </c>
      <c r="G557" t="s">
        <v>13</v>
      </c>
      <c r="H557" t="s">
        <v>625</v>
      </c>
      <c r="I557" s="16">
        <f t="shared" si="8"/>
        <v>1025.875</v>
      </c>
      <c r="J557">
        <v>164.14</v>
      </c>
      <c r="K557" s="14" t="s">
        <v>6145</v>
      </c>
    </row>
    <row r="558" spans="1:11">
      <c r="A558" t="s">
        <v>1337</v>
      </c>
      <c r="B558" s="3">
        <v>41883</v>
      </c>
      <c r="C558" t="s">
        <v>21958</v>
      </c>
      <c r="D558">
        <v>2</v>
      </c>
      <c r="E558" t="s">
        <v>21959</v>
      </c>
      <c r="F558" t="s">
        <v>26</v>
      </c>
      <c r="G558" t="s">
        <v>13</v>
      </c>
      <c r="H558" t="s">
        <v>21960</v>
      </c>
      <c r="I558" s="16">
        <f t="shared" si="8"/>
        <v>2525.875</v>
      </c>
      <c r="J558">
        <v>404.14</v>
      </c>
      <c r="K558" s="14" t="s">
        <v>6145</v>
      </c>
    </row>
    <row r="559" spans="1:11">
      <c r="A559" t="s">
        <v>1345</v>
      </c>
      <c r="B559" s="3">
        <v>41884</v>
      </c>
      <c r="C559" t="s">
        <v>21961</v>
      </c>
      <c r="D559">
        <v>2</v>
      </c>
      <c r="E559" t="s">
        <v>21962</v>
      </c>
      <c r="F559" t="s">
        <v>26</v>
      </c>
      <c r="G559" t="s">
        <v>13</v>
      </c>
      <c r="H559" t="s">
        <v>5589</v>
      </c>
      <c r="I559" s="16">
        <f t="shared" si="8"/>
        <v>724.125</v>
      </c>
      <c r="J559">
        <v>115.86</v>
      </c>
      <c r="K559" s="14" t="s">
        <v>6145</v>
      </c>
    </row>
    <row r="560" spans="1:11">
      <c r="A560" t="s">
        <v>8670</v>
      </c>
      <c r="B560" s="3">
        <v>41884</v>
      </c>
      <c r="C560" t="s">
        <v>21963</v>
      </c>
      <c r="D560">
        <v>2</v>
      </c>
      <c r="E560" t="s">
        <v>21964</v>
      </c>
      <c r="F560" t="s">
        <v>26</v>
      </c>
      <c r="G560" t="s">
        <v>13</v>
      </c>
      <c r="H560" t="s">
        <v>4597</v>
      </c>
      <c r="I560" s="16">
        <f t="shared" si="8"/>
        <v>405.1875</v>
      </c>
      <c r="J560">
        <v>64.83</v>
      </c>
      <c r="K560" s="14" t="s">
        <v>6145</v>
      </c>
    </row>
    <row r="561" spans="1:11">
      <c r="A561" s="1" t="s">
        <v>1357</v>
      </c>
      <c r="B561" s="13">
        <v>41884</v>
      </c>
      <c r="C561" s="1" t="s">
        <v>21458</v>
      </c>
      <c r="D561" s="1">
        <v>2</v>
      </c>
      <c r="E561" s="1" t="s">
        <v>21459</v>
      </c>
      <c r="F561" s="1" t="s">
        <v>26</v>
      </c>
      <c r="G561" s="1" t="s">
        <v>13</v>
      </c>
      <c r="H561" s="1" t="s">
        <v>19523</v>
      </c>
      <c r="I561" s="16">
        <f t="shared" si="8"/>
        <v>1534.5</v>
      </c>
      <c r="J561" s="1">
        <v>245.52</v>
      </c>
      <c r="K561" s="14" t="s">
        <v>6145</v>
      </c>
    </row>
    <row r="562" spans="1:11">
      <c r="A562" t="s">
        <v>1357</v>
      </c>
      <c r="B562" s="3">
        <v>41884</v>
      </c>
      <c r="C562" t="s">
        <v>21458</v>
      </c>
      <c r="D562">
        <v>2</v>
      </c>
      <c r="E562" t="s">
        <v>21459</v>
      </c>
      <c r="F562" t="s">
        <v>26</v>
      </c>
      <c r="G562" t="s">
        <v>13</v>
      </c>
      <c r="H562" t="s">
        <v>19523</v>
      </c>
      <c r="I562" s="16">
        <f t="shared" si="8"/>
        <v>1534.5</v>
      </c>
      <c r="J562">
        <v>245.52</v>
      </c>
      <c r="K562" s="14" t="s">
        <v>6145</v>
      </c>
    </row>
    <row r="563" spans="1:11">
      <c r="A563" t="s">
        <v>1357</v>
      </c>
      <c r="B563" s="3">
        <v>41884</v>
      </c>
      <c r="C563" t="s">
        <v>21458</v>
      </c>
      <c r="D563">
        <v>2</v>
      </c>
      <c r="E563" t="s">
        <v>21459</v>
      </c>
      <c r="F563" t="s">
        <v>26</v>
      </c>
      <c r="G563" t="s">
        <v>13</v>
      </c>
      <c r="H563" t="s">
        <v>19523</v>
      </c>
      <c r="I563" s="16">
        <f t="shared" si="8"/>
        <v>-1534.5</v>
      </c>
      <c r="J563">
        <v>-245.52</v>
      </c>
      <c r="K563" s="14" t="s">
        <v>6145</v>
      </c>
    </row>
    <row r="564" spans="1:11">
      <c r="A564" t="s">
        <v>1361</v>
      </c>
      <c r="B564" s="3">
        <v>41884</v>
      </c>
      <c r="C564" t="s">
        <v>21965</v>
      </c>
      <c r="D564">
        <v>2</v>
      </c>
      <c r="E564" t="s">
        <v>21966</v>
      </c>
      <c r="F564" t="s">
        <v>26</v>
      </c>
      <c r="G564" t="s">
        <v>13</v>
      </c>
      <c r="H564" t="s">
        <v>3478</v>
      </c>
      <c r="I564" s="16">
        <f t="shared" si="8"/>
        <v>853.43750000000011</v>
      </c>
      <c r="J564">
        <v>136.55000000000001</v>
      </c>
      <c r="K564" s="14" t="s">
        <v>6145</v>
      </c>
    </row>
    <row r="565" spans="1:11">
      <c r="A565" t="s">
        <v>71</v>
      </c>
      <c r="B565" s="3">
        <v>41884</v>
      </c>
      <c r="C565" t="s">
        <v>21967</v>
      </c>
      <c r="D565">
        <v>2</v>
      </c>
      <c r="E565" t="s">
        <v>21968</v>
      </c>
      <c r="F565" t="s">
        <v>26</v>
      </c>
      <c r="G565" t="s">
        <v>13</v>
      </c>
      <c r="H565" t="s">
        <v>6243</v>
      </c>
      <c r="I565" s="16">
        <f t="shared" si="8"/>
        <v>853.43750000000011</v>
      </c>
      <c r="J565">
        <v>136.55000000000001</v>
      </c>
      <c r="K565" s="14" t="s">
        <v>6145</v>
      </c>
    </row>
    <row r="566" spans="1:11">
      <c r="A566" t="s">
        <v>73</v>
      </c>
      <c r="B566" s="3">
        <v>41884</v>
      </c>
      <c r="C566" t="s">
        <v>21969</v>
      </c>
      <c r="D566">
        <v>2</v>
      </c>
      <c r="E566" t="s">
        <v>21970</v>
      </c>
      <c r="F566" t="s">
        <v>26</v>
      </c>
      <c r="G566" t="s">
        <v>13</v>
      </c>
      <c r="H566" t="s">
        <v>12266</v>
      </c>
      <c r="I566" s="16">
        <f t="shared" si="8"/>
        <v>981.93750000000011</v>
      </c>
      <c r="J566">
        <v>157.11000000000001</v>
      </c>
      <c r="K566" s="14" t="s">
        <v>6145</v>
      </c>
    </row>
    <row r="567" spans="1:11">
      <c r="A567" t="s">
        <v>1380</v>
      </c>
      <c r="B567" s="3">
        <v>41884</v>
      </c>
      <c r="C567" t="s">
        <v>21971</v>
      </c>
      <c r="D567">
        <v>2</v>
      </c>
      <c r="E567" t="s">
        <v>21972</v>
      </c>
      <c r="F567" t="s">
        <v>26</v>
      </c>
      <c r="G567" t="s">
        <v>13</v>
      </c>
      <c r="H567" t="s">
        <v>21973</v>
      </c>
      <c r="I567" s="16">
        <f t="shared" si="8"/>
        <v>2491.375</v>
      </c>
      <c r="J567">
        <v>398.62</v>
      </c>
      <c r="K567" s="14" t="s">
        <v>6145</v>
      </c>
    </row>
    <row r="568" spans="1:11">
      <c r="A568" t="s">
        <v>1384</v>
      </c>
      <c r="B568" s="3">
        <v>41884</v>
      </c>
      <c r="C568" t="s">
        <v>21974</v>
      </c>
      <c r="D568">
        <v>2</v>
      </c>
      <c r="E568" t="s">
        <v>21975</v>
      </c>
      <c r="F568" t="s">
        <v>26</v>
      </c>
      <c r="G568" t="s">
        <v>13</v>
      </c>
      <c r="H568" t="s">
        <v>21976</v>
      </c>
      <c r="I568" s="16">
        <f t="shared" si="8"/>
        <v>86.25</v>
      </c>
      <c r="J568">
        <v>13.8</v>
      </c>
      <c r="K568" s="14" t="s">
        <v>6145</v>
      </c>
    </row>
    <row r="569" spans="1:11">
      <c r="A569" t="s">
        <v>9940</v>
      </c>
      <c r="B569" s="3">
        <v>41884</v>
      </c>
      <c r="C569" t="s">
        <v>21977</v>
      </c>
      <c r="D569">
        <v>2</v>
      </c>
      <c r="E569" t="s">
        <v>21978</v>
      </c>
      <c r="F569" t="s">
        <v>26</v>
      </c>
      <c r="G569" t="s">
        <v>13</v>
      </c>
      <c r="H569" t="s">
        <v>8354</v>
      </c>
      <c r="I569" s="16">
        <f t="shared" si="8"/>
        <v>3413.7500000000005</v>
      </c>
      <c r="J569">
        <v>546.20000000000005</v>
      </c>
      <c r="K569" s="14" t="s">
        <v>6145</v>
      </c>
    </row>
    <row r="570" spans="1:11">
      <c r="A570" t="s">
        <v>74</v>
      </c>
      <c r="B570" s="3">
        <v>41884</v>
      </c>
      <c r="C570" t="s">
        <v>2</v>
      </c>
      <c r="D570">
        <v>2</v>
      </c>
      <c r="E570" t="s">
        <v>21979</v>
      </c>
      <c r="F570" t="s">
        <v>18</v>
      </c>
      <c r="G570" t="s">
        <v>0</v>
      </c>
      <c r="H570" t="s">
        <v>88</v>
      </c>
      <c r="I570" s="16">
        <f t="shared" si="8"/>
        <v>277.875</v>
      </c>
      <c r="J570">
        <v>44.46</v>
      </c>
      <c r="K570" s="4" t="s">
        <v>6149</v>
      </c>
    </row>
    <row r="571" spans="1:11">
      <c r="A571" t="s">
        <v>75</v>
      </c>
      <c r="B571" s="3">
        <v>41884</v>
      </c>
      <c r="C571" t="s">
        <v>21980</v>
      </c>
      <c r="D571">
        <v>2</v>
      </c>
      <c r="E571" t="s">
        <v>21981</v>
      </c>
      <c r="F571" t="s">
        <v>26</v>
      </c>
      <c r="G571" t="s">
        <v>13</v>
      </c>
      <c r="H571" t="s">
        <v>21982</v>
      </c>
      <c r="I571" s="16">
        <f t="shared" si="8"/>
        <v>853.43750000000011</v>
      </c>
      <c r="J571">
        <v>136.55000000000001</v>
      </c>
      <c r="K571" s="14" t="s">
        <v>6145</v>
      </c>
    </row>
    <row r="572" spans="1:11">
      <c r="A572" t="s">
        <v>4630</v>
      </c>
      <c r="B572" s="3">
        <v>41884</v>
      </c>
      <c r="C572" t="s">
        <v>21983</v>
      </c>
      <c r="D572">
        <v>2</v>
      </c>
      <c r="E572" t="s">
        <v>21984</v>
      </c>
      <c r="F572" t="s">
        <v>26</v>
      </c>
      <c r="G572" t="s">
        <v>13</v>
      </c>
      <c r="H572" t="s">
        <v>5925</v>
      </c>
      <c r="I572" s="16">
        <f t="shared" si="8"/>
        <v>853.43750000000011</v>
      </c>
      <c r="J572">
        <v>136.55000000000001</v>
      </c>
      <c r="K572" s="14" t="s">
        <v>6145</v>
      </c>
    </row>
    <row r="573" spans="1:11">
      <c r="A573" s="1" t="s">
        <v>1387</v>
      </c>
      <c r="B573" s="13">
        <v>41884</v>
      </c>
      <c r="C573" s="1" t="s">
        <v>6757</v>
      </c>
      <c r="D573" s="1">
        <v>2</v>
      </c>
      <c r="E573" s="1" t="s">
        <v>21460</v>
      </c>
      <c r="F573" s="1" t="s">
        <v>18</v>
      </c>
      <c r="G573" s="1" t="s">
        <v>0</v>
      </c>
      <c r="H573" s="1" t="s">
        <v>39</v>
      </c>
      <c r="I573" s="16">
        <f t="shared" si="8"/>
        <v>414.625</v>
      </c>
      <c r="J573" s="1">
        <v>66.34</v>
      </c>
      <c r="K573" s="4" t="s">
        <v>6149</v>
      </c>
    </row>
    <row r="574" spans="1:11">
      <c r="A574" t="s">
        <v>1387</v>
      </c>
      <c r="B574" s="3">
        <v>41884</v>
      </c>
      <c r="C574" t="s">
        <v>6757</v>
      </c>
      <c r="D574">
        <v>2</v>
      </c>
      <c r="E574" t="s">
        <v>21460</v>
      </c>
      <c r="F574" t="s">
        <v>18</v>
      </c>
      <c r="G574" t="s">
        <v>0</v>
      </c>
      <c r="H574" t="s">
        <v>39</v>
      </c>
      <c r="I574" s="16">
        <f t="shared" si="8"/>
        <v>623.25</v>
      </c>
      <c r="J574">
        <v>99.72</v>
      </c>
      <c r="K574" s="4" t="s">
        <v>6149</v>
      </c>
    </row>
    <row r="575" spans="1:11">
      <c r="A575" t="s">
        <v>1387</v>
      </c>
      <c r="B575" s="3">
        <v>41884</v>
      </c>
      <c r="C575" t="s">
        <v>6757</v>
      </c>
      <c r="D575">
        <v>2</v>
      </c>
      <c r="E575" t="s">
        <v>21460</v>
      </c>
      <c r="F575" t="s">
        <v>18</v>
      </c>
      <c r="G575" t="s">
        <v>0</v>
      </c>
      <c r="H575" t="s">
        <v>39</v>
      </c>
      <c r="I575" s="16">
        <f t="shared" si="8"/>
        <v>-414.625</v>
      </c>
      <c r="J575">
        <v>-66.34</v>
      </c>
      <c r="K575" s="4" t="s">
        <v>6149</v>
      </c>
    </row>
    <row r="576" spans="1:11">
      <c r="A576" t="s">
        <v>1391</v>
      </c>
      <c r="B576" s="3">
        <v>41884</v>
      </c>
      <c r="C576" t="s">
        <v>21985</v>
      </c>
      <c r="D576">
        <v>2</v>
      </c>
      <c r="E576" t="s">
        <v>21986</v>
      </c>
      <c r="F576" t="s">
        <v>26</v>
      </c>
      <c r="G576" t="s">
        <v>13</v>
      </c>
      <c r="H576" t="s">
        <v>348</v>
      </c>
      <c r="I576" s="16">
        <f t="shared" si="8"/>
        <v>853.43750000000011</v>
      </c>
      <c r="J576">
        <v>136.55000000000001</v>
      </c>
      <c r="K576" s="14" t="s">
        <v>6145</v>
      </c>
    </row>
    <row r="577" spans="1:11">
      <c r="A577" t="s">
        <v>1398</v>
      </c>
      <c r="B577" s="3">
        <v>41884</v>
      </c>
      <c r="C577" t="s">
        <v>21987</v>
      </c>
      <c r="D577">
        <v>2</v>
      </c>
      <c r="E577" t="s">
        <v>21988</v>
      </c>
      <c r="F577" t="s">
        <v>26</v>
      </c>
      <c r="G577" t="s">
        <v>13</v>
      </c>
      <c r="H577" t="s">
        <v>5504</v>
      </c>
      <c r="I577" s="16">
        <f t="shared" si="8"/>
        <v>853.43750000000011</v>
      </c>
      <c r="J577">
        <v>136.55000000000001</v>
      </c>
      <c r="K577" s="14" t="s">
        <v>6145</v>
      </c>
    </row>
    <row r="578" spans="1:11">
      <c r="A578" t="s">
        <v>78</v>
      </c>
      <c r="B578" s="3">
        <v>41884</v>
      </c>
      <c r="C578" t="s">
        <v>21989</v>
      </c>
      <c r="D578">
        <v>2</v>
      </c>
      <c r="E578" t="s">
        <v>21990</v>
      </c>
      <c r="F578" t="s">
        <v>26</v>
      </c>
      <c r="G578" t="s">
        <v>13</v>
      </c>
      <c r="H578" t="s">
        <v>21991</v>
      </c>
      <c r="I578" s="16">
        <f t="shared" si="8"/>
        <v>853.43750000000011</v>
      </c>
      <c r="J578">
        <v>136.55000000000001</v>
      </c>
      <c r="K578" s="14" t="s">
        <v>6145</v>
      </c>
    </row>
    <row r="579" spans="1:11">
      <c r="A579" t="s">
        <v>1406</v>
      </c>
      <c r="B579" s="3">
        <v>41884</v>
      </c>
      <c r="C579" t="s">
        <v>21992</v>
      </c>
      <c r="D579">
        <v>2</v>
      </c>
      <c r="E579" t="s">
        <v>21993</v>
      </c>
      <c r="F579" t="s">
        <v>26</v>
      </c>
      <c r="G579" t="s">
        <v>13</v>
      </c>
      <c r="H579" t="s">
        <v>10036</v>
      </c>
      <c r="I579" s="16">
        <f t="shared" si="8"/>
        <v>853.43750000000011</v>
      </c>
      <c r="J579">
        <v>136.55000000000001</v>
      </c>
      <c r="K579" s="14" t="s">
        <v>6145</v>
      </c>
    </row>
    <row r="580" spans="1:11">
      <c r="A580" t="s">
        <v>1418</v>
      </c>
      <c r="B580" s="3">
        <v>41884</v>
      </c>
      <c r="C580" t="s">
        <v>21994</v>
      </c>
      <c r="D580">
        <v>2</v>
      </c>
      <c r="E580" t="s">
        <v>21995</v>
      </c>
      <c r="F580" t="s">
        <v>26</v>
      </c>
      <c r="G580" t="s">
        <v>13</v>
      </c>
      <c r="H580" t="s">
        <v>7187</v>
      </c>
      <c r="I580" s="16">
        <f t="shared" si="8"/>
        <v>1534.5</v>
      </c>
      <c r="J580">
        <v>245.52</v>
      </c>
      <c r="K580" s="14" t="s">
        <v>6145</v>
      </c>
    </row>
    <row r="581" spans="1:11">
      <c r="A581" s="1" t="s">
        <v>82</v>
      </c>
      <c r="B581" s="13">
        <v>41884</v>
      </c>
      <c r="C581" s="1" t="s">
        <v>16</v>
      </c>
      <c r="D581" s="1">
        <v>2</v>
      </c>
      <c r="E581" s="1" t="s">
        <v>21461</v>
      </c>
      <c r="F581" s="1" t="s">
        <v>18</v>
      </c>
      <c r="G581" s="1" t="s">
        <v>0</v>
      </c>
      <c r="H581" s="1" t="s">
        <v>88</v>
      </c>
      <c r="I581" s="16">
        <f t="shared" si="8"/>
        <v>344.8125</v>
      </c>
      <c r="J581" s="1">
        <v>55.17</v>
      </c>
      <c r="K581" s="4" t="s">
        <v>6149</v>
      </c>
    </row>
    <row r="582" spans="1:11">
      <c r="A582" t="s">
        <v>82</v>
      </c>
      <c r="B582" s="3">
        <v>41884</v>
      </c>
      <c r="C582" t="s">
        <v>16</v>
      </c>
      <c r="D582">
        <v>2</v>
      </c>
      <c r="E582" t="s">
        <v>21461</v>
      </c>
      <c r="F582" t="s">
        <v>18</v>
      </c>
      <c r="G582" t="s">
        <v>0</v>
      </c>
      <c r="H582" t="s">
        <v>88</v>
      </c>
      <c r="I582" s="16">
        <f t="shared" si="8"/>
        <v>626.1875</v>
      </c>
      <c r="J582">
        <v>100.19</v>
      </c>
      <c r="K582" s="4" t="s">
        <v>6149</v>
      </c>
    </row>
    <row r="583" spans="1:11">
      <c r="A583" t="s">
        <v>82</v>
      </c>
      <c r="B583" s="3">
        <v>41884</v>
      </c>
      <c r="C583" t="s">
        <v>16</v>
      </c>
      <c r="D583">
        <v>2</v>
      </c>
      <c r="E583" t="s">
        <v>21461</v>
      </c>
      <c r="F583" t="s">
        <v>18</v>
      </c>
      <c r="G583" t="s">
        <v>0</v>
      </c>
      <c r="H583" t="s">
        <v>88</v>
      </c>
      <c r="I583" s="16">
        <f t="shared" si="8"/>
        <v>-344.8125</v>
      </c>
      <c r="J583">
        <v>-55.17</v>
      </c>
      <c r="K583" s="4" t="s">
        <v>6149</v>
      </c>
    </row>
    <row r="584" spans="1:11">
      <c r="A584" t="s">
        <v>4654</v>
      </c>
      <c r="B584" s="3">
        <v>41884</v>
      </c>
      <c r="C584" t="s">
        <v>21996</v>
      </c>
      <c r="D584">
        <v>2</v>
      </c>
      <c r="E584" t="s">
        <v>21997</v>
      </c>
      <c r="F584" t="s">
        <v>26</v>
      </c>
      <c r="G584" t="s">
        <v>13</v>
      </c>
      <c r="H584" t="s">
        <v>7231</v>
      </c>
      <c r="I584" s="16">
        <f t="shared" si="8"/>
        <v>1440</v>
      </c>
      <c r="J584">
        <v>230.4</v>
      </c>
      <c r="K584" s="14" t="s">
        <v>6145</v>
      </c>
    </row>
    <row r="585" spans="1:11">
      <c r="A585" t="s">
        <v>1426</v>
      </c>
      <c r="B585" s="3">
        <v>41884</v>
      </c>
      <c r="C585" t="s">
        <v>21998</v>
      </c>
      <c r="D585">
        <v>2</v>
      </c>
      <c r="E585" t="s">
        <v>21999</v>
      </c>
      <c r="F585" t="s">
        <v>26</v>
      </c>
      <c r="G585" t="s">
        <v>13</v>
      </c>
      <c r="H585" t="s">
        <v>7231</v>
      </c>
      <c r="I585" s="16">
        <f t="shared" si="8"/>
        <v>1085.875</v>
      </c>
      <c r="J585">
        <v>173.74</v>
      </c>
      <c r="K585" s="14" t="s">
        <v>6145</v>
      </c>
    </row>
    <row r="586" spans="1:11">
      <c r="A586" t="s">
        <v>1437</v>
      </c>
      <c r="B586" s="3">
        <v>41885</v>
      </c>
      <c r="C586" t="s">
        <v>2</v>
      </c>
      <c r="D586">
        <v>2</v>
      </c>
      <c r="E586" t="s">
        <v>22000</v>
      </c>
      <c r="F586" t="s">
        <v>18</v>
      </c>
      <c r="G586" t="s">
        <v>3</v>
      </c>
      <c r="H586" t="s">
        <v>625</v>
      </c>
      <c r="I586" s="16">
        <f t="shared" ref="I586:I649" si="9">J586*100/16</f>
        <v>813.93749999999989</v>
      </c>
      <c r="J586">
        <v>130.22999999999999</v>
      </c>
      <c r="K586" s="4" t="s">
        <v>6149</v>
      </c>
    </row>
    <row r="587" spans="1:11">
      <c r="A587" t="s">
        <v>1441</v>
      </c>
      <c r="B587" s="3">
        <v>41885</v>
      </c>
      <c r="C587" t="s">
        <v>22001</v>
      </c>
      <c r="D587">
        <v>2</v>
      </c>
      <c r="E587" t="s">
        <v>22002</v>
      </c>
      <c r="F587" t="s">
        <v>26</v>
      </c>
      <c r="G587" t="s">
        <v>13</v>
      </c>
      <c r="H587" t="s">
        <v>89</v>
      </c>
      <c r="I587" s="16">
        <f t="shared" si="9"/>
        <v>1025.875</v>
      </c>
      <c r="J587">
        <v>164.14</v>
      </c>
      <c r="K587" s="14" t="s">
        <v>6145</v>
      </c>
    </row>
    <row r="588" spans="1:11">
      <c r="A588" t="s">
        <v>1464</v>
      </c>
      <c r="B588" s="3">
        <v>41885</v>
      </c>
      <c r="C588" t="s">
        <v>22003</v>
      </c>
      <c r="D588">
        <v>2</v>
      </c>
      <c r="E588" t="s">
        <v>22004</v>
      </c>
      <c r="F588" t="s">
        <v>26</v>
      </c>
      <c r="G588" t="s">
        <v>13</v>
      </c>
      <c r="H588" t="s">
        <v>15096</v>
      </c>
      <c r="I588" s="16">
        <f t="shared" si="9"/>
        <v>1534.5</v>
      </c>
      <c r="J588">
        <v>245.52</v>
      </c>
      <c r="K588" s="14" t="s">
        <v>6145</v>
      </c>
    </row>
    <row r="589" spans="1:11">
      <c r="A589" t="s">
        <v>109</v>
      </c>
      <c r="B589" s="3">
        <v>41885</v>
      </c>
      <c r="C589" t="s">
        <v>22005</v>
      </c>
      <c r="D589">
        <v>2</v>
      </c>
      <c r="E589" t="s">
        <v>22006</v>
      </c>
      <c r="F589" t="s">
        <v>26</v>
      </c>
      <c r="G589" t="s">
        <v>13</v>
      </c>
      <c r="H589" t="s">
        <v>3524</v>
      </c>
      <c r="I589" s="16">
        <f t="shared" si="9"/>
        <v>2681.0625</v>
      </c>
      <c r="J589">
        <v>428.97</v>
      </c>
      <c r="K589" s="14" t="s">
        <v>6145</v>
      </c>
    </row>
    <row r="590" spans="1:11">
      <c r="A590" s="1" t="s">
        <v>1467</v>
      </c>
      <c r="B590" s="13">
        <v>41885</v>
      </c>
      <c r="C590" s="1" t="s">
        <v>21462</v>
      </c>
      <c r="D590" s="1">
        <v>2</v>
      </c>
      <c r="E590" s="1" t="s">
        <v>21463</v>
      </c>
      <c r="F590" s="1" t="s">
        <v>18</v>
      </c>
      <c r="G590" s="1" t="s">
        <v>3</v>
      </c>
      <c r="H590" s="1" t="s">
        <v>20709</v>
      </c>
      <c r="I590" s="16">
        <f t="shared" si="9"/>
        <v>1502.625</v>
      </c>
      <c r="J590" s="1">
        <v>240.42</v>
      </c>
      <c r="K590" s="4" t="s">
        <v>6149</v>
      </c>
    </row>
    <row r="591" spans="1:11">
      <c r="A591" t="s">
        <v>1467</v>
      </c>
      <c r="B591" s="3">
        <v>41885</v>
      </c>
      <c r="C591" t="s">
        <v>21462</v>
      </c>
      <c r="D591">
        <v>2</v>
      </c>
      <c r="E591" t="s">
        <v>21463</v>
      </c>
      <c r="F591" t="s">
        <v>18</v>
      </c>
      <c r="G591" t="s">
        <v>3</v>
      </c>
      <c r="H591" t="s">
        <v>20709</v>
      </c>
      <c r="I591" s="16">
        <f t="shared" si="9"/>
        <v>1502.625</v>
      </c>
      <c r="J591">
        <v>240.42</v>
      </c>
      <c r="K591" s="4" t="s">
        <v>6149</v>
      </c>
    </row>
    <row r="592" spans="1:11">
      <c r="A592" t="s">
        <v>1467</v>
      </c>
      <c r="B592" s="3">
        <v>41885</v>
      </c>
      <c r="C592" t="s">
        <v>21462</v>
      </c>
      <c r="D592">
        <v>2</v>
      </c>
      <c r="E592" t="s">
        <v>21463</v>
      </c>
      <c r="F592" t="s">
        <v>18</v>
      </c>
      <c r="G592" t="s">
        <v>3</v>
      </c>
      <c r="H592" t="s">
        <v>20709</v>
      </c>
      <c r="I592" s="16">
        <f t="shared" si="9"/>
        <v>-1502.625</v>
      </c>
      <c r="J592">
        <v>-240.42</v>
      </c>
      <c r="K592" s="4" t="s">
        <v>6149</v>
      </c>
    </row>
    <row r="593" spans="1:11">
      <c r="A593" t="s">
        <v>4678</v>
      </c>
      <c r="B593" s="3">
        <v>41885</v>
      </c>
      <c r="C593" t="s">
        <v>2</v>
      </c>
      <c r="D593">
        <v>2</v>
      </c>
      <c r="E593" t="s">
        <v>22007</v>
      </c>
      <c r="F593" t="s">
        <v>18</v>
      </c>
      <c r="G593" t="s">
        <v>3</v>
      </c>
      <c r="H593" t="s">
        <v>88</v>
      </c>
      <c r="I593" s="16">
        <f t="shared" si="9"/>
        <v>129.3125</v>
      </c>
      <c r="J593">
        <v>20.69</v>
      </c>
      <c r="K593" s="4" t="s">
        <v>6149</v>
      </c>
    </row>
    <row r="594" spans="1:11">
      <c r="A594" t="s">
        <v>1474</v>
      </c>
      <c r="B594" s="3">
        <v>41885</v>
      </c>
      <c r="C594" t="s">
        <v>49</v>
      </c>
      <c r="D594">
        <v>2</v>
      </c>
      <c r="E594" t="s">
        <v>22008</v>
      </c>
      <c r="F594" t="s">
        <v>18</v>
      </c>
      <c r="G594" t="s">
        <v>3</v>
      </c>
      <c r="H594" t="s">
        <v>1771</v>
      </c>
      <c r="I594" s="16">
        <f t="shared" si="9"/>
        <v>5124.625</v>
      </c>
      <c r="J594">
        <v>819.94</v>
      </c>
      <c r="K594" s="4" t="s">
        <v>6149</v>
      </c>
    </row>
    <row r="595" spans="1:11">
      <c r="A595" t="s">
        <v>113</v>
      </c>
      <c r="B595" s="3">
        <v>41885</v>
      </c>
      <c r="C595" t="s">
        <v>2382</v>
      </c>
      <c r="D595">
        <v>2</v>
      </c>
      <c r="E595" t="s">
        <v>22009</v>
      </c>
      <c r="F595" t="s">
        <v>18</v>
      </c>
      <c r="G595" t="s">
        <v>3</v>
      </c>
      <c r="H595" t="s">
        <v>12418</v>
      </c>
      <c r="I595" s="16">
        <f t="shared" si="9"/>
        <v>432</v>
      </c>
      <c r="J595">
        <v>69.12</v>
      </c>
      <c r="K595" s="4" t="s">
        <v>6149</v>
      </c>
    </row>
    <row r="596" spans="1:11">
      <c r="A596" t="s">
        <v>116</v>
      </c>
      <c r="B596" s="3">
        <v>41885</v>
      </c>
      <c r="C596" t="s">
        <v>22010</v>
      </c>
      <c r="D596">
        <v>2</v>
      </c>
      <c r="E596" t="s">
        <v>22011</v>
      </c>
      <c r="F596" t="s">
        <v>26</v>
      </c>
      <c r="G596" t="s">
        <v>13</v>
      </c>
      <c r="H596" t="s">
        <v>12418</v>
      </c>
      <c r="I596" s="16">
        <f t="shared" si="9"/>
        <v>853.43750000000011</v>
      </c>
      <c r="J596">
        <v>136.55000000000001</v>
      </c>
      <c r="K596" s="14" t="s">
        <v>6145</v>
      </c>
    </row>
    <row r="597" spans="1:11">
      <c r="A597" t="s">
        <v>1478</v>
      </c>
      <c r="B597" s="3">
        <v>41885</v>
      </c>
      <c r="C597" t="s">
        <v>22012</v>
      </c>
      <c r="D597">
        <v>2</v>
      </c>
      <c r="E597" t="s">
        <v>22013</v>
      </c>
      <c r="F597" t="s">
        <v>26</v>
      </c>
      <c r="G597" t="s">
        <v>13</v>
      </c>
      <c r="H597" t="s">
        <v>10320</v>
      </c>
      <c r="I597" s="16">
        <f t="shared" si="9"/>
        <v>689.6875</v>
      </c>
      <c r="J597">
        <v>110.35</v>
      </c>
      <c r="K597" s="14" t="s">
        <v>6145</v>
      </c>
    </row>
    <row r="598" spans="1:11">
      <c r="A598" t="s">
        <v>1481</v>
      </c>
      <c r="B598" s="3">
        <v>41885</v>
      </c>
      <c r="C598" t="s">
        <v>22014</v>
      </c>
      <c r="D598">
        <v>2</v>
      </c>
      <c r="E598" t="s">
        <v>22015</v>
      </c>
      <c r="F598" t="s">
        <v>26</v>
      </c>
      <c r="G598" t="s">
        <v>13</v>
      </c>
      <c r="H598" t="s">
        <v>8351</v>
      </c>
      <c r="I598" s="16">
        <f t="shared" si="9"/>
        <v>1714.6875000000002</v>
      </c>
      <c r="J598">
        <v>274.35000000000002</v>
      </c>
      <c r="K598" s="14" t="s">
        <v>6145</v>
      </c>
    </row>
    <row r="599" spans="1:11">
      <c r="A599" t="s">
        <v>1484</v>
      </c>
      <c r="B599" s="3">
        <v>41885</v>
      </c>
      <c r="C599" t="s">
        <v>49</v>
      </c>
      <c r="D599">
        <v>2</v>
      </c>
      <c r="E599" t="s">
        <v>22016</v>
      </c>
      <c r="F599" t="s">
        <v>18</v>
      </c>
      <c r="G599" t="s">
        <v>3</v>
      </c>
      <c r="H599" t="s">
        <v>88</v>
      </c>
      <c r="I599" s="16">
        <f t="shared" si="9"/>
        <v>254.3125</v>
      </c>
      <c r="J599">
        <v>40.69</v>
      </c>
      <c r="K599" s="4" t="s">
        <v>6149</v>
      </c>
    </row>
    <row r="600" spans="1:11">
      <c r="A600" t="s">
        <v>1488</v>
      </c>
      <c r="B600" s="3">
        <v>41885</v>
      </c>
      <c r="C600" t="s">
        <v>22017</v>
      </c>
      <c r="D600">
        <v>2</v>
      </c>
      <c r="E600" t="s">
        <v>22018</v>
      </c>
      <c r="F600" t="s">
        <v>26</v>
      </c>
      <c r="G600" t="s">
        <v>13</v>
      </c>
      <c r="H600" t="s">
        <v>19569</v>
      </c>
      <c r="I600" s="16">
        <f t="shared" si="9"/>
        <v>1465.5</v>
      </c>
      <c r="J600">
        <v>234.48</v>
      </c>
      <c r="K600" s="14" t="s">
        <v>6145</v>
      </c>
    </row>
    <row r="601" spans="1:11">
      <c r="A601" t="s">
        <v>1492</v>
      </c>
      <c r="B601" s="3">
        <v>41885</v>
      </c>
      <c r="C601" t="s">
        <v>22019</v>
      </c>
      <c r="D601">
        <v>2</v>
      </c>
      <c r="E601" t="s">
        <v>22020</v>
      </c>
      <c r="F601" t="s">
        <v>26</v>
      </c>
      <c r="G601" t="s">
        <v>13</v>
      </c>
      <c r="H601" t="s">
        <v>22021</v>
      </c>
      <c r="I601" s="16">
        <f t="shared" si="9"/>
        <v>2491.375</v>
      </c>
      <c r="J601">
        <v>398.62</v>
      </c>
      <c r="K601" s="14" t="s">
        <v>6145</v>
      </c>
    </row>
    <row r="602" spans="1:11">
      <c r="A602" t="s">
        <v>118</v>
      </c>
      <c r="B602" s="3">
        <v>41885</v>
      </c>
      <c r="C602" t="s">
        <v>22022</v>
      </c>
      <c r="D602">
        <v>2</v>
      </c>
      <c r="E602" t="s">
        <v>22023</v>
      </c>
      <c r="F602" t="s">
        <v>26</v>
      </c>
      <c r="G602" t="s">
        <v>13</v>
      </c>
      <c r="H602" t="s">
        <v>822</v>
      </c>
      <c r="I602" s="16">
        <f t="shared" si="9"/>
        <v>853.43750000000011</v>
      </c>
      <c r="J602">
        <v>136.55000000000001</v>
      </c>
      <c r="K602" s="14" t="s">
        <v>6145</v>
      </c>
    </row>
    <row r="603" spans="1:11">
      <c r="A603" t="s">
        <v>1496</v>
      </c>
      <c r="B603" s="3">
        <v>41885</v>
      </c>
      <c r="C603" t="s">
        <v>22024</v>
      </c>
      <c r="D603">
        <v>2</v>
      </c>
      <c r="E603" t="s">
        <v>22025</v>
      </c>
      <c r="F603" t="s">
        <v>26</v>
      </c>
      <c r="G603" t="s">
        <v>13</v>
      </c>
      <c r="H603" t="s">
        <v>5881</v>
      </c>
      <c r="I603" s="16">
        <f t="shared" si="9"/>
        <v>2525.875</v>
      </c>
      <c r="J603">
        <v>404.14</v>
      </c>
      <c r="K603" s="14" t="s">
        <v>6145</v>
      </c>
    </row>
    <row r="604" spans="1:11">
      <c r="A604" t="s">
        <v>1499</v>
      </c>
      <c r="B604" s="3">
        <v>41885</v>
      </c>
      <c r="C604" t="s">
        <v>22026</v>
      </c>
      <c r="D604">
        <v>2</v>
      </c>
      <c r="E604" t="s">
        <v>22027</v>
      </c>
      <c r="F604" t="s">
        <v>26</v>
      </c>
      <c r="G604" t="s">
        <v>13</v>
      </c>
      <c r="H604" t="s">
        <v>7890</v>
      </c>
      <c r="I604" s="16">
        <f t="shared" si="9"/>
        <v>853.43750000000011</v>
      </c>
      <c r="J604">
        <v>136.55000000000001</v>
      </c>
      <c r="K604" s="14" t="s">
        <v>6145</v>
      </c>
    </row>
    <row r="605" spans="1:11">
      <c r="A605" t="s">
        <v>1503</v>
      </c>
      <c r="B605" s="3">
        <v>41885</v>
      </c>
      <c r="C605" t="s">
        <v>22028</v>
      </c>
      <c r="D605">
        <v>2</v>
      </c>
      <c r="E605" t="s">
        <v>22029</v>
      </c>
      <c r="F605" t="s">
        <v>26</v>
      </c>
      <c r="G605" t="s">
        <v>13</v>
      </c>
      <c r="H605" t="s">
        <v>27</v>
      </c>
      <c r="I605" s="16">
        <f t="shared" si="9"/>
        <v>853.43750000000011</v>
      </c>
      <c r="J605">
        <v>136.55000000000001</v>
      </c>
      <c r="K605" s="14" t="s">
        <v>6145</v>
      </c>
    </row>
    <row r="606" spans="1:11">
      <c r="A606" t="s">
        <v>1506</v>
      </c>
      <c r="B606" s="3">
        <v>41886</v>
      </c>
      <c r="C606" t="s">
        <v>19480</v>
      </c>
      <c r="D606">
        <v>2</v>
      </c>
      <c r="E606" t="s">
        <v>22030</v>
      </c>
      <c r="F606" t="s">
        <v>26</v>
      </c>
      <c r="G606" t="s">
        <v>13</v>
      </c>
      <c r="H606" t="s">
        <v>19315</v>
      </c>
      <c r="I606" s="16">
        <f t="shared" si="9"/>
        <v>1198.25</v>
      </c>
      <c r="J606">
        <v>191.72</v>
      </c>
      <c r="K606" s="14" t="s">
        <v>6145</v>
      </c>
    </row>
    <row r="607" spans="1:11">
      <c r="A607" t="s">
        <v>126</v>
      </c>
      <c r="B607" s="3">
        <v>41886</v>
      </c>
      <c r="C607" t="s">
        <v>22031</v>
      </c>
      <c r="D607">
        <v>2</v>
      </c>
      <c r="E607" t="s">
        <v>22032</v>
      </c>
      <c r="F607" t="s">
        <v>26</v>
      </c>
      <c r="G607" t="s">
        <v>13</v>
      </c>
      <c r="H607" t="s">
        <v>1312</v>
      </c>
      <c r="I607" s="16">
        <f t="shared" si="9"/>
        <v>853.43750000000011</v>
      </c>
      <c r="J607">
        <v>136.55000000000001</v>
      </c>
      <c r="K607" s="14" t="s">
        <v>6145</v>
      </c>
    </row>
    <row r="608" spans="1:11">
      <c r="A608" t="s">
        <v>1535</v>
      </c>
      <c r="B608" s="3">
        <v>41886</v>
      </c>
      <c r="C608" t="s">
        <v>22033</v>
      </c>
      <c r="D608">
        <v>2</v>
      </c>
      <c r="E608" t="s">
        <v>22034</v>
      </c>
      <c r="F608" t="s">
        <v>26</v>
      </c>
      <c r="G608" t="s">
        <v>13</v>
      </c>
      <c r="H608" t="s">
        <v>1538</v>
      </c>
      <c r="I608" s="16">
        <f t="shared" si="9"/>
        <v>853.43750000000011</v>
      </c>
      <c r="J608">
        <v>136.55000000000001</v>
      </c>
      <c r="K608" s="14" t="s">
        <v>6145</v>
      </c>
    </row>
    <row r="609" spans="1:11">
      <c r="A609" t="s">
        <v>130</v>
      </c>
      <c r="B609" s="3">
        <v>41886</v>
      </c>
      <c r="C609" t="s">
        <v>22035</v>
      </c>
      <c r="D609">
        <v>2</v>
      </c>
      <c r="E609" t="s">
        <v>22036</v>
      </c>
      <c r="F609" t="s">
        <v>26</v>
      </c>
      <c r="G609" t="s">
        <v>13</v>
      </c>
      <c r="H609" t="s">
        <v>5259</v>
      </c>
      <c r="I609" s="16">
        <f t="shared" si="9"/>
        <v>853.43750000000011</v>
      </c>
      <c r="J609">
        <v>136.55000000000001</v>
      </c>
      <c r="K609" s="14" t="s">
        <v>6145</v>
      </c>
    </row>
    <row r="610" spans="1:11">
      <c r="A610" t="s">
        <v>131</v>
      </c>
      <c r="B610" s="3">
        <v>41886</v>
      </c>
      <c r="C610" t="s">
        <v>22037</v>
      </c>
      <c r="D610">
        <v>2</v>
      </c>
      <c r="E610" t="s">
        <v>22038</v>
      </c>
      <c r="F610" t="s">
        <v>26</v>
      </c>
      <c r="G610" t="s">
        <v>13</v>
      </c>
      <c r="H610" t="s">
        <v>3217</v>
      </c>
      <c r="I610" s="16">
        <f t="shared" si="9"/>
        <v>853.43750000000011</v>
      </c>
      <c r="J610">
        <v>136.55000000000001</v>
      </c>
      <c r="K610" s="14" t="s">
        <v>6145</v>
      </c>
    </row>
    <row r="611" spans="1:11">
      <c r="A611" t="s">
        <v>188</v>
      </c>
      <c r="B611" s="3">
        <v>41886</v>
      </c>
      <c r="C611" t="s">
        <v>22039</v>
      </c>
      <c r="D611">
        <v>2</v>
      </c>
      <c r="E611" t="s">
        <v>22040</v>
      </c>
      <c r="F611" t="s">
        <v>26</v>
      </c>
      <c r="G611" t="s">
        <v>13</v>
      </c>
      <c r="H611" t="s">
        <v>10036</v>
      </c>
      <c r="I611" s="16">
        <f t="shared" si="9"/>
        <v>853.43750000000011</v>
      </c>
      <c r="J611">
        <v>136.55000000000001</v>
      </c>
      <c r="K611" s="14" t="s">
        <v>6145</v>
      </c>
    </row>
    <row r="612" spans="1:11">
      <c r="A612" t="s">
        <v>1570</v>
      </c>
      <c r="B612" s="3">
        <v>41886</v>
      </c>
      <c r="C612" t="s">
        <v>22041</v>
      </c>
      <c r="D612">
        <v>2</v>
      </c>
      <c r="E612" t="s">
        <v>22042</v>
      </c>
      <c r="F612" t="s">
        <v>26</v>
      </c>
      <c r="G612" t="s">
        <v>13</v>
      </c>
      <c r="H612" t="s">
        <v>7661</v>
      </c>
      <c r="I612" s="16">
        <f t="shared" si="9"/>
        <v>866.625</v>
      </c>
      <c r="J612">
        <v>138.66</v>
      </c>
      <c r="K612" s="14" t="s">
        <v>6145</v>
      </c>
    </row>
    <row r="613" spans="1:11">
      <c r="A613" t="s">
        <v>4723</v>
      </c>
      <c r="B613" s="3">
        <v>41886</v>
      </c>
      <c r="C613" t="s">
        <v>22043</v>
      </c>
      <c r="D613">
        <v>2</v>
      </c>
      <c r="E613" t="s">
        <v>22044</v>
      </c>
      <c r="F613" t="s">
        <v>26</v>
      </c>
      <c r="G613" t="s">
        <v>13</v>
      </c>
      <c r="H613" t="s">
        <v>5451</v>
      </c>
      <c r="I613" s="16">
        <f t="shared" si="9"/>
        <v>3413.8125</v>
      </c>
      <c r="J613">
        <v>546.21</v>
      </c>
      <c r="K613" s="14" t="s">
        <v>6145</v>
      </c>
    </row>
    <row r="614" spans="1:11">
      <c r="A614" t="s">
        <v>4727</v>
      </c>
      <c r="B614" s="3">
        <v>41886</v>
      </c>
      <c r="C614" t="s">
        <v>22045</v>
      </c>
      <c r="D614">
        <v>2</v>
      </c>
      <c r="E614" t="s">
        <v>22046</v>
      </c>
      <c r="F614" t="s">
        <v>26</v>
      </c>
      <c r="G614" t="s">
        <v>13</v>
      </c>
      <c r="H614" t="s">
        <v>13309</v>
      </c>
      <c r="I614" s="16">
        <f t="shared" si="9"/>
        <v>344.8125</v>
      </c>
      <c r="J614">
        <v>55.17</v>
      </c>
      <c r="K614" s="14" t="s">
        <v>6145</v>
      </c>
    </row>
    <row r="615" spans="1:11">
      <c r="A615" t="s">
        <v>4731</v>
      </c>
      <c r="B615" s="3">
        <v>41886</v>
      </c>
      <c r="C615" t="s">
        <v>22047</v>
      </c>
      <c r="D615">
        <v>2</v>
      </c>
      <c r="E615" t="s">
        <v>22048</v>
      </c>
      <c r="F615" t="s">
        <v>26</v>
      </c>
      <c r="G615" t="s">
        <v>13</v>
      </c>
      <c r="H615" t="s">
        <v>22049</v>
      </c>
      <c r="I615" s="16">
        <f t="shared" si="9"/>
        <v>1534.5</v>
      </c>
      <c r="J615">
        <v>245.52</v>
      </c>
      <c r="K615" s="14" t="s">
        <v>6145</v>
      </c>
    </row>
    <row r="616" spans="1:11">
      <c r="A616" t="s">
        <v>4386</v>
      </c>
      <c r="B616" s="3">
        <v>41886</v>
      </c>
      <c r="C616" t="s">
        <v>22050</v>
      </c>
      <c r="D616">
        <v>2</v>
      </c>
      <c r="E616" t="s">
        <v>22051</v>
      </c>
      <c r="F616" t="s">
        <v>26</v>
      </c>
      <c r="G616" t="s">
        <v>13</v>
      </c>
      <c r="H616" t="s">
        <v>4688</v>
      </c>
      <c r="I616" s="16">
        <f t="shared" si="9"/>
        <v>3413.7500000000005</v>
      </c>
      <c r="J616">
        <v>546.20000000000005</v>
      </c>
      <c r="K616" s="14" t="s">
        <v>6145</v>
      </c>
    </row>
    <row r="617" spans="1:11">
      <c r="A617" t="s">
        <v>1577</v>
      </c>
      <c r="B617" s="3">
        <v>41886</v>
      </c>
      <c r="C617" t="s">
        <v>22052</v>
      </c>
      <c r="D617">
        <v>2</v>
      </c>
      <c r="E617" t="s">
        <v>22053</v>
      </c>
      <c r="F617" t="s">
        <v>26</v>
      </c>
      <c r="G617" t="s">
        <v>13</v>
      </c>
      <c r="H617" t="s">
        <v>22054</v>
      </c>
      <c r="I617" s="16">
        <f t="shared" si="9"/>
        <v>689.6875</v>
      </c>
      <c r="J617">
        <v>110.35</v>
      </c>
      <c r="K617" s="14" t="s">
        <v>6145</v>
      </c>
    </row>
    <row r="618" spans="1:11">
      <c r="A618" t="s">
        <v>191</v>
      </c>
      <c r="B618" s="3">
        <v>41886</v>
      </c>
      <c r="C618" t="s">
        <v>22055</v>
      </c>
      <c r="D618">
        <v>2</v>
      </c>
      <c r="E618" t="s">
        <v>22056</v>
      </c>
      <c r="F618" t="s">
        <v>26</v>
      </c>
      <c r="G618" t="s">
        <v>13</v>
      </c>
      <c r="H618" t="s">
        <v>1589</v>
      </c>
      <c r="I618" s="16">
        <f t="shared" si="9"/>
        <v>853.43750000000011</v>
      </c>
      <c r="J618">
        <v>136.55000000000001</v>
      </c>
      <c r="K618" s="14" t="s">
        <v>6145</v>
      </c>
    </row>
    <row r="619" spans="1:11">
      <c r="A619" t="s">
        <v>1581</v>
      </c>
      <c r="B619" s="3">
        <v>41886</v>
      </c>
      <c r="C619" t="s">
        <v>21622</v>
      </c>
      <c r="D619">
        <v>2</v>
      </c>
      <c r="E619" t="s">
        <v>22057</v>
      </c>
      <c r="F619" t="s">
        <v>26</v>
      </c>
      <c r="G619" t="s">
        <v>13</v>
      </c>
      <c r="H619" t="s">
        <v>6583</v>
      </c>
      <c r="I619" s="16">
        <f t="shared" si="9"/>
        <v>2525.875</v>
      </c>
      <c r="J619">
        <v>404.14</v>
      </c>
      <c r="K619" s="14" t="s">
        <v>6145</v>
      </c>
    </row>
    <row r="620" spans="1:11">
      <c r="A620" t="s">
        <v>1583</v>
      </c>
      <c r="B620" s="3">
        <v>41886</v>
      </c>
      <c r="C620" t="s">
        <v>21622</v>
      </c>
      <c r="D620">
        <v>2</v>
      </c>
      <c r="E620" t="s">
        <v>22058</v>
      </c>
      <c r="F620" t="s">
        <v>26</v>
      </c>
      <c r="G620" t="s">
        <v>13</v>
      </c>
      <c r="H620" t="s">
        <v>17887</v>
      </c>
      <c r="I620" s="16">
        <f t="shared" si="9"/>
        <v>2525.875</v>
      </c>
      <c r="J620">
        <v>404.14</v>
      </c>
      <c r="K620" s="14" t="s">
        <v>6145</v>
      </c>
    </row>
    <row r="621" spans="1:11">
      <c r="A621" t="s">
        <v>1586</v>
      </c>
      <c r="B621" s="3">
        <v>41886</v>
      </c>
      <c r="C621" t="s">
        <v>22059</v>
      </c>
      <c r="D621">
        <v>2</v>
      </c>
      <c r="E621" t="s">
        <v>22060</v>
      </c>
      <c r="F621" t="s">
        <v>26</v>
      </c>
      <c r="G621" t="s">
        <v>13</v>
      </c>
      <c r="H621" t="s">
        <v>10520</v>
      </c>
      <c r="I621" s="16">
        <f t="shared" si="9"/>
        <v>853.43750000000011</v>
      </c>
      <c r="J621">
        <v>136.55000000000001</v>
      </c>
      <c r="K621" s="14" t="s">
        <v>6145</v>
      </c>
    </row>
    <row r="622" spans="1:11">
      <c r="A622" s="1" t="s">
        <v>193</v>
      </c>
      <c r="B622" s="13">
        <v>41886</v>
      </c>
      <c r="C622" s="1" t="s">
        <v>16</v>
      </c>
      <c r="D622" s="1">
        <v>2</v>
      </c>
      <c r="E622" s="1" t="s">
        <v>21465</v>
      </c>
      <c r="F622" s="1" t="s">
        <v>18</v>
      </c>
      <c r="G622" s="1" t="s">
        <v>3</v>
      </c>
      <c r="H622" s="1" t="s">
        <v>20762</v>
      </c>
      <c r="I622" s="16">
        <f t="shared" si="9"/>
        <v>709</v>
      </c>
      <c r="J622" s="1">
        <v>113.44</v>
      </c>
      <c r="K622" s="4" t="s">
        <v>6149</v>
      </c>
    </row>
    <row r="623" spans="1:11">
      <c r="A623" t="s">
        <v>193</v>
      </c>
      <c r="B623" s="3">
        <v>41886</v>
      </c>
      <c r="C623" t="s">
        <v>16</v>
      </c>
      <c r="D623">
        <v>2</v>
      </c>
      <c r="E623" t="s">
        <v>21465</v>
      </c>
      <c r="F623" t="s">
        <v>18</v>
      </c>
      <c r="G623" t="s">
        <v>3</v>
      </c>
      <c r="H623" t="s">
        <v>20762</v>
      </c>
      <c r="I623" s="16">
        <f t="shared" si="9"/>
        <v>709</v>
      </c>
      <c r="J623">
        <v>113.44</v>
      </c>
      <c r="K623" s="4" t="s">
        <v>6149</v>
      </c>
    </row>
    <row r="624" spans="1:11">
      <c r="A624" t="s">
        <v>193</v>
      </c>
      <c r="B624" s="3">
        <v>41886</v>
      </c>
      <c r="C624" t="s">
        <v>16</v>
      </c>
      <c r="D624">
        <v>2</v>
      </c>
      <c r="E624" t="s">
        <v>21465</v>
      </c>
      <c r="F624" t="s">
        <v>18</v>
      </c>
      <c r="G624" t="s">
        <v>3</v>
      </c>
      <c r="H624" t="s">
        <v>20762</v>
      </c>
      <c r="I624" s="16">
        <f t="shared" si="9"/>
        <v>-709</v>
      </c>
      <c r="J624">
        <v>-113.44</v>
      </c>
      <c r="K624" s="4" t="s">
        <v>6149</v>
      </c>
    </row>
    <row r="625" spans="1:11">
      <c r="A625" t="s">
        <v>8671</v>
      </c>
      <c r="B625" s="3">
        <v>41886</v>
      </c>
      <c r="C625" t="s">
        <v>22061</v>
      </c>
      <c r="D625">
        <v>2</v>
      </c>
      <c r="E625" t="s">
        <v>22062</v>
      </c>
      <c r="F625" t="s">
        <v>26</v>
      </c>
      <c r="G625" t="s">
        <v>13</v>
      </c>
      <c r="H625" t="s">
        <v>7390</v>
      </c>
      <c r="I625" s="16">
        <f t="shared" si="9"/>
        <v>3043.125</v>
      </c>
      <c r="J625">
        <v>486.9</v>
      </c>
      <c r="K625" s="14" t="s">
        <v>6145</v>
      </c>
    </row>
    <row r="626" spans="1:11">
      <c r="A626" t="s">
        <v>1590</v>
      </c>
      <c r="B626" s="3">
        <v>41886</v>
      </c>
      <c r="C626" t="s">
        <v>13328</v>
      </c>
      <c r="D626">
        <v>2</v>
      </c>
      <c r="E626" t="s">
        <v>22063</v>
      </c>
      <c r="F626" t="s">
        <v>18</v>
      </c>
      <c r="G626" t="s">
        <v>0</v>
      </c>
      <c r="H626" t="s">
        <v>10092</v>
      </c>
      <c r="I626" s="16">
        <f t="shared" si="9"/>
        <v>1741</v>
      </c>
      <c r="J626">
        <v>278.56</v>
      </c>
      <c r="K626" s="4" t="s">
        <v>6149</v>
      </c>
    </row>
    <row r="627" spans="1:11">
      <c r="A627" t="s">
        <v>197</v>
      </c>
      <c r="B627" s="3">
        <v>41886</v>
      </c>
      <c r="C627" t="s">
        <v>22064</v>
      </c>
      <c r="D627">
        <v>2</v>
      </c>
      <c r="E627" t="s">
        <v>22065</v>
      </c>
      <c r="F627" t="s">
        <v>26</v>
      </c>
      <c r="G627" t="s">
        <v>13</v>
      </c>
      <c r="H627" t="s">
        <v>7532</v>
      </c>
      <c r="I627" s="16">
        <f t="shared" si="9"/>
        <v>1632.5624999999998</v>
      </c>
      <c r="J627">
        <v>261.20999999999998</v>
      </c>
      <c r="K627" s="14" t="s">
        <v>6145</v>
      </c>
    </row>
    <row r="628" spans="1:11">
      <c r="A628" t="s">
        <v>199</v>
      </c>
      <c r="B628" s="3">
        <v>41887</v>
      </c>
      <c r="C628" t="s">
        <v>21669</v>
      </c>
      <c r="D628">
        <v>2</v>
      </c>
      <c r="E628" t="s">
        <v>22066</v>
      </c>
      <c r="F628" t="s">
        <v>26</v>
      </c>
      <c r="G628" t="s">
        <v>13</v>
      </c>
      <c r="H628" t="s">
        <v>2349</v>
      </c>
      <c r="I628" s="16">
        <f t="shared" si="9"/>
        <v>896.56249999999989</v>
      </c>
      <c r="J628">
        <v>143.44999999999999</v>
      </c>
      <c r="K628" s="14" t="s">
        <v>6145</v>
      </c>
    </row>
    <row r="629" spans="1:11">
      <c r="A629" t="s">
        <v>203</v>
      </c>
      <c r="B629" s="3">
        <v>41887</v>
      </c>
      <c r="C629" t="s">
        <v>3499</v>
      </c>
      <c r="D629">
        <v>2</v>
      </c>
      <c r="E629" t="s">
        <v>22067</v>
      </c>
      <c r="F629" t="s">
        <v>18</v>
      </c>
      <c r="G629" t="s">
        <v>0</v>
      </c>
      <c r="H629" t="s">
        <v>10092</v>
      </c>
      <c r="I629" s="16">
        <f t="shared" si="9"/>
        <v>1741</v>
      </c>
      <c r="J629">
        <v>278.56</v>
      </c>
      <c r="K629" s="4" t="s">
        <v>6149</v>
      </c>
    </row>
    <row r="630" spans="1:11">
      <c r="A630" t="s">
        <v>1597</v>
      </c>
      <c r="B630" s="3">
        <v>41887</v>
      </c>
      <c r="C630" t="s">
        <v>22068</v>
      </c>
      <c r="D630">
        <v>2</v>
      </c>
      <c r="E630" t="s">
        <v>22069</v>
      </c>
      <c r="F630" t="s">
        <v>26</v>
      </c>
      <c r="G630" t="s">
        <v>13</v>
      </c>
      <c r="H630" t="s">
        <v>10977</v>
      </c>
      <c r="I630" s="16">
        <f t="shared" si="9"/>
        <v>2219.8125</v>
      </c>
      <c r="J630">
        <v>355.17</v>
      </c>
      <c r="K630" s="14" t="s">
        <v>6145</v>
      </c>
    </row>
    <row r="631" spans="1:11">
      <c r="A631" t="s">
        <v>205</v>
      </c>
      <c r="B631" s="3">
        <v>41887</v>
      </c>
      <c r="C631" t="s">
        <v>2</v>
      </c>
      <c r="D631">
        <v>2</v>
      </c>
      <c r="E631" t="s">
        <v>22070</v>
      </c>
      <c r="F631" t="s">
        <v>18</v>
      </c>
      <c r="G631" t="s">
        <v>3</v>
      </c>
      <c r="H631" t="s">
        <v>9509</v>
      </c>
      <c r="I631" s="16">
        <f t="shared" si="9"/>
        <v>964.0625</v>
      </c>
      <c r="J631">
        <v>154.25</v>
      </c>
      <c r="K631" s="4" t="s">
        <v>6149</v>
      </c>
    </row>
    <row r="632" spans="1:11">
      <c r="A632" t="s">
        <v>207</v>
      </c>
      <c r="B632" s="3">
        <v>41887</v>
      </c>
      <c r="C632" t="s">
        <v>2</v>
      </c>
      <c r="D632">
        <v>2</v>
      </c>
      <c r="E632" t="s">
        <v>22071</v>
      </c>
      <c r="F632" t="s">
        <v>18</v>
      </c>
      <c r="G632" t="s">
        <v>3</v>
      </c>
      <c r="H632" t="s">
        <v>22072</v>
      </c>
      <c r="I632" s="16">
        <f t="shared" si="9"/>
        <v>313.25</v>
      </c>
      <c r="J632">
        <v>50.12</v>
      </c>
      <c r="K632" s="4" t="s">
        <v>6149</v>
      </c>
    </row>
    <row r="633" spans="1:11">
      <c r="A633" s="1" t="s">
        <v>1601</v>
      </c>
      <c r="B633" s="13">
        <v>41887</v>
      </c>
      <c r="C633" s="1" t="s">
        <v>21466</v>
      </c>
      <c r="D633" s="1">
        <v>2</v>
      </c>
      <c r="E633" s="1" t="s">
        <v>21467</v>
      </c>
      <c r="F633" s="1" t="s">
        <v>18</v>
      </c>
      <c r="G633" s="1" t="s">
        <v>0</v>
      </c>
      <c r="H633" s="1" t="s">
        <v>1332</v>
      </c>
      <c r="I633" s="16">
        <f t="shared" si="9"/>
        <v>962.9375</v>
      </c>
      <c r="J633" s="1">
        <v>154.07</v>
      </c>
      <c r="K633" s="4" t="s">
        <v>6149</v>
      </c>
    </row>
    <row r="634" spans="1:11">
      <c r="A634" t="s">
        <v>1601</v>
      </c>
      <c r="B634" s="3">
        <v>41887</v>
      </c>
      <c r="C634" t="s">
        <v>21466</v>
      </c>
      <c r="D634">
        <v>2</v>
      </c>
      <c r="E634" t="s">
        <v>21467</v>
      </c>
      <c r="F634" t="s">
        <v>18</v>
      </c>
      <c r="G634" t="s">
        <v>0</v>
      </c>
      <c r="H634" t="s">
        <v>1332</v>
      </c>
      <c r="I634" s="16">
        <f t="shared" si="9"/>
        <v>962.9375</v>
      </c>
      <c r="J634">
        <v>154.07</v>
      </c>
      <c r="K634" s="4" t="s">
        <v>6149</v>
      </c>
    </row>
    <row r="635" spans="1:11">
      <c r="A635" t="s">
        <v>1601</v>
      </c>
      <c r="B635" s="3">
        <v>41887</v>
      </c>
      <c r="C635" t="s">
        <v>21466</v>
      </c>
      <c r="D635">
        <v>2</v>
      </c>
      <c r="E635" t="s">
        <v>21467</v>
      </c>
      <c r="F635" t="s">
        <v>18</v>
      </c>
      <c r="G635" t="s">
        <v>0</v>
      </c>
      <c r="H635" t="s">
        <v>1332</v>
      </c>
      <c r="I635" s="16">
        <f t="shared" si="9"/>
        <v>-962.9375</v>
      </c>
      <c r="J635">
        <v>-154.07</v>
      </c>
      <c r="K635" s="4" t="s">
        <v>6149</v>
      </c>
    </row>
    <row r="636" spans="1:11">
      <c r="A636" t="s">
        <v>1604</v>
      </c>
      <c r="B636" s="3">
        <v>41887</v>
      </c>
      <c r="C636" t="s">
        <v>22073</v>
      </c>
      <c r="D636">
        <v>2</v>
      </c>
      <c r="E636" t="s">
        <v>22074</v>
      </c>
      <c r="F636" t="s">
        <v>26</v>
      </c>
      <c r="G636" t="s">
        <v>13</v>
      </c>
      <c r="H636" t="s">
        <v>300</v>
      </c>
      <c r="I636" s="16">
        <f t="shared" si="9"/>
        <v>2525.875</v>
      </c>
      <c r="J636">
        <v>404.14</v>
      </c>
      <c r="K636" s="14" t="s">
        <v>6145</v>
      </c>
    </row>
    <row r="637" spans="1:11">
      <c r="A637" t="s">
        <v>1608</v>
      </c>
      <c r="B637" s="3">
        <v>41887</v>
      </c>
      <c r="C637" t="s">
        <v>17179</v>
      </c>
      <c r="D637">
        <v>2</v>
      </c>
      <c r="E637" t="s">
        <v>22075</v>
      </c>
      <c r="F637" t="s">
        <v>18</v>
      </c>
      <c r="G637" t="s">
        <v>3</v>
      </c>
      <c r="H637" t="s">
        <v>10622</v>
      </c>
      <c r="I637" s="16">
        <f t="shared" si="9"/>
        <v>66.875</v>
      </c>
      <c r="J637">
        <v>10.7</v>
      </c>
      <c r="K637" s="4" t="s">
        <v>6149</v>
      </c>
    </row>
    <row r="638" spans="1:11">
      <c r="A638" t="s">
        <v>1611</v>
      </c>
      <c r="B638" s="3">
        <v>41887</v>
      </c>
      <c r="C638" t="s">
        <v>22076</v>
      </c>
      <c r="D638">
        <v>2</v>
      </c>
      <c r="E638" t="s">
        <v>22077</v>
      </c>
      <c r="F638" t="s">
        <v>26</v>
      </c>
      <c r="G638" t="s">
        <v>13</v>
      </c>
      <c r="H638" t="s">
        <v>2950</v>
      </c>
      <c r="I638" s="16">
        <f t="shared" si="9"/>
        <v>853.43750000000011</v>
      </c>
      <c r="J638">
        <v>136.55000000000001</v>
      </c>
      <c r="K638" s="14" t="s">
        <v>6145</v>
      </c>
    </row>
    <row r="639" spans="1:11">
      <c r="A639" t="s">
        <v>1615</v>
      </c>
      <c r="B639" s="3">
        <v>41887</v>
      </c>
      <c r="C639" t="s">
        <v>22078</v>
      </c>
      <c r="D639">
        <v>2</v>
      </c>
      <c r="E639" t="s">
        <v>22079</v>
      </c>
      <c r="F639" t="s">
        <v>26</v>
      </c>
      <c r="G639" t="s">
        <v>13</v>
      </c>
      <c r="H639" t="s">
        <v>7545</v>
      </c>
      <c r="I639" s="16">
        <f t="shared" si="9"/>
        <v>1534.5</v>
      </c>
      <c r="J639">
        <v>245.52</v>
      </c>
      <c r="K639" s="14" t="s">
        <v>6145</v>
      </c>
    </row>
    <row r="640" spans="1:11">
      <c r="A640" t="s">
        <v>1619</v>
      </c>
      <c r="B640" s="3">
        <v>41887</v>
      </c>
      <c r="C640" t="s">
        <v>1578</v>
      </c>
      <c r="D640">
        <v>1</v>
      </c>
      <c r="E640" t="s">
        <v>22080</v>
      </c>
      <c r="F640" t="s">
        <v>934</v>
      </c>
      <c r="G640" t="s">
        <v>5</v>
      </c>
      <c r="H640" t="s">
        <v>1580</v>
      </c>
      <c r="I640" s="16">
        <f t="shared" si="9"/>
        <v>689.625</v>
      </c>
      <c r="J640">
        <v>110.34</v>
      </c>
      <c r="K640" s="4" t="s">
        <v>6146</v>
      </c>
    </row>
    <row r="641" spans="1:11">
      <c r="A641" t="s">
        <v>1623</v>
      </c>
      <c r="B641" s="3">
        <v>41887</v>
      </c>
      <c r="C641" t="s">
        <v>22081</v>
      </c>
      <c r="D641">
        <v>2</v>
      </c>
      <c r="E641" t="s">
        <v>22082</v>
      </c>
      <c r="F641" t="s">
        <v>26</v>
      </c>
      <c r="G641" t="s">
        <v>13</v>
      </c>
      <c r="H641" t="s">
        <v>122</v>
      </c>
      <c r="I641" s="16">
        <f t="shared" si="9"/>
        <v>853.43750000000011</v>
      </c>
      <c r="J641">
        <v>136.55000000000001</v>
      </c>
      <c r="K641" s="14" t="s">
        <v>6145</v>
      </c>
    </row>
    <row r="642" spans="1:11">
      <c r="A642" t="s">
        <v>210</v>
      </c>
      <c r="B642" s="3">
        <v>41887</v>
      </c>
      <c r="C642" t="s">
        <v>2</v>
      </c>
      <c r="D642">
        <v>2</v>
      </c>
      <c r="E642" t="s">
        <v>22083</v>
      </c>
      <c r="F642" t="s">
        <v>18</v>
      </c>
      <c r="G642" t="s">
        <v>3</v>
      </c>
      <c r="H642" t="s">
        <v>18118</v>
      </c>
      <c r="I642" s="16">
        <f t="shared" si="9"/>
        <v>344.8125</v>
      </c>
      <c r="J642">
        <v>55.17</v>
      </c>
      <c r="K642" s="4" t="s">
        <v>6149</v>
      </c>
    </row>
    <row r="643" spans="1:11">
      <c r="A643" t="s">
        <v>1643</v>
      </c>
      <c r="B643" s="3">
        <v>41887</v>
      </c>
      <c r="C643" t="s">
        <v>2</v>
      </c>
      <c r="D643">
        <v>2</v>
      </c>
      <c r="E643" t="s">
        <v>22084</v>
      </c>
      <c r="F643" t="s">
        <v>18</v>
      </c>
      <c r="G643" t="s">
        <v>3</v>
      </c>
      <c r="H643" t="s">
        <v>18118</v>
      </c>
      <c r="I643" s="16">
        <f t="shared" si="9"/>
        <v>432</v>
      </c>
      <c r="J643">
        <v>69.12</v>
      </c>
      <c r="K643" s="4" t="s">
        <v>6149</v>
      </c>
    </row>
    <row r="644" spans="1:11">
      <c r="A644" s="1" t="s">
        <v>1647</v>
      </c>
      <c r="B644" s="13">
        <v>41887</v>
      </c>
      <c r="C644" s="1" t="s">
        <v>16</v>
      </c>
      <c r="D644" s="1">
        <v>2</v>
      </c>
      <c r="E644" s="1" t="s">
        <v>21468</v>
      </c>
      <c r="F644" s="1" t="s">
        <v>18</v>
      </c>
      <c r="G644" s="1" t="s">
        <v>0</v>
      </c>
      <c r="H644" s="1" t="s">
        <v>4130</v>
      </c>
      <c r="I644" s="16">
        <f t="shared" si="9"/>
        <v>1150.0625</v>
      </c>
      <c r="J644" s="1">
        <v>184.01</v>
      </c>
      <c r="K644" s="4" t="s">
        <v>6149</v>
      </c>
    </row>
    <row r="645" spans="1:11">
      <c r="A645" t="s">
        <v>1647</v>
      </c>
      <c r="B645" s="3">
        <v>41887</v>
      </c>
      <c r="C645" t="s">
        <v>16</v>
      </c>
      <c r="D645">
        <v>2</v>
      </c>
      <c r="E645" t="s">
        <v>21468</v>
      </c>
      <c r="F645" t="s">
        <v>18</v>
      </c>
      <c r="G645" t="s">
        <v>0</v>
      </c>
      <c r="H645" t="s">
        <v>4130</v>
      </c>
      <c r="I645" s="16">
        <f t="shared" si="9"/>
        <v>1150.0625</v>
      </c>
      <c r="J645">
        <v>184.01</v>
      </c>
      <c r="K645" s="4" t="s">
        <v>6149</v>
      </c>
    </row>
    <row r="646" spans="1:11">
      <c r="A646" t="s">
        <v>1647</v>
      </c>
      <c r="B646" s="3">
        <v>41887</v>
      </c>
      <c r="C646" t="s">
        <v>16</v>
      </c>
      <c r="D646">
        <v>2</v>
      </c>
      <c r="E646" t="s">
        <v>21468</v>
      </c>
      <c r="F646" t="s">
        <v>18</v>
      </c>
      <c r="G646" t="s">
        <v>0</v>
      </c>
      <c r="H646" t="s">
        <v>4130</v>
      </c>
      <c r="I646" s="16">
        <f t="shared" si="9"/>
        <v>-1150.0625</v>
      </c>
      <c r="J646">
        <v>-184.01</v>
      </c>
      <c r="K646" s="4" t="s">
        <v>6149</v>
      </c>
    </row>
    <row r="647" spans="1:11">
      <c r="A647" t="s">
        <v>238</v>
      </c>
      <c r="B647" s="3">
        <v>41887</v>
      </c>
      <c r="C647" t="s">
        <v>22085</v>
      </c>
      <c r="D647">
        <v>2</v>
      </c>
      <c r="E647" t="s">
        <v>22086</v>
      </c>
      <c r="F647" t="s">
        <v>26</v>
      </c>
      <c r="G647" t="s">
        <v>13</v>
      </c>
      <c r="H647" t="s">
        <v>10760</v>
      </c>
      <c r="I647" s="16">
        <f t="shared" si="9"/>
        <v>853.43750000000011</v>
      </c>
      <c r="J647">
        <v>136.55000000000001</v>
      </c>
      <c r="K647" s="14" t="s">
        <v>6145</v>
      </c>
    </row>
    <row r="648" spans="1:11">
      <c r="A648" s="1" t="s">
        <v>1651</v>
      </c>
      <c r="B648" s="13">
        <v>41887</v>
      </c>
      <c r="C648" s="1" t="s">
        <v>16</v>
      </c>
      <c r="D648" s="1">
        <v>2</v>
      </c>
      <c r="E648" s="1" t="s">
        <v>21469</v>
      </c>
      <c r="F648" s="1" t="s">
        <v>18</v>
      </c>
      <c r="G648" s="1" t="s">
        <v>3</v>
      </c>
      <c r="H648" s="1" t="s">
        <v>21470</v>
      </c>
      <c r="I648" s="16">
        <f t="shared" si="9"/>
        <v>1150.0625</v>
      </c>
      <c r="J648" s="1">
        <v>184.01</v>
      </c>
      <c r="K648" s="4" t="s">
        <v>6149</v>
      </c>
    </row>
    <row r="649" spans="1:11">
      <c r="A649" t="s">
        <v>1651</v>
      </c>
      <c r="B649" s="3">
        <v>41887</v>
      </c>
      <c r="C649" t="s">
        <v>16</v>
      </c>
      <c r="D649">
        <v>2</v>
      </c>
      <c r="E649" t="s">
        <v>21469</v>
      </c>
      <c r="F649" t="s">
        <v>18</v>
      </c>
      <c r="G649" t="s">
        <v>3</v>
      </c>
      <c r="H649" t="s">
        <v>21470</v>
      </c>
      <c r="I649" s="16">
        <f t="shared" si="9"/>
        <v>1150.0625</v>
      </c>
      <c r="J649">
        <v>184.01</v>
      </c>
      <c r="K649" s="4" t="s">
        <v>6149</v>
      </c>
    </row>
    <row r="650" spans="1:11">
      <c r="A650" t="s">
        <v>1651</v>
      </c>
      <c r="B650" s="3">
        <v>41887</v>
      </c>
      <c r="C650" t="s">
        <v>16</v>
      </c>
      <c r="D650">
        <v>2</v>
      </c>
      <c r="E650" t="s">
        <v>21469</v>
      </c>
      <c r="F650" t="s">
        <v>18</v>
      </c>
      <c r="G650" t="s">
        <v>3</v>
      </c>
      <c r="H650" t="s">
        <v>21470</v>
      </c>
      <c r="I650" s="16">
        <f t="shared" ref="I650:I713" si="10">J650*100/16</f>
        <v>-1150.0625</v>
      </c>
      <c r="J650">
        <v>-184.01</v>
      </c>
      <c r="K650" s="4" t="s">
        <v>6149</v>
      </c>
    </row>
    <row r="651" spans="1:11">
      <c r="A651" t="s">
        <v>1654</v>
      </c>
      <c r="B651" s="3">
        <v>41887</v>
      </c>
      <c r="C651" t="s">
        <v>21475</v>
      </c>
      <c r="D651">
        <v>2</v>
      </c>
      <c r="E651" t="s">
        <v>22087</v>
      </c>
      <c r="F651" t="s">
        <v>26</v>
      </c>
      <c r="G651" t="s">
        <v>13</v>
      </c>
      <c r="H651" t="s">
        <v>21470</v>
      </c>
      <c r="I651" s="16">
        <f t="shared" si="10"/>
        <v>172.4375</v>
      </c>
      <c r="J651">
        <v>27.59</v>
      </c>
      <c r="K651" s="14" t="s">
        <v>6145</v>
      </c>
    </row>
    <row r="652" spans="1:11">
      <c r="A652" t="s">
        <v>241</v>
      </c>
      <c r="B652" s="3">
        <v>41887</v>
      </c>
      <c r="C652" t="s">
        <v>22088</v>
      </c>
      <c r="D652">
        <v>2</v>
      </c>
      <c r="E652" t="s">
        <v>22089</v>
      </c>
      <c r="F652" t="s">
        <v>26</v>
      </c>
      <c r="G652" t="s">
        <v>13</v>
      </c>
      <c r="H652" t="s">
        <v>7299</v>
      </c>
      <c r="I652" s="16">
        <f t="shared" si="10"/>
        <v>2525.875</v>
      </c>
      <c r="J652">
        <v>404.14</v>
      </c>
      <c r="K652" s="14" t="s">
        <v>6145</v>
      </c>
    </row>
    <row r="653" spans="1:11">
      <c r="A653" t="s">
        <v>1658</v>
      </c>
      <c r="B653" s="3">
        <v>41887</v>
      </c>
      <c r="C653" t="s">
        <v>22090</v>
      </c>
      <c r="D653">
        <v>2</v>
      </c>
      <c r="E653" t="s">
        <v>22091</v>
      </c>
      <c r="F653" t="s">
        <v>26</v>
      </c>
      <c r="G653" t="s">
        <v>13</v>
      </c>
      <c r="H653" t="s">
        <v>6188</v>
      </c>
      <c r="I653" s="16">
        <f t="shared" si="10"/>
        <v>853.43750000000011</v>
      </c>
      <c r="J653">
        <v>136.55000000000001</v>
      </c>
      <c r="K653" s="14" t="s">
        <v>6145</v>
      </c>
    </row>
    <row r="654" spans="1:11">
      <c r="A654" t="s">
        <v>1661</v>
      </c>
      <c r="B654" s="3">
        <v>41887</v>
      </c>
      <c r="C654" t="s">
        <v>22092</v>
      </c>
      <c r="D654">
        <v>2</v>
      </c>
      <c r="E654" t="s">
        <v>22093</v>
      </c>
      <c r="F654" t="s">
        <v>26</v>
      </c>
      <c r="G654" t="s">
        <v>13</v>
      </c>
      <c r="H654" t="s">
        <v>9926</v>
      </c>
      <c r="I654" s="16">
        <f t="shared" si="10"/>
        <v>853.43750000000011</v>
      </c>
      <c r="J654">
        <v>136.55000000000001</v>
      </c>
      <c r="K654" s="14" t="s">
        <v>6145</v>
      </c>
    </row>
    <row r="655" spans="1:11">
      <c r="A655" s="1" t="s">
        <v>1665</v>
      </c>
      <c r="B655" s="13">
        <v>41887</v>
      </c>
      <c r="C655" s="1" t="s">
        <v>16</v>
      </c>
      <c r="D655" s="1">
        <v>2</v>
      </c>
      <c r="E655" s="1" t="s">
        <v>21471</v>
      </c>
      <c r="F655" s="1" t="s">
        <v>18</v>
      </c>
      <c r="G655" s="1" t="s">
        <v>3</v>
      </c>
      <c r="H655" s="1" t="s">
        <v>88</v>
      </c>
      <c r="I655" s="16">
        <f t="shared" si="10"/>
        <v>1805.1875</v>
      </c>
      <c r="J655" s="1">
        <v>288.83</v>
      </c>
      <c r="K655" s="4" t="s">
        <v>6149</v>
      </c>
    </row>
    <row r="656" spans="1:11">
      <c r="A656" t="s">
        <v>1665</v>
      </c>
      <c r="B656" s="3">
        <v>41887</v>
      </c>
      <c r="C656" t="s">
        <v>16</v>
      </c>
      <c r="D656">
        <v>2</v>
      </c>
      <c r="E656" t="s">
        <v>21471</v>
      </c>
      <c r="F656" t="s">
        <v>18</v>
      </c>
      <c r="G656" t="s">
        <v>3</v>
      </c>
      <c r="H656" t="s">
        <v>88</v>
      </c>
      <c r="I656" s="16">
        <f t="shared" si="10"/>
        <v>1805.1875</v>
      </c>
      <c r="J656">
        <v>288.83</v>
      </c>
      <c r="K656" s="4" t="s">
        <v>6149</v>
      </c>
    </row>
    <row r="657" spans="1:11">
      <c r="A657" t="s">
        <v>1665</v>
      </c>
      <c r="B657" s="3">
        <v>41887</v>
      </c>
      <c r="C657" t="s">
        <v>16</v>
      </c>
      <c r="D657">
        <v>2</v>
      </c>
      <c r="E657" t="s">
        <v>21471</v>
      </c>
      <c r="F657" t="s">
        <v>18</v>
      </c>
      <c r="G657" t="s">
        <v>3</v>
      </c>
      <c r="H657" t="s">
        <v>88</v>
      </c>
      <c r="I657" s="16">
        <f t="shared" si="10"/>
        <v>-1805.1875</v>
      </c>
      <c r="J657">
        <v>-288.83</v>
      </c>
      <c r="K657" s="4" t="s">
        <v>6149</v>
      </c>
    </row>
    <row r="658" spans="1:11">
      <c r="A658" s="1" t="s">
        <v>1667</v>
      </c>
      <c r="B658" s="13">
        <v>41887</v>
      </c>
      <c r="C658" s="1" t="s">
        <v>16</v>
      </c>
      <c r="D658" s="1">
        <v>2</v>
      </c>
      <c r="E658" s="1" t="s">
        <v>21472</v>
      </c>
      <c r="F658" s="1" t="s">
        <v>18</v>
      </c>
      <c r="G658" s="1" t="s">
        <v>3</v>
      </c>
      <c r="H658" s="1" t="s">
        <v>88</v>
      </c>
      <c r="I658" s="16">
        <f t="shared" si="10"/>
        <v>2126.375</v>
      </c>
      <c r="J658" s="1">
        <v>340.22</v>
      </c>
      <c r="K658" s="4" t="s">
        <v>6149</v>
      </c>
    </row>
    <row r="659" spans="1:11">
      <c r="A659" t="s">
        <v>1667</v>
      </c>
      <c r="B659" s="3">
        <v>41887</v>
      </c>
      <c r="C659" t="s">
        <v>16</v>
      </c>
      <c r="D659">
        <v>2</v>
      </c>
      <c r="E659" t="s">
        <v>21472</v>
      </c>
      <c r="F659" t="s">
        <v>18</v>
      </c>
      <c r="G659" t="s">
        <v>3</v>
      </c>
      <c r="H659" t="s">
        <v>88</v>
      </c>
      <c r="I659" s="16">
        <f t="shared" si="10"/>
        <v>2126.375</v>
      </c>
      <c r="J659">
        <v>340.22</v>
      </c>
      <c r="K659" s="4" t="s">
        <v>6149</v>
      </c>
    </row>
    <row r="660" spans="1:11">
      <c r="A660" t="s">
        <v>1667</v>
      </c>
      <c r="B660" s="3">
        <v>41887</v>
      </c>
      <c r="C660" t="s">
        <v>16</v>
      </c>
      <c r="D660">
        <v>2</v>
      </c>
      <c r="E660" t="s">
        <v>21472</v>
      </c>
      <c r="F660" t="s">
        <v>18</v>
      </c>
      <c r="G660" t="s">
        <v>3</v>
      </c>
      <c r="H660" t="s">
        <v>88</v>
      </c>
      <c r="I660" s="16">
        <f t="shared" si="10"/>
        <v>-2126.375</v>
      </c>
      <c r="J660">
        <v>-340.22</v>
      </c>
      <c r="K660" s="4" t="s">
        <v>6149</v>
      </c>
    </row>
    <row r="661" spans="1:11">
      <c r="A661" t="s">
        <v>1670</v>
      </c>
      <c r="B661" s="3">
        <v>41887</v>
      </c>
      <c r="C661" t="s">
        <v>22094</v>
      </c>
      <c r="D661">
        <v>2</v>
      </c>
      <c r="E661" t="s">
        <v>22095</v>
      </c>
      <c r="F661" t="s">
        <v>26</v>
      </c>
      <c r="G661" t="s">
        <v>13</v>
      </c>
      <c r="H661" t="s">
        <v>13080</v>
      </c>
      <c r="I661" s="16">
        <f t="shared" si="10"/>
        <v>853.43750000000011</v>
      </c>
      <c r="J661">
        <v>136.55000000000001</v>
      </c>
      <c r="K661" s="14" t="s">
        <v>6145</v>
      </c>
    </row>
    <row r="662" spans="1:11">
      <c r="A662" t="s">
        <v>244</v>
      </c>
      <c r="B662" s="3">
        <v>41887</v>
      </c>
      <c r="C662" t="s">
        <v>2</v>
      </c>
      <c r="D662">
        <v>2</v>
      </c>
      <c r="E662" t="s">
        <v>22096</v>
      </c>
      <c r="F662" t="s">
        <v>18</v>
      </c>
      <c r="G662" t="s">
        <v>3</v>
      </c>
      <c r="H662" t="s">
        <v>1771</v>
      </c>
      <c r="I662" s="16">
        <f t="shared" si="10"/>
        <v>517.25</v>
      </c>
      <c r="J662">
        <v>82.76</v>
      </c>
      <c r="K662" s="4" t="s">
        <v>6149</v>
      </c>
    </row>
    <row r="663" spans="1:11">
      <c r="A663" t="s">
        <v>1674</v>
      </c>
      <c r="B663" s="3">
        <v>41887</v>
      </c>
      <c r="C663" t="s">
        <v>22097</v>
      </c>
      <c r="D663">
        <v>2</v>
      </c>
      <c r="E663" t="s">
        <v>22098</v>
      </c>
      <c r="F663" t="s">
        <v>26</v>
      </c>
      <c r="G663" t="s">
        <v>13</v>
      </c>
      <c r="H663" t="s">
        <v>22099</v>
      </c>
      <c r="I663" s="16">
        <f t="shared" si="10"/>
        <v>1724.125</v>
      </c>
      <c r="J663">
        <v>275.86</v>
      </c>
      <c r="K663" s="14" t="s">
        <v>6145</v>
      </c>
    </row>
    <row r="664" spans="1:11">
      <c r="A664" t="s">
        <v>1678</v>
      </c>
      <c r="B664" s="3">
        <v>41887</v>
      </c>
      <c r="C664" t="s">
        <v>22100</v>
      </c>
      <c r="D664">
        <v>2</v>
      </c>
      <c r="E664" t="s">
        <v>22101</v>
      </c>
      <c r="F664" t="s">
        <v>26</v>
      </c>
      <c r="G664" t="s">
        <v>13</v>
      </c>
      <c r="H664" t="s">
        <v>27</v>
      </c>
      <c r="I664" s="16">
        <f t="shared" si="10"/>
        <v>3413.8125</v>
      </c>
      <c r="J664">
        <v>546.21</v>
      </c>
      <c r="K664" s="14" t="s">
        <v>6145</v>
      </c>
    </row>
    <row r="665" spans="1:11">
      <c r="A665" s="1" t="s">
        <v>1682</v>
      </c>
      <c r="B665" s="13">
        <v>41887</v>
      </c>
      <c r="C665" s="1" t="s">
        <v>21473</v>
      </c>
      <c r="D665" s="1">
        <v>2</v>
      </c>
      <c r="E665" s="1" t="s">
        <v>21474</v>
      </c>
      <c r="F665" s="1" t="s">
        <v>18</v>
      </c>
      <c r="G665" s="1" t="s">
        <v>3</v>
      </c>
      <c r="H665" s="1" t="s">
        <v>21464</v>
      </c>
      <c r="I665" s="16">
        <f t="shared" si="10"/>
        <v>860.5</v>
      </c>
      <c r="J665" s="1">
        <v>137.68</v>
      </c>
      <c r="K665" s="4" t="s">
        <v>6149</v>
      </c>
    </row>
    <row r="666" spans="1:11">
      <c r="A666" t="s">
        <v>1682</v>
      </c>
      <c r="B666" s="3">
        <v>41887</v>
      </c>
      <c r="C666" t="s">
        <v>21473</v>
      </c>
      <c r="D666">
        <v>2</v>
      </c>
      <c r="E666" t="s">
        <v>21474</v>
      </c>
      <c r="F666" t="s">
        <v>18</v>
      </c>
      <c r="G666" t="s">
        <v>3</v>
      </c>
      <c r="H666" t="s">
        <v>21464</v>
      </c>
      <c r="I666" s="16">
        <f t="shared" si="10"/>
        <v>860.5</v>
      </c>
      <c r="J666">
        <v>137.68</v>
      </c>
      <c r="K666" s="4" t="s">
        <v>6149</v>
      </c>
    </row>
    <row r="667" spans="1:11">
      <c r="A667" t="s">
        <v>1682</v>
      </c>
      <c r="B667" s="3">
        <v>41887</v>
      </c>
      <c r="C667" t="s">
        <v>21473</v>
      </c>
      <c r="D667">
        <v>2</v>
      </c>
      <c r="E667" t="s">
        <v>21474</v>
      </c>
      <c r="F667" t="s">
        <v>18</v>
      </c>
      <c r="G667" t="s">
        <v>3</v>
      </c>
      <c r="H667" t="s">
        <v>21464</v>
      </c>
      <c r="I667" s="16">
        <f t="shared" si="10"/>
        <v>-860.5</v>
      </c>
      <c r="J667">
        <v>-137.68</v>
      </c>
      <c r="K667" s="4" t="s">
        <v>6149</v>
      </c>
    </row>
    <row r="668" spans="1:11">
      <c r="A668" t="s">
        <v>247</v>
      </c>
      <c r="B668" s="3">
        <v>41887</v>
      </c>
      <c r="C668" t="s">
        <v>22102</v>
      </c>
      <c r="D668">
        <v>2</v>
      </c>
      <c r="E668" t="s">
        <v>22103</v>
      </c>
      <c r="F668" t="s">
        <v>26</v>
      </c>
      <c r="G668" t="s">
        <v>13</v>
      </c>
      <c r="H668" t="s">
        <v>7341</v>
      </c>
      <c r="I668" s="16">
        <f t="shared" si="10"/>
        <v>3310.375</v>
      </c>
      <c r="J668">
        <v>529.66</v>
      </c>
      <c r="K668" s="14" t="s">
        <v>6145</v>
      </c>
    </row>
    <row r="669" spans="1:11">
      <c r="A669" s="1" t="s">
        <v>1685</v>
      </c>
      <c r="B669" s="13">
        <v>41887</v>
      </c>
      <c r="C669" s="1" t="s">
        <v>21475</v>
      </c>
      <c r="D669" s="1">
        <v>2</v>
      </c>
      <c r="E669" s="1" t="s">
        <v>21476</v>
      </c>
      <c r="F669" s="1" t="s">
        <v>26</v>
      </c>
      <c r="G669" s="1" t="s">
        <v>13</v>
      </c>
      <c r="H669" s="1" t="s">
        <v>21470</v>
      </c>
      <c r="I669" s="16">
        <f t="shared" si="10"/>
        <v>172.4375</v>
      </c>
      <c r="J669" s="1">
        <v>27.59</v>
      </c>
      <c r="K669" s="14" t="s">
        <v>6145</v>
      </c>
    </row>
    <row r="670" spans="1:11">
      <c r="A670" t="s">
        <v>1685</v>
      </c>
      <c r="B670" s="3">
        <v>41887</v>
      </c>
      <c r="C670" t="s">
        <v>21475</v>
      </c>
      <c r="D670">
        <v>2</v>
      </c>
      <c r="E670" t="s">
        <v>21476</v>
      </c>
      <c r="F670" t="s">
        <v>26</v>
      </c>
      <c r="G670" t="s">
        <v>13</v>
      </c>
      <c r="H670" t="s">
        <v>21470</v>
      </c>
      <c r="I670" s="16">
        <f t="shared" si="10"/>
        <v>172.4375</v>
      </c>
      <c r="J670">
        <v>27.59</v>
      </c>
      <c r="K670" s="14" t="s">
        <v>6145</v>
      </c>
    </row>
    <row r="671" spans="1:11">
      <c r="A671" t="s">
        <v>1685</v>
      </c>
      <c r="B671" s="3">
        <v>41887</v>
      </c>
      <c r="C671" t="s">
        <v>21475</v>
      </c>
      <c r="D671">
        <v>2</v>
      </c>
      <c r="E671" t="s">
        <v>21476</v>
      </c>
      <c r="F671" t="s">
        <v>26</v>
      </c>
      <c r="G671" t="s">
        <v>13</v>
      </c>
      <c r="H671" t="s">
        <v>21470</v>
      </c>
      <c r="I671" s="16">
        <f t="shared" si="10"/>
        <v>-172.4375</v>
      </c>
      <c r="J671">
        <v>-27.59</v>
      </c>
      <c r="K671" s="14" t="s">
        <v>6145</v>
      </c>
    </row>
    <row r="672" spans="1:11">
      <c r="A672" t="s">
        <v>8672</v>
      </c>
      <c r="B672" s="3">
        <v>41887</v>
      </c>
      <c r="C672" t="s">
        <v>22104</v>
      </c>
      <c r="D672">
        <v>2</v>
      </c>
      <c r="E672" t="s">
        <v>22105</v>
      </c>
      <c r="F672" t="s">
        <v>26</v>
      </c>
      <c r="G672" t="s">
        <v>13</v>
      </c>
      <c r="H672" t="s">
        <v>5205</v>
      </c>
      <c r="I672" s="16">
        <f t="shared" si="10"/>
        <v>2698.25</v>
      </c>
      <c r="J672">
        <v>431.72</v>
      </c>
      <c r="K672" s="14" t="s">
        <v>6145</v>
      </c>
    </row>
    <row r="673" spans="1:11">
      <c r="A673" t="s">
        <v>1689</v>
      </c>
      <c r="B673" s="3">
        <v>41887</v>
      </c>
      <c r="C673" t="s">
        <v>22106</v>
      </c>
      <c r="D673">
        <v>2</v>
      </c>
      <c r="E673" t="s">
        <v>22107</v>
      </c>
      <c r="F673" t="s">
        <v>26</v>
      </c>
      <c r="G673" t="s">
        <v>13</v>
      </c>
      <c r="H673" t="s">
        <v>1332</v>
      </c>
      <c r="I673" s="16">
        <f t="shared" si="10"/>
        <v>3930.8124999999995</v>
      </c>
      <c r="J673">
        <v>628.92999999999995</v>
      </c>
      <c r="K673" s="14" t="s">
        <v>6145</v>
      </c>
    </row>
    <row r="674" spans="1:11">
      <c r="A674" t="s">
        <v>248</v>
      </c>
      <c r="B674" s="3">
        <v>41887</v>
      </c>
      <c r="C674" t="s">
        <v>21671</v>
      </c>
      <c r="D674">
        <v>2</v>
      </c>
      <c r="E674" t="s">
        <v>22108</v>
      </c>
      <c r="F674" t="s">
        <v>26</v>
      </c>
      <c r="G674" t="s">
        <v>13</v>
      </c>
      <c r="H674" t="s">
        <v>14142</v>
      </c>
      <c r="I674" s="16">
        <f t="shared" si="10"/>
        <v>3817.25</v>
      </c>
      <c r="J674">
        <v>610.76</v>
      </c>
      <c r="K674" s="14" t="s">
        <v>6145</v>
      </c>
    </row>
    <row r="675" spans="1:11">
      <c r="A675" t="s">
        <v>1692</v>
      </c>
      <c r="B675" s="3">
        <v>41887</v>
      </c>
      <c r="C675" t="s">
        <v>22109</v>
      </c>
      <c r="D675">
        <v>2</v>
      </c>
      <c r="E675" t="s">
        <v>22110</v>
      </c>
      <c r="F675" t="s">
        <v>26</v>
      </c>
      <c r="G675" t="s">
        <v>13</v>
      </c>
      <c r="H675" t="s">
        <v>1801</v>
      </c>
      <c r="I675" s="16">
        <f t="shared" si="10"/>
        <v>2525.875</v>
      </c>
      <c r="J675">
        <v>404.14</v>
      </c>
      <c r="K675" s="14" t="s">
        <v>6145</v>
      </c>
    </row>
    <row r="676" spans="1:11">
      <c r="A676" t="s">
        <v>1696</v>
      </c>
      <c r="B676" s="3">
        <v>41887</v>
      </c>
      <c r="C676" t="s">
        <v>22111</v>
      </c>
      <c r="D676">
        <v>2</v>
      </c>
      <c r="E676" t="s">
        <v>22112</v>
      </c>
      <c r="F676" t="s">
        <v>26</v>
      </c>
      <c r="G676" t="s">
        <v>13</v>
      </c>
      <c r="H676" t="s">
        <v>9107</v>
      </c>
      <c r="I676" s="16">
        <f t="shared" si="10"/>
        <v>853.43750000000011</v>
      </c>
      <c r="J676">
        <v>136.55000000000001</v>
      </c>
      <c r="K676" s="14" t="s">
        <v>6145</v>
      </c>
    </row>
    <row r="677" spans="1:11">
      <c r="A677" t="s">
        <v>274</v>
      </c>
      <c r="B677" s="3">
        <v>41887</v>
      </c>
      <c r="C677" t="s">
        <v>22113</v>
      </c>
      <c r="D677">
        <v>2</v>
      </c>
      <c r="E677" t="s">
        <v>22114</v>
      </c>
      <c r="F677" t="s">
        <v>26</v>
      </c>
      <c r="G677" t="s">
        <v>13</v>
      </c>
      <c r="H677" t="s">
        <v>22115</v>
      </c>
      <c r="I677" s="16">
        <f t="shared" si="10"/>
        <v>1534.5</v>
      </c>
      <c r="J677">
        <v>245.52</v>
      </c>
      <c r="K677" s="14" t="s">
        <v>6145</v>
      </c>
    </row>
    <row r="678" spans="1:11">
      <c r="A678" t="s">
        <v>275</v>
      </c>
      <c r="B678" s="3">
        <v>41887</v>
      </c>
      <c r="C678" t="s">
        <v>22116</v>
      </c>
      <c r="D678">
        <v>2</v>
      </c>
      <c r="E678" t="s">
        <v>22117</v>
      </c>
      <c r="F678" t="s">
        <v>26</v>
      </c>
      <c r="G678" t="s">
        <v>13</v>
      </c>
      <c r="H678" t="s">
        <v>4115</v>
      </c>
      <c r="I678" s="16">
        <f t="shared" si="10"/>
        <v>853.43750000000011</v>
      </c>
      <c r="J678">
        <v>136.55000000000001</v>
      </c>
      <c r="K678" s="14" t="s">
        <v>6145</v>
      </c>
    </row>
    <row r="679" spans="1:11">
      <c r="A679" t="s">
        <v>277</v>
      </c>
      <c r="B679" s="3">
        <v>41887</v>
      </c>
      <c r="C679" t="s">
        <v>22118</v>
      </c>
      <c r="D679">
        <v>2</v>
      </c>
      <c r="E679" t="s">
        <v>22119</v>
      </c>
      <c r="F679" t="s">
        <v>26</v>
      </c>
      <c r="G679" t="s">
        <v>13</v>
      </c>
      <c r="H679" t="s">
        <v>22120</v>
      </c>
      <c r="I679" s="16">
        <f t="shared" si="10"/>
        <v>1379.3125</v>
      </c>
      <c r="J679">
        <v>220.69</v>
      </c>
      <c r="K679" s="14" t="s">
        <v>6145</v>
      </c>
    </row>
    <row r="680" spans="1:11">
      <c r="A680" t="s">
        <v>279</v>
      </c>
      <c r="B680" s="3">
        <v>41887</v>
      </c>
      <c r="C680" t="s">
        <v>22121</v>
      </c>
      <c r="D680">
        <v>2</v>
      </c>
      <c r="E680" t="s">
        <v>22122</v>
      </c>
      <c r="F680" t="s">
        <v>26</v>
      </c>
      <c r="G680" t="s">
        <v>13</v>
      </c>
      <c r="H680" t="s">
        <v>10934</v>
      </c>
      <c r="I680" s="16">
        <f t="shared" si="10"/>
        <v>853.43750000000011</v>
      </c>
      <c r="J680">
        <v>136.55000000000001</v>
      </c>
      <c r="K680" s="14" t="s">
        <v>6145</v>
      </c>
    </row>
    <row r="681" spans="1:11">
      <c r="A681" t="s">
        <v>281</v>
      </c>
      <c r="B681" s="3">
        <v>41887</v>
      </c>
      <c r="C681" t="s">
        <v>22123</v>
      </c>
      <c r="D681">
        <v>2</v>
      </c>
      <c r="E681" t="s">
        <v>22124</v>
      </c>
      <c r="F681" t="s">
        <v>26</v>
      </c>
      <c r="G681" t="s">
        <v>13</v>
      </c>
      <c r="H681" t="s">
        <v>14825</v>
      </c>
      <c r="I681" s="16">
        <f t="shared" si="10"/>
        <v>3413.8125</v>
      </c>
      <c r="J681">
        <v>546.21</v>
      </c>
      <c r="K681" s="14" t="s">
        <v>6145</v>
      </c>
    </row>
    <row r="682" spans="1:11">
      <c r="A682" t="s">
        <v>4399</v>
      </c>
      <c r="B682" s="3">
        <v>41887</v>
      </c>
      <c r="C682" t="s">
        <v>22125</v>
      </c>
      <c r="D682">
        <v>2</v>
      </c>
      <c r="E682" t="s">
        <v>22126</v>
      </c>
      <c r="F682" t="s">
        <v>26</v>
      </c>
      <c r="G682" t="s">
        <v>13</v>
      </c>
      <c r="H682" t="s">
        <v>22127</v>
      </c>
      <c r="I682" s="16">
        <f t="shared" si="10"/>
        <v>1534.5</v>
      </c>
      <c r="J682">
        <v>245.52</v>
      </c>
      <c r="K682" s="14" t="s">
        <v>6145</v>
      </c>
    </row>
    <row r="683" spans="1:11">
      <c r="A683" t="s">
        <v>1761</v>
      </c>
      <c r="B683" s="3">
        <v>41887</v>
      </c>
      <c r="C683" t="s">
        <v>22128</v>
      </c>
      <c r="D683">
        <v>2</v>
      </c>
      <c r="E683" t="s">
        <v>22129</v>
      </c>
      <c r="F683" t="s">
        <v>26</v>
      </c>
      <c r="G683" t="s">
        <v>13</v>
      </c>
      <c r="H683" t="s">
        <v>22130</v>
      </c>
      <c r="I683" s="16">
        <f t="shared" si="10"/>
        <v>853.43750000000011</v>
      </c>
      <c r="J683">
        <v>136.55000000000001</v>
      </c>
      <c r="K683" s="14" t="s">
        <v>6145</v>
      </c>
    </row>
    <row r="684" spans="1:11">
      <c r="A684" t="s">
        <v>1763</v>
      </c>
      <c r="B684" s="3">
        <v>41887</v>
      </c>
      <c r="C684" t="s">
        <v>22131</v>
      </c>
      <c r="D684">
        <v>2</v>
      </c>
      <c r="E684" t="s">
        <v>22132</v>
      </c>
      <c r="F684" t="s">
        <v>26</v>
      </c>
      <c r="G684" t="s">
        <v>13</v>
      </c>
      <c r="H684" t="s">
        <v>22133</v>
      </c>
      <c r="I684" s="16">
        <f t="shared" si="10"/>
        <v>2525.875</v>
      </c>
      <c r="J684">
        <v>404.14</v>
      </c>
      <c r="K684" s="14" t="s">
        <v>6145</v>
      </c>
    </row>
    <row r="685" spans="1:11">
      <c r="A685" t="s">
        <v>284</v>
      </c>
      <c r="B685" s="3">
        <v>41888</v>
      </c>
      <c r="C685" t="s">
        <v>2</v>
      </c>
      <c r="D685">
        <v>2</v>
      </c>
      <c r="E685" t="s">
        <v>22134</v>
      </c>
      <c r="F685" t="s">
        <v>18</v>
      </c>
      <c r="G685" t="s">
        <v>0</v>
      </c>
      <c r="H685" t="s">
        <v>7548</v>
      </c>
      <c r="I685" s="16">
        <f t="shared" si="10"/>
        <v>277.875</v>
      </c>
      <c r="J685">
        <v>44.46</v>
      </c>
      <c r="K685" s="4" t="s">
        <v>6149</v>
      </c>
    </row>
    <row r="686" spans="1:11">
      <c r="A686" t="s">
        <v>287</v>
      </c>
      <c r="B686" s="3">
        <v>41888</v>
      </c>
      <c r="C686" t="s">
        <v>21676</v>
      </c>
      <c r="D686">
        <v>2</v>
      </c>
      <c r="E686" t="s">
        <v>22135</v>
      </c>
      <c r="F686" t="s">
        <v>26</v>
      </c>
      <c r="G686" t="s">
        <v>13</v>
      </c>
      <c r="H686" t="s">
        <v>21678</v>
      </c>
      <c r="I686" s="16">
        <f t="shared" si="10"/>
        <v>2525.875</v>
      </c>
      <c r="J686">
        <v>404.14</v>
      </c>
      <c r="K686" s="14" t="s">
        <v>6145</v>
      </c>
    </row>
    <row r="687" spans="1:11">
      <c r="A687" s="1" t="s">
        <v>1767</v>
      </c>
      <c r="B687" s="13">
        <v>41888</v>
      </c>
      <c r="C687" s="1" t="s">
        <v>21477</v>
      </c>
      <c r="D687" s="1">
        <v>2</v>
      </c>
      <c r="E687" s="1" t="s">
        <v>21478</v>
      </c>
      <c r="F687" s="1" t="s">
        <v>26</v>
      </c>
      <c r="G687" s="1" t="s">
        <v>13</v>
      </c>
      <c r="H687" s="1" t="s">
        <v>20780</v>
      </c>
      <c r="I687" s="16">
        <f t="shared" si="10"/>
        <v>853.43750000000011</v>
      </c>
      <c r="J687" s="1">
        <v>136.55000000000001</v>
      </c>
      <c r="K687" s="14" t="s">
        <v>6145</v>
      </c>
    </row>
    <row r="688" spans="1:11">
      <c r="A688" t="s">
        <v>1767</v>
      </c>
      <c r="B688" s="3">
        <v>41888</v>
      </c>
      <c r="C688" t="s">
        <v>21477</v>
      </c>
      <c r="D688">
        <v>2</v>
      </c>
      <c r="E688" t="s">
        <v>21478</v>
      </c>
      <c r="F688" t="s">
        <v>26</v>
      </c>
      <c r="G688" t="s">
        <v>13</v>
      </c>
      <c r="H688" t="s">
        <v>20780</v>
      </c>
      <c r="I688" s="16">
        <f t="shared" si="10"/>
        <v>1075.375</v>
      </c>
      <c r="J688">
        <v>172.06</v>
      </c>
      <c r="K688" s="14" t="s">
        <v>6145</v>
      </c>
    </row>
    <row r="689" spans="1:11">
      <c r="A689" t="s">
        <v>1767</v>
      </c>
      <c r="B689" s="3">
        <v>41888</v>
      </c>
      <c r="C689" t="s">
        <v>21477</v>
      </c>
      <c r="D689">
        <v>2</v>
      </c>
      <c r="E689" t="s">
        <v>21478</v>
      </c>
      <c r="F689" t="s">
        <v>26</v>
      </c>
      <c r="G689" t="s">
        <v>13</v>
      </c>
      <c r="H689" t="s">
        <v>20780</v>
      </c>
      <c r="I689" s="16">
        <f t="shared" si="10"/>
        <v>-853.43750000000011</v>
      </c>
      <c r="J689">
        <v>-136.55000000000001</v>
      </c>
      <c r="K689" s="14" t="s">
        <v>6145</v>
      </c>
    </row>
    <row r="690" spans="1:11">
      <c r="A690" t="s">
        <v>1770</v>
      </c>
      <c r="B690" s="3">
        <v>41888</v>
      </c>
      <c r="C690" t="s">
        <v>2</v>
      </c>
      <c r="D690">
        <v>2</v>
      </c>
      <c r="E690" t="s">
        <v>22136</v>
      </c>
      <c r="F690" t="s">
        <v>18</v>
      </c>
      <c r="G690" t="s">
        <v>0</v>
      </c>
      <c r="H690" t="s">
        <v>1916</v>
      </c>
      <c r="I690" s="16">
        <f t="shared" si="10"/>
        <v>66.875</v>
      </c>
      <c r="J690">
        <v>10.7</v>
      </c>
      <c r="K690" s="4" t="s">
        <v>6149</v>
      </c>
    </row>
    <row r="691" spans="1:11">
      <c r="A691" t="s">
        <v>1775</v>
      </c>
      <c r="B691" s="3">
        <v>41888</v>
      </c>
      <c r="C691" t="s">
        <v>22137</v>
      </c>
      <c r="D691">
        <v>2</v>
      </c>
      <c r="E691" t="s">
        <v>22138</v>
      </c>
      <c r="F691" t="s">
        <v>26</v>
      </c>
      <c r="G691" t="s">
        <v>13</v>
      </c>
      <c r="H691" t="s">
        <v>7464</v>
      </c>
      <c r="I691" s="16">
        <f t="shared" si="10"/>
        <v>1534.5</v>
      </c>
      <c r="J691">
        <v>245.52</v>
      </c>
      <c r="K691" s="14" t="s">
        <v>6145</v>
      </c>
    </row>
    <row r="692" spans="1:11">
      <c r="A692" s="1" t="s">
        <v>4925</v>
      </c>
      <c r="B692" s="13">
        <v>41888</v>
      </c>
      <c r="C692" s="1" t="s">
        <v>16</v>
      </c>
      <c r="D692" s="1">
        <v>2</v>
      </c>
      <c r="E692" s="1" t="s">
        <v>21479</v>
      </c>
      <c r="F692" s="1" t="s">
        <v>18</v>
      </c>
      <c r="G692" s="1" t="s">
        <v>0</v>
      </c>
      <c r="H692" s="1" t="s">
        <v>12715</v>
      </c>
      <c r="I692" s="16">
        <f t="shared" si="10"/>
        <v>546.375</v>
      </c>
      <c r="J692" s="1">
        <v>87.42</v>
      </c>
      <c r="K692" s="4" t="s">
        <v>6149</v>
      </c>
    </row>
    <row r="693" spans="1:11">
      <c r="A693" t="s">
        <v>4925</v>
      </c>
      <c r="B693" s="3">
        <v>41888</v>
      </c>
      <c r="C693" t="s">
        <v>16</v>
      </c>
      <c r="D693">
        <v>2</v>
      </c>
      <c r="E693" t="s">
        <v>21479</v>
      </c>
      <c r="F693" t="s">
        <v>18</v>
      </c>
      <c r="G693" t="s">
        <v>0</v>
      </c>
      <c r="H693" t="s">
        <v>12715</v>
      </c>
      <c r="I693" s="16">
        <f t="shared" si="10"/>
        <v>546.375</v>
      </c>
      <c r="J693">
        <v>87.42</v>
      </c>
      <c r="K693" s="4" t="s">
        <v>6149</v>
      </c>
    </row>
    <row r="694" spans="1:11">
      <c r="A694" t="s">
        <v>4925</v>
      </c>
      <c r="B694" s="3">
        <v>41888</v>
      </c>
      <c r="C694" t="s">
        <v>16</v>
      </c>
      <c r="D694">
        <v>2</v>
      </c>
      <c r="E694" t="s">
        <v>21479</v>
      </c>
      <c r="F694" t="s">
        <v>18</v>
      </c>
      <c r="G694" t="s">
        <v>0</v>
      </c>
      <c r="H694" t="s">
        <v>12715</v>
      </c>
      <c r="I694" s="16">
        <f t="shared" si="10"/>
        <v>-546.375</v>
      </c>
      <c r="J694">
        <v>-87.42</v>
      </c>
      <c r="K694" s="4" t="s">
        <v>6149</v>
      </c>
    </row>
    <row r="695" spans="1:11">
      <c r="A695" t="s">
        <v>1779</v>
      </c>
      <c r="B695" s="3">
        <v>41888</v>
      </c>
      <c r="C695" t="s">
        <v>22139</v>
      </c>
      <c r="D695">
        <v>2</v>
      </c>
      <c r="E695" t="s">
        <v>22140</v>
      </c>
      <c r="F695" t="s">
        <v>26</v>
      </c>
      <c r="G695" t="s">
        <v>13</v>
      </c>
      <c r="H695" t="s">
        <v>10039</v>
      </c>
      <c r="I695" s="16">
        <f t="shared" si="10"/>
        <v>1534.5</v>
      </c>
      <c r="J695">
        <v>245.52</v>
      </c>
      <c r="K695" s="14" t="s">
        <v>6145</v>
      </c>
    </row>
    <row r="696" spans="1:11">
      <c r="A696" t="s">
        <v>1782</v>
      </c>
      <c r="B696" s="3">
        <v>41888</v>
      </c>
      <c r="C696" t="s">
        <v>22141</v>
      </c>
      <c r="D696">
        <v>2</v>
      </c>
      <c r="E696" t="s">
        <v>22142</v>
      </c>
      <c r="F696" t="s">
        <v>26</v>
      </c>
      <c r="G696" t="s">
        <v>13</v>
      </c>
      <c r="H696" t="s">
        <v>2165</v>
      </c>
      <c r="I696" s="16">
        <f t="shared" si="10"/>
        <v>3413.8125</v>
      </c>
      <c r="J696">
        <v>546.21</v>
      </c>
      <c r="K696" s="14" t="s">
        <v>6145</v>
      </c>
    </row>
    <row r="697" spans="1:11">
      <c r="A697" t="s">
        <v>1786</v>
      </c>
      <c r="B697" s="3">
        <v>41888</v>
      </c>
      <c r="C697" t="s">
        <v>22143</v>
      </c>
      <c r="D697">
        <v>2</v>
      </c>
      <c r="E697" t="s">
        <v>22144</v>
      </c>
      <c r="F697" t="s">
        <v>26</v>
      </c>
      <c r="G697" t="s">
        <v>13</v>
      </c>
      <c r="H697" t="s">
        <v>10614</v>
      </c>
      <c r="I697" s="16">
        <f t="shared" si="10"/>
        <v>853.43750000000011</v>
      </c>
      <c r="J697">
        <v>136.55000000000001</v>
      </c>
      <c r="K697" s="14" t="s">
        <v>6145</v>
      </c>
    </row>
    <row r="698" spans="1:11">
      <c r="A698" t="s">
        <v>1790</v>
      </c>
      <c r="B698" s="3">
        <v>41888</v>
      </c>
      <c r="C698" t="s">
        <v>22145</v>
      </c>
      <c r="D698">
        <v>2</v>
      </c>
      <c r="E698" t="s">
        <v>22146</v>
      </c>
      <c r="F698" t="s">
        <v>26</v>
      </c>
      <c r="G698" t="s">
        <v>13</v>
      </c>
      <c r="H698" t="s">
        <v>2104</v>
      </c>
      <c r="I698" s="16">
        <f t="shared" si="10"/>
        <v>853.43750000000011</v>
      </c>
      <c r="J698">
        <v>136.55000000000001</v>
      </c>
      <c r="K698" s="14" t="s">
        <v>6145</v>
      </c>
    </row>
    <row r="699" spans="1:11">
      <c r="A699" s="1" t="s">
        <v>1794</v>
      </c>
      <c r="B699" s="13">
        <v>41888</v>
      </c>
      <c r="C699" s="1" t="s">
        <v>21480</v>
      </c>
      <c r="D699" s="1">
        <v>2</v>
      </c>
      <c r="E699" s="1" t="s">
        <v>21481</v>
      </c>
      <c r="F699" s="1" t="s">
        <v>18</v>
      </c>
      <c r="G699" s="1" t="s">
        <v>0</v>
      </c>
      <c r="H699" s="1" t="s">
        <v>5079</v>
      </c>
      <c r="I699" s="16">
        <f t="shared" si="10"/>
        <v>2413.8125</v>
      </c>
      <c r="J699" s="1">
        <v>386.21</v>
      </c>
      <c r="K699" s="4" t="s">
        <v>6149</v>
      </c>
    </row>
    <row r="700" spans="1:11">
      <c r="A700" t="s">
        <v>1794</v>
      </c>
      <c r="B700" s="3">
        <v>41888</v>
      </c>
      <c r="C700" t="s">
        <v>21480</v>
      </c>
      <c r="D700">
        <v>2</v>
      </c>
      <c r="E700" t="s">
        <v>21481</v>
      </c>
      <c r="F700" t="s">
        <v>18</v>
      </c>
      <c r="G700" t="s">
        <v>0</v>
      </c>
      <c r="H700" t="s">
        <v>5079</v>
      </c>
      <c r="I700" s="16">
        <f t="shared" si="10"/>
        <v>2413.8125</v>
      </c>
      <c r="J700">
        <v>386.21</v>
      </c>
      <c r="K700" s="4" t="s">
        <v>6149</v>
      </c>
    </row>
    <row r="701" spans="1:11">
      <c r="A701" t="s">
        <v>1794</v>
      </c>
      <c r="B701" s="3">
        <v>41888</v>
      </c>
      <c r="C701" t="s">
        <v>21480</v>
      </c>
      <c r="D701">
        <v>2</v>
      </c>
      <c r="E701" t="s">
        <v>21481</v>
      </c>
      <c r="F701" t="s">
        <v>18</v>
      </c>
      <c r="G701" t="s">
        <v>0</v>
      </c>
      <c r="H701" t="s">
        <v>5079</v>
      </c>
      <c r="I701" s="16">
        <f t="shared" si="10"/>
        <v>-2413.8125</v>
      </c>
      <c r="J701">
        <v>-386.21</v>
      </c>
      <c r="K701" s="4" t="s">
        <v>6149</v>
      </c>
    </row>
    <row r="702" spans="1:11">
      <c r="A702" t="s">
        <v>1798</v>
      </c>
      <c r="B702" s="3">
        <v>41888</v>
      </c>
      <c r="C702" t="s">
        <v>22147</v>
      </c>
      <c r="D702">
        <v>2</v>
      </c>
      <c r="E702" t="s">
        <v>22148</v>
      </c>
      <c r="F702" t="s">
        <v>26</v>
      </c>
      <c r="G702" t="s">
        <v>13</v>
      </c>
      <c r="H702" t="s">
        <v>7263</v>
      </c>
      <c r="I702" s="16">
        <f t="shared" si="10"/>
        <v>3413.8125</v>
      </c>
      <c r="J702">
        <v>546.21</v>
      </c>
      <c r="K702" s="14" t="s">
        <v>6145</v>
      </c>
    </row>
    <row r="703" spans="1:11">
      <c r="A703" t="s">
        <v>1802</v>
      </c>
      <c r="B703" s="3">
        <v>41888</v>
      </c>
      <c r="C703" t="s">
        <v>22149</v>
      </c>
      <c r="D703">
        <v>2</v>
      </c>
      <c r="E703" t="s">
        <v>22150</v>
      </c>
      <c r="F703" t="s">
        <v>26</v>
      </c>
      <c r="G703" t="s">
        <v>13</v>
      </c>
      <c r="H703" t="s">
        <v>5052</v>
      </c>
      <c r="I703" s="16">
        <f t="shared" si="10"/>
        <v>2500.6875</v>
      </c>
      <c r="J703">
        <v>400.11</v>
      </c>
      <c r="K703" s="14" t="s">
        <v>6145</v>
      </c>
    </row>
    <row r="704" spans="1:11">
      <c r="A704" t="s">
        <v>288</v>
      </c>
      <c r="B704" s="3">
        <v>41888</v>
      </c>
      <c r="C704" t="s">
        <v>22151</v>
      </c>
      <c r="D704">
        <v>2</v>
      </c>
      <c r="E704" t="s">
        <v>22152</v>
      </c>
      <c r="F704" t="s">
        <v>26</v>
      </c>
      <c r="G704" t="s">
        <v>13</v>
      </c>
      <c r="H704" t="s">
        <v>10578</v>
      </c>
      <c r="I704" s="16">
        <f t="shared" si="10"/>
        <v>1534.5</v>
      </c>
      <c r="J704">
        <v>245.52</v>
      </c>
      <c r="K704" s="14" t="s">
        <v>6145</v>
      </c>
    </row>
    <row r="705" spans="1:11">
      <c r="A705" s="1" t="s">
        <v>1804</v>
      </c>
      <c r="B705" s="13">
        <v>41888</v>
      </c>
      <c r="C705" s="1" t="s">
        <v>21482</v>
      </c>
      <c r="D705" s="1">
        <v>2</v>
      </c>
      <c r="E705" s="1" t="s">
        <v>21483</v>
      </c>
      <c r="F705" s="1" t="s">
        <v>26</v>
      </c>
      <c r="G705" s="1" t="s">
        <v>13</v>
      </c>
      <c r="H705" s="1" t="s">
        <v>5079</v>
      </c>
      <c r="I705" s="16">
        <f t="shared" si="10"/>
        <v>853.43750000000011</v>
      </c>
      <c r="J705" s="1">
        <v>136.55000000000001</v>
      </c>
      <c r="K705" s="14" t="s">
        <v>6145</v>
      </c>
    </row>
    <row r="706" spans="1:11">
      <c r="A706" t="s">
        <v>1804</v>
      </c>
      <c r="B706" s="3">
        <v>41888</v>
      </c>
      <c r="C706" t="s">
        <v>21482</v>
      </c>
      <c r="D706">
        <v>2</v>
      </c>
      <c r="E706" t="s">
        <v>21483</v>
      </c>
      <c r="F706" t="s">
        <v>26</v>
      </c>
      <c r="G706" t="s">
        <v>13</v>
      </c>
      <c r="H706" t="s">
        <v>5079</v>
      </c>
      <c r="I706" s="16">
        <f t="shared" si="10"/>
        <v>853.43750000000011</v>
      </c>
      <c r="J706">
        <v>136.55000000000001</v>
      </c>
      <c r="K706" s="14" t="s">
        <v>6145</v>
      </c>
    </row>
    <row r="707" spans="1:11">
      <c r="A707" t="s">
        <v>1804</v>
      </c>
      <c r="B707" s="3">
        <v>41888</v>
      </c>
      <c r="C707" t="s">
        <v>21482</v>
      </c>
      <c r="D707">
        <v>2</v>
      </c>
      <c r="E707" t="s">
        <v>21483</v>
      </c>
      <c r="F707" t="s">
        <v>26</v>
      </c>
      <c r="G707" t="s">
        <v>13</v>
      </c>
      <c r="H707" t="s">
        <v>5079</v>
      </c>
      <c r="I707" s="16">
        <f t="shared" si="10"/>
        <v>-853.43750000000011</v>
      </c>
      <c r="J707">
        <v>-136.55000000000001</v>
      </c>
      <c r="K707" s="14" t="s">
        <v>6145</v>
      </c>
    </row>
    <row r="708" spans="1:11">
      <c r="A708" t="s">
        <v>1807</v>
      </c>
      <c r="B708" s="3">
        <v>41888</v>
      </c>
      <c r="C708" t="s">
        <v>22153</v>
      </c>
      <c r="D708">
        <v>2</v>
      </c>
      <c r="E708" t="s">
        <v>22154</v>
      </c>
      <c r="F708" t="s">
        <v>26</v>
      </c>
      <c r="G708" t="s">
        <v>13</v>
      </c>
      <c r="H708" t="s">
        <v>4583</v>
      </c>
      <c r="I708" s="16">
        <f t="shared" si="10"/>
        <v>853.43750000000011</v>
      </c>
      <c r="J708">
        <v>136.55000000000001</v>
      </c>
      <c r="K708" s="14" t="s">
        <v>6145</v>
      </c>
    </row>
    <row r="709" spans="1:11">
      <c r="A709" t="s">
        <v>290</v>
      </c>
      <c r="B709" s="3">
        <v>41888</v>
      </c>
      <c r="C709" t="s">
        <v>22155</v>
      </c>
      <c r="D709">
        <v>2</v>
      </c>
      <c r="E709" t="s">
        <v>22156</v>
      </c>
      <c r="F709" t="s">
        <v>26</v>
      </c>
      <c r="G709" t="s">
        <v>13</v>
      </c>
      <c r="H709" t="s">
        <v>7788</v>
      </c>
      <c r="I709" s="16">
        <f t="shared" si="10"/>
        <v>1756.375</v>
      </c>
      <c r="J709">
        <v>281.02</v>
      </c>
      <c r="K709" s="14" t="s">
        <v>6145</v>
      </c>
    </row>
    <row r="710" spans="1:11">
      <c r="A710" t="s">
        <v>1811</v>
      </c>
      <c r="B710" s="3">
        <v>41888</v>
      </c>
      <c r="C710" t="s">
        <v>22157</v>
      </c>
      <c r="D710">
        <v>2</v>
      </c>
      <c r="E710" t="s">
        <v>22158</v>
      </c>
      <c r="F710" t="s">
        <v>26</v>
      </c>
      <c r="G710" t="s">
        <v>13</v>
      </c>
      <c r="H710" t="s">
        <v>13487</v>
      </c>
      <c r="I710" s="16">
        <f t="shared" si="10"/>
        <v>2525.875</v>
      </c>
      <c r="J710">
        <v>404.14</v>
      </c>
      <c r="K710" s="14" t="s">
        <v>6145</v>
      </c>
    </row>
    <row r="711" spans="1:11">
      <c r="A711" t="s">
        <v>1815</v>
      </c>
      <c r="B711" s="3">
        <v>41888</v>
      </c>
      <c r="C711" t="s">
        <v>21671</v>
      </c>
      <c r="D711">
        <v>2</v>
      </c>
      <c r="E711" t="s">
        <v>22159</v>
      </c>
      <c r="F711" t="s">
        <v>26</v>
      </c>
      <c r="G711" t="s">
        <v>13</v>
      </c>
      <c r="H711" t="s">
        <v>9726</v>
      </c>
      <c r="I711" s="16">
        <f t="shared" si="10"/>
        <v>3817.25</v>
      </c>
      <c r="J711">
        <v>610.76</v>
      </c>
      <c r="K711" s="14" t="s">
        <v>6145</v>
      </c>
    </row>
    <row r="712" spans="1:11">
      <c r="A712" t="s">
        <v>294</v>
      </c>
      <c r="B712" s="3">
        <v>41890</v>
      </c>
      <c r="C712" t="s">
        <v>22160</v>
      </c>
      <c r="D712">
        <v>2</v>
      </c>
      <c r="E712" t="s">
        <v>22161</v>
      </c>
      <c r="F712" t="s">
        <v>26</v>
      </c>
      <c r="G712" t="s">
        <v>13</v>
      </c>
      <c r="H712" t="s">
        <v>7421</v>
      </c>
      <c r="I712" s="16">
        <f t="shared" si="10"/>
        <v>2655.1875</v>
      </c>
      <c r="J712">
        <v>424.83</v>
      </c>
      <c r="K712" s="14" t="s">
        <v>6145</v>
      </c>
    </row>
    <row r="713" spans="1:11">
      <c r="A713" t="s">
        <v>1824</v>
      </c>
      <c r="B713" s="3">
        <v>41890</v>
      </c>
      <c r="C713" t="s">
        <v>22162</v>
      </c>
      <c r="D713">
        <v>2</v>
      </c>
      <c r="E713" t="s">
        <v>22163</v>
      </c>
      <c r="F713" t="s">
        <v>26</v>
      </c>
      <c r="G713" t="s">
        <v>13</v>
      </c>
      <c r="H713" t="s">
        <v>15580</v>
      </c>
      <c r="I713" s="16">
        <f t="shared" si="10"/>
        <v>853.43750000000011</v>
      </c>
      <c r="J713">
        <v>136.55000000000001</v>
      </c>
      <c r="K713" s="14" t="s">
        <v>6145</v>
      </c>
    </row>
    <row r="714" spans="1:11">
      <c r="A714" s="1" t="s">
        <v>323</v>
      </c>
      <c r="B714" s="13">
        <v>41890</v>
      </c>
      <c r="C714" s="1" t="s">
        <v>21484</v>
      </c>
      <c r="D714" s="1">
        <v>2</v>
      </c>
      <c r="E714" s="1" t="s">
        <v>21485</v>
      </c>
      <c r="F714" s="1" t="s">
        <v>18</v>
      </c>
      <c r="G714" s="1" t="s">
        <v>0</v>
      </c>
      <c r="H714" s="1" t="s">
        <v>1947</v>
      </c>
      <c r="I714" s="16">
        <f t="shared" ref="I714:I777" si="11">J714*100/16</f>
        <v>229.9375</v>
      </c>
      <c r="J714" s="1">
        <v>36.79</v>
      </c>
      <c r="K714" s="4" t="s">
        <v>6149</v>
      </c>
    </row>
    <row r="715" spans="1:11">
      <c r="A715" t="s">
        <v>323</v>
      </c>
      <c r="B715" s="3">
        <v>41890</v>
      </c>
      <c r="C715" t="s">
        <v>21484</v>
      </c>
      <c r="D715">
        <v>2</v>
      </c>
      <c r="E715" t="s">
        <v>21485</v>
      </c>
      <c r="F715" t="s">
        <v>18</v>
      </c>
      <c r="G715" t="s">
        <v>0</v>
      </c>
      <c r="H715" t="s">
        <v>1947</v>
      </c>
      <c r="I715" s="16">
        <f t="shared" si="11"/>
        <v>229.9375</v>
      </c>
      <c r="J715">
        <v>36.79</v>
      </c>
      <c r="K715" s="4" t="s">
        <v>6149</v>
      </c>
    </row>
    <row r="716" spans="1:11">
      <c r="A716" t="s">
        <v>323</v>
      </c>
      <c r="B716" s="3">
        <v>41890</v>
      </c>
      <c r="C716" t="s">
        <v>21484</v>
      </c>
      <c r="D716">
        <v>2</v>
      </c>
      <c r="E716" t="s">
        <v>21485</v>
      </c>
      <c r="F716" t="s">
        <v>18</v>
      </c>
      <c r="G716" t="s">
        <v>0</v>
      </c>
      <c r="H716" t="s">
        <v>1947</v>
      </c>
      <c r="I716" s="16">
        <f t="shared" si="11"/>
        <v>-229.9375</v>
      </c>
      <c r="J716">
        <v>-36.79</v>
      </c>
      <c r="K716" s="4" t="s">
        <v>6149</v>
      </c>
    </row>
    <row r="717" spans="1:11">
      <c r="A717" t="s">
        <v>1838</v>
      </c>
      <c r="B717" s="3">
        <v>41890</v>
      </c>
      <c r="C717" t="s">
        <v>2</v>
      </c>
      <c r="D717">
        <v>2</v>
      </c>
      <c r="E717" t="s">
        <v>22164</v>
      </c>
      <c r="F717" t="s">
        <v>18</v>
      </c>
      <c r="G717" t="s">
        <v>0</v>
      </c>
      <c r="H717" t="s">
        <v>16225</v>
      </c>
      <c r="I717" s="16">
        <f t="shared" si="11"/>
        <v>210.37499999999997</v>
      </c>
      <c r="J717">
        <v>33.659999999999997</v>
      </c>
      <c r="K717" s="4" t="s">
        <v>6149</v>
      </c>
    </row>
    <row r="718" spans="1:11">
      <c r="A718" t="s">
        <v>324</v>
      </c>
      <c r="B718" s="3">
        <v>41890</v>
      </c>
      <c r="C718" t="s">
        <v>21676</v>
      </c>
      <c r="D718">
        <v>2</v>
      </c>
      <c r="E718" t="s">
        <v>22165</v>
      </c>
      <c r="F718" t="s">
        <v>26</v>
      </c>
      <c r="G718" t="s">
        <v>13</v>
      </c>
      <c r="H718" t="s">
        <v>2193</v>
      </c>
      <c r="I718" s="16">
        <f t="shared" si="11"/>
        <v>2525.875</v>
      </c>
      <c r="J718">
        <v>404.14</v>
      </c>
      <c r="K718" s="14" t="s">
        <v>6145</v>
      </c>
    </row>
    <row r="719" spans="1:11">
      <c r="A719" t="s">
        <v>1842</v>
      </c>
      <c r="B719" s="3">
        <v>41890</v>
      </c>
      <c r="C719" t="s">
        <v>2</v>
      </c>
      <c r="D719">
        <v>2</v>
      </c>
      <c r="E719" t="s">
        <v>22166</v>
      </c>
      <c r="F719" t="s">
        <v>18</v>
      </c>
      <c r="G719" t="s">
        <v>0</v>
      </c>
      <c r="H719" t="s">
        <v>88</v>
      </c>
      <c r="I719" s="16">
        <f t="shared" si="11"/>
        <v>392.875</v>
      </c>
      <c r="J719">
        <v>62.86</v>
      </c>
      <c r="K719" s="4" t="s">
        <v>6149</v>
      </c>
    </row>
    <row r="720" spans="1:11">
      <c r="A720" t="s">
        <v>1846</v>
      </c>
      <c r="B720" s="3">
        <v>41890</v>
      </c>
      <c r="C720" t="s">
        <v>22167</v>
      </c>
      <c r="D720">
        <v>2</v>
      </c>
      <c r="E720" t="s">
        <v>22168</v>
      </c>
      <c r="F720" t="s">
        <v>26</v>
      </c>
      <c r="G720" t="s">
        <v>13</v>
      </c>
      <c r="H720" t="s">
        <v>22169</v>
      </c>
      <c r="I720" s="16">
        <f t="shared" si="11"/>
        <v>853.43750000000011</v>
      </c>
      <c r="J720">
        <v>136.55000000000001</v>
      </c>
      <c r="K720" s="14" t="s">
        <v>6145</v>
      </c>
    </row>
    <row r="721" spans="1:11">
      <c r="A721" s="1" t="s">
        <v>331</v>
      </c>
      <c r="B721" s="13">
        <v>41890</v>
      </c>
      <c r="C721" s="1" t="s">
        <v>21486</v>
      </c>
      <c r="D721" s="1">
        <v>2</v>
      </c>
      <c r="E721" s="1" t="s">
        <v>21487</v>
      </c>
      <c r="F721" s="1" t="s">
        <v>26</v>
      </c>
      <c r="G721" s="1" t="s">
        <v>13</v>
      </c>
      <c r="H721" s="1" t="s">
        <v>1947</v>
      </c>
      <c r="I721" s="16">
        <f t="shared" si="11"/>
        <v>172.5</v>
      </c>
      <c r="J721" s="1">
        <v>27.6</v>
      </c>
      <c r="K721" s="14" t="s">
        <v>6145</v>
      </c>
    </row>
    <row r="722" spans="1:11">
      <c r="A722" t="s">
        <v>331</v>
      </c>
      <c r="B722" s="3">
        <v>41890</v>
      </c>
      <c r="C722" t="s">
        <v>21486</v>
      </c>
      <c r="D722">
        <v>2</v>
      </c>
      <c r="E722" t="s">
        <v>21487</v>
      </c>
      <c r="F722" t="s">
        <v>26</v>
      </c>
      <c r="G722" t="s">
        <v>13</v>
      </c>
      <c r="H722" t="s">
        <v>1947</v>
      </c>
      <c r="I722" s="16">
        <f t="shared" si="11"/>
        <v>172.5</v>
      </c>
      <c r="J722">
        <v>27.6</v>
      </c>
      <c r="K722" s="14" t="s">
        <v>6145</v>
      </c>
    </row>
    <row r="723" spans="1:11">
      <c r="A723" t="s">
        <v>331</v>
      </c>
      <c r="B723" s="3">
        <v>41890</v>
      </c>
      <c r="C723" t="s">
        <v>21486</v>
      </c>
      <c r="D723">
        <v>2</v>
      </c>
      <c r="E723" t="s">
        <v>21487</v>
      </c>
      <c r="F723" t="s">
        <v>26</v>
      </c>
      <c r="G723" t="s">
        <v>13</v>
      </c>
      <c r="H723" t="s">
        <v>1947</v>
      </c>
      <c r="I723" s="16">
        <f t="shared" si="11"/>
        <v>-172.5</v>
      </c>
      <c r="J723">
        <v>-27.6</v>
      </c>
      <c r="K723" s="14" t="s">
        <v>6145</v>
      </c>
    </row>
    <row r="724" spans="1:11">
      <c r="A724" t="s">
        <v>333</v>
      </c>
      <c r="B724" s="3">
        <v>41890</v>
      </c>
      <c r="C724" t="s">
        <v>22170</v>
      </c>
      <c r="D724">
        <v>2</v>
      </c>
      <c r="E724" t="s">
        <v>22171</v>
      </c>
      <c r="F724" t="s">
        <v>26</v>
      </c>
      <c r="G724" t="s">
        <v>13</v>
      </c>
      <c r="H724" t="s">
        <v>22172</v>
      </c>
      <c r="I724" s="16">
        <f t="shared" si="11"/>
        <v>2525.875</v>
      </c>
      <c r="J724">
        <v>404.14</v>
      </c>
      <c r="K724" s="14" t="s">
        <v>6145</v>
      </c>
    </row>
    <row r="725" spans="1:11">
      <c r="A725" t="s">
        <v>336</v>
      </c>
      <c r="B725" s="3">
        <v>41890</v>
      </c>
      <c r="C725" t="s">
        <v>2</v>
      </c>
      <c r="D725">
        <v>2</v>
      </c>
      <c r="E725" t="s">
        <v>22173</v>
      </c>
      <c r="F725" t="s">
        <v>18</v>
      </c>
      <c r="G725" t="s">
        <v>0</v>
      </c>
      <c r="H725" t="s">
        <v>10183</v>
      </c>
      <c r="I725" s="16">
        <f t="shared" si="11"/>
        <v>709.8125</v>
      </c>
      <c r="J725">
        <v>113.57</v>
      </c>
      <c r="K725" s="4" t="s">
        <v>6149</v>
      </c>
    </row>
    <row r="726" spans="1:11">
      <c r="A726" t="s">
        <v>340</v>
      </c>
      <c r="B726" s="3">
        <v>41890</v>
      </c>
      <c r="C726" t="s">
        <v>22174</v>
      </c>
      <c r="D726">
        <v>2</v>
      </c>
      <c r="E726" t="s">
        <v>22175</v>
      </c>
      <c r="F726" t="s">
        <v>26</v>
      </c>
      <c r="G726" t="s">
        <v>13</v>
      </c>
      <c r="H726" t="s">
        <v>5529</v>
      </c>
      <c r="I726" s="16">
        <f t="shared" si="11"/>
        <v>853.43750000000011</v>
      </c>
      <c r="J726">
        <v>136.55000000000001</v>
      </c>
      <c r="K726" s="14" t="s">
        <v>6145</v>
      </c>
    </row>
    <row r="727" spans="1:11">
      <c r="A727" t="s">
        <v>1848</v>
      </c>
      <c r="B727" s="3">
        <v>41890</v>
      </c>
      <c r="C727" t="s">
        <v>6001</v>
      </c>
      <c r="D727">
        <v>2</v>
      </c>
      <c r="E727" t="s">
        <v>22176</v>
      </c>
      <c r="F727" t="s">
        <v>18</v>
      </c>
      <c r="G727" t="s">
        <v>0</v>
      </c>
      <c r="H727" t="s">
        <v>5441</v>
      </c>
      <c r="I727" s="16">
        <f t="shared" si="11"/>
        <v>2179.9375</v>
      </c>
      <c r="J727">
        <v>348.79</v>
      </c>
      <c r="K727" s="4" t="s">
        <v>6149</v>
      </c>
    </row>
    <row r="728" spans="1:11">
      <c r="A728" t="s">
        <v>1851</v>
      </c>
      <c r="B728" s="3">
        <v>41890</v>
      </c>
      <c r="C728" t="s">
        <v>22177</v>
      </c>
      <c r="D728">
        <v>2</v>
      </c>
      <c r="E728" t="s">
        <v>22178</v>
      </c>
      <c r="F728" t="s">
        <v>26</v>
      </c>
      <c r="G728" t="s">
        <v>13</v>
      </c>
      <c r="H728" t="s">
        <v>14142</v>
      </c>
      <c r="I728" s="16">
        <f t="shared" si="11"/>
        <v>853.43750000000011</v>
      </c>
      <c r="J728">
        <v>136.55000000000001</v>
      </c>
      <c r="K728" s="14" t="s">
        <v>6145</v>
      </c>
    </row>
    <row r="729" spans="1:11">
      <c r="A729" t="s">
        <v>1855</v>
      </c>
      <c r="B729" s="3">
        <v>41890</v>
      </c>
      <c r="C729" t="s">
        <v>22179</v>
      </c>
      <c r="D729">
        <v>2</v>
      </c>
      <c r="E729" t="s">
        <v>22180</v>
      </c>
      <c r="F729" t="s">
        <v>26</v>
      </c>
      <c r="G729" t="s">
        <v>13</v>
      </c>
      <c r="H729" t="s">
        <v>10743</v>
      </c>
      <c r="I729" s="16">
        <f t="shared" si="11"/>
        <v>1826.7499999999998</v>
      </c>
      <c r="J729">
        <v>292.27999999999997</v>
      </c>
      <c r="K729" s="14" t="s">
        <v>6145</v>
      </c>
    </row>
    <row r="730" spans="1:11">
      <c r="A730" t="s">
        <v>343</v>
      </c>
      <c r="B730" s="3">
        <v>41890</v>
      </c>
      <c r="C730" t="s">
        <v>2</v>
      </c>
      <c r="D730">
        <v>2</v>
      </c>
      <c r="E730" t="s">
        <v>22181</v>
      </c>
      <c r="F730" t="s">
        <v>18</v>
      </c>
      <c r="G730" t="s">
        <v>0</v>
      </c>
      <c r="H730" t="s">
        <v>88</v>
      </c>
      <c r="I730" s="16">
        <f t="shared" si="11"/>
        <v>350</v>
      </c>
      <c r="J730">
        <v>56</v>
      </c>
      <c r="K730" s="4" t="s">
        <v>6149</v>
      </c>
    </row>
    <row r="731" spans="1:11">
      <c r="A731" s="1" t="s">
        <v>1859</v>
      </c>
      <c r="B731" s="13">
        <v>41890</v>
      </c>
      <c r="C731" s="1" t="s">
        <v>2</v>
      </c>
      <c r="D731" s="1">
        <v>2</v>
      </c>
      <c r="E731" s="1" t="s">
        <v>21488</v>
      </c>
      <c r="F731" s="1" t="s">
        <v>18</v>
      </c>
      <c r="G731" s="1" t="s">
        <v>0</v>
      </c>
      <c r="H731" s="1" t="s">
        <v>3248</v>
      </c>
      <c r="I731" s="16">
        <f t="shared" si="11"/>
        <v>268.125</v>
      </c>
      <c r="J731" s="1">
        <v>42.9</v>
      </c>
      <c r="K731" s="4" t="s">
        <v>6149</v>
      </c>
    </row>
    <row r="732" spans="1:11">
      <c r="A732" t="s">
        <v>1859</v>
      </c>
      <c r="B732" s="3">
        <v>41890</v>
      </c>
      <c r="C732" t="s">
        <v>2</v>
      </c>
      <c r="D732">
        <v>2</v>
      </c>
      <c r="E732" t="s">
        <v>21488</v>
      </c>
      <c r="F732" t="s">
        <v>18</v>
      </c>
      <c r="G732" t="s">
        <v>0</v>
      </c>
      <c r="H732" t="s">
        <v>3248</v>
      </c>
      <c r="I732" s="16">
        <f t="shared" si="11"/>
        <v>268.125</v>
      </c>
      <c r="J732">
        <v>42.9</v>
      </c>
      <c r="K732" s="4" t="s">
        <v>6149</v>
      </c>
    </row>
    <row r="733" spans="1:11">
      <c r="A733" t="s">
        <v>1859</v>
      </c>
      <c r="B733" s="3">
        <v>41890</v>
      </c>
      <c r="C733" t="s">
        <v>2</v>
      </c>
      <c r="D733">
        <v>2</v>
      </c>
      <c r="E733" t="s">
        <v>21488</v>
      </c>
      <c r="F733" t="s">
        <v>18</v>
      </c>
      <c r="G733" t="s">
        <v>0</v>
      </c>
      <c r="H733" t="s">
        <v>3248</v>
      </c>
      <c r="I733" s="16">
        <f t="shared" si="11"/>
        <v>-268.125</v>
      </c>
      <c r="J733">
        <v>-42.9</v>
      </c>
      <c r="K733" s="4" t="s">
        <v>6149</v>
      </c>
    </row>
    <row r="734" spans="1:11">
      <c r="A734" t="s">
        <v>4414</v>
      </c>
      <c r="B734" s="3">
        <v>41890</v>
      </c>
      <c r="C734" t="s">
        <v>2</v>
      </c>
      <c r="D734">
        <v>2</v>
      </c>
      <c r="E734" t="s">
        <v>22182</v>
      </c>
      <c r="F734" t="s">
        <v>18</v>
      </c>
      <c r="G734" t="s">
        <v>0</v>
      </c>
      <c r="H734" t="s">
        <v>5364</v>
      </c>
      <c r="I734" s="16">
        <f t="shared" si="11"/>
        <v>926.06249999999989</v>
      </c>
      <c r="J734">
        <v>148.16999999999999</v>
      </c>
      <c r="K734" s="4" t="s">
        <v>6149</v>
      </c>
    </row>
    <row r="735" spans="1:11">
      <c r="A735" t="s">
        <v>1863</v>
      </c>
      <c r="B735" s="3">
        <v>41890</v>
      </c>
      <c r="C735" t="s">
        <v>22183</v>
      </c>
      <c r="D735">
        <v>2</v>
      </c>
      <c r="E735" t="s">
        <v>22184</v>
      </c>
      <c r="F735" t="s">
        <v>26</v>
      </c>
      <c r="G735" t="s">
        <v>13</v>
      </c>
      <c r="H735" t="s">
        <v>5519</v>
      </c>
      <c r="I735" s="16">
        <f t="shared" si="11"/>
        <v>1495.6875</v>
      </c>
      <c r="J735">
        <v>239.31</v>
      </c>
      <c r="K735" s="14" t="s">
        <v>6145</v>
      </c>
    </row>
    <row r="736" spans="1:11">
      <c r="A736" t="s">
        <v>1868</v>
      </c>
      <c r="B736" s="3">
        <v>41890</v>
      </c>
      <c r="C736" t="s">
        <v>22185</v>
      </c>
      <c r="D736">
        <v>2</v>
      </c>
      <c r="E736" t="s">
        <v>22186</v>
      </c>
      <c r="F736" t="s">
        <v>26</v>
      </c>
      <c r="G736" t="s">
        <v>13</v>
      </c>
      <c r="H736" t="s">
        <v>1145</v>
      </c>
      <c r="I736" s="16">
        <f t="shared" si="11"/>
        <v>3413.7500000000005</v>
      </c>
      <c r="J736">
        <v>546.20000000000005</v>
      </c>
      <c r="K736" s="14" t="s">
        <v>6145</v>
      </c>
    </row>
    <row r="737" spans="1:11">
      <c r="A737" t="s">
        <v>345</v>
      </c>
      <c r="B737" s="3">
        <v>41890</v>
      </c>
      <c r="C737" t="s">
        <v>22187</v>
      </c>
      <c r="D737">
        <v>2</v>
      </c>
      <c r="E737" t="s">
        <v>22188</v>
      </c>
      <c r="F737" t="s">
        <v>26</v>
      </c>
      <c r="G737" t="s">
        <v>13</v>
      </c>
      <c r="H737" t="s">
        <v>7987</v>
      </c>
      <c r="I737" s="16">
        <f t="shared" si="11"/>
        <v>853.43750000000011</v>
      </c>
      <c r="J737">
        <v>136.55000000000001</v>
      </c>
      <c r="K737" s="14" t="s">
        <v>6145</v>
      </c>
    </row>
    <row r="738" spans="1:11">
      <c r="A738" t="s">
        <v>1872</v>
      </c>
      <c r="B738" s="3">
        <v>41890</v>
      </c>
      <c r="C738" t="s">
        <v>22189</v>
      </c>
      <c r="D738">
        <v>2</v>
      </c>
      <c r="E738" t="s">
        <v>22190</v>
      </c>
      <c r="F738" t="s">
        <v>26</v>
      </c>
      <c r="G738" t="s">
        <v>13</v>
      </c>
      <c r="H738" t="s">
        <v>22191</v>
      </c>
      <c r="I738" s="16">
        <f t="shared" si="11"/>
        <v>1440.4375</v>
      </c>
      <c r="J738">
        <v>230.47</v>
      </c>
      <c r="K738" s="14" t="s">
        <v>6145</v>
      </c>
    </row>
    <row r="739" spans="1:11">
      <c r="A739" s="1" t="s">
        <v>1875</v>
      </c>
      <c r="B739" s="13">
        <v>41890</v>
      </c>
      <c r="C739" s="1" t="s">
        <v>21489</v>
      </c>
      <c r="D739" s="1">
        <v>2</v>
      </c>
      <c r="E739" s="1" t="s">
        <v>21490</v>
      </c>
      <c r="F739" s="1" t="s">
        <v>26</v>
      </c>
      <c r="G739" s="1" t="s">
        <v>13</v>
      </c>
      <c r="H739" s="1" t="s">
        <v>483</v>
      </c>
      <c r="I739" s="16">
        <f t="shared" si="11"/>
        <v>3284.5</v>
      </c>
      <c r="J739" s="1">
        <v>525.52</v>
      </c>
      <c r="K739" s="14" t="s">
        <v>6145</v>
      </c>
    </row>
    <row r="740" spans="1:11">
      <c r="A740" t="s">
        <v>1875</v>
      </c>
      <c r="B740" s="3">
        <v>41890</v>
      </c>
      <c r="C740" t="s">
        <v>21489</v>
      </c>
      <c r="D740">
        <v>2</v>
      </c>
      <c r="E740" t="s">
        <v>21490</v>
      </c>
      <c r="F740" t="s">
        <v>26</v>
      </c>
      <c r="G740" t="s">
        <v>13</v>
      </c>
      <c r="H740" t="s">
        <v>483</v>
      </c>
      <c r="I740" s="16">
        <f t="shared" si="11"/>
        <v>3284.5</v>
      </c>
      <c r="J740">
        <v>525.52</v>
      </c>
      <c r="K740" s="14" t="s">
        <v>6145</v>
      </c>
    </row>
    <row r="741" spans="1:11">
      <c r="A741" t="s">
        <v>1875</v>
      </c>
      <c r="B741" s="3">
        <v>41890</v>
      </c>
      <c r="C741" t="s">
        <v>21489</v>
      </c>
      <c r="D741">
        <v>2</v>
      </c>
      <c r="E741" t="s">
        <v>21490</v>
      </c>
      <c r="F741" t="s">
        <v>26</v>
      </c>
      <c r="G741" t="s">
        <v>13</v>
      </c>
      <c r="H741" t="s">
        <v>483</v>
      </c>
      <c r="I741" s="16">
        <f t="shared" si="11"/>
        <v>-3284.5</v>
      </c>
      <c r="J741">
        <v>-525.52</v>
      </c>
      <c r="K741" s="14" t="s">
        <v>6145</v>
      </c>
    </row>
    <row r="742" spans="1:11">
      <c r="A742" t="s">
        <v>15083</v>
      </c>
      <c r="B742" s="3">
        <v>41890</v>
      </c>
      <c r="C742" t="s">
        <v>22192</v>
      </c>
      <c r="D742">
        <v>2</v>
      </c>
      <c r="E742" t="s">
        <v>22193</v>
      </c>
      <c r="F742" t="s">
        <v>26</v>
      </c>
      <c r="G742" t="s">
        <v>13</v>
      </c>
      <c r="H742" t="s">
        <v>12561</v>
      </c>
      <c r="I742" s="16">
        <f t="shared" si="11"/>
        <v>1534.5</v>
      </c>
      <c r="J742">
        <v>245.52</v>
      </c>
      <c r="K742" s="14" t="s">
        <v>6145</v>
      </c>
    </row>
    <row r="743" spans="1:11">
      <c r="A743" t="s">
        <v>1879</v>
      </c>
      <c r="B743" s="3">
        <v>41890</v>
      </c>
      <c r="C743" t="s">
        <v>22194</v>
      </c>
      <c r="D743">
        <v>2</v>
      </c>
      <c r="E743" t="s">
        <v>22195</v>
      </c>
      <c r="F743" t="s">
        <v>26</v>
      </c>
      <c r="G743" t="s">
        <v>13</v>
      </c>
      <c r="H743" t="s">
        <v>22196</v>
      </c>
      <c r="I743" s="16">
        <f t="shared" si="11"/>
        <v>853.43750000000011</v>
      </c>
      <c r="J743">
        <v>136.55000000000001</v>
      </c>
      <c r="K743" s="14" t="s">
        <v>6145</v>
      </c>
    </row>
    <row r="744" spans="1:11">
      <c r="A744" t="s">
        <v>1883</v>
      </c>
      <c r="B744" s="3">
        <v>41890</v>
      </c>
      <c r="C744" t="s">
        <v>22197</v>
      </c>
      <c r="D744">
        <v>2</v>
      </c>
      <c r="E744" t="s">
        <v>22198</v>
      </c>
      <c r="F744" t="s">
        <v>26</v>
      </c>
      <c r="G744" t="s">
        <v>13</v>
      </c>
      <c r="H744" t="s">
        <v>4097</v>
      </c>
      <c r="I744" s="16">
        <f t="shared" si="11"/>
        <v>2491.375</v>
      </c>
      <c r="J744">
        <v>398.62</v>
      </c>
      <c r="K744" s="14" t="s">
        <v>6145</v>
      </c>
    </row>
    <row r="745" spans="1:11">
      <c r="A745" t="s">
        <v>1886</v>
      </c>
      <c r="B745" s="3">
        <v>41890</v>
      </c>
      <c r="C745" t="s">
        <v>22199</v>
      </c>
      <c r="D745">
        <v>2</v>
      </c>
      <c r="E745" t="s">
        <v>22200</v>
      </c>
      <c r="F745" t="s">
        <v>26</v>
      </c>
      <c r="G745" t="s">
        <v>13</v>
      </c>
      <c r="H745" t="s">
        <v>2809</v>
      </c>
      <c r="I745" s="16">
        <f t="shared" si="11"/>
        <v>2525.875</v>
      </c>
      <c r="J745">
        <v>404.14</v>
      </c>
      <c r="K745" s="14" t="s">
        <v>6145</v>
      </c>
    </row>
    <row r="746" spans="1:11">
      <c r="A746" s="1" t="s">
        <v>1890</v>
      </c>
      <c r="B746" s="13">
        <v>41890</v>
      </c>
      <c r="C746" s="1" t="s">
        <v>16</v>
      </c>
      <c r="D746" s="1">
        <v>2</v>
      </c>
      <c r="E746" s="1" t="s">
        <v>21491</v>
      </c>
      <c r="F746" s="1" t="s">
        <v>18</v>
      </c>
      <c r="G746" s="1" t="s">
        <v>0</v>
      </c>
      <c r="H746" s="1" t="s">
        <v>20761</v>
      </c>
      <c r="I746" s="16">
        <f t="shared" si="11"/>
        <v>526.9375</v>
      </c>
      <c r="J746" s="1">
        <v>84.31</v>
      </c>
      <c r="K746" s="4" t="s">
        <v>6149</v>
      </c>
    </row>
    <row r="747" spans="1:11">
      <c r="A747" t="s">
        <v>1890</v>
      </c>
      <c r="B747" s="3">
        <v>41890</v>
      </c>
      <c r="C747" t="s">
        <v>16</v>
      </c>
      <c r="D747">
        <v>2</v>
      </c>
      <c r="E747" t="s">
        <v>21491</v>
      </c>
      <c r="F747" t="s">
        <v>18</v>
      </c>
      <c r="G747" t="s">
        <v>0</v>
      </c>
      <c r="H747" t="s">
        <v>20761</v>
      </c>
      <c r="I747" s="16">
        <f t="shared" si="11"/>
        <v>526.9375</v>
      </c>
      <c r="J747">
        <v>84.31</v>
      </c>
      <c r="K747" s="4" t="s">
        <v>6149</v>
      </c>
    </row>
    <row r="748" spans="1:11">
      <c r="A748" t="s">
        <v>1890</v>
      </c>
      <c r="B748" s="3">
        <v>41890</v>
      </c>
      <c r="C748" t="s">
        <v>16</v>
      </c>
      <c r="D748">
        <v>2</v>
      </c>
      <c r="E748" t="s">
        <v>21491</v>
      </c>
      <c r="F748" t="s">
        <v>18</v>
      </c>
      <c r="G748" t="s">
        <v>0</v>
      </c>
      <c r="H748" t="s">
        <v>20761</v>
      </c>
      <c r="I748" s="16">
        <f t="shared" si="11"/>
        <v>-526.9375</v>
      </c>
      <c r="J748">
        <v>-84.31</v>
      </c>
      <c r="K748" s="4" t="s">
        <v>6149</v>
      </c>
    </row>
    <row r="749" spans="1:11">
      <c r="A749" t="s">
        <v>349</v>
      </c>
      <c r="B749" s="3">
        <v>41890</v>
      </c>
      <c r="C749" t="s">
        <v>22201</v>
      </c>
      <c r="D749">
        <v>2</v>
      </c>
      <c r="E749" t="s">
        <v>22202</v>
      </c>
      <c r="F749" t="s">
        <v>26</v>
      </c>
      <c r="G749" t="s">
        <v>13</v>
      </c>
      <c r="H749" t="s">
        <v>17470</v>
      </c>
      <c r="I749" s="16">
        <f t="shared" si="11"/>
        <v>853.43750000000011</v>
      </c>
      <c r="J749">
        <v>136.55000000000001</v>
      </c>
      <c r="K749" s="14" t="s">
        <v>6145</v>
      </c>
    </row>
    <row r="750" spans="1:11">
      <c r="A750" t="s">
        <v>350</v>
      </c>
      <c r="B750" s="3">
        <v>41890</v>
      </c>
      <c r="C750" t="s">
        <v>22203</v>
      </c>
      <c r="D750">
        <v>2</v>
      </c>
      <c r="E750" t="s">
        <v>22204</v>
      </c>
      <c r="F750" t="s">
        <v>26</v>
      </c>
      <c r="G750" t="s">
        <v>13</v>
      </c>
      <c r="H750" t="s">
        <v>2439</v>
      </c>
      <c r="I750" s="16">
        <f t="shared" si="11"/>
        <v>853.43750000000011</v>
      </c>
      <c r="J750">
        <v>136.55000000000001</v>
      </c>
      <c r="K750" s="14" t="s">
        <v>6145</v>
      </c>
    </row>
    <row r="751" spans="1:11">
      <c r="A751" t="s">
        <v>1914</v>
      </c>
      <c r="B751" s="3">
        <v>41891</v>
      </c>
      <c r="C751" t="s">
        <v>22205</v>
      </c>
      <c r="D751">
        <v>2</v>
      </c>
      <c r="E751" t="s">
        <v>22206</v>
      </c>
      <c r="F751" t="s">
        <v>26</v>
      </c>
      <c r="G751" t="s">
        <v>13</v>
      </c>
      <c r="H751" t="s">
        <v>11673</v>
      </c>
      <c r="I751" s="16">
        <f t="shared" si="11"/>
        <v>853.43750000000011</v>
      </c>
      <c r="J751">
        <v>136.55000000000001</v>
      </c>
      <c r="K751" s="14" t="s">
        <v>6145</v>
      </c>
    </row>
    <row r="752" spans="1:11">
      <c r="A752" t="s">
        <v>10251</v>
      </c>
      <c r="B752" s="3">
        <v>41891</v>
      </c>
      <c r="C752" t="s">
        <v>22207</v>
      </c>
      <c r="D752">
        <v>2</v>
      </c>
      <c r="E752" t="s">
        <v>22208</v>
      </c>
      <c r="F752" t="s">
        <v>26</v>
      </c>
      <c r="G752" t="s">
        <v>13</v>
      </c>
      <c r="H752" t="s">
        <v>12844</v>
      </c>
      <c r="I752" s="16">
        <f t="shared" si="11"/>
        <v>853.43750000000011</v>
      </c>
      <c r="J752">
        <v>136.55000000000001</v>
      </c>
      <c r="K752" s="14" t="s">
        <v>6145</v>
      </c>
    </row>
    <row r="753" spans="1:11">
      <c r="A753" t="s">
        <v>1917</v>
      </c>
      <c r="B753" s="3">
        <v>41891</v>
      </c>
      <c r="C753" t="s">
        <v>22209</v>
      </c>
      <c r="D753">
        <v>2</v>
      </c>
      <c r="E753" t="s">
        <v>22210</v>
      </c>
      <c r="F753" t="s">
        <v>26</v>
      </c>
      <c r="G753" t="s">
        <v>13</v>
      </c>
      <c r="H753" t="s">
        <v>22196</v>
      </c>
      <c r="I753" s="16">
        <f t="shared" si="11"/>
        <v>1534.5</v>
      </c>
      <c r="J753">
        <v>245.52</v>
      </c>
      <c r="K753" s="14" t="s">
        <v>6145</v>
      </c>
    </row>
    <row r="754" spans="1:11">
      <c r="A754" t="s">
        <v>367</v>
      </c>
      <c r="B754" s="3">
        <v>41891</v>
      </c>
      <c r="C754" t="s">
        <v>22211</v>
      </c>
      <c r="D754">
        <v>2</v>
      </c>
      <c r="E754" t="s">
        <v>22212</v>
      </c>
      <c r="F754" t="s">
        <v>26</v>
      </c>
      <c r="G754" t="s">
        <v>13</v>
      </c>
      <c r="H754" t="s">
        <v>22213</v>
      </c>
      <c r="I754" s="16">
        <f t="shared" si="11"/>
        <v>2051.75</v>
      </c>
      <c r="J754">
        <v>328.28</v>
      </c>
      <c r="K754" s="14" t="s">
        <v>6145</v>
      </c>
    </row>
    <row r="755" spans="1:11">
      <c r="A755" t="s">
        <v>371</v>
      </c>
      <c r="B755" s="3">
        <v>41891</v>
      </c>
      <c r="C755" t="s">
        <v>22214</v>
      </c>
      <c r="D755">
        <v>2</v>
      </c>
      <c r="E755" t="s">
        <v>22215</v>
      </c>
      <c r="F755" t="s">
        <v>26</v>
      </c>
      <c r="G755" t="s">
        <v>13</v>
      </c>
      <c r="H755" t="s">
        <v>22216</v>
      </c>
      <c r="I755" s="16">
        <f t="shared" si="11"/>
        <v>853.43750000000011</v>
      </c>
      <c r="J755">
        <v>136.55000000000001</v>
      </c>
      <c r="K755" s="14" t="s">
        <v>6145</v>
      </c>
    </row>
    <row r="756" spans="1:11">
      <c r="A756" t="s">
        <v>1921</v>
      </c>
      <c r="B756" s="3">
        <v>41891</v>
      </c>
      <c r="C756" t="s">
        <v>22217</v>
      </c>
      <c r="D756">
        <v>2</v>
      </c>
      <c r="E756" t="s">
        <v>22218</v>
      </c>
      <c r="F756" t="s">
        <v>26</v>
      </c>
      <c r="G756" t="s">
        <v>13</v>
      </c>
      <c r="H756" t="s">
        <v>6205</v>
      </c>
      <c r="I756" s="16">
        <f t="shared" si="11"/>
        <v>4327.5625</v>
      </c>
      <c r="J756">
        <v>692.41</v>
      </c>
      <c r="K756" s="14" t="s">
        <v>6145</v>
      </c>
    </row>
    <row r="757" spans="1:11">
      <c r="A757" s="1" t="s">
        <v>1925</v>
      </c>
      <c r="B757" s="13">
        <v>41891</v>
      </c>
      <c r="C757" s="1" t="s">
        <v>21492</v>
      </c>
      <c r="D757" s="1">
        <v>2</v>
      </c>
      <c r="E757" s="1" t="s">
        <v>21493</v>
      </c>
      <c r="F757" s="1" t="s">
        <v>26</v>
      </c>
      <c r="G757" s="1" t="s">
        <v>13</v>
      </c>
      <c r="H757" s="1" t="s">
        <v>2611</v>
      </c>
      <c r="I757" s="16">
        <f t="shared" si="11"/>
        <v>2102.0625</v>
      </c>
      <c r="J757" s="1">
        <v>336.33</v>
      </c>
      <c r="K757" s="14" t="s">
        <v>6145</v>
      </c>
    </row>
    <row r="758" spans="1:11">
      <c r="A758" t="s">
        <v>1925</v>
      </c>
      <c r="B758" s="3">
        <v>41891</v>
      </c>
      <c r="C758" t="s">
        <v>21492</v>
      </c>
      <c r="D758">
        <v>2</v>
      </c>
      <c r="E758" t="s">
        <v>21493</v>
      </c>
      <c r="F758" t="s">
        <v>26</v>
      </c>
      <c r="G758" t="s">
        <v>13</v>
      </c>
      <c r="H758" t="s">
        <v>2611</v>
      </c>
      <c r="I758" s="16">
        <f t="shared" si="11"/>
        <v>2102.0625</v>
      </c>
      <c r="J758">
        <v>336.33</v>
      </c>
      <c r="K758" s="14" t="s">
        <v>6145</v>
      </c>
    </row>
    <row r="759" spans="1:11">
      <c r="A759" t="s">
        <v>1925</v>
      </c>
      <c r="B759" s="3">
        <v>41891</v>
      </c>
      <c r="C759" t="s">
        <v>21492</v>
      </c>
      <c r="D759">
        <v>2</v>
      </c>
      <c r="E759" t="s">
        <v>21493</v>
      </c>
      <c r="F759" t="s">
        <v>26</v>
      </c>
      <c r="G759" t="s">
        <v>13</v>
      </c>
      <c r="H759" t="s">
        <v>2611</v>
      </c>
      <c r="I759" s="16">
        <f t="shared" si="11"/>
        <v>-2102.0625</v>
      </c>
      <c r="J759">
        <v>-336.33</v>
      </c>
      <c r="K759" s="14" t="s">
        <v>6145</v>
      </c>
    </row>
    <row r="760" spans="1:11">
      <c r="A760" t="s">
        <v>1929</v>
      </c>
      <c r="B760" s="3">
        <v>41891</v>
      </c>
      <c r="C760" t="s">
        <v>2</v>
      </c>
      <c r="D760">
        <v>2</v>
      </c>
      <c r="E760" t="s">
        <v>22219</v>
      </c>
      <c r="F760" t="s">
        <v>18</v>
      </c>
      <c r="G760" t="s">
        <v>0</v>
      </c>
      <c r="H760" t="s">
        <v>12379</v>
      </c>
      <c r="I760" s="16">
        <f t="shared" si="11"/>
        <v>490.00000000000006</v>
      </c>
      <c r="J760">
        <v>78.400000000000006</v>
      </c>
      <c r="K760" s="4" t="s">
        <v>6149</v>
      </c>
    </row>
    <row r="761" spans="1:11">
      <c r="A761" t="s">
        <v>1931</v>
      </c>
      <c r="B761" s="3">
        <v>41891</v>
      </c>
      <c r="C761" t="s">
        <v>22220</v>
      </c>
      <c r="D761">
        <v>2</v>
      </c>
      <c r="E761" t="s">
        <v>22221</v>
      </c>
      <c r="F761" t="s">
        <v>26</v>
      </c>
      <c r="G761" t="s">
        <v>13</v>
      </c>
      <c r="H761" t="s">
        <v>12379</v>
      </c>
      <c r="I761" s="16">
        <f t="shared" si="11"/>
        <v>853.43750000000011</v>
      </c>
      <c r="J761">
        <v>136.55000000000001</v>
      </c>
      <c r="K761" s="14" t="s">
        <v>6145</v>
      </c>
    </row>
    <row r="762" spans="1:11">
      <c r="A762" t="s">
        <v>1933</v>
      </c>
      <c r="B762" s="3">
        <v>41891</v>
      </c>
      <c r="C762" t="s">
        <v>22222</v>
      </c>
      <c r="D762">
        <v>2</v>
      </c>
      <c r="E762" t="s">
        <v>22223</v>
      </c>
      <c r="F762" t="s">
        <v>26</v>
      </c>
      <c r="G762" t="s">
        <v>13</v>
      </c>
      <c r="H762" t="s">
        <v>2638</v>
      </c>
      <c r="I762" s="16">
        <f t="shared" si="11"/>
        <v>853.43750000000011</v>
      </c>
      <c r="J762">
        <v>136.55000000000001</v>
      </c>
      <c r="K762" s="14" t="s">
        <v>6145</v>
      </c>
    </row>
    <row r="763" spans="1:11">
      <c r="A763" s="1" t="s">
        <v>374</v>
      </c>
      <c r="B763" s="13">
        <v>41891</v>
      </c>
      <c r="C763" s="1" t="s">
        <v>21494</v>
      </c>
      <c r="D763" s="1">
        <v>2</v>
      </c>
      <c r="E763" s="1" t="s">
        <v>21495</v>
      </c>
      <c r="F763" s="1" t="s">
        <v>26</v>
      </c>
      <c r="G763" s="1" t="s">
        <v>13</v>
      </c>
      <c r="H763" s="1" t="s">
        <v>4975</v>
      </c>
      <c r="I763" s="16">
        <f t="shared" si="11"/>
        <v>3413.8125</v>
      </c>
      <c r="J763" s="1">
        <v>546.21</v>
      </c>
      <c r="K763" s="14" t="s">
        <v>6145</v>
      </c>
    </row>
    <row r="764" spans="1:11">
      <c r="A764" t="s">
        <v>374</v>
      </c>
      <c r="B764" s="3">
        <v>41891</v>
      </c>
      <c r="C764" t="s">
        <v>21494</v>
      </c>
      <c r="D764">
        <v>2</v>
      </c>
      <c r="E764" t="s">
        <v>21495</v>
      </c>
      <c r="F764" t="s">
        <v>26</v>
      </c>
      <c r="G764" t="s">
        <v>13</v>
      </c>
      <c r="H764" t="s">
        <v>4975</v>
      </c>
      <c r="I764" s="16">
        <f t="shared" si="11"/>
        <v>3413.8125</v>
      </c>
      <c r="J764">
        <v>546.21</v>
      </c>
      <c r="K764" s="14" t="s">
        <v>6145</v>
      </c>
    </row>
    <row r="765" spans="1:11">
      <c r="A765" t="s">
        <v>374</v>
      </c>
      <c r="B765" s="3">
        <v>41891</v>
      </c>
      <c r="C765" t="s">
        <v>21494</v>
      </c>
      <c r="D765">
        <v>2</v>
      </c>
      <c r="E765" t="s">
        <v>21495</v>
      </c>
      <c r="F765" t="s">
        <v>26</v>
      </c>
      <c r="G765" t="s">
        <v>13</v>
      </c>
      <c r="H765" t="s">
        <v>4975</v>
      </c>
      <c r="I765" s="16">
        <f t="shared" si="11"/>
        <v>-3413.8125</v>
      </c>
      <c r="J765">
        <v>-546.21</v>
      </c>
      <c r="K765" s="14" t="s">
        <v>6145</v>
      </c>
    </row>
    <row r="766" spans="1:11">
      <c r="A766" t="s">
        <v>5046</v>
      </c>
      <c r="B766" s="3">
        <v>41891</v>
      </c>
      <c r="C766" t="s">
        <v>22224</v>
      </c>
      <c r="D766">
        <v>2</v>
      </c>
      <c r="E766" t="s">
        <v>22225</v>
      </c>
      <c r="F766" t="s">
        <v>26</v>
      </c>
      <c r="G766" t="s">
        <v>13</v>
      </c>
      <c r="H766" t="s">
        <v>2938</v>
      </c>
      <c r="I766" s="16">
        <f t="shared" si="11"/>
        <v>1534.5</v>
      </c>
      <c r="J766">
        <v>245.52</v>
      </c>
      <c r="K766" s="14" t="s">
        <v>6145</v>
      </c>
    </row>
    <row r="767" spans="1:11">
      <c r="A767" s="1" t="s">
        <v>4425</v>
      </c>
      <c r="B767" s="13">
        <v>41891</v>
      </c>
      <c r="C767" s="1" t="s">
        <v>16</v>
      </c>
      <c r="D767" s="1">
        <v>2</v>
      </c>
      <c r="E767" s="1" t="s">
        <v>21496</v>
      </c>
      <c r="F767" s="1" t="s">
        <v>18</v>
      </c>
      <c r="G767" s="1" t="s">
        <v>0</v>
      </c>
      <c r="H767" s="1" t="s">
        <v>20829</v>
      </c>
      <c r="I767" s="16">
        <f t="shared" si="11"/>
        <v>773.375</v>
      </c>
      <c r="J767" s="1">
        <v>123.74</v>
      </c>
      <c r="K767" s="4" t="s">
        <v>6149</v>
      </c>
    </row>
    <row r="768" spans="1:11">
      <c r="A768" t="s">
        <v>4425</v>
      </c>
      <c r="B768" s="3">
        <v>41891</v>
      </c>
      <c r="C768" t="s">
        <v>16</v>
      </c>
      <c r="D768">
        <v>2</v>
      </c>
      <c r="E768" t="s">
        <v>21496</v>
      </c>
      <c r="F768" t="s">
        <v>18</v>
      </c>
      <c r="G768" t="s">
        <v>0</v>
      </c>
      <c r="H768" t="s">
        <v>20829</v>
      </c>
      <c r="I768" s="16">
        <f t="shared" si="11"/>
        <v>773.375</v>
      </c>
      <c r="J768">
        <v>123.74</v>
      </c>
      <c r="K768" s="4" t="s">
        <v>6149</v>
      </c>
    </row>
    <row r="769" spans="1:11">
      <c r="A769" t="s">
        <v>4425</v>
      </c>
      <c r="B769" s="3">
        <v>41891</v>
      </c>
      <c r="C769" t="s">
        <v>16</v>
      </c>
      <c r="D769">
        <v>2</v>
      </c>
      <c r="E769" t="s">
        <v>21496</v>
      </c>
      <c r="F769" t="s">
        <v>18</v>
      </c>
      <c r="G769" t="s">
        <v>0</v>
      </c>
      <c r="H769" t="s">
        <v>20829</v>
      </c>
      <c r="I769" s="16">
        <f t="shared" si="11"/>
        <v>-773.375</v>
      </c>
      <c r="J769">
        <v>-123.74</v>
      </c>
      <c r="K769" s="4" t="s">
        <v>6149</v>
      </c>
    </row>
    <row r="770" spans="1:11">
      <c r="A770" t="s">
        <v>4426</v>
      </c>
      <c r="B770" s="3">
        <v>41891</v>
      </c>
      <c r="C770" t="s">
        <v>22226</v>
      </c>
      <c r="D770">
        <v>2</v>
      </c>
      <c r="E770" t="s">
        <v>22227</v>
      </c>
      <c r="F770" t="s">
        <v>26</v>
      </c>
      <c r="G770" t="s">
        <v>13</v>
      </c>
      <c r="H770" t="s">
        <v>22228</v>
      </c>
      <c r="I770" s="16">
        <f t="shared" si="11"/>
        <v>221.875</v>
      </c>
      <c r="J770">
        <v>35.5</v>
      </c>
      <c r="K770" s="14" t="s">
        <v>6145</v>
      </c>
    </row>
    <row r="771" spans="1:11">
      <c r="A771" t="s">
        <v>1937</v>
      </c>
      <c r="B771" s="3">
        <v>41891</v>
      </c>
      <c r="C771" t="s">
        <v>22229</v>
      </c>
      <c r="D771">
        <v>2</v>
      </c>
      <c r="E771" t="s">
        <v>22230</v>
      </c>
      <c r="F771" t="s">
        <v>26</v>
      </c>
      <c r="G771" t="s">
        <v>13</v>
      </c>
      <c r="H771" t="s">
        <v>8906</v>
      </c>
      <c r="I771" s="16">
        <f t="shared" si="11"/>
        <v>1801.7499999999998</v>
      </c>
      <c r="J771">
        <v>288.27999999999997</v>
      </c>
      <c r="K771" s="14" t="s">
        <v>6145</v>
      </c>
    </row>
    <row r="772" spans="1:11">
      <c r="A772" t="s">
        <v>5053</v>
      </c>
      <c r="B772" s="3">
        <v>41891</v>
      </c>
      <c r="C772" t="s">
        <v>22231</v>
      </c>
      <c r="D772">
        <v>2</v>
      </c>
      <c r="E772" t="s">
        <v>22232</v>
      </c>
      <c r="F772" t="s">
        <v>26</v>
      </c>
      <c r="G772" t="s">
        <v>13</v>
      </c>
      <c r="H772" t="s">
        <v>20829</v>
      </c>
      <c r="I772" s="16">
        <f t="shared" si="11"/>
        <v>86.1875</v>
      </c>
      <c r="J772">
        <v>13.79</v>
      </c>
      <c r="K772" s="14" t="s">
        <v>6145</v>
      </c>
    </row>
    <row r="773" spans="1:11">
      <c r="A773" s="1" t="s">
        <v>5057</v>
      </c>
      <c r="B773" s="13">
        <v>41891</v>
      </c>
      <c r="C773" s="1" t="s">
        <v>21497</v>
      </c>
      <c r="D773" s="1">
        <v>2</v>
      </c>
      <c r="E773" s="1" t="s">
        <v>21498</v>
      </c>
      <c r="F773" s="1" t="s">
        <v>18</v>
      </c>
      <c r="G773" s="1" t="s">
        <v>0</v>
      </c>
      <c r="H773" s="1" t="s">
        <v>10120</v>
      </c>
      <c r="I773" s="16">
        <f t="shared" si="11"/>
        <v>172.4375</v>
      </c>
      <c r="J773" s="1">
        <v>27.59</v>
      </c>
      <c r="K773" s="4" t="s">
        <v>6149</v>
      </c>
    </row>
    <row r="774" spans="1:11">
      <c r="A774" t="s">
        <v>5057</v>
      </c>
      <c r="B774" s="3">
        <v>41891</v>
      </c>
      <c r="C774" t="s">
        <v>21497</v>
      </c>
      <c r="D774">
        <v>2</v>
      </c>
      <c r="E774" t="s">
        <v>21498</v>
      </c>
      <c r="F774" t="s">
        <v>18</v>
      </c>
      <c r="G774" t="s">
        <v>0</v>
      </c>
      <c r="H774" t="s">
        <v>10120</v>
      </c>
      <c r="I774" s="16">
        <f t="shared" si="11"/>
        <v>531.0625</v>
      </c>
      <c r="J774">
        <v>84.97</v>
      </c>
      <c r="K774" s="4" t="s">
        <v>6149</v>
      </c>
    </row>
    <row r="775" spans="1:11">
      <c r="A775" t="s">
        <v>5057</v>
      </c>
      <c r="B775" s="3">
        <v>41891</v>
      </c>
      <c r="C775" t="s">
        <v>21497</v>
      </c>
      <c r="D775">
        <v>2</v>
      </c>
      <c r="E775" t="s">
        <v>21498</v>
      </c>
      <c r="F775" t="s">
        <v>18</v>
      </c>
      <c r="G775" t="s">
        <v>0</v>
      </c>
      <c r="H775" t="s">
        <v>10120</v>
      </c>
      <c r="I775" s="16">
        <f t="shared" si="11"/>
        <v>-172.4375</v>
      </c>
      <c r="J775">
        <v>-27.59</v>
      </c>
      <c r="K775" s="4" t="s">
        <v>6149</v>
      </c>
    </row>
    <row r="776" spans="1:11">
      <c r="A776" t="s">
        <v>377</v>
      </c>
      <c r="B776" s="3">
        <v>41891</v>
      </c>
      <c r="C776" t="s">
        <v>21701</v>
      </c>
      <c r="D776">
        <v>2</v>
      </c>
      <c r="E776" t="s">
        <v>22233</v>
      </c>
      <c r="F776" t="s">
        <v>26</v>
      </c>
      <c r="G776" t="s">
        <v>13</v>
      </c>
      <c r="H776" t="s">
        <v>493</v>
      </c>
      <c r="I776" s="16">
        <f t="shared" si="11"/>
        <v>853.43750000000011</v>
      </c>
      <c r="J776">
        <v>136.55000000000001</v>
      </c>
      <c r="K776" s="14" t="s">
        <v>6145</v>
      </c>
    </row>
    <row r="777" spans="1:11">
      <c r="A777" t="s">
        <v>5060</v>
      </c>
      <c r="B777" s="3">
        <v>41891</v>
      </c>
      <c r="C777" t="s">
        <v>21701</v>
      </c>
      <c r="D777">
        <v>2</v>
      </c>
      <c r="E777" t="s">
        <v>22234</v>
      </c>
      <c r="F777" t="s">
        <v>26</v>
      </c>
      <c r="G777" t="s">
        <v>13</v>
      </c>
      <c r="H777" t="s">
        <v>493</v>
      </c>
      <c r="I777" s="16">
        <f t="shared" si="11"/>
        <v>853.43750000000011</v>
      </c>
      <c r="J777">
        <v>136.55000000000001</v>
      </c>
      <c r="K777" s="14" t="s">
        <v>6145</v>
      </c>
    </row>
    <row r="778" spans="1:11">
      <c r="A778" t="s">
        <v>378</v>
      </c>
      <c r="B778" s="3">
        <v>41891</v>
      </c>
      <c r="C778" t="s">
        <v>22235</v>
      </c>
      <c r="D778">
        <v>2</v>
      </c>
      <c r="E778" t="s">
        <v>22236</v>
      </c>
      <c r="F778" t="s">
        <v>26</v>
      </c>
      <c r="G778" t="s">
        <v>13</v>
      </c>
      <c r="H778" t="s">
        <v>2165</v>
      </c>
      <c r="I778" s="16">
        <f t="shared" ref="I778:I841" si="12">J778*100/16</f>
        <v>2860.5625</v>
      </c>
      <c r="J778">
        <v>457.69</v>
      </c>
      <c r="K778" s="14" t="s">
        <v>6145</v>
      </c>
    </row>
    <row r="779" spans="1:11">
      <c r="A779" s="1" t="s">
        <v>1940</v>
      </c>
      <c r="B779" s="13">
        <v>41892</v>
      </c>
      <c r="C779" s="1" t="s">
        <v>16</v>
      </c>
      <c r="D779" s="1">
        <v>2</v>
      </c>
      <c r="E779" s="1" t="s">
        <v>21499</v>
      </c>
      <c r="F779" s="1" t="s">
        <v>18</v>
      </c>
      <c r="G779" s="1" t="s">
        <v>0</v>
      </c>
      <c r="H779" s="1" t="s">
        <v>4597</v>
      </c>
      <c r="I779" s="16">
        <f t="shared" si="12"/>
        <v>44.4375</v>
      </c>
      <c r="J779" s="1">
        <v>7.11</v>
      </c>
      <c r="K779" s="4" t="s">
        <v>6149</v>
      </c>
    </row>
    <row r="780" spans="1:11">
      <c r="A780" t="s">
        <v>1940</v>
      </c>
      <c r="B780" s="3">
        <v>41892</v>
      </c>
      <c r="C780" t="s">
        <v>16</v>
      </c>
      <c r="D780">
        <v>2</v>
      </c>
      <c r="E780" t="s">
        <v>21499</v>
      </c>
      <c r="F780" t="s">
        <v>18</v>
      </c>
      <c r="G780" t="s">
        <v>0</v>
      </c>
      <c r="H780" t="s">
        <v>4597</v>
      </c>
      <c r="I780" s="16">
        <f t="shared" si="12"/>
        <v>44.4375</v>
      </c>
      <c r="J780">
        <v>7.11</v>
      </c>
      <c r="K780" s="4" t="s">
        <v>6149</v>
      </c>
    </row>
    <row r="781" spans="1:11">
      <c r="A781" t="s">
        <v>1940</v>
      </c>
      <c r="B781" s="3">
        <v>41892</v>
      </c>
      <c r="C781" t="s">
        <v>16</v>
      </c>
      <c r="D781">
        <v>2</v>
      </c>
      <c r="E781" t="s">
        <v>21499</v>
      </c>
      <c r="F781" t="s">
        <v>18</v>
      </c>
      <c r="G781" t="s">
        <v>0</v>
      </c>
      <c r="H781" t="s">
        <v>4597</v>
      </c>
      <c r="I781" s="16">
        <f t="shared" si="12"/>
        <v>-44.4375</v>
      </c>
      <c r="J781">
        <v>-7.11</v>
      </c>
      <c r="K781" s="4" t="s">
        <v>6149</v>
      </c>
    </row>
    <row r="782" spans="1:11">
      <c r="A782" t="s">
        <v>4427</v>
      </c>
      <c r="B782" s="3">
        <v>41892</v>
      </c>
      <c r="C782" t="s">
        <v>2</v>
      </c>
      <c r="D782">
        <v>2</v>
      </c>
      <c r="E782" t="s">
        <v>22237</v>
      </c>
      <c r="F782" t="s">
        <v>18</v>
      </c>
      <c r="G782" t="s">
        <v>0</v>
      </c>
      <c r="H782" t="s">
        <v>3137</v>
      </c>
      <c r="I782" s="16">
        <f t="shared" si="12"/>
        <v>794.8125</v>
      </c>
      <c r="J782">
        <v>127.17</v>
      </c>
      <c r="K782" s="4" t="s">
        <v>6149</v>
      </c>
    </row>
    <row r="783" spans="1:11">
      <c r="A783" t="s">
        <v>380</v>
      </c>
      <c r="B783" s="3">
        <v>41892</v>
      </c>
      <c r="C783" t="s">
        <v>22238</v>
      </c>
      <c r="D783">
        <v>2</v>
      </c>
      <c r="E783" t="s">
        <v>22239</v>
      </c>
      <c r="F783" t="s">
        <v>26</v>
      </c>
      <c r="G783" t="s">
        <v>13</v>
      </c>
      <c r="H783" t="s">
        <v>7268</v>
      </c>
      <c r="I783" s="16">
        <f t="shared" si="12"/>
        <v>1534.5</v>
      </c>
      <c r="J783">
        <v>245.52</v>
      </c>
      <c r="K783" s="14" t="s">
        <v>6145</v>
      </c>
    </row>
    <row r="784" spans="1:11">
      <c r="A784" t="s">
        <v>1944</v>
      </c>
      <c r="B784" s="3">
        <v>41892</v>
      </c>
      <c r="C784" t="s">
        <v>2</v>
      </c>
      <c r="D784">
        <v>2</v>
      </c>
      <c r="E784" t="s">
        <v>22240</v>
      </c>
      <c r="F784" t="s">
        <v>18</v>
      </c>
      <c r="G784" t="s">
        <v>0</v>
      </c>
      <c r="H784" t="s">
        <v>1916</v>
      </c>
      <c r="I784" s="16">
        <f t="shared" si="12"/>
        <v>753.4375</v>
      </c>
      <c r="J784">
        <v>120.55</v>
      </c>
      <c r="K784" s="4" t="s">
        <v>6149</v>
      </c>
    </row>
    <row r="785" spans="1:11">
      <c r="A785" t="s">
        <v>1948</v>
      </c>
      <c r="B785" s="3">
        <v>41892</v>
      </c>
      <c r="C785" t="s">
        <v>22241</v>
      </c>
      <c r="D785">
        <v>2</v>
      </c>
      <c r="E785" t="s">
        <v>22242</v>
      </c>
      <c r="F785" t="s">
        <v>26</v>
      </c>
      <c r="G785" t="s">
        <v>13</v>
      </c>
      <c r="H785" t="s">
        <v>2283</v>
      </c>
      <c r="I785" s="16">
        <f t="shared" si="12"/>
        <v>16258.625</v>
      </c>
      <c r="J785" s="4">
        <v>2601.38</v>
      </c>
      <c r="K785" s="14" t="s">
        <v>6145</v>
      </c>
    </row>
    <row r="786" spans="1:11">
      <c r="A786" t="s">
        <v>1952</v>
      </c>
      <c r="B786" s="3">
        <v>41892</v>
      </c>
      <c r="C786" t="s">
        <v>22243</v>
      </c>
      <c r="D786">
        <v>2</v>
      </c>
      <c r="E786" t="s">
        <v>22244</v>
      </c>
      <c r="F786" t="s">
        <v>26</v>
      </c>
      <c r="G786" t="s">
        <v>13</v>
      </c>
      <c r="H786" t="s">
        <v>2283</v>
      </c>
      <c r="I786" s="16">
        <f t="shared" si="12"/>
        <v>853.43750000000011</v>
      </c>
      <c r="J786">
        <v>136.55000000000001</v>
      </c>
      <c r="K786" s="14" t="s">
        <v>6145</v>
      </c>
    </row>
    <row r="787" spans="1:11">
      <c r="A787" t="s">
        <v>5082</v>
      </c>
      <c r="B787" s="3">
        <v>41892</v>
      </c>
      <c r="C787" t="s">
        <v>2</v>
      </c>
      <c r="D787">
        <v>2</v>
      </c>
      <c r="E787" t="s">
        <v>22245</v>
      </c>
      <c r="F787" t="s">
        <v>18</v>
      </c>
      <c r="G787" t="s">
        <v>0</v>
      </c>
      <c r="H787" t="s">
        <v>5356</v>
      </c>
      <c r="I787" s="16">
        <f t="shared" si="12"/>
        <v>878.125</v>
      </c>
      <c r="J787">
        <v>140.5</v>
      </c>
      <c r="K787" s="4" t="s">
        <v>6149</v>
      </c>
    </row>
    <row r="788" spans="1:11">
      <c r="A788" t="s">
        <v>5086</v>
      </c>
      <c r="B788" s="3">
        <v>41892</v>
      </c>
      <c r="C788" t="s">
        <v>22246</v>
      </c>
      <c r="D788">
        <v>2</v>
      </c>
      <c r="E788" t="s">
        <v>22247</v>
      </c>
      <c r="F788" t="s">
        <v>26</v>
      </c>
      <c r="G788" t="s">
        <v>13</v>
      </c>
      <c r="H788" t="s">
        <v>728</v>
      </c>
      <c r="I788" s="16">
        <f t="shared" si="12"/>
        <v>853.43750000000011</v>
      </c>
      <c r="J788">
        <v>136.55000000000001</v>
      </c>
      <c r="K788" s="14" t="s">
        <v>6145</v>
      </c>
    </row>
    <row r="789" spans="1:11">
      <c r="A789" t="s">
        <v>2008</v>
      </c>
      <c r="B789" s="3">
        <v>41892</v>
      </c>
      <c r="C789" t="s">
        <v>22248</v>
      </c>
      <c r="D789">
        <v>2</v>
      </c>
      <c r="E789" t="s">
        <v>22249</v>
      </c>
      <c r="F789" t="s">
        <v>26</v>
      </c>
      <c r="G789" t="s">
        <v>13</v>
      </c>
      <c r="H789" t="s">
        <v>7575</v>
      </c>
      <c r="I789" s="16">
        <f t="shared" si="12"/>
        <v>853.43750000000011</v>
      </c>
      <c r="J789">
        <v>136.55000000000001</v>
      </c>
      <c r="K789" s="14" t="s">
        <v>6145</v>
      </c>
    </row>
    <row r="790" spans="1:11">
      <c r="A790" t="s">
        <v>2012</v>
      </c>
      <c r="B790" s="3">
        <v>41892</v>
      </c>
      <c r="C790" t="s">
        <v>22250</v>
      </c>
      <c r="D790">
        <v>2</v>
      </c>
      <c r="E790" t="s">
        <v>22251</v>
      </c>
      <c r="F790" t="s">
        <v>26</v>
      </c>
      <c r="G790" t="s">
        <v>13</v>
      </c>
      <c r="H790" t="s">
        <v>4853</v>
      </c>
      <c r="I790" s="16">
        <f t="shared" si="12"/>
        <v>2525.875</v>
      </c>
      <c r="J790">
        <v>404.14</v>
      </c>
      <c r="K790" s="14" t="s">
        <v>6145</v>
      </c>
    </row>
    <row r="791" spans="1:11">
      <c r="A791" t="s">
        <v>2016</v>
      </c>
      <c r="B791" s="3">
        <v>41892</v>
      </c>
      <c r="C791" t="s">
        <v>22252</v>
      </c>
      <c r="D791">
        <v>2</v>
      </c>
      <c r="E791" t="s">
        <v>22253</v>
      </c>
      <c r="F791" t="s">
        <v>26</v>
      </c>
      <c r="G791" t="s">
        <v>13</v>
      </c>
      <c r="H791" t="s">
        <v>8351</v>
      </c>
      <c r="I791" s="16">
        <f t="shared" si="12"/>
        <v>1801.7499999999998</v>
      </c>
      <c r="J791">
        <v>288.27999999999997</v>
      </c>
      <c r="K791" s="14" t="s">
        <v>6145</v>
      </c>
    </row>
    <row r="792" spans="1:11">
      <c r="A792" t="s">
        <v>437</v>
      </c>
      <c r="B792" s="3">
        <v>41892</v>
      </c>
      <c r="C792" t="s">
        <v>22254</v>
      </c>
      <c r="D792">
        <v>2</v>
      </c>
      <c r="E792" t="s">
        <v>22255</v>
      </c>
      <c r="F792" t="s">
        <v>26</v>
      </c>
      <c r="G792" t="s">
        <v>13</v>
      </c>
      <c r="H792" t="s">
        <v>8048</v>
      </c>
      <c r="I792" s="16">
        <f t="shared" si="12"/>
        <v>2525.875</v>
      </c>
      <c r="J792">
        <v>404.14</v>
      </c>
      <c r="K792" s="14" t="s">
        <v>6145</v>
      </c>
    </row>
    <row r="793" spans="1:11">
      <c r="A793" s="1" t="s">
        <v>439</v>
      </c>
      <c r="B793" s="13">
        <v>41892</v>
      </c>
      <c r="C793" s="1" t="s">
        <v>16</v>
      </c>
      <c r="D793" s="1">
        <v>2</v>
      </c>
      <c r="E793" s="1" t="s">
        <v>21500</v>
      </c>
      <c r="F793" s="1" t="s">
        <v>18</v>
      </c>
      <c r="G793" s="1" t="s">
        <v>0</v>
      </c>
      <c r="H793" s="1" t="s">
        <v>21501</v>
      </c>
      <c r="I793" s="16">
        <f t="shared" si="12"/>
        <v>689.625</v>
      </c>
      <c r="J793" s="1">
        <v>110.34</v>
      </c>
      <c r="K793" s="4" t="s">
        <v>6149</v>
      </c>
    </row>
    <row r="794" spans="1:11">
      <c r="A794" t="s">
        <v>439</v>
      </c>
      <c r="B794" s="3">
        <v>41892</v>
      </c>
      <c r="C794" t="s">
        <v>16</v>
      </c>
      <c r="D794">
        <v>2</v>
      </c>
      <c r="E794" t="s">
        <v>21500</v>
      </c>
      <c r="F794" t="s">
        <v>18</v>
      </c>
      <c r="G794" t="s">
        <v>0</v>
      </c>
      <c r="H794" t="s">
        <v>21501</v>
      </c>
      <c r="I794" s="16">
        <f t="shared" si="12"/>
        <v>1179.6875</v>
      </c>
      <c r="J794">
        <v>188.75</v>
      </c>
      <c r="K794" s="4" t="s">
        <v>6149</v>
      </c>
    </row>
    <row r="795" spans="1:11">
      <c r="A795" t="s">
        <v>439</v>
      </c>
      <c r="B795" s="3">
        <v>41892</v>
      </c>
      <c r="C795" t="s">
        <v>16</v>
      </c>
      <c r="D795">
        <v>2</v>
      </c>
      <c r="E795" t="s">
        <v>21500</v>
      </c>
      <c r="F795" t="s">
        <v>18</v>
      </c>
      <c r="G795" t="s">
        <v>0</v>
      </c>
      <c r="H795" t="s">
        <v>21501</v>
      </c>
      <c r="I795" s="16">
        <f t="shared" si="12"/>
        <v>-689.625</v>
      </c>
      <c r="J795">
        <v>-110.34</v>
      </c>
      <c r="K795" s="4" t="s">
        <v>6149</v>
      </c>
    </row>
    <row r="796" spans="1:11">
      <c r="A796" t="s">
        <v>442</v>
      </c>
      <c r="B796" s="3">
        <v>41892</v>
      </c>
      <c r="C796" t="s">
        <v>22256</v>
      </c>
      <c r="D796">
        <v>2</v>
      </c>
      <c r="E796" t="s">
        <v>22257</v>
      </c>
      <c r="F796" t="s">
        <v>26</v>
      </c>
      <c r="G796" t="s">
        <v>13</v>
      </c>
      <c r="H796" t="s">
        <v>8056</v>
      </c>
      <c r="I796" s="16">
        <f t="shared" si="12"/>
        <v>2491.375</v>
      </c>
      <c r="J796">
        <v>398.62</v>
      </c>
      <c r="K796" s="14" t="s">
        <v>6145</v>
      </c>
    </row>
    <row r="797" spans="1:11">
      <c r="A797" t="s">
        <v>444</v>
      </c>
      <c r="B797" s="3">
        <v>41892</v>
      </c>
      <c r="C797" t="s">
        <v>22258</v>
      </c>
      <c r="D797">
        <v>2</v>
      </c>
      <c r="E797" t="s">
        <v>22259</v>
      </c>
      <c r="F797" t="s">
        <v>26</v>
      </c>
      <c r="G797" t="s">
        <v>13</v>
      </c>
      <c r="H797" t="s">
        <v>4101</v>
      </c>
      <c r="I797" s="16">
        <f t="shared" si="12"/>
        <v>2525.875</v>
      </c>
      <c r="J797">
        <v>404.14</v>
      </c>
      <c r="K797" s="14" t="s">
        <v>6145</v>
      </c>
    </row>
    <row r="798" spans="1:11">
      <c r="A798" t="s">
        <v>2024</v>
      </c>
      <c r="B798" s="3">
        <v>41892</v>
      </c>
      <c r="C798" t="s">
        <v>2</v>
      </c>
      <c r="D798">
        <v>2</v>
      </c>
      <c r="E798" t="s">
        <v>22260</v>
      </c>
      <c r="F798" t="s">
        <v>18</v>
      </c>
      <c r="G798" t="s">
        <v>0</v>
      </c>
      <c r="H798" t="s">
        <v>3221</v>
      </c>
      <c r="I798" s="16">
        <f t="shared" si="12"/>
        <v>222.3125</v>
      </c>
      <c r="J798">
        <v>35.57</v>
      </c>
      <c r="K798" s="4" t="s">
        <v>6149</v>
      </c>
    </row>
    <row r="799" spans="1:11">
      <c r="A799" t="s">
        <v>2028</v>
      </c>
      <c r="B799" s="3">
        <v>41892</v>
      </c>
      <c r="C799" t="s">
        <v>22261</v>
      </c>
      <c r="D799">
        <v>2</v>
      </c>
      <c r="E799" t="s">
        <v>22262</v>
      </c>
      <c r="F799" t="s">
        <v>26</v>
      </c>
      <c r="G799" t="s">
        <v>13</v>
      </c>
      <c r="H799" t="s">
        <v>202</v>
      </c>
      <c r="I799" s="16">
        <f t="shared" si="12"/>
        <v>1534.5</v>
      </c>
      <c r="J799">
        <v>245.52</v>
      </c>
      <c r="K799" s="14" t="s">
        <v>6145</v>
      </c>
    </row>
    <row r="800" spans="1:11">
      <c r="A800" t="s">
        <v>2032</v>
      </c>
      <c r="B800" s="3">
        <v>41892</v>
      </c>
      <c r="C800" t="s">
        <v>22263</v>
      </c>
      <c r="D800">
        <v>2</v>
      </c>
      <c r="E800" t="s">
        <v>22264</v>
      </c>
      <c r="F800" t="s">
        <v>26</v>
      </c>
      <c r="G800" t="s">
        <v>13</v>
      </c>
      <c r="H800" t="s">
        <v>2796</v>
      </c>
      <c r="I800" s="16">
        <f t="shared" si="12"/>
        <v>853.43750000000011</v>
      </c>
      <c r="J800">
        <v>136.55000000000001</v>
      </c>
      <c r="K800" s="14" t="s">
        <v>6145</v>
      </c>
    </row>
    <row r="801" spans="1:11">
      <c r="A801" t="s">
        <v>2036</v>
      </c>
      <c r="B801" s="3">
        <v>41892</v>
      </c>
      <c r="C801" t="s">
        <v>22265</v>
      </c>
      <c r="D801">
        <v>2</v>
      </c>
      <c r="E801" t="s">
        <v>22266</v>
      </c>
      <c r="F801" t="s">
        <v>26</v>
      </c>
      <c r="G801" t="s">
        <v>13</v>
      </c>
      <c r="H801" t="s">
        <v>22267</v>
      </c>
      <c r="I801" s="16">
        <f t="shared" si="12"/>
        <v>1836.1875000000002</v>
      </c>
      <c r="J801">
        <v>293.79000000000002</v>
      </c>
      <c r="K801" s="14" t="s">
        <v>6145</v>
      </c>
    </row>
    <row r="802" spans="1:11">
      <c r="A802" t="s">
        <v>2045</v>
      </c>
      <c r="B802" s="3">
        <v>41892</v>
      </c>
      <c r="C802" t="s">
        <v>22268</v>
      </c>
      <c r="D802">
        <v>2</v>
      </c>
      <c r="E802" t="s">
        <v>22269</v>
      </c>
      <c r="F802" t="s">
        <v>26</v>
      </c>
      <c r="G802" t="s">
        <v>13</v>
      </c>
      <c r="H802" t="s">
        <v>7411</v>
      </c>
      <c r="I802" s="16">
        <f t="shared" si="12"/>
        <v>853.43750000000011</v>
      </c>
      <c r="J802">
        <v>136.55000000000001</v>
      </c>
      <c r="K802" s="14" t="s">
        <v>6145</v>
      </c>
    </row>
    <row r="803" spans="1:11">
      <c r="A803" t="s">
        <v>445</v>
      </c>
      <c r="B803" s="3">
        <v>41892</v>
      </c>
      <c r="C803" t="s">
        <v>2</v>
      </c>
      <c r="D803">
        <v>2</v>
      </c>
      <c r="E803" t="s">
        <v>22270</v>
      </c>
      <c r="F803" t="s">
        <v>18</v>
      </c>
      <c r="G803" t="s">
        <v>0</v>
      </c>
      <c r="H803" t="s">
        <v>1299</v>
      </c>
      <c r="I803" s="16">
        <f t="shared" si="12"/>
        <v>289.25</v>
      </c>
      <c r="J803">
        <v>46.28</v>
      </c>
      <c r="K803" s="4" t="s">
        <v>6149</v>
      </c>
    </row>
    <row r="804" spans="1:11">
      <c r="A804" s="1" t="s">
        <v>2049</v>
      </c>
      <c r="B804" s="13">
        <v>41892</v>
      </c>
      <c r="C804" s="1" t="s">
        <v>21502</v>
      </c>
      <c r="D804" s="1">
        <v>2</v>
      </c>
      <c r="E804" s="1" t="s">
        <v>21503</v>
      </c>
      <c r="F804" s="1" t="s">
        <v>26</v>
      </c>
      <c r="G804" s="1" t="s">
        <v>13</v>
      </c>
      <c r="H804" s="1" t="s">
        <v>21504</v>
      </c>
      <c r="I804" s="16">
        <f t="shared" si="12"/>
        <v>5177.625</v>
      </c>
      <c r="J804" s="1">
        <v>828.42</v>
      </c>
      <c r="K804" s="14" t="s">
        <v>6145</v>
      </c>
    </row>
    <row r="805" spans="1:11">
      <c r="A805" t="s">
        <v>2049</v>
      </c>
      <c r="B805" s="3">
        <v>41892</v>
      </c>
      <c r="C805" t="s">
        <v>21502</v>
      </c>
      <c r="D805">
        <v>2</v>
      </c>
      <c r="E805" t="s">
        <v>21503</v>
      </c>
      <c r="F805" t="s">
        <v>26</v>
      </c>
      <c r="G805" t="s">
        <v>13</v>
      </c>
      <c r="H805" t="s">
        <v>21504</v>
      </c>
      <c r="I805" s="16">
        <f t="shared" si="12"/>
        <v>5177.625</v>
      </c>
      <c r="J805">
        <v>828.42</v>
      </c>
      <c r="K805" s="14" t="s">
        <v>6145</v>
      </c>
    </row>
    <row r="806" spans="1:11">
      <c r="A806" t="s">
        <v>2049</v>
      </c>
      <c r="B806" s="3">
        <v>41892</v>
      </c>
      <c r="C806" t="s">
        <v>21502</v>
      </c>
      <c r="D806">
        <v>2</v>
      </c>
      <c r="E806" t="s">
        <v>21503</v>
      </c>
      <c r="F806" t="s">
        <v>26</v>
      </c>
      <c r="G806" t="s">
        <v>13</v>
      </c>
      <c r="H806" t="s">
        <v>21504</v>
      </c>
      <c r="I806" s="16">
        <f t="shared" si="12"/>
        <v>-5177.625</v>
      </c>
      <c r="J806">
        <v>-828.42</v>
      </c>
      <c r="K806" s="14" t="s">
        <v>6145</v>
      </c>
    </row>
    <row r="807" spans="1:11">
      <c r="A807" t="s">
        <v>2052</v>
      </c>
      <c r="B807" s="3">
        <v>41892</v>
      </c>
      <c r="C807" t="s">
        <v>22271</v>
      </c>
      <c r="D807">
        <v>2</v>
      </c>
      <c r="E807" t="s">
        <v>22272</v>
      </c>
      <c r="F807" t="s">
        <v>26</v>
      </c>
      <c r="G807" t="s">
        <v>13</v>
      </c>
      <c r="H807" t="s">
        <v>27</v>
      </c>
      <c r="I807" s="16">
        <f t="shared" si="12"/>
        <v>1069</v>
      </c>
      <c r="J807">
        <v>171.04</v>
      </c>
      <c r="K807" s="14" t="s">
        <v>6145</v>
      </c>
    </row>
    <row r="808" spans="1:11">
      <c r="A808" t="s">
        <v>2054</v>
      </c>
      <c r="B808" s="3">
        <v>41892</v>
      </c>
      <c r="C808" t="s">
        <v>22273</v>
      </c>
      <c r="D808">
        <v>2</v>
      </c>
      <c r="E808" t="s">
        <v>22274</v>
      </c>
      <c r="F808" t="s">
        <v>26</v>
      </c>
      <c r="G808" t="s">
        <v>13</v>
      </c>
      <c r="H808" t="s">
        <v>15987</v>
      </c>
      <c r="I808" s="16">
        <f t="shared" si="12"/>
        <v>2525.875</v>
      </c>
      <c r="J808">
        <v>404.14</v>
      </c>
      <c r="K808" s="14" t="s">
        <v>6145</v>
      </c>
    </row>
    <row r="809" spans="1:11">
      <c r="A809" t="s">
        <v>2057</v>
      </c>
      <c r="B809" s="3">
        <v>41892</v>
      </c>
      <c r="C809" t="s">
        <v>22275</v>
      </c>
      <c r="D809">
        <v>2</v>
      </c>
      <c r="E809" t="s">
        <v>22276</v>
      </c>
      <c r="F809" t="s">
        <v>26</v>
      </c>
      <c r="G809" t="s">
        <v>13</v>
      </c>
      <c r="H809" t="s">
        <v>6599</v>
      </c>
      <c r="I809" s="16">
        <f t="shared" si="12"/>
        <v>2184.625</v>
      </c>
      <c r="J809">
        <v>349.54</v>
      </c>
      <c r="K809" s="14" t="s">
        <v>6145</v>
      </c>
    </row>
    <row r="810" spans="1:11">
      <c r="A810" t="s">
        <v>2059</v>
      </c>
      <c r="B810" s="3">
        <v>41892</v>
      </c>
      <c r="C810" t="s">
        <v>22277</v>
      </c>
      <c r="D810">
        <v>2</v>
      </c>
      <c r="E810" t="s">
        <v>22278</v>
      </c>
      <c r="F810" t="s">
        <v>26</v>
      </c>
      <c r="G810" t="s">
        <v>13</v>
      </c>
      <c r="H810" t="s">
        <v>10486</v>
      </c>
      <c r="I810" s="16">
        <f t="shared" si="12"/>
        <v>517.25</v>
      </c>
      <c r="J810">
        <v>82.76</v>
      </c>
      <c r="K810" s="14" t="s">
        <v>6145</v>
      </c>
    </row>
    <row r="811" spans="1:11">
      <c r="A811" t="s">
        <v>9490</v>
      </c>
      <c r="B811" s="3">
        <v>41892</v>
      </c>
      <c r="C811" t="s">
        <v>22279</v>
      </c>
      <c r="D811">
        <v>2</v>
      </c>
      <c r="E811" t="s">
        <v>22280</v>
      </c>
      <c r="F811" t="s">
        <v>26</v>
      </c>
      <c r="G811" t="s">
        <v>13</v>
      </c>
      <c r="H811" t="s">
        <v>19316</v>
      </c>
      <c r="I811" s="16">
        <f t="shared" si="12"/>
        <v>2200</v>
      </c>
      <c r="J811">
        <v>352</v>
      </c>
      <c r="K811" s="14" t="s">
        <v>6145</v>
      </c>
    </row>
    <row r="812" spans="1:11">
      <c r="A812" t="s">
        <v>447</v>
      </c>
      <c r="B812" s="3">
        <v>41893</v>
      </c>
      <c r="C812" t="s">
        <v>22281</v>
      </c>
      <c r="D812">
        <v>2</v>
      </c>
      <c r="E812" t="s">
        <v>22282</v>
      </c>
      <c r="F812" t="s">
        <v>26</v>
      </c>
      <c r="G812" t="s">
        <v>13</v>
      </c>
      <c r="H812" t="s">
        <v>22283</v>
      </c>
      <c r="I812" s="16">
        <f t="shared" si="12"/>
        <v>853.43750000000011</v>
      </c>
      <c r="J812">
        <v>136.55000000000001</v>
      </c>
      <c r="K812" s="14" t="s">
        <v>6145</v>
      </c>
    </row>
    <row r="813" spans="1:11">
      <c r="A813" t="s">
        <v>2063</v>
      </c>
      <c r="B813" s="3">
        <v>41893</v>
      </c>
      <c r="C813" t="s">
        <v>22284</v>
      </c>
      <c r="D813">
        <v>2</v>
      </c>
      <c r="E813" t="s">
        <v>22285</v>
      </c>
      <c r="F813" t="s">
        <v>26</v>
      </c>
      <c r="G813" t="s">
        <v>13</v>
      </c>
      <c r="H813" t="s">
        <v>7352</v>
      </c>
      <c r="I813" s="16">
        <f t="shared" si="12"/>
        <v>853.43750000000011</v>
      </c>
      <c r="J813">
        <v>136.55000000000001</v>
      </c>
      <c r="K813" s="14" t="s">
        <v>6145</v>
      </c>
    </row>
    <row r="814" spans="1:11">
      <c r="A814" t="s">
        <v>2066</v>
      </c>
      <c r="B814" s="3">
        <v>41893</v>
      </c>
      <c r="C814" t="s">
        <v>2</v>
      </c>
      <c r="D814">
        <v>2</v>
      </c>
      <c r="E814" t="s">
        <v>22286</v>
      </c>
      <c r="F814" t="s">
        <v>18</v>
      </c>
      <c r="G814" t="s">
        <v>0</v>
      </c>
      <c r="H814" t="s">
        <v>88</v>
      </c>
      <c r="I814" s="16">
        <f t="shared" si="12"/>
        <v>63.5625</v>
      </c>
      <c r="J814">
        <v>10.17</v>
      </c>
      <c r="K814" s="4" t="s">
        <v>6149</v>
      </c>
    </row>
    <row r="815" spans="1:11">
      <c r="A815" s="1" t="s">
        <v>450</v>
      </c>
      <c r="B815" s="13">
        <v>41893</v>
      </c>
      <c r="C815" s="1" t="s">
        <v>21505</v>
      </c>
      <c r="D815" s="1">
        <v>2</v>
      </c>
      <c r="E815" s="1" t="s">
        <v>21506</v>
      </c>
      <c r="F815" s="1" t="s">
        <v>18</v>
      </c>
      <c r="G815" s="1" t="s">
        <v>0</v>
      </c>
      <c r="H815" s="1" t="s">
        <v>383</v>
      </c>
      <c r="I815" s="16">
        <f t="shared" si="12"/>
        <v>1150.0625</v>
      </c>
      <c r="J815" s="1">
        <v>184.01</v>
      </c>
      <c r="K815" s="4" t="s">
        <v>6149</v>
      </c>
    </row>
    <row r="816" spans="1:11">
      <c r="A816" t="s">
        <v>450</v>
      </c>
      <c r="B816" s="3">
        <v>41893</v>
      </c>
      <c r="C816" t="s">
        <v>21505</v>
      </c>
      <c r="D816">
        <v>2</v>
      </c>
      <c r="E816" t="s">
        <v>21506</v>
      </c>
      <c r="F816" t="s">
        <v>18</v>
      </c>
      <c r="G816" t="s">
        <v>0</v>
      </c>
      <c r="H816" t="s">
        <v>383</v>
      </c>
      <c r="I816" s="16">
        <f t="shared" si="12"/>
        <v>1150.0625</v>
      </c>
      <c r="J816">
        <v>184.01</v>
      </c>
      <c r="K816" s="4" t="s">
        <v>6149</v>
      </c>
    </row>
    <row r="817" spans="1:11">
      <c r="A817" t="s">
        <v>450</v>
      </c>
      <c r="B817" s="3">
        <v>41893</v>
      </c>
      <c r="C817" t="s">
        <v>21505</v>
      </c>
      <c r="D817">
        <v>2</v>
      </c>
      <c r="E817" t="s">
        <v>21506</v>
      </c>
      <c r="F817" t="s">
        <v>18</v>
      </c>
      <c r="G817" t="s">
        <v>0</v>
      </c>
      <c r="H817" t="s">
        <v>383</v>
      </c>
      <c r="I817" s="16">
        <f t="shared" si="12"/>
        <v>-1150.0625</v>
      </c>
      <c r="J817">
        <v>-184.01</v>
      </c>
      <c r="K817" s="4" t="s">
        <v>6149</v>
      </c>
    </row>
    <row r="818" spans="1:11">
      <c r="A818" s="1" t="s">
        <v>2074</v>
      </c>
      <c r="B818" s="13">
        <v>41893</v>
      </c>
      <c r="C818" s="1" t="s">
        <v>21507</v>
      </c>
      <c r="D818" s="1">
        <v>2</v>
      </c>
      <c r="E818" s="1" t="s">
        <v>21508</v>
      </c>
      <c r="F818" s="1" t="s">
        <v>18</v>
      </c>
      <c r="G818" s="1" t="s">
        <v>0</v>
      </c>
      <c r="H818" s="1" t="s">
        <v>88</v>
      </c>
      <c r="I818" s="16">
        <f t="shared" si="12"/>
        <v>271.75</v>
      </c>
      <c r="J818" s="1">
        <v>43.48</v>
      </c>
      <c r="K818" s="4" t="s">
        <v>6149</v>
      </c>
    </row>
    <row r="819" spans="1:11">
      <c r="A819" t="s">
        <v>2074</v>
      </c>
      <c r="B819" s="3">
        <v>41893</v>
      </c>
      <c r="C819" t="s">
        <v>21507</v>
      </c>
      <c r="D819">
        <v>2</v>
      </c>
      <c r="E819" t="s">
        <v>21508</v>
      </c>
      <c r="F819" t="s">
        <v>18</v>
      </c>
      <c r="G819" t="s">
        <v>0</v>
      </c>
      <c r="H819" t="s">
        <v>88</v>
      </c>
      <c r="I819" s="16">
        <f t="shared" si="12"/>
        <v>271.75</v>
      </c>
      <c r="J819">
        <v>43.48</v>
      </c>
      <c r="K819" s="4" t="s">
        <v>6149</v>
      </c>
    </row>
    <row r="820" spans="1:11">
      <c r="A820" t="s">
        <v>2074</v>
      </c>
      <c r="B820" s="3">
        <v>41893</v>
      </c>
      <c r="C820" t="s">
        <v>21507</v>
      </c>
      <c r="D820">
        <v>2</v>
      </c>
      <c r="E820" t="s">
        <v>21508</v>
      </c>
      <c r="F820" t="s">
        <v>18</v>
      </c>
      <c r="G820" t="s">
        <v>0</v>
      </c>
      <c r="H820" t="s">
        <v>88</v>
      </c>
      <c r="I820" s="16">
        <f t="shared" si="12"/>
        <v>-271.75</v>
      </c>
      <c r="J820">
        <v>-43.48</v>
      </c>
      <c r="K820" s="4" t="s">
        <v>6149</v>
      </c>
    </row>
    <row r="821" spans="1:11">
      <c r="A821" t="s">
        <v>2077</v>
      </c>
      <c r="B821" s="3">
        <v>41893</v>
      </c>
      <c r="C821" t="s">
        <v>2</v>
      </c>
      <c r="D821">
        <v>2</v>
      </c>
      <c r="E821" t="s">
        <v>22287</v>
      </c>
      <c r="F821" t="s">
        <v>18</v>
      </c>
      <c r="G821" t="s">
        <v>0</v>
      </c>
      <c r="H821" t="s">
        <v>10609</v>
      </c>
      <c r="I821" s="16">
        <f t="shared" si="12"/>
        <v>711.125</v>
      </c>
      <c r="J821">
        <v>113.78</v>
      </c>
      <c r="K821" s="4" t="s">
        <v>6149</v>
      </c>
    </row>
    <row r="822" spans="1:11">
      <c r="A822" t="s">
        <v>2081</v>
      </c>
      <c r="B822" s="3">
        <v>41893</v>
      </c>
      <c r="C822" t="s">
        <v>22288</v>
      </c>
      <c r="D822">
        <v>2</v>
      </c>
      <c r="E822" t="s">
        <v>22289</v>
      </c>
      <c r="F822" t="s">
        <v>26</v>
      </c>
      <c r="G822" t="s">
        <v>13</v>
      </c>
      <c r="H822" t="s">
        <v>22290</v>
      </c>
      <c r="I822" s="16">
        <f t="shared" si="12"/>
        <v>387.9375</v>
      </c>
      <c r="J822">
        <v>62.07</v>
      </c>
      <c r="K822" s="14" t="s">
        <v>6145</v>
      </c>
    </row>
    <row r="823" spans="1:11">
      <c r="A823" t="s">
        <v>2083</v>
      </c>
      <c r="B823" s="3">
        <v>41893</v>
      </c>
      <c r="C823" t="s">
        <v>22291</v>
      </c>
      <c r="D823">
        <v>2</v>
      </c>
      <c r="E823" t="s">
        <v>22292</v>
      </c>
      <c r="F823" t="s">
        <v>26</v>
      </c>
      <c r="G823" t="s">
        <v>13</v>
      </c>
      <c r="H823" t="s">
        <v>7279</v>
      </c>
      <c r="I823" s="16">
        <f t="shared" si="12"/>
        <v>853.43750000000011</v>
      </c>
      <c r="J823">
        <v>136.55000000000001</v>
      </c>
      <c r="K823" s="14" t="s">
        <v>6145</v>
      </c>
    </row>
    <row r="824" spans="1:11">
      <c r="A824" t="s">
        <v>2087</v>
      </c>
      <c r="B824" s="3">
        <v>41893</v>
      </c>
      <c r="C824" t="s">
        <v>22293</v>
      </c>
      <c r="D824">
        <v>2</v>
      </c>
      <c r="E824" t="s">
        <v>22294</v>
      </c>
      <c r="F824" t="s">
        <v>26</v>
      </c>
      <c r="G824" t="s">
        <v>13</v>
      </c>
      <c r="H824" t="s">
        <v>147</v>
      </c>
      <c r="I824" s="16">
        <f t="shared" si="12"/>
        <v>2491.375</v>
      </c>
      <c r="J824">
        <v>398.62</v>
      </c>
      <c r="K824" s="14" t="s">
        <v>6145</v>
      </c>
    </row>
    <row r="825" spans="1:11">
      <c r="A825" t="s">
        <v>2094</v>
      </c>
      <c r="B825" s="3">
        <v>41893</v>
      </c>
      <c r="C825" t="s">
        <v>2</v>
      </c>
      <c r="D825">
        <v>2</v>
      </c>
      <c r="E825" t="s">
        <v>22295</v>
      </c>
      <c r="F825" t="s">
        <v>18</v>
      </c>
      <c r="G825" t="s">
        <v>0</v>
      </c>
      <c r="H825" t="s">
        <v>10357</v>
      </c>
      <c r="I825" s="16">
        <f t="shared" si="12"/>
        <v>66.875</v>
      </c>
      <c r="J825">
        <v>10.7</v>
      </c>
      <c r="K825" s="4" t="s">
        <v>6149</v>
      </c>
    </row>
    <row r="826" spans="1:11">
      <c r="A826" t="s">
        <v>477</v>
      </c>
      <c r="B826" s="3">
        <v>41893</v>
      </c>
      <c r="C826" t="s">
        <v>22296</v>
      </c>
      <c r="D826">
        <v>2</v>
      </c>
      <c r="E826" t="s">
        <v>22297</v>
      </c>
      <c r="F826" t="s">
        <v>26</v>
      </c>
      <c r="G826" t="s">
        <v>13</v>
      </c>
      <c r="H826" t="s">
        <v>22298</v>
      </c>
      <c r="I826" s="16">
        <f t="shared" si="12"/>
        <v>2525.875</v>
      </c>
      <c r="J826">
        <v>404.14</v>
      </c>
      <c r="K826" s="14" t="s">
        <v>6145</v>
      </c>
    </row>
    <row r="827" spans="1:11">
      <c r="A827" t="s">
        <v>2128</v>
      </c>
      <c r="B827" s="3">
        <v>41893</v>
      </c>
      <c r="C827" t="s">
        <v>22299</v>
      </c>
      <c r="D827">
        <v>2</v>
      </c>
      <c r="E827" t="s">
        <v>22300</v>
      </c>
      <c r="F827" t="s">
        <v>26</v>
      </c>
      <c r="G827" t="s">
        <v>13</v>
      </c>
      <c r="H827" t="s">
        <v>6088</v>
      </c>
      <c r="I827" s="16">
        <f t="shared" si="12"/>
        <v>1379.3125</v>
      </c>
      <c r="J827">
        <v>220.69</v>
      </c>
      <c r="K827" s="14" t="s">
        <v>6145</v>
      </c>
    </row>
    <row r="828" spans="1:11">
      <c r="A828" t="s">
        <v>2131</v>
      </c>
      <c r="B828" s="3">
        <v>41893</v>
      </c>
      <c r="C828" t="s">
        <v>21852</v>
      </c>
      <c r="D828">
        <v>2</v>
      </c>
      <c r="E828" t="s">
        <v>22301</v>
      </c>
      <c r="F828" t="s">
        <v>26</v>
      </c>
      <c r="G828" t="s">
        <v>13</v>
      </c>
      <c r="H828" t="s">
        <v>12005</v>
      </c>
      <c r="I828" s="16">
        <f t="shared" si="12"/>
        <v>3413.8125</v>
      </c>
      <c r="J828">
        <v>546.21</v>
      </c>
      <c r="K828" s="14" t="s">
        <v>6145</v>
      </c>
    </row>
    <row r="829" spans="1:11">
      <c r="A829" t="s">
        <v>478</v>
      </c>
      <c r="B829" s="3">
        <v>41893</v>
      </c>
      <c r="C829" t="s">
        <v>22302</v>
      </c>
      <c r="D829">
        <v>2</v>
      </c>
      <c r="E829" t="s">
        <v>22303</v>
      </c>
      <c r="F829" t="s">
        <v>26</v>
      </c>
      <c r="G829" t="s">
        <v>13</v>
      </c>
      <c r="H829" t="s">
        <v>5202</v>
      </c>
      <c r="I829" s="16">
        <f t="shared" si="12"/>
        <v>853.43750000000011</v>
      </c>
      <c r="J829">
        <v>136.55000000000001</v>
      </c>
      <c r="K829" s="14" t="s">
        <v>6145</v>
      </c>
    </row>
    <row r="830" spans="1:11">
      <c r="A830" t="s">
        <v>481</v>
      </c>
      <c r="B830" s="3">
        <v>41893</v>
      </c>
      <c r="C830" t="s">
        <v>22304</v>
      </c>
      <c r="D830">
        <v>2</v>
      </c>
      <c r="E830" t="s">
        <v>22305</v>
      </c>
      <c r="F830" t="s">
        <v>26</v>
      </c>
      <c r="G830" t="s">
        <v>13</v>
      </c>
      <c r="H830" t="s">
        <v>10289</v>
      </c>
      <c r="I830" s="16">
        <f t="shared" si="12"/>
        <v>853.43750000000011</v>
      </c>
      <c r="J830">
        <v>136.55000000000001</v>
      </c>
      <c r="K830" s="14" t="s">
        <v>6145</v>
      </c>
    </row>
    <row r="831" spans="1:11">
      <c r="A831" t="s">
        <v>2138</v>
      </c>
      <c r="B831" s="3">
        <v>41893</v>
      </c>
      <c r="C831" t="s">
        <v>3499</v>
      </c>
      <c r="D831">
        <v>2</v>
      </c>
      <c r="E831" t="s">
        <v>22306</v>
      </c>
      <c r="F831" t="s">
        <v>18</v>
      </c>
      <c r="G831" t="s">
        <v>0</v>
      </c>
      <c r="H831" t="s">
        <v>10092</v>
      </c>
      <c r="I831" s="16">
        <f t="shared" si="12"/>
        <v>3275.875</v>
      </c>
      <c r="J831">
        <v>524.14</v>
      </c>
      <c r="K831" s="4" t="s">
        <v>6149</v>
      </c>
    </row>
    <row r="832" spans="1:11">
      <c r="A832" t="s">
        <v>5226</v>
      </c>
      <c r="B832" s="3">
        <v>41893</v>
      </c>
      <c r="C832" t="s">
        <v>22307</v>
      </c>
      <c r="D832">
        <v>2</v>
      </c>
      <c r="E832" t="s">
        <v>22308</v>
      </c>
      <c r="F832" t="s">
        <v>26</v>
      </c>
      <c r="G832" t="s">
        <v>13</v>
      </c>
      <c r="H832" t="s">
        <v>11027</v>
      </c>
      <c r="I832" s="16">
        <f t="shared" si="12"/>
        <v>24631.375</v>
      </c>
      <c r="J832" s="4">
        <v>3941.02</v>
      </c>
      <c r="K832" s="14" t="s">
        <v>6145</v>
      </c>
    </row>
    <row r="833" spans="1:11">
      <c r="A833" s="1" t="s">
        <v>2152</v>
      </c>
      <c r="B833" s="13">
        <v>41893</v>
      </c>
      <c r="C833" s="1" t="s">
        <v>21509</v>
      </c>
      <c r="D833" s="1">
        <v>2</v>
      </c>
      <c r="E833" s="1" t="s">
        <v>21510</v>
      </c>
      <c r="F833" s="1" t="s">
        <v>18</v>
      </c>
      <c r="G833" s="1" t="s">
        <v>0</v>
      </c>
      <c r="H833" s="1" t="s">
        <v>5935</v>
      </c>
      <c r="I833" s="16">
        <f t="shared" si="12"/>
        <v>3051.8125</v>
      </c>
      <c r="J833" s="1">
        <v>488.29</v>
      </c>
      <c r="K833" s="4" t="s">
        <v>6149</v>
      </c>
    </row>
    <row r="834" spans="1:11">
      <c r="A834" t="s">
        <v>2152</v>
      </c>
      <c r="B834" s="3">
        <v>41893</v>
      </c>
      <c r="C834" t="s">
        <v>21509</v>
      </c>
      <c r="D834">
        <v>2</v>
      </c>
      <c r="E834" t="s">
        <v>21510</v>
      </c>
      <c r="F834" t="s">
        <v>18</v>
      </c>
      <c r="G834" t="s">
        <v>0</v>
      </c>
      <c r="H834" t="s">
        <v>5935</v>
      </c>
      <c r="I834" s="16">
        <f t="shared" si="12"/>
        <v>3051.8125</v>
      </c>
      <c r="J834">
        <v>488.29</v>
      </c>
      <c r="K834" s="4" t="s">
        <v>6149</v>
      </c>
    </row>
    <row r="835" spans="1:11">
      <c r="A835" t="s">
        <v>2152</v>
      </c>
      <c r="B835" s="3">
        <v>41893</v>
      </c>
      <c r="C835" t="s">
        <v>21509</v>
      </c>
      <c r="D835">
        <v>2</v>
      </c>
      <c r="E835" t="s">
        <v>21510</v>
      </c>
      <c r="F835" t="s">
        <v>18</v>
      </c>
      <c r="G835" t="s">
        <v>0</v>
      </c>
      <c r="H835" t="s">
        <v>5935</v>
      </c>
      <c r="I835" s="16">
        <f t="shared" si="12"/>
        <v>-3051.8125</v>
      </c>
      <c r="J835">
        <v>-488.29</v>
      </c>
      <c r="K835" s="4" t="s">
        <v>6149</v>
      </c>
    </row>
    <row r="836" spans="1:11">
      <c r="A836" t="s">
        <v>2155</v>
      </c>
      <c r="B836" s="3">
        <v>41893</v>
      </c>
      <c r="C836" t="s">
        <v>22309</v>
      </c>
      <c r="D836">
        <v>2</v>
      </c>
      <c r="E836" t="s">
        <v>22310</v>
      </c>
      <c r="F836" t="s">
        <v>26</v>
      </c>
      <c r="G836" t="s">
        <v>13</v>
      </c>
      <c r="H836" t="s">
        <v>22311</v>
      </c>
      <c r="I836" s="16">
        <f t="shared" si="12"/>
        <v>853.43750000000011</v>
      </c>
      <c r="J836">
        <v>136.55000000000001</v>
      </c>
      <c r="K836" s="14" t="s">
        <v>6145</v>
      </c>
    </row>
    <row r="837" spans="1:11">
      <c r="A837" t="s">
        <v>2159</v>
      </c>
      <c r="B837" s="3">
        <v>41893</v>
      </c>
      <c r="C837" t="s">
        <v>22312</v>
      </c>
      <c r="D837">
        <v>2</v>
      </c>
      <c r="E837" t="s">
        <v>22313</v>
      </c>
      <c r="F837" t="s">
        <v>26</v>
      </c>
      <c r="G837" t="s">
        <v>13</v>
      </c>
      <c r="H837" t="s">
        <v>7669</v>
      </c>
      <c r="I837" s="16">
        <f t="shared" si="12"/>
        <v>853.43750000000011</v>
      </c>
      <c r="J837">
        <v>136.55000000000001</v>
      </c>
      <c r="K837" s="14" t="s">
        <v>6145</v>
      </c>
    </row>
    <row r="838" spans="1:11">
      <c r="A838" t="s">
        <v>2163</v>
      </c>
      <c r="B838" s="3">
        <v>41893</v>
      </c>
      <c r="C838" t="s">
        <v>22314</v>
      </c>
      <c r="D838">
        <v>2</v>
      </c>
      <c r="E838" t="s">
        <v>22315</v>
      </c>
      <c r="F838" t="s">
        <v>26</v>
      </c>
      <c r="G838" t="s">
        <v>13</v>
      </c>
      <c r="H838" t="s">
        <v>2422</v>
      </c>
      <c r="I838" s="16">
        <f t="shared" si="12"/>
        <v>3284.5</v>
      </c>
      <c r="J838">
        <v>525.52</v>
      </c>
      <c r="K838" s="14" t="s">
        <v>6145</v>
      </c>
    </row>
    <row r="839" spans="1:11">
      <c r="A839" t="s">
        <v>2166</v>
      </c>
      <c r="B839" s="3">
        <v>41893</v>
      </c>
      <c r="C839" t="s">
        <v>22316</v>
      </c>
      <c r="D839">
        <v>2</v>
      </c>
      <c r="E839" t="s">
        <v>22317</v>
      </c>
      <c r="F839" t="s">
        <v>26</v>
      </c>
      <c r="G839" t="s">
        <v>13</v>
      </c>
      <c r="H839" t="s">
        <v>3361</v>
      </c>
      <c r="I839" s="16">
        <f t="shared" si="12"/>
        <v>3413.7500000000005</v>
      </c>
      <c r="J839">
        <v>546.20000000000005</v>
      </c>
      <c r="K839" s="14" t="s">
        <v>6145</v>
      </c>
    </row>
    <row r="840" spans="1:11">
      <c r="A840" t="s">
        <v>2170</v>
      </c>
      <c r="B840" s="3">
        <v>41893</v>
      </c>
      <c r="C840" t="s">
        <v>22318</v>
      </c>
      <c r="D840">
        <v>2</v>
      </c>
      <c r="E840" t="s">
        <v>22319</v>
      </c>
      <c r="F840" t="s">
        <v>26</v>
      </c>
      <c r="G840" t="s">
        <v>13</v>
      </c>
      <c r="H840" t="s">
        <v>5932</v>
      </c>
      <c r="I840" s="16">
        <f t="shared" si="12"/>
        <v>853.43750000000011</v>
      </c>
      <c r="J840">
        <v>136.55000000000001</v>
      </c>
      <c r="K840" s="14" t="s">
        <v>6145</v>
      </c>
    </row>
    <row r="841" spans="1:11">
      <c r="A841" s="1" t="s">
        <v>2174</v>
      </c>
      <c r="B841" s="13">
        <v>41893</v>
      </c>
      <c r="C841" s="1" t="s">
        <v>6757</v>
      </c>
      <c r="D841" s="1">
        <v>2</v>
      </c>
      <c r="E841" s="1" t="s">
        <v>21511</v>
      </c>
      <c r="F841" s="1" t="s">
        <v>18</v>
      </c>
      <c r="G841" s="1" t="s">
        <v>0</v>
      </c>
      <c r="H841" s="1" t="s">
        <v>39</v>
      </c>
      <c r="I841" s="16">
        <f t="shared" si="12"/>
        <v>344.1875</v>
      </c>
      <c r="J841" s="1">
        <v>55.07</v>
      </c>
      <c r="K841" s="4" t="s">
        <v>6149</v>
      </c>
    </row>
    <row r="842" spans="1:11">
      <c r="A842" t="s">
        <v>2174</v>
      </c>
      <c r="B842" s="3">
        <v>41893</v>
      </c>
      <c r="C842" t="s">
        <v>6757</v>
      </c>
      <c r="D842">
        <v>2</v>
      </c>
      <c r="E842" t="s">
        <v>21511</v>
      </c>
      <c r="F842" t="s">
        <v>18</v>
      </c>
      <c r="G842" t="s">
        <v>0</v>
      </c>
      <c r="H842" t="s">
        <v>39</v>
      </c>
      <c r="I842" s="16">
        <f t="shared" ref="I842:I905" si="13">J842*100/16</f>
        <v>517.25</v>
      </c>
      <c r="J842">
        <v>82.76</v>
      </c>
      <c r="K842" s="4" t="s">
        <v>6149</v>
      </c>
    </row>
    <row r="843" spans="1:11">
      <c r="A843" t="s">
        <v>2174</v>
      </c>
      <c r="B843" s="3">
        <v>41893</v>
      </c>
      <c r="C843" t="s">
        <v>6757</v>
      </c>
      <c r="D843">
        <v>2</v>
      </c>
      <c r="E843" t="s">
        <v>21511</v>
      </c>
      <c r="F843" t="s">
        <v>18</v>
      </c>
      <c r="G843" t="s">
        <v>0</v>
      </c>
      <c r="H843" t="s">
        <v>39</v>
      </c>
      <c r="I843" s="16">
        <f t="shared" si="13"/>
        <v>-344.1875</v>
      </c>
      <c r="J843">
        <v>-55.07</v>
      </c>
      <c r="K843" s="4" t="s">
        <v>6149</v>
      </c>
    </row>
    <row r="844" spans="1:11">
      <c r="A844" t="s">
        <v>2178</v>
      </c>
      <c r="B844" s="3">
        <v>41893</v>
      </c>
      <c r="C844" t="s">
        <v>22320</v>
      </c>
      <c r="D844">
        <v>2</v>
      </c>
      <c r="E844" t="s">
        <v>22321</v>
      </c>
      <c r="F844" t="s">
        <v>26</v>
      </c>
      <c r="G844" t="s">
        <v>13</v>
      </c>
      <c r="H844" t="s">
        <v>22322</v>
      </c>
      <c r="I844" s="16">
        <f t="shared" si="13"/>
        <v>2525.875</v>
      </c>
      <c r="J844">
        <v>404.14</v>
      </c>
      <c r="K844" s="14" t="s">
        <v>6145</v>
      </c>
    </row>
    <row r="845" spans="1:11">
      <c r="A845" t="s">
        <v>2182</v>
      </c>
      <c r="B845" s="3">
        <v>41893</v>
      </c>
      <c r="C845" t="s">
        <v>22323</v>
      </c>
      <c r="D845">
        <v>2</v>
      </c>
      <c r="E845" t="s">
        <v>22324</v>
      </c>
      <c r="F845" t="s">
        <v>26</v>
      </c>
      <c r="G845" t="s">
        <v>13</v>
      </c>
      <c r="H845" t="s">
        <v>22325</v>
      </c>
      <c r="I845" s="16">
        <f t="shared" si="13"/>
        <v>10811.25</v>
      </c>
      <c r="J845" s="4">
        <v>1729.8</v>
      </c>
      <c r="K845" s="14" t="s">
        <v>6145</v>
      </c>
    </row>
    <row r="846" spans="1:11">
      <c r="A846" s="1" t="s">
        <v>482</v>
      </c>
      <c r="B846" s="13">
        <v>41893</v>
      </c>
      <c r="C846" s="1" t="s">
        <v>2</v>
      </c>
      <c r="D846" s="1">
        <v>2</v>
      </c>
      <c r="E846" s="1" t="s">
        <v>21512</v>
      </c>
      <c r="F846" s="1" t="s">
        <v>18</v>
      </c>
      <c r="G846" s="1" t="s">
        <v>0</v>
      </c>
      <c r="H846" s="1" t="s">
        <v>88</v>
      </c>
      <c r="I846" s="16">
        <f t="shared" si="13"/>
        <v>255.375</v>
      </c>
      <c r="J846" s="1">
        <v>40.86</v>
      </c>
      <c r="K846" s="4" t="s">
        <v>6149</v>
      </c>
    </row>
    <row r="847" spans="1:11">
      <c r="A847" t="s">
        <v>482</v>
      </c>
      <c r="B847" s="3">
        <v>41893</v>
      </c>
      <c r="C847" t="s">
        <v>2</v>
      </c>
      <c r="D847">
        <v>2</v>
      </c>
      <c r="E847" t="s">
        <v>21512</v>
      </c>
      <c r="F847" t="s">
        <v>18</v>
      </c>
      <c r="G847" t="s">
        <v>0</v>
      </c>
      <c r="H847" t="s">
        <v>88</v>
      </c>
      <c r="I847" s="16">
        <f t="shared" si="13"/>
        <v>510.75</v>
      </c>
      <c r="J847">
        <v>81.72</v>
      </c>
      <c r="K847" s="4" t="s">
        <v>6149</v>
      </c>
    </row>
    <row r="848" spans="1:11">
      <c r="A848" t="s">
        <v>482</v>
      </c>
      <c r="B848" s="3">
        <v>41893</v>
      </c>
      <c r="C848" t="s">
        <v>2</v>
      </c>
      <c r="D848">
        <v>2</v>
      </c>
      <c r="E848" t="s">
        <v>21512</v>
      </c>
      <c r="F848" t="s">
        <v>18</v>
      </c>
      <c r="G848" t="s">
        <v>0</v>
      </c>
      <c r="H848" t="s">
        <v>88</v>
      </c>
      <c r="I848" s="16">
        <f t="shared" si="13"/>
        <v>-255.375</v>
      </c>
      <c r="J848">
        <v>-40.86</v>
      </c>
      <c r="K848" s="4" t="s">
        <v>6149</v>
      </c>
    </row>
    <row r="849" spans="1:11">
      <c r="A849" t="s">
        <v>484</v>
      </c>
      <c r="B849" s="3">
        <v>41893</v>
      </c>
      <c r="C849" t="s">
        <v>22326</v>
      </c>
      <c r="D849">
        <v>2</v>
      </c>
      <c r="E849" t="s">
        <v>22327</v>
      </c>
      <c r="F849" t="s">
        <v>26</v>
      </c>
      <c r="G849" t="s">
        <v>13</v>
      </c>
      <c r="H849" t="s">
        <v>50</v>
      </c>
      <c r="I849" s="16">
        <f t="shared" si="13"/>
        <v>517.25</v>
      </c>
      <c r="J849">
        <v>82.76</v>
      </c>
      <c r="K849" s="14" t="s">
        <v>6145</v>
      </c>
    </row>
    <row r="850" spans="1:11">
      <c r="A850" t="s">
        <v>487</v>
      </c>
      <c r="B850" s="3">
        <v>41893</v>
      </c>
      <c r="C850" t="s">
        <v>22328</v>
      </c>
      <c r="D850">
        <v>2</v>
      </c>
      <c r="E850" t="s">
        <v>22329</v>
      </c>
      <c r="F850" t="s">
        <v>26</v>
      </c>
      <c r="G850" t="s">
        <v>13</v>
      </c>
      <c r="H850" t="s">
        <v>10092</v>
      </c>
      <c r="I850" s="16">
        <f t="shared" si="13"/>
        <v>344.8125</v>
      </c>
      <c r="J850">
        <v>55.17</v>
      </c>
      <c r="K850" s="14" t="s">
        <v>6145</v>
      </c>
    </row>
    <row r="851" spans="1:11">
      <c r="A851" t="s">
        <v>2186</v>
      </c>
      <c r="B851" s="3">
        <v>41894</v>
      </c>
      <c r="C851" t="s">
        <v>48</v>
      </c>
      <c r="D851">
        <v>2</v>
      </c>
      <c r="E851" t="s">
        <v>22330</v>
      </c>
      <c r="F851" t="s">
        <v>18</v>
      </c>
      <c r="G851" t="s">
        <v>0</v>
      </c>
      <c r="H851" t="s">
        <v>3297</v>
      </c>
      <c r="I851" s="16">
        <f t="shared" si="13"/>
        <v>282.875</v>
      </c>
      <c r="J851">
        <v>45.26</v>
      </c>
      <c r="K851" s="4" t="s">
        <v>6149</v>
      </c>
    </row>
    <row r="852" spans="1:11">
      <c r="A852" t="s">
        <v>2190</v>
      </c>
      <c r="B852" s="3">
        <v>41894</v>
      </c>
      <c r="C852" t="s">
        <v>1297</v>
      </c>
      <c r="D852">
        <v>2</v>
      </c>
      <c r="E852" t="s">
        <v>22331</v>
      </c>
      <c r="F852" t="s">
        <v>18</v>
      </c>
      <c r="G852" t="s">
        <v>0</v>
      </c>
      <c r="H852" t="s">
        <v>14784</v>
      </c>
      <c r="I852" s="16">
        <f t="shared" si="13"/>
        <v>1350</v>
      </c>
      <c r="J852">
        <v>216</v>
      </c>
      <c r="K852" s="4" t="s">
        <v>6149</v>
      </c>
    </row>
    <row r="853" spans="1:11">
      <c r="A853" t="s">
        <v>2194</v>
      </c>
      <c r="B853" s="3">
        <v>41894</v>
      </c>
      <c r="C853" t="s">
        <v>22332</v>
      </c>
      <c r="D853">
        <v>2</v>
      </c>
      <c r="E853" t="s">
        <v>22333</v>
      </c>
      <c r="F853" t="s">
        <v>26</v>
      </c>
      <c r="G853" t="s">
        <v>13</v>
      </c>
      <c r="H853" t="s">
        <v>12465</v>
      </c>
      <c r="I853" s="16">
        <f t="shared" si="13"/>
        <v>853.43750000000011</v>
      </c>
      <c r="J853">
        <v>136.55000000000001</v>
      </c>
      <c r="K853" s="14" t="s">
        <v>6145</v>
      </c>
    </row>
    <row r="854" spans="1:11">
      <c r="A854" s="1" t="s">
        <v>492</v>
      </c>
      <c r="B854" s="13">
        <v>41894</v>
      </c>
      <c r="C854" s="1" t="s">
        <v>2</v>
      </c>
      <c r="D854" s="1">
        <v>2</v>
      </c>
      <c r="E854" s="1" t="s">
        <v>21513</v>
      </c>
      <c r="F854" s="1" t="s">
        <v>18</v>
      </c>
      <c r="G854" s="1" t="s">
        <v>0</v>
      </c>
      <c r="H854" s="1" t="s">
        <v>18252</v>
      </c>
      <c r="I854" s="16">
        <f t="shared" si="13"/>
        <v>258.625</v>
      </c>
      <c r="J854" s="1">
        <v>41.38</v>
      </c>
      <c r="K854" s="4" t="s">
        <v>6149</v>
      </c>
    </row>
    <row r="855" spans="1:11">
      <c r="A855" t="s">
        <v>492</v>
      </c>
      <c r="B855" s="3">
        <v>41894</v>
      </c>
      <c r="C855" t="s">
        <v>2</v>
      </c>
      <c r="D855">
        <v>2</v>
      </c>
      <c r="E855" t="s">
        <v>21513</v>
      </c>
      <c r="F855" t="s">
        <v>18</v>
      </c>
      <c r="G855" t="s">
        <v>0</v>
      </c>
      <c r="H855" t="s">
        <v>18252</v>
      </c>
      <c r="I855" s="16">
        <f t="shared" si="13"/>
        <v>455.81250000000006</v>
      </c>
      <c r="J855">
        <v>72.930000000000007</v>
      </c>
      <c r="K855" s="4" t="s">
        <v>6149</v>
      </c>
    </row>
    <row r="856" spans="1:11">
      <c r="A856" t="s">
        <v>492</v>
      </c>
      <c r="B856" s="3">
        <v>41894</v>
      </c>
      <c r="C856" t="s">
        <v>2</v>
      </c>
      <c r="D856">
        <v>2</v>
      </c>
      <c r="E856" t="s">
        <v>21513</v>
      </c>
      <c r="F856" t="s">
        <v>18</v>
      </c>
      <c r="G856" t="s">
        <v>0</v>
      </c>
      <c r="H856" t="s">
        <v>18252</v>
      </c>
      <c r="I856" s="16">
        <f t="shared" si="13"/>
        <v>-258.625</v>
      </c>
      <c r="J856">
        <v>-41.38</v>
      </c>
      <c r="K856" s="4" t="s">
        <v>6149</v>
      </c>
    </row>
    <row r="857" spans="1:11">
      <c r="A857" t="s">
        <v>2203</v>
      </c>
      <c r="B857" s="3">
        <v>41894</v>
      </c>
      <c r="C857" t="s">
        <v>22334</v>
      </c>
      <c r="D857">
        <v>2</v>
      </c>
      <c r="E857" t="s">
        <v>22335</v>
      </c>
      <c r="F857" t="s">
        <v>26</v>
      </c>
      <c r="G857" t="s">
        <v>13</v>
      </c>
      <c r="H857" t="s">
        <v>19812</v>
      </c>
      <c r="I857" s="16">
        <f t="shared" si="13"/>
        <v>405.1875</v>
      </c>
      <c r="J857">
        <v>64.83</v>
      </c>
      <c r="K857" s="14" t="s">
        <v>6145</v>
      </c>
    </row>
    <row r="858" spans="1:11">
      <c r="A858" s="1" t="s">
        <v>2207</v>
      </c>
      <c r="B858" s="13">
        <v>41894</v>
      </c>
      <c r="C858" s="1" t="s">
        <v>21514</v>
      </c>
      <c r="D858" s="1">
        <v>2</v>
      </c>
      <c r="E858" s="1" t="s">
        <v>21515</v>
      </c>
      <c r="F858" s="1" t="s">
        <v>18</v>
      </c>
      <c r="G858" s="1" t="s">
        <v>0</v>
      </c>
      <c r="H858" s="1" t="s">
        <v>21516</v>
      </c>
      <c r="I858" s="16">
        <f t="shared" si="13"/>
        <v>542.625</v>
      </c>
      <c r="J858" s="1">
        <v>86.82</v>
      </c>
      <c r="K858" s="4" t="s">
        <v>6149</v>
      </c>
    </row>
    <row r="859" spans="1:11">
      <c r="A859" t="s">
        <v>2207</v>
      </c>
      <c r="B859" s="3">
        <v>41894</v>
      </c>
      <c r="C859" t="s">
        <v>21514</v>
      </c>
      <c r="D859">
        <v>2</v>
      </c>
      <c r="E859" t="s">
        <v>21515</v>
      </c>
      <c r="F859" t="s">
        <v>18</v>
      </c>
      <c r="G859" t="s">
        <v>0</v>
      </c>
      <c r="H859" t="s">
        <v>21516</v>
      </c>
      <c r="I859" s="16">
        <f t="shared" si="13"/>
        <v>542.625</v>
      </c>
      <c r="J859">
        <v>86.82</v>
      </c>
      <c r="K859" s="4" t="s">
        <v>6149</v>
      </c>
    </row>
    <row r="860" spans="1:11">
      <c r="A860" t="s">
        <v>2207</v>
      </c>
      <c r="B860" s="3">
        <v>41894</v>
      </c>
      <c r="C860" t="s">
        <v>21514</v>
      </c>
      <c r="D860">
        <v>2</v>
      </c>
      <c r="E860" t="s">
        <v>21515</v>
      </c>
      <c r="F860" t="s">
        <v>18</v>
      </c>
      <c r="G860" t="s">
        <v>0</v>
      </c>
      <c r="H860" t="s">
        <v>21516</v>
      </c>
      <c r="I860" s="16">
        <f t="shared" si="13"/>
        <v>-542.625</v>
      </c>
      <c r="J860">
        <v>-86.82</v>
      </c>
      <c r="K860" s="4" t="s">
        <v>6149</v>
      </c>
    </row>
    <row r="861" spans="1:11">
      <c r="A861" s="1" t="s">
        <v>2211</v>
      </c>
      <c r="B861" s="13">
        <v>41894</v>
      </c>
      <c r="C861" s="1" t="s">
        <v>21517</v>
      </c>
      <c r="D861" s="1">
        <v>2</v>
      </c>
      <c r="E861" s="1" t="s">
        <v>21518</v>
      </c>
      <c r="F861" s="1" t="s">
        <v>18</v>
      </c>
      <c r="G861" s="1" t="s">
        <v>0</v>
      </c>
      <c r="H861" s="1" t="s">
        <v>16185</v>
      </c>
      <c r="I861" s="16">
        <f t="shared" si="13"/>
        <v>1022.3750000000001</v>
      </c>
      <c r="J861" s="1">
        <v>163.58000000000001</v>
      </c>
      <c r="K861" s="4" t="s">
        <v>6149</v>
      </c>
    </row>
    <row r="862" spans="1:11">
      <c r="A862" t="s">
        <v>2211</v>
      </c>
      <c r="B862" s="3">
        <v>41894</v>
      </c>
      <c r="C862" t="s">
        <v>21517</v>
      </c>
      <c r="D862">
        <v>2</v>
      </c>
      <c r="E862" t="s">
        <v>21518</v>
      </c>
      <c r="F862" t="s">
        <v>18</v>
      </c>
      <c r="G862" t="s">
        <v>0</v>
      </c>
      <c r="H862" t="s">
        <v>16185</v>
      </c>
      <c r="I862" s="16">
        <f t="shared" si="13"/>
        <v>1022.3750000000001</v>
      </c>
      <c r="J862">
        <v>163.58000000000001</v>
      </c>
      <c r="K862" s="4" t="s">
        <v>6149</v>
      </c>
    </row>
    <row r="863" spans="1:11">
      <c r="A863" t="s">
        <v>2211</v>
      </c>
      <c r="B863" s="3">
        <v>41894</v>
      </c>
      <c r="C863" t="s">
        <v>21517</v>
      </c>
      <c r="D863">
        <v>2</v>
      </c>
      <c r="E863" t="s">
        <v>21518</v>
      </c>
      <c r="F863" t="s">
        <v>18</v>
      </c>
      <c r="G863" t="s">
        <v>0</v>
      </c>
      <c r="H863" t="s">
        <v>16185</v>
      </c>
      <c r="I863" s="16">
        <f t="shared" si="13"/>
        <v>-1022.3750000000001</v>
      </c>
      <c r="J863">
        <v>-163.58000000000001</v>
      </c>
      <c r="K863" s="4" t="s">
        <v>6149</v>
      </c>
    </row>
    <row r="864" spans="1:11">
      <c r="A864" s="1" t="s">
        <v>521</v>
      </c>
      <c r="B864" s="13">
        <v>41894</v>
      </c>
      <c r="C864" s="1" t="s">
        <v>16</v>
      </c>
      <c r="D864" s="1">
        <v>2</v>
      </c>
      <c r="E864" s="1" t="s">
        <v>21519</v>
      </c>
      <c r="F864" s="1" t="s">
        <v>18</v>
      </c>
      <c r="G864" s="1" t="s">
        <v>0</v>
      </c>
      <c r="H864" s="1" t="s">
        <v>88</v>
      </c>
      <c r="I864" s="16">
        <f t="shared" si="13"/>
        <v>624.3125</v>
      </c>
      <c r="J864" s="1">
        <v>99.89</v>
      </c>
      <c r="K864" s="4" t="s">
        <v>6149</v>
      </c>
    </row>
    <row r="865" spans="1:11">
      <c r="A865" t="s">
        <v>521</v>
      </c>
      <c r="B865" s="3">
        <v>41894</v>
      </c>
      <c r="C865" t="s">
        <v>16</v>
      </c>
      <c r="D865">
        <v>2</v>
      </c>
      <c r="E865" t="s">
        <v>21519</v>
      </c>
      <c r="F865" t="s">
        <v>18</v>
      </c>
      <c r="G865" t="s">
        <v>0</v>
      </c>
      <c r="H865" t="s">
        <v>88</v>
      </c>
      <c r="I865" s="16">
        <f t="shared" si="13"/>
        <v>910.75</v>
      </c>
      <c r="J865">
        <v>145.72</v>
      </c>
      <c r="K865" s="4" t="s">
        <v>6149</v>
      </c>
    </row>
    <row r="866" spans="1:11">
      <c r="A866" t="s">
        <v>521</v>
      </c>
      <c r="B866" s="3">
        <v>41894</v>
      </c>
      <c r="C866" t="s">
        <v>16</v>
      </c>
      <c r="D866">
        <v>2</v>
      </c>
      <c r="E866" t="s">
        <v>21519</v>
      </c>
      <c r="F866" t="s">
        <v>18</v>
      </c>
      <c r="G866" t="s">
        <v>0</v>
      </c>
      <c r="H866" t="s">
        <v>88</v>
      </c>
      <c r="I866" s="16">
        <f t="shared" si="13"/>
        <v>-624.3125</v>
      </c>
      <c r="J866">
        <v>-99.89</v>
      </c>
      <c r="K866" s="4" t="s">
        <v>6149</v>
      </c>
    </row>
    <row r="867" spans="1:11">
      <c r="A867" t="s">
        <v>5275</v>
      </c>
      <c r="B867" s="3">
        <v>41894</v>
      </c>
      <c r="C867" t="s">
        <v>22336</v>
      </c>
      <c r="D867">
        <v>2</v>
      </c>
      <c r="E867" t="s">
        <v>22337</v>
      </c>
      <c r="F867" t="s">
        <v>26</v>
      </c>
      <c r="G867" t="s">
        <v>13</v>
      </c>
      <c r="H867" t="s">
        <v>7439</v>
      </c>
      <c r="I867" s="16">
        <f t="shared" si="13"/>
        <v>10235.3125</v>
      </c>
      <c r="J867" s="4">
        <v>1637.65</v>
      </c>
      <c r="K867" s="14" t="s">
        <v>6145</v>
      </c>
    </row>
    <row r="868" spans="1:11">
      <c r="A868" t="s">
        <v>526</v>
      </c>
      <c r="B868" s="3">
        <v>41894</v>
      </c>
      <c r="C868" t="s">
        <v>22338</v>
      </c>
      <c r="D868">
        <v>2</v>
      </c>
      <c r="E868" t="s">
        <v>22339</v>
      </c>
      <c r="F868" t="s">
        <v>26</v>
      </c>
      <c r="G868" t="s">
        <v>13</v>
      </c>
      <c r="H868" t="s">
        <v>22340</v>
      </c>
      <c r="I868" s="16">
        <f t="shared" si="13"/>
        <v>853.43750000000011</v>
      </c>
      <c r="J868">
        <v>136.55000000000001</v>
      </c>
      <c r="K868" s="14" t="s">
        <v>6145</v>
      </c>
    </row>
    <row r="869" spans="1:11">
      <c r="A869" t="s">
        <v>528</v>
      </c>
      <c r="B869" s="3">
        <v>41894</v>
      </c>
      <c r="C869" t="s">
        <v>22341</v>
      </c>
      <c r="D869">
        <v>2</v>
      </c>
      <c r="E869" t="s">
        <v>22342</v>
      </c>
      <c r="F869" t="s">
        <v>26</v>
      </c>
      <c r="G869" t="s">
        <v>13</v>
      </c>
      <c r="H869" t="s">
        <v>3297</v>
      </c>
      <c r="I869" s="16">
        <f t="shared" si="13"/>
        <v>853.43750000000011</v>
      </c>
      <c r="J869">
        <v>136.55000000000001</v>
      </c>
      <c r="K869" s="14" t="s">
        <v>6145</v>
      </c>
    </row>
    <row r="870" spans="1:11">
      <c r="A870" t="s">
        <v>2218</v>
      </c>
      <c r="B870" s="3">
        <v>41894</v>
      </c>
      <c r="C870" t="s">
        <v>21669</v>
      </c>
      <c r="D870">
        <v>2</v>
      </c>
      <c r="E870" t="s">
        <v>22343</v>
      </c>
      <c r="F870" t="s">
        <v>26</v>
      </c>
      <c r="G870" t="s">
        <v>13</v>
      </c>
      <c r="H870" t="s">
        <v>2349</v>
      </c>
      <c r="I870" s="16">
        <f t="shared" si="13"/>
        <v>896.56249999999989</v>
      </c>
      <c r="J870">
        <v>143.44999999999999</v>
      </c>
      <c r="K870" s="14" t="s">
        <v>6145</v>
      </c>
    </row>
    <row r="871" spans="1:11">
      <c r="A871" t="s">
        <v>2222</v>
      </c>
      <c r="B871" s="3">
        <v>41894</v>
      </c>
      <c r="C871" t="s">
        <v>3499</v>
      </c>
      <c r="D871">
        <v>2</v>
      </c>
      <c r="E871" t="s">
        <v>22344</v>
      </c>
      <c r="F871" t="s">
        <v>18</v>
      </c>
      <c r="G871" t="s">
        <v>0</v>
      </c>
      <c r="H871" t="s">
        <v>11680</v>
      </c>
      <c r="I871" s="16">
        <f t="shared" si="13"/>
        <v>6566.3124999999991</v>
      </c>
      <c r="J871" s="4">
        <v>1050.6099999999999</v>
      </c>
      <c r="K871" s="4" t="s">
        <v>6149</v>
      </c>
    </row>
    <row r="872" spans="1:11">
      <c r="A872" t="s">
        <v>531</v>
      </c>
      <c r="B872" s="3">
        <v>41894</v>
      </c>
      <c r="C872" t="s">
        <v>22345</v>
      </c>
      <c r="D872">
        <v>2</v>
      </c>
      <c r="E872" t="s">
        <v>22346</v>
      </c>
      <c r="F872" t="s">
        <v>26</v>
      </c>
      <c r="G872" t="s">
        <v>13</v>
      </c>
      <c r="H872" t="s">
        <v>11680</v>
      </c>
      <c r="I872" s="16">
        <f t="shared" si="13"/>
        <v>7000</v>
      </c>
      <c r="J872" s="4">
        <v>1120</v>
      </c>
      <c r="K872" s="14" t="s">
        <v>6145</v>
      </c>
    </row>
    <row r="873" spans="1:11">
      <c r="A873" t="s">
        <v>2226</v>
      </c>
      <c r="B873" s="3">
        <v>41894</v>
      </c>
      <c r="C873" t="s">
        <v>22347</v>
      </c>
      <c r="D873">
        <v>2</v>
      </c>
      <c r="E873" t="s">
        <v>22348</v>
      </c>
      <c r="F873" t="s">
        <v>26</v>
      </c>
      <c r="G873" t="s">
        <v>13</v>
      </c>
      <c r="H873" t="s">
        <v>17673</v>
      </c>
      <c r="I873" s="16">
        <f t="shared" si="13"/>
        <v>853.43750000000011</v>
      </c>
      <c r="J873">
        <v>136.55000000000001</v>
      </c>
      <c r="K873" s="14" t="s">
        <v>6145</v>
      </c>
    </row>
    <row r="874" spans="1:11">
      <c r="A874" t="s">
        <v>2230</v>
      </c>
      <c r="B874" s="3">
        <v>41894</v>
      </c>
      <c r="C874" t="s">
        <v>2</v>
      </c>
      <c r="D874">
        <v>2</v>
      </c>
      <c r="E874" t="s">
        <v>22349</v>
      </c>
      <c r="F874" t="s">
        <v>18</v>
      </c>
      <c r="G874" t="s">
        <v>0</v>
      </c>
      <c r="H874" t="s">
        <v>88</v>
      </c>
      <c r="I874" s="16">
        <f t="shared" si="13"/>
        <v>123</v>
      </c>
      <c r="J874">
        <v>19.68</v>
      </c>
      <c r="K874" s="4" t="s">
        <v>6149</v>
      </c>
    </row>
    <row r="875" spans="1:11">
      <c r="A875" s="1" t="s">
        <v>2234</v>
      </c>
      <c r="B875" s="13">
        <v>41894</v>
      </c>
      <c r="C875" s="1" t="s">
        <v>21520</v>
      </c>
      <c r="D875" s="1">
        <v>2</v>
      </c>
      <c r="E875" s="1" t="s">
        <v>21521</v>
      </c>
      <c r="F875" s="1" t="s">
        <v>18</v>
      </c>
      <c r="G875" s="1" t="s">
        <v>0</v>
      </c>
      <c r="H875" s="1" t="s">
        <v>10289</v>
      </c>
      <c r="I875" s="16">
        <f t="shared" si="13"/>
        <v>632.4375</v>
      </c>
      <c r="J875" s="1">
        <v>101.19</v>
      </c>
      <c r="K875" s="4" t="s">
        <v>6149</v>
      </c>
    </row>
    <row r="876" spans="1:11">
      <c r="A876" t="s">
        <v>2234</v>
      </c>
      <c r="B876" s="3">
        <v>41894</v>
      </c>
      <c r="C876" t="s">
        <v>21520</v>
      </c>
      <c r="D876">
        <v>2</v>
      </c>
      <c r="E876" t="s">
        <v>21521</v>
      </c>
      <c r="F876" t="s">
        <v>18</v>
      </c>
      <c r="G876" t="s">
        <v>0</v>
      </c>
      <c r="H876" t="s">
        <v>10289</v>
      </c>
      <c r="I876" s="16">
        <f t="shared" si="13"/>
        <v>632.4375</v>
      </c>
      <c r="J876">
        <v>101.19</v>
      </c>
      <c r="K876" s="4" t="s">
        <v>6149</v>
      </c>
    </row>
    <row r="877" spans="1:11">
      <c r="A877" t="s">
        <v>2234</v>
      </c>
      <c r="B877" s="3">
        <v>41894</v>
      </c>
      <c r="C877" t="s">
        <v>21520</v>
      </c>
      <c r="D877">
        <v>2</v>
      </c>
      <c r="E877" t="s">
        <v>21521</v>
      </c>
      <c r="F877" t="s">
        <v>18</v>
      </c>
      <c r="G877" t="s">
        <v>0</v>
      </c>
      <c r="H877" t="s">
        <v>10289</v>
      </c>
      <c r="I877" s="16">
        <f t="shared" si="13"/>
        <v>-632.4375</v>
      </c>
      <c r="J877">
        <v>-101.19</v>
      </c>
      <c r="K877" s="4" t="s">
        <v>6149</v>
      </c>
    </row>
    <row r="878" spans="1:11">
      <c r="A878" t="s">
        <v>5291</v>
      </c>
      <c r="B878" s="3">
        <v>41894</v>
      </c>
      <c r="C878" t="s">
        <v>22350</v>
      </c>
      <c r="D878">
        <v>2</v>
      </c>
      <c r="E878" t="s">
        <v>22351</v>
      </c>
      <c r="F878" t="s">
        <v>26</v>
      </c>
      <c r="G878" t="s">
        <v>13</v>
      </c>
      <c r="H878" t="s">
        <v>1516</v>
      </c>
      <c r="I878" s="16">
        <f t="shared" si="13"/>
        <v>2491.375</v>
      </c>
      <c r="J878">
        <v>398.62</v>
      </c>
      <c r="K878" s="14" t="s">
        <v>6145</v>
      </c>
    </row>
    <row r="879" spans="1:11">
      <c r="A879" t="s">
        <v>5295</v>
      </c>
      <c r="B879" s="3">
        <v>41894</v>
      </c>
      <c r="C879" t="s">
        <v>22352</v>
      </c>
      <c r="D879">
        <v>2</v>
      </c>
      <c r="E879" t="s">
        <v>22353</v>
      </c>
      <c r="F879" t="s">
        <v>26</v>
      </c>
      <c r="G879" t="s">
        <v>13</v>
      </c>
      <c r="H879" t="s">
        <v>10289</v>
      </c>
      <c r="I879" s="16">
        <f t="shared" si="13"/>
        <v>86.1875</v>
      </c>
      <c r="J879">
        <v>13.79</v>
      </c>
      <c r="K879" s="14" t="s">
        <v>6145</v>
      </c>
    </row>
    <row r="880" spans="1:11">
      <c r="A880" t="s">
        <v>5297</v>
      </c>
      <c r="B880" s="3">
        <v>41894</v>
      </c>
      <c r="C880" t="s">
        <v>2</v>
      </c>
      <c r="D880">
        <v>2</v>
      </c>
      <c r="E880" t="s">
        <v>22354</v>
      </c>
      <c r="F880" t="s">
        <v>18</v>
      </c>
      <c r="G880" t="s">
        <v>0</v>
      </c>
      <c r="H880" t="s">
        <v>22355</v>
      </c>
      <c r="I880" s="16">
        <f t="shared" si="13"/>
        <v>414.625</v>
      </c>
      <c r="J880">
        <v>66.34</v>
      </c>
      <c r="K880" s="4" t="s">
        <v>6149</v>
      </c>
    </row>
    <row r="881" spans="1:11">
      <c r="A881" t="s">
        <v>2238</v>
      </c>
      <c r="B881" s="3">
        <v>41894</v>
      </c>
      <c r="C881" t="s">
        <v>22356</v>
      </c>
      <c r="D881">
        <v>2</v>
      </c>
      <c r="E881" t="s">
        <v>22357</v>
      </c>
      <c r="F881" t="s">
        <v>26</v>
      </c>
      <c r="G881" t="s">
        <v>13</v>
      </c>
      <c r="H881" t="s">
        <v>22358</v>
      </c>
      <c r="I881" s="16">
        <f t="shared" si="13"/>
        <v>3844.8124999999995</v>
      </c>
      <c r="J881">
        <v>615.16999999999996</v>
      </c>
      <c r="K881" s="14" t="s">
        <v>6145</v>
      </c>
    </row>
    <row r="882" spans="1:11">
      <c r="A882" t="s">
        <v>2242</v>
      </c>
      <c r="B882" s="3">
        <v>41894</v>
      </c>
      <c r="C882" t="s">
        <v>3499</v>
      </c>
      <c r="D882">
        <v>2</v>
      </c>
      <c r="E882" t="s">
        <v>22359</v>
      </c>
      <c r="F882" t="s">
        <v>18</v>
      </c>
      <c r="G882" t="s">
        <v>0</v>
      </c>
      <c r="H882" t="s">
        <v>10650</v>
      </c>
      <c r="I882" s="16">
        <f t="shared" si="13"/>
        <v>3171.8125</v>
      </c>
      <c r="J882">
        <v>507.49</v>
      </c>
      <c r="K882" s="4" t="s">
        <v>6149</v>
      </c>
    </row>
    <row r="883" spans="1:11">
      <c r="A883" s="1" t="s">
        <v>2246</v>
      </c>
      <c r="B883" s="13">
        <v>41894</v>
      </c>
      <c r="C883" s="1" t="s">
        <v>21522</v>
      </c>
      <c r="D883" s="1">
        <v>2</v>
      </c>
      <c r="E883" s="1" t="s">
        <v>21523</v>
      </c>
      <c r="F883" s="1" t="s">
        <v>18</v>
      </c>
      <c r="G883" s="1" t="s">
        <v>0</v>
      </c>
      <c r="H883" s="1" t="s">
        <v>21524</v>
      </c>
      <c r="I883" s="16">
        <f t="shared" si="13"/>
        <v>10544.25</v>
      </c>
      <c r="J883" s="14">
        <v>1687.08</v>
      </c>
      <c r="K883" s="4" t="s">
        <v>6149</v>
      </c>
    </row>
    <row r="884" spans="1:11">
      <c r="A884" t="s">
        <v>2246</v>
      </c>
      <c r="B884" s="3">
        <v>41894</v>
      </c>
      <c r="C884" t="s">
        <v>21522</v>
      </c>
      <c r="D884">
        <v>2</v>
      </c>
      <c r="E884" t="s">
        <v>21523</v>
      </c>
      <c r="F884" t="s">
        <v>18</v>
      </c>
      <c r="G884" t="s">
        <v>0</v>
      </c>
      <c r="H884" t="s">
        <v>21524</v>
      </c>
      <c r="I884" s="16">
        <f t="shared" si="13"/>
        <v>10544.25</v>
      </c>
      <c r="J884" s="4">
        <v>1687.08</v>
      </c>
      <c r="K884" s="4" t="s">
        <v>6149</v>
      </c>
    </row>
    <row r="885" spans="1:11">
      <c r="A885" t="s">
        <v>2246</v>
      </c>
      <c r="B885" s="3">
        <v>41894</v>
      </c>
      <c r="C885" t="s">
        <v>21522</v>
      </c>
      <c r="D885">
        <v>2</v>
      </c>
      <c r="E885" t="s">
        <v>21523</v>
      </c>
      <c r="F885" t="s">
        <v>18</v>
      </c>
      <c r="G885" t="s">
        <v>0</v>
      </c>
      <c r="H885" t="s">
        <v>21524</v>
      </c>
      <c r="I885" s="16">
        <f t="shared" si="13"/>
        <v>-10544.25</v>
      </c>
      <c r="J885" s="4">
        <v>-1687.08</v>
      </c>
      <c r="K885" s="4" t="s">
        <v>6149</v>
      </c>
    </row>
    <row r="886" spans="1:11">
      <c r="A886" t="s">
        <v>2250</v>
      </c>
      <c r="B886" s="3">
        <v>41894</v>
      </c>
      <c r="C886" t="s">
        <v>22360</v>
      </c>
      <c r="D886">
        <v>2</v>
      </c>
      <c r="E886" t="s">
        <v>22361</v>
      </c>
      <c r="F886" t="s">
        <v>26</v>
      </c>
      <c r="G886" t="s">
        <v>13</v>
      </c>
      <c r="H886" t="s">
        <v>7781</v>
      </c>
      <c r="I886" s="16">
        <f t="shared" si="13"/>
        <v>853.43750000000011</v>
      </c>
      <c r="J886">
        <v>136.55000000000001</v>
      </c>
      <c r="K886" s="14" t="s">
        <v>6145</v>
      </c>
    </row>
    <row r="887" spans="1:11">
      <c r="A887" t="s">
        <v>2254</v>
      </c>
      <c r="B887" s="3">
        <v>41894</v>
      </c>
      <c r="C887" t="s">
        <v>22362</v>
      </c>
      <c r="D887">
        <v>2</v>
      </c>
      <c r="E887" t="s">
        <v>22363</v>
      </c>
      <c r="F887" t="s">
        <v>26</v>
      </c>
      <c r="G887" t="s">
        <v>13</v>
      </c>
      <c r="H887" t="s">
        <v>22364</v>
      </c>
      <c r="I887" s="16">
        <f t="shared" si="13"/>
        <v>853.43750000000011</v>
      </c>
      <c r="J887">
        <v>136.55000000000001</v>
      </c>
      <c r="K887" s="14" t="s">
        <v>6145</v>
      </c>
    </row>
    <row r="888" spans="1:11">
      <c r="A888" t="s">
        <v>533</v>
      </c>
      <c r="B888" s="3">
        <v>41894</v>
      </c>
      <c r="C888" t="s">
        <v>22365</v>
      </c>
      <c r="D888">
        <v>2</v>
      </c>
      <c r="E888" t="s">
        <v>22366</v>
      </c>
      <c r="F888" t="s">
        <v>26</v>
      </c>
      <c r="G888" t="s">
        <v>13</v>
      </c>
      <c r="H888" t="s">
        <v>10942</v>
      </c>
      <c r="I888" s="16">
        <f t="shared" si="13"/>
        <v>1534.5</v>
      </c>
      <c r="J888">
        <v>245.52</v>
      </c>
      <c r="K888" s="14" t="s">
        <v>6145</v>
      </c>
    </row>
    <row r="889" spans="1:11">
      <c r="A889" t="s">
        <v>5305</v>
      </c>
      <c r="B889" s="3">
        <v>41894</v>
      </c>
      <c r="C889" t="s">
        <v>22367</v>
      </c>
      <c r="D889">
        <v>2</v>
      </c>
      <c r="E889" t="s">
        <v>22368</v>
      </c>
      <c r="F889" t="s">
        <v>26</v>
      </c>
      <c r="G889" t="s">
        <v>13</v>
      </c>
      <c r="H889" t="s">
        <v>21524</v>
      </c>
      <c r="I889" s="16">
        <f t="shared" si="13"/>
        <v>517</v>
      </c>
      <c r="J889">
        <v>82.72</v>
      </c>
      <c r="K889" s="14" t="s">
        <v>6145</v>
      </c>
    </row>
    <row r="890" spans="1:11">
      <c r="A890" t="s">
        <v>2262</v>
      </c>
      <c r="B890" s="3">
        <v>41894</v>
      </c>
      <c r="C890" t="s">
        <v>22369</v>
      </c>
      <c r="D890">
        <v>2</v>
      </c>
      <c r="E890" t="s">
        <v>22370</v>
      </c>
      <c r="F890" t="s">
        <v>26</v>
      </c>
      <c r="G890" t="s">
        <v>13</v>
      </c>
      <c r="H890" t="s">
        <v>13012</v>
      </c>
      <c r="I890" s="16">
        <f t="shared" si="13"/>
        <v>2525.875</v>
      </c>
      <c r="J890">
        <v>404.14</v>
      </c>
      <c r="K890" s="14" t="s">
        <v>6145</v>
      </c>
    </row>
    <row r="891" spans="1:11">
      <c r="A891" t="s">
        <v>2269</v>
      </c>
      <c r="B891" s="3">
        <v>41894</v>
      </c>
      <c r="C891" t="s">
        <v>22371</v>
      </c>
      <c r="D891">
        <v>2</v>
      </c>
      <c r="E891" t="s">
        <v>22372</v>
      </c>
      <c r="F891" t="s">
        <v>26</v>
      </c>
      <c r="G891" t="s">
        <v>13</v>
      </c>
      <c r="H891" t="s">
        <v>11186</v>
      </c>
      <c r="I891" s="16">
        <f t="shared" si="13"/>
        <v>3008.4375</v>
      </c>
      <c r="J891">
        <v>481.35</v>
      </c>
      <c r="K891" s="14" t="s">
        <v>6145</v>
      </c>
    </row>
    <row r="892" spans="1:11">
      <c r="A892" t="s">
        <v>2280</v>
      </c>
      <c r="B892" s="3">
        <v>41894</v>
      </c>
      <c r="C892" t="s">
        <v>22373</v>
      </c>
      <c r="D892">
        <v>2</v>
      </c>
      <c r="E892" t="s">
        <v>22374</v>
      </c>
      <c r="F892" t="s">
        <v>26</v>
      </c>
      <c r="G892" t="s">
        <v>13</v>
      </c>
      <c r="H892" t="s">
        <v>7837</v>
      </c>
      <c r="I892" s="16">
        <f t="shared" si="13"/>
        <v>1534.5</v>
      </c>
      <c r="J892">
        <v>245.52</v>
      </c>
      <c r="K892" s="14" t="s">
        <v>6145</v>
      </c>
    </row>
    <row r="893" spans="1:11">
      <c r="A893" t="s">
        <v>543</v>
      </c>
      <c r="B893" s="3">
        <v>41894</v>
      </c>
      <c r="C893" t="s">
        <v>22375</v>
      </c>
      <c r="D893">
        <v>2</v>
      </c>
      <c r="E893" t="s">
        <v>22376</v>
      </c>
      <c r="F893" t="s">
        <v>26</v>
      </c>
      <c r="G893" t="s">
        <v>13</v>
      </c>
      <c r="H893" t="s">
        <v>9116</v>
      </c>
      <c r="I893" s="16">
        <f t="shared" si="13"/>
        <v>9051.6875</v>
      </c>
      <c r="J893" s="4">
        <v>1448.27</v>
      </c>
      <c r="K893" s="14" t="s">
        <v>6145</v>
      </c>
    </row>
    <row r="894" spans="1:11">
      <c r="A894" t="s">
        <v>2288</v>
      </c>
      <c r="B894" s="3">
        <v>41895</v>
      </c>
      <c r="C894" t="s">
        <v>22377</v>
      </c>
      <c r="D894">
        <v>2</v>
      </c>
      <c r="E894" t="s">
        <v>22378</v>
      </c>
      <c r="F894" t="s">
        <v>26</v>
      </c>
      <c r="G894" t="s">
        <v>13</v>
      </c>
      <c r="H894" t="s">
        <v>6599</v>
      </c>
      <c r="I894" s="16">
        <f t="shared" si="13"/>
        <v>405.1875</v>
      </c>
      <c r="J894">
        <v>64.83</v>
      </c>
      <c r="K894" s="14" t="s">
        <v>6145</v>
      </c>
    </row>
    <row r="895" spans="1:11">
      <c r="A895" t="s">
        <v>2302</v>
      </c>
      <c r="B895" s="3">
        <v>41895</v>
      </c>
      <c r="C895" t="s">
        <v>22379</v>
      </c>
      <c r="D895">
        <v>2</v>
      </c>
      <c r="E895" t="s">
        <v>22380</v>
      </c>
      <c r="F895" t="s">
        <v>26</v>
      </c>
      <c r="G895" t="s">
        <v>13</v>
      </c>
      <c r="H895" t="s">
        <v>8296</v>
      </c>
      <c r="I895" s="16">
        <f t="shared" si="13"/>
        <v>3413.8125</v>
      </c>
      <c r="J895">
        <v>546.21</v>
      </c>
      <c r="K895" s="14" t="s">
        <v>6145</v>
      </c>
    </row>
    <row r="896" spans="1:11">
      <c r="A896" t="s">
        <v>5333</v>
      </c>
      <c r="B896" s="3">
        <v>41895</v>
      </c>
      <c r="C896" t="s">
        <v>2</v>
      </c>
      <c r="D896">
        <v>2</v>
      </c>
      <c r="E896" t="s">
        <v>22381</v>
      </c>
      <c r="F896" t="s">
        <v>18</v>
      </c>
      <c r="G896" t="s">
        <v>0</v>
      </c>
      <c r="H896" t="s">
        <v>88</v>
      </c>
      <c r="I896" s="16">
        <f t="shared" si="13"/>
        <v>418.9375</v>
      </c>
      <c r="J896">
        <v>67.03</v>
      </c>
      <c r="K896" s="4" t="s">
        <v>6149</v>
      </c>
    </row>
    <row r="897" spans="1:11">
      <c r="A897" t="s">
        <v>2306</v>
      </c>
      <c r="B897" s="3">
        <v>41895</v>
      </c>
      <c r="C897" t="s">
        <v>22382</v>
      </c>
      <c r="D897">
        <v>2</v>
      </c>
      <c r="E897" t="s">
        <v>22383</v>
      </c>
      <c r="F897" t="s">
        <v>26</v>
      </c>
      <c r="G897" t="s">
        <v>13</v>
      </c>
      <c r="H897" t="s">
        <v>27</v>
      </c>
      <c r="I897" s="16">
        <f t="shared" si="13"/>
        <v>3637.9375000000005</v>
      </c>
      <c r="J897">
        <v>582.07000000000005</v>
      </c>
      <c r="K897" s="14" t="s">
        <v>6145</v>
      </c>
    </row>
    <row r="898" spans="1:11">
      <c r="A898" t="s">
        <v>2309</v>
      </c>
      <c r="B898" s="3">
        <v>41895</v>
      </c>
      <c r="C898" t="s">
        <v>22384</v>
      </c>
      <c r="D898">
        <v>2</v>
      </c>
      <c r="E898" t="s">
        <v>22385</v>
      </c>
      <c r="F898" t="s">
        <v>26</v>
      </c>
      <c r="G898" t="s">
        <v>13</v>
      </c>
      <c r="H898" t="s">
        <v>22386</v>
      </c>
      <c r="I898" s="16">
        <f t="shared" si="13"/>
        <v>2491.375</v>
      </c>
      <c r="J898">
        <v>398.62</v>
      </c>
      <c r="K898" s="14" t="s">
        <v>6145</v>
      </c>
    </row>
    <row r="899" spans="1:11">
      <c r="A899" t="s">
        <v>2317</v>
      </c>
      <c r="B899" s="3">
        <v>41895</v>
      </c>
      <c r="C899" t="s">
        <v>22387</v>
      </c>
      <c r="D899">
        <v>2</v>
      </c>
      <c r="E899" t="s">
        <v>22388</v>
      </c>
      <c r="F899" t="s">
        <v>26</v>
      </c>
      <c r="G899" t="s">
        <v>13</v>
      </c>
      <c r="H899" t="s">
        <v>5662</v>
      </c>
      <c r="I899" s="16">
        <f t="shared" si="13"/>
        <v>1534.5</v>
      </c>
      <c r="J899">
        <v>245.52</v>
      </c>
      <c r="K899" s="14" t="s">
        <v>6145</v>
      </c>
    </row>
    <row r="900" spans="1:11">
      <c r="A900" t="s">
        <v>2320</v>
      </c>
      <c r="B900" s="3">
        <v>41895</v>
      </c>
      <c r="C900" t="s">
        <v>22389</v>
      </c>
      <c r="D900">
        <v>2</v>
      </c>
      <c r="E900" t="s">
        <v>22390</v>
      </c>
      <c r="F900" t="s">
        <v>26</v>
      </c>
      <c r="G900" t="s">
        <v>13</v>
      </c>
      <c r="H900" t="s">
        <v>5659</v>
      </c>
      <c r="I900" s="16">
        <f t="shared" si="13"/>
        <v>1827.5625000000002</v>
      </c>
      <c r="J900">
        <v>292.41000000000003</v>
      </c>
      <c r="K900" s="14" t="s">
        <v>6145</v>
      </c>
    </row>
    <row r="901" spans="1:11">
      <c r="A901" t="s">
        <v>545</v>
      </c>
      <c r="B901" s="3">
        <v>41895</v>
      </c>
      <c r="C901" t="s">
        <v>22391</v>
      </c>
      <c r="D901">
        <v>2</v>
      </c>
      <c r="E901" t="s">
        <v>22392</v>
      </c>
      <c r="F901" t="s">
        <v>26</v>
      </c>
      <c r="G901" t="s">
        <v>13</v>
      </c>
      <c r="H901" t="s">
        <v>8000</v>
      </c>
      <c r="I901" s="16">
        <f t="shared" si="13"/>
        <v>3413.7500000000005</v>
      </c>
      <c r="J901">
        <v>546.20000000000005</v>
      </c>
      <c r="K901" s="14" t="s">
        <v>6145</v>
      </c>
    </row>
    <row r="902" spans="1:11">
      <c r="A902" t="s">
        <v>2324</v>
      </c>
      <c r="B902" s="3">
        <v>41895</v>
      </c>
      <c r="C902" t="s">
        <v>22393</v>
      </c>
      <c r="D902">
        <v>2</v>
      </c>
      <c r="E902" t="s">
        <v>22394</v>
      </c>
      <c r="F902" t="s">
        <v>26</v>
      </c>
      <c r="G902" t="s">
        <v>13</v>
      </c>
      <c r="H902" t="s">
        <v>8011</v>
      </c>
      <c r="I902" s="16">
        <f t="shared" si="13"/>
        <v>2525.875</v>
      </c>
      <c r="J902">
        <v>404.14</v>
      </c>
      <c r="K902" s="14" t="s">
        <v>6145</v>
      </c>
    </row>
    <row r="903" spans="1:11">
      <c r="A903" t="s">
        <v>2327</v>
      </c>
      <c r="B903" s="3">
        <v>41895</v>
      </c>
      <c r="C903" t="s">
        <v>22395</v>
      </c>
      <c r="D903">
        <v>2</v>
      </c>
      <c r="E903" t="s">
        <v>22396</v>
      </c>
      <c r="F903" t="s">
        <v>26</v>
      </c>
      <c r="G903" t="s">
        <v>13</v>
      </c>
      <c r="H903" t="s">
        <v>16389</v>
      </c>
      <c r="I903" s="16">
        <f t="shared" si="13"/>
        <v>387.9375</v>
      </c>
      <c r="J903">
        <v>62.07</v>
      </c>
      <c r="K903" s="14" t="s">
        <v>6145</v>
      </c>
    </row>
    <row r="904" spans="1:11">
      <c r="A904" t="s">
        <v>546</v>
      </c>
      <c r="B904" s="3">
        <v>41895</v>
      </c>
      <c r="C904" t="s">
        <v>22397</v>
      </c>
      <c r="D904">
        <v>2</v>
      </c>
      <c r="E904" t="s">
        <v>22398</v>
      </c>
      <c r="F904" t="s">
        <v>26</v>
      </c>
      <c r="G904" t="s">
        <v>13</v>
      </c>
      <c r="H904" t="s">
        <v>7808</v>
      </c>
      <c r="I904" s="16">
        <f t="shared" si="13"/>
        <v>853.43750000000011</v>
      </c>
      <c r="J904">
        <v>136.55000000000001</v>
      </c>
      <c r="K904" s="14" t="s">
        <v>6145</v>
      </c>
    </row>
    <row r="905" spans="1:11">
      <c r="A905" t="s">
        <v>2331</v>
      </c>
      <c r="B905" s="3">
        <v>41895</v>
      </c>
      <c r="C905" t="s">
        <v>22399</v>
      </c>
      <c r="D905">
        <v>2</v>
      </c>
      <c r="E905" t="s">
        <v>22400</v>
      </c>
      <c r="F905" t="s">
        <v>26</v>
      </c>
      <c r="G905" t="s">
        <v>13</v>
      </c>
      <c r="H905" t="s">
        <v>5420</v>
      </c>
      <c r="I905" s="16">
        <f t="shared" si="13"/>
        <v>853.43750000000011</v>
      </c>
      <c r="J905">
        <v>136.55000000000001</v>
      </c>
      <c r="K905" s="14" t="s">
        <v>6145</v>
      </c>
    </row>
    <row r="906" spans="1:11">
      <c r="A906" t="s">
        <v>5350</v>
      </c>
      <c r="B906" s="3">
        <v>41895</v>
      </c>
      <c r="C906" t="s">
        <v>22401</v>
      </c>
      <c r="D906">
        <v>2</v>
      </c>
      <c r="E906" t="s">
        <v>22402</v>
      </c>
      <c r="F906" t="s">
        <v>26</v>
      </c>
      <c r="G906" t="s">
        <v>13</v>
      </c>
      <c r="H906" t="s">
        <v>2312</v>
      </c>
      <c r="I906" s="16">
        <f t="shared" ref="I906:I969" si="14">J906*100/16</f>
        <v>853.43750000000011</v>
      </c>
      <c r="J906">
        <v>136.55000000000001</v>
      </c>
      <c r="K906" s="14" t="s">
        <v>6145</v>
      </c>
    </row>
    <row r="907" spans="1:11">
      <c r="A907" t="s">
        <v>2335</v>
      </c>
      <c r="B907" s="3">
        <v>41895</v>
      </c>
      <c r="C907" t="s">
        <v>22403</v>
      </c>
      <c r="D907">
        <v>2</v>
      </c>
      <c r="E907" t="s">
        <v>22404</v>
      </c>
      <c r="F907" t="s">
        <v>26</v>
      </c>
      <c r="G907" t="s">
        <v>13</v>
      </c>
      <c r="H907" t="s">
        <v>15340</v>
      </c>
      <c r="I907" s="16">
        <f t="shared" si="14"/>
        <v>1534.5</v>
      </c>
      <c r="J907">
        <v>245.52</v>
      </c>
      <c r="K907" s="14" t="s">
        <v>6145</v>
      </c>
    </row>
    <row r="908" spans="1:11">
      <c r="A908" t="s">
        <v>10496</v>
      </c>
      <c r="B908" s="3">
        <v>41895</v>
      </c>
      <c r="C908" t="s">
        <v>22405</v>
      </c>
      <c r="D908">
        <v>2</v>
      </c>
      <c r="E908" t="s">
        <v>22406</v>
      </c>
      <c r="F908" t="s">
        <v>26</v>
      </c>
      <c r="G908" t="s">
        <v>13</v>
      </c>
      <c r="H908" t="s">
        <v>22407</v>
      </c>
      <c r="I908" s="16">
        <f t="shared" si="14"/>
        <v>1534.5</v>
      </c>
      <c r="J908">
        <v>245.52</v>
      </c>
      <c r="K908" s="14" t="s">
        <v>6145</v>
      </c>
    </row>
    <row r="909" spans="1:11">
      <c r="A909" t="s">
        <v>2338</v>
      </c>
      <c r="B909" s="3">
        <v>41895</v>
      </c>
      <c r="C909" t="s">
        <v>2</v>
      </c>
      <c r="D909">
        <v>2</v>
      </c>
      <c r="E909" t="s">
        <v>22408</v>
      </c>
      <c r="F909" t="s">
        <v>18</v>
      </c>
      <c r="G909" t="s">
        <v>0</v>
      </c>
      <c r="H909" t="s">
        <v>88</v>
      </c>
      <c r="I909" s="16">
        <f t="shared" si="14"/>
        <v>463.75</v>
      </c>
      <c r="J909">
        <v>74.2</v>
      </c>
      <c r="K909" s="4" t="s">
        <v>6149</v>
      </c>
    </row>
    <row r="910" spans="1:11">
      <c r="A910" s="1" t="s">
        <v>2342</v>
      </c>
      <c r="B910" s="13">
        <v>41895</v>
      </c>
      <c r="C910" s="1" t="s">
        <v>21525</v>
      </c>
      <c r="D910" s="1">
        <v>2</v>
      </c>
      <c r="E910" s="1" t="s">
        <v>21526</v>
      </c>
      <c r="F910" s="1" t="s">
        <v>26</v>
      </c>
      <c r="G910" s="1" t="s">
        <v>13</v>
      </c>
      <c r="H910" s="1" t="s">
        <v>7368</v>
      </c>
      <c r="I910" s="16">
        <f t="shared" si="14"/>
        <v>2525.875</v>
      </c>
      <c r="J910" s="1">
        <v>404.14</v>
      </c>
      <c r="K910" s="14" t="s">
        <v>6145</v>
      </c>
    </row>
    <row r="911" spans="1:11">
      <c r="A911" t="s">
        <v>2342</v>
      </c>
      <c r="B911" s="3">
        <v>41895</v>
      </c>
      <c r="C911" t="s">
        <v>21525</v>
      </c>
      <c r="D911">
        <v>2</v>
      </c>
      <c r="E911" t="s">
        <v>21526</v>
      </c>
      <c r="F911" t="s">
        <v>26</v>
      </c>
      <c r="G911" t="s">
        <v>13</v>
      </c>
      <c r="H911" t="s">
        <v>7368</v>
      </c>
      <c r="I911" s="16">
        <f t="shared" si="14"/>
        <v>2525.875</v>
      </c>
      <c r="J911">
        <v>404.14</v>
      </c>
      <c r="K911" s="14" t="s">
        <v>6145</v>
      </c>
    </row>
    <row r="912" spans="1:11">
      <c r="A912" t="s">
        <v>2342</v>
      </c>
      <c r="B912" s="3">
        <v>41895</v>
      </c>
      <c r="C912" t="s">
        <v>21525</v>
      </c>
      <c r="D912">
        <v>2</v>
      </c>
      <c r="E912" t="s">
        <v>21526</v>
      </c>
      <c r="F912" t="s">
        <v>26</v>
      </c>
      <c r="G912" t="s">
        <v>13</v>
      </c>
      <c r="H912" t="s">
        <v>7368</v>
      </c>
      <c r="I912" s="16">
        <f t="shared" si="14"/>
        <v>-2525.875</v>
      </c>
      <c r="J912">
        <v>-404.14</v>
      </c>
      <c r="K912" s="14" t="s">
        <v>6145</v>
      </c>
    </row>
    <row r="913" spans="1:11">
      <c r="A913" t="s">
        <v>2350</v>
      </c>
      <c r="B913" s="3">
        <v>41895</v>
      </c>
      <c r="C913" t="s">
        <v>22409</v>
      </c>
      <c r="D913">
        <v>2</v>
      </c>
      <c r="E913" t="s">
        <v>22410</v>
      </c>
      <c r="F913" t="s">
        <v>26</v>
      </c>
      <c r="G913" t="s">
        <v>13</v>
      </c>
      <c r="H913" t="s">
        <v>20936</v>
      </c>
      <c r="I913" s="16">
        <f t="shared" si="14"/>
        <v>853.43750000000011</v>
      </c>
      <c r="J913">
        <v>136.55000000000001</v>
      </c>
      <c r="K913" s="14" t="s">
        <v>6145</v>
      </c>
    </row>
    <row r="914" spans="1:11">
      <c r="A914" t="s">
        <v>547</v>
      </c>
      <c r="B914" s="3">
        <v>41895</v>
      </c>
      <c r="C914" t="s">
        <v>22411</v>
      </c>
      <c r="D914">
        <v>2</v>
      </c>
      <c r="E914" t="s">
        <v>22412</v>
      </c>
      <c r="F914" t="s">
        <v>26</v>
      </c>
      <c r="G914" t="s">
        <v>13</v>
      </c>
      <c r="H914" t="s">
        <v>4570</v>
      </c>
      <c r="I914" s="16">
        <f t="shared" si="14"/>
        <v>2000</v>
      </c>
      <c r="J914">
        <v>320</v>
      </c>
      <c r="K914" s="14" t="s">
        <v>6145</v>
      </c>
    </row>
    <row r="915" spans="1:11">
      <c r="A915" t="s">
        <v>5362</v>
      </c>
      <c r="B915" s="3">
        <v>41895</v>
      </c>
      <c r="C915" t="s">
        <v>22413</v>
      </c>
      <c r="D915">
        <v>2</v>
      </c>
      <c r="E915" t="s">
        <v>22414</v>
      </c>
      <c r="F915" t="s">
        <v>26</v>
      </c>
      <c r="G915" t="s">
        <v>13</v>
      </c>
      <c r="H915" t="s">
        <v>22415</v>
      </c>
      <c r="I915" s="16">
        <f t="shared" si="14"/>
        <v>1534.5</v>
      </c>
      <c r="J915">
        <v>245.52</v>
      </c>
      <c r="K915" s="14" t="s">
        <v>6145</v>
      </c>
    </row>
    <row r="916" spans="1:11">
      <c r="A916" s="1" t="s">
        <v>5365</v>
      </c>
      <c r="B916" s="13">
        <v>41895</v>
      </c>
      <c r="C916" s="1" t="s">
        <v>21527</v>
      </c>
      <c r="D916" s="1">
        <v>2</v>
      </c>
      <c r="E916" s="1" t="s">
        <v>21528</v>
      </c>
      <c r="F916" s="1" t="s">
        <v>26</v>
      </c>
      <c r="G916" s="1" t="s">
        <v>13</v>
      </c>
      <c r="H916" s="1" t="s">
        <v>20922</v>
      </c>
      <c r="I916" s="16">
        <f t="shared" si="14"/>
        <v>3413.8125</v>
      </c>
      <c r="J916" s="1">
        <v>546.21</v>
      </c>
      <c r="K916" s="14" t="s">
        <v>6145</v>
      </c>
    </row>
    <row r="917" spans="1:11">
      <c r="A917" t="s">
        <v>5365</v>
      </c>
      <c r="B917" s="3">
        <v>41895</v>
      </c>
      <c r="C917" t="s">
        <v>21527</v>
      </c>
      <c r="D917">
        <v>2</v>
      </c>
      <c r="E917" t="s">
        <v>21528</v>
      </c>
      <c r="F917" t="s">
        <v>26</v>
      </c>
      <c r="G917" t="s">
        <v>13</v>
      </c>
      <c r="H917" t="s">
        <v>20922</v>
      </c>
      <c r="I917" s="16">
        <f t="shared" si="14"/>
        <v>3413.8125</v>
      </c>
      <c r="J917">
        <v>546.21</v>
      </c>
      <c r="K917" s="14" t="s">
        <v>6145</v>
      </c>
    </row>
    <row r="918" spans="1:11">
      <c r="A918" t="s">
        <v>5365</v>
      </c>
      <c r="B918" s="3">
        <v>41895</v>
      </c>
      <c r="C918" t="s">
        <v>21527</v>
      </c>
      <c r="D918">
        <v>2</v>
      </c>
      <c r="E918" t="s">
        <v>21528</v>
      </c>
      <c r="F918" t="s">
        <v>26</v>
      </c>
      <c r="G918" t="s">
        <v>13</v>
      </c>
      <c r="H918" t="s">
        <v>20922</v>
      </c>
      <c r="I918" s="16">
        <f t="shared" si="14"/>
        <v>-3413.8125</v>
      </c>
      <c r="J918">
        <v>-546.21</v>
      </c>
      <c r="K918" s="14" t="s">
        <v>6145</v>
      </c>
    </row>
    <row r="919" spans="1:11">
      <c r="A919" t="s">
        <v>5369</v>
      </c>
      <c r="B919" s="3">
        <v>41895</v>
      </c>
      <c r="C919" t="s">
        <v>22416</v>
      </c>
      <c r="D919">
        <v>2</v>
      </c>
      <c r="E919" t="s">
        <v>22417</v>
      </c>
      <c r="F919" t="s">
        <v>26</v>
      </c>
      <c r="G919" t="s">
        <v>13</v>
      </c>
      <c r="H919" t="s">
        <v>1266</v>
      </c>
      <c r="I919" s="16">
        <f t="shared" si="14"/>
        <v>292.25</v>
      </c>
      <c r="J919">
        <v>46.76</v>
      </c>
      <c r="K919" s="14" t="s">
        <v>6145</v>
      </c>
    </row>
    <row r="920" spans="1:11">
      <c r="A920" t="s">
        <v>8675</v>
      </c>
      <c r="B920" s="3">
        <v>41895</v>
      </c>
      <c r="C920" t="s">
        <v>21766</v>
      </c>
      <c r="D920">
        <v>2</v>
      </c>
      <c r="E920" t="s">
        <v>22418</v>
      </c>
      <c r="F920" t="s">
        <v>26</v>
      </c>
      <c r="G920" t="s">
        <v>13</v>
      </c>
      <c r="H920" t="s">
        <v>99</v>
      </c>
      <c r="I920" s="16">
        <f t="shared" si="14"/>
        <v>853.43750000000011</v>
      </c>
      <c r="J920">
        <v>136.55000000000001</v>
      </c>
      <c r="K920" s="14" t="s">
        <v>6145</v>
      </c>
    </row>
    <row r="921" spans="1:11">
      <c r="A921" t="s">
        <v>9510</v>
      </c>
      <c r="B921" s="3">
        <v>41895</v>
      </c>
      <c r="C921" t="s">
        <v>22419</v>
      </c>
      <c r="D921">
        <v>2</v>
      </c>
      <c r="E921" t="s">
        <v>22420</v>
      </c>
      <c r="F921" t="s">
        <v>26</v>
      </c>
      <c r="G921" t="s">
        <v>13</v>
      </c>
      <c r="H921" t="s">
        <v>2345</v>
      </c>
      <c r="I921" s="16">
        <f t="shared" si="14"/>
        <v>2525.875</v>
      </c>
      <c r="J921">
        <v>404.14</v>
      </c>
      <c r="K921" s="14" t="s">
        <v>6145</v>
      </c>
    </row>
    <row r="922" spans="1:11">
      <c r="A922" t="s">
        <v>8676</v>
      </c>
      <c r="B922" s="3">
        <v>41897</v>
      </c>
      <c r="C922" t="s">
        <v>22421</v>
      </c>
      <c r="D922">
        <v>2</v>
      </c>
      <c r="E922" t="s">
        <v>22422</v>
      </c>
      <c r="F922" t="s">
        <v>26</v>
      </c>
      <c r="G922" t="s">
        <v>13</v>
      </c>
      <c r="H922" t="s">
        <v>4318</v>
      </c>
      <c r="I922" s="16">
        <f t="shared" si="14"/>
        <v>853.43750000000011</v>
      </c>
      <c r="J922">
        <v>136.55000000000001</v>
      </c>
      <c r="K922" s="14" t="s">
        <v>6145</v>
      </c>
    </row>
    <row r="923" spans="1:11">
      <c r="A923" t="s">
        <v>2367</v>
      </c>
      <c r="B923" s="3">
        <v>41897</v>
      </c>
      <c r="C923" t="s">
        <v>2</v>
      </c>
      <c r="D923">
        <v>2</v>
      </c>
      <c r="E923" t="s">
        <v>22423</v>
      </c>
      <c r="F923" t="s">
        <v>18</v>
      </c>
      <c r="G923" t="s">
        <v>0</v>
      </c>
      <c r="H923" t="s">
        <v>88</v>
      </c>
      <c r="I923" s="16">
        <f t="shared" si="14"/>
        <v>315.625</v>
      </c>
      <c r="J923">
        <v>50.5</v>
      </c>
      <c r="K923" s="4" t="s">
        <v>6149</v>
      </c>
    </row>
    <row r="924" spans="1:11">
      <c r="A924" t="s">
        <v>2371</v>
      </c>
      <c r="B924" s="3">
        <v>41897</v>
      </c>
      <c r="C924" t="s">
        <v>22424</v>
      </c>
      <c r="D924">
        <v>2</v>
      </c>
      <c r="E924" t="s">
        <v>22425</v>
      </c>
      <c r="F924" t="s">
        <v>26</v>
      </c>
      <c r="G924" t="s">
        <v>13</v>
      </c>
      <c r="H924" t="s">
        <v>3440</v>
      </c>
      <c r="I924" s="16">
        <f t="shared" si="14"/>
        <v>1534.5</v>
      </c>
      <c r="J924">
        <v>245.52</v>
      </c>
      <c r="K924" s="14" t="s">
        <v>6145</v>
      </c>
    </row>
    <row r="925" spans="1:11">
      <c r="A925" t="s">
        <v>2374</v>
      </c>
      <c r="B925" s="3">
        <v>41897</v>
      </c>
      <c r="C925" t="s">
        <v>21509</v>
      </c>
      <c r="D925">
        <v>2</v>
      </c>
      <c r="E925" t="s">
        <v>22426</v>
      </c>
      <c r="F925" t="s">
        <v>18</v>
      </c>
      <c r="G925" t="s">
        <v>0</v>
      </c>
      <c r="H925" t="s">
        <v>88</v>
      </c>
      <c r="I925" s="16">
        <f t="shared" si="14"/>
        <v>552.125</v>
      </c>
      <c r="J925">
        <v>88.34</v>
      </c>
      <c r="K925" s="4" t="s">
        <v>6149</v>
      </c>
    </row>
    <row r="926" spans="1:11">
      <c r="A926" t="s">
        <v>5376</v>
      </c>
      <c r="B926" s="3">
        <v>41897</v>
      </c>
      <c r="C926" t="s">
        <v>22427</v>
      </c>
      <c r="D926">
        <v>2</v>
      </c>
      <c r="E926" t="s">
        <v>22428</v>
      </c>
      <c r="F926" t="s">
        <v>26</v>
      </c>
      <c r="G926" t="s">
        <v>13</v>
      </c>
      <c r="H926" t="s">
        <v>12444</v>
      </c>
      <c r="I926" s="16">
        <f t="shared" si="14"/>
        <v>853.43750000000011</v>
      </c>
      <c r="J926">
        <v>136.55000000000001</v>
      </c>
      <c r="K926" s="14" t="s">
        <v>6145</v>
      </c>
    </row>
    <row r="927" spans="1:11">
      <c r="A927" t="s">
        <v>2377</v>
      </c>
      <c r="B927" s="3">
        <v>41897</v>
      </c>
      <c r="C927" t="s">
        <v>22429</v>
      </c>
      <c r="D927">
        <v>2</v>
      </c>
      <c r="E927" t="s">
        <v>22430</v>
      </c>
      <c r="F927" t="s">
        <v>26</v>
      </c>
      <c r="G927" t="s">
        <v>13</v>
      </c>
      <c r="H927" t="s">
        <v>8315</v>
      </c>
      <c r="I927" s="16">
        <f t="shared" si="14"/>
        <v>3336.1875</v>
      </c>
      <c r="J927">
        <v>533.79</v>
      </c>
      <c r="K927" s="14" t="s">
        <v>6145</v>
      </c>
    </row>
    <row r="928" spans="1:11">
      <c r="A928" t="s">
        <v>5381</v>
      </c>
      <c r="B928" s="3">
        <v>41897</v>
      </c>
      <c r="C928" t="s">
        <v>2</v>
      </c>
      <c r="D928">
        <v>2</v>
      </c>
      <c r="E928" t="s">
        <v>22431</v>
      </c>
      <c r="F928" t="s">
        <v>18</v>
      </c>
      <c r="G928" t="s">
        <v>0</v>
      </c>
      <c r="H928" t="s">
        <v>4101</v>
      </c>
      <c r="I928" s="16">
        <f t="shared" si="14"/>
        <v>1071.1875</v>
      </c>
      <c r="J928">
        <v>171.39</v>
      </c>
      <c r="K928" s="4" t="s">
        <v>6149</v>
      </c>
    </row>
    <row r="929" spans="1:11">
      <c r="A929" t="s">
        <v>2381</v>
      </c>
      <c r="B929" s="3">
        <v>41897</v>
      </c>
      <c r="C929" t="s">
        <v>22432</v>
      </c>
      <c r="D929">
        <v>2</v>
      </c>
      <c r="E929" t="s">
        <v>22433</v>
      </c>
      <c r="F929" t="s">
        <v>26</v>
      </c>
      <c r="G929" t="s">
        <v>13</v>
      </c>
      <c r="H929" t="s">
        <v>2388</v>
      </c>
      <c r="I929" s="16">
        <f t="shared" si="14"/>
        <v>2525.875</v>
      </c>
      <c r="J929">
        <v>404.14</v>
      </c>
      <c r="K929" s="14" t="s">
        <v>6145</v>
      </c>
    </row>
    <row r="930" spans="1:11">
      <c r="A930" t="s">
        <v>2385</v>
      </c>
      <c r="B930" s="3">
        <v>41897</v>
      </c>
      <c r="C930" t="s">
        <v>22434</v>
      </c>
      <c r="D930">
        <v>2</v>
      </c>
      <c r="E930" t="s">
        <v>22435</v>
      </c>
      <c r="F930" t="s">
        <v>26</v>
      </c>
      <c r="G930" t="s">
        <v>13</v>
      </c>
      <c r="H930" t="s">
        <v>5932</v>
      </c>
      <c r="I930" s="16">
        <f t="shared" si="14"/>
        <v>2525.875</v>
      </c>
      <c r="J930">
        <v>404.14</v>
      </c>
      <c r="K930" s="14" t="s">
        <v>6145</v>
      </c>
    </row>
    <row r="931" spans="1:11">
      <c r="A931" t="s">
        <v>2389</v>
      </c>
      <c r="B931" s="3">
        <v>41897</v>
      </c>
      <c r="C931" t="s">
        <v>22436</v>
      </c>
      <c r="D931">
        <v>2</v>
      </c>
      <c r="E931" t="s">
        <v>22437</v>
      </c>
      <c r="F931" t="s">
        <v>26</v>
      </c>
      <c r="G931" t="s">
        <v>13</v>
      </c>
      <c r="H931" t="s">
        <v>22438</v>
      </c>
      <c r="I931" s="16">
        <f t="shared" si="14"/>
        <v>853.43750000000011</v>
      </c>
      <c r="J931">
        <v>136.55000000000001</v>
      </c>
      <c r="K931" s="14" t="s">
        <v>6145</v>
      </c>
    </row>
    <row r="932" spans="1:11">
      <c r="A932" t="s">
        <v>2397</v>
      </c>
      <c r="B932" s="3">
        <v>41897</v>
      </c>
      <c r="C932" t="s">
        <v>22439</v>
      </c>
      <c r="D932">
        <v>2</v>
      </c>
      <c r="E932" t="s">
        <v>22440</v>
      </c>
      <c r="F932" t="s">
        <v>26</v>
      </c>
      <c r="G932" t="s">
        <v>13</v>
      </c>
      <c r="H932" t="s">
        <v>8281</v>
      </c>
      <c r="I932" s="16">
        <f t="shared" si="14"/>
        <v>853.43750000000011</v>
      </c>
      <c r="J932">
        <v>136.55000000000001</v>
      </c>
      <c r="K932" s="14" t="s">
        <v>6145</v>
      </c>
    </row>
    <row r="933" spans="1:11">
      <c r="A933" t="s">
        <v>2401</v>
      </c>
      <c r="B933" s="3">
        <v>41897</v>
      </c>
      <c r="C933" t="s">
        <v>22441</v>
      </c>
      <c r="D933">
        <v>2</v>
      </c>
      <c r="E933" t="s">
        <v>22442</v>
      </c>
      <c r="F933" t="s">
        <v>26</v>
      </c>
      <c r="G933" t="s">
        <v>13</v>
      </c>
      <c r="H933" t="s">
        <v>19732</v>
      </c>
      <c r="I933" s="16">
        <f t="shared" si="14"/>
        <v>853.43750000000011</v>
      </c>
      <c r="J933">
        <v>136.55000000000001</v>
      </c>
      <c r="K933" s="14" t="s">
        <v>6145</v>
      </c>
    </row>
    <row r="934" spans="1:11">
      <c r="A934" t="s">
        <v>5396</v>
      </c>
      <c r="B934" s="3">
        <v>41897</v>
      </c>
      <c r="C934" t="s">
        <v>2</v>
      </c>
      <c r="D934">
        <v>2</v>
      </c>
      <c r="E934" t="s">
        <v>22443</v>
      </c>
      <c r="F934" t="s">
        <v>18</v>
      </c>
      <c r="G934" t="s">
        <v>0</v>
      </c>
      <c r="H934" t="s">
        <v>88</v>
      </c>
      <c r="I934" s="16">
        <f t="shared" si="14"/>
        <v>55.5625</v>
      </c>
      <c r="J934">
        <v>8.89</v>
      </c>
      <c r="K934" s="4" t="s">
        <v>6149</v>
      </c>
    </row>
    <row r="935" spans="1:11">
      <c r="A935" t="s">
        <v>2405</v>
      </c>
      <c r="B935" s="3">
        <v>41897</v>
      </c>
      <c r="C935" t="s">
        <v>22444</v>
      </c>
      <c r="D935">
        <v>2</v>
      </c>
      <c r="E935" t="s">
        <v>22445</v>
      </c>
      <c r="F935" t="s">
        <v>26</v>
      </c>
      <c r="G935" t="s">
        <v>13</v>
      </c>
      <c r="H935" t="s">
        <v>5245</v>
      </c>
      <c r="I935" s="16">
        <f t="shared" si="14"/>
        <v>853.43750000000011</v>
      </c>
      <c r="J935">
        <v>136.55000000000001</v>
      </c>
      <c r="K935" s="14" t="s">
        <v>6145</v>
      </c>
    </row>
    <row r="936" spans="1:11">
      <c r="A936" t="s">
        <v>2413</v>
      </c>
      <c r="B936" s="3">
        <v>41897</v>
      </c>
      <c r="C936" t="s">
        <v>2</v>
      </c>
      <c r="D936">
        <v>2</v>
      </c>
      <c r="E936" t="s">
        <v>22446</v>
      </c>
      <c r="F936" t="s">
        <v>18</v>
      </c>
      <c r="G936" t="s">
        <v>0</v>
      </c>
      <c r="H936" t="s">
        <v>88</v>
      </c>
      <c r="I936" s="16">
        <f t="shared" si="14"/>
        <v>3729.3125000000005</v>
      </c>
      <c r="J936">
        <v>596.69000000000005</v>
      </c>
      <c r="K936" s="4" t="s">
        <v>6149</v>
      </c>
    </row>
    <row r="937" spans="1:11">
      <c r="A937" t="s">
        <v>2415</v>
      </c>
      <c r="B937" s="3">
        <v>41897</v>
      </c>
      <c r="C937" t="s">
        <v>22447</v>
      </c>
      <c r="D937">
        <v>2</v>
      </c>
      <c r="E937" t="s">
        <v>22448</v>
      </c>
      <c r="F937" t="s">
        <v>26</v>
      </c>
      <c r="G937" t="s">
        <v>13</v>
      </c>
      <c r="H937" t="s">
        <v>12738</v>
      </c>
      <c r="I937" s="16">
        <f t="shared" si="14"/>
        <v>710.3125</v>
      </c>
      <c r="J937">
        <v>113.65</v>
      </c>
      <c r="K937" s="14" t="s">
        <v>6145</v>
      </c>
    </row>
    <row r="938" spans="1:11">
      <c r="A938" t="s">
        <v>4466</v>
      </c>
      <c r="B938" s="3">
        <v>41897</v>
      </c>
      <c r="C938" t="s">
        <v>22449</v>
      </c>
      <c r="D938">
        <v>2</v>
      </c>
      <c r="E938" t="s">
        <v>22450</v>
      </c>
      <c r="F938" t="s">
        <v>26</v>
      </c>
      <c r="G938" t="s">
        <v>13</v>
      </c>
      <c r="H938" t="s">
        <v>4032</v>
      </c>
      <c r="I938" s="16">
        <f t="shared" si="14"/>
        <v>853.43750000000011</v>
      </c>
      <c r="J938">
        <v>136.55000000000001</v>
      </c>
      <c r="K938" s="14" t="s">
        <v>6145</v>
      </c>
    </row>
    <row r="939" spans="1:11">
      <c r="A939" t="s">
        <v>2419</v>
      </c>
      <c r="B939" s="3">
        <v>41897</v>
      </c>
      <c r="C939" t="s">
        <v>22451</v>
      </c>
      <c r="D939">
        <v>2</v>
      </c>
      <c r="E939" t="s">
        <v>22452</v>
      </c>
      <c r="F939" t="s">
        <v>26</v>
      </c>
      <c r="G939" t="s">
        <v>13</v>
      </c>
      <c r="H939" t="s">
        <v>22453</v>
      </c>
      <c r="I939" s="16">
        <f t="shared" si="14"/>
        <v>853.43750000000011</v>
      </c>
      <c r="J939">
        <v>136.55000000000001</v>
      </c>
      <c r="K939" s="14" t="s">
        <v>6145</v>
      </c>
    </row>
    <row r="940" spans="1:11">
      <c r="A940" t="s">
        <v>588</v>
      </c>
      <c r="B940" s="3">
        <v>41897</v>
      </c>
      <c r="C940" t="s">
        <v>22454</v>
      </c>
      <c r="D940">
        <v>2</v>
      </c>
      <c r="E940" t="s">
        <v>22455</v>
      </c>
      <c r="F940" t="s">
        <v>26</v>
      </c>
      <c r="G940" t="s">
        <v>13</v>
      </c>
      <c r="H940" t="s">
        <v>3181</v>
      </c>
      <c r="I940" s="16">
        <f t="shared" si="14"/>
        <v>1465.5</v>
      </c>
      <c r="J940">
        <v>234.48</v>
      </c>
      <c r="K940" s="14" t="s">
        <v>6145</v>
      </c>
    </row>
    <row r="941" spans="1:11">
      <c r="A941" t="s">
        <v>2427</v>
      </c>
      <c r="B941" s="3">
        <v>41897</v>
      </c>
      <c r="C941" t="s">
        <v>22456</v>
      </c>
      <c r="D941">
        <v>2</v>
      </c>
      <c r="E941" t="s">
        <v>22457</v>
      </c>
      <c r="F941" t="s">
        <v>26</v>
      </c>
      <c r="G941" t="s">
        <v>13</v>
      </c>
      <c r="H941" t="s">
        <v>1140</v>
      </c>
      <c r="I941" s="16">
        <f t="shared" si="14"/>
        <v>1099.5</v>
      </c>
      <c r="J941">
        <v>175.92</v>
      </c>
      <c r="K941" s="14" t="s">
        <v>6145</v>
      </c>
    </row>
    <row r="942" spans="1:11">
      <c r="A942" s="1" t="s">
        <v>8677</v>
      </c>
      <c r="B942" s="13">
        <v>41899</v>
      </c>
      <c r="C942" s="1" t="s">
        <v>21529</v>
      </c>
      <c r="D942" s="1">
        <v>2</v>
      </c>
      <c r="E942" s="1" t="s">
        <v>21530</v>
      </c>
      <c r="F942" s="1" t="s">
        <v>18</v>
      </c>
      <c r="G942" s="1" t="s">
        <v>0</v>
      </c>
      <c r="H942" s="1" t="s">
        <v>88</v>
      </c>
      <c r="I942" s="16">
        <f t="shared" si="14"/>
        <v>862.0625</v>
      </c>
      <c r="J942" s="1">
        <v>137.93</v>
      </c>
      <c r="K942" s="4" t="s">
        <v>6149</v>
      </c>
    </row>
    <row r="943" spans="1:11">
      <c r="A943" t="s">
        <v>8677</v>
      </c>
      <c r="B943" s="3">
        <v>41899</v>
      </c>
      <c r="C943" t="s">
        <v>21529</v>
      </c>
      <c r="D943">
        <v>2</v>
      </c>
      <c r="E943" t="s">
        <v>21530</v>
      </c>
      <c r="F943" t="s">
        <v>18</v>
      </c>
      <c r="G943" t="s">
        <v>0</v>
      </c>
      <c r="H943" t="s">
        <v>88</v>
      </c>
      <c r="I943" s="16">
        <f t="shared" si="14"/>
        <v>951.375</v>
      </c>
      <c r="J943">
        <v>152.22</v>
      </c>
      <c r="K943" s="4" t="s">
        <v>6149</v>
      </c>
    </row>
    <row r="944" spans="1:11">
      <c r="A944" t="s">
        <v>8677</v>
      </c>
      <c r="B944" s="3">
        <v>41899</v>
      </c>
      <c r="C944" t="s">
        <v>21529</v>
      </c>
      <c r="D944">
        <v>2</v>
      </c>
      <c r="E944" t="s">
        <v>21530</v>
      </c>
      <c r="F944" t="s">
        <v>18</v>
      </c>
      <c r="G944" t="s">
        <v>0</v>
      </c>
      <c r="H944" t="s">
        <v>88</v>
      </c>
      <c r="I944" s="16">
        <f t="shared" si="14"/>
        <v>-862.0625</v>
      </c>
      <c r="J944">
        <v>-137.93</v>
      </c>
      <c r="K944" s="4" t="s">
        <v>6149</v>
      </c>
    </row>
    <row r="945" spans="1:11">
      <c r="A945" t="s">
        <v>4468</v>
      </c>
      <c r="B945" s="3">
        <v>41899</v>
      </c>
      <c r="C945" t="s">
        <v>2</v>
      </c>
      <c r="D945">
        <v>2</v>
      </c>
      <c r="E945" t="s">
        <v>22458</v>
      </c>
      <c r="F945" t="s">
        <v>18</v>
      </c>
      <c r="G945" t="s">
        <v>0</v>
      </c>
      <c r="H945" t="s">
        <v>88</v>
      </c>
      <c r="I945" s="16">
        <f t="shared" si="14"/>
        <v>964.625</v>
      </c>
      <c r="J945">
        <v>154.34</v>
      </c>
      <c r="K945" s="4" t="s">
        <v>6149</v>
      </c>
    </row>
    <row r="946" spans="1:11">
      <c r="A946" s="1" t="s">
        <v>2431</v>
      </c>
      <c r="B946" s="13">
        <v>41899</v>
      </c>
      <c r="C946" s="1" t="s">
        <v>21531</v>
      </c>
      <c r="D946" s="1">
        <v>2</v>
      </c>
      <c r="E946" s="1" t="s">
        <v>21532</v>
      </c>
      <c r="F946" s="1" t="s">
        <v>18</v>
      </c>
      <c r="G946" s="1" t="s">
        <v>0</v>
      </c>
      <c r="H946" s="1" t="s">
        <v>88</v>
      </c>
      <c r="I946" s="16">
        <f t="shared" si="14"/>
        <v>160.6875</v>
      </c>
      <c r="J946" s="1">
        <v>25.71</v>
      </c>
      <c r="K946" s="4" t="s">
        <v>6149</v>
      </c>
    </row>
    <row r="947" spans="1:11">
      <c r="A947" t="s">
        <v>2431</v>
      </c>
      <c r="B947" s="3">
        <v>41899</v>
      </c>
      <c r="C947" t="s">
        <v>21531</v>
      </c>
      <c r="D947">
        <v>2</v>
      </c>
      <c r="E947" t="s">
        <v>21532</v>
      </c>
      <c r="F947" t="s">
        <v>18</v>
      </c>
      <c r="G947" t="s">
        <v>0</v>
      </c>
      <c r="H947" t="s">
        <v>88</v>
      </c>
      <c r="I947" s="16">
        <f t="shared" si="14"/>
        <v>160.6875</v>
      </c>
      <c r="J947">
        <v>25.71</v>
      </c>
      <c r="K947" s="4" t="s">
        <v>6149</v>
      </c>
    </row>
    <row r="948" spans="1:11">
      <c r="A948" t="s">
        <v>2431</v>
      </c>
      <c r="B948" s="3">
        <v>41899</v>
      </c>
      <c r="C948" t="s">
        <v>21531</v>
      </c>
      <c r="D948">
        <v>2</v>
      </c>
      <c r="E948" t="s">
        <v>21532</v>
      </c>
      <c r="F948" t="s">
        <v>18</v>
      </c>
      <c r="G948" t="s">
        <v>0</v>
      </c>
      <c r="H948" t="s">
        <v>88</v>
      </c>
      <c r="I948" s="16">
        <f t="shared" si="14"/>
        <v>-160.6875</v>
      </c>
      <c r="J948">
        <v>-25.71</v>
      </c>
      <c r="K948" s="4" t="s">
        <v>6149</v>
      </c>
    </row>
    <row r="949" spans="1:11">
      <c r="A949" s="1" t="s">
        <v>2434</v>
      </c>
      <c r="B949" s="13">
        <v>41899</v>
      </c>
      <c r="C949" s="1" t="s">
        <v>21533</v>
      </c>
      <c r="D949" s="1">
        <v>2</v>
      </c>
      <c r="E949" s="1" t="s">
        <v>21534</v>
      </c>
      <c r="F949" s="1" t="s">
        <v>18</v>
      </c>
      <c r="G949" s="1" t="s">
        <v>0</v>
      </c>
      <c r="H949" s="1" t="s">
        <v>21524</v>
      </c>
      <c r="I949" s="16">
        <f t="shared" si="14"/>
        <v>10544.25</v>
      </c>
      <c r="J949" s="14">
        <v>1687.08</v>
      </c>
      <c r="K949" s="4" t="s">
        <v>6149</v>
      </c>
    </row>
    <row r="950" spans="1:11">
      <c r="A950" t="s">
        <v>2434</v>
      </c>
      <c r="B950" s="3">
        <v>41899</v>
      </c>
      <c r="C950" t="s">
        <v>21533</v>
      </c>
      <c r="D950">
        <v>2</v>
      </c>
      <c r="E950" t="s">
        <v>21534</v>
      </c>
      <c r="F950" t="s">
        <v>18</v>
      </c>
      <c r="G950" t="s">
        <v>0</v>
      </c>
      <c r="H950" t="s">
        <v>21524</v>
      </c>
      <c r="I950" s="16">
        <f t="shared" si="14"/>
        <v>11061.5</v>
      </c>
      <c r="J950" s="4">
        <v>1769.84</v>
      </c>
      <c r="K950" s="4" t="s">
        <v>6149</v>
      </c>
    </row>
    <row r="951" spans="1:11">
      <c r="A951" t="s">
        <v>2434</v>
      </c>
      <c r="B951" s="3">
        <v>41899</v>
      </c>
      <c r="C951" t="s">
        <v>21533</v>
      </c>
      <c r="D951">
        <v>2</v>
      </c>
      <c r="E951" t="s">
        <v>21534</v>
      </c>
      <c r="F951" t="s">
        <v>18</v>
      </c>
      <c r="G951" t="s">
        <v>0</v>
      </c>
      <c r="H951" t="s">
        <v>21524</v>
      </c>
      <c r="I951" s="16">
        <f t="shared" si="14"/>
        <v>-10544.25</v>
      </c>
      <c r="J951" s="4">
        <v>-1687.08</v>
      </c>
      <c r="K951" s="4" t="s">
        <v>6149</v>
      </c>
    </row>
    <row r="952" spans="1:11">
      <c r="A952" s="1" t="s">
        <v>8678</v>
      </c>
      <c r="B952" s="13">
        <v>41899</v>
      </c>
      <c r="C952" s="1" t="s">
        <v>21535</v>
      </c>
      <c r="D952" s="1">
        <v>2</v>
      </c>
      <c r="E952" s="1" t="s">
        <v>21536</v>
      </c>
      <c r="F952" s="1" t="s">
        <v>18</v>
      </c>
      <c r="G952" s="1" t="s">
        <v>0</v>
      </c>
      <c r="H952" s="1" t="s">
        <v>3248</v>
      </c>
      <c r="I952" s="16">
        <f t="shared" si="14"/>
        <v>150</v>
      </c>
      <c r="J952" s="1">
        <v>24</v>
      </c>
      <c r="K952" s="4" t="s">
        <v>6149</v>
      </c>
    </row>
    <row r="953" spans="1:11">
      <c r="A953" t="s">
        <v>8678</v>
      </c>
      <c r="B953" s="3">
        <v>41899</v>
      </c>
      <c r="C953" t="s">
        <v>21535</v>
      </c>
      <c r="D953">
        <v>2</v>
      </c>
      <c r="E953" t="s">
        <v>21536</v>
      </c>
      <c r="F953" t="s">
        <v>18</v>
      </c>
      <c r="G953" t="s">
        <v>0</v>
      </c>
      <c r="H953" t="s">
        <v>3248</v>
      </c>
      <c r="I953" s="16">
        <f t="shared" si="14"/>
        <v>150</v>
      </c>
      <c r="J953">
        <v>24</v>
      </c>
      <c r="K953" s="4" t="s">
        <v>6149</v>
      </c>
    </row>
    <row r="954" spans="1:11">
      <c r="A954" t="s">
        <v>8678</v>
      </c>
      <c r="B954" s="3">
        <v>41899</v>
      </c>
      <c r="C954" t="s">
        <v>21535</v>
      </c>
      <c r="D954">
        <v>2</v>
      </c>
      <c r="E954" t="s">
        <v>21536</v>
      </c>
      <c r="F954" t="s">
        <v>18</v>
      </c>
      <c r="G954" t="s">
        <v>0</v>
      </c>
      <c r="H954" t="s">
        <v>3248</v>
      </c>
      <c r="I954" s="16">
        <f t="shared" si="14"/>
        <v>-150</v>
      </c>
      <c r="J954">
        <v>-24</v>
      </c>
      <c r="K954" s="4" t="s">
        <v>6149</v>
      </c>
    </row>
    <row r="955" spans="1:11">
      <c r="A955" s="1" t="s">
        <v>2436</v>
      </c>
      <c r="B955" s="13">
        <v>41899</v>
      </c>
      <c r="C955" s="1" t="s">
        <v>21533</v>
      </c>
      <c r="D955" s="1">
        <v>2</v>
      </c>
      <c r="E955" s="1" t="s">
        <v>21537</v>
      </c>
      <c r="F955" s="1" t="s">
        <v>18</v>
      </c>
      <c r="G955" s="1" t="s">
        <v>0</v>
      </c>
      <c r="H955" s="1" t="s">
        <v>21524</v>
      </c>
      <c r="I955" s="16">
        <f t="shared" si="14"/>
        <v>11061.5</v>
      </c>
      <c r="J955" s="14">
        <v>1769.84</v>
      </c>
      <c r="K955" s="4" t="s">
        <v>6149</v>
      </c>
    </row>
    <row r="956" spans="1:11">
      <c r="A956" t="s">
        <v>2436</v>
      </c>
      <c r="B956" s="3">
        <v>41899</v>
      </c>
      <c r="C956" t="s">
        <v>21533</v>
      </c>
      <c r="D956">
        <v>2</v>
      </c>
      <c r="E956" t="s">
        <v>21537</v>
      </c>
      <c r="F956" t="s">
        <v>18</v>
      </c>
      <c r="G956" t="s">
        <v>0</v>
      </c>
      <c r="H956" t="s">
        <v>21524</v>
      </c>
      <c r="I956" s="16">
        <f t="shared" si="14"/>
        <v>11061.5</v>
      </c>
      <c r="J956" s="4">
        <v>1769.84</v>
      </c>
      <c r="K956" s="4" t="s">
        <v>6149</v>
      </c>
    </row>
    <row r="957" spans="1:11">
      <c r="A957" t="s">
        <v>2436</v>
      </c>
      <c r="B957" s="3">
        <v>41899</v>
      </c>
      <c r="C957" t="s">
        <v>21533</v>
      </c>
      <c r="D957">
        <v>2</v>
      </c>
      <c r="E957" t="s">
        <v>21537</v>
      </c>
      <c r="F957" t="s">
        <v>18</v>
      </c>
      <c r="G957" t="s">
        <v>0</v>
      </c>
      <c r="H957" t="s">
        <v>21524</v>
      </c>
      <c r="I957" s="16">
        <f t="shared" si="14"/>
        <v>-11061.5</v>
      </c>
      <c r="J957" s="4">
        <v>-1769.84</v>
      </c>
      <c r="K957" s="4" t="s">
        <v>6149</v>
      </c>
    </row>
    <row r="958" spans="1:11">
      <c r="A958" t="s">
        <v>2440</v>
      </c>
      <c r="B958" s="3">
        <v>41899</v>
      </c>
      <c r="C958" t="s">
        <v>2</v>
      </c>
      <c r="D958">
        <v>2</v>
      </c>
      <c r="E958" t="s">
        <v>22459</v>
      </c>
      <c r="F958" t="s">
        <v>18</v>
      </c>
      <c r="G958" t="s">
        <v>0</v>
      </c>
      <c r="H958" t="s">
        <v>22460</v>
      </c>
      <c r="I958" s="16">
        <f t="shared" si="14"/>
        <v>1147.4375</v>
      </c>
      <c r="J958">
        <v>183.59</v>
      </c>
      <c r="K958" s="4" t="s">
        <v>6149</v>
      </c>
    </row>
    <row r="959" spans="1:11">
      <c r="A959" t="s">
        <v>2442</v>
      </c>
      <c r="B959" s="3">
        <v>41899</v>
      </c>
      <c r="C959" t="s">
        <v>22461</v>
      </c>
      <c r="D959">
        <v>2</v>
      </c>
      <c r="E959" t="s">
        <v>22462</v>
      </c>
      <c r="F959" t="s">
        <v>26</v>
      </c>
      <c r="G959" t="s">
        <v>13</v>
      </c>
      <c r="H959" t="s">
        <v>22463</v>
      </c>
      <c r="I959" s="16">
        <f t="shared" si="14"/>
        <v>853.43750000000011</v>
      </c>
      <c r="J959">
        <v>136.55000000000001</v>
      </c>
      <c r="K959" s="14" t="s">
        <v>6145</v>
      </c>
    </row>
    <row r="960" spans="1:11">
      <c r="A960" t="s">
        <v>2446</v>
      </c>
      <c r="B960" s="3">
        <v>41899</v>
      </c>
      <c r="C960" t="s">
        <v>22464</v>
      </c>
      <c r="D960">
        <v>2</v>
      </c>
      <c r="E960" t="s">
        <v>22465</v>
      </c>
      <c r="F960" t="s">
        <v>26</v>
      </c>
      <c r="G960" t="s">
        <v>13</v>
      </c>
      <c r="H960" t="s">
        <v>213</v>
      </c>
      <c r="I960" s="16">
        <f t="shared" si="14"/>
        <v>853.43750000000011</v>
      </c>
      <c r="J960">
        <v>136.55000000000001</v>
      </c>
      <c r="K960" s="14" t="s">
        <v>6145</v>
      </c>
    </row>
    <row r="961" spans="1:11">
      <c r="A961" t="s">
        <v>593</v>
      </c>
      <c r="B961" s="3">
        <v>41899</v>
      </c>
      <c r="C961" t="s">
        <v>2</v>
      </c>
      <c r="D961">
        <v>2</v>
      </c>
      <c r="E961" t="s">
        <v>22466</v>
      </c>
      <c r="F961" t="s">
        <v>18</v>
      </c>
      <c r="G961" t="s">
        <v>21545</v>
      </c>
      <c r="H961" t="s">
        <v>20994</v>
      </c>
      <c r="I961" s="16">
        <f t="shared" si="14"/>
        <v>187.375</v>
      </c>
      <c r="J961">
        <v>29.98</v>
      </c>
      <c r="K961" s="4" t="s">
        <v>6149</v>
      </c>
    </row>
    <row r="962" spans="1:11">
      <c r="A962" s="1" t="s">
        <v>2450</v>
      </c>
      <c r="B962" s="13">
        <v>41899</v>
      </c>
      <c r="C962" s="1" t="s">
        <v>21538</v>
      </c>
      <c r="D962" s="1">
        <v>2</v>
      </c>
      <c r="E962" s="1" t="s">
        <v>21539</v>
      </c>
      <c r="F962" s="1" t="s">
        <v>26</v>
      </c>
      <c r="G962" s="1" t="s">
        <v>13</v>
      </c>
      <c r="H962" s="1" t="s">
        <v>20936</v>
      </c>
      <c r="I962" s="16">
        <f t="shared" si="14"/>
        <v>315.625</v>
      </c>
      <c r="J962" s="1">
        <v>50.5</v>
      </c>
      <c r="K962" s="14" t="s">
        <v>6145</v>
      </c>
    </row>
    <row r="963" spans="1:11">
      <c r="A963" t="s">
        <v>2450</v>
      </c>
      <c r="B963" s="3">
        <v>41899</v>
      </c>
      <c r="C963" t="s">
        <v>21538</v>
      </c>
      <c r="D963">
        <v>2</v>
      </c>
      <c r="E963" t="s">
        <v>21539</v>
      </c>
      <c r="F963" t="s">
        <v>26</v>
      </c>
      <c r="G963" t="s">
        <v>13</v>
      </c>
      <c r="H963" t="s">
        <v>20936</v>
      </c>
      <c r="I963" s="16">
        <f t="shared" si="14"/>
        <v>315.625</v>
      </c>
      <c r="J963">
        <v>50.5</v>
      </c>
      <c r="K963" s="14" t="s">
        <v>6145</v>
      </c>
    </row>
    <row r="964" spans="1:11">
      <c r="A964" t="s">
        <v>2450</v>
      </c>
      <c r="B964" s="3">
        <v>41899</v>
      </c>
      <c r="C964" t="s">
        <v>21538</v>
      </c>
      <c r="D964">
        <v>2</v>
      </c>
      <c r="E964" t="s">
        <v>21539</v>
      </c>
      <c r="F964" t="s">
        <v>26</v>
      </c>
      <c r="G964" t="s">
        <v>13</v>
      </c>
      <c r="H964" t="s">
        <v>20936</v>
      </c>
      <c r="I964" s="16">
        <f t="shared" si="14"/>
        <v>-315.625</v>
      </c>
      <c r="J964">
        <v>-50.5</v>
      </c>
      <c r="K964" s="14" t="s">
        <v>6145</v>
      </c>
    </row>
    <row r="965" spans="1:11">
      <c r="A965" s="1" t="s">
        <v>2459</v>
      </c>
      <c r="B965" s="13">
        <v>41899</v>
      </c>
      <c r="C965" s="1" t="s">
        <v>21540</v>
      </c>
      <c r="D965" s="1">
        <v>2</v>
      </c>
      <c r="E965" s="1" t="s">
        <v>21541</v>
      </c>
      <c r="F965" s="1" t="s">
        <v>26</v>
      </c>
      <c r="G965" s="1" t="s">
        <v>13</v>
      </c>
      <c r="H965" s="1" t="s">
        <v>104</v>
      </c>
      <c r="I965" s="16">
        <f t="shared" si="14"/>
        <v>853.43750000000011</v>
      </c>
      <c r="J965" s="1">
        <v>136.55000000000001</v>
      </c>
      <c r="K965" s="14" t="s">
        <v>6145</v>
      </c>
    </row>
    <row r="966" spans="1:11">
      <c r="A966" t="s">
        <v>2459</v>
      </c>
      <c r="B966" s="3">
        <v>41899</v>
      </c>
      <c r="C966" t="s">
        <v>21540</v>
      </c>
      <c r="D966">
        <v>2</v>
      </c>
      <c r="E966" t="s">
        <v>21541</v>
      </c>
      <c r="F966" t="s">
        <v>26</v>
      </c>
      <c r="G966" t="s">
        <v>13</v>
      </c>
      <c r="H966" t="s">
        <v>104</v>
      </c>
      <c r="I966" s="16">
        <f t="shared" si="14"/>
        <v>853.43750000000011</v>
      </c>
      <c r="J966">
        <v>136.55000000000001</v>
      </c>
      <c r="K966" s="14" t="s">
        <v>6145</v>
      </c>
    </row>
    <row r="967" spans="1:11">
      <c r="A967" t="s">
        <v>2459</v>
      </c>
      <c r="B967" s="3">
        <v>41899</v>
      </c>
      <c r="C967" t="s">
        <v>21540</v>
      </c>
      <c r="D967">
        <v>2</v>
      </c>
      <c r="E967" t="s">
        <v>21541</v>
      </c>
      <c r="F967" t="s">
        <v>26</v>
      </c>
      <c r="G967" t="s">
        <v>13</v>
      </c>
      <c r="H967" t="s">
        <v>104</v>
      </c>
      <c r="I967" s="16">
        <f t="shared" si="14"/>
        <v>-853.43750000000011</v>
      </c>
      <c r="J967">
        <v>-136.55000000000001</v>
      </c>
      <c r="K967" s="14" t="s">
        <v>6145</v>
      </c>
    </row>
    <row r="968" spans="1:11">
      <c r="A968" t="s">
        <v>2461</v>
      </c>
      <c r="B968" s="3">
        <v>41899</v>
      </c>
      <c r="C968" t="s">
        <v>22467</v>
      </c>
      <c r="D968">
        <v>2</v>
      </c>
      <c r="E968" t="s">
        <v>22468</v>
      </c>
      <c r="F968" t="s">
        <v>26</v>
      </c>
      <c r="G968" t="s">
        <v>13</v>
      </c>
      <c r="H968" t="s">
        <v>5755</v>
      </c>
      <c r="I968" s="16">
        <f t="shared" si="14"/>
        <v>853.43750000000011</v>
      </c>
      <c r="J968">
        <v>136.55000000000001</v>
      </c>
      <c r="K968" s="14" t="s">
        <v>6145</v>
      </c>
    </row>
    <row r="969" spans="1:11">
      <c r="A969" t="s">
        <v>596</v>
      </c>
      <c r="B969" s="3">
        <v>41899</v>
      </c>
      <c r="C969" t="s">
        <v>2</v>
      </c>
      <c r="D969">
        <v>2</v>
      </c>
      <c r="E969" t="s">
        <v>22469</v>
      </c>
      <c r="F969" t="s">
        <v>18</v>
      </c>
      <c r="G969" t="s">
        <v>21545</v>
      </c>
      <c r="H969" t="s">
        <v>88</v>
      </c>
      <c r="I969" s="16">
        <f t="shared" si="14"/>
        <v>1060.625</v>
      </c>
      <c r="J969">
        <v>169.7</v>
      </c>
      <c r="K969" s="4" t="s">
        <v>6149</v>
      </c>
    </row>
    <row r="970" spans="1:11">
      <c r="A970" t="s">
        <v>598</v>
      </c>
      <c r="B970" s="3">
        <v>41899</v>
      </c>
      <c r="C970" t="s">
        <v>22470</v>
      </c>
      <c r="D970">
        <v>2</v>
      </c>
      <c r="E970" t="s">
        <v>22471</v>
      </c>
      <c r="F970" t="s">
        <v>26</v>
      </c>
      <c r="G970" t="s">
        <v>22472</v>
      </c>
      <c r="H970" t="s">
        <v>22473</v>
      </c>
      <c r="I970" s="16">
        <f t="shared" ref="I970:I1033" si="15">J970*100/16</f>
        <v>853.43750000000011</v>
      </c>
      <c r="J970">
        <v>136.55000000000001</v>
      </c>
      <c r="K970" s="14" t="s">
        <v>6145</v>
      </c>
    </row>
    <row r="971" spans="1:11">
      <c r="A971" t="s">
        <v>5439</v>
      </c>
      <c r="B971" s="3">
        <v>41899</v>
      </c>
      <c r="C971" t="s">
        <v>2</v>
      </c>
      <c r="D971">
        <v>2</v>
      </c>
      <c r="E971" t="s">
        <v>22474</v>
      </c>
      <c r="F971" t="s">
        <v>18</v>
      </c>
      <c r="G971" t="s">
        <v>21545</v>
      </c>
      <c r="H971" t="s">
        <v>88</v>
      </c>
      <c r="I971" s="16">
        <f t="shared" si="15"/>
        <v>469.75</v>
      </c>
      <c r="J971">
        <v>75.16</v>
      </c>
      <c r="K971" s="4" t="s">
        <v>6149</v>
      </c>
    </row>
    <row r="972" spans="1:11">
      <c r="A972" t="s">
        <v>2463</v>
      </c>
      <c r="B972" s="3">
        <v>41899</v>
      </c>
      <c r="C972" t="s">
        <v>22475</v>
      </c>
      <c r="D972">
        <v>2</v>
      </c>
      <c r="E972" t="s">
        <v>22476</v>
      </c>
      <c r="F972" t="s">
        <v>26</v>
      </c>
      <c r="G972" t="s">
        <v>22472</v>
      </c>
      <c r="H972" t="s">
        <v>22477</v>
      </c>
      <c r="I972" s="16">
        <f t="shared" si="15"/>
        <v>689.625</v>
      </c>
      <c r="J972">
        <v>110.34</v>
      </c>
      <c r="K972" s="14" t="s">
        <v>6145</v>
      </c>
    </row>
    <row r="973" spans="1:11">
      <c r="A973" t="s">
        <v>2467</v>
      </c>
      <c r="B973" s="3">
        <v>41899</v>
      </c>
      <c r="C973" t="s">
        <v>22478</v>
      </c>
      <c r="D973">
        <v>2</v>
      </c>
      <c r="E973" t="s">
        <v>22479</v>
      </c>
      <c r="F973" t="s">
        <v>26</v>
      </c>
      <c r="G973" t="s">
        <v>22472</v>
      </c>
      <c r="H973" t="s">
        <v>2253</v>
      </c>
      <c r="I973" s="16">
        <f t="shared" si="15"/>
        <v>853.43750000000011</v>
      </c>
      <c r="J973">
        <v>136.55000000000001</v>
      </c>
      <c r="K973" s="14" t="s">
        <v>6145</v>
      </c>
    </row>
    <row r="974" spans="1:11">
      <c r="A974" t="s">
        <v>2470</v>
      </c>
      <c r="B974" s="3">
        <v>41899</v>
      </c>
      <c r="C974" t="s">
        <v>3499</v>
      </c>
      <c r="D974">
        <v>2</v>
      </c>
      <c r="E974" t="s">
        <v>22480</v>
      </c>
      <c r="F974" t="s">
        <v>18</v>
      </c>
      <c r="G974" t="s">
        <v>0</v>
      </c>
      <c r="H974" t="s">
        <v>497</v>
      </c>
      <c r="I974" s="16">
        <f t="shared" si="15"/>
        <v>1525.75</v>
      </c>
      <c r="J974">
        <v>244.12</v>
      </c>
      <c r="K974" s="4" t="s">
        <v>6149</v>
      </c>
    </row>
    <row r="975" spans="1:11">
      <c r="A975" t="s">
        <v>2474</v>
      </c>
      <c r="B975" s="3">
        <v>41899</v>
      </c>
      <c r="C975" t="s">
        <v>22481</v>
      </c>
      <c r="D975">
        <v>2</v>
      </c>
      <c r="E975" t="s">
        <v>22482</v>
      </c>
      <c r="F975" t="s">
        <v>26</v>
      </c>
      <c r="G975" t="s">
        <v>22472</v>
      </c>
      <c r="H975" t="s">
        <v>11167</v>
      </c>
      <c r="I975" s="16">
        <f t="shared" si="15"/>
        <v>1534.5</v>
      </c>
      <c r="J975">
        <v>245.52</v>
      </c>
      <c r="K975" s="14" t="s">
        <v>6145</v>
      </c>
    </row>
    <row r="976" spans="1:11">
      <c r="A976" t="s">
        <v>2478</v>
      </c>
      <c r="B976" s="3">
        <v>41899</v>
      </c>
      <c r="C976" t="s">
        <v>2</v>
      </c>
      <c r="D976">
        <v>2</v>
      </c>
      <c r="E976" t="s">
        <v>22483</v>
      </c>
      <c r="F976" t="s">
        <v>18</v>
      </c>
      <c r="G976" t="s">
        <v>21545</v>
      </c>
      <c r="H976" t="s">
        <v>11167</v>
      </c>
      <c r="I976" s="16">
        <f t="shared" si="15"/>
        <v>469.75</v>
      </c>
      <c r="J976">
        <v>75.16</v>
      </c>
      <c r="K976" s="4" t="s">
        <v>6149</v>
      </c>
    </row>
    <row r="977" spans="1:11">
      <c r="A977" t="s">
        <v>2481</v>
      </c>
      <c r="B977" s="3">
        <v>41899</v>
      </c>
      <c r="C977" t="s">
        <v>22484</v>
      </c>
      <c r="D977">
        <v>2</v>
      </c>
      <c r="E977" t="s">
        <v>22485</v>
      </c>
      <c r="F977" t="s">
        <v>26</v>
      </c>
      <c r="G977" t="s">
        <v>22472</v>
      </c>
      <c r="H977" t="s">
        <v>22486</v>
      </c>
      <c r="I977" s="16">
        <f t="shared" si="15"/>
        <v>853.43750000000011</v>
      </c>
      <c r="J977">
        <v>136.55000000000001</v>
      </c>
      <c r="K977" s="14" t="s">
        <v>6145</v>
      </c>
    </row>
    <row r="978" spans="1:11">
      <c r="A978" t="s">
        <v>2484</v>
      </c>
      <c r="B978" s="3">
        <v>41899</v>
      </c>
      <c r="C978" t="s">
        <v>21813</v>
      </c>
      <c r="D978">
        <v>2</v>
      </c>
      <c r="E978" t="s">
        <v>22487</v>
      </c>
      <c r="F978" t="s">
        <v>26</v>
      </c>
      <c r="G978" t="s">
        <v>22472</v>
      </c>
      <c r="H978" t="s">
        <v>21815</v>
      </c>
      <c r="I978" s="16">
        <f t="shared" si="15"/>
        <v>7203.125</v>
      </c>
      <c r="J978" s="4">
        <v>1152.5</v>
      </c>
      <c r="K978" s="14" t="s">
        <v>6145</v>
      </c>
    </row>
    <row r="979" spans="1:11">
      <c r="A979" t="s">
        <v>2487</v>
      </c>
      <c r="B979" s="3">
        <v>41899</v>
      </c>
      <c r="C979" t="s">
        <v>22488</v>
      </c>
      <c r="D979">
        <v>2</v>
      </c>
      <c r="E979" t="s">
        <v>22489</v>
      </c>
      <c r="F979" t="s">
        <v>26</v>
      </c>
      <c r="G979" t="s">
        <v>22472</v>
      </c>
      <c r="H979" t="s">
        <v>22490</v>
      </c>
      <c r="I979" s="16">
        <f t="shared" si="15"/>
        <v>1534.5</v>
      </c>
      <c r="J979">
        <v>245.52</v>
      </c>
      <c r="K979" s="14" t="s">
        <v>6145</v>
      </c>
    </row>
    <row r="980" spans="1:11">
      <c r="A980" t="s">
        <v>2557</v>
      </c>
      <c r="B980" s="3">
        <v>41900</v>
      </c>
      <c r="C980" t="s">
        <v>2</v>
      </c>
      <c r="D980">
        <v>2</v>
      </c>
      <c r="E980" t="s">
        <v>22491</v>
      </c>
      <c r="F980" t="s">
        <v>18</v>
      </c>
      <c r="G980" t="s">
        <v>21545</v>
      </c>
      <c r="H980" t="s">
        <v>1005</v>
      </c>
      <c r="I980" s="16">
        <f t="shared" si="15"/>
        <v>1350</v>
      </c>
      <c r="J980">
        <v>216</v>
      </c>
      <c r="K980" s="4" t="s">
        <v>6149</v>
      </c>
    </row>
    <row r="981" spans="1:11">
      <c r="A981" t="s">
        <v>2560</v>
      </c>
      <c r="B981" s="3">
        <v>41900</v>
      </c>
      <c r="C981" t="s">
        <v>1297</v>
      </c>
      <c r="D981">
        <v>2</v>
      </c>
      <c r="E981" t="s">
        <v>22492</v>
      </c>
      <c r="F981" t="s">
        <v>18</v>
      </c>
      <c r="G981" t="s">
        <v>21545</v>
      </c>
      <c r="H981" t="s">
        <v>3592</v>
      </c>
      <c r="I981" s="16">
        <f t="shared" si="15"/>
        <v>1350</v>
      </c>
      <c r="J981">
        <v>216</v>
      </c>
      <c r="K981" s="4" t="s">
        <v>6149</v>
      </c>
    </row>
    <row r="982" spans="1:11">
      <c r="A982" t="s">
        <v>2562</v>
      </c>
      <c r="B982" s="3">
        <v>41900</v>
      </c>
      <c r="C982" t="s">
        <v>22493</v>
      </c>
      <c r="D982">
        <v>2</v>
      </c>
      <c r="E982" t="s">
        <v>22494</v>
      </c>
      <c r="F982" t="s">
        <v>26</v>
      </c>
      <c r="G982" t="s">
        <v>13</v>
      </c>
      <c r="H982" t="s">
        <v>7811</v>
      </c>
      <c r="I982" s="16">
        <f t="shared" si="15"/>
        <v>1534.5</v>
      </c>
      <c r="J982">
        <v>245.52</v>
      </c>
      <c r="K982" s="14" t="s">
        <v>6145</v>
      </c>
    </row>
    <row r="983" spans="1:11">
      <c r="A983" t="s">
        <v>640</v>
      </c>
      <c r="B983" s="3">
        <v>41900</v>
      </c>
      <c r="C983" t="s">
        <v>22495</v>
      </c>
      <c r="D983">
        <v>2</v>
      </c>
      <c r="E983" t="s">
        <v>22496</v>
      </c>
      <c r="F983" t="s">
        <v>26</v>
      </c>
      <c r="G983" t="s">
        <v>13</v>
      </c>
      <c r="H983" t="s">
        <v>2671</v>
      </c>
      <c r="I983" s="16">
        <f t="shared" si="15"/>
        <v>172.4375</v>
      </c>
      <c r="J983">
        <v>27.59</v>
      </c>
      <c r="K983" s="14" t="s">
        <v>6145</v>
      </c>
    </row>
    <row r="984" spans="1:11">
      <c r="A984" t="s">
        <v>2568</v>
      </c>
      <c r="B984" s="3">
        <v>41900</v>
      </c>
      <c r="C984" t="s">
        <v>21759</v>
      </c>
      <c r="D984">
        <v>2</v>
      </c>
      <c r="E984" t="s">
        <v>22497</v>
      </c>
      <c r="F984" t="s">
        <v>26</v>
      </c>
      <c r="G984" t="s">
        <v>13</v>
      </c>
      <c r="H984" t="s">
        <v>21761</v>
      </c>
      <c r="I984" s="16">
        <f t="shared" si="15"/>
        <v>1245.6875</v>
      </c>
      <c r="J984">
        <v>199.31</v>
      </c>
      <c r="K984" s="14" t="s">
        <v>6145</v>
      </c>
    </row>
    <row r="985" spans="1:11">
      <c r="A985" t="s">
        <v>2572</v>
      </c>
      <c r="B985" s="3">
        <v>41900</v>
      </c>
      <c r="C985" t="s">
        <v>21762</v>
      </c>
      <c r="D985">
        <v>2</v>
      </c>
      <c r="E985" t="s">
        <v>22498</v>
      </c>
      <c r="F985" t="s">
        <v>26</v>
      </c>
      <c r="G985" t="s">
        <v>13</v>
      </c>
      <c r="H985" t="s">
        <v>21761</v>
      </c>
      <c r="I985" s="16">
        <f t="shared" si="15"/>
        <v>1245.6875</v>
      </c>
      <c r="J985">
        <v>199.31</v>
      </c>
      <c r="K985" s="14" t="s">
        <v>6145</v>
      </c>
    </row>
    <row r="986" spans="1:11">
      <c r="A986" t="s">
        <v>2575</v>
      </c>
      <c r="B986" s="3">
        <v>41900</v>
      </c>
      <c r="C986" t="s">
        <v>2</v>
      </c>
      <c r="D986">
        <v>2</v>
      </c>
      <c r="E986" t="s">
        <v>22499</v>
      </c>
      <c r="F986" t="s">
        <v>18</v>
      </c>
      <c r="G986" t="s">
        <v>21545</v>
      </c>
      <c r="H986" t="s">
        <v>88</v>
      </c>
      <c r="I986" s="16">
        <f t="shared" si="15"/>
        <v>55.5625</v>
      </c>
      <c r="J986">
        <v>8.89</v>
      </c>
      <c r="K986" s="4" t="s">
        <v>6149</v>
      </c>
    </row>
    <row r="987" spans="1:11">
      <c r="A987" t="s">
        <v>641</v>
      </c>
      <c r="B987" s="3">
        <v>41900</v>
      </c>
      <c r="C987" t="s">
        <v>21759</v>
      </c>
      <c r="D987">
        <v>2</v>
      </c>
      <c r="E987" t="s">
        <v>22500</v>
      </c>
      <c r="F987" t="s">
        <v>26</v>
      </c>
      <c r="G987" t="s">
        <v>13</v>
      </c>
      <c r="H987" t="s">
        <v>21761</v>
      </c>
      <c r="I987" s="16">
        <f t="shared" si="15"/>
        <v>1245.6875</v>
      </c>
      <c r="J987">
        <v>199.31</v>
      </c>
      <c r="K987" s="14" t="s">
        <v>6145</v>
      </c>
    </row>
    <row r="988" spans="1:11">
      <c r="A988" t="s">
        <v>643</v>
      </c>
      <c r="B988" s="3">
        <v>41900</v>
      </c>
      <c r="C988" t="s">
        <v>21762</v>
      </c>
      <c r="D988">
        <v>2</v>
      </c>
      <c r="E988" t="s">
        <v>22501</v>
      </c>
      <c r="F988" t="s">
        <v>26</v>
      </c>
      <c r="G988" t="s">
        <v>13</v>
      </c>
      <c r="H988" t="s">
        <v>21761</v>
      </c>
      <c r="I988" s="16">
        <f t="shared" si="15"/>
        <v>1245.6875</v>
      </c>
      <c r="J988">
        <v>199.31</v>
      </c>
      <c r="K988" s="14" t="s">
        <v>6145</v>
      </c>
    </row>
    <row r="989" spans="1:11">
      <c r="A989" t="s">
        <v>2578</v>
      </c>
      <c r="B989" s="3">
        <v>41900</v>
      </c>
      <c r="C989" t="s">
        <v>22502</v>
      </c>
      <c r="D989">
        <v>2</v>
      </c>
      <c r="E989" t="s">
        <v>22503</v>
      </c>
      <c r="F989" t="s">
        <v>26</v>
      </c>
      <c r="G989" t="s">
        <v>13</v>
      </c>
      <c r="H989" t="s">
        <v>21027</v>
      </c>
      <c r="I989" s="16">
        <f t="shared" si="15"/>
        <v>853.43750000000011</v>
      </c>
      <c r="J989">
        <v>136.55000000000001</v>
      </c>
      <c r="K989" s="14" t="s">
        <v>6145</v>
      </c>
    </row>
    <row r="990" spans="1:11">
      <c r="A990" t="s">
        <v>2582</v>
      </c>
      <c r="B990" s="3">
        <v>41900</v>
      </c>
      <c r="C990" t="s">
        <v>22504</v>
      </c>
      <c r="D990">
        <v>2</v>
      </c>
      <c r="E990" t="s">
        <v>22505</v>
      </c>
      <c r="F990" t="s">
        <v>26</v>
      </c>
      <c r="G990" t="s">
        <v>13</v>
      </c>
      <c r="H990" t="s">
        <v>363</v>
      </c>
      <c r="I990" s="16">
        <f t="shared" si="15"/>
        <v>853.43750000000011</v>
      </c>
      <c r="J990">
        <v>136.55000000000001</v>
      </c>
      <c r="K990" s="14" t="s">
        <v>6145</v>
      </c>
    </row>
    <row r="991" spans="1:11">
      <c r="A991" t="s">
        <v>2586</v>
      </c>
      <c r="B991" s="3">
        <v>41900</v>
      </c>
      <c r="C991" t="s">
        <v>22506</v>
      </c>
      <c r="D991">
        <v>2</v>
      </c>
      <c r="E991" t="s">
        <v>22507</v>
      </c>
      <c r="F991" t="s">
        <v>26</v>
      </c>
      <c r="G991" t="s">
        <v>13</v>
      </c>
      <c r="H991" t="s">
        <v>2291</v>
      </c>
      <c r="I991" s="16">
        <f t="shared" si="15"/>
        <v>853.43750000000011</v>
      </c>
      <c r="J991">
        <v>136.55000000000001</v>
      </c>
      <c r="K991" s="14" t="s">
        <v>6145</v>
      </c>
    </row>
    <row r="992" spans="1:11">
      <c r="A992" t="s">
        <v>2590</v>
      </c>
      <c r="B992" s="3">
        <v>41900</v>
      </c>
      <c r="C992" t="s">
        <v>22508</v>
      </c>
      <c r="D992">
        <v>2</v>
      </c>
      <c r="E992" t="s">
        <v>22509</v>
      </c>
      <c r="F992" t="s">
        <v>26</v>
      </c>
      <c r="G992" t="s">
        <v>13</v>
      </c>
      <c r="H992" t="s">
        <v>11038</v>
      </c>
      <c r="I992" s="16">
        <f t="shared" si="15"/>
        <v>2525.875</v>
      </c>
      <c r="J992">
        <v>404.14</v>
      </c>
      <c r="K992" s="14" t="s">
        <v>6145</v>
      </c>
    </row>
    <row r="993" spans="1:11">
      <c r="A993" t="s">
        <v>2593</v>
      </c>
      <c r="B993" s="3">
        <v>41900</v>
      </c>
      <c r="C993" t="s">
        <v>22510</v>
      </c>
      <c r="D993">
        <v>2</v>
      </c>
      <c r="E993" t="s">
        <v>22511</v>
      </c>
      <c r="F993" t="s">
        <v>26</v>
      </c>
      <c r="G993" t="s">
        <v>13</v>
      </c>
      <c r="H993" t="s">
        <v>5290</v>
      </c>
      <c r="I993" s="16">
        <f t="shared" si="15"/>
        <v>853.43750000000011</v>
      </c>
      <c r="J993">
        <v>136.55000000000001</v>
      </c>
      <c r="K993" s="14" t="s">
        <v>6145</v>
      </c>
    </row>
    <row r="994" spans="1:11">
      <c r="A994" t="s">
        <v>2601</v>
      </c>
      <c r="B994" s="3">
        <v>41900</v>
      </c>
      <c r="C994" t="s">
        <v>22512</v>
      </c>
      <c r="D994">
        <v>2</v>
      </c>
      <c r="E994" t="s">
        <v>22513</v>
      </c>
      <c r="F994" t="s">
        <v>26</v>
      </c>
      <c r="G994" t="s">
        <v>13</v>
      </c>
      <c r="H994" t="s">
        <v>2185</v>
      </c>
      <c r="I994" s="16">
        <f t="shared" si="15"/>
        <v>2491.375</v>
      </c>
      <c r="J994">
        <v>398.62</v>
      </c>
      <c r="K994" s="14" t="s">
        <v>6145</v>
      </c>
    </row>
    <row r="995" spans="1:11">
      <c r="A995" s="1" t="s">
        <v>2605</v>
      </c>
      <c r="B995" s="13">
        <v>41900</v>
      </c>
      <c r="C995" s="1" t="s">
        <v>21542</v>
      </c>
      <c r="D995" s="1">
        <v>2</v>
      </c>
      <c r="E995" s="1" t="s">
        <v>21543</v>
      </c>
      <c r="F995" s="1" t="s">
        <v>26</v>
      </c>
      <c r="G995" s="1" t="s">
        <v>13</v>
      </c>
      <c r="H995" s="1" t="s">
        <v>2439</v>
      </c>
      <c r="I995" s="16">
        <f t="shared" si="15"/>
        <v>2925.1875</v>
      </c>
      <c r="J995" s="1">
        <v>468.03</v>
      </c>
      <c r="K995" s="14" t="s">
        <v>6145</v>
      </c>
    </row>
    <row r="996" spans="1:11">
      <c r="A996" t="s">
        <v>2605</v>
      </c>
      <c r="B996" s="3">
        <v>41900</v>
      </c>
      <c r="C996" t="s">
        <v>21542</v>
      </c>
      <c r="D996">
        <v>2</v>
      </c>
      <c r="E996" t="s">
        <v>21543</v>
      </c>
      <c r="F996" t="s">
        <v>26</v>
      </c>
      <c r="G996" t="s">
        <v>13</v>
      </c>
      <c r="H996" t="s">
        <v>2439</v>
      </c>
      <c r="I996" s="16">
        <f t="shared" si="15"/>
        <v>2925.1875</v>
      </c>
      <c r="J996">
        <v>468.03</v>
      </c>
      <c r="K996" s="14" t="s">
        <v>6145</v>
      </c>
    </row>
    <row r="997" spans="1:11">
      <c r="A997" t="s">
        <v>2605</v>
      </c>
      <c r="B997" s="3">
        <v>41900</v>
      </c>
      <c r="C997" t="s">
        <v>21542</v>
      </c>
      <c r="D997">
        <v>2</v>
      </c>
      <c r="E997" t="s">
        <v>21543</v>
      </c>
      <c r="F997" t="s">
        <v>26</v>
      </c>
      <c r="G997" t="s">
        <v>13</v>
      </c>
      <c r="H997" t="s">
        <v>2439</v>
      </c>
      <c r="I997" s="16">
        <f t="shared" si="15"/>
        <v>-2925.1875</v>
      </c>
      <c r="J997">
        <v>-468.03</v>
      </c>
      <c r="K997" s="14" t="s">
        <v>6145</v>
      </c>
    </row>
    <row r="998" spans="1:11">
      <c r="A998" t="s">
        <v>644</v>
      </c>
      <c r="B998" s="3">
        <v>41900</v>
      </c>
      <c r="C998" t="s">
        <v>22514</v>
      </c>
      <c r="D998">
        <v>2</v>
      </c>
      <c r="E998" t="s">
        <v>22515</v>
      </c>
      <c r="F998" t="s">
        <v>26</v>
      </c>
      <c r="G998" t="s">
        <v>13</v>
      </c>
      <c r="H998" t="s">
        <v>5240</v>
      </c>
      <c r="I998" s="16">
        <f t="shared" si="15"/>
        <v>1706.9375</v>
      </c>
      <c r="J998">
        <v>273.11</v>
      </c>
      <c r="K998" s="14" t="s">
        <v>6145</v>
      </c>
    </row>
    <row r="999" spans="1:11">
      <c r="A999" s="1" t="s">
        <v>2608</v>
      </c>
      <c r="B999" s="13">
        <v>41900</v>
      </c>
      <c r="C999" s="1" t="s">
        <v>2</v>
      </c>
      <c r="D999" s="1">
        <v>2</v>
      </c>
      <c r="E999" s="1" t="s">
        <v>21544</v>
      </c>
      <c r="F999" s="1" t="s">
        <v>18</v>
      </c>
      <c r="G999" s="1" t="s">
        <v>21545</v>
      </c>
      <c r="H999" s="1" t="s">
        <v>21546</v>
      </c>
      <c r="I999" s="16">
        <f t="shared" si="15"/>
        <v>689.625</v>
      </c>
      <c r="J999" s="1">
        <v>110.34</v>
      </c>
      <c r="K999" s="4" t="s">
        <v>6149</v>
      </c>
    </row>
    <row r="1000" spans="1:11">
      <c r="A1000" t="s">
        <v>2608</v>
      </c>
      <c r="B1000" s="3">
        <v>41900</v>
      </c>
      <c r="C1000" t="s">
        <v>2</v>
      </c>
      <c r="D1000">
        <v>2</v>
      </c>
      <c r="E1000" t="s">
        <v>21544</v>
      </c>
      <c r="F1000" t="s">
        <v>18</v>
      </c>
      <c r="G1000" t="s">
        <v>21545</v>
      </c>
      <c r="H1000" t="s">
        <v>21546</v>
      </c>
      <c r="I1000" s="16">
        <f t="shared" si="15"/>
        <v>1079.4375</v>
      </c>
      <c r="J1000">
        <v>172.71</v>
      </c>
      <c r="K1000" s="4" t="s">
        <v>6149</v>
      </c>
    </row>
    <row r="1001" spans="1:11">
      <c r="A1001" t="s">
        <v>2608</v>
      </c>
      <c r="B1001" s="3">
        <v>41900</v>
      </c>
      <c r="C1001" t="s">
        <v>2</v>
      </c>
      <c r="D1001">
        <v>2</v>
      </c>
      <c r="E1001" t="s">
        <v>21544</v>
      </c>
      <c r="F1001" t="s">
        <v>18</v>
      </c>
      <c r="G1001" t="s">
        <v>21545</v>
      </c>
      <c r="H1001" t="s">
        <v>21546</v>
      </c>
      <c r="I1001" s="16">
        <f t="shared" si="15"/>
        <v>-689.625</v>
      </c>
      <c r="J1001">
        <v>-110.34</v>
      </c>
      <c r="K1001" s="4" t="s">
        <v>6149</v>
      </c>
    </row>
    <row r="1002" spans="1:11">
      <c r="A1002" t="s">
        <v>8679</v>
      </c>
      <c r="B1002" s="3">
        <v>41900</v>
      </c>
      <c r="C1002" t="s">
        <v>22516</v>
      </c>
      <c r="D1002">
        <v>2</v>
      </c>
      <c r="E1002" t="s">
        <v>22517</v>
      </c>
      <c r="F1002" t="s">
        <v>26</v>
      </c>
      <c r="G1002" t="s">
        <v>13</v>
      </c>
      <c r="H1002" t="s">
        <v>7920</v>
      </c>
      <c r="I1002" s="16">
        <f t="shared" si="15"/>
        <v>2525.875</v>
      </c>
      <c r="J1002">
        <v>404.14</v>
      </c>
      <c r="K1002" s="14" t="s">
        <v>6145</v>
      </c>
    </row>
    <row r="1003" spans="1:11">
      <c r="A1003" s="1" t="s">
        <v>2612</v>
      </c>
      <c r="B1003" s="13">
        <v>41900</v>
      </c>
      <c r="C1003" s="1" t="s">
        <v>2</v>
      </c>
      <c r="D1003" s="1">
        <v>2</v>
      </c>
      <c r="E1003" s="1" t="s">
        <v>21547</v>
      </c>
      <c r="F1003" s="1" t="s">
        <v>18</v>
      </c>
      <c r="G1003" s="1" t="s">
        <v>21545</v>
      </c>
      <c r="H1003" s="1" t="s">
        <v>88</v>
      </c>
      <c r="I1003" s="16">
        <f t="shared" si="15"/>
        <v>116.25000000000001</v>
      </c>
      <c r="J1003" s="1">
        <v>18.600000000000001</v>
      </c>
      <c r="K1003" s="4" t="s">
        <v>6149</v>
      </c>
    </row>
    <row r="1004" spans="1:11">
      <c r="A1004" t="s">
        <v>2612</v>
      </c>
      <c r="B1004" s="3">
        <v>41900</v>
      </c>
      <c r="C1004" t="s">
        <v>2</v>
      </c>
      <c r="D1004">
        <v>2</v>
      </c>
      <c r="E1004" t="s">
        <v>21547</v>
      </c>
      <c r="F1004" t="s">
        <v>18</v>
      </c>
      <c r="G1004" t="s">
        <v>21545</v>
      </c>
      <c r="H1004" t="s">
        <v>88</v>
      </c>
      <c r="I1004" s="16">
        <f t="shared" si="15"/>
        <v>116.25000000000001</v>
      </c>
      <c r="J1004">
        <v>18.600000000000001</v>
      </c>
      <c r="K1004" s="4" t="s">
        <v>6149</v>
      </c>
    </row>
    <row r="1005" spans="1:11">
      <c r="A1005" t="s">
        <v>2612</v>
      </c>
      <c r="B1005" s="3">
        <v>41900</v>
      </c>
      <c r="C1005" t="s">
        <v>2</v>
      </c>
      <c r="D1005">
        <v>2</v>
      </c>
      <c r="E1005" t="s">
        <v>21547</v>
      </c>
      <c r="F1005" t="s">
        <v>18</v>
      </c>
      <c r="G1005" t="s">
        <v>21545</v>
      </c>
      <c r="H1005" t="s">
        <v>88</v>
      </c>
      <c r="I1005" s="16">
        <f t="shared" si="15"/>
        <v>-116.25000000000001</v>
      </c>
      <c r="J1005">
        <v>-18.600000000000001</v>
      </c>
      <c r="K1005" s="4" t="s">
        <v>6149</v>
      </c>
    </row>
    <row r="1006" spans="1:11">
      <c r="A1006" t="s">
        <v>8680</v>
      </c>
      <c r="B1006" s="3">
        <v>41900</v>
      </c>
      <c r="C1006" t="s">
        <v>22518</v>
      </c>
      <c r="D1006">
        <v>2</v>
      </c>
      <c r="E1006" t="s">
        <v>22519</v>
      </c>
      <c r="F1006" t="s">
        <v>26</v>
      </c>
      <c r="G1006" t="s">
        <v>13</v>
      </c>
      <c r="H1006" t="s">
        <v>22520</v>
      </c>
      <c r="I1006" s="16">
        <f t="shared" si="15"/>
        <v>5225.875</v>
      </c>
      <c r="J1006">
        <v>836.14</v>
      </c>
      <c r="K1006" s="14" t="s">
        <v>6145</v>
      </c>
    </row>
    <row r="1007" spans="1:11">
      <c r="A1007" t="s">
        <v>8681</v>
      </c>
      <c r="B1007" s="3">
        <v>41900</v>
      </c>
      <c r="C1007" t="s">
        <v>22521</v>
      </c>
      <c r="D1007">
        <v>2</v>
      </c>
      <c r="E1007" t="s">
        <v>22522</v>
      </c>
      <c r="F1007" t="s">
        <v>26</v>
      </c>
      <c r="G1007" t="s">
        <v>13</v>
      </c>
      <c r="H1007" t="s">
        <v>2659</v>
      </c>
      <c r="I1007" s="16">
        <f t="shared" si="15"/>
        <v>3008.625</v>
      </c>
      <c r="J1007">
        <v>481.38</v>
      </c>
      <c r="K1007" s="14" t="s">
        <v>6145</v>
      </c>
    </row>
    <row r="1008" spans="1:11">
      <c r="A1008" t="s">
        <v>646</v>
      </c>
      <c r="B1008" s="3">
        <v>41900</v>
      </c>
      <c r="C1008" t="s">
        <v>22523</v>
      </c>
      <c r="D1008">
        <v>2</v>
      </c>
      <c r="E1008" t="s">
        <v>22524</v>
      </c>
      <c r="F1008" t="s">
        <v>26</v>
      </c>
      <c r="G1008" t="s">
        <v>13</v>
      </c>
      <c r="H1008" t="s">
        <v>9906</v>
      </c>
      <c r="I1008" s="16">
        <f t="shared" si="15"/>
        <v>6410.9375</v>
      </c>
      <c r="J1008" s="4">
        <v>1025.75</v>
      </c>
      <c r="K1008" s="14" t="s">
        <v>6145</v>
      </c>
    </row>
    <row r="1009" spans="1:11">
      <c r="A1009" t="s">
        <v>2616</v>
      </c>
      <c r="B1009" s="3">
        <v>41900</v>
      </c>
      <c r="C1009" t="s">
        <v>22525</v>
      </c>
      <c r="D1009">
        <v>2</v>
      </c>
      <c r="E1009" t="s">
        <v>22526</v>
      </c>
      <c r="F1009" t="s">
        <v>26</v>
      </c>
      <c r="G1009" t="s">
        <v>13</v>
      </c>
      <c r="H1009" t="s">
        <v>8360</v>
      </c>
      <c r="I1009" s="16">
        <f t="shared" si="15"/>
        <v>1534.5</v>
      </c>
      <c r="J1009">
        <v>245.52</v>
      </c>
      <c r="K1009" s="14" t="s">
        <v>6145</v>
      </c>
    </row>
    <row r="1010" spans="1:11">
      <c r="A1010" t="s">
        <v>2623</v>
      </c>
      <c r="B1010" s="3">
        <v>41900</v>
      </c>
      <c r="C1010" t="s">
        <v>3499</v>
      </c>
      <c r="D1010">
        <v>2</v>
      </c>
      <c r="E1010" t="s">
        <v>22527</v>
      </c>
      <c r="F1010" t="s">
        <v>18</v>
      </c>
      <c r="G1010" t="s">
        <v>0</v>
      </c>
      <c r="H1010" t="s">
        <v>10092</v>
      </c>
      <c r="I1010" s="16">
        <f t="shared" si="15"/>
        <v>3275.875</v>
      </c>
      <c r="J1010">
        <v>524.14</v>
      </c>
      <c r="K1010" s="4" t="s">
        <v>6149</v>
      </c>
    </row>
    <row r="1011" spans="1:11">
      <c r="A1011" t="s">
        <v>2627</v>
      </c>
      <c r="B1011" s="3">
        <v>41900</v>
      </c>
      <c r="C1011" t="s">
        <v>22528</v>
      </c>
      <c r="D1011">
        <v>2</v>
      </c>
      <c r="E1011" t="s">
        <v>22529</v>
      </c>
      <c r="F1011" t="s">
        <v>26</v>
      </c>
      <c r="G1011" t="s">
        <v>13</v>
      </c>
      <c r="H1011" t="s">
        <v>7739</v>
      </c>
      <c r="I1011" s="16">
        <f t="shared" si="15"/>
        <v>853.43750000000011</v>
      </c>
      <c r="J1011">
        <v>136.55000000000001</v>
      </c>
      <c r="K1011" s="14" t="s">
        <v>6145</v>
      </c>
    </row>
    <row r="1012" spans="1:11">
      <c r="A1012" t="s">
        <v>2631</v>
      </c>
      <c r="B1012" s="3">
        <v>41900</v>
      </c>
      <c r="C1012" t="s">
        <v>22530</v>
      </c>
      <c r="D1012">
        <v>2</v>
      </c>
      <c r="E1012" t="s">
        <v>22531</v>
      </c>
      <c r="F1012" t="s">
        <v>26</v>
      </c>
      <c r="G1012" t="s">
        <v>13</v>
      </c>
      <c r="H1012" t="s">
        <v>6530</v>
      </c>
      <c r="I1012" s="16">
        <f t="shared" si="15"/>
        <v>2491.375</v>
      </c>
      <c r="J1012">
        <v>398.62</v>
      </c>
      <c r="K1012" s="14" t="s">
        <v>6145</v>
      </c>
    </row>
    <row r="1013" spans="1:11">
      <c r="A1013" t="s">
        <v>4483</v>
      </c>
      <c r="B1013" s="3">
        <v>41901</v>
      </c>
      <c r="C1013" t="s">
        <v>22532</v>
      </c>
      <c r="D1013">
        <v>2</v>
      </c>
      <c r="E1013" t="s">
        <v>22533</v>
      </c>
      <c r="F1013" t="s">
        <v>26</v>
      </c>
      <c r="G1013" t="s">
        <v>13</v>
      </c>
      <c r="H1013" t="s">
        <v>22322</v>
      </c>
      <c r="I1013" s="16">
        <f t="shared" si="15"/>
        <v>172.4375</v>
      </c>
      <c r="J1013">
        <v>27.59</v>
      </c>
      <c r="K1013" s="14" t="s">
        <v>6145</v>
      </c>
    </row>
    <row r="1014" spans="1:11">
      <c r="A1014" t="s">
        <v>5524</v>
      </c>
      <c r="B1014" s="3">
        <v>41901</v>
      </c>
      <c r="C1014" t="s">
        <v>22534</v>
      </c>
      <c r="D1014">
        <v>2</v>
      </c>
      <c r="E1014" t="s">
        <v>22535</v>
      </c>
      <c r="F1014" t="s">
        <v>26</v>
      </c>
      <c r="G1014" t="s">
        <v>13</v>
      </c>
      <c r="H1014" t="s">
        <v>6205</v>
      </c>
      <c r="I1014" s="16">
        <f t="shared" si="15"/>
        <v>2672.4375</v>
      </c>
      <c r="J1014">
        <v>427.59</v>
      </c>
      <c r="K1014" s="14" t="s">
        <v>6145</v>
      </c>
    </row>
    <row r="1015" spans="1:11">
      <c r="A1015" s="1" t="s">
        <v>5526</v>
      </c>
      <c r="B1015" s="13">
        <v>41901</v>
      </c>
      <c r="C1015" s="1" t="s">
        <v>21548</v>
      </c>
      <c r="D1015" s="1">
        <v>2</v>
      </c>
      <c r="E1015" s="1" t="s">
        <v>21549</v>
      </c>
      <c r="F1015" s="1" t="s">
        <v>18</v>
      </c>
      <c r="G1015" s="1" t="s">
        <v>0</v>
      </c>
      <c r="H1015" s="1" t="s">
        <v>1850</v>
      </c>
      <c r="I1015" s="16">
        <f t="shared" si="15"/>
        <v>943.375</v>
      </c>
      <c r="J1015" s="1">
        <v>150.94</v>
      </c>
      <c r="K1015" s="4" t="s">
        <v>6149</v>
      </c>
    </row>
    <row r="1016" spans="1:11">
      <c r="A1016" t="s">
        <v>5526</v>
      </c>
      <c r="B1016" s="3">
        <v>41901</v>
      </c>
      <c r="C1016" t="s">
        <v>21548</v>
      </c>
      <c r="D1016">
        <v>2</v>
      </c>
      <c r="E1016" t="s">
        <v>21549</v>
      </c>
      <c r="F1016" t="s">
        <v>18</v>
      </c>
      <c r="G1016" t="s">
        <v>0</v>
      </c>
      <c r="H1016" t="s">
        <v>1850</v>
      </c>
      <c r="I1016" s="16">
        <f t="shared" si="15"/>
        <v>943.375</v>
      </c>
      <c r="J1016">
        <v>150.94</v>
      </c>
      <c r="K1016" s="4" t="s">
        <v>6149</v>
      </c>
    </row>
    <row r="1017" spans="1:11">
      <c r="A1017" t="s">
        <v>5526</v>
      </c>
      <c r="B1017" s="3">
        <v>41901</v>
      </c>
      <c r="C1017" t="s">
        <v>21548</v>
      </c>
      <c r="D1017">
        <v>2</v>
      </c>
      <c r="E1017" t="s">
        <v>21549</v>
      </c>
      <c r="F1017" t="s">
        <v>18</v>
      </c>
      <c r="G1017" t="s">
        <v>0</v>
      </c>
      <c r="H1017" t="s">
        <v>1850</v>
      </c>
      <c r="I1017" s="16">
        <f t="shared" si="15"/>
        <v>-943.375</v>
      </c>
      <c r="J1017">
        <v>-150.94</v>
      </c>
      <c r="K1017" s="4" t="s">
        <v>6149</v>
      </c>
    </row>
    <row r="1018" spans="1:11">
      <c r="A1018" t="s">
        <v>4484</v>
      </c>
      <c r="B1018" s="3">
        <v>41901</v>
      </c>
      <c r="C1018" t="s">
        <v>22536</v>
      </c>
      <c r="D1018">
        <v>2</v>
      </c>
      <c r="E1018" t="s">
        <v>22537</v>
      </c>
      <c r="F1018" t="s">
        <v>26</v>
      </c>
      <c r="G1018" t="s">
        <v>13</v>
      </c>
      <c r="H1018" t="s">
        <v>6051</v>
      </c>
      <c r="I1018" s="16">
        <f t="shared" si="15"/>
        <v>2525.875</v>
      </c>
      <c r="J1018">
        <v>404.14</v>
      </c>
      <c r="K1018" s="14" t="s">
        <v>6145</v>
      </c>
    </row>
    <row r="1019" spans="1:11">
      <c r="A1019" t="s">
        <v>2649</v>
      </c>
      <c r="B1019" s="3">
        <v>41901</v>
      </c>
      <c r="C1019" t="s">
        <v>2</v>
      </c>
      <c r="D1019">
        <v>2</v>
      </c>
      <c r="E1019" t="s">
        <v>22538</v>
      </c>
      <c r="F1019" t="s">
        <v>18</v>
      </c>
      <c r="G1019" t="s">
        <v>21545</v>
      </c>
      <c r="H1019" t="s">
        <v>88</v>
      </c>
      <c r="I1019" s="16">
        <f t="shared" si="15"/>
        <v>3380.1875000000005</v>
      </c>
      <c r="J1019">
        <v>540.83000000000004</v>
      </c>
      <c r="K1019" s="4" t="s">
        <v>6149</v>
      </c>
    </row>
    <row r="1020" spans="1:11">
      <c r="A1020" t="s">
        <v>2652</v>
      </c>
      <c r="B1020" s="3">
        <v>41901</v>
      </c>
      <c r="C1020" t="s">
        <v>22539</v>
      </c>
      <c r="D1020">
        <v>2</v>
      </c>
      <c r="E1020" t="s">
        <v>22540</v>
      </c>
      <c r="F1020" t="s">
        <v>26</v>
      </c>
      <c r="G1020" t="s">
        <v>13</v>
      </c>
      <c r="H1020" t="s">
        <v>3577</v>
      </c>
      <c r="I1020" s="16">
        <f t="shared" si="15"/>
        <v>172.4375</v>
      </c>
      <c r="J1020">
        <v>27.59</v>
      </c>
      <c r="K1020" s="14" t="s">
        <v>6145</v>
      </c>
    </row>
    <row r="1021" spans="1:11">
      <c r="A1021" t="s">
        <v>5533</v>
      </c>
      <c r="B1021" s="3">
        <v>41901</v>
      </c>
      <c r="C1021" t="s">
        <v>2</v>
      </c>
      <c r="D1021">
        <v>2</v>
      </c>
      <c r="E1021" t="s">
        <v>22541</v>
      </c>
      <c r="F1021" t="s">
        <v>18</v>
      </c>
      <c r="G1021" t="s">
        <v>0</v>
      </c>
      <c r="H1021" t="s">
        <v>88</v>
      </c>
      <c r="I1021" s="16">
        <f t="shared" si="15"/>
        <v>2275.875</v>
      </c>
      <c r="J1021">
        <v>364.14</v>
      </c>
      <c r="K1021" s="4" t="s">
        <v>6149</v>
      </c>
    </row>
    <row r="1022" spans="1:11">
      <c r="A1022" t="s">
        <v>2656</v>
      </c>
      <c r="B1022" s="3">
        <v>41901</v>
      </c>
      <c r="C1022" t="s">
        <v>2</v>
      </c>
      <c r="D1022">
        <v>2</v>
      </c>
      <c r="E1022" t="s">
        <v>22542</v>
      </c>
      <c r="F1022" t="s">
        <v>18</v>
      </c>
      <c r="G1022" t="s">
        <v>21545</v>
      </c>
      <c r="H1022" t="s">
        <v>88</v>
      </c>
      <c r="I1022" s="16">
        <f t="shared" si="15"/>
        <v>63.5625</v>
      </c>
      <c r="J1022">
        <v>10.17</v>
      </c>
      <c r="K1022" s="4" t="s">
        <v>6149</v>
      </c>
    </row>
    <row r="1023" spans="1:11">
      <c r="A1023" t="s">
        <v>5539</v>
      </c>
      <c r="B1023" s="3">
        <v>41901</v>
      </c>
      <c r="C1023" t="s">
        <v>21766</v>
      </c>
      <c r="D1023">
        <v>2</v>
      </c>
      <c r="E1023" t="s">
        <v>22543</v>
      </c>
      <c r="F1023" t="s">
        <v>26</v>
      </c>
      <c r="G1023" t="s">
        <v>13</v>
      </c>
      <c r="H1023" t="s">
        <v>3857</v>
      </c>
      <c r="I1023" s="16">
        <f t="shared" si="15"/>
        <v>853.43750000000011</v>
      </c>
      <c r="J1023">
        <v>136.55000000000001</v>
      </c>
      <c r="K1023" s="14" t="s">
        <v>6145</v>
      </c>
    </row>
    <row r="1024" spans="1:11">
      <c r="A1024" t="s">
        <v>4487</v>
      </c>
      <c r="B1024" s="3">
        <v>41901</v>
      </c>
      <c r="C1024" t="s">
        <v>22544</v>
      </c>
      <c r="D1024">
        <v>2</v>
      </c>
      <c r="E1024" t="s">
        <v>22545</v>
      </c>
      <c r="F1024" t="s">
        <v>26</v>
      </c>
      <c r="G1024" t="s">
        <v>13</v>
      </c>
      <c r="H1024" t="s">
        <v>1821</v>
      </c>
      <c r="I1024" s="16">
        <f t="shared" si="15"/>
        <v>3413.8125</v>
      </c>
      <c r="J1024">
        <v>546.21</v>
      </c>
      <c r="K1024" s="14" t="s">
        <v>6145</v>
      </c>
    </row>
    <row r="1025" spans="1:11">
      <c r="A1025" t="s">
        <v>5543</v>
      </c>
      <c r="B1025" s="3">
        <v>41901</v>
      </c>
      <c r="C1025" t="s">
        <v>2</v>
      </c>
      <c r="D1025">
        <v>2</v>
      </c>
      <c r="E1025" t="s">
        <v>22546</v>
      </c>
      <c r="F1025" t="s">
        <v>18</v>
      </c>
      <c r="G1025" t="s">
        <v>21545</v>
      </c>
      <c r="H1025" t="s">
        <v>88</v>
      </c>
      <c r="I1025" s="16">
        <f t="shared" si="15"/>
        <v>490.87500000000006</v>
      </c>
      <c r="J1025">
        <v>78.540000000000006</v>
      </c>
      <c r="K1025" s="4" t="s">
        <v>6149</v>
      </c>
    </row>
    <row r="1026" spans="1:11">
      <c r="A1026" t="s">
        <v>8682</v>
      </c>
      <c r="B1026" s="3">
        <v>41901</v>
      </c>
      <c r="C1026" t="s">
        <v>22547</v>
      </c>
      <c r="D1026">
        <v>2</v>
      </c>
      <c r="E1026" t="s">
        <v>22548</v>
      </c>
      <c r="F1026" t="s">
        <v>26</v>
      </c>
      <c r="G1026" t="s">
        <v>13</v>
      </c>
      <c r="H1026" t="s">
        <v>10068</v>
      </c>
      <c r="I1026" s="16">
        <f t="shared" si="15"/>
        <v>853.43750000000011</v>
      </c>
      <c r="J1026">
        <v>136.55000000000001</v>
      </c>
      <c r="K1026" s="14" t="s">
        <v>6145</v>
      </c>
    </row>
    <row r="1027" spans="1:11">
      <c r="A1027" t="s">
        <v>2660</v>
      </c>
      <c r="B1027" s="3">
        <v>41901</v>
      </c>
      <c r="C1027" t="s">
        <v>22549</v>
      </c>
      <c r="D1027">
        <v>2</v>
      </c>
      <c r="E1027" t="s">
        <v>22550</v>
      </c>
      <c r="F1027" t="s">
        <v>26</v>
      </c>
      <c r="G1027" t="s">
        <v>13</v>
      </c>
      <c r="H1027" t="s">
        <v>7407</v>
      </c>
      <c r="I1027" s="16">
        <f t="shared" si="15"/>
        <v>853.43750000000011</v>
      </c>
      <c r="J1027">
        <v>136.55000000000001</v>
      </c>
      <c r="K1027" s="14" t="s">
        <v>6145</v>
      </c>
    </row>
    <row r="1028" spans="1:11">
      <c r="A1028" t="s">
        <v>5566</v>
      </c>
      <c r="B1028" s="3">
        <v>41901</v>
      </c>
      <c r="C1028" t="s">
        <v>2</v>
      </c>
      <c r="D1028">
        <v>2</v>
      </c>
      <c r="E1028" t="s">
        <v>22551</v>
      </c>
      <c r="F1028" t="s">
        <v>18</v>
      </c>
      <c r="G1028" t="s">
        <v>21545</v>
      </c>
      <c r="H1028" t="s">
        <v>3137</v>
      </c>
      <c r="I1028" s="16">
        <f t="shared" si="15"/>
        <v>727.9375</v>
      </c>
      <c r="J1028">
        <v>116.47</v>
      </c>
      <c r="K1028" s="4" t="s">
        <v>6149</v>
      </c>
    </row>
    <row r="1029" spans="1:11">
      <c r="A1029" t="s">
        <v>2664</v>
      </c>
      <c r="B1029" s="3">
        <v>41901</v>
      </c>
      <c r="C1029" t="s">
        <v>22552</v>
      </c>
      <c r="D1029">
        <v>2</v>
      </c>
      <c r="E1029" t="s">
        <v>22553</v>
      </c>
      <c r="F1029" t="s">
        <v>26</v>
      </c>
      <c r="G1029" t="s">
        <v>13</v>
      </c>
      <c r="H1029" t="s">
        <v>6287</v>
      </c>
      <c r="I1029" s="16">
        <f t="shared" si="15"/>
        <v>853.43750000000011</v>
      </c>
      <c r="J1029">
        <v>136.55000000000001</v>
      </c>
      <c r="K1029" s="14" t="s">
        <v>6145</v>
      </c>
    </row>
    <row r="1030" spans="1:11">
      <c r="A1030" t="s">
        <v>5571</v>
      </c>
      <c r="B1030" s="3">
        <v>41901</v>
      </c>
      <c r="C1030" t="s">
        <v>22554</v>
      </c>
      <c r="D1030">
        <v>2</v>
      </c>
      <c r="E1030" t="s">
        <v>22555</v>
      </c>
      <c r="F1030" t="s">
        <v>26</v>
      </c>
      <c r="G1030" t="s">
        <v>13</v>
      </c>
      <c r="H1030" t="s">
        <v>5185</v>
      </c>
      <c r="I1030" s="16">
        <f t="shared" si="15"/>
        <v>3284.5</v>
      </c>
      <c r="J1030">
        <v>525.52</v>
      </c>
      <c r="K1030" s="14" t="s">
        <v>6145</v>
      </c>
    </row>
    <row r="1031" spans="1:11">
      <c r="A1031" t="s">
        <v>5573</v>
      </c>
      <c r="B1031" s="3">
        <v>41901</v>
      </c>
      <c r="C1031" t="s">
        <v>22556</v>
      </c>
      <c r="D1031">
        <v>2</v>
      </c>
      <c r="E1031" t="s">
        <v>22557</v>
      </c>
      <c r="F1031" t="s">
        <v>26</v>
      </c>
      <c r="G1031" t="s">
        <v>13</v>
      </c>
      <c r="H1031" t="s">
        <v>6044</v>
      </c>
      <c r="I1031" s="16">
        <f t="shared" si="15"/>
        <v>853.43750000000011</v>
      </c>
      <c r="J1031">
        <v>136.55000000000001</v>
      </c>
      <c r="K1031" s="14" t="s">
        <v>6145</v>
      </c>
    </row>
    <row r="1032" spans="1:11">
      <c r="A1032" t="s">
        <v>2668</v>
      </c>
      <c r="B1032" s="3">
        <v>41901</v>
      </c>
      <c r="C1032" t="s">
        <v>22558</v>
      </c>
      <c r="D1032">
        <v>2</v>
      </c>
      <c r="E1032" t="s">
        <v>22559</v>
      </c>
      <c r="F1032" t="s">
        <v>26</v>
      </c>
      <c r="G1032" t="s">
        <v>13</v>
      </c>
      <c r="H1032" t="s">
        <v>2097</v>
      </c>
      <c r="I1032" s="16">
        <f t="shared" si="15"/>
        <v>853.43750000000011</v>
      </c>
      <c r="J1032">
        <v>136.55000000000001</v>
      </c>
      <c r="K1032" s="14" t="s">
        <v>6145</v>
      </c>
    </row>
    <row r="1033" spans="1:11">
      <c r="A1033" t="s">
        <v>5580</v>
      </c>
      <c r="B1033" s="3">
        <v>41901</v>
      </c>
      <c r="C1033" t="s">
        <v>22560</v>
      </c>
      <c r="D1033">
        <v>2</v>
      </c>
      <c r="E1033" t="s">
        <v>22561</v>
      </c>
      <c r="F1033" t="s">
        <v>26</v>
      </c>
      <c r="G1033" t="s">
        <v>13</v>
      </c>
      <c r="H1033" t="s">
        <v>22562</v>
      </c>
      <c r="I1033" s="16">
        <f t="shared" si="15"/>
        <v>853.43750000000011</v>
      </c>
      <c r="J1033">
        <v>136.55000000000001</v>
      </c>
      <c r="K1033" s="14" t="s">
        <v>6145</v>
      </c>
    </row>
    <row r="1034" spans="1:11">
      <c r="A1034" t="s">
        <v>5583</v>
      </c>
      <c r="B1034" s="3">
        <v>41901</v>
      </c>
      <c r="C1034" t="s">
        <v>21773</v>
      </c>
      <c r="D1034">
        <v>2</v>
      </c>
      <c r="E1034" t="s">
        <v>22563</v>
      </c>
      <c r="F1034" t="s">
        <v>26</v>
      </c>
      <c r="G1034" t="s">
        <v>13</v>
      </c>
      <c r="H1034" t="s">
        <v>21770</v>
      </c>
      <c r="I1034" s="16">
        <f t="shared" ref="I1034:I1097" si="16">J1034*100/16</f>
        <v>1008</v>
      </c>
      <c r="J1034">
        <v>161.28</v>
      </c>
      <c r="K1034" s="14" t="s">
        <v>6145</v>
      </c>
    </row>
    <row r="1035" spans="1:11">
      <c r="A1035" t="s">
        <v>2672</v>
      </c>
      <c r="B1035" s="3">
        <v>41901</v>
      </c>
      <c r="C1035" t="s">
        <v>21771</v>
      </c>
      <c r="D1035">
        <v>2</v>
      </c>
      <c r="E1035" t="s">
        <v>22564</v>
      </c>
      <c r="F1035" t="s">
        <v>26</v>
      </c>
      <c r="G1035" t="s">
        <v>13</v>
      </c>
      <c r="H1035" t="s">
        <v>21770</v>
      </c>
      <c r="I1035" s="16">
        <f t="shared" si="16"/>
        <v>1706.8750000000002</v>
      </c>
      <c r="J1035">
        <v>273.10000000000002</v>
      </c>
      <c r="K1035" s="14" t="s">
        <v>6145</v>
      </c>
    </row>
    <row r="1036" spans="1:11">
      <c r="A1036" t="s">
        <v>4490</v>
      </c>
      <c r="B1036" s="3">
        <v>41901</v>
      </c>
      <c r="C1036" t="s">
        <v>21768</v>
      </c>
      <c r="D1036">
        <v>2</v>
      </c>
      <c r="E1036" t="s">
        <v>22565</v>
      </c>
      <c r="F1036" t="s">
        <v>26</v>
      </c>
      <c r="G1036" t="s">
        <v>13</v>
      </c>
      <c r="H1036" t="s">
        <v>21770</v>
      </c>
      <c r="I1036" s="16">
        <f t="shared" si="16"/>
        <v>1706.8750000000002</v>
      </c>
      <c r="J1036">
        <v>273.10000000000002</v>
      </c>
      <c r="K1036" s="14" t="s">
        <v>6145</v>
      </c>
    </row>
    <row r="1037" spans="1:11">
      <c r="A1037" t="s">
        <v>5590</v>
      </c>
      <c r="B1037" s="3">
        <v>41901</v>
      </c>
      <c r="C1037" t="s">
        <v>21773</v>
      </c>
      <c r="D1037">
        <v>2</v>
      </c>
      <c r="E1037" t="s">
        <v>22566</v>
      </c>
      <c r="F1037" t="s">
        <v>26</v>
      </c>
      <c r="G1037" t="s">
        <v>13</v>
      </c>
      <c r="H1037" t="s">
        <v>22567</v>
      </c>
      <c r="I1037" s="16">
        <f t="shared" si="16"/>
        <v>1008</v>
      </c>
      <c r="J1037">
        <v>161.28</v>
      </c>
      <c r="K1037" s="14" t="s">
        <v>6145</v>
      </c>
    </row>
    <row r="1038" spans="1:11">
      <c r="A1038" t="s">
        <v>680</v>
      </c>
      <c r="B1038" s="3">
        <v>41901</v>
      </c>
      <c r="C1038" t="s">
        <v>21771</v>
      </c>
      <c r="D1038">
        <v>2</v>
      </c>
      <c r="E1038" t="s">
        <v>22568</v>
      </c>
      <c r="F1038" t="s">
        <v>26</v>
      </c>
      <c r="G1038" t="s">
        <v>13</v>
      </c>
      <c r="H1038" t="s">
        <v>22567</v>
      </c>
      <c r="I1038" s="16">
        <f t="shared" si="16"/>
        <v>1706.8750000000002</v>
      </c>
      <c r="J1038">
        <v>273.10000000000002</v>
      </c>
      <c r="K1038" s="14" t="s">
        <v>6145</v>
      </c>
    </row>
    <row r="1039" spans="1:11">
      <c r="A1039" t="s">
        <v>2676</v>
      </c>
      <c r="B1039" s="3">
        <v>41901</v>
      </c>
      <c r="C1039" t="s">
        <v>21768</v>
      </c>
      <c r="D1039">
        <v>2</v>
      </c>
      <c r="E1039" t="s">
        <v>22569</v>
      </c>
      <c r="F1039" t="s">
        <v>26</v>
      </c>
      <c r="G1039" t="s">
        <v>13</v>
      </c>
      <c r="H1039" t="s">
        <v>22567</v>
      </c>
      <c r="I1039" s="16">
        <f t="shared" si="16"/>
        <v>1706.8750000000002</v>
      </c>
      <c r="J1039">
        <v>273.10000000000002</v>
      </c>
      <c r="K1039" s="14" t="s">
        <v>6145</v>
      </c>
    </row>
    <row r="1040" spans="1:11">
      <c r="A1040" s="1" t="s">
        <v>682</v>
      </c>
      <c r="B1040" s="13">
        <v>41901</v>
      </c>
      <c r="C1040" s="1" t="s">
        <v>21550</v>
      </c>
      <c r="D1040" s="1">
        <v>2</v>
      </c>
      <c r="E1040" s="1" t="s">
        <v>21551</v>
      </c>
      <c r="F1040" s="1" t="s">
        <v>18</v>
      </c>
      <c r="G1040" s="1" t="s">
        <v>21545</v>
      </c>
      <c r="H1040" s="1" t="s">
        <v>21552</v>
      </c>
      <c r="I1040" s="16">
        <f t="shared" si="16"/>
        <v>376.9375</v>
      </c>
      <c r="J1040" s="1">
        <v>60.31</v>
      </c>
      <c r="K1040" s="4" t="s">
        <v>6149</v>
      </c>
    </row>
    <row r="1041" spans="1:11">
      <c r="A1041" t="s">
        <v>682</v>
      </c>
      <c r="B1041" s="3">
        <v>41901</v>
      </c>
      <c r="C1041" t="s">
        <v>21550</v>
      </c>
      <c r="D1041">
        <v>2</v>
      </c>
      <c r="E1041" t="s">
        <v>21551</v>
      </c>
      <c r="F1041" t="s">
        <v>18</v>
      </c>
      <c r="G1041" t="s">
        <v>21545</v>
      </c>
      <c r="H1041" t="s">
        <v>21552</v>
      </c>
      <c r="I1041" s="16">
        <f t="shared" si="16"/>
        <v>376.9375</v>
      </c>
      <c r="J1041">
        <v>60.31</v>
      </c>
      <c r="K1041" s="4" t="s">
        <v>6149</v>
      </c>
    </row>
    <row r="1042" spans="1:11">
      <c r="A1042" t="s">
        <v>682</v>
      </c>
      <c r="B1042" s="3">
        <v>41901</v>
      </c>
      <c r="C1042" t="s">
        <v>21550</v>
      </c>
      <c r="D1042">
        <v>2</v>
      </c>
      <c r="E1042" t="s">
        <v>21551</v>
      </c>
      <c r="F1042" t="s">
        <v>18</v>
      </c>
      <c r="G1042" t="s">
        <v>21545</v>
      </c>
      <c r="H1042" t="s">
        <v>21552</v>
      </c>
      <c r="I1042" s="16">
        <f t="shared" si="16"/>
        <v>-376.9375</v>
      </c>
      <c r="J1042">
        <v>-60.31</v>
      </c>
      <c r="K1042" s="4" t="s">
        <v>6149</v>
      </c>
    </row>
    <row r="1043" spans="1:11">
      <c r="A1043" t="s">
        <v>687</v>
      </c>
      <c r="B1043" s="3">
        <v>41901</v>
      </c>
      <c r="C1043" t="s">
        <v>22570</v>
      </c>
      <c r="D1043">
        <v>2</v>
      </c>
      <c r="E1043" t="s">
        <v>22571</v>
      </c>
      <c r="F1043" t="s">
        <v>26</v>
      </c>
      <c r="G1043" t="s">
        <v>13</v>
      </c>
      <c r="H1043" t="s">
        <v>4808</v>
      </c>
      <c r="I1043" s="16">
        <f t="shared" si="16"/>
        <v>2525.875</v>
      </c>
      <c r="J1043">
        <v>404.14</v>
      </c>
      <c r="K1043" s="14" t="s">
        <v>6145</v>
      </c>
    </row>
    <row r="1044" spans="1:11">
      <c r="A1044" t="s">
        <v>2679</v>
      </c>
      <c r="B1044" s="3">
        <v>41901</v>
      </c>
      <c r="C1044" t="s">
        <v>22572</v>
      </c>
      <c r="D1044">
        <v>2</v>
      </c>
      <c r="E1044" t="s">
        <v>22573</v>
      </c>
      <c r="F1044" t="s">
        <v>26</v>
      </c>
      <c r="G1044" t="s">
        <v>13</v>
      </c>
      <c r="H1044" t="s">
        <v>10918</v>
      </c>
      <c r="I1044" s="16">
        <f t="shared" si="16"/>
        <v>3758.625</v>
      </c>
      <c r="J1044">
        <v>601.38</v>
      </c>
      <c r="K1044" s="14" t="s">
        <v>6145</v>
      </c>
    </row>
    <row r="1045" spans="1:11">
      <c r="A1045" t="s">
        <v>2681</v>
      </c>
      <c r="B1045" s="3">
        <v>41901</v>
      </c>
      <c r="C1045" t="s">
        <v>22574</v>
      </c>
      <c r="D1045">
        <v>2</v>
      </c>
      <c r="E1045" t="s">
        <v>22575</v>
      </c>
      <c r="F1045" t="s">
        <v>26</v>
      </c>
      <c r="G1045" t="s">
        <v>13</v>
      </c>
      <c r="H1045" t="s">
        <v>3615</v>
      </c>
      <c r="I1045" s="16">
        <f t="shared" si="16"/>
        <v>853.43750000000011</v>
      </c>
      <c r="J1045">
        <v>136.55000000000001</v>
      </c>
      <c r="K1045" s="14" t="s">
        <v>6145</v>
      </c>
    </row>
    <row r="1046" spans="1:11">
      <c r="A1046" t="s">
        <v>690</v>
      </c>
      <c r="B1046" s="3">
        <v>41901</v>
      </c>
      <c r="C1046" t="s">
        <v>22576</v>
      </c>
      <c r="D1046">
        <v>2</v>
      </c>
      <c r="E1046" t="s">
        <v>22577</v>
      </c>
      <c r="F1046" t="s">
        <v>26</v>
      </c>
      <c r="G1046" t="s">
        <v>13</v>
      </c>
      <c r="H1046" t="s">
        <v>2697</v>
      </c>
      <c r="I1046" s="16">
        <f t="shared" si="16"/>
        <v>4353.4375</v>
      </c>
      <c r="J1046">
        <v>696.55</v>
      </c>
      <c r="K1046" s="14" t="s">
        <v>6145</v>
      </c>
    </row>
    <row r="1047" spans="1:11">
      <c r="A1047" t="s">
        <v>692</v>
      </c>
      <c r="B1047" s="3">
        <v>41901</v>
      </c>
      <c r="C1047" t="s">
        <v>22578</v>
      </c>
      <c r="D1047">
        <v>2</v>
      </c>
      <c r="E1047" t="s">
        <v>22579</v>
      </c>
      <c r="F1047" t="s">
        <v>26</v>
      </c>
      <c r="G1047" t="s">
        <v>13</v>
      </c>
      <c r="H1047" t="s">
        <v>17144</v>
      </c>
      <c r="I1047" s="16">
        <f t="shared" si="16"/>
        <v>1534.5</v>
      </c>
      <c r="J1047">
        <v>245.52</v>
      </c>
      <c r="K1047" s="14" t="s">
        <v>6145</v>
      </c>
    </row>
    <row r="1048" spans="1:11">
      <c r="A1048" t="s">
        <v>2685</v>
      </c>
      <c r="B1048" s="3">
        <v>41901</v>
      </c>
      <c r="C1048" t="s">
        <v>22580</v>
      </c>
      <c r="D1048">
        <v>2</v>
      </c>
      <c r="E1048" t="s">
        <v>22581</v>
      </c>
      <c r="F1048" t="s">
        <v>26</v>
      </c>
      <c r="G1048" t="s">
        <v>13</v>
      </c>
      <c r="H1048" t="s">
        <v>4567</v>
      </c>
      <c r="I1048" s="16">
        <f t="shared" si="16"/>
        <v>853.43750000000011</v>
      </c>
      <c r="J1048">
        <v>136.55000000000001</v>
      </c>
      <c r="K1048" s="14" t="s">
        <v>6145</v>
      </c>
    </row>
    <row r="1049" spans="1:11">
      <c r="A1049" t="s">
        <v>2688</v>
      </c>
      <c r="B1049" s="3">
        <v>41901</v>
      </c>
      <c r="C1049" t="s">
        <v>22582</v>
      </c>
      <c r="D1049">
        <v>2</v>
      </c>
      <c r="E1049" t="s">
        <v>22583</v>
      </c>
      <c r="F1049" t="s">
        <v>26</v>
      </c>
      <c r="G1049" t="s">
        <v>13</v>
      </c>
      <c r="H1049" t="s">
        <v>10692</v>
      </c>
      <c r="I1049" s="16">
        <f t="shared" si="16"/>
        <v>2877.0625</v>
      </c>
      <c r="J1049">
        <v>460.33</v>
      </c>
      <c r="K1049" s="14" t="s">
        <v>6145</v>
      </c>
    </row>
    <row r="1050" spans="1:11">
      <c r="A1050" t="s">
        <v>2691</v>
      </c>
      <c r="B1050" s="3">
        <v>41901</v>
      </c>
      <c r="C1050" t="s">
        <v>22584</v>
      </c>
      <c r="D1050">
        <v>2</v>
      </c>
      <c r="E1050" t="s">
        <v>22585</v>
      </c>
      <c r="F1050" t="s">
        <v>26</v>
      </c>
      <c r="G1050" t="s">
        <v>13</v>
      </c>
      <c r="H1050" t="s">
        <v>1036</v>
      </c>
      <c r="I1050" s="16">
        <f t="shared" si="16"/>
        <v>5215.5</v>
      </c>
      <c r="J1050">
        <v>834.48</v>
      </c>
      <c r="K1050" s="14" t="s">
        <v>6145</v>
      </c>
    </row>
    <row r="1051" spans="1:11">
      <c r="A1051" t="s">
        <v>2698</v>
      </c>
      <c r="B1051" s="3">
        <v>41902</v>
      </c>
      <c r="C1051" t="s">
        <v>22586</v>
      </c>
      <c r="D1051">
        <v>2</v>
      </c>
      <c r="E1051" t="s">
        <v>22587</v>
      </c>
      <c r="F1051" t="s">
        <v>26</v>
      </c>
      <c r="G1051" t="s">
        <v>13</v>
      </c>
      <c r="H1051" t="s">
        <v>6463</v>
      </c>
      <c r="I1051" s="16">
        <f t="shared" si="16"/>
        <v>9894.4375</v>
      </c>
      <c r="J1051" s="4">
        <v>1583.11</v>
      </c>
      <c r="K1051" s="14" t="s">
        <v>6145</v>
      </c>
    </row>
    <row r="1052" spans="1:11">
      <c r="A1052" t="s">
        <v>695</v>
      </c>
      <c r="B1052" s="3">
        <v>41902</v>
      </c>
      <c r="C1052" t="s">
        <v>22588</v>
      </c>
      <c r="D1052">
        <v>2</v>
      </c>
      <c r="E1052" t="s">
        <v>22589</v>
      </c>
      <c r="F1052" t="s">
        <v>26</v>
      </c>
      <c r="G1052" t="s">
        <v>13</v>
      </c>
      <c r="H1052" t="s">
        <v>3790</v>
      </c>
      <c r="I1052" s="16">
        <f t="shared" si="16"/>
        <v>853.43750000000011</v>
      </c>
      <c r="J1052">
        <v>136.55000000000001</v>
      </c>
      <c r="K1052" s="14" t="s">
        <v>6145</v>
      </c>
    </row>
    <row r="1053" spans="1:11">
      <c r="A1053" t="s">
        <v>2724</v>
      </c>
      <c r="B1053" s="3">
        <v>41902</v>
      </c>
      <c r="C1053" t="s">
        <v>22590</v>
      </c>
      <c r="D1053">
        <v>2</v>
      </c>
      <c r="E1053" t="s">
        <v>22591</v>
      </c>
      <c r="F1053" t="s">
        <v>26</v>
      </c>
      <c r="G1053" t="s">
        <v>13</v>
      </c>
      <c r="H1053" t="s">
        <v>14851</v>
      </c>
      <c r="I1053" s="16">
        <f t="shared" si="16"/>
        <v>724.125</v>
      </c>
      <c r="J1053">
        <v>115.86</v>
      </c>
      <c r="K1053" s="14" t="s">
        <v>6145</v>
      </c>
    </row>
    <row r="1054" spans="1:11">
      <c r="A1054" t="s">
        <v>739</v>
      </c>
      <c r="B1054" s="3">
        <v>41902</v>
      </c>
      <c r="C1054" t="s">
        <v>22592</v>
      </c>
      <c r="D1054">
        <v>2</v>
      </c>
      <c r="E1054" t="s">
        <v>22593</v>
      </c>
      <c r="F1054" t="s">
        <v>26</v>
      </c>
      <c r="G1054" t="s">
        <v>13</v>
      </c>
      <c r="H1054" t="s">
        <v>4118</v>
      </c>
      <c r="I1054" s="16">
        <f t="shared" si="16"/>
        <v>853.43750000000011</v>
      </c>
      <c r="J1054">
        <v>136.55000000000001</v>
      </c>
      <c r="K1054" s="14" t="s">
        <v>6145</v>
      </c>
    </row>
    <row r="1055" spans="1:11">
      <c r="A1055" t="s">
        <v>2728</v>
      </c>
      <c r="B1055" s="3">
        <v>41902</v>
      </c>
      <c r="C1055" t="s">
        <v>2</v>
      </c>
      <c r="D1055">
        <v>2</v>
      </c>
      <c r="E1055" t="s">
        <v>22594</v>
      </c>
      <c r="F1055" t="s">
        <v>18</v>
      </c>
      <c r="G1055" t="s">
        <v>21545</v>
      </c>
      <c r="H1055" t="s">
        <v>88</v>
      </c>
      <c r="I1055" s="16">
        <f t="shared" si="16"/>
        <v>289.25</v>
      </c>
      <c r="J1055">
        <v>46.28</v>
      </c>
      <c r="K1055" s="4" t="s">
        <v>6149</v>
      </c>
    </row>
    <row r="1056" spans="1:11">
      <c r="A1056" t="s">
        <v>2732</v>
      </c>
      <c r="B1056" s="3">
        <v>41902</v>
      </c>
      <c r="C1056" t="s">
        <v>22595</v>
      </c>
      <c r="D1056">
        <v>2</v>
      </c>
      <c r="E1056" t="s">
        <v>22596</v>
      </c>
      <c r="F1056" t="s">
        <v>26</v>
      </c>
      <c r="G1056" t="s">
        <v>13</v>
      </c>
      <c r="H1056" t="s">
        <v>22325</v>
      </c>
      <c r="I1056" s="16">
        <f t="shared" si="16"/>
        <v>8042.125</v>
      </c>
      <c r="J1056" s="4">
        <v>1286.74</v>
      </c>
      <c r="K1056" s="14" t="s">
        <v>6145</v>
      </c>
    </row>
    <row r="1057" spans="1:11">
      <c r="A1057" t="s">
        <v>2738</v>
      </c>
      <c r="B1057" s="3">
        <v>41902</v>
      </c>
      <c r="C1057" t="s">
        <v>22597</v>
      </c>
      <c r="D1057">
        <v>2</v>
      </c>
      <c r="E1057" t="s">
        <v>22598</v>
      </c>
      <c r="F1057" t="s">
        <v>26</v>
      </c>
      <c r="G1057" t="s">
        <v>13</v>
      </c>
      <c r="H1057" t="s">
        <v>7799</v>
      </c>
      <c r="I1057" s="16">
        <f t="shared" si="16"/>
        <v>853.43750000000011</v>
      </c>
      <c r="J1057">
        <v>136.55000000000001</v>
      </c>
      <c r="K1057" s="14" t="s">
        <v>6145</v>
      </c>
    </row>
    <row r="1058" spans="1:11">
      <c r="A1058" t="s">
        <v>2742</v>
      </c>
      <c r="B1058" s="3">
        <v>41902</v>
      </c>
      <c r="C1058" t="s">
        <v>22599</v>
      </c>
      <c r="D1058">
        <v>2</v>
      </c>
      <c r="E1058" t="s">
        <v>22600</v>
      </c>
      <c r="F1058" t="s">
        <v>26</v>
      </c>
      <c r="G1058" t="s">
        <v>13</v>
      </c>
      <c r="H1058" t="s">
        <v>7459</v>
      </c>
      <c r="I1058" s="16">
        <f t="shared" si="16"/>
        <v>853.43750000000011</v>
      </c>
      <c r="J1058">
        <v>136.55000000000001</v>
      </c>
      <c r="K1058" s="14" t="s">
        <v>6145</v>
      </c>
    </row>
    <row r="1059" spans="1:11">
      <c r="A1059" t="s">
        <v>2746</v>
      </c>
      <c r="B1059" s="3">
        <v>41902</v>
      </c>
      <c r="C1059" t="s">
        <v>2</v>
      </c>
      <c r="D1059">
        <v>2</v>
      </c>
      <c r="E1059" t="s">
        <v>22601</v>
      </c>
      <c r="F1059" t="s">
        <v>18</v>
      </c>
      <c r="G1059" t="s">
        <v>0</v>
      </c>
      <c r="H1059" t="s">
        <v>88</v>
      </c>
      <c r="I1059" s="16">
        <f t="shared" si="16"/>
        <v>63.5625</v>
      </c>
      <c r="J1059">
        <v>10.17</v>
      </c>
      <c r="K1059" s="4" t="s">
        <v>6149</v>
      </c>
    </row>
    <row r="1060" spans="1:11">
      <c r="A1060" t="s">
        <v>2749</v>
      </c>
      <c r="B1060" s="3">
        <v>41902</v>
      </c>
      <c r="C1060" t="s">
        <v>2</v>
      </c>
      <c r="D1060">
        <v>2</v>
      </c>
      <c r="E1060" t="s">
        <v>22602</v>
      </c>
      <c r="F1060" t="s">
        <v>18</v>
      </c>
      <c r="G1060" t="s">
        <v>0</v>
      </c>
      <c r="H1060" t="s">
        <v>88</v>
      </c>
      <c r="I1060" s="16">
        <f t="shared" si="16"/>
        <v>1300</v>
      </c>
      <c r="J1060">
        <v>208</v>
      </c>
      <c r="K1060" s="4" t="s">
        <v>6149</v>
      </c>
    </row>
    <row r="1061" spans="1:11">
      <c r="A1061" t="s">
        <v>2752</v>
      </c>
      <c r="B1061" s="3">
        <v>41902</v>
      </c>
      <c r="C1061" t="s">
        <v>22603</v>
      </c>
      <c r="D1061">
        <v>2</v>
      </c>
      <c r="E1061" t="s">
        <v>22604</v>
      </c>
      <c r="F1061" t="s">
        <v>26</v>
      </c>
      <c r="G1061" t="s">
        <v>13</v>
      </c>
      <c r="H1061" t="s">
        <v>7932</v>
      </c>
      <c r="I1061" s="16">
        <f t="shared" si="16"/>
        <v>853.43750000000011</v>
      </c>
      <c r="J1061">
        <v>136.55000000000001</v>
      </c>
      <c r="K1061" s="14" t="s">
        <v>6145</v>
      </c>
    </row>
    <row r="1062" spans="1:11">
      <c r="A1062" t="s">
        <v>2755</v>
      </c>
      <c r="B1062" s="3">
        <v>41902</v>
      </c>
      <c r="C1062" t="s">
        <v>22605</v>
      </c>
      <c r="D1062">
        <v>2</v>
      </c>
      <c r="E1062" t="s">
        <v>22606</v>
      </c>
      <c r="F1062" t="s">
        <v>26</v>
      </c>
      <c r="G1062" t="s">
        <v>13</v>
      </c>
      <c r="H1062" t="s">
        <v>22607</v>
      </c>
      <c r="I1062" s="16">
        <f t="shared" si="16"/>
        <v>853.43750000000011</v>
      </c>
      <c r="J1062">
        <v>136.55000000000001</v>
      </c>
      <c r="K1062" s="14" t="s">
        <v>6145</v>
      </c>
    </row>
    <row r="1063" spans="1:11">
      <c r="A1063" t="s">
        <v>2758</v>
      </c>
      <c r="B1063" s="3">
        <v>41902</v>
      </c>
      <c r="C1063" t="s">
        <v>2</v>
      </c>
      <c r="D1063">
        <v>2</v>
      </c>
      <c r="E1063" t="s">
        <v>22608</v>
      </c>
      <c r="F1063" t="s">
        <v>18</v>
      </c>
      <c r="G1063" t="s">
        <v>21545</v>
      </c>
      <c r="H1063" t="s">
        <v>88</v>
      </c>
      <c r="I1063" s="16">
        <f t="shared" si="16"/>
        <v>277.875</v>
      </c>
      <c r="J1063">
        <v>44.46</v>
      </c>
      <c r="K1063" s="4" t="s">
        <v>6149</v>
      </c>
    </row>
    <row r="1064" spans="1:11">
      <c r="A1064" t="s">
        <v>2761</v>
      </c>
      <c r="B1064" s="3">
        <v>41902</v>
      </c>
      <c r="C1064" t="s">
        <v>22609</v>
      </c>
      <c r="D1064">
        <v>2</v>
      </c>
      <c r="E1064" t="s">
        <v>22610</v>
      </c>
      <c r="F1064" t="s">
        <v>26</v>
      </c>
      <c r="G1064" t="s">
        <v>13</v>
      </c>
      <c r="H1064" t="s">
        <v>2404</v>
      </c>
      <c r="I1064" s="16">
        <f t="shared" si="16"/>
        <v>853.43750000000011</v>
      </c>
      <c r="J1064">
        <v>136.55000000000001</v>
      </c>
      <c r="K1064" s="14" t="s">
        <v>6145</v>
      </c>
    </row>
    <row r="1065" spans="1:11">
      <c r="A1065" t="s">
        <v>2764</v>
      </c>
      <c r="B1065" s="3">
        <v>41902</v>
      </c>
      <c r="C1065" t="s">
        <v>22611</v>
      </c>
      <c r="D1065">
        <v>2</v>
      </c>
      <c r="E1065" t="s">
        <v>22612</v>
      </c>
      <c r="F1065" t="s">
        <v>26</v>
      </c>
      <c r="G1065" t="s">
        <v>13</v>
      </c>
      <c r="H1065" t="s">
        <v>7844</v>
      </c>
      <c r="I1065" s="16">
        <f t="shared" si="16"/>
        <v>853.43750000000011</v>
      </c>
      <c r="J1065">
        <v>136.55000000000001</v>
      </c>
      <c r="K1065" s="14" t="s">
        <v>6145</v>
      </c>
    </row>
    <row r="1066" spans="1:11">
      <c r="A1066" t="s">
        <v>2767</v>
      </c>
      <c r="B1066" s="3">
        <v>41902</v>
      </c>
      <c r="C1066" t="s">
        <v>2</v>
      </c>
      <c r="D1066">
        <v>2</v>
      </c>
      <c r="E1066" t="s">
        <v>22613</v>
      </c>
      <c r="F1066" t="s">
        <v>18</v>
      </c>
      <c r="G1066" t="s">
        <v>0</v>
      </c>
      <c r="H1066" t="s">
        <v>22614</v>
      </c>
      <c r="I1066" s="16">
        <f t="shared" si="16"/>
        <v>400.375</v>
      </c>
      <c r="J1066">
        <v>64.06</v>
      </c>
      <c r="K1066" s="4" t="s">
        <v>6149</v>
      </c>
    </row>
    <row r="1067" spans="1:11">
      <c r="A1067" t="s">
        <v>2770</v>
      </c>
      <c r="B1067" s="3">
        <v>41902</v>
      </c>
      <c r="C1067" t="s">
        <v>22615</v>
      </c>
      <c r="D1067">
        <v>2</v>
      </c>
      <c r="E1067" t="s">
        <v>22616</v>
      </c>
      <c r="F1067" t="s">
        <v>26</v>
      </c>
      <c r="G1067" t="s">
        <v>13</v>
      </c>
      <c r="H1067" t="s">
        <v>22617</v>
      </c>
      <c r="I1067" s="16">
        <f t="shared" si="16"/>
        <v>1534.5</v>
      </c>
      <c r="J1067">
        <v>245.52</v>
      </c>
      <c r="K1067" s="14" t="s">
        <v>6145</v>
      </c>
    </row>
    <row r="1068" spans="1:11">
      <c r="A1068" t="s">
        <v>2773</v>
      </c>
      <c r="B1068" s="3">
        <v>41902</v>
      </c>
      <c r="C1068" t="s">
        <v>22618</v>
      </c>
      <c r="D1068">
        <v>2</v>
      </c>
      <c r="E1068" t="s">
        <v>22619</v>
      </c>
      <c r="F1068" t="s">
        <v>26</v>
      </c>
      <c r="G1068" t="s">
        <v>13</v>
      </c>
      <c r="H1068" t="s">
        <v>22620</v>
      </c>
      <c r="I1068" s="16">
        <f t="shared" si="16"/>
        <v>853.43750000000011</v>
      </c>
      <c r="J1068">
        <v>136.55000000000001</v>
      </c>
      <c r="K1068" s="14" t="s">
        <v>6145</v>
      </c>
    </row>
    <row r="1069" spans="1:11">
      <c r="A1069" t="s">
        <v>2776</v>
      </c>
      <c r="B1069" s="3">
        <v>41902</v>
      </c>
      <c r="C1069" t="s">
        <v>22621</v>
      </c>
      <c r="D1069">
        <v>2</v>
      </c>
      <c r="E1069" t="s">
        <v>22622</v>
      </c>
      <c r="F1069" t="s">
        <v>26</v>
      </c>
      <c r="G1069" t="s">
        <v>13</v>
      </c>
      <c r="H1069" t="s">
        <v>22623</v>
      </c>
      <c r="I1069" s="16">
        <f t="shared" si="16"/>
        <v>2525.875</v>
      </c>
      <c r="J1069">
        <v>404.14</v>
      </c>
      <c r="K1069" s="14" t="s">
        <v>6145</v>
      </c>
    </row>
    <row r="1070" spans="1:11">
      <c r="A1070" t="s">
        <v>2779</v>
      </c>
      <c r="B1070" s="3">
        <v>41902</v>
      </c>
      <c r="C1070" t="s">
        <v>22624</v>
      </c>
      <c r="D1070">
        <v>2</v>
      </c>
      <c r="E1070" t="s">
        <v>22625</v>
      </c>
      <c r="F1070" t="s">
        <v>26</v>
      </c>
      <c r="G1070" t="s">
        <v>13</v>
      </c>
      <c r="H1070" t="s">
        <v>13152</v>
      </c>
      <c r="I1070" s="16">
        <f t="shared" si="16"/>
        <v>853.43750000000011</v>
      </c>
      <c r="J1070">
        <v>136.55000000000001</v>
      </c>
      <c r="K1070" s="14" t="s">
        <v>6145</v>
      </c>
    </row>
    <row r="1071" spans="1:11">
      <c r="A1071" t="s">
        <v>2782</v>
      </c>
      <c r="B1071" s="3">
        <v>41902</v>
      </c>
      <c r="C1071" t="s">
        <v>22626</v>
      </c>
      <c r="D1071">
        <v>2</v>
      </c>
      <c r="E1071" t="s">
        <v>22627</v>
      </c>
      <c r="F1071" t="s">
        <v>26</v>
      </c>
      <c r="G1071" t="s">
        <v>13</v>
      </c>
      <c r="H1071" t="s">
        <v>8019</v>
      </c>
      <c r="I1071" s="16">
        <f t="shared" si="16"/>
        <v>517.25</v>
      </c>
      <c r="J1071">
        <v>82.76</v>
      </c>
      <c r="K1071" s="14" t="s">
        <v>6145</v>
      </c>
    </row>
    <row r="1072" spans="1:11">
      <c r="A1072" t="s">
        <v>2785</v>
      </c>
      <c r="B1072" s="3">
        <v>41902</v>
      </c>
      <c r="C1072" t="s">
        <v>22628</v>
      </c>
      <c r="D1072">
        <v>2</v>
      </c>
      <c r="E1072" t="s">
        <v>22629</v>
      </c>
      <c r="F1072" t="s">
        <v>26</v>
      </c>
      <c r="G1072" t="s">
        <v>13</v>
      </c>
      <c r="H1072" t="s">
        <v>2930</v>
      </c>
      <c r="I1072" s="16">
        <f t="shared" si="16"/>
        <v>853.43750000000011</v>
      </c>
      <c r="J1072">
        <v>136.55000000000001</v>
      </c>
      <c r="K1072" s="14" t="s">
        <v>6145</v>
      </c>
    </row>
    <row r="1073" spans="1:11">
      <c r="A1073" t="s">
        <v>2789</v>
      </c>
      <c r="B1073" s="3">
        <v>41902</v>
      </c>
      <c r="C1073" t="s">
        <v>22630</v>
      </c>
      <c r="D1073">
        <v>2</v>
      </c>
      <c r="E1073" t="s">
        <v>22631</v>
      </c>
      <c r="F1073" t="s">
        <v>26</v>
      </c>
      <c r="G1073" t="s">
        <v>13</v>
      </c>
      <c r="H1073" t="s">
        <v>4861</v>
      </c>
      <c r="I1073" s="16">
        <f t="shared" si="16"/>
        <v>2491.375</v>
      </c>
      <c r="J1073">
        <v>398.62</v>
      </c>
      <c r="K1073" s="14" t="s">
        <v>6145</v>
      </c>
    </row>
    <row r="1074" spans="1:11">
      <c r="A1074" t="s">
        <v>742</v>
      </c>
      <c r="B1074" s="3">
        <v>41902</v>
      </c>
      <c r="C1074" t="s">
        <v>22632</v>
      </c>
      <c r="D1074">
        <v>2</v>
      </c>
      <c r="E1074" t="s">
        <v>22633</v>
      </c>
      <c r="F1074" t="s">
        <v>26</v>
      </c>
      <c r="G1074" t="s">
        <v>13</v>
      </c>
      <c r="H1074" t="s">
        <v>3221</v>
      </c>
      <c r="I1074" s="16">
        <f t="shared" si="16"/>
        <v>1534.5</v>
      </c>
      <c r="J1074">
        <v>245.52</v>
      </c>
      <c r="K1074" s="14" t="s">
        <v>6145</v>
      </c>
    </row>
    <row r="1075" spans="1:11">
      <c r="A1075" t="s">
        <v>743</v>
      </c>
      <c r="B1075" s="3">
        <v>41904</v>
      </c>
      <c r="C1075" t="s">
        <v>22634</v>
      </c>
      <c r="D1075">
        <v>2</v>
      </c>
      <c r="E1075" t="s">
        <v>22635</v>
      </c>
      <c r="F1075" t="s">
        <v>26</v>
      </c>
      <c r="G1075" t="s">
        <v>13</v>
      </c>
      <c r="H1075" t="s">
        <v>22636</v>
      </c>
      <c r="I1075" s="16">
        <f t="shared" si="16"/>
        <v>5111.3125</v>
      </c>
      <c r="J1075">
        <v>817.81</v>
      </c>
      <c r="K1075" s="14" t="s">
        <v>6145</v>
      </c>
    </row>
    <row r="1076" spans="1:11">
      <c r="A1076" t="s">
        <v>2793</v>
      </c>
      <c r="B1076" s="3">
        <v>41904</v>
      </c>
      <c r="C1076" t="s">
        <v>2</v>
      </c>
      <c r="D1076">
        <v>2</v>
      </c>
      <c r="E1076" t="s">
        <v>22637</v>
      </c>
      <c r="F1076" t="s">
        <v>18</v>
      </c>
      <c r="G1076" t="s">
        <v>21545</v>
      </c>
      <c r="H1076" t="s">
        <v>10622</v>
      </c>
      <c r="I1076" s="16">
        <f t="shared" si="16"/>
        <v>252.81250000000003</v>
      </c>
      <c r="J1076">
        <v>40.450000000000003</v>
      </c>
      <c r="K1076" s="4" t="s">
        <v>6149</v>
      </c>
    </row>
    <row r="1077" spans="1:11">
      <c r="A1077" s="1" t="s">
        <v>2797</v>
      </c>
      <c r="B1077" s="13">
        <v>41904</v>
      </c>
      <c r="C1077" s="1" t="s">
        <v>2</v>
      </c>
      <c r="D1077" s="1">
        <v>2</v>
      </c>
      <c r="E1077" s="1" t="s">
        <v>21554</v>
      </c>
      <c r="F1077" s="1" t="s">
        <v>18</v>
      </c>
      <c r="G1077" s="1" t="s">
        <v>21545</v>
      </c>
      <c r="H1077" s="1" t="s">
        <v>88</v>
      </c>
      <c r="I1077" s="16">
        <f t="shared" si="16"/>
        <v>387.9375</v>
      </c>
      <c r="J1077" s="1">
        <v>62.07</v>
      </c>
      <c r="K1077" s="4" t="s">
        <v>6149</v>
      </c>
    </row>
    <row r="1078" spans="1:11">
      <c r="A1078" t="s">
        <v>2797</v>
      </c>
      <c r="B1078" s="3">
        <v>41904</v>
      </c>
      <c r="C1078" t="s">
        <v>2</v>
      </c>
      <c r="D1078">
        <v>2</v>
      </c>
      <c r="E1078" t="s">
        <v>21554</v>
      </c>
      <c r="F1078" t="s">
        <v>18</v>
      </c>
      <c r="G1078" t="s">
        <v>21545</v>
      </c>
      <c r="H1078" t="s">
        <v>88</v>
      </c>
      <c r="I1078" s="16">
        <f t="shared" si="16"/>
        <v>495.1875</v>
      </c>
      <c r="J1078">
        <v>79.23</v>
      </c>
      <c r="K1078" s="4" t="s">
        <v>6149</v>
      </c>
    </row>
    <row r="1079" spans="1:11">
      <c r="A1079" t="s">
        <v>2797</v>
      </c>
      <c r="B1079" s="3">
        <v>41904</v>
      </c>
      <c r="C1079" t="s">
        <v>2</v>
      </c>
      <c r="D1079">
        <v>2</v>
      </c>
      <c r="E1079" t="s">
        <v>21554</v>
      </c>
      <c r="F1079" t="s">
        <v>18</v>
      </c>
      <c r="G1079" t="s">
        <v>21545</v>
      </c>
      <c r="H1079" t="s">
        <v>88</v>
      </c>
      <c r="I1079" s="16">
        <f t="shared" si="16"/>
        <v>-387.9375</v>
      </c>
      <c r="J1079">
        <v>-62.07</v>
      </c>
      <c r="K1079" s="4" t="s">
        <v>6149</v>
      </c>
    </row>
    <row r="1080" spans="1:11">
      <c r="A1080" s="1" t="s">
        <v>2800</v>
      </c>
      <c r="B1080" s="13">
        <v>41904</v>
      </c>
      <c r="C1080" s="1" t="s">
        <v>2</v>
      </c>
      <c r="D1080" s="1">
        <v>2</v>
      </c>
      <c r="E1080" s="1" t="s">
        <v>21555</v>
      </c>
      <c r="F1080" s="1" t="s">
        <v>18</v>
      </c>
      <c r="G1080" s="1" t="s">
        <v>21545</v>
      </c>
      <c r="H1080" s="1" t="s">
        <v>21027</v>
      </c>
      <c r="I1080" s="16">
        <f t="shared" si="16"/>
        <v>356.3125</v>
      </c>
      <c r="J1080" s="1">
        <v>57.01</v>
      </c>
      <c r="K1080" s="4" t="s">
        <v>6149</v>
      </c>
    </row>
    <row r="1081" spans="1:11">
      <c r="A1081" t="s">
        <v>2800</v>
      </c>
      <c r="B1081" s="3">
        <v>41904</v>
      </c>
      <c r="C1081" t="s">
        <v>2</v>
      </c>
      <c r="D1081">
        <v>2</v>
      </c>
      <c r="E1081" t="s">
        <v>21555</v>
      </c>
      <c r="F1081" t="s">
        <v>18</v>
      </c>
      <c r="G1081" t="s">
        <v>21545</v>
      </c>
      <c r="H1081" t="s">
        <v>21027</v>
      </c>
      <c r="I1081" s="16">
        <f t="shared" si="16"/>
        <v>356.3125</v>
      </c>
      <c r="J1081">
        <v>57.01</v>
      </c>
      <c r="K1081" s="4" t="s">
        <v>6149</v>
      </c>
    </row>
    <row r="1082" spans="1:11">
      <c r="A1082" t="s">
        <v>2800</v>
      </c>
      <c r="B1082" s="3">
        <v>41904</v>
      </c>
      <c r="C1082" t="s">
        <v>2</v>
      </c>
      <c r="D1082">
        <v>2</v>
      </c>
      <c r="E1082" t="s">
        <v>21555</v>
      </c>
      <c r="F1082" t="s">
        <v>18</v>
      </c>
      <c r="G1082" t="s">
        <v>21545</v>
      </c>
      <c r="H1082" t="s">
        <v>21027</v>
      </c>
      <c r="I1082" s="16">
        <f t="shared" si="16"/>
        <v>-356.3125</v>
      </c>
      <c r="J1082">
        <v>-57.01</v>
      </c>
      <c r="K1082" s="4" t="s">
        <v>6149</v>
      </c>
    </row>
    <row r="1083" spans="1:11">
      <c r="A1083" s="1" t="s">
        <v>2804</v>
      </c>
      <c r="B1083" s="13">
        <v>41904</v>
      </c>
      <c r="C1083" s="1" t="s">
        <v>3339</v>
      </c>
      <c r="D1083" s="1">
        <v>2</v>
      </c>
      <c r="E1083" s="1" t="s">
        <v>21556</v>
      </c>
      <c r="F1083" s="1" t="s">
        <v>18</v>
      </c>
      <c r="G1083" s="1" t="s">
        <v>21545</v>
      </c>
      <c r="H1083" s="1" t="s">
        <v>88</v>
      </c>
      <c r="I1083" s="16">
        <f t="shared" si="16"/>
        <v>347.25</v>
      </c>
      <c r="J1083" s="1">
        <v>55.56</v>
      </c>
      <c r="K1083" s="4" t="s">
        <v>6149</v>
      </c>
    </row>
    <row r="1084" spans="1:11">
      <c r="A1084" t="s">
        <v>2804</v>
      </c>
      <c r="B1084" s="3">
        <v>41904</v>
      </c>
      <c r="C1084" t="s">
        <v>3339</v>
      </c>
      <c r="D1084">
        <v>2</v>
      </c>
      <c r="E1084" t="s">
        <v>21556</v>
      </c>
      <c r="F1084" t="s">
        <v>18</v>
      </c>
      <c r="G1084" t="s">
        <v>21545</v>
      </c>
      <c r="H1084" t="s">
        <v>88</v>
      </c>
      <c r="I1084" s="16">
        <f t="shared" si="16"/>
        <v>347.25</v>
      </c>
      <c r="J1084">
        <v>55.56</v>
      </c>
      <c r="K1084" s="4" t="s">
        <v>6149</v>
      </c>
    </row>
    <row r="1085" spans="1:11">
      <c r="A1085" t="s">
        <v>2804</v>
      </c>
      <c r="B1085" s="3">
        <v>41904</v>
      </c>
      <c r="C1085" t="s">
        <v>3339</v>
      </c>
      <c r="D1085">
        <v>2</v>
      </c>
      <c r="E1085" t="s">
        <v>21556</v>
      </c>
      <c r="F1085" t="s">
        <v>18</v>
      </c>
      <c r="G1085" t="s">
        <v>21545</v>
      </c>
      <c r="H1085" t="s">
        <v>88</v>
      </c>
      <c r="I1085" s="16">
        <f t="shared" si="16"/>
        <v>-347.25</v>
      </c>
      <c r="J1085">
        <v>-55.56</v>
      </c>
      <c r="K1085" s="4" t="s">
        <v>6149</v>
      </c>
    </row>
    <row r="1086" spans="1:11">
      <c r="A1086" t="s">
        <v>5666</v>
      </c>
      <c r="B1086" s="3">
        <v>41904</v>
      </c>
      <c r="C1086" t="s">
        <v>22638</v>
      </c>
      <c r="D1086">
        <v>2</v>
      </c>
      <c r="E1086" t="s">
        <v>22639</v>
      </c>
      <c r="F1086" t="s">
        <v>26</v>
      </c>
      <c r="G1086" t="s">
        <v>13</v>
      </c>
      <c r="H1086" t="s">
        <v>7507</v>
      </c>
      <c r="I1086" s="16">
        <f t="shared" si="16"/>
        <v>1534.5</v>
      </c>
      <c r="J1086">
        <v>245.52</v>
      </c>
      <c r="K1086" s="14" t="s">
        <v>6145</v>
      </c>
    </row>
    <row r="1087" spans="1:11">
      <c r="A1087" t="s">
        <v>2806</v>
      </c>
      <c r="B1087" s="3">
        <v>41904</v>
      </c>
      <c r="C1087" t="s">
        <v>22640</v>
      </c>
      <c r="D1087">
        <v>2</v>
      </c>
      <c r="E1087" t="s">
        <v>22641</v>
      </c>
      <c r="F1087" t="s">
        <v>26</v>
      </c>
      <c r="G1087" t="s">
        <v>13</v>
      </c>
      <c r="H1087" t="s">
        <v>12526</v>
      </c>
      <c r="I1087" s="16">
        <f t="shared" si="16"/>
        <v>2525.875</v>
      </c>
      <c r="J1087">
        <v>404.14</v>
      </c>
      <c r="K1087" s="14" t="s">
        <v>6145</v>
      </c>
    </row>
    <row r="1088" spans="1:11">
      <c r="A1088" t="s">
        <v>745</v>
      </c>
      <c r="B1088" s="3">
        <v>41904</v>
      </c>
      <c r="C1088" t="s">
        <v>22642</v>
      </c>
      <c r="D1088">
        <v>2</v>
      </c>
      <c r="E1088" t="s">
        <v>22643</v>
      </c>
      <c r="F1088" t="s">
        <v>26</v>
      </c>
      <c r="G1088" t="s">
        <v>13</v>
      </c>
      <c r="H1088" t="s">
        <v>10092</v>
      </c>
      <c r="I1088" s="16">
        <f t="shared" si="16"/>
        <v>344.8125</v>
      </c>
      <c r="J1088">
        <v>55.17</v>
      </c>
      <c r="K1088" s="14" t="s">
        <v>6145</v>
      </c>
    </row>
    <row r="1089" spans="1:11">
      <c r="A1089" s="1" t="s">
        <v>2810</v>
      </c>
      <c r="B1089" s="13">
        <v>41904</v>
      </c>
      <c r="C1089" s="1" t="s">
        <v>2</v>
      </c>
      <c r="D1089" s="1">
        <v>2</v>
      </c>
      <c r="E1089" s="1" t="s">
        <v>21557</v>
      </c>
      <c r="F1089" s="1" t="s">
        <v>18</v>
      </c>
      <c r="G1089" s="1" t="s">
        <v>21545</v>
      </c>
      <c r="H1089" s="1" t="s">
        <v>2663</v>
      </c>
      <c r="I1089" s="16">
        <f t="shared" si="16"/>
        <v>212.81249999999997</v>
      </c>
      <c r="J1089" s="1">
        <v>34.049999999999997</v>
      </c>
      <c r="K1089" s="4" t="s">
        <v>6149</v>
      </c>
    </row>
    <row r="1090" spans="1:11">
      <c r="A1090" t="s">
        <v>2810</v>
      </c>
      <c r="B1090" s="3">
        <v>41904</v>
      </c>
      <c r="C1090" t="s">
        <v>2</v>
      </c>
      <c r="D1090">
        <v>2</v>
      </c>
      <c r="E1090" t="s">
        <v>21557</v>
      </c>
      <c r="F1090" t="s">
        <v>18</v>
      </c>
      <c r="G1090" t="s">
        <v>21545</v>
      </c>
      <c r="H1090" t="s">
        <v>2663</v>
      </c>
      <c r="I1090" s="16">
        <f t="shared" si="16"/>
        <v>212.81249999999997</v>
      </c>
      <c r="J1090">
        <v>34.049999999999997</v>
      </c>
      <c r="K1090" s="4" t="s">
        <v>6149</v>
      </c>
    </row>
    <row r="1091" spans="1:11">
      <c r="A1091" t="s">
        <v>2810</v>
      </c>
      <c r="B1091" s="3">
        <v>41904</v>
      </c>
      <c r="C1091" t="s">
        <v>2</v>
      </c>
      <c r="D1091">
        <v>2</v>
      </c>
      <c r="E1091" t="s">
        <v>21557</v>
      </c>
      <c r="F1091" t="s">
        <v>18</v>
      </c>
      <c r="G1091" t="s">
        <v>21545</v>
      </c>
      <c r="H1091" t="s">
        <v>2663</v>
      </c>
      <c r="I1091" s="16">
        <f t="shared" si="16"/>
        <v>-212.81249999999997</v>
      </c>
      <c r="J1091">
        <v>-34.049999999999997</v>
      </c>
      <c r="K1091" s="4" t="s">
        <v>6149</v>
      </c>
    </row>
    <row r="1092" spans="1:11">
      <c r="A1092" t="s">
        <v>5677</v>
      </c>
      <c r="B1092" s="3">
        <v>41904</v>
      </c>
      <c r="C1092" t="s">
        <v>22644</v>
      </c>
      <c r="D1092">
        <v>2</v>
      </c>
      <c r="E1092" t="s">
        <v>22645</v>
      </c>
      <c r="F1092" t="s">
        <v>26</v>
      </c>
      <c r="G1092" t="s">
        <v>13</v>
      </c>
      <c r="H1092" t="s">
        <v>22646</v>
      </c>
      <c r="I1092" s="16">
        <f t="shared" si="16"/>
        <v>2525.875</v>
      </c>
      <c r="J1092">
        <v>404.14</v>
      </c>
      <c r="K1092" s="14" t="s">
        <v>6145</v>
      </c>
    </row>
    <row r="1093" spans="1:11">
      <c r="A1093" t="s">
        <v>2814</v>
      </c>
      <c r="B1093" s="3">
        <v>41904</v>
      </c>
      <c r="C1093" t="s">
        <v>2705</v>
      </c>
      <c r="D1093">
        <v>2</v>
      </c>
      <c r="E1093" t="s">
        <v>22647</v>
      </c>
      <c r="F1093" t="s">
        <v>18</v>
      </c>
      <c r="G1093" t="s">
        <v>21545</v>
      </c>
      <c r="H1093" t="s">
        <v>22648</v>
      </c>
      <c r="I1093" s="16">
        <f t="shared" si="16"/>
        <v>224.5</v>
      </c>
      <c r="J1093">
        <v>35.92</v>
      </c>
      <c r="K1093" s="4" t="s">
        <v>6149</v>
      </c>
    </row>
    <row r="1094" spans="1:11">
      <c r="A1094" s="1" t="s">
        <v>746</v>
      </c>
      <c r="B1094" s="13">
        <v>41904</v>
      </c>
      <c r="C1094" s="1" t="s">
        <v>2</v>
      </c>
      <c r="D1094" s="1">
        <v>2</v>
      </c>
      <c r="E1094" s="1" t="s">
        <v>21558</v>
      </c>
      <c r="F1094" s="1" t="s">
        <v>18</v>
      </c>
      <c r="G1094" s="1" t="s">
        <v>21545</v>
      </c>
      <c r="H1094" s="1" t="s">
        <v>21559</v>
      </c>
      <c r="I1094" s="16">
        <f t="shared" si="16"/>
        <v>1888.3125</v>
      </c>
      <c r="J1094" s="1">
        <v>302.13</v>
      </c>
      <c r="K1094" s="4" t="s">
        <v>6149</v>
      </c>
    </row>
    <row r="1095" spans="1:11">
      <c r="A1095" t="s">
        <v>746</v>
      </c>
      <c r="B1095" s="3">
        <v>41904</v>
      </c>
      <c r="C1095" t="s">
        <v>2</v>
      </c>
      <c r="D1095">
        <v>2</v>
      </c>
      <c r="E1095" t="s">
        <v>21558</v>
      </c>
      <c r="F1095" t="s">
        <v>18</v>
      </c>
      <c r="G1095" t="s">
        <v>21545</v>
      </c>
      <c r="H1095" t="s">
        <v>21559</v>
      </c>
      <c r="I1095" s="16">
        <f t="shared" si="16"/>
        <v>1888.3125</v>
      </c>
      <c r="J1095">
        <v>302.13</v>
      </c>
      <c r="K1095" s="4" t="s">
        <v>6149</v>
      </c>
    </row>
    <row r="1096" spans="1:11">
      <c r="A1096" t="s">
        <v>746</v>
      </c>
      <c r="B1096" s="3">
        <v>41904</v>
      </c>
      <c r="C1096" t="s">
        <v>2</v>
      </c>
      <c r="D1096">
        <v>2</v>
      </c>
      <c r="E1096" t="s">
        <v>21558</v>
      </c>
      <c r="F1096" t="s">
        <v>18</v>
      </c>
      <c r="G1096" t="s">
        <v>21545</v>
      </c>
      <c r="H1096" t="s">
        <v>21559</v>
      </c>
      <c r="I1096" s="16">
        <f t="shared" si="16"/>
        <v>-1888.3125</v>
      </c>
      <c r="J1096">
        <v>-302.13</v>
      </c>
      <c r="K1096" s="4" t="s">
        <v>6149</v>
      </c>
    </row>
    <row r="1097" spans="1:11">
      <c r="A1097" t="s">
        <v>2818</v>
      </c>
      <c r="B1097" s="3">
        <v>41904</v>
      </c>
      <c r="C1097" t="s">
        <v>22649</v>
      </c>
      <c r="D1097">
        <v>2</v>
      </c>
      <c r="E1097" t="s">
        <v>22650</v>
      </c>
      <c r="F1097" t="s">
        <v>26</v>
      </c>
      <c r="G1097" t="s">
        <v>13</v>
      </c>
      <c r="H1097" t="s">
        <v>7861</v>
      </c>
      <c r="I1097" s="16">
        <f t="shared" si="16"/>
        <v>1370.6875</v>
      </c>
      <c r="J1097">
        <v>219.31</v>
      </c>
      <c r="K1097" s="14" t="s">
        <v>6145</v>
      </c>
    </row>
    <row r="1098" spans="1:11">
      <c r="A1098" t="s">
        <v>751</v>
      </c>
      <c r="B1098" s="3">
        <v>41904</v>
      </c>
      <c r="C1098" t="s">
        <v>22651</v>
      </c>
      <c r="D1098">
        <v>2</v>
      </c>
      <c r="E1098" t="s">
        <v>22652</v>
      </c>
      <c r="F1098" t="s">
        <v>26</v>
      </c>
      <c r="G1098" t="s">
        <v>13</v>
      </c>
      <c r="H1098" t="s">
        <v>22653</v>
      </c>
      <c r="I1098" s="16">
        <f t="shared" ref="I1098:I1161" si="17">J1098*100/16</f>
        <v>853.43750000000011</v>
      </c>
      <c r="J1098">
        <v>136.55000000000001</v>
      </c>
      <c r="K1098" s="14" t="s">
        <v>6145</v>
      </c>
    </row>
    <row r="1099" spans="1:11">
      <c r="A1099" t="s">
        <v>2894</v>
      </c>
      <c r="B1099" s="3">
        <v>41904</v>
      </c>
      <c r="C1099" t="s">
        <v>22654</v>
      </c>
      <c r="D1099">
        <v>2</v>
      </c>
      <c r="E1099" t="s">
        <v>22655</v>
      </c>
      <c r="F1099" t="s">
        <v>26</v>
      </c>
      <c r="G1099" t="s">
        <v>13</v>
      </c>
      <c r="H1099" t="s">
        <v>15108</v>
      </c>
      <c r="I1099" s="16">
        <f t="shared" si="17"/>
        <v>1534.5</v>
      </c>
      <c r="J1099">
        <v>245.52</v>
      </c>
      <c r="K1099" s="14" t="s">
        <v>6145</v>
      </c>
    </row>
    <row r="1100" spans="1:11">
      <c r="A1100" t="s">
        <v>5693</v>
      </c>
      <c r="B1100" s="3">
        <v>41904</v>
      </c>
      <c r="C1100" t="s">
        <v>22656</v>
      </c>
      <c r="D1100">
        <v>2</v>
      </c>
      <c r="E1100" t="s">
        <v>22657</v>
      </c>
      <c r="F1100" t="s">
        <v>26</v>
      </c>
      <c r="G1100" t="s">
        <v>13</v>
      </c>
      <c r="H1100" t="s">
        <v>22658</v>
      </c>
      <c r="I1100" s="16">
        <f t="shared" si="17"/>
        <v>1534.5</v>
      </c>
      <c r="J1100">
        <v>245.52</v>
      </c>
      <c r="K1100" s="14" t="s">
        <v>6145</v>
      </c>
    </row>
    <row r="1101" spans="1:11">
      <c r="A1101" t="s">
        <v>5697</v>
      </c>
      <c r="B1101" s="3">
        <v>41904</v>
      </c>
      <c r="C1101" t="s">
        <v>22659</v>
      </c>
      <c r="D1101">
        <v>2</v>
      </c>
      <c r="E1101" t="s">
        <v>22660</v>
      </c>
      <c r="F1101" t="s">
        <v>26</v>
      </c>
      <c r="G1101" t="s">
        <v>13</v>
      </c>
      <c r="H1101" t="s">
        <v>8156</v>
      </c>
      <c r="I1101" s="16">
        <f t="shared" si="17"/>
        <v>2491.375</v>
      </c>
      <c r="J1101">
        <v>398.62</v>
      </c>
      <c r="K1101" s="14" t="s">
        <v>6145</v>
      </c>
    </row>
    <row r="1102" spans="1:11">
      <c r="A1102" s="1" t="s">
        <v>2897</v>
      </c>
      <c r="B1102" s="13">
        <v>41904</v>
      </c>
      <c r="C1102" s="1" t="s">
        <v>21560</v>
      </c>
      <c r="D1102" s="1">
        <v>2</v>
      </c>
      <c r="E1102" s="1" t="s">
        <v>21561</v>
      </c>
      <c r="F1102" s="1" t="s">
        <v>26</v>
      </c>
      <c r="G1102" s="1" t="s">
        <v>13</v>
      </c>
      <c r="H1102" s="1" t="s">
        <v>2655</v>
      </c>
      <c r="I1102" s="16">
        <f t="shared" si="17"/>
        <v>1534.5</v>
      </c>
      <c r="J1102" s="1">
        <v>245.52</v>
      </c>
      <c r="K1102" s="14" t="s">
        <v>6145</v>
      </c>
    </row>
    <row r="1103" spans="1:11">
      <c r="A1103" t="s">
        <v>2897</v>
      </c>
      <c r="B1103" s="3">
        <v>41904</v>
      </c>
      <c r="C1103" t="s">
        <v>21560</v>
      </c>
      <c r="D1103">
        <v>2</v>
      </c>
      <c r="E1103" t="s">
        <v>21561</v>
      </c>
      <c r="F1103" t="s">
        <v>26</v>
      </c>
      <c r="G1103" t="s">
        <v>13</v>
      </c>
      <c r="H1103" t="s">
        <v>2655</v>
      </c>
      <c r="I1103" s="16">
        <f t="shared" si="17"/>
        <v>1534.5</v>
      </c>
      <c r="J1103">
        <v>245.52</v>
      </c>
      <c r="K1103" s="14" t="s">
        <v>6145</v>
      </c>
    </row>
    <row r="1104" spans="1:11">
      <c r="A1104" t="s">
        <v>2897</v>
      </c>
      <c r="B1104" s="3">
        <v>41904</v>
      </c>
      <c r="C1104" t="s">
        <v>21560</v>
      </c>
      <c r="D1104">
        <v>2</v>
      </c>
      <c r="E1104" t="s">
        <v>21561</v>
      </c>
      <c r="F1104" t="s">
        <v>26</v>
      </c>
      <c r="G1104" t="s">
        <v>13</v>
      </c>
      <c r="H1104" t="s">
        <v>2655</v>
      </c>
      <c r="I1104" s="16">
        <f t="shared" si="17"/>
        <v>-1534.5</v>
      </c>
      <c r="J1104">
        <v>-245.52</v>
      </c>
      <c r="K1104" s="14" t="s">
        <v>6145</v>
      </c>
    </row>
    <row r="1105" spans="1:11">
      <c r="A1105" t="s">
        <v>8683</v>
      </c>
      <c r="B1105" s="3">
        <v>41904</v>
      </c>
      <c r="C1105" t="s">
        <v>2</v>
      </c>
      <c r="D1105">
        <v>2</v>
      </c>
      <c r="E1105" t="s">
        <v>22661</v>
      </c>
      <c r="F1105" t="s">
        <v>18</v>
      </c>
      <c r="G1105" t="s">
        <v>21545</v>
      </c>
      <c r="H1105" t="s">
        <v>88</v>
      </c>
      <c r="I1105" s="16">
        <f t="shared" si="17"/>
        <v>129.3125</v>
      </c>
      <c r="J1105">
        <v>20.69</v>
      </c>
      <c r="K1105" s="4" t="s">
        <v>6149</v>
      </c>
    </row>
    <row r="1106" spans="1:11">
      <c r="A1106" t="s">
        <v>2900</v>
      </c>
      <c r="B1106" s="3">
        <v>41904</v>
      </c>
      <c r="C1106" t="s">
        <v>22662</v>
      </c>
      <c r="D1106">
        <v>2</v>
      </c>
      <c r="E1106" t="s">
        <v>22663</v>
      </c>
      <c r="F1106" t="s">
        <v>26</v>
      </c>
      <c r="G1106" t="s">
        <v>13</v>
      </c>
      <c r="H1106" t="s">
        <v>9938</v>
      </c>
      <c r="I1106" s="16">
        <f t="shared" si="17"/>
        <v>3413.8125</v>
      </c>
      <c r="J1106">
        <v>546.21</v>
      </c>
      <c r="K1106" s="14" t="s">
        <v>6145</v>
      </c>
    </row>
    <row r="1107" spans="1:11">
      <c r="A1107" s="1" t="s">
        <v>2903</v>
      </c>
      <c r="B1107" s="13">
        <v>41904</v>
      </c>
      <c r="C1107" s="1" t="s">
        <v>2</v>
      </c>
      <c r="D1107" s="1">
        <v>2</v>
      </c>
      <c r="E1107" s="1" t="s">
        <v>21562</v>
      </c>
      <c r="F1107" s="1" t="s">
        <v>18</v>
      </c>
      <c r="G1107" s="1" t="s">
        <v>21545</v>
      </c>
      <c r="H1107" s="1" t="s">
        <v>88</v>
      </c>
      <c r="I1107" s="16">
        <f t="shared" si="17"/>
        <v>862.0625</v>
      </c>
      <c r="J1107" s="1">
        <v>137.93</v>
      </c>
      <c r="K1107" s="4" t="s">
        <v>6149</v>
      </c>
    </row>
    <row r="1108" spans="1:11">
      <c r="A1108" t="s">
        <v>2903</v>
      </c>
      <c r="B1108" s="3">
        <v>41904</v>
      </c>
      <c r="C1108" t="s">
        <v>2</v>
      </c>
      <c r="D1108">
        <v>2</v>
      </c>
      <c r="E1108" t="s">
        <v>21562</v>
      </c>
      <c r="F1108" t="s">
        <v>18</v>
      </c>
      <c r="G1108" t="s">
        <v>21545</v>
      </c>
      <c r="H1108" t="s">
        <v>88</v>
      </c>
      <c r="I1108" s="16">
        <f t="shared" si="17"/>
        <v>1525.9375</v>
      </c>
      <c r="J1108">
        <v>244.15</v>
      </c>
      <c r="K1108" s="4" t="s">
        <v>6149</v>
      </c>
    </row>
    <row r="1109" spans="1:11">
      <c r="A1109" t="s">
        <v>2903</v>
      </c>
      <c r="B1109" s="3">
        <v>41904</v>
      </c>
      <c r="C1109" t="s">
        <v>2</v>
      </c>
      <c r="D1109">
        <v>2</v>
      </c>
      <c r="E1109" t="s">
        <v>21562</v>
      </c>
      <c r="F1109" t="s">
        <v>18</v>
      </c>
      <c r="G1109" t="s">
        <v>21545</v>
      </c>
      <c r="H1109" t="s">
        <v>88</v>
      </c>
      <c r="I1109" s="16">
        <f t="shared" si="17"/>
        <v>-862.0625</v>
      </c>
      <c r="J1109">
        <v>-137.93</v>
      </c>
      <c r="K1109" s="4" t="s">
        <v>6149</v>
      </c>
    </row>
    <row r="1110" spans="1:11">
      <c r="A1110" t="s">
        <v>2907</v>
      </c>
      <c r="B1110" s="3">
        <v>41904</v>
      </c>
      <c r="C1110" t="s">
        <v>21669</v>
      </c>
      <c r="D1110">
        <v>2</v>
      </c>
      <c r="E1110" t="s">
        <v>22664</v>
      </c>
      <c r="F1110" t="s">
        <v>26</v>
      </c>
      <c r="G1110" t="s">
        <v>13</v>
      </c>
      <c r="H1110" t="s">
        <v>2349</v>
      </c>
      <c r="I1110" s="16">
        <f t="shared" si="17"/>
        <v>896.56249999999989</v>
      </c>
      <c r="J1110">
        <v>143.44999999999999</v>
      </c>
      <c r="K1110" s="14" t="s">
        <v>6145</v>
      </c>
    </row>
    <row r="1111" spans="1:11">
      <c r="A1111" t="s">
        <v>2909</v>
      </c>
      <c r="B1111" s="3">
        <v>41904</v>
      </c>
      <c r="C1111" t="s">
        <v>22665</v>
      </c>
      <c r="D1111">
        <v>2</v>
      </c>
      <c r="E1111" t="s">
        <v>22666</v>
      </c>
      <c r="F1111" t="s">
        <v>26</v>
      </c>
      <c r="G1111" t="s">
        <v>13</v>
      </c>
      <c r="H1111" t="s">
        <v>4575</v>
      </c>
      <c r="I1111" s="16">
        <f t="shared" si="17"/>
        <v>1534.5</v>
      </c>
      <c r="J1111">
        <v>245.52</v>
      </c>
      <c r="K1111" s="14" t="s">
        <v>6145</v>
      </c>
    </row>
    <row r="1112" spans="1:11">
      <c r="A1112" t="s">
        <v>2911</v>
      </c>
      <c r="B1112" s="3">
        <v>41904</v>
      </c>
      <c r="C1112" t="s">
        <v>22667</v>
      </c>
      <c r="D1112">
        <v>2</v>
      </c>
      <c r="E1112" t="s">
        <v>22668</v>
      </c>
      <c r="F1112" t="s">
        <v>26</v>
      </c>
      <c r="G1112" t="s">
        <v>13</v>
      </c>
      <c r="H1112" t="s">
        <v>2069</v>
      </c>
      <c r="I1112" s="16">
        <f t="shared" si="17"/>
        <v>853.43750000000011</v>
      </c>
      <c r="J1112">
        <v>136.55000000000001</v>
      </c>
      <c r="K1112" s="14" t="s">
        <v>6145</v>
      </c>
    </row>
    <row r="1113" spans="1:11">
      <c r="A1113" t="s">
        <v>796</v>
      </c>
      <c r="B1113" s="3">
        <v>41904</v>
      </c>
      <c r="C1113" t="s">
        <v>22669</v>
      </c>
      <c r="D1113">
        <v>2</v>
      </c>
      <c r="E1113" t="s">
        <v>22670</v>
      </c>
      <c r="F1113" t="s">
        <v>26</v>
      </c>
      <c r="G1113" t="s">
        <v>13</v>
      </c>
      <c r="H1113" t="s">
        <v>7920</v>
      </c>
      <c r="I1113" s="16">
        <f t="shared" si="17"/>
        <v>1543.125</v>
      </c>
      <c r="J1113">
        <v>246.9</v>
      </c>
      <c r="K1113" s="14" t="s">
        <v>6145</v>
      </c>
    </row>
    <row r="1114" spans="1:11">
      <c r="A1114" t="s">
        <v>2915</v>
      </c>
      <c r="B1114" s="3">
        <v>41904</v>
      </c>
      <c r="C1114" t="s">
        <v>22671</v>
      </c>
      <c r="D1114">
        <v>2</v>
      </c>
      <c r="E1114" t="s">
        <v>22672</v>
      </c>
      <c r="F1114" t="s">
        <v>26</v>
      </c>
      <c r="G1114" t="s">
        <v>13</v>
      </c>
      <c r="H1114" t="s">
        <v>11</v>
      </c>
      <c r="I1114" s="16">
        <f t="shared" si="17"/>
        <v>2525.875</v>
      </c>
      <c r="J1114">
        <v>404.14</v>
      </c>
      <c r="K1114" s="14" t="s">
        <v>6145</v>
      </c>
    </row>
    <row r="1115" spans="1:11">
      <c r="A1115" t="s">
        <v>2919</v>
      </c>
      <c r="B1115" s="3">
        <v>41904</v>
      </c>
      <c r="C1115" t="s">
        <v>22673</v>
      </c>
      <c r="D1115">
        <v>2</v>
      </c>
      <c r="E1115" t="s">
        <v>22674</v>
      </c>
      <c r="F1115" t="s">
        <v>26</v>
      </c>
      <c r="G1115" t="s">
        <v>13</v>
      </c>
      <c r="H1115" t="s">
        <v>2388</v>
      </c>
      <c r="I1115" s="16">
        <f t="shared" si="17"/>
        <v>1827.5625000000002</v>
      </c>
      <c r="J1115">
        <v>292.41000000000003</v>
      </c>
      <c r="K1115" s="14" t="s">
        <v>6145</v>
      </c>
    </row>
    <row r="1116" spans="1:11">
      <c r="A1116" t="s">
        <v>2923</v>
      </c>
      <c r="B1116" s="3">
        <v>41904</v>
      </c>
      <c r="C1116" t="s">
        <v>22675</v>
      </c>
      <c r="D1116">
        <v>2</v>
      </c>
      <c r="E1116" t="s">
        <v>22676</v>
      </c>
      <c r="F1116" t="s">
        <v>26</v>
      </c>
      <c r="G1116" t="s">
        <v>13</v>
      </c>
      <c r="H1116" t="s">
        <v>9328</v>
      </c>
      <c r="I1116" s="16">
        <f t="shared" si="17"/>
        <v>853.43750000000011</v>
      </c>
      <c r="J1116">
        <v>136.55000000000001</v>
      </c>
      <c r="K1116" s="14" t="s">
        <v>6145</v>
      </c>
    </row>
    <row r="1117" spans="1:11">
      <c r="A1117" t="s">
        <v>2931</v>
      </c>
      <c r="B1117" s="3">
        <v>41904</v>
      </c>
      <c r="C1117" t="s">
        <v>22677</v>
      </c>
      <c r="D1117">
        <v>2</v>
      </c>
      <c r="E1117" t="s">
        <v>22678</v>
      </c>
      <c r="F1117" t="s">
        <v>26</v>
      </c>
      <c r="G1117" t="s">
        <v>13</v>
      </c>
      <c r="H1117" t="s">
        <v>11990</v>
      </c>
      <c r="I1117" s="16">
        <f t="shared" si="17"/>
        <v>853.43750000000011</v>
      </c>
      <c r="J1117">
        <v>136.55000000000001</v>
      </c>
      <c r="K1117" s="14" t="s">
        <v>6145</v>
      </c>
    </row>
    <row r="1118" spans="1:11">
      <c r="A1118" t="s">
        <v>798</v>
      </c>
      <c r="B1118" s="3">
        <v>41905</v>
      </c>
      <c r="C1118" t="s">
        <v>2</v>
      </c>
      <c r="D1118">
        <v>2</v>
      </c>
      <c r="E1118" t="s">
        <v>22679</v>
      </c>
      <c r="F1118" t="s">
        <v>18</v>
      </c>
      <c r="G1118" t="s">
        <v>0</v>
      </c>
      <c r="H1118" t="s">
        <v>88</v>
      </c>
      <c r="I1118" s="16">
        <f t="shared" si="17"/>
        <v>254.3125</v>
      </c>
      <c r="J1118">
        <v>40.69</v>
      </c>
      <c r="K1118" s="4" t="s">
        <v>6149</v>
      </c>
    </row>
    <row r="1119" spans="1:11">
      <c r="A1119" s="1" t="s">
        <v>2935</v>
      </c>
      <c r="B1119" s="13">
        <v>41905</v>
      </c>
      <c r="C1119" s="1" t="s">
        <v>2</v>
      </c>
      <c r="D1119" s="1">
        <v>2</v>
      </c>
      <c r="E1119" s="1" t="s">
        <v>21563</v>
      </c>
      <c r="F1119" s="1" t="s">
        <v>18</v>
      </c>
      <c r="G1119" s="1" t="s">
        <v>21545</v>
      </c>
      <c r="H1119" s="1" t="s">
        <v>21157</v>
      </c>
      <c r="I1119" s="16">
        <f t="shared" si="17"/>
        <v>517.25</v>
      </c>
      <c r="J1119" s="1">
        <v>82.76</v>
      </c>
      <c r="K1119" s="4" t="s">
        <v>6149</v>
      </c>
    </row>
    <row r="1120" spans="1:11">
      <c r="A1120" t="s">
        <v>2935</v>
      </c>
      <c r="B1120" s="3">
        <v>41905</v>
      </c>
      <c r="C1120" t="s">
        <v>2</v>
      </c>
      <c r="D1120">
        <v>2</v>
      </c>
      <c r="E1120" t="s">
        <v>21563</v>
      </c>
      <c r="F1120" t="s">
        <v>18</v>
      </c>
      <c r="G1120" t="s">
        <v>21545</v>
      </c>
      <c r="H1120" t="s">
        <v>21157</v>
      </c>
      <c r="I1120" s="16">
        <f t="shared" si="17"/>
        <v>1072.375</v>
      </c>
      <c r="J1120">
        <v>171.58</v>
      </c>
      <c r="K1120" s="4" t="s">
        <v>6149</v>
      </c>
    </row>
    <row r="1121" spans="1:11">
      <c r="A1121" t="s">
        <v>2935</v>
      </c>
      <c r="B1121" s="3">
        <v>41905</v>
      </c>
      <c r="C1121" t="s">
        <v>2</v>
      </c>
      <c r="D1121">
        <v>2</v>
      </c>
      <c r="E1121" t="s">
        <v>21563</v>
      </c>
      <c r="F1121" t="s">
        <v>18</v>
      </c>
      <c r="G1121" t="s">
        <v>21545</v>
      </c>
      <c r="H1121" t="s">
        <v>21157</v>
      </c>
      <c r="I1121" s="16">
        <f t="shared" si="17"/>
        <v>-517.25</v>
      </c>
      <c r="J1121">
        <v>-82.76</v>
      </c>
      <c r="K1121" s="4" t="s">
        <v>6149</v>
      </c>
    </row>
    <row r="1122" spans="1:11">
      <c r="A1122" t="s">
        <v>2939</v>
      </c>
      <c r="B1122" s="3">
        <v>41905</v>
      </c>
      <c r="C1122" t="s">
        <v>22680</v>
      </c>
      <c r="D1122">
        <v>2</v>
      </c>
      <c r="E1122" t="s">
        <v>22681</v>
      </c>
      <c r="F1122" t="s">
        <v>26</v>
      </c>
      <c r="G1122" t="s">
        <v>13</v>
      </c>
      <c r="H1122" t="s">
        <v>2301</v>
      </c>
      <c r="I1122" s="16">
        <f t="shared" si="17"/>
        <v>1543.125</v>
      </c>
      <c r="J1122">
        <v>246.9</v>
      </c>
      <c r="K1122" s="14" t="s">
        <v>6145</v>
      </c>
    </row>
    <row r="1123" spans="1:11">
      <c r="A1123" t="s">
        <v>801</v>
      </c>
      <c r="B1123" s="3">
        <v>41905</v>
      </c>
      <c r="C1123" t="s">
        <v>21779</v>
      </c>
      <c r="D1123">
        <v>2</v>
      </c>
      <c r="E1123" t="s">
        <v>22682</v>
      </c>
      <c r="F1123" t="s">
        <v>26</v>
      </c>
      <c r="G1123" t="s">
        <v>13</v>
      </c>
      <c r="H1123" t="s">
        <v>348</v>
      </c>
      <c r="I1123" s="16">
        <f t="shared" si="17"/>
        <v>1309.4375</v>
      </c>
      <c r="J1123">
        <v>209.51</v>
      </c>
      <c r="K1123" s="14" t="s">
        <v>6145</v>
      </c>
    </row>
    <row r="1124" spans="1:11">
      <c r="A1124" t="s">
        <v>5730</v>
      </c>
      <c r="B1124" s="3">
        <v>41905</v>
      </c>
      <c r="C1124" t="s">
        <v>21779</v>
      </c>
      <c r="D1124">
        <v>2</v>
      </c>
      <c r="E1124" t="s">
        <v>22683</v>
      </c>
      <c r="F1124" t="s">
        <v>26</v>
      </c>
      <c r="G1124" t="s">
        <v>13</v>
      </c>
      <c r="H1124" t="s">
        <v>18099</v>
      </c>
      <c r="I1124" s="16">
        <f t="shared" si="17"/>
        <v>1309.4375</v>
      </c>
      <c r="J1124">
        <v>209.51</v>
      </c>
      <c r="K1124" s="14" t="s">
        <v>6145</v>
      </c>
    </row>
    <row r="1125" spans="1:11">
      <c r="A1125" t="s">
        <v>2943</v>
      </c>
      <c r="B1125" s="3">
        <v>41905</v>
      </c>
      <c r="C1125" t="s">
        <v>22684</v>
      </c>
      <c r="D1125">
        <v>1</v>
      </c>
      <c r="E1125" t="s">
        <v>22685</v>
      </c>
      <c r="F1125" t="s">
        <v>1866</v>
      </c>
      <c r="G1125" t="s">
        <v>13</v>
      </c>
      <c r="H1125" t="s">
        <v>9368</v>
      </c>
      <c r="I1125" s="16">
        <f t="shared" si="17"/>
        <v>150.875</v>
      </c>
      <c r="J1125">
        <v>24.14</v>
      </c>
      <c r="K1125" s="4" t="s">
        <v>6146</v>
      </c>
    </row>
    <row r="1126" spans="1:11">
      <c r="A1126" t="s">
        <v>2947</v>
      </c>
      <c r="B1126" s="3">
        <v>41905</v>
      </c>
      <c r="C1126" t="s">
        <v>22686</v>
      </c>
      <c r="D1126">
        <v>2</v>
      </c>
      <c r="E1126" t="s">
        <v>22687</v>
      </c>
      <c r="F1126" t="s">
        <v>26</v>
      </c>
      <c r="G1126" t="s">
        <v>13</v>
      </c>
      <c r="H1126" t="s">
        <v>7286</v>
      </c>
      <c r="I1126" s="16">
        <f t="shared" si="17"/>
        <v>4275.625</v>
      </c>
      <c r="J1126">
        <v>684.1</v>
      </c>
      <c r="K1126" s="14" t="s">
        <v>6145</v>
      </c>
    </row>
    <row r="1127" spans="1:11">
      <c r="A1127" s="1" t="s">
        <v>4498</v>
      </c>
      <c r="B1127" s="13">
        <v>41905</v>
      </c>
      <c r="C1127" s="1" t="s">
        <v>21564</v>
      </c>
      <c r="D1127" s="1">
        <v>2</v>
      </c>
      <c r="E1127" s="1" t="s">
        <v>21565</v>
      </c>
      <c r="F1127" s="1" t="s">
        <v>18</v>
      </c>
      <c r="G1127" s="1" t="s">
        <v>21545</v>
      </c>
      <c r="H1127" s="1" t="s">
        <v>88</v>
      </c>
      <c r="I1127" s="16">
        <f t="shared" si="17"/>
        <v>2648.25</v>
      </c>
      <c r="J1127" s="1">
        <v>423.72</v>
      </c>
      <c r="K1127" s="4" t="s">
        <v>6149</v>
      </c>
    </row>
    <row r="1128" spans="1:11">
      <c r="A1128" t="s">
        <v>4498</v>
      </c>
      <c r="B1128" s="3">
        <v>41905</v>
      </c>
      <c r="C1128" t="s">
        <v>21564</v>
      </c>
      <c r="D1128">
        <v>2</v>
      </c>
      <c r="E1128" t="s">
        <v>21565</v>
      </c>
      <c r="F1128" t="s">
        <v>18</v>
      </c>
      <c r="G1128" t="s">
        <v>21545</v>
      </c>
      <c r="H1128" t="s">
        <v>88</v>
      </c>
      <c r="I1128" s="16">
        <f t="shared" si="17"/>
        <v>3555.5625</v>
      </c>
      <c r="J1128">
        <v>568.89</v>
      </c>
      <c r="K1128" s="4" t="s">
        <v>6149</v>
      </c>
    </row>
    <row r="1129" spans="1:11">
      <c r="A1129" t="s">
        <v>4498</v>
      </c>
      <c r="B1129" s="3">
        <v>41905</v>
      </c>
      <c r="C1129" t="s">
        <v>21564</v>
      </c>
      <c r="D1129">
        <v>2</v>
      </c>
      <c r="E1129" t="s">
        <v>21565</v>
      </c>
      <c r="F1129" t="s">
        <v>18</v>
      </c>
      <c r="G1129" t="s">
        <v>21545</v>
      </c>
      <c r="H1129" t="s">
        <v>88</v>
      </c>
      <c r="I1129" s="16">
        <f t="shared" si="17"/>
        <v>-2648.25</v>
      </c>
      <c r="J1129">
        <v>-423.72</v>
      </c>
      <c r="K1129" s="4" t="s">
        <v>6149</v>
      </c>
    </row>
    <row r="1130" spans="1:11">
      <c r="A1130" t="s">
        <v>2959</v>
      </c>
      <c r="B1130" s="3">
        <v>41905</v>
      </c>
      <c r="C1130" t="s">
        <v>22688</v>
      </c>
      <c r="D1130">
        <v>2</v>
      </c>
      <c r="E1130" t="s">
        <v>22689</v>
      </c>
      <c r="F1130" t="s">
        <v>26</v>
      </c>
      <c r="G1130" t="s">
        <v>13</v>
      </c>
      <c r="H1130" t="s">
        <v>8308</v>
      </c>
      <c r="I1130" s="16">
        <f t="shared" si="17"/>
        <v>853.43750000000011</v>
      </c>
      <c r="J1130">
        <v>136.55000000000001</v>
      </c>
      <c r="K1130" s="14" t="s">
        <v>6145</v>
      </c>
    </row>
    <row r="1131" spans="1:11">
      <c r="A1131" t="s">
        <v>2962</v>
      </c>
      <c r="B1131" s="3">
        <v>41905</v>
      </c>
      <c r="C1131" t="s">
        <v>22690</v>
      </c>
      <c r="D1131">
        <v>2</v>
      </c>
      <c r="E1131" t="s">
        <v>22691</v>
      </c>
      <c r="F1131" t="s">
        <v>26</v>
      </c>
      <c r="G1131" t="s">
        <v>13</v>
      </c>
      <c r="H1131" t="s">
        <v>27</v>
      </c>
      <c r="I1131" s="16">
        <f t="shared" si="17"/>
        <v>1522.4375</v>
      </c>
      <c r="J1131">
        <v>243.59</v>
      </c>
      <c r="K1131" s="14" t="s">
        <v>6145</v>
      </c>
    </row>
    <row r="1132" spans="1:11">
      <c r="A1132" t="s">
        <v>2964</v>
      </c>
      <c r="B1132" s="3">
        <v>41905</v>
      </c>
      <c r="C1132" t="s">
        <v>22692</v>
      </c>
      <c r="D1132">
        <v>2</v>
      </c>
      <c r="E1132" t="s">
        <v>22693</v>
      </c>
      <c r="F1132" t="s">
        <v>26</v>
      </c>
      <c r="G1132" t="s">
        <v>13</v>
      </c>
      <c r="H1132" t="s">
        <v>16363</v>
      </c>
      <c r="I1132" s="16">
        <f t="shared" si="17"/>
        <v>853.43750000000011</v>
      </c>
      <c r="J1132">
        <v>136.55000000000001</v>
      </c>
      <c r="K1132" s="14" t="s">
        <v>6145</v>
      </c>
    </row>
    <row r="1133" spans="1:11">
      <c r="A1133" t="s">
        <v>8684</v>
      </c>
      <c r="B1133" s="3">
        <v>41905</v>
      </c>
      <c r="C1133" t="s">
        <v>1578</v>
      </c>
      <c r="D1133">
        <v>1</v>
      </c>
      <c r="E1133" t="s">
        <v>22694</v>
      </c>
      <c r="F1133" t="s">
        <v>934</v>
      </c>
      <c r="G1133" t="s">
        <v>5</v>
      </c>
      <c r="H1133" t="s">
        <v>22695</v>
      </c>
      <c r="I1133" s="16">
        <f t="shared" si="17"/>
        <v>599.125</v>
      </c>
      <c r="J1133">
        <v>95.86</v>
      </c>
      <c r="K1133" s="4" t="s">
        <v>6146</v>
      </c>
    </row>
    <row r="1134" spans="1:11">
      <c r="A1134" t="s">
        <v>2976</v>
      </c>
      <c r="B1134" s="3">
        <v>41905</v>
      </c>
      <c r="C1134" t="s">
        <v>22696</v>
      </c>
      <c r="D1134">
        <v>2</v>
      </c>
      <c r="E1134" t="s">
        <v>22697</v>
      </c>
      <c r="F1134" t="s">
        <v>26</v>
      </c>
      <c r="G1134" t="s">
        <v>13</v>
      </c>
      <c r="H1134" t="s">
        <v>7311</v>
      </c>
      <c r="I1134" s="16">
        <f t="shared" si="17"/>
        <v>853.43750000000011</v>
      </c>
      <c r="J1134">
        <v>136.55000000000001</v>
      </c>
      <c r="K1134" s="14" t="s">
        <v>6145</v>
      </c>
    </row>
    <row r="1135" spans="1:11">
      <c r="A1135" t="s">
        <v>819</v>
      </c>
      <c r="B1135" s="3">
        <v>41905</v>
      </c>
      <c r="C1135" t="s">
        <v>22698</v>
      </c>
      <c r="D1135">
        <v>2</v>
      </c>
      <c r="E1135" t="s">
        <v>22699</v>
      </c>
      <c r="F1135" t="s">
        <v>26</v>
      </c>
      <c r="G1135" t="s">
        <v>13</v>
      </c>
      <c r="H1135" t="s">
        <v>22700</v>
      </c>
      <c r="I1135" s="16">
        <f t="shared" si="17"/>
        <v>3413.875</v>
      </c>
      <c r="J1135">
        <v>546.22</v>
      </c>
      <c r="K1135" s="14" t="s">
        <v>6145</v>
      </c>
    </row>
    <row r="1136" spans="1:11">
      <c r="A1136" t="s">
        <v>2979</v>
      </c>
      <c r="B1136" s="3">
        <v>41905</v>
      </c>
      <c r="C1136" t="s">
        <v>21810</v>
      </c>
      <c r="D1136">
        <v>2</v>
      </c>
      <c r="E1136" t="s">
        <v>22701</v>
      </c>
      <c r="F1136" t="s">
        <v>26</v>
      </c>
      <c r="G1136" t="s">
        <v>13</v>
      </c>
      <c r="H1136" t="s">
        <v>21812</v>
      </c>
      <c r="I1136" s="16">
        <f t="shared" si="17"/>
        <v>344.8125</v>
      </c>
      <c r="J1136">
        <v>55.17</v>
      </c>
      <c r="K1136" s="14" t="s">
        <v>6145</v>
      </c>
    </row>
    <row r="1137" spans="1:11">
      <c r="A1137" t="s">
        <v>2983</v>
      </c>
      <c r="B1137" s="3">
        <v>41905</v>
      </c>
      <c r="C1137" t="s">
        <v>21810</v>
      </c>
      <c r="D1137">
        <v>2</v>
      </c>
      <c r="E1137" t="s">
        <v>22702</v>
      </c>
      <c r="F1137" t="s">
        <v>26</v>
      </c>
      <c r="G1137" t="s">
        <v>13</v>
      </c>
      <c r="H1137" t="s">
        <v>21157</v>
      </c>
      <c r="I1137" s="16">
        <f t="shared" si="17"/>
        <v>344.8125</v>
      </c>
      <c r="J1137">
        <v>55.17</v>
      </c>
      <c r="K1137" s="14" t="s">
        <v>6145</v>
      </c>
    </row>
    <row r="1138" spans="1:11">
      <c r="A1138" t="s">
        <v>2993</v>
      </c>
      <c r="B1138" s="3">
        <v>41905</v>
      </c>
      <c r="C1138" t="s">
        <v>22703</v>
      </c>
      <c r="D1138">
        <v>2</v>
      </c>
      <c r="E1138" t="s">
        <v>22704</v>
      </c>
      <c r="F1138" t="s">
        <v>26</v>
      </c>
      <c r="G1138" t="s">
        <v>13</v>
      </c>
      <c r="H1138" t="s">
        <v>7335</v>
      </c>
      <c r="I1138" s="16">
        <f t="shared" si="17"/>
        <v>1534.5</v>
      </c>
      <c r="J1138">
        <v>245.52</v>
      </c>
      <c r="K1138" s="14" t="s">
        <v>6145</v>
      </c>
    </row>
    <row r="1139" spans="1:11">
      <c r="A1139" s="1" t="s">
        <v>2995</v>
      </c>
      <c r="B1139" s="13">
        <v>41905</v>
      </c>
      <c r="C1139" s="1" t="s">
        <v>2</v>
      </c>
      <c r="D1139" s="1">
        <v>2</v>
      </c>
      <c r="E1139" s="1" t="s">
        <v>21566</v>
      </c>
      <c r="F1139" s="1" t="s">
        <v>18</v>
      </c>
      <c r="G1139" s="1" t="s">
        <v>21545</v>
      </c>
      <c r="H1139" s="1" t="s">
        <v>21567</v>
      </c>
      <c r="I1139" s="16">
        <f t="shared" si="17"/>
        <v>4996.4375</v>
      </c>
      <c r="J1139" s="1">
        <v>799.43</v>
      </c>
      <c r="K1139" s="4" t="s">
        <v>6149</v>
      </c>
    </row>
    <row r="1140" spans="1:11">
      <c r="A1140" t="s">
        <v>2995</v>
      </c>
      <c r="B1140" s="3">
        <v>41905</v>
      </c>
      <c r="C1140" t="s">
        <v>2</v>
      </c>
      <c r="D1140">
        <v>2</v>
      </c>
      <c r="E1140" t="s">
        <v>21566</v>
      </c>
      <c r="F1140" t="s">
        <v>18</v>
      </c>
      <c r="G1140" t="s">
        <v>21545</v>
      </c>
      <c r="H1140" t="s">
        <v>21567</v>
      </c>
      <c r="I1140" s="16">
        <f t="shared" si="17"/>
        <v>4996.4375</v>
      </c>
      <c r="J1140">
        <v>799.43</v>
      </c>
      <c r="K1140" s="4" t="s">
        <v>6149</v>
      </c>
    </row>
    <row r="1141" spans="1:11">
      <c r="A1141" t="s">
        <v>2995</v>
      </c>
      <c r="B1141" s="3">
        <v>41905</v>
      </c>
      <c r="C1141" t="s">
        <v>2</v>
      </c>
      <c r="D1141">
        <v>2</v>
      </c>
      <c r="E1141" t="s">
        <v>21566</v>
      </c>
      <c r="F1141" t="s">
        <v>18</v>
      </c>
      <c r="G1141" t="s">
        <v>21545</v>
      </c>
      <c r="H1141" t="s">
        <v>21567</v>
      </c>
      <c r="I1141" s="16">
        <f t="shared" si="17"/>
        <v>-4996.4375</v>
      </c>
      <c r="J1141">
        <v>-799.43</v>
      </c>
      <c r="K1141" s="4" t="s">
        <v>6149</v>
      </c>
    </row>
    <row r="1142" spans="1:11">
      <c r="A1142" t="s">
        <v>2998</v>
      </c>
      <c r="B1142" s="3">
        <v>41905</v>
      </c>
      <c r="C1142" t="s">
        <v>22705</v>
      </c>
      <c r="D1142">
        <v>2</v>
      </c>
      <c r="E1142" t="s">
        <v>22706</v>
      </c>
      <c r="F1142" t="s">
        <v>26</v>
      </c>
      <c r="G1142" t="s">
        <v>13</v>
      </c>
      <c r="H1142" t="s">
        <v>214</v>
      </c>
      <c r="I1142" s="16">
        <f t="shared" si="17"/>
        <v>1801.7499999999998</v>
      </c>
      <c r="J1142">
        <v>288.27999999999997</v>
      </c>
      <c r="K1142" s="14" t="s">
        <v>6145</v>
      </c>
    </row>
    <row r="1143" spans="1:11">
      <c r="A1143" t="s">
        <v>3002</v>
      </c>
      <c r="B1143" s="3">
        <v>41905</v>
      </c>
      <c r="C1143" t="s">
        <v>22707</v>
      </c>
      <c r="D1143">
        <v>2</v>
      </c>
      <c r="E1143" t="s">
        <v>22708</v>
      </c>
      <c r="F1143" t="s">
        <v>26</v>
      </c>
      <c r="G1143" t="s">
        <v>13</v>
      </c>
      <c r="H1143" t="s">
        <v>20029</v>
      </c>
      <c r="I1143" s="16">
        <f t="shared" si="17"/>
        <v>1534.5</v>
      </c>
      <c r="J1143">
        <v>245.52</v>
      </c>
      <c r="K1143" s="14" t="s">
        <v>6145</v>
      </c>
    </row>
    <row r="1144" spans="1:11">
      <c r="A1144" t="s">
        <v>3006</v>
      </c>
      <c r="B1144" s="3">
        <v>41905</v>
      </c>
      <c r="C1144" t="s">
        <v>22709</v>
      </c>
      <c r="D1144">
        <v>2</v>
      </c>
      <c r="E1144" t="s">
        <v>22710</v>
      </c>
      <c r="F1144" t="s">
        <v>26</v>
      </c>
      <c r="G1144" t="s">
        <v>13</v>
      </c>
      <c r="H1144" t="s">
        <v>2938</v>
      </c>
      <c r="I1144" s="16">
        <f t="shared" si="17"/>
        <v>1534.5</v>
      </c>
      <c r="J1144">
        <v>245.52</v>
      </c>
      <c r="K1144" s="14" t="s">
        <v>6145</v>
      </c>
    </row>
    <row r="1145" spans="1:11">
      <c r="A1145" t="s">
        <v>5829</v>
      </c>
      <c r="B1145" s="3">
        <v>41905</v>
      </c>
      <c r="C1145" t="s">
        <v>22711</v>
      </c>
      <c r="D1145">
        <v>2</v>
      </c>
      <c r="E1145" t="s">
        <v>22712</v>
      </c>
      <c r="F1145" t="s">
        <v>26</v>
      </c>
      <c r="G1145" t="s">
        <v>13</v>
      </c>
      <c r="H1145" t="s">
        <v>22713</v>
      </c>
      <c r="I1145" s="16">
        <f t="shared" si="17"/>
        <v>3284.5</v>
      </c>
      <c r="J1145">
        <v>525.52</v>
      </c>
      <c r="K1145" s="14" t="s">
        <v>6145</v>
      </c>
    </row>
    <row r="1146" spans="1:11">
      <c r="A1146" t="s">
        <v>3010</v>
      </c>
      <c r="B1146" s="3">
        <v>41905</v>
      </c>
      <c r="C1146" t="s">
        <v>22714</v>
      </c>
      <c r="D1146">
        <v>2</v>
      </c>
      <c r="E1146" t="s">
        <v>22715</v>
      </c>
      <c r="F1146" t="s">
        <v>26</v>
      </c>
      <c r="G1146" t="s">
        <v>13</v>
      </c>
      <c r="H1146" t="s">
        <v>22716</v>
      </c>
      <c r="I1146" s="16">
        <f t="shared" si="17"/>
        <v>1534.5</v>
      </c>
      <c r="J1146">
        <v>245.52</v>
      </c>
      <c r="K1146" s="14" t="s">
        <v>6145</v>
      </c>
    </row>
    <row r="1147" spans="1:11">
      <c r="A1147" t="s">
        <v>3014</v>
      </c>
      <c r="B1147" s="3">
        <v>41905</v>
      </c>
      <c r="C1147" t="s">
        <v>22717</v>
      </c>
      <c r="D1147">
        <v>2</v>
      </c>
      <c r="E1147" t="s">
        <v>22718</v>
      </c>
      <c r="F1147" t="s">
        <v>26</v>
      </c>
      <c r="G1147" t="s">
        <v>13</v>
      </c>
      <c r="H1147" t="s">
        <v>22719</v>
      </c>
      <c r="I1147" s="16">
        <f t="shared" si="17"/>
        <v>853.43750000000011</v>
      </c>
      <c r="J1147">
        <v>136.55000000000001</v>
      </c>
      <c r="K1147" s="14" t="s">
        <v>6145</v>
      </c>
    </row>
    <row r="1148" spans="1:11">
      <c r="A1148" t="s">
        <v>3020</v>
      </c>
      <c r="B1148" s="3">
        <v>41905</v>
      </c>
      <c r="C1148" t="s">
        <v>22720</v>
      </c>
      <c r="D1148">
        <v>2</v>
      </c>
      <c r="E1148" t="s">
        <v>22721</v>
      </c>
      <c r="F1148" t="s">
        <v>26</v>
      </c>
      <c r="G1148" t="s">
        <v>13</v>
      </c>
      <c r="H1148" t="s">
        <v>13302</v>
      </c>
      <c r="I1148" s="16">
        <f t="shared" si="17"/>
        <v>6490.1875</v>
      </c>
      <c r="J1148" s="4">
        <v>1038.43</v>
      </c>
      <c r="K1148" s="14" t="s">
        <v>6145</v>
      </c>
    </row>
    <row r="1149" spans="1:11">
      <c r="A1149" t="s">
        <v>3023</v>
      </c>
      <c r="B1149" s="3">
        <v>41905</v>
      </c>
      <c r="C1149" t="s">
        <v>22722</v>
      </c>
      <c r="D1149">
        <v>2</v>
      </c>
      <c r="E1149" t="s">
        <v>22723</v>
      </c>
      <c r="F1149" t="s">
        <v>26</v>
      </c>
      <c r="G1149" t="s">
        <v>13</v>
      </c>
      <c r="H1149" t="s">
        <v>12554</v>
      </c>
      <c r="I1149" s="16">
        <f t="shared" si="17"/>
        <v>2525.875</v>
      </c>
      <c r="J1149">
        <v>404.14</v>
      </c>
      <c r="K1149" s="14" t="s">
        <v>6145</v>
      </c>
    </row>
    <row r="1150" spans="1:11">
      <c r="A1150" t="s">
        <v>3027</v>
      </c>
      <c r="B1150" s="3">
        <v>41905</v>
      </c>
      <c r="C1150" t="s">
        <v>22724</v>
      </c>
      <c r="D1150">
        <v>2</v>
      </c>
      <c r="E1150" t="s">
        <v>22725</v>
      </c>
      <c r="F1150" t="s">
        <v>26</v>
      </c>
      <c r="G1150" t="s">
        <v>13</v>
      </c>
      <c r="H1150" t="s">
        <v>1436</v>
      </c>
      <c r="I1150" s="16">
        <f t="shared" si="17"/>
        <v>3413.8125</v>
      </c>
      <c r="J1150">
        <v>546.21</v>
      </c>
      <c r="K1150" s="14" t="s">
        <v>6145</v>
      </c>
    </row>
    <row r="1151" spans="1:11">
      <c r="A1151" t="s">
        <v>821</v>
      </c>
      <c r="B1151" s="3">
        <v>41905</v>
      </c>
      <c r="C1151" t="s">
        <v>21846</v>
      </c>
      <c r="D1151">
        <v>2</v>
      </c>
      <c r="E1151" t="s">
        <v>22726</v>
      </c>
      <c r="F1151" t="s">
        <v>26</v>
      </c>
      <c r="G1151" t="s">
        <v>13</v>
      </c>
      <c r="H1151" t="s">
        <v>9726</v>
      </c>
      <c r="I1151" s="16">
        <f t="shared" si="17"/>
        <v>1025.875</v>
      </c>
      <c r="J1151">
        <v>164.14</v>
      </c>
      <c r="K1151" s="14" t="s">
        <v>6145</v>
      </c>
    </row>
    <row r="1152" spans="1:11">
      <c r="A1152" t="s">
        <v>823</v>
      </c>
      <c r="B1152" s="3">
        <v>41905</v>
      </c>
      <c r="C1152" t="s">
        <v>22727</v>
      </c>
      <c r="D1152">
        <v>2</v>
      </c>
      <c r="E1152" t="s">
        <v>22728</v>
      </c>
      <c r="F1152" t="s">
        <v>26</v>
      </c>
      <c r="G1152" t="s">
        <v>13</v>
      </c>
      <c r="H1152" t="s">
        <v>2104</v>
      </c>
      <c r="I1152" s="16">
        <f t="shared" si="17"/>
        <v>6109.8125</v>
      </c>
      <c r="J1152">
        <v>977.57</v>
      </c>
      <c r="K1152" s="14" t="s">
        <v>6145</v>
      </c>
    </row>
    <row r="1153" spans="1:11">
      <c r="A1153" t="s">
        <v>3035</v>
      </c>
      <c r="B1153" s="3">
        <v>41906</v>
      </c>
      <c r="C1153" t="s">
        <v>21813</v>
      </c>
      <c r="D1153">
        <v>2</v>
      </c>
      <c r="E1153" t="s">
        <v>22729</v>
      </c>
      <c r="F1153" t="s">
        <v>26</v>
      </c>
      <c r="G1153" t="s">
        <v>13</v>
      </c>
      <c r="H1153" t="s">
        <v>21815</v>
      </c>
      <c r="I1153" s="16">
        <f t="shared" si="17"/>
        <v>7203.125</v>
      </c>
      <c r="J1153" s="4">
        <v>1152.5</v>
      </c>
      <c r="K1153" s="14" t="s">
        <v>6145</v>
      </c>
    </row>
    <row r="1154" spans="1:11">
      <c r="A1154" t="s">
        <v>5856</v>
      </c>
      <c r="B1154" s="3">
        <v>41906</v>
      </c>
      <c r="C1154" t="s">
        <v>22730</v>
      </c>
      <c r="D1154">
        <v>2</v>
      </c>
      <c r="E1154" t="s">
        <v>22731</v>
      </c>
      <c r="F1154" t="s">
        <v>26</v>
      </c>
      <c r="G1154" t="s">
        <v>13</v>
      </c>
      <c r="H1154" t="s">
        <v>7705</v>
      </c>
      <c r="I1154" s="16">
        <f t="shared" si="17"/>
        <v>3284.5</v>
      </c>
      <c r="J1154">
        <v>525.52</v>
      </c>
      <c r="K1154" s="14" t="s">
        <v>6145</v>
      </c>
    </row>
    <row r="1155" spans="1:11">
      <c r="A1155" t="s">
        <v>3037</v>
      </c>
      <c r="B1155" s="3">
        <v>41906</v>
      </c>
      <c r="C1155" t="s">
        <v>22732</v>
      </c>
      <c r="D1155">
        <v>2</v>
      </c>
      <c r="E1155" t="s">
        <v>22733</v>
      </c>
      <c r="F1155" t="s">
        <v>26</v>
      </c>
      <c r="G1155" t="s">
        <v>13</v>
      </c>
      <c r="H1155" t="s">
        <v>1344</v>
      </c>
      <c r="I1155" s="16">
        <f t="shared" si="17"/>
        <v>5189.625</v>
      </c>
      <c r="J1155">
        <v>830.34</v>
      </c>
      <c r="K1155" s="14" t="s">
        <v>6145</v>
      </c>
    </row>
    <row r="1156" spans="1:11">
      <c r="A1156" s="1" t="s">
        <v>920</v>
      </c>
      <c r="B1156" s="13">
        <v>41906</v>
      </c>
      <c r="C1156" s="1" t="s">
        <v>21568</v>
      </c>
      <c r="D1156" s="1">
        <v>2</v>
      </c>
      <c r="E1156" s="1" t="s">
        <v>21569</v>
      </c>
      <c r="F1156" s="1" t="s">
        <v>18</v>
      </c>
      <c r="G1156" s="1" t="s">
        <v>21545</v>
      </c>
      <c r="H1156" s="1" t="s">
        <v>88</v>
      </c>
      <c r="I1156" s="16">
        <f t="shared" si="17"/>
        <v>210.37499999999997</v>
      </c>
      <c r="J1156" s="1">
        <v>33.659999999999997</v>
      </c>
      <c r="K1156" s="4" t="s">
        <v>6149</v>
      </c>
    </row>
    <row r="1157" spans="1:11">
      <c r="A1157" t="s">
        <v>920</v>
      </c>
      <c r="B1157" s="3">
        <v>41906</v>
      </c>
      <c r="C1157" t="s">
        <v>21568</v>
      </c>
      <c r="D1157">
        <v>2</v>
      </c>
      <c r="E1157" t="s">
        <v>21569</v>
      </c>
      <c r="F1157" t="s">
        <v>18</v>
      </c>
      <c r="G1157" t="s">
        <v>21545</v>
      </c>
      <c r="H1157" t="s">
        <v>88</v>
      </c>
      <c r="I1157" s="16">
        <f t="shared" si="17"/>
        <v>978.5</v>
      </c>
      <c r="J1157">
        <v>156.56</v>
      </c>
      <c r="K1157" s="4" t="s">
        <v>6149</v>
      </c>
    </row>
    <row r="1158" spans="1:11">
      <c r="A1158" t="s">
        <v>920</v>
      </c>
      <c r="B1158" s="3">
        <v>41906</v>
      </c>
      <c r="C1158" t="s">
        <v>21568</v>
      </c>
      <c r="D1158">
        <v>2</v>
      </c>
      <c r="E1158" t="s">
        <v>21569</v>
      </c>
      <c r="F1158" t="s">
        <v>18</v>
      </c>
      <c r="G1158" t="s">
        <v>21545</v>
      </c>
      <c r="H1158" t="s">
        <v>88</v>
      </c>
      <c r="I1158" s="16">
        <f t="shared" si="17"/>
        <v>-210.37499999999997</v>
      </c>
      <c r="J1158">
        <v>-33.659999999999997</v>
      </c>
      <c r="K1158" s="4" t="s">
        <v>6149</v>
      </c>
    </row>
    <row r="1159" spans="1:11">
      <c r="A1159" t="s">
        <v>3041</v>
      </c>
      <c r="B1159" s="3">
        <v>41906</v>
      </c>
      <c r="C1159" t="s">
        <v>22734</v>
      </c>
      <c r="D1159">
        <v>2</v>
      </c>
      <c r="E1159" t="s">
        <v>22735</v>
      </c>
      <c r="F1159" t="s">
        <v>26</v>
      </c>
      <c r="G1159" t="s">
        <v>13</v>
      </c>
      <c r="H1159" t="s">
        <v>12963</v>
      </c>
      <c r="I1159" s="16">
        <f t="shared" si="17"/>
        <v>322.5</v>
      </c>
      <c r="J1159">
        <v>51.6</v>
      </c>
      <c r="K1159" s="14" t="s">
        <v>6145</v>
      </c>
    </row>
    <row r="1160" spans="1:11">
      <c r="A1160" t="s">
        <v>921</v>
      </c>
      <c r="B1160" s="3">
        <v>41906</v>
      </c>
      <c r="C1160" t="s">
        <v>22736</v>
      </c>
      <c r="D1160">
        <v>2</v>
      </c>
      <c r="E1160" t="s">
        <v>22737</v>
      </c>
      <c r="F1160" t="s">
        <v>26</v>
      </c>
      <c r="G1160" t="s">
        <v>13</v>
      </c>
      <c r="H1160" t="s">
        <v>12715</v>
      </c>
      <c r="I1160" s="16">
        <f t="shared" si="17"/>
        <v>853.43750000000011</v>
      </c>
      <c r="J1160">
        <v>136.55000000000001</v>
      </c>
      <c r="K1160" s="14" t="s">
        <v>6145</v>
      </c>
    </row>
    <row r="1161" spans="1:11">
      <c r="A1161" t="s">
        <v>4502</v>
      </c>
      <c r="B1161" s="3">
        <v>41906</v>
      </c>
      <c r="C1161" t="s">
        <v>22738</v>
      </c>
      <c r="D1161">
        <v>2</v>
      </c>
      <c r="E1161" t="s">
        <v>22739</v>
      </c>
      <c r="F1161" t="s">
        <v>26</v>
      </c>
      <c r="G1161" t="s">
        <v>13</v>
      </c>
      <c r="H1161" t="s">
        <v>16466</v>
      </c>
      <c r="I1161" s="16">
        <f t="shared" si="17"/>
        <v>405.1875</v>
      </c>
      <c r="J1161">
        <v>64.83</v>
      </c>
      <c r="K1161" s="14" t="s">
        <v>6145</v>
      </c>
    </row>
    <row r="1162" spans="1:11">
      <c r="A1162" s="1" t="s">
        <v>923</v>
      </c>
      <c r="B1162" s="13">
        <v>41906</v>
      </c>
      <c r="C1162" s="1" t="s">
        <v>2</v>
      </c>
      <c r="D1162" s="1">
        <v>2</v>
      </c>
      <c r="E1162" s="1" t="s">
        <v>21570</v>
      </c>
      <c r="F1162" s="1" t="s">
        <v>18</v>
      </c>
      <c r="G1162" s="1" t="s">
        <v>21545</v>
      </c>
      <c r="H1162" s="1" t="s">
        <v>88</v>
      </c>
      <c r="I1162" s="16">
        <f t="shared" ref="I1162:I1225" si="18">J1162*100/16</f>
        <v>661.9375</v>
      </c>
      <c r="J1162" s="1">
        <v>105.91</v>
      </c>
      <c r="K1162" s="4" t="s">
        <v>6149</v>
      </c>
    </row>
    <row r="1163" spans="1:11">
      <c r="A1163" t="s">
        <v>923</v>
      </c>
      <c r="B1163" s="3">
        <v>41906</v>
      </c>
      <c r="C1163" t="s">
        <v>2</v>
      </c>
      <c r="D1163">
        <v>2</v>
      </c>
      <c r="E1163" t="s">
        <v>21570</v>
      </c>
      <c r="F1163" t="s">
        <v>18</v>
      </c>
      <c r="G1163" t="s">
        <v>21545</v>
      </c>
      <c r="H1163" t="s">
        <v>88</v>
      </c>
      <c r="I1163" s="16">
        <f t="shared" si="18"/>
        <v>661.9375</v>
      </c>
      <c r="J1163">
        <v>105.91</v>
      </c>
      <c r="K1163" s="4" t="s">
        <v>6149</v>
      </c>
    </row>
    <row r="1164" spans="1:11">
      <c r="A1164" t="s">
        <v>923</v>
      </c>
      <c r="B1164" s="3">
        <v>41906</v>
      </c>
      <c r="C1164" t="s">
        <v>2</v>
      </c>
      <c r="D1164">
        <v>2</v>
      </c>
      <c r="E1164" t="s">
        <v>21570</v>
      </c>
      <c r="F1164" t="s">
        <v>18</v>
      </c>
      <c r="G1164" t="s">
        <v>21545</v>
      </c>
      <c r="H1164" t="s">
        <v>88</v>
      </c>
      <c r="I1164" s="16">
        <f t="shared" si="18"/>
        <v>-661.9375</v>
      </c>
      <c r="J1164">
        <v>-105.91</v>
      </c>
      <c r="K1164" s="4" t="s">
        <v>6149</v>
      </c>
    </row>
    <row r="1165" spans="1:11">
      <c r="A1165" t="s">
        <v>926</v>
      </c>
      <c r="B1165" s="3">
        <v>41906</v>
      </c>
      <c r="C1165" t="s">
        <v>22740</v>
      </c>
      <c r="D1165">
        <v>2</v>
      </c>
      <c r="E1165" t="s">
        <v>22741</v>
      </c>
      <c r="F1165" t="s">
        <v>26</v>
      </c>
      <c r="G1165" t="s">
        <v>13</v>
      </c>
      <c r="H1165" t="s">
        <v>4646</v>
      </c>
      <c r="I1165" s="16">
        <f t="shared" si="18"/>
        <v>2525.875</v>
      </c>
      <c r="J1165">
        <v>404.14</v>
      </c>
      <c r="K1165" s="14" t="s">
        <v>6145</v>
      </c>
    </row>
    <row r="1166" spans="1:11">
      <c r="A1166" t="s">
        <v>3047</v>
      </c>
      <c r="B1166" s="3">
        <v>41906</v>
      </c>
      <c r="C1166" t="s">
        <v>1578</v>
      </c>
      <c r="D1166">
        <v>1</v>
      </c>
      <c r="E1166" t="s">
        <v>22742</v>
      </c>
      <c r="F1166" t="s">
        <v>934</v>
      </c>
      <c r="G1166" t="s">
        <v>5</v>
      </c>
      <c r="H1166" t="s">
        <v>22743</v>
      </c>
      <c r="I1166" s="16">
        <f t="shared" si="18"/>
        <v>504.3125</v>
      </c>
      <c r="J1166">
        <v>80.69</v>
      </c>
      <c r="K1166" s="4" t="s">
        <v>6146</v>
      </c>
    </row>
    <row r="1167" spans="1:11">
      <c r="A1167" t="s">
        <v>928</v>
      </c>
      <c r="B1167" s="3">
        <v>41906</v>
      </c>
      <c r="C1167" t="s">
        <v>22744</v>
      </c>
      <c r="D1167">
        <v>2</v>
      </c>
      <c r="E1167" t="s">
        <v>22745</v>
      </c>
      <c r="F1167" t="s">
        <v>26</v>
      </c>
      <c r="G1167" t="s">
        <v>13</v>
      </c>
      <c r="H1167" t="s">
        <v>3113</v>
      </c>
      <c r="I1167" s="16">
        <f t="shared" si="18"/>
        <v>405.1875</v>
      </c>
      <c r="J1167">
        <v>64.83</v>
      </c>
      <c r="K1167" s="14" t="s">
        <v>6145</v>
      </c>
    </row>
    <row r="1168" spans="1:11">
      <c r="A1168" s="1" t="s">
        <v>3055</v>
      </c>
      <c r="B1168" s="13">
        <v>41906</v>
      </c>
      <c r="C1168" s="1" t="s">
        <v>2</v>
      </c>
      <c r="D1168" s="1">
        <v>2</v>
      </c>
      <c r="E1168" s="1" t="s">
        <v>21571</v>
      </c>
      <c r="F1168" s="1" t="s">
        <v>18</v>
      </c>
      <c r="G1168" s="1" t="s">
        <v>21545</v>
      </c>
      <c r="H1168" s="1" t="s">
        <v>10925</v>
      </c>
      <c r="I1168" s="16">
        <f t="shared" si="18"/>
        <v>862.0625</v>
      </c>
      <c r="J1168" s="1">
        <v>137.93</v>
      </c>
      <c r="K1168" s="4" t="s">
        <v>6149</v>
      </c>
    </row>
    <row r="1169" spans="1:11">
      <c r="A1169" t="s">
        <v>3055</v>
      </c>
      <c r="B1169" s="3">
        <v>41906</v>
      </c>
      <c r="C1169" t="s">
        <v>2</v>
      </c>
      <c r="D1169">
        <v>2</v>
      </c>
      <c r="E1169" t="s">
        <v>21571</v>
      </c>
      <c r="F1169" t="s">
        <v>18</v>
      </c>
      <c r="G1169" t="s">
        <v>21545</v>
      </c>
      <c r="H1169" t="s">
        <v>10925</v>
      </c>
      <c r="I1169" s="16">
        <f t="shared" si="18"/>
        <v>1299.9375</v>
      </c>
      <c r="J1169">
        <v>207.99</v>
      </c>
      <c r="K1169" s="4" t="s">
        <v>6149</v>
      </c>
    </row>
    <row r="1170" spans="1:11">
      <c r="A1170" t="s">
        <v>3055</v>
      </c>
      <c r="B1170" s="3">
        <v>41906</v>
      </c>
      <c r="C1170" t="s">
        <v>2</v>
      </c>
      <c r="D1170">
        <v>2</v>
      </c>
      <c r="E1170" t="s">
        <v>21571</v>
      </c>
      <c r="F1170" t="s">
        <v>18</v>
      </c>
      <c r="G1170" t="s">
        <v>21545</v>
      </c>
      <c r="H1170" t="s">
        <v>10925</v>
      </c>
      <c r="I1170" s="16">
        <f t="shared" si="18"/>
        <v>-862.0625</v>
      </c>
      <c r="J1170">
        <v>-137.93</v>
      </c>
      <c r="K1170" s="4" t="s">
        <v>6149</v>
      </c>
    </row>
    <row r="1171" spans="1:11">
      <c r="A1171" t="s">
        <v>3059</v>
      </c>
      <c r="B1171" s="3">
        <v>41906</v>
      </c>
      <c r="C1171" t="s">
        <v>22746</v>
      </c>
      <c r="D1171">
        <v>2</v>
      </c>
      <c r="E1171" t="s">
        <v>22747</v>
      </c>
      <c r="F1171" t="s">
        <v>26</v>
      </c>
      <c r="G1171" t="s">
        <v>13</v>
      </c>
      <c r="H1171" t="s">
        <v>27</v>
      </c>
      <c r="I1171" s="16">
        <f t="shared" si="18"/>
        <v>2525.875</v>
      </c>
      <c r="J1171">
        <v>404.14</v>
      </c>
      <c r="K1171" s="14" t="s">
        <v>6145</v>
      </c>
    </row>
    <row r="1172" spans="1:11">
      <c r="A1172" t="s">
        <v>5874</v>
      </c>
      <c r="B1172" s="3">
        <v>41906</v>
      </c>
      <c r="C1172" t="s">
        <v>22748</v>
      </c>
      <c r="D1172">
        <v>2</v>
      </c>
      <c r="E1172" t="s">
        <v>22749</v>
      </c>
      <c r="F1172" t="s">
        <v>26</v>
      </c>
      <c r="G1172" t="s">
        <v>13</v>
      </c>
      <c r="H1172" t="s">
        <v>8147</v>
      </c>
      <c r="I1172" s="16">
        <f t="shared" si="18"/>
        <v>1534.5</v>
      </c>
      <c r="J1172">
        <v>245.52</v>
      </c>
      <c r="K1172" s="14" t="s">
        <v>6145</v>
      </c>
    </row>
    <row r="1173" spans="1:11">
      <c r="A1173" t="s">
        <v>931</v>
      </c>
      <c r="B1173" s="3">
        <v>41906</v>
      </c>
      <c r="C1173" t="s">
        <v>22750</v>
      </c>
      <c r="D1173">
        <v>2</v>
      </c>
      <c r="E1173" t="s">
        <v>22751</v>
      </c>
      <c r="F1173" t="s">
        <v>26</v>
      </c>
      <c r="G1173" t="s">
        <v>13</v>
      </c>
      <c r="H1173" t="s">
        <v>27</v>
      </c>
      <c r="I1173" s="16">
        <f t="shared" si="18"/>
        <v>1534.5</v>
      </c>
      <c r="J1173">
        <v>245.52</v>
      </c>
      <c r="K1173" s="14" t="s">
        <v>6145</v>
      </c>
    </row>
    <row r="1174" spans="1:11">
      <c r="A1174" t="s">
        <v>932</v>
      </c>
      <c r="B1174" s="3">
        <v>41906</v>
      </c>
      <c r="C1174" t="s">
        <v>22752</v>
      </c>
      <c r="D1174">
        <v>2</v>
      </c>
      <c r="E1174" t="s">
        <v>22753</v>
      </c>
      <c r="F1174" t="s">
        <v>26</v>
      </c>
      <c r="G1174" t="s">
        <v>13</v>
      </c>
      <c r="H1174" t="s">
        <v>1991</v>
      </c>
      <c r="I1174" s="16">
        <f t="shared" si="18"/>
        <v>853.43750000000011</v>
      </c>
      <c r="J1174">
        <v>136.55000000000001</v>
      </c>
      <c r="K1174" s="14" t="s">
        <v>6145</v>
      </c>
    </row>
    <row r="1175" spans="1:11">
      <c r="A1175" t="s">
        <v>933</v>
      </c>
      <c r="B1175" s="3">
        <v>41906</v>
      </c>
      <c r="C1175" t="s">
        <v>22754</v>
      </c>
      <c r="D1175">
        <v>2</v>
      </c>
      <c r="E1175" t="s">
        <v>22755</v>
      </c>
      <c r="F1175" t="s">
        <v>26</v>
      </c>
      <c r="G1175" t="s">
        <v>13</v>
      </c>
      <c r="H1175" t="s">
        <v>22756</v>
      </c>
      <c r="I1175" s="16">
        <f t="shared" si="18"/>
        <v>853.43750000000011</v>
      </c>
      <c r="J1175">
        <v>136.55000000000001</v>
      </c>
      <c r="K1175" s="14" t="s">
        <v>6145</v>
      </c>
    </row>
    <row r="1176" spans="1:11">
      <c r="A1176" s="1" t="s">
        <v>3063</v>
      </c>
      <c r="B1176" s="13">
        <v>41906</v>
      </c>
      <c r="C1176" s="1" t="s">
        <v>21572</v>
      </c>
      <c r="D1176" s="1">
        <v>2</v>
      </c>
      <c r="E1176" s="1" t="s">
        <v>21573</v>
      </c>
      <c r="F1176" s="1" t="s">
        <v>26</v>
      </c>
      <c r="G1176" s="1" t="s">
        <v>13</v>
      </c>
      <c r="H1176" s="1" t="s">
        <v>6640</v>
      </c>
      <c r="I1176" s="16">
        <f t="shared" si="18"/>
        <v>1941.8125</v>
      </c>
      <c r="J1176" s="1">
        <v>310.69</v>
      </c>
      <c r="K1176" s="14" t="s">
        <v>6145</v>
      </c>
    </row>
    <row r="1177" spans="1:11">
      <c r="A1177" t="s">
        <v>3063</v>
      </c>
      <c r="B1177" s="3">
        <v>41906</v>
      </c>
      <c r="C1177" t="s">
        <v>21572</v>
      </c>
      <c r="D1177">
        <v>2</v>
      </c>
      <c r="E1177" t="s">
        <v>21573</v>
      </c>
      <c r="F1177" t="s">
        <v>26</v>
      </c>
      <c r="G1177" t="s">
        <v>13</v>
      </c>
      <c r="H1177" t="s">
        <v>6640</v>
      </c>
      <c r="I1177" s="16">
        <f t="shared" si="18"/>
        <v>2794.8125</v>
      </c>
      <c r="J1177">
        <v>447.17</v>
      </c>
      <c r="K1177" s="14" t="s">
        <v>6145</v>
      </c>
    </row>
    <row r="1178" spans="1:11">
      <c r="A1178" t="s">
        <v>3063</v>
      </c>
      <c r="B1178" s="3">
        <v>41906</v>
      </c>
      <c r="C1178" t="s">
        <v>21572</v>
      </c>
      <c r="D1178">
        <v>2</v>
      </c>
      <c r="E1178" t="s">
        <v>21573</v>
      </c>
      <c r="F1178" t="s">
        <v>26</v>
      </c>
      <c r="G1178" t="s">
        <v>13</v>
      </c>
      <c r="H1178" t="s">
        <v>6640</v>
      </c>
      <c r="I1178" s="16">
        <f t="shared" si="18"/>
        <v>-1941.8125</v>
      </c>
      <c r="J1178">
        <v>-310.69</v>
      </c>
      <c r="K1178" s="14" t="s">
        <v>6145</v>
      </c>
    </row>
    <row r="1179" spans="1:11">
      <c r="A1179" t="s">
        <v>3067</v>
      </c>
      <c r="B1179" s="3">
        <v>41906</v>
      </c>
      <c r="C1179" t="s">
        <v>22757</v>
      </c>
      <c r="D1179">
        <v>2</v>
      </c>
      <c r="E1179" t="s">
        <v>22758</v>
      </c>
      <c r="F1179" t="s">
        <v>26</v>
      </c>
      <c r="G1179" t="s">
        <v>13</v>
      </c>
      <c r="H1179" t="s">
        <v>7398</v>
      </c>
      <c r="I1179" s="16">
        <f t="shared" si="18"/>
        <v>6836.25</v>
      </c>
      <c r="J1179" s="4">
        <v>1093.8</v>
      </c>
      <c r="K1179" s="14" t="s">
        <v>6145</v>
      </c>
    </row>
    <row r="1180" spans="1:11">
      <c r="A1180" s="1" t="s">
        <v>3071</v>
      </c>
      <c r="B1180" s="13">
        <v>41906</v>
      </c>
      <c r="C1180" s="1" t="s">
        <v>21574</v>
      </c>
      <c r="D1180" s="1">
        <v>2</v>
      </c>
      <c r="E1180" s="1" t="s">
        <v>21575</v>
      </c>
      <c r="F1180" s="1" t="s">
        <v>18</v>
      </c>
      <c r="G1180" s="1" t="s">
        <v>21545</v>
      </c>
      <c r="H1180" s="1" t="s">
        <v>5928</v>
      </c>
      <c r="I1180" s="16">
        <f t="shared" si="18"/>
        <v>8852.875</v>
      </c>
      <c r="J1180" s="14">
        <v>1416.46</v>
      </c>
      <c r="K1180" s="4" t="s">
        <v>6149</v>
      </c>
    </row>
    <row r="1181" spans="1:11">
      <c r="A1181" t="s">
        <v>3071</v>
      </c>
      <c r="B1181" s="3">
        <v>41906</v>
      </c>
      <c r="C1181" t="s">
        <v>21574</v>
      </c>
      <c r="D1181">
        <v>2</v>
      </c>
      <c r="E1181" t="s">
        <v>21575</v>
      </c>
      <c r="F1181" t="s">
        <v>18</v>
      </c>
      <c r="G1181" t="s">
        <v>21545</v>
      </c>
      <c r="H1181" t="s">
        <v>5928</v>
      </c>
      <c r="I1181" s="16">
        <f t="shared" si="18"/>
        <v>8852.875</v>
      </c>
      <c r="J1181" s="4">
        <v>1416.46</v>
      </c>
      <c r="K1181" s="4" t="s">
        <v>6149</v>
      </c>
    </row>
    <row r="1182" spans="1:11">
      <c r="A1182" t="s">
        <v>3071</v>
      </c>
      <c r="B1182" s="3">
        <v>41906</v>
      </c>
      <c r="C1182" t="s">
        <v>21574</v>
      </c>
      <c r="D1182">
        <v>2</v>
      </c>
      <c r="E1182" t="s">
        <v>21575</v>
      </c>
      <c r="F1182" t="s">
        <v>18</v>
      </c>
      <c r="G1182" t="s">
        <v>21545</v>
      </c>
      <c r="H1182" t="s">
        <v>5928</v>
      </c>
      <c r="I1182" s="16">
        <f t="shared" si="18"/>
        <v>-8852.875</v>
      </c>
      <c r="J1182" s="4">
        <v>-1416.46</v>
      </c>
      <c r="K1182" s="4" t="s">
        <v>6149</v>
      </c>
    </row>
    <row r="1183" spans="1:11">
      <c r="A1183" s="1" t="s">
        <v>3075</v>
      </c>
      <c r="B1183" s="13">
        <v>41906</v>
      </c>
      <c r="C1183" s="1" t="s">
        <v>21576</v>
      </c>
      <c r="D1183" s="1">
        <v>2</v>
      </c>
      <c r="E1183" s="1" t="s">
        <v>21577</v>
      </c>
      <c r="F1183" s="1" t="s">
        <v>18</v>
      </c>
      <c r="G1183" s="1" t="s">
        <v>0</v>
      </c>
      <c r="H1183" s="1" t="s">
        <v>13522</v>
      </c>
      <c r="I1183" s="16">
        <f t="shared" si="18"/>
        <v>139</v>
      </c>
      <c r="J1183" s="1">
        <v>22.24</v>
      </c>
      <c r="K1183" s="4" t="s">
        <v>6149</v>
      </c>
    </row>
    <row r="1184" spans="1:11">
      <c r="A1184" t="s">
        <v>3075</v>
      </c>
      <c r="B1184" s="3">
        <v>41906</v>
      </c>
      <c r="C1184" t="s">
        <v>21576</v>
      </c>
      <c r="D1184">
        <v>2</v>
      </c>
      <c r="E1184" t="s">
        <v>21577</v>
      </c>
      <c r="F1184" t="s">
        <v>18</v>
      </c>
      <c r="G1184" t="s">
        <v>0</v>
      </c>
      <c r="H1184" t="s">
        <v>13522</v>
      </c>
      <c r="I1184" s="16">
        <f t="shared" si="18"/>
        <v>139</v>
      </c>
      <c r="J1184">
        <v>22.24</v>
      </c>
      <c r="K1184" s="4" t="s">
        <v>6149</v>
      </c>
    </row>
    <row r="1185" spans="1:11">
      <c r="A1185" t="s">
        <v>3075</v>
      </c>
      <c r="B1185" s="3">
        <v>41906</v>
      </c>
      <c r="C1185" t="s">
        <v>21576</v>
      </c>
      <c r="D1185">
        <v>2</v>
      </c>
      <c r="E1185" t="s">
        <v>21577</v>
      </c>
      <c r="F1185" t="s">
        <v>18</v>
      </c>
      <c r="G1185" t="s">
        <v>0</v>
      </c>
      <c r="H1185" t="s">
        <v>13522</v>
      </c>
      <c r="I1185" s="16">
        <f t="shared" si="18"/>
        <v>-139</v>
      </c>
      <c r="J1185">
        <v>-22.24</v>
      </c>
      <c r="K1185" s="4" t="s">
        <v>6149</v>
      </c>
    </row>
    <row r="1186" spans="1:11">
      <c r="A1186" t="s">
        <v>935</v>
      </c>
      <c r="B1186" s="3">
        <v>41906</v>
      </c>
      <c r="C1186" t="s">
        <v>22759</v>
      </c>
      <c r="D1186">
        <v>2</v>
      </c>
      <c r="E1186" t="s">
        <v>22760</v>
      </c>
      <c r="F1186" t="s">
        <v>26</v>
      </c>
      <c r="G1186" t="s">
        <v>13</v>
      </c>
      <c r="H1186" t="s">
        <v>3437</v>
      </c>
      <c r="I1186" s="16">
        <f t="shared" si="18"/>
        <v>853.43750000000011</v>
      </c>
      <c r="J1186">
        <v>136.55000000000001</v>
      </c>
      <c r="K1186" s="14" t="s">
        <v>6145</v>
      </c>
    </row>
    <row r="1187" spans="1:11">
      <c r="A1187" t="s">
        <v>3079</v>
      </c>
      <c r="B1187" s="3">
        <v>41906</v>
      </c>
      <c r="C1187" t="s">
        <v>22761</v>
      </c>
      <c r="D1187">
        <v>2</v>
      </c>
      <c r="E1187" t="s">
        <v>22762</v>
      </c>
      <c r="F1187" t="s">
        <v>26</v>
      </c>
      <c r="G1187" t="s">
        <v>13</v>
      </c>
      <c r="H1187" t="s">
        <v>8286</v>
      </c>
      <c r="I1187" s="16">
        <f t="shared" si="18"/>
        <v>3991.375</v>
      </c>
      <c r="J1187">
        <v>638.62</v>
      </c>
      <c r="K1187" s="14" t="s">
        <v>6145</v>
      </c>
    </row>
    <row r="1188" spans="1:11">
      <c r="A1188" t="s">
        <v>3101</v>
      </c>
      <c r="B1188" s="3">
        <v>41906</v>
      </c>
      <c r="C1188" t="s">
        <v>22763</v>
      </c>
      <c r="D1188">
        <v>2</v>
      </c>
      <c r="E1188" t="s">
        <v>22764</v>
      </c>
      <c r="F1188" t="s">
        <v>26</v>
      </c>
      <c r="G1188" t="s">
        <v>13</v>
      </c>
      <c r="H1188" t="s">
        <v>22765</v>
      </c>
      <c r="I1188" s="16">
        <f t="shared" si="18"/>
        <v>689.6875</v>
      </c>
      <c r="J1188">
        <v>110.35</v>
      </c>
      <c r="K1188" s="14" t="s">
        <v>6145</v>
      </c>
    </row>
    <row r="1189" spans="1:11">
      <c r="A1189" t="s">
        <v>1003</v>
      </c>
      <c r="B1189" s="3">
        <v>41906</v>
      </c>
      <c r="C1189" t="s">
        <v>22766</v>
      </c>
      <c r="D1189">
        <v>2</v>
      </c>
      <c r="E1189" t="s">
        <v>22767</v>
      </c>
      <c r="F1189" t="s">
        <v>26</v>
      </c>
      <c r="G1189" t="s">
        <v>13</v>
      </c>
      <c r="H1189" t="s">
        <v>2193</v>
      </c>
      <c r="I1189" s="16">
        <f t="shared" si="18"/>
        <v>1262.9375</v>
      </c>
      <c r="J1189">
        <v>202.07</v>
      </c>
      <c r="K1189" s="14" t="s">
        <v>6145</v>
      </c>
    </row>
    <row r="1190" spans="1:11">
      <c r="A1190" t="s">
        <v>1004</v>
      </c>
      <c r="B1190" s="3">
        <v>41906</v>
      </c>
      <c r="C1190" t="s">
        <v>21676</v>
      </c>
      <c r="D1190">
        <v>2</v>
      </c>
      <c r="E1190" t="s">
        <v>22768</v>
      </c>
      <c r="F1190" t="s">
        <v>26</v>
      </c>
      <c r="G1190" t="s">
        <v>13</v>
      </c>
      <c r="H1190" t="s">
        <v>2193</v>
      </c>
      <c r="I1190" s="16">
        <f t="shared" si="18"/>
        <v>1262.875</v>
      </c>
      <c r="J1190">
        <v>202.06</v>
      </c>
      <c r="K1190" s="14" t="s">
        <v>6145</v>
      </c>
    </row>
    <row r="1191" spans="1:11">
      <c r="A1191" t="s">
        <v>5936</v>
      </c>
      <c r="B1191" s="3">
        <v>41907</v>
      </c>
      <c r="C1191" t="s">
        <v>2</v>
      </c>
      <c r="D1191">
        <v>2</v>
      </c>
      <c r="E1191" t="s">
        <v>22769</v>
      </c>
      <c r="F1191" t="s">
        <v>18</v>
      </c>
      <c r="G1191" t="s">
        <v>21545</v>
      </c>
      <c r="H1191" t="s">
        <v>88</v>
      </c>
      <c r="I1191" s="16">
        <f t="shared" si="18"/>
        <v>359</v>
      </c>
      <c r="J1191">
        <v>57.44</v>
      </c>
      <c r="K1191" s="4" t="s">
        <v>6149</v>
      </c>
    </row>
    <row r="1192" spans="1:11">
      <c r="A1192" t="s">
        <v>5940</v>
      </c>
      <c r="B1192" s="3">
        <v>41907</v>
      </c>
      <c r="C1192" t="s">
        <v>22770</v>
      </c>
      <c r="D1192">
        <v>2</v>
      </c>
      <c r="E1192" t="s">
        <v>22771</v>
      </c>
      <c r="F1192" t="s">
        <v>26</v>
      </c>
      <c r="G1192" t="s">
        <v>13</v>
      </c>
      <c r="H1192" t="s">
        <v>14834</v>
      </c>
      <c r="I1192" s="16">
        <f t="shared" si="18"/>
        <v>1534.5</v>
      </c>
      <c r="J1192">
        <v>245.52</v>
      </c>
      <c r="K1192" s="14" t="s">
        <v>6145</v>
      </c>
    </row>
    <row r="1193" spans="1:11">
      <c r="A1193" t="s">
        <v>3111</v>
      </c>
      <c r="B1193" s="3">
        <v>41907</v>
      </c>
      <c r="C1193" t="s">
        <v>22772</v>
      </c>
      <c r="D1193">
        <v>2</v>
      </c>
      <c r="E1193" t="s">
        <v>22773</v>
      </c>
      <c r="F1193" t="s">
        <v>26</v>
      </c>
      <c r="G1193" t="s">
        <v>13</v>
      </c>
      <c r="H1193" t="s">
        <v>18308</v>
      </c>
      <c r="I1193" s="16">
        <f t="shared" si="18"/>
        <v>344.8125</v>
      </c>
      <c r="J1193">
        <v>55.17</v>
      </c>
      <c r="K1193" s="14" t="s">
        <v>6145</v>
      </c>
    </row>
    <row r="1194" spans="1:11">
      <c r="A1194" t="s">
        <v>3114</v>
      </c>
      <c r="B1194" s="3">
        <v>41907</v>
      </c>
      <c r="C1194" t="s">
        <v>22774</v>
      </c>
      <c r="D1194">
        <v>2</v>
      </c>
      <c r="E1194" t="s">
        <v>22775</v>
      </c>
      <c r="F1194" t="s">
        <v>26</v>
      </c>
      <c r="G1194" t="s">
        <v>13</v>
      </c>
      <c r="H1194" t="s">
        <v>7260</v>
      </c>
      <c r="I1194" s="16">
        <f t="shared" si="18"/>
        <v>3413.8125</v>
      </c>
      <c r="J1194">
        <v>546.21</v>
      </c>
      <c r="K1194" s="14" t="s">
        <v>6145</v>
      </c>
    </row>
    <row r="1195" spans="1:11">
      <c r="A1195" t="s">
        <v>8686</v>
      </c>
      <c r="B1195" s="3">
        <v>41907</v>
      </c>
      <c r="C1195" t="s">
        <v>22776</v>
      </c>
      <c r="D1195">
        <v>2</v>
      </c>
      <c r="E1195" t="s">
        <v>22777</v>
      </c>
      <c r="F1195" t="s">
        <v>26</v>
      </c>
      <c r="G1195" t="s">
        <v>13</v>
      </c>
      <c r="H1195" t="s">
        <v>483</v>
      </c>
      <c r="I1195" s="16">
        <f t="shared" si="18"/>
        <v>853.43750000000011</v>
      </c>
      <c r="J1195">
        <v>136.55000000000001</v>
      </c>
      <c r="K1195" s="14" t="s">
        <v>6145</v>
      </c>
    </row>
    <row r="1196" spans="1:11">
      <c r="A1196" t="s">
        <v>8687</v>
      </c>
      <c r="B1196" s="3">
        <v>41907</v>
      </c>
      <c r="C1196" t="s">
        <v>22778</v>
      </c>
      <c r="D1196">
        <v>2</v>
      </c>
      <c r="E1196" t="s">
        <v>22779</v>
      </c>
      <c r="F1196" t="s">
        <v>26</v>
      </c>
      <c r="G1196" t="s">
        <v>13</v>
      </c>
      <c r="H1196" t="s">
        <v>642</v>
      </c>
      <c r="I1196" s="16">
        <f t="shared" si="18"/>
        <v>1534.5</v>
      </c>
      <c r="J1196">
        <v>245.52</v>
      </c>
      <c r="K1196" s="14" t="s">
        <v>6145</v>
      </c>
    </row>
    <row r="1197" spans="1:11">
      <c r="A1197" t="s">
        <v>3123</v>
      </c>
      <c r="B1197" s="3">
        <v>41907</v>
      </c>
      <c r="C1197" t="s">
        <v>22780</v>
      </c>
      <c r="D1197">
        <v>2</v>
      </c>
      <c r="E1197" t="s">
        <v>22781</v>
      </c>
      <c r="F1197" t="s">
        <v>26</v>
      </c>
      <c r="G1197" t="s">
        <v>13</v>
      </c>
      <c r="H1197" t="s">
        <v>12974</v>
      </c>
      <c r="I1197" s="16">
        <f t="shared" si="18"/>
        <v>689.6875</v>
      </c>
      <c r="J1197">
        <v>110.35</v>
      </c>
      <c r="K1197" s="14" t="s">
        <v>6145</v>
      </c>
    </row>
    <row r="1198" spans="1:11">
      <c r="A1198" t="s">
        <v>3127</v>
      </c>
      <c r="B1198" s="3">
        <v>41907</v>
      </c>
      <c r="C1198" t="s">
        <v>22782</v>
      </c>
      <c r="D1198">
        <v>2</v>
      </c>
      <c r="E1198" t="s">
        <v>22783</v>
      </c>
      <c r="F1198" t="s">
        <v>26</v>
      </c>
      <c r="G1198" t="s">
        <v>13</v>
      </c>
      <c r="H1198" t="s">
        <v>3140</v>
      </c>
      <c r="I1198" s="16">
        <f t="shared" si="18"/>
        <v>1534.5</v>
      </c>
      <c r="J1198">
        <v>245.52</v>
      </c>
      <c r="K1198" s="14" t="s">
        <v>6145</v>
      </c>
    </row>
    <row r="1199" spans="1:11">
      <c r="A1199" t="s">
        <v>3135</v>
      </c>
      <c r="B1199" s="3">
        <v>41907</v>
      </c>
      <c r="C1199" t="s">
        <v>22784</v>
      </c>
      <c r="D1199">
        <v>2</v>
      </c>
      <c r="E1199" t="s">
        <v>22785</v>
      </c>
      <c r="F1199" t="s">
        <v>26</v>
      </c>
      <c r="G1199" t="s">
        <v>13</v>
      </c>
      <c r="H1199" t="s">
        <v>5746</v>
      </c>
      <c r="I1199" s="16">
        <f t="shared" si="18"/>
        <v>1534.5</v>
      </c>
      <c r="J1199">
        <v>245.52</v>
      </c>
      <c r="K1199" s="14" t="s">
        <v>6145</v>
      </c>
    </row>
    <row r="1200" spans="1:11">
      <c r="A1200" t="s">
        <v>3138</v>
      </c>
      <c r="B1200" s="3">
        <v>41907</v>
      </c>
      <c r="C1200" t="s">
        <v>22786</v>
      </c>
      <c r="D1200">
        <v>2</v>
      </c>
      <c r="E1200" t="s">
        <v>22787</v>
      </c>
      <c r="F1200" t="s">
        <v>26</v>
      </c>
      <c r="G1200" t="s">
        <v>13</v>
      </c>
      <c r="H1200" t="s">
        <v>22788</v>
      </c>
      <c r="I1200" s="16">
        <f t="shared" si="18"/>
        <v>853.43750000000011</v>
      </c>
      <c r="J1200">
        <v>136.55000000000001</v>
      </c>
      <c r="K1200" s="14" t="s">
        <v>6145</v>
      </c>
    </row>
    <row r="1201" spans="1:11">
      <c r="A1201" t="s">
        <v>5959</v>
      </c>
      <c r="B1201" s="3">
        <v>41907</v>
      </c>
      <c r="C1201" t="s">
        <v>22789</v>
      </c>
      <c r="D1201">
        <v>2</v>
      </c>
      <c r="E1201" t="s">
        <v>22790</v>
      </c>
      <c r="F1201" t="s">
        <v>26</v>
      </c>
      <c r="G1201" t="s">
        <v>13</v>
      </c>
      <c r="H1201" t="s">
        <v>22791</v>
      </c>
      <c r="I1201" s="16">
        <f t="shared" si="18"/>
        <v>853.43750000000011</v>
      </c>
      <c r="J1201">
        <v>136.55000000000001</v>
      </c>
      <c r="K1201" s="14" t="s">
        <v>6145</v>
      </c>
    </row>
    <row r="1202" spans="1:11">
      <c r="A1202" t="s">
        <v>1007</v>
      </c>
      <c r="B1202" s="3">
        <v>41907</v>
      </c>
      <c r="C1202" t="s">
        <v>22792</v>
      </c>
      <c r="D1202">
        <v>2</v>
      </c>
      <c r="E1202" t="s">
        <v>22793</v>
      </c>
      <c r="F1202" t="s">
        <v>26</v>
      </c>
      <c r="G1202" t="s">
        <v>13</v>
      </c>
      <c r="H1202" t="s">
        <v>11680</v>
      </c>
      <c r="I1202" s="16">
        <f t="shared" si="18"/>
        <v>853.43750000000011</v>
      </c>
      <c r="J1202">
        <v>136.55000000000001</v>
      </c>
      <c r="K1202" s="14" t="s">
        <v>6145</v>
      </c>
    </row>
    <row r="1203" spans="1:11">
      <c r="A1203" t="s">
        <v>3141</v>
      </c>
      <c r="B1203" s="3">
        <v>41907</v>
      </c>
      <c r="C1203" t="s">
        <v>22794</v>
      </c>
      <c r="D1203">
        <v>2</v>
      </c>
      <c r="E1203" t="s">
        <v>22795</v>
      </c>
      <c r="F1203" t="s">
        <v>26</v>
      </c>
      <c r="G1203" t="s">
        <v>13</v>
      </c>
      <c r="H1203" t="s">
        <v>12475</v>
      </c>
      <c r="I1203" s="16">
        <f t="shared" si="18"/>
        <v>301.75</v>
      </c>
      <c r="J1203">
        <v>48.28</v>
      </c>
      <c r="K1203" s="14" t="s">
        <v>6145</v>
      </c>
    </row>
    <row r="1204" spans="1:11">
      <c r="A1204" t="s">
        <v>1009</v>
      </c>
      <c r="B1204" s="3">
        <v>41907</v>
      </c>
      <c r="C1204" t="s">
        <v>22796</v>
      </c>
      <c r="D1204">
        <v>2</v>
      </c>
      <c r="E1204" t="s">
        <v>22797</v>
      </c>
      <c r="F1204" t="s">
        <v>26</v>
      </c>
      <c r="G1204" t="s">
        <v>13</v>
      </c>
      <c r="H1204" t="s">
        <v>5711</v>
      </c>
      <c r="I1204" s="16">
        <f t="shared" si="18"/>
        <v>534.25</v>
      </c>
      <c r="J1204">
        <v>85.48</v>
      </c>
      <c r="K1204" s="14" t="s">
        <v>6145</v>
      </c>
    </row>
    <row r="1205" spans="1:11">
      <c r="A1205" t="s">
        <v>3145</v>
      </c>
      <c r="B1205" s="3">
        <v>41907</v>
      </c>
      <c r="C1205" t="s">
        <v>19923</v>
      </c>
      <c r="D1205">
        <v>2</v>
      </c>
      <c r="E1205" t="s">
        <v>22798</v>
      </c>
      <c r="F1205" t="s">
        <v>18</v>
      </c>
      <c r="G1205" t="s">
        <v>21545</v>
      </c>
      <c r="H1205" t="s">
        <v>22799</v>
      </c>
      <c r="I1205" s="16">
        <f t="shared" si="18"/>
        <v>403</v>
      </c>
      <c r="J1205">
        <v>64.48</v>
      </c>
      <c r="K1205" s="4" t="s">
        <v>6149</v>
      </c>
    </row>
    <row r="1206" spans="1:11">
      <c r="A1206" t="s">
        <v>3149</v>
      </c>
      <c r="B1206" s="3">
        <v>41907</v>
      </c>
      <c r="C1206" t="s">
        <v>3499</v>
      </c>
      <c r="D1206">
        <v>2</v>
      </c>
      <c r="E1206" t="s">
        <v>22800</v>
      </c>
      <c r="F1206" t="s">
        <v>18</v>
      </c>
      <c r="G1206" t="s">
        <v>21545</v>
      </c>
      <c r="H1206" t="s">
        <v>599</v>
      </c>
      <c r="I1206" s="16">
        <f t="shared" si="18"/>
        <v>1575.125</v>
      </c>
      <c r="J1206">
        <v>252.02</v>
      </c>
      <c r="K1206" s="4" t="s">
        <v>6149</v>
      </c>
    </row>
    <row r="1207" spans="1:11">
      <c r="A1207" s="1" t="s">
        <v>1010</v>
      </c>
      <c r="B1207" s="13">
        <v>41907</v>
      </c>
      <c r="C1207" s="1" t="s">
        <v>21578</v>
      </c>
      <c r="D1207" s="1">
        <v>2</v>
      </c>
      <c r="E1207" s="1" t="s">
        <v>21579</v>
      </c>
      <c r="F1207" s="1" t="s">
        <v>26</v>
      </c>
      <c r="G1207" s="1" t="s">
        <v>13</v>
      </c>
      <c r="H1207" s="1" t="s">
        <v>5405</v>
      </c>
      <c r="I1207" s="16">
        <f t="shared" si="18"/>
        <v>2525.875</v>
      </c>
      <c r="J1207" s="1">
        <v>404.14</v>
      </c>
      <c r="K1207" s="14" t="s">
        <v>6145</v>
      </c>
    </row>
    <row r="1208" spans="1:11">
      <c r="A1208" t="s">
        <v>1010</v>
      </c>
      <c r="B1208" s="3">
        <v>41907</v>
      </c>
      <c r="C1208" t="s">
        <v>21578</v>
      </c>
      <c r="D1208">
        <v>2</v>
      </c>
      <c r="E1208" t="s">
        <v>21579</v>
      </c>
      <c r="F1208" t="s">
        <v>26</v>
      </c>
      <c r="G1208" t="s">
        <v>13</v>
      </c>
      <c r="H1208" t="s">
        <v>5405</v>
      </c>
      <c r="I1208" s="16">
        <f t="shared" si="18"/>
        <v>2525.875</v>
      </c>
      <c r="J1208">
        <v>404.14</v>
      </c>
      <c r="K1208" s="14" t="s">
        <v>6145</v>
      </c>
    </row>
    <row r="1209" spans="1:11">
      <c r="A1209" t="s">
        <v>1010</v>
      </c>
      <c r="B1209" s="3">
        <v>41907</v>
      </c>
      <c r="C1209" t="s">
        <v>21578</v>
      </c>
      <c r="D1209">
        <v>2</v>
      </c>
      <c r="E1209" t="s">
        <v>21579</v>
      </c>
      <c r="F1209" t="s">
        <v>26</v>
      </c>
      <c r="G1209" t="s">
        <v>13</v>
      </c>
      <c r="H1209" t="s">
        <v>5405</v>
      </c>
      <c r="I1209" s="16">
        <f t="shared" si="18"/>
        <v>-2525.875</v>
      </c>
      <c r="J1209">
        <v>-404.14</v>
      </c>
      <c r="K1209" s="14" t="s">
        <v>6145</v>
      </c>
    </row>
    <row r="1210" spans="1:11">
      <c r="A1210" t="s">
        <v>3157</v>
      </c>
      <c r="B1210" s="3">
        <v>41907</v>
      </c>
      <c r="C1210" t="s">
        <v>22801</v>
      </c>
      <c r="D1210">
        <v>2</v>
      </c>
      <c r="E1210" t="s">
        <v>22802</v>
      </c>
      <c r="F1210" t="s">
        <v>26</v>
      </c>
      <c r="G1210" t="s">
        <v>13</v>
      </c>
      <c r="H1210" t="s">
        <v>599</v>
      </c>
      <c r="I1210" s="16">
        <f t="shared" si="18"/>
        <v>1025.875</v>
      </c>
      <c r="J1210">
        <v>164.14</v>
      </c>
      <c r="K1210" s="14" t="s">
        <v>6145</v>
      </c>
    </row>
    <row r="1211" spans="1:11">
      <c r="A1211" t="s">
        <v>3161</v>
      </c>
      <c r="B1211" s="3">
        <v>41907</v>
      </c>
      <c r="C1211" t="s">
        <v>22803</v>
      </c>
      <c r="D1211">
        <v>2</v>
      </c>
      <c r="E1211" t="s">
        <v>22804</v>
      </c>
      <c r="F1211" t="s">
        <v>26</v>
      </c>
      <c r="G1211" t="s">
        <v>13</v>
      </c>
      <c r="H1211" t="s">
        <v>21342</v>
      </c>
      <c r="I1211" s="16">
        <f t="shared" si="18"/>
        <v>853.43750000000011</v>
      </c>
      <c r="J1211">
        <v>136.55000000000001</v>
      </c>
      <c r="K1211" s="14" t="s">
        <v>6145</v>
      </c>
    </row>
    <row r="1212" spans="1:11">
      <c r="A1212" t="s">
        <v>3165</v>
      </c>
      <c r="B1212" s="3">
        <v>41907</v>
      </c>
      <c r="C1212" t="s">
        <v>22805</v>
      </c>
      <c r="D1212">
        <v>2</v>
      </c>
      <c r="E1212" t="s">
        <v>22806</v>
      </c>
      <c r="F1212" t="s">
        <v>26</v>
      </c>
      <c r="G1212" t="s">
        <v>13</v>
      </c>
      <c r="H1212" t="s">
        <v>13416</v>
      </c>
      <c r="I1212" s="16">
        <f t="shared" si="18"/>
        <v>853.43750000000011</v>
      </c>
      <c r="J1212">
        <v>136.55000000000001</v>
      </c>
      <c r="K1212" s="14" t="s">
        <v>6145</v>
      </c>
    </row>
    <row r="1213" spans="1:11">
      <c r="A1213" t="s">
        <v>3169</v>
      </c>
      <c r="B1213" s="3">
        <v>41907</v>
      </c>
      <c r="C1213" t="s">
        <v>22807</v>
      </c>
      <c r="D1213">
        <v>2</v>
      </c>
      <c r="E1213" t="s">
        <v>22808</v>
      </c>
      <c r="F1213" t="s">
        <v>26</v>
      </c>
      <c r="G1213" t="s">
        <v>13</v>
      </c>
      <c r="H1213" t="s">
        <v>654</v>
      </c>
      <c r="I1213" s="16">
        <f t="shared" si="18"/>
        <v>2736.8125</v>
      </c>
      <c r="J1213">
        <v>437.89</v>
      </c>
      <c r="K1213" s="14" t="s">
        <v>6145</v>
      </c>
    </row>
    <row r="1214" spans="1:11">
      <c r="A1214" t="s">
        <v>3182</v>
      </c>
      <c r="B1214" s="3">
        <v>41907</v>
      </c>
      <c r="C1214" t="s">
        <v>22809</v>
      </c>
      <c r="D1214">
        <v>2</v>
      </c>
      <c r="E1214" t="s">
        <v>22810</v>
      </c>
      <c r="F1214" t="s">
        <v>26</v>
      </c>
      <c r="G1214" t="s">
        <v>13</v>
      </c>
      <c r="H1214" t="s">
        <v>22811</v>
      </c>
      <c r="I1214" s="16">
        <f t="shared" si="18"/>
        <v>1534.5</v>
      </c>
      <c r="J1214">
        <v>245.52</v>
      </c>
      <c r="K1214" s="14" t="s">
        <v>6145</v>
      </c>
    </row>
    <row r="1215" spans="1:11">
      <c r="A1215" t="s">
        <v>3184</v>
      </c>
      <c r="B1215" s="3">
        <v>41907</v>
      </c>
      <c r="C1215" t="s">
        <v>22812</v>
      </c>
      <c r="D1215">
        <v>2</v>
      </c>
      <c r="E1215" t="s">
        <v>22813</v>
      </c>
      <c r="F1215" t="s">
        <v>26</v>
      </c>
      <c r="G1215" t="s">
        <v>13</v>
      </c>
      <c r="H1215" t="s">
        <v>22814</v>
      </c>
      <c r="I1215" s="16">
        <f t="shared" si="18"/>
        <v>853.43750000000011</v>
      </c>
      <c r="J1215">
        <v>136.55000000000001</v>
      </c>
      <c r="K1215" s="14" t="s">
        <v>6145</v>
      </c>
    </row>
    <row r="1216" spans="1:11">
      <c r="A1216" t="s">
        <v>3187</v>
      </c>
      <c r="B1216" s="3">
        <v>41907</v>
      </c>
      <c r="C1216" t="s">
        <v>22815</v>
      </c>
      <c r="D1216">
        <v>2</v>
      </c>
      <c r="E1216" t="s">
        <v>22816</v>
      </c>
      <c r="F1216" t="s">
        <v>26</v>
      </c>
      <c r="G1216" t="s">
        <v>13</v>
      </c>
      <c r="H1216" t="s">
        <v>12468</v>
      </c>
      <c r="I1216" s="16">
        <f t="shared" si="18"/>
        <v>1534.5</v>
      </c>
      <c r="J1216">
        <v>245.52</v>
      </c>
      <c r="K1216" s="14" t="s">
        <v>6145</v>
      </c>
    </row>
    <row r="1217" spans="1:11">
      <c r="A1217" s="1" t="s">
        <v>1044</v>
      </c>
      <c r="B1217" s="13">
        <v>41907</v>
      </c>
      <c r="C1217" s="1" t="s">
        <v>2</v>
      </c>
      <c r="D1217" s="1">
        <v>2</v>
      </c>
      <c r="E1217" s="1" t="s">
        <v>21580</v>
      </c>
      <c r="F1217" s="1" t="s">
        <v>18</v>
      </c>
      <c r="G1217" s="1" t="s">
        <v>21545</v>
      </c>
      <c r="H1217" s="1" t="s">
        <v>88</v>
      </c>
      <c r="I1217" s="16">
        <f t="shared" si="18"/>
        <v>84.625</v>
      </c>
      <c r="J1217" s="1">
        <v>13.54</v>
      </c>
      <c r="K1217" s="4" t="s">
        <v>6149</v>
      </c>
    </row>
    <row r="1218" spans="1:11">
      <c r="A1218" t="s">
        <v>1044</v>
      </c>
      <c r="B1218" s="3">
        <v>41907</v>
      </c>
      <c r="C1218" t="s">
        <v>2</v>
      </c>
      <c r="D1218">
        <v>2</v>
      </c>
      <c r="E1218" t="s">
        <v>21580</v>
      </c>
      <c r="F1218" t="s">
        <v>18</v>
      </c>
      <c r="G1218" t="s">
        <v>21545</v>
      </c>
      <c r="H1218" t="s">
        <v>88</v>
      </c>
      <c r="I1218" s="16">
        <f t="shared" si="18"/>
        <v>84.625</v>
      </c>
      <c r="J1218">
        <v>13.54</v>
      </c>
      <c r="K1218" s="4" t="s">
        <v>6149</v>
      </c>
    </row>
    <row r="1219" spans="1:11">
      <c r="A1219" t="s">
        <v>1044</v>
      </c>
      <c r="B1219" s="3">
        <v>41907</v>
      </c>
      <c r="C1219" t="s">
        <v>2</v>
      </c>
      <c r="D1219">
        <v>2</v>
      </c>
      <c r="E1219" t="s">
        <v>21580</v>
      </c>
      <c r="F1219" t="s">
        <v>18</v>
      </c>
      <c r="G1219" t="s">
        <v>21545</v>
      </c>
      <c r="H1219" t="s">
        <v>88</v>
      </c>
      <c r="I1219" s="16">
        <f t="shared" si="18"/>
        <v>-84.625</v>
      </c>
      <c r="J1219">
        <v>-13.54</v>
      </c>
      <c r="K1219" s="4" t="s">
        <v>6149</v>
      </c>
    </row>
    <row r="1220" spans="1:11">
      <c r="A1220" s="1" t="s">
        <v>3189</v>
      </c>
      <c r="B1220" s="13">
        <v>41907</v>
      </c>
      <c r="C1220" s="1" t="s">
        <v>21581</v>
      </c>
      <c r="D1220" s="1">
        <v>2</v>
      </c>
      <c r="E1220" s="1" t="s">
        <v>21582</v>
      </c>
      <c r="F1220" s="1" t="s">
        <v>26</v>
      </c>
      <c r="G1220" s="1" t="s">
        <v>13</v>
      </c>
      <c r="H1220" s="1" t="s">
        <v>5546</v>
      </c>
      <c r="I1220" s="16">
        <f t="shared" si="18"/>
        <v>1503.25</v>
      </c>
      <c r="J1220" s="1">
        <v>240.52</v>
      </c>
      <c r="K1220" s="14" t="s">
        <v>6145</v>
      </c>
    </row>
    <row r="1221" spans="1:11">
      <c r="A1221" t="s">
        <v>3189</v>
      </c>
      <c r="B1221" s="3">
        <v>41907</v>
      </c>
      <c r="C1221" t="s">
        <v>21581</v>
      </c>
      <c r="D1221">
        <v>2</v>
      </c>
      <c r="E1221" t="s">
        <v>21582</v>
      </c>
      <c r="F1221" t="s">
        <v>26</v>
      </c>
      <c r="G1221" t="s">
        <v>13</v>
      </c>
      <c r="H1221" t="s">
        <v>5546</v>
      </c>
      <c r="I1221" s="16">
        <f t="shared" si="18"/>
        <v>5478.25</v>
      </c>
      <c r="J1221">
        <v>876.52</v>
      </c>
      <c r="K1221" s="14" t="s">
        <v>6145</v>
      </c>
    </row>
    <row r="1222" spans="1:11">
      <c r="A1222" t="s">
        <v>3189</v>
      </c>
      <c r="B1222" s="3">
        <v>41907</v>
      </c>
      <c r="C1222" t="s">
        <v>21581</v>
      </c>
      <c r="D1222">
        <v>2</v>
      </c>
      <c r="E1222" t="s">
        <v>21582</v>
      </c>
      <c r="F1222" t="s">
        <v>26</v>
      </c>
      <c r="G1222" t="s">
        <v>13</v>
      </c>
      <c r="H1222" t="s">
        <v>5546</v>
      </c>
      <c r="I1222" s="16">
        <f t="shared" si="18"/>
        <v>-1503.25</v>
      </c>
      <c r="J1222">
        <v>-240.52</v>
      </c>
      <c r="K1222" s="14" t="s">
        <v>6145</v>
      </c>
    </row>
    <row r="1223" spans="1:11">
      <c r="A1223" t="s">
        <v>3196</v>
      </c>
      <c r="B1223" s="3">
        <v>41908</v>
      </c>
      <c r="C1223" t="s">
        <v>22817</v>
      </c>
      <c r="D1223">
        <v>2</v>
      </c>
      <c r="E1223" t="s">
        <v>22818</v>
      </c>
      <c r="F1223" t="s">
        <v>26</v>
      </c>
      <c r="G1223" t="s">
        <v>13</v>
      </c>
      <c r="H1223" t="s">
        <v>9071</v>
      </c>
      <c r="I1223" s="16">
        <f t="shared" si="18"/>
        <v>853.43750000000011</v>
      </c>
      <c r="J1223">
        <v>136.55000000000001</v>
      </c>
      <c r="K1223" s="14" t="s">
        <v>6145</v>
      </c>
    </row>
    <row r="1224" spans="1:11">
      <c r="A1224" t="s">
        <v>3200</v>
      </c>
      <c r="B1224" s="3">
        <v>41908</v>
      </c>
      <c r="C1224" t="s">
        <v>21844</v>
      </c>
      <c r="D1224">
        <v>2</v>
      </c>
      <c r="E1224" t="s">
        <v>22819</v>
      </c>
      <c r="F1224" t="s">
        <v>26</v>
      </c>
      <c r="G1224" t="s">
        <v>13</v>
      </c>
      <c r="H1224" t="s">
        <v>5337</v>
      </c>
      <c r="I1224" s="16">
        <f t="shared" si="18"/>
        <v>3413.8125</v>
      </c>
      <c r="J1224">
        <v>546.21</v>
      </c>
      <c r="K1224" s="14" t="s">
        <v>6145</v>
      </c>
    </row>
    <row r="1225" spans="1:11">
      <c r="A1225" t="s">
        <v>1047</v>
      </c>
      <c r="B1225" s="3">
        <v>41908</v>
      </c>
      <c r="C1225" t="s">
        <v>22820</v>
      </c>
      <c r="D1225">
        <v>2</v>
      </c>
      <c r="E1225" t="s">
        <v>22821</v>
      </c>
      <c r="F1225" t="s">
        <v>26</v>
      </c>
      <c r="G1225" t="s">
        <v>13</v>
      </c>
      <c r="H1225" t="s">
        <v>22822</v>
      </c>
      <c r="I1225" s="16">
        <f t="shared" si="18"/>
        <v>1400.0625</v>
      </c>
      <c r="J1225">
        <v>224.01</v>
      </c>
      <c r="K1225" s="14" t="s">
        <v>6145</v>
      </c>
    </row>
    <row r="1226" spans="1:11">
      <c r="A1226" s="1" t="s">
        <v>3207</v>
      </c>
      <c r="B1226" s="13">
        <v>41908</v>
      </c>
      <c r="C1226" s="1" t="s">
        <v>2</v>
      </c>
      <c r="D1226" s="1">
        <v>2</v>
      </c>
      <c r="E1226" s="1" t="s">
        <v>21583</v>
      </c>
      <c r="F1226" s="1" t="s">
        <v>18</v>
      </c>
      <c r="G1226" s="1" t="s">
        <v>21545</v>
      </c>
      <c r="H1226" s="1" t="s">
        <v>88</v>
      </c>
      <c r="I1226" s="16">
        <f t="shared" ref="I1226:I1289" si="19">J1226*100/16</f>
        <v>1317</v>
      </c>
      <c r="J1226" s="1">
        <v>210.72</v>
      </c>
      <c r="K1226" s="4" t="s">
        <v>6149</v>
      </c>
    </row>
    <row r="1227" spans="1:11">
      <c r="A1227" t="s">
        <v>3207</v>
      </c>
      <c r="B1227" s="3">
        <v>41908</v>
      </c>
      <c r="C1227" t="s">
        <v>2</v>
      </c>
      <c r="D1227">
        <v>2</v>
      </c>
      <c r="E1227" t="s">
        <v>21583</v>
      </c>
      <c r="F1227" t="s">
        <v>18</v>
      </c>
      <c r="G1227" t="s">
        <v>21545</v>
      </c>
      <c r="H1227" t="s">
        <v>88</v>
      </c>
      <c r="I1227" s="16">
        <f t="shared" si="19"/>
        <v>1317</v>
      </c>
      <c r="J1227">
        <v>210.72</v>
      </c>
      <c r="K1227" s="4" t="s">
        <v>6149</v>
      </c>
    </row>
    <row r="1228" spans="1:11">
      <c r="A1228" t="s">
        <v>3207</v>
      </c>
      <c r="B1228" s="3">
        <v>41908</v>
      </c>
      <c r="C1228" t="s">
        <v>2</v>
      </c>
      <c r="D1228">
        <v>2</v>
      </c>
      <c r="E1228" t="s">
        <v>21583</v>
      </c>
      <c r="F1228" t="s">
        <v>18</v>
      </c>
      <c r="G1228" t="s">
        <v>21545</v>
      </c>
      <c r="H1228" t="s">
        <v>88</v>
      </c>
      <c r="I1228" s="16">
        <f t="shared" si="19"/>
        <v>-1317</v>
      </c>
      <c r="J1228">
        <v>-210.72</v>
      </c>
      <c r="K1228" s="4" t="s">
        <v>6149</v>
      </c>
    </row>
    <row r="1229" spans="1:11">
      <c r="A1229" t="s">
        <v>3214</v>
      </c>
      <c r="B1229" s="3">
        <v>41908</v>
      </c>
      <c r="C1229" t="s">
        <v>22823</v>
      </c>
      <c r="D1229">
        <v>2</v>
      </c>
      <c r="E1229" t="s">
        <v>22824</v>
      </c>
      <c r="F1229" t="s">
        <v>26</v>
      </c>
      <c r="G1229" t="s">
        <v>13</v>
      </c>
      <c r="H1229" t="s">
        <v>10160</v>
      </c>
      <c r="I1229" s="16">
        <f t="shared" si="19"/>
        <v>5537.5625</v>
      </c>
      <c r="J1229">
        <v>886.01</v>
      </c>
      <c r="K1229" s="14" t="s">
        <v>6145</v>
      </c>
    </row>
    <row r="1230" spans="1:11">
      <c r="A1230" t="s">
        <v>1048</v>
      </c>
      <c r="B1230" s="3">
        <v>41908</v>
      </c>
      <c r="C1230" t="s">
        <v>22825</v>
      </c>
      <c r="D1230">
        <v>2</v>
      </c>
      <c r="E1230" t="s">
        <v>22826</v>
      </c>
      <c r="F1230" t="s">
        <v>26</v>
      </c>
      <c r="G1230" t="s">
        <v>13</v>
      </c>
      <c r="H1230" t="s">
        <v>7899</v>
      </c>
      <c r="I1230" s="16">
        <f t="shared" si="19"/>
        <v>853.43750000000011</v>
      </c>
      <c r="J1230">
        <v>136.55000000000001</v>
      </c>
      <c r="K1230" s="14" t="s">
        <v>6145</v>
      </c>
    </row>
    <row r="1231" spans="1:11">
      <c r="A1231" t="s">
        <v>3218</v>
      </c>
      <c r="B1231" s="3">
        <v>41908</v>
      </c>
      <c r="C1231" t="s">
        <v>22827</v>
      </c>
      <c r="D1231">
        <v>2</v>
      </c>
      <c r="E1231" t="s">
        <v>22828</v>
      </c>
      <c r="F1231" t="s">
        <v>26</v>
      </c>
      <c r="G1231" t="s">
        <v>13</v>
      </c>
      <c r="H1231" t="s">
        <v>2345</v>
      </c>
      <c r="I1231" s="16">
        <f t="shared" si="19"/>
        <v>2344.8125</v>
      </c>
      <c r="J1231">
        <v>375.17</v>
      </c>
      <c r="K1231" s="14" t="s">
        <v>6145</v>
      </c>
    </row>
    <row r="1232" spans="1:11">
      <c r="A1232" t="s">
        <v>3222</v>
      </c>
      <c r="B1232" s="3">
        <v>41908</v>
      </c>
      <c r="C1232" t="s">
        <v>2</v>
      </c>
      <c r="D1232">
        <v>2</v>
      </c>
      <c r="E1232" t="s">
        <v>22829</v>
      </c>
      <c r="F1232" t="s">
        <v>18</v>
      </c>
      <c r="G1232" t="s">
        <v>21545</v>
      </c>
      <c r="H1232" t="s">
        <v>88</v>
      </c>
      <c r="I1232" s="16">
        <f t="shared" si="19"/>
        <v>1117.0625</v>
      </c>
      <c r="J1232">
        <v>178.73</v>
      </c>
      <c r="K1232" s="4" t="s">
        <v>6149</v>
      </c>
    </row>
    <row r="1233" spans="1:11">
      <c r="A1233" t="s">
        <v>1051</v>
      </c>
      <c r="B1233" s="3">
        <v>41908</v>
      </c>
      <c r="C1233" t="s">
        <v>19923</v>
      </c>
      <c r="D1233">
        <v>2</v>
      </c>
      <c r="E1233" t="s">
        <v>22830</v>
      </c>
      <c r="F1233" t="s">
        <v>18</v>
      </c>
      <c r="G1233" t="s">
        <v>0</v>
      </c>
      <c r="H1233" t="s">
        <v>22196</v>
      </c>
      <c r="I1233" s="16">
        <f t="shared" si="19"/>
        <v>2723.5625</v>
      </c>
      <c r="J1233">
        <v>435.77</v>
      </c>
      <c r="K1233" s="4" t="s">
        <v>6149</v>
      </c>
    </row>
    <row r="1234" spans="1:11">
      <c r="A1234" t="s">
        <v>3231</v>
      </c>
      <c r="B1234" s="3">
        <v>41908</v>
      </c>
      <c r="C1234" t="s">
        <v>21846</v>
      </c>
      <c r="D1234">
        <v>2</v>
      </c>
      <c r="E1234" t="s">
        <v>22831</v>
      </c>
      <c r="F1234" t="s">
        <v>26</v>
      </c>
      <c r="G1234" t="s">
        <v>13</v>
      </c>
      <c r="H1234" t="s">
        <v>16000</v>
      </c>
      <c r="I1234" s="16">
        <f t="shared" si="19"/>
        <v>1025.875</v>
      </c>
      <c r="J1234">
        <v>164.14</v>
      </c>
      <c r="K1234" s="14" t="s">
        <v>6145</v>
      </c>
    </row>
    <row r="1235" spans="1:11">
      <c r="A1235" s="1" t="s">
        <v>3237</v>
      </c>
      <c r="B1235" s="13">
        <v>41908</v>
      </c>
      <c r="C1235" s="1" t="s">
        <v>2</v>
      </c>
      <c r="D1235" s="1">
        <v>2</v>
      </c>
      <c r="E1235" s="1" t="s">
        <v>21584</v>
      </c>
      <c r="F1235" s="1" t="s">
        <v>18</v>
      </c>
      <c r="G1235" s="1" t="s">
        <v>21545</v>
      </c>
      <c r="H1235" s="1" t="s">
        <v>21157</v>
      </c>
      <c r="I1235" s="16">
        <f t="shared" si="19"/>
        <v>511.5</v>
      </c>
      <c r="J1235" s="1">
        <v>81.84</v>
      </c>
      <c r="K1235" s="4" t="s">
        <v>6149</v>
      </c>
    </row>
    <row r="1236" spans="1:11">
      <c r="A1236" t="s">
        <v>3237</v>
      </c>
      <c r="B1236" s="3">
        <v>41908</v>
      </c>
      <c r="C1236" t="s">
        <v>2</v>
      </c>
      <c r="D1236">
        <v>2</v>
      </c>
      <c r="E1236" t="s">
        <v>21584</v>
      </c>
      <c r="F1236" t="s">
        <v>18</v>
      </c>
      <c r="G1236" t="s">
        <v>21545</v>
      </c>
      <c r="H1236" t="s">
        <v>21157</v>
      </c>
      <c r="I1236" s="16">
        <f t="shared" si="19"/>
        <v>511.5</v>
      </c>
      <c r="J1236">
        <v>81.84</v>
      </c>
      <c r="K1236" s="4" t="s">
        <v>6149</v>
      </c>
    </row>
    <row r="1237" spans="1:11">
      <c r="A1237" t="s">
        <v>3237</v>
      </c>
      <c r="B1237" s="3">
        <v>41908</v>
      </c>
      <c r="C1237" t="s">
        <v>2</v>
      </c>
      <c r="D1237">
        <v>2</v>
      </c>
      <c r="E1237" t="s">
        <v>21584</v>
      </c>
      <c r="F1237" t="s">
        <v>18</v>
      </c>
      <c r="G1237" t="s">
        <v>21545</v>
      </c>
      <c r="H1237" t="s">
        <v>21157</v>
      </c>
      <c r="I1237" s="16">
        <f t="shared" si="19"/>
        <v>-511.5</v>
      </c>
      <c r="J1237">
        <v>-81.84</v>
      </c>
      <c r="K1237" s="4" t="s">
        <v>6149</v>
      </c>
    </row>
    <row r="1238" spans="1:11">
      <c r="A1238" t="s">
        <v>1053</v>
      </c>
      <c r="B1238" s="3">
        <v>41908</v>
      </c>
      <c r="C1238" t="s">
        <v>22832</v>
      </c>
      <c r="D1238">
        <v>2</v>
      </c>
      <c r="E1238" t="s">
        <v>22833</v>
      </c>
      <c r="F1238" t="s">
        <v>26</v>
      </c>
      <c r="G1238" t="s">
        <v>13</v>
      </c>
      <c r="H1238" t="s">
        <v>163</v>
      </c>
      <c r="I1238" s="16">
        <f t="shared" si="19"/>
        <v>1534.5</v>
      </c>
      <c r="J1238">
        <v>245.52</v>
      </c>
      <c r="K1238" s="14" t="s">
        <v>6145</v>
      </c>
    </row>
    <row r="1239" spans="1:11">
      <c r="A1239" s="1" t="s">
        <v>3245</v>
      </c>
      <c r="B1239" s="13">
        <v>41908</v>
      </c>
      <c r="C1239" s="1" t="s">
        <v>2</v>
      </c>
      <c r="D1239" s="1">
        <v>2</v>
      </c>
      <c r="E1239" s="1" t="s">
        <v>21585</v>
      </c>
      <c r="F1239" s="1" t="s">
        <v>18</v>
      </c>
      <c r="G1239" s="1" t="s">
        <v>21545</v>
      </c>
      <c r="H1239" s="1" t="s">
        <v>4101</v>
      </c>
      <c r="I1239" s="16">
        <f t="shared" si="19"/>
        <v>431.0625</v>
      </c>
      <c r="J1239" s="1">
        <v>68.97</v>
      </c>
      <c r="K1239" s="4" t="s">
        <v>6149</v>
      </c>
    </row>
    <row r="1240" spans="1:11">
      <c r="A1240" t="s">
        <v>3245</v>
      </c>
      <c r="B1240" s="3">
        <v>41908</v>
      </c>
      <c r="C1240" t="s">
        <v>2</v>
      </c>
      <c r="D1240">
        <v>2</v>
      </c>
      <c r="E1240" t="s">
        <v>21585</v>
      </c>
      <c r="F1240" t="s">
        <v>18</v>
      </c>
      <c r="G1240" t="s">
        <v>21545</v>
      </c>
      <c r="H1240" t="s">
        <v>4101</v>
      </c>
      <c r="I1240" s="16">
        <f t="shared" si="19"/>
        <v>1252.1875</v>
      </c>
      <c r="J1240">
        <v>200.35</v>
      </c>
      <c r="K1240" s="4" t="s">
        <v>6149</v>
      </c>
    </row>
    <row r="1241" spans="1:11">
      <c r="A1241" t="s">
        <v>3245</v>
      </c>
      <c r="B1241" s="3">
        <v>41908</v>
      </c>
      <c r="C1241" t="s">
        <v>2</v>
      </c>
      <c r="D1241">
        <v>2</v>
      </c>
      <c r="E1241" t="s">
        <v>21585</v>
      </c>
      <c r="F1241" t="s">
        <v>18</v>
      </c>
      <c r="G1241" t="s">
        <v>21545</v>
      </c>
      <c r="H1241" t="s">
        <v>4101</v>
      </c>
      <c r="I1241" s="16">
        <f t="shared" si="19"/>
        <v>-431.0625</v>
      </c>
      <c r="J1241">
        <v>-68.97</v>
      </c>
      <c r="K1241" s="4" t="s">
        <v>6149</v>
      </c>
    </row>
    <row r="1242" spans="1:11">
      <c r="A1242" t="s">
        <v>1054</v>
      </c>
      <c r="B1242" s="3">
        <v>41908</v>
      </c>
      <c r="C1242" t="s">
        <v>22834</v>
      </c>
      <c r="D1242">
        <v>2</v>
      </c>
      <c r="E1242" t="s">
        <v>22835</v>
      </c>
      <c r="F1242" t="s">
        <v>26</v>
      </c>
      <c r="G1242" t="s">
        <v>13</v>
      </c>
      <c r="H1242" t="s">
        <v>13576</v>
      </c>
      <c r="I1242" s="16">
        <f t="shared" si="19"/>
        <v>853.43750000000011</v>
      </c>
      <c r="J1242">
        <v>136.55000000000001</v>
      </c>
      <c r="K1242" s="14" t="s">
        <v>6145</v>
      </c>
    </row>
    <row r="1243" spans="1:11">
      <c r="A1243" t="s">
        <v>3249</v>
      </c>
      <c r="B1243" s="3">
        <v>41908</v>
      </c>
      <c r="C1243" t="s">
        <v>2</v>
      </c>
      <c r="D1243">
        <v>2</v>
      </c>
      <c r="E1243" t="s">
        <v>22836</v>
      </c>
      <c r="F1243" t="s">
        <v>18</v>
      </c>
      <c r="G1243" t="s">
        <v>21545</v>
      </c>
      <c r="H1243" t="s">
        <v>4962</v>
      </c>
      <c r="I1243" s="16">
        <f t="shared" si="19"/>
        <v>549.875</v>
      </c>
      <c r="J1243">
        <v>87.98</v>
      </c>
      <c r="K1243" s="4" t="s">
        <v>6149</v>
      </c>
    </row>
    <row r="1244" spans="1:11">
      <c r="A1244" t="s">
        <v>3252</v>
      </c>
      <c r="B1244" s="3">
        <v>41908</v>
      </c>
      <c r="C1244" t="s">
        <v>22837</v>
      </c>
      <c r="D1244">
        <v>2</v>
      </c>
      <c r="E1244" t="s">
        <v>22838</v>
      </c>
      <c r="F1244" t="s">
        <v>26</v>
      </c>
      <c r="G1244" t="s">
        <v>13</v>
      </c>
      <c r="H1244" t="s">
        <v>6486</v>
      </c>
      <c r="I1244" s="16">
        <f t="shared" si="19"/>
        <v>1534.5</v>
      </c>
      <c r="J1244">
        <v>245.52</v>
      </c>
      <c r="K1244" s="14" t="s">
        <v>6145</v>
      </c>
    </row>
    <row r="1245" spans="1:11">
      <c r="A1245" t="s">
        <v>3255</v>
      </c>
      <c r="B1245" s="3">
        <v>41908</v>
      </c>
      <c r="C1245" t="s">
        <v>22839</v>
      </c>
      <c r="D1245">
        <v>2</v>
      </c>
      <c r="E1245" t="s">
        <v>22840</v>
      </c>
      <c r="F1245" t="s">
        <v>26</v>
      </c>
      <c r="G1245" t="s">
        <v>13</v>
      </c>
      <c r="H1245" t="s">
        <v>22841</v>
      </c>
      <c r="I1245" s="16">
        <f t="shared" si="19"/>
        <v>172.4375</v>
      </c>
      <c r="J1245">
        <v>27.59</v>
      </c>
      <c r="K1245" s="14" t="s">
        <v>6145</v>
      </c>
    </row>
    <row r="1246" spans="1:11">
      <c r="A1246" t="s">
        <v>1055</v>
      </c>
      <c r="B1246" s="3">
        <v>41908</v>
      </c>
      <c r="C1246" t="s">
        <v>22842</v>
      </c>
      <c r="D1246">
        <v>2</v>
      </c>
      <c r="E1246" t="s">
        <v>22843</v>
      </c>
      <c r="F1246" t="s">
        <v>26</v>
      </c>
      <c r="G1246" t="s">
        <v>13</v>
      </c>
      <c r="H1246" t="s">
        <v>3892</v>
      </c>
      <c r="I1246" s="16">
        <f t="shared" si="19"/>
        <v>853.43750000000011</v>
      </c>
      <c r="J1246">
        <v>136.55000000000001</v>
      </c>
      <c r="K1246" s="14" t="s">
        <v>6145</v>
      </c>
    </row>
    <row r="1247" spans="1:11">
      <c r="A1247" s="1" t="s">
        <v>1141</v>
      </c>
      <c r="B1247" s="13">
        <v>41908</v>
      </c>
      <c r="C1247" s="1" t="s">
        <v>21586</v>
      </c>
      <c r="D1247" s="1">
        <v>2</v>
      </c>
      <c r="E1247" s="1" t="s">
        <v>21587</v>
      </c>
      <c r="F1247" s="1" t="s">
        <v>26</v>
      </c>
      <c r="G1247" s="1" t="s">
        <v>13</v>
      </c>
      <c r="H1247" s="1" t="s">
        <v>11990</v>
      </c>
      <c r="I1247" s="16">
        <f t="shared" si="19"/>
        <v>862.0625</v>
      </c>
      <c r="J1247" s="1">
        <v>137.93</v>
      </c>
      <c r="K1247" s="14" t="s">
        <v>6145</v>
      </c>
    </row>
    <row r="1248" spans="1:11">
      <c r="A1248" t="s">
        <v>1141</v>
      </c>
      <c r="B1248" s="3">
        <v>41908</v>
      </c>
      <c r="C1248" t="s">
        <v>21586</v>
      </c>
      <c r="D1248">
        <v>2</v>
      </c>
      <c r="E1248" t="s">
        <v>21587</v>
      </c>
      <c r="F1248" t="s">
        <v>26</v>
      </c>
      <c r="G1248" t="s">
        <v>13</v>
      </c>
      <c r="H1248" t="s">
        <v>11990</v>
      </c>
      <c r="I1248" s="16">
        <f t="shared" si="19"/>
        <v>4188.75</v>
      </c>
      <c r="J1248">
        <v>670.2</v>
      </c>
      <c r="K1248" s="14" t="s">
        <v>6145</v>
      </c>
    </row>
    <row r="1249" spans="1:11">
      <c r="A1249" t="s">
        <v>1141</v>
      </c>
      <c r="B1249" s="3">
        <v>41908</v>
      </c>
      <c r="C1249" t="s">
        <v>21586</v>
      </c>
      <c r="D1249">
        <v>2</v>
      </c>
      <c r="E1249" t="s">
        <v>21587</v>
      </c>
      <c r="F1249" t="s">
        <v>26</v>
      </c>
      <c r="G1249" t="s">
        <v>13</v>
      </c>
      <c r="H1249" t="s">
        <v>11990</v>
      </c>
      <c r="I1249" s="16">
        <f t="shared" si="19"/>
        <v>-862.0625</v>
      </c>
      <c r="J1249">
        <v>-137.93</v>
      </c>
      <c r="K1249" s="14" t="s">
        <v>6145</v>
      </c>
    </row>
    <row r="1250" spans="1:11">
      <c r="A1250" t="s">
        <v>3259</v>
      </c>
      <c r="B1250" s="3">
        <v>41908</v>
      </c>
      <c r="C1250" t="s">
        <v>22844</v>
      </c>
      <c r="D1250">
        <v>2</v>
      </c>
      <c r="E1250" t="s">
        <v>22845</v>
      </c>
      <c r="F1250" t="s">
        <v>26</v>
      </c>
      <c r="G1250" t="s">
        <v>13</v>
      </c>
      <c r="H1250" t="s">
        <v>22846</v>
      </c>
      <c r="I1250" s="16">
        <f t="shared" si="19"/>
        <v>1534.5</v>
      </c>
      <c r="J1250">
        <v>245.52</v>
      </c>
      <c r="K1250" s="14" t="s">
        <v>6145</v>
      </c>
    </row>
    <row r="1251" spans="1:11">
      <c r="A1251" t="s">
        <v>1142</v>
      </c>
      <c r="B1251" s="3">
        <v>41908</v>
      </c>
      <c r="C1251" t="s">
        <v>22847</v>
      </c>
      <c r="D1251">
        <v>2</v>
      </c>
      <c r="E1251" t="s">
        <v>22848</v>
      </c>
      <c r="F1251" t="s">
        <v>26</v>
      </c>
      <c r="G1251" t="s">
        <v>13</v>
      </c>
      <c r="H1251" t="s">
        <v>7996</v>
      </c>
      <c r="I1251" s="16">
        <f t="shared" si="19"/>
        <v>2525.875</v>
      </c>
      <c r="J1251">
        <v>404.14</v>
      </c>
      <c r="K1251" s="14" t="s">
        <v>6145</v>
      </c>
    </row>
    <row r="1252" spans="1:11">
      <c r="A1252" t="s">
        <v>6041</v>
      </c>
      <c r="B1252" s="3">
        <v>41908</v>
      </c>
      <c r="C1252" t="s">
        <v>22849</v>
      </c>
      <c r="D1252">
        <v>2</v>
      </c>
      <c r="E1252" t="s">
        <v>22850</v>
      </c>
      <c r="F1252" t="s">
        <v>26</v>
      </c>
      <c r="G1252" t="s">
        <v>13</v>
      </c>
      <c r="H1252" t="s">
        <v>7608</v>
      </c>
      <c r="I1252" s="16">
        <f t="shared" si="19"/>
        <v>468.75</v>
      </c>
      <c r="J1252">
        <v>75</v>
      </c>
      <c r="K1252" s="14" t="s">
        <v>6145</v>
      </c>
    </row>
    <row r="1253" spans="1:11">
      <c r="A1253" t="s">
        <v>3272</v>
      </c>
      <c r="B1253" s="3">
        <v>41908</v>
      </c>
      <c r="C1253" t="s">
        <v>22851</v>
      </c>
      <c r="D1253">
        <v>2</v>
      </c>
      <c r="E1253" t="s">
        <v>22852</v>
      </c>
      <c r="F1253" t="s">
        <v>26</v>
      </c>
      <c r="G1253" t="s">
        <v>13</v>
      </c>
      <c r="H1253" t="s">
        <v>2086</v>
      </c>
      <c r="I1253" s="16">
        <f t="shared" si="19"/>
        <v>2663.8125</v>
      </c>
      <c r="J1253">
        <v>426.21</v>
      </c>
      <c r="K1253" s="14" t="s">
        <v>6145</v>
      </c>
    </row>
    <row r="1254" spans="1:11">
      <c r="A1254" t="s">
        <v>6079</v>
      </c>
      <c r="B1254" s="3">
        <v>41908</v>
      </c>
      <c r="C1254" t="s">
        <v>22853</v>
      </c>
      <c r="D1254">
        <v>2</v>
      </c>
      <c r="E1254" t="s">
        <v>22854</v>
      </c>
      <c r="F1254" t="s">
        <v>26</v>
      </c>
      <c r="G1254" t="s">
        <v>13</v>
      </c>
      <c r="H1254" t="s">
        <v>22855</v>
      </c>
      <c r="I1254" s="16">
        <f t="shared" si="19"/>
        <v>3413.7500000000005</v>
      </c>
      <c r="J1254">
        <v>546.20000000000005</v>
      </c>
      <c r="K1254" s="14" t="s">
        <v>6145</v>
      </c>
    </row>
    <row r="1255" spans="1:11">
      <c r="A1255" t="s">
        <v>3283</v>
      </c>
      <c r="B1255" s="3">
        <v>41908</v>
      </c>
      <c r="C1255" t="s">
        <v>22856</v>
      </c>
      <c r="D1255">
        <v>2</v>
      </c>
      <c r="E1255" t="s">
        <v>22857</v>
      </c>
      <c r="F1255" t="s">
        <v>26</v>
      </c>
      <c r="G1255" t="s">
        <v>13</v>
      </c>
      <c r="H1255" t="s">
        <v>10092</v>
      </c>
      <c r="I1255" s="16">
        <f t="shared" si="19"/>
        <v>2491.375</v>
      </c>
      <c r="J1255">
        <v>398.62</v>
      </c>
      <c r="K1255" s="14" t="s">
        <v>6145</v>
      </c>
    </row>
    <row r="1256" spans="1:11">
      <c r="A1256" t="s">
        <v>3287</v>
      </c>
      <c r="B1256" s="3">
        <v>41908</v>
      </c>
      <c r="C1256" t="s">
        <v>21849</v>
      </c>
      <c r="D1256">
        <v>2</v>
      </c>
      <c r="E1256" t="s">
        <v>22858</v>
      </c>
      <c r="F1256" t="s">
        <v>26</v>
      </c>
      <c r="G1256" t="s">
        <v>20646</v>
      </c>
      <c r="H1256" t="s">
        <v>8984</v>
      </c>
      <c r="I1256" s="16">
        <f t="shared" si="19"/>
        <v>2616.625</v>
      </c>
      <c r="J1256">
        <v>418.66</v>
      </c>
      <c r="K1256" s="14" t="s">
        <v>6145</v>
      </c>
    </row>
    <row r="1257" spans="1:11">
      <c r="A1257" t="s">
        <v>3290</v>
      </c>
      <c r="B1257" s="3">
        <v>41908</v>
      </c>
      <c r="C1257" t="s">
        <v>22859</v>
      </c>
      <c r="D1257">
        <v>2</v>
      </c>
      <c r="E1257" t="s">
        <v>22860</v>
      </c>
      <c r="F1257" t="s">
        <v>26</v>
      </c>
      <c r="G1257" t="s">
        <v>13</v>
      </c>
      <c r="H1257" t="s">
        <v>4097</v>
      </c>
      <c r="I1257" s="16">
        <f t="shared" si="19"/>
        <v>853.43750000000011</v>
      </c>
      <c r="J1257">
        <v>136.55000000000001</v>
      </c>
      <c r="K1257" s="14" t="s">
        <v>6145</v>
      </c>
    </row>
    <row r="1258" spans="1:11">
      <c r="A1258" t="s">
        <v>3294</v>
      </c>
      <c r="B1258" s="3">
        <v>41908</v>
      </c>
      <c r="C1258" t="s">
        <v>22861</v>
      </c>
      <c r="D1258">
        <v>2</v>
      </c>
      <c r="E1258" t="s">
        <v>22862</v>
      </c>
      <c r="F1258" t="s">
        <v>26</v>
      </c>
      <c r="G1258" t="s">
        <v>13</v>
      </c>
      <c r="H1258" t="s">
        <v>22863</v>
      </c>
      <c r="I1258" s="16">
        <f t="shared" si="19"/>
        <v>853.43750000000011</v>
      </c>
      <c r="J1258">
        <v>136.55000000000001</v>
      </c>
      <c r="K1258" s="14" t="s">
        <v>6145</v>
      </c>
    </row>
    <row r="1259" spans="1:11">
      <c r="A1259" t="s">
        <v>3298</v>
      </c>
      <c r="B1259" s="3">
        <v>41908</v>
      </c>
      <c r="C1259" t="s">
        <v>22864</v>
      </c>
      <c r="D1259">
        <v>2</v>
      </c>
      <c r="E1259" t="s">
        <v>22865</v>
      </c>
      <c r="F1259" t="s">
        <v>26</v>
      </c>
      <c r="G1259" t="s">
        <v>13</v>
      </c>
      <c r="H1259" t="s">
        <v>2439</v>
      </c>
      <c r="I1259" s="16">
        <f t="shared" si="19"/>
        <v>172.4375</v>
      </c>
      <c r="J1259">
        <v>27.59</v>
      </c>
      <c r="K1259" s="14" t="s">
        <v>6145</v>
      </c>
    </row>
    <row r="1260" spans="1:11">
      <c r="A1260" t="s">
        <v>3302</v>
      </c>
      <c r="B1260" s="3">
        <v>41908</v>
      </c>
      <c r="C1260" t="s">
        <v>22866</v>
      </c>
      <c r="D1260">
        <v>2</v>
      </c>
      <c r="E1260" t="s">
        <v>22867</v>
      </c>
      <c r="F1260" t="s">
        <v>26</v>
      </c>
      <c r="G1260" t="s">
        <v>13</v>
      </c>
      <c r="H1260" t="s">
        <v>7424</v>
      </c>
      <c r="I1260" s="16">
        <f t="shared" si="19"/>
        <v>3413.8125</v>
      </c>
      <c r="J1260">
        <v>546.21</v>
      </c>
      <c r="K1260" s="14" t="s">
        <v>6145</v>
      </c>
    </row>
    <row r="1261" spans="1:11">
      <c r="A1261" t="s">
        <v>3306</v>
      </c>
      <c r="B1261" s="3">
        <v>41908</v>
      </c>
      <c r="C1261" t="s">
        <v>3499</v>
      </c>
      <c r="D1261">
        <v>2</v>
      </c>
      <c r="E1261" t="s">
        <v>22868</v>
      </c>
      <c r="F1261" t="s">
        <v>18</v>
      </c>
      <c r="G1261" t="s">
        <v>0</v>
      </c>
      <c r="H1261" t="s">
        <v>5028</v>
      </c>
      <c r="I1261" s="16">
        <f t="shared" si="19"/>
        <v>4153.4375</v>
      </c>
      <c r="J1261">
        <v>664.55</v>
      </c>
      <c r="K1261" s="4" t="s">
        <v>6149</v>
      </c>
    </row>
    <row r="1262" spans="1:11">
      <c r="A1262" t="s">
        <v>3314</v>
      </c>
      <c r="B1262" s="3">
        <v>41908</v>
      </c>
      <c r="C1262" t="s">
        <v>2</v>
      </c>
      <c r="D1262">
        <v>2</v>
      </c>
      <c r="E1262" t="s">
        <v>22869</v>
      </c>
      <c r="F1262" t="s">
        <v>18</v>
      </c>
      <c r="G1262" t="s">
        <v>21545</v>
      </c>
      <c r="H1262" t="s">
        <v>88</v>
      </c>
      <c r="I1262" s="16">
        <f t="shared" si="19"/>
        <v>776.8125</v>
      </c>
      <c r="J1262">
        <v>124.29</v>
      </c>
      <c r="K1262" s="4" t="s">
        <v>6149</v>
      </c>
    </row>
    <row r="1263" spans="1:11">
      <c r="A1263" s="1" t="s">
        <v>3318</v>
      </c>
      <c r="B1263" s="13">
        <v>41909</v>
      </c>
      <c r="C1263" s="1" t="s">
        <v>1297</v>
      </c>
      <c r="D1263" s="1">
        <v>2</v>
      </c>
      <c r="E1263" s="1" t="s">
        <v>21588</v>
      </c>
      <c r="F1263" s="1" t="s">
        <v>18</v>
      </c>
      <c r="G1263" s="1" t="s">
        <v>21545</v>
      </c>
      <c r="H1263" s="1" t="s">
        <v>21219</v>
      </c>
      <c r="I1263" s="16">
        <f t="shared" si="19"/>
        <v>1262.1875</v>
      </c>
      <c r="J1263" s="1">
        <v>201.95</v>
      </c>
      <c r="K1263" s="4" t="s">
        <v>6149</v>
      </c>
    </row>
    <row r="1264" spans="1:11">
      <c r="A1264" t="s">
        <v>3318</v>
      </c>
      <c r="B1264" s="3">
        <v>41909</v>
      </c>
      <c r="C1264" t="s">
        <v>1297</v>
      </c>
      <c r="D1264">
        <v>2</v>
      </c>
      <c r="E1264" t="s">
        <v>21588</v>
      </c>
      <c r="F1264" t="s">
        <v>18</v>
      </c>
      <c r="G1264" t="s">
        <v>21545</v>
      </c>
      <c r="H1264" t="s">
        <v>21219</v>
      </c>
      <c r="I1264" s="16">
        <f t="shared" si="19"/>
        <v>1262.1875</v>
      </c>
      <c r="J1264">
        <v>201.95</v>
      </c>
      <c r="K1264" s="4" t="s">
        <v>6149</v>
      </c>
    </row>
    <row r="1265" spans="1:11">
      <c r="A1265" t="s">
        <v>3318</v>
      </c>
      <c r="B1265" s="3">
        <v>41909</v>
      </c>
      <c r="C1265" t="s">
        <v>1297</v>
      </c>
      <c r="D1265">
        <v>2</v>
      </c>
      <c r="E1265" t="s">
        <v>21588</v>
      </c>
      <c r="F1265" t="s">
        <v>18</v>
      </c>
      <c r="G1265" t="s">
        <v>21545</v>
      </c>
      <c r="H1265" t="s">
        <v>21219</v>
      </c>
      <c r="I1265" s="16">
        <f t="shared" si="19"/>
        <v>-1262.1875</v>
      </c>
      <c r="J1265">
        <v>-201.95</v>
      </c>
      <c r="K1265" s="4" t="s">
        <v>6149</v>
      </c>
    </row>
    <row r="1266" spans="1:11">
      <c r="A1266" s="1" t="s">
        <v>3321</v>
      </c>
      <c r="B1266" s="13">
        <v>41909</v>
      </c>
      <c r="C1266" s="1" t="s">
        <v>2</v>
      </c>
      <c r="D1266" s="1">
        <v>2</v>
      </c>
      <c r="E1266" s="1" t="s">
        <v>21589</v>
      </c>
      <c r="F1266" s="1" t="s">
        <v>18</v>
      </c>
      <c r="G1266" s="1" t="s">
        <v>21545</v>
      </c>
      <c r="H1266" s="1" t="s">
        <v>88</v>
      </c>
      <c r="I1266" s="16">
        <f t="shared" si="19"/>
        <v>6605.8125</v>
      </c>
      <c r="J1266" s="14">
        <v>1056.93</v>
      </c>
      <c r="K1266" s="4" t="s">
        <v>6149</v>
      </c>
    </row>
    <row r="1267" spans="1:11">
      <c r="A1267" t="s">
        <v>3321</v>
      </c>
      <c r="B1267" s="3">
        <v>41909</v>
      </c>
      <c r="C1267" t="s">
        <v>2</v>
      </c>
      <c r="D1267">
        <v>2</v>
      </c>
      <c r="E1267" t="s">
        <v>21589</v>
      </c>
      <c r="F1267" t="s">
        <v>18</v>
      </c>
      <c r="G1267" t="s">
        <v>21545</v>
      </c>
      <c r="H1267" t="s">
        <v>88</v>
      </c>
      <c r="I1267" s="16">
        <f t="shared" si="19"/>
        <v>6605.8125</v>
      </c>
      <c r="J1267" s="4">
        <v>1056.93</v>
      </c>
      <c r="K1267" s="4" t="s">
        <v>6149</v>
      </c>
    </row>
    <row r="1268" spans="1:11">
      <c r="A1268" t="s">
        <v>3321</v>
      </c>
      <c r="B1268" s="3">
        <v>41909</v>
      </c>
      <c r="C1268" t="s">
        <v>2</v>
      </c>
      <c r="D1268">
        <v>2</v>
      </c>
      <c r="E1268" t="s">
        <v>21589</v>
      </c>
      <c r="F1268" t="s">
        <v>18</v>
      </c>
      <c r="G1268" t="s">
        <v>21545</v>
      </c>
      <c r="H1268" t="s">
        <v>88</v>
      </c>
      <c r="I1268" s="16">
        <f t="shared" si="19"/>
        <v>-6605.8125</v>
      </c>
      <c r="J1268" s="4">
        <v>-1056.93</v>
      </c>
      <c r="K1268" s="4" t="s">
        <v>6149</v>
      </c>
    </row>
    <row r="1269" spans="1:11">
      <c r="A1269" s="1" t="s">
        <v>3323</v>
      </c>
      <c r="B1269" s="13">
        <v>41909</v>
      </c>
      <c r="C1269" s="1" t="s">
        <v>2</v>
      </c>
      <c r="D1269" s="1">
        <v>2</v>
      </c>
      <c r="E1269" s="1" t="s">
        <v>21590</v>
      </c>
      <c r="F1269" s="1" t="s">
        <v>18</v>
      </c>
      <c r="G1269" s="1" t="s">
        <v>21545</v>
      </c>
      <c r="H1269" s="1" t="s">
        <v>88</v>
      </c>
      <c r="I1269" s="16">
        <f t="shared" si="19"/>
        <v>338.25</v>
      </c>
      <c r="J1269" s="1">
        <v>54.12</v>
      </c>
      <c r="K1269" s="4" t="s">
        <v>6149</v>
      </c>
    </row>
    <row r="1270" spans="1:11">
      <c r="A1270" t="s">
        <v>3323</v>
      </c>
      <c r="B1270" s="3">
        <v>41909</v>
      </c>
      <c r="C1270" t="s">
        <v>2</v>
      </c>
      <c r="D1270">
        <v>2</v>
      </c>
      <c r="E1270" t="s">
        <v>21590</v>
      </c>
      <c r="F1270" t="s">
        <v>18</v>
      </c>
      <c r="G1270" t="s">
        <v>21545</v>
      </c>
      <c r="H1270" t="s">
        <v>88</v>
      </c>
      <c r="I1270" s="16">
        <f t="shared" si="19"/>
        <v>338.25</v>
      </c>
      <c r="J1270">
        <v>54.12</v>
      </c>
      <c r="K1270" s="4" t="s">
        <v>6149</v>
      </c>
    </row>
    <row r="1271" spans="1:11">
      <c r="A1271" t="s">
        <v>3323</v>
      </c>
      <c r="B1271" s="3">
        <v>41909</v>
      </c>
      <c r="C1271" t="s">
        <v>2</v>
      </c>
      <c r="D1271">
        <v>2</v>
      </c>
      <c r="E1271" t="s">
        <v>21590</v>
      </c>
      <c r="F1271" t="s">
        <v>18</v>
      </c>
      <c r="G1271" t="s">
        <v>21545</v>
      </c>
      <c r="H1271" t="s">
        <v>88</v>
      </c>
      <c r="I1271" s="16">
        <f t="shared" si="19"/>
        <v>-338.25</v>
      </c>
      <c r="J1271">
        <v>-54.12</v>
      </c>
      <c r="K1271" s="4" t="s">
        <v>6149</v>
      </c>
    </row>
    <row r="1272" spans="1:11">
      <c r="A1272" s="1" t="s">
        <v>3327</v>
      </c>
      <c r="B1272" s="13">
        <v>41909</v>
      </c>
      <c r="C1272" s="1" t="s">
        <v>2</v>
      </c>
      <c r="D1272" s="1">
        <v>2</v>
      </c>
      <c r="E1272" s="1" t="s">
        <v>21591</v>
      </c>
      <c r="F1272" s="1" t="s">
        <v>18</v>
      </c>
      <c r="G1272" s="1" t="s">
        <v>21545</v>
      </c>
      <c r="H1272" s="1" t="s">
        <v>20029</v>
      </c>
      <c r="I1272" s="16">
        <f t="shared" si="19"/>
        <v>86.1875</v>
      </c>
      <c r="J1272" s="1">
        <v>13.79</v>
      </c>
      <c r="K1272" s="4" t="s">
        <v>6149</v>
      </c>
    </row>
    <row r="1273" spans="1:11">
      <c r="A1273" t="s">
        <v>3327</v>
      </c>
      <c r="B1273" s="3">
        <v>41909</v>
      </c>
      <c r="C1273" t="s">
        <v>2</v>
      </c>
      <c r="D1273">
        <v>2</v>
      </c>
      <c r="E1273" t="s">
        <v>21591</v>
      </c>
      <c r="F1273" t="s">
        <v>18</v>
      </c>
      <c r="G1273" t="s">
        <v>21545</v>
      </c>
      <c r="H1273" t="s">
        <v>20029</v>
      </c>
      <c r="I1273" s="16">
        <f t="shared" si="19"/>
        <v>115.1875</v>
      </c>
      <c r="J1273">
        <v>18.43</v>
      </c>
      <c r="K1273" s="4" t="s">
        <v>6149</v>
      </c>
    </row>
    <row r="1274" spans="1:11">
      <c r="A1274" t="s">
        <v>3327</v>
      </c>
      <c r="B1274" s="3">
        <v>41909</v>
      </c>
      <c r="C1274" t="s">
        <v>2</v>
      </c>
      <c r="D1274">
        <v>2</v>
      </c>
      <c r="E1274" t="s">
        <v>21591</v>
      </c>
      <c r="F1274" t="s">
        <v>18</v>
      </c>
      <c r="G1274" t="s">
        <v>21545</v>
      </c>
      <c r="H1274" t="s">
        <v>20029</v>
      </c>
      <c r="I1274" s="16">
        <f t="shared" si="19"/>
        <v>-86.1875</v>
      </c>
      <c r="J1274">
        <v>-13.79</v>
      </c>
      <c r="K1274" s="4" t="s">
        <v>6149</v>
      </c>
    </row>
    <row r="1275" spans="1:11">
      <c r="A1275" t="s">
        <v>1146</v>
      </c>
      <c r="B1275" s="3">
        <v>41909</v>
      </c>
      <c r="C1275" t="s">
        <v>22870</v>
      </c>
      <c r="D1275">
        <v>2</v>
      </c>
      <c r="E1275" t="s">
        <v>22871</v>
      </c>
      <c r="F1275" t="s">
        <v>26</v>
      </c>
      <c r="G1275" t="s">
        <v>13</v>
      </c>
      <c r="H1275" t="s">
        <v>6537</v>
      </c>
      <c r="I1275" s="16">
        <f t="shared" si="19"/>
        <v>853.43750000000011</v>
      </c>
      <c r="J1275">
        <v>136.55000000000001</v>
      </c>
      <c r="K1275" s="14" t="s">
        <v>6145</v>
      </c>
    </row>
    <row r="1276" spans="1:11">
      <c r="A1276" s="1" t="s">
        <v>8689</v>
      </c>
      <c r="B1276" s="13">
        <v>41909</v>
      </c>
      <c r="C1276" s="1" t="s">
        <v>2</v>
      </c>
      <c r="D1276" s="1">
        <v>2</v>
      </c>
      <c r="E1276" s="1" t="s">
        <v>21592</v>
      </c>
      <c r="F1276" s="1" t="s">
        <v>18</v>
      </c>
      <c r="G1276" s="1" t="s">
        <v>21545</v>
      </c>
      <c r="H1276" s="1" t="s">
        <v>88</v>
      </c>
      <c r="I1276" s="16">
        <f t="shared" si="19"/>
        <v>1379.3125</v>
      </c>
      <c r="J1276" s="1">
        <v>220.69</v>
      </c>
      <c r="K1276" s="4" t="s">
        <v>6149</v>
      </c>
    </row>
    <row r="1277" spans="1:11">
      <c r="A1277" t="s">
        <v>8689</v>
      </c>
      <c r="B1277" s="3">
        <v>41909</v>
      </c>
      <c r="C1277" t="s">
        <v>2</v>
      </c>
      <c r="D1277">
        <v>2</v>
      </c>
      <c r="E1277" t="s">
        <v>21592</v>
      </c>
      <c r="F1277" t="s">
        <v>18</v>
      </c>
      <c r="G1277" t="s">
        <v>21545</v>
      </c>
      <c r="H1277" t="s">
        <v>88</v>
      </c>
      <c r="I1277" s="16">
        <f t="shared" si="19"/>
        <v>2791.375</v>
      </c>
      <c r="J1277">
        <v>446.62</v>
      </c>
      <c r="K1277" s="4" t="s">
        <v>6149</v>
      </c>
    </row>
    <row r="1278" spans="1:11">
      <c r="A1278" t="s">
        <v>8689</v>
      </c>
      <c r="B1278" s="3">
        <v>41909</v>
      </c>
      <c r="C1278" t="s">
        <v>2</v>
      </c>
      <c r="D1278">
        <v>2</v>
      </c>
      <c r="E1278" t="s">
        <v>21592</v>
      </c>
      <c r="F1278" t="s">
        <v>18</v>
      </c>
      <c r="G1278" t="s">
        <v>21545</v>
      </c>
      <c r="H1278" t="s">
        <v>88</v>
      </c>
      <c r="I1278" s="16">
        <f t="shared" si="19"/>
        <v>-1379.3125</v>
      </c>
      <c r="J1278">
        <v>-220.69</v>
      </c>
      <c r="K1278" s="4" t="s">
        <v>6149</v>
      </c>
    </row>
    <row r="1279" spans="1:11">
      <c r="A1279" t="s">
        <v>3331</v>
      </c>
      <c r="B1279" s="3">
        <v>41909</v>
      </c>
      <c r="C1279" t="s">
        <v>22872</v>
      </c>
      <c r="D1279">
        <v>2</v>
      </c>
      <c r="E1279" t="s">
        <v>22873</v>
      </c>
      <c r="F1279" t="s">
        <v>26</v>
      </c>
      <c r="G1279" t="s">
        <v>13</v>
      </c>
      <c r="H1279" t="s">
        <v>7767</v>
      </c>
      <c r="I1279" s="16">
        <f t="shared" si="19"/>
        <v>853.43750000000011</v>
      </c>
      <c r="J1279">
        <v>136.55000000000001</v>
      </c>
      <c r="K1279" s="14" t="s">
        <v>6145</v>
      </c>
    </row>
    <row r="1280" spans="1:11">
      <c r="A1280" t="s">
        <v>3335</v>
      </c>
      <c r="B1280" s="3">
        <v>41909</v>
      </c>
      <c r="C1280" t="s">
        <v>22874</v>
      </c>
      <c r="D1280">
        <v>2</v>
      </c>
      <c r="E1280" t="s">
        <v>22875</v>
      </c>
      <c r="F1280" t="s">
        <v>26</v>
      </c>
      <c r="G1280" t="s">
        <v>13</v>
      </c>
      <c r="H1280" t="s">
        <v>12808</v>
      </c>
      <c r="I1280" s="16">
        <f t="shared" si="19"/>
        <v>1436.1875</v>
      </c>
      <c r="J1280">
        <v>229.79</v>
      </c>
      <c r="K1280" s="14" t="s">
        <v>6145</v>
      </c>
    </row>
    <row r="1281" spans="1:11">
      <c r="A1281" t="s">
        <v>9580</v>
      </c>
      <c r="B1281" s="3">
        <v>41909</v>
      </c>
      <c r="C1281" t="s">
        <v>2</v>
      </c>
      <c r="D1281">
        <v>2</v>
      </c>
      <c r="E1281" t="s">
        <v>22876</v>
      </c>
      <c r="F1281" t="s">
        <v>18</v>
      </c>
      <c r="G1281" t="s">
        <v>0</v>
      </c>
      <c r="H1281" t="s">
        <v>88</v>
      </c>
      <c r="I1281" s="16">
        <f t="shared" si="19"/>
        <v>400.375</v>
      </c>
      <c r="J1281">
        <v>64.06</v>
      </c>
      <c r="K1281" s="4" t="s">
        <v>6149</v>
      </c>
    </row>
    <row r="1282" spans="1:11">
      <c r="A1282" t="s">
        <v>3338</v>
      </c>
      <c r="B1282" s="3">
        <v>41909</v>
      </c>
      <c r="C1282" t="s">
        <v>22877</v>
      </c>
      <c r="D1282">
        <v>2</v>
      </c>
      <c r="E1282" t="s">
        <v>22878</v>
      </c>
      <c r="F1282" t="s">
        <v>26</v>
      </c>
      <c r="G1282" t="s">
        <v>13</v>
      </c>
      <c r="H1282" t="s">
        <v>6317</v>
      </c>
      <c r="I1282" s="16">
        <f t="shared" si="19"/>
        <v>853.43750000000011</v>
      </c>
      <c r="J1282">
        <v>136.55000000000001</v>
      </c>
      <c r="K1282" s="14" t="s">
        <v>6145</v>
      </c>
    </row>
    <row r="1283" spans="1:11">
      <c r="A1283" t="s">
        <v>3341</v>
      </c>
      <c r="B1283" s="3">
        <v>41909</v>
      </c>
      <c r="C1283" t="s">
        <v>22879</v>
      </c>
      <c r="D1283">
        <v>2</v>
      </c>
      <c r="E1283" t="s">
        <v>22880</v>
      </c>
      <c r="F1283" t="s">
        <v>26</v>
      </c>
      <c r="G1283" t="s">
        <v>13</v>
      </c>
      <c r="H1283" t="s">
        <v>2257</v>
      </c>
      <c r="I1283" s="16">
        <f t="shared" si="19"/>
        <v>853.43750000000011</v>
      </c>
      <c r="J1283">
        <v>136.55000000000001</v>
      </c>
      <c r="K1283" s="14" t="s">
        <v>6145</v>
      </c>
    </row>
    <row r="1284" spans="1:11">
      <c r="A1284" t="s">
        <v>3345</v>
      </c>
      <c r="B1284" s="3">
        <v>41909</v>
      </c>
      <c r="C1284" t="s">
        <v>22881</v>
      </c>
      <c r="D1284">
        <v>2</v>
      </c>
      <c r="E1284" t="s">
        <v>22882</v>
      </c>
      <c r="F1284" t="s">
        <v>26</v>
      </c>
      <c r="G1284" t="s">
        <v>13</v>
      </c>
      <c r="H1284" t="s">
        <v>7263</v>
      </c>
      <c r="I1284" s="16">
        <f t="shared" si="19"/>
        <v>862.0625</v>
      </c>
      <c r="J1284">
        <v>137.93</v>
      </c>
      <c r="K1284" s="14" t="s">
        <v>6145</v>
      </c>
    </row>
    <row r="1285" spans="1:11">
      <c r="A1285" t="s">
        <v>3348</v>
      </c>
      <c r="B1285" s="3">
        <v>41909</v>
      </c>
      <c r="C1285" t="s">
        <v>22883</v>
      </c>
      <c r="D1285">
        <v>2</v>
      </c>
      <c r="E1285" t="s">
        <v>22884</v>
      </c>
      <c r="F1285" t="s">
        <v>26</v>
      </c>
      <c r="G1285" t="s">
        <v>13</v>
      </c>
      <c r="H1285" t="s">
        <v>6331</v>
      </c>
      <c r="I1285" s="16">
        <f t="shared" si="19"/>
        <v>5506.0625</v>
      </c>
      <c r="J1285">
        <v>880.97</v>
      </c>
      <c r="K1285" s="14" t="s">
        <v>6145</v>
      </c>
    </row>
    <row r="1286" spans="1:11">
      <c r="A1286" t="s">
        <v>3352</v>
      </c>
      <c r="B1286" s="3">
        <v>41909</v>
      </c>
      <c r="C1286" t="s">
        <v>22885</v>
      </c>
      <c r="D1286">
        <v>2</v>
      </c>
      <c r="E1286" t="s">
        <v>22886</v>
      </c>
      <c r="F1286" t="s">
        <v>26</v>
      </c>
      <c r="G1286" t="s">
        <v>13</v>
      </c>
      <c r="H1286" t="s">
        <v>5696</v>
      </c>
      <c r="I1286" s="16">
        <f t="shared" si="19"/>
        <v>853.43750000000011</v>
      </c>
      <c r="J1286">
        <v>136.55000000000001</v>
      </c>
      <c r="K1286" s="14" t="s">
        <v>6145</v>
      </c>
    </row>
    <row r="1287" spans="1:11">
      <c r="A1287" t="s">
        <v>3355</v>
      </c>
      <c r="B1287" s="3">
        <v>41909</v>
      </c>
      <c r="C1287" t="s">
        <v>22887</v>
      </c>
      <c r="D1287">
        <v>2</v>
      </c>
      <c r="E1287" t="s">
        <v>22888</v>
      </c>
      <c r="F1287" t="s">
        <v>26</v>
      </c>
      <c r="G1287" t="s">
        <v>13</v>
      </c>
      <c r="H1287" t="s">
        <v>12502</v>
      </c>
      <c r="I1287" s="16">
        <f t="shared" si="19"/>
        <v>1534.5</v>
      </c>
      <c r="J1287">
        <v>245.52</v>
      </c>
      <c r="K1287" s="14" t="s">
        <v>6145</v>
      </c>
    </row>
    <row r="1288" spans="1:11">
      <c r="A1288" t="s">
        <v>3358</v>
      </c>
      <c r="B1288" s="3">
        <v>41909</v>
      </c>
      <c r="C1288" t="s">
        <v>22889</v>
      </c>
      <c r="D1288">
        <v>2</v>
      </c>
      <c r="E1288" t="s">
        <v>22890</v>
      </c>
      <c r="F1288" t="s">
        <v>26</v>
      </c>
      <c r="G1288" t="s">
        <v>13</v>
      </c>
      <c r="H1288" t="s">
        <v>7161</v>
      </c>
      <c r="I1288" s="16">
        <f t="shared" si="19"/>
        <v>853.43750000000011</v>
      </c>
      <c r="J1288">
        <v>136.55000000000001</v>
      </c>
      <c r="K1288" s="14" t="s">
        <v>6145</v>
      </c>
    </row>
    <row r="1289" spans="1:11">
      <c r="A1289" t="s">
        <v>3362</v>
      </c>
      <c r="B1289" s="3">
        <v>41909</v>
      </c>
      <c r="C1289" t="s">
        <v>22891</v>
      </c>
      <c r="D1289">
        <v>2</v>
      </c>
      <c r="E1289" t="s">
        <v>22892</v>
      </c>
      <c r="F1289" t="s">
        <v>26</v>
      </c>
      <c r="G1289" t="s">
        <v>13</v>
      </c>
      <c r="H1289" t="s">
        <v>10143</v>
      </c>
      <c r="I1289" s="16">
        <f t="shared" si="19"/>
        <v>853.43750000000011</v>
      </c>
      <c r="J1289">
        <v>136.55000000000001</v>
      </c>
      <c r="K1289" s="14" t="s">
        <v>6145</v>
      </c>
    </row>
    <row r="1290" spans="1:11">
      <c r="A1290" t="s">
        <v>3426</v>
      </c>
      <c r="B1290" s="3">
        <v>41909</v>
      </c>
      <c r="C1290" t="s">
        <v>22893</v>
      </c>
      <c r="D1290">
        <v>2</v>
      </c>
      <c r="E1290" t="s">
        <v>22894</v>
      </c>
      <c r="F1290" t="s">
        <v>26</v>
      </c>
      <c r="G1290" t="s">
        <v>13</v>
      </c>
      <c r="H1290" t="s">
        <v>7015</v>
      </c>
      <c r="I1290" s="16">
        <f t="shared" ref="I1290:I1353" si="20">J1290*100/16</f>
        <v>2491.375</v>
      </c>
      <c r="J1290">
        <v>398.62</v>
      </c>
      <c r="K1290" s="14" t="s">
        <v>6145</v>
      </c>
    </row>
    <row r="1291" spans="1:11">
      <c r="A1291" t="s">
        <v>3430</v>
      </c>
      <c r="B1291" s="3">
        <v>41909</v>
      </c>
      <c r="C1291" t="s">
        <v>22895</v>
      </c>
      <c r="D1291">
        <v>2</v>
      </c>
      <c r="E1291" t="s">
        <v>22896</v>
      </c>
      <c r="F1291" t="s">
        <v>26</v>
      </c>
      <c r="G1291" t="s">
        <v>13</v>
      </c>
      <c r="H1291" t="s">
        <v>22196</v>
      </c>
      <c r="I1291" s="16">
        <f t="shared" si="20"/>
        <v>344.8125</v>
      </c>
      <c r="J1291">
        <v>55.17</v>
      </c>
      <c r="K1291" s="14" t="s">
        <v>6145</v>
      </c>
    </row>
    <row r="1292" spans="1:11">
      <c r="A1292" t="s">
        <v>6100</v>
      </c>
      <c r="B1292" s="3">
        <v>41909</v>
      </c>
      <c r="C1292" t="s">
        <v>22897</v>
      </c>
      <c r="D1292">
        <v>2</v>
      </c>
      <c r="E1292" t="s">
        <v>22898</v>
      </c>
      <c r="F1292" t="s">
        <v>26</v>
      </c>
      <c r="G1292" t="s">
        <v>13</v>
      </c>
      <c r="H1292" t="s">
        <v>12720</v>
      </c>
      <c r="I1292" s="16">
        <f t="shared" si="20"/>
        <v>853.43750000000011</v>
      </c>
      <c r="J1292">
        <v>136.55000000000001</v>
      </c>
      <c r="K1292" s="14" t="s">
        <v>6145</v>
      </c>
    </row>
    <row r="1293" spans="1:11">
      <c r="A1293" t="s">
        <v>3434</v>
      </c>
      <c r="B1293" s="3">
        <v>41909</v>
      </c>
      <c r="C1293" t="s">
        <v>22899</v>
      </c>
      <c r="D1293">
        <v>2</v>
      </c>
      <c r="E1293" t="s">
        <v>22900</v>
      </c>
      <c r="F1293" t="s">
        <v>26</v>
      </c>
      <c r="G1293" t="s">
        <v>13</v>
      </c>
      <c r="H1293" t="s">
        <v>2305</v>
      </c>
      <c r="I1293" s="16">
        <f t="shared" si="20"/>
        <v>853.43750000000011</v>
      </c>
      <c r="J1293">
        <v>136.55000000000001</v>
      </c>
      <c r="K1293" s="14" t="s">
        <v>6145</v>
      </c>
    </row>
    <row r="1294" spans="1:11">
      <c r="A1294" t="s">
        <v>1245</v>
      </c>
      <c r="B1294" s="3">
        <v>41909</v>
      </c>
      <c r="C1294" t="s">
        <v>22901</v>
      </c>
      <c r="D1294">
        <v>2</v>
      </c>
      <c r="E1294" t="s">
        <v>22902</v>
      </c>
      <c r="F1294" t="s">
        <v>26</v>
      </c>
      <c r="G1294" t="s">
        <v>13</v>
      </c>
      <c r="H1294" t="s">
        <v>5070</v>
      </c>
      <c r="I1294" s="16">
        <f t="shared" si="20"/>
        <v>853.43750000000011</v>
      </c>
      <c r="J1294">
        <v>136.55000000000001</v>
      </c>
      <c r="K1294" s="14" t="s">
        <v>6145</v>
      </c>
    </row>
    <row r="1295" spans="1:11">
      <c r="A1295" t="s">
        <v>3441</v>
      </c>
      <c r="B1295" s="3">
        <v>41911</v>
      </c>
      <c r="C1295" t="s">
        <v>2</v>
      </c>
      <c r="D1295">
        <v>2</v>
      </c>
      <c r="E1295" t="s">
        <v>22903</v>
      </c>
      <c r="F1295" t="s">
        <v>18</v>
      </c>
      <c r="G1295" t="s">
        <v>21545</v>
      </c>
      <c r="H1295" t="s">
        <v>10183</v>
      </c>
      <c r="I1295" s="16">
        <f t="shared" si="20"/>
        <v>597.625</v>
      </c>
      <c r="J1295">
        <v>95.62</v>
      </c>
      <c r="K1295" s="4" t="s">
        <v>6149</v>
      </c>
    </row>
    <row r="1296" spans="1:11">
      <c r="A1296" t="s">
        <v>3443</v>
      </c>
      <c r="B1296" s="3">
        <v>41911</v>
      </c>
      <c r="C1296" t="s">
        <v>22904</v>
      </c>
      <c r="D1296">
        <v>2</v>
      </c>
      <c r="E1296" t="s">
        <v>22905</v>
      </c>
      <c r="F1296" t="s">
        <v>26</v>
      </c>
      <c r="G1296" t="s">
        <v>13</v>
      </c>
      <c r="H1296" t="s">
        <v>9972</v>
      </c>
      <c r="I1296" s="16">
        <f t="shared" si="20"/>
        <v>744.8125</v>
      </c>
      <c r="J1296">
        <v>119.17</v>
      </c>
      <c r="K1296" s="14" t="s">
        <v>6145</v>
      </c>
    </row>
    <row r="1297" spans="1:11">
      <c r="A1297" t="s">
        <v>1248</v>
      </c>
      <c r="B1297" s="3">
        <v>41911</v>
      </c>
      <c r="C1297" t="s">
        <v>21852</v>
      </c>
      <c r="D1297">
        <v>2</v>
      </c>
      <c r="E1297" t="s">
        <v>22906</v>
      </c>
      <c r="F1297" t="s">
        <v>26</v>
      </c>
      <c r="G1297" t="s">
        <v>13</v>
      </c>
      <c r="H1297" t="s">
        <v>1897</v>
      </c>
      <c r="I1297" s="16">
        <f t="shared" si="20"/>
        <v>3413.8125</v>
      </c>
      <c r="J1297">
        <v>546.21</v>
      </c>
      <c r="K1297" s="14" t="s">
        <v>6145</v>
      </c>
    </row>
    <row r="1298" spans="1:11">
      <c r="A1298" t="s">
        <v>4530</v>
      </c>
      <c r="B1298" s="3">
        <v>41911</v>
      </c>
      <c r="C1298" t="s">
        <v>22907</v>
      </c>
      <c r="D1298">
        <v>2</v>
      </c>
      <c r="E1298" t="s">
        <v>22908</v>
      </c>
      <c r="F1298" t="s">
        <v>26</v>
      </c>
      <c r="G1298" t="s">
        <v>13</v>
      </c>
      <c r="H1298" t="s">
        <v>22909</v>
      </c>
      <c r="I1298" s="16">
        <f t="shared" si="20"/>
        <v>2491.375</v>
      </c>
      <c r="J1298">
        <v>398.62</v>
      </c>
      <c r="K1298" s="14" t="s">
        <v>6145</v>
      </c>
    </row>
    <row r="1299" spans="1:11">
      <c r="A1299" t="s">
        <v>3447</v>
      </c>
      <c r="B1299" s="3">
        <v>41911</v>
      </c>
      <c r="C1299" t="s">
        <v>22910</v>
      </c>
      <c r="D1299">
        <v>2</v>
      </c>
      <c r="E1299" t="s">
        <v>22911</v>
      </c>
      <c r="F1299" t="s">
        <v>26</v>
      </c>
      <c r="G1299" t="s">
        <v>13</v>
      </c>
      <c r="H1299" t="s">
        <v>1699</v>
      </c>
      <c r="I1299" s="16">
        <f t="shared" si="20"/>
        <v>853.43750000000011</v>
      </c>
      <c r="J1299">
        <v>136.55000000000001</v>
      </c>
      <c r="K1299" s="14" t="s">
        <v>6145</v>
      </c>
    </row>
    <row r="1300" spans="1:11">
      <c r="A1300" t="s">
        <v>1251</v>
      </c>
      <c r="B1300" s="3">
        <v>41911</v>
      </c>
      <c r="C1300" t="s">
        <v>22912</v>
      </c>
      <c r="D1300">
        <v>2</v>
      </c>
      <c r="E1300" t="s">
        <v>22913</v>
      </c>
      <c r="F1300" t="s">
        <v>26</v>
      </c>
      <c r="G1300" t="s">
        <v>13</v>
      </c>
      <c r="H1300" t="s">
        <v>2069</v>
      </c>
      <c r="I1300" s="16">
        <f t="shared" si="20"/>
        <v>7765.4375</v>
      </c>
      <c r="J1300" s="4">
        <v>1242.47</v>
      </c>
      <c r="K1300" s="14" t="s">
        <v>6145</v>
      </c>
    </row>
    <row r="1301" spans="1:11">
      <c r="A1301" t="s">
        <v>3451</v>
      </c>
      <c r="B1301" s="3">
        <v>41911</v>
      </c>
      <c r="C1301" t="s">
        <v>2</v>
      </c>
      <c r="D1301">
        <v>2</v>
      </c>
      <c r="E1301" t="s">
        <v>22914</v>
      </c>
      <c r="F1301" t="s">
        <v>18</v>
      </c>
      <c r="G1301" t="s">
        <v>21545</v>
      </c>
      <c r="H1301" t="s">
        <v>88</v>
      </c>
      <c r="I1301" s="16">
        <f t="shared" si="20"/>
        <v>2440</v>
      </c>
      <c r="J1301">
        <v>390.4</v>
      </c>
      <c r="K1301" s="4" t="s">
        <v>6149</v>
      </c>
    </row>
    <row r="1302" spans="1:11">
      <c r="A1302" t="s">
        <v>3455</v>
      </c>
      <c r="B1302" s="3">
        <v>41911</v>
      </c>
      <c r="C1302" t="s">
        <v>22915</v>
      </c>
      <c r="D1302">
        <v>2</v>
      </c>
      <c r="E1302" t="s">
        <v>22916</v>
      </c>
      <c r="F1302" t="s">
        <v>26</v>
      </c>
      <c r="G1302" t="s">
        <v>13</v>
      </c>
      <c r="H1302" t="s">
        <v>632</v>
      </c>
      <c r="I1302" s="16">
        <f t="shared" si="20"/>
        <v>853.43750000000011</v>
      </c>
      <c r="J1302">
        <v>136.55000000000001</v>
      </c>
      <c r="K1302" s="14" t="s">
        <v>6145</v>
      </c>
    </row>
    <row r="1303" spans="1:11">
      <c r="A1303" t="s">
        <v>3459</v>
      </c>
      <c r="B1303" s="3">
        <v>41911</v>
      </c>
      <c r="C1303" t="s">
        <v>22917</v>
      </c>
      <c r="D1303">
        <v>2</v>
      </c>
      <c r="E1303" t="s">
        <v>22918</v>
      </c>
      <c r="F1303" t="s">
        <v>26</v>
      </c>
      <c r="G1303" t="s">
        <v>13</v>
      </c>
      <c r="H1303" t="s">
        <v>5720</v>
      </c>
      <c r="I1303" s="16">
        <f t="shared" si="20"/>
        <v>5741.375</v>
      </c>
      <c r="J1303">
        <v>918.62</v>
      </c>
      <c r="K1303" s="14" t="s">
        <v>6145</v>
      </c>
    </row>
    <row r="1304" spans="1:11">
      <c r="A1304" t="s">
        <v>3463</v>
      </c>
      <c r="B1304" s="3">
        <v>41911</v>
      </c>
      <c r="C1304" t="s">
        <v>22919</v>
      </c>
      <c r="D1304">
        <v>2</v>
      </c>
      <c r="E1304" t="s">
        <v>22920</v>
      </c>
      <c r="F1304" t="s">
        <v>26</v>
      </c>
      <c r="G1304" t="s">
        <v>13</v>
      </c>
      <c r="H1304" t="s">
        <v>10275</v>
      </c>
      <c r="I1304" s="16">
        <f t="shared" si="20"/>
        <v>2525.875</v>
      </c>
      <c r="J1304">
        <v>404.14</v>
      </c>
      <c r="K1304" s="14" t="s">
        <v>6145</v>
      </c>
    </row>
    <row r="1305" spans="1:11">
      <c r="A1305" t="s">
        <v>1256</v>
      </c>
      <c r="B1305" s="3">
        <v>41911</v>
      </c>
      <c r="C1305" t="s">
        <v>22921</v>
      </c>
      <c r="D1305">
        <v>2</v>
      </c>
      <c r="E1305" t="s">
        <v>22922</v>
      </c>
      <c r="F1305" t="s">
        <v>26</v>
      </c>
      <c r="G1305" t="s">
        <v>13</v>
      </c>
      <c r="H1305" t="s">
        <v>22923</v>
      </c>
      <c r="I1305" s="16">
        <f t="shared" si="20"/>
        <v>1534.5</v>
      </c>
      <c r="J1305">
        <v>245.52</v>
      </c>
      <c r="K1305" s="14" t="s">
        <v>6145</v>
      </c>
    </row>
    <row r="1306" spans="1:11">
      <c r="A1306" s="1" t="s">
        <v>1259</v>
      </c>
      <c r="B1306" s="13">
        <v>41911</v>
      </c>
      <c r="C1306" s="1" t="s">
        <v>21593</v>
      </c>
      <c r="D1306" s="1">
        <v>2</v>
      </c>
      <c r="E1306" s="1" t="s">
        <v>21594</v>
      </c>
      <c r="F1306" s="1" t="s">
        <v>26</v>
      </c>
      <c r="G1306" s="1" t="s">
        <v>13</v>
      </c>
      <c r="H1306" s="1" t="s">
        <v>4794</v>
      </c>
      <c r="I1306" s="16">
        <f t="shared" si="20"/>
        <v>2070.25</v>
      </c>
      <c r="J1306" s="1">
        <v>331.24</v>
      </c>
      <c r="K1306" s="14" t="s">
        <v>6145</v>
      </c>
    </row>
    <row r="1307" spans="1:11">
      <c r="A1307" t="s">
        <v>1259</v>
      </c>
      <c r="B1307" s="3">
        <v>41911</v>
      </c>
      <c r="C1307" t="s">
        <v>21593</v>
      </c>
      <c r="D1307">
        <v>2</v>
      </c>
      <c r="E1307" t="s">
        <v>21594</v>
      </c>
      <c r="F1307" t="s">
        <v>26</v>
      </c>
      <c r="G1307" t="s">
        <v>13</v>
      </c>
      <c r="H1307" t="s">
        <v>4794</v>
      </c>
      <c r="I1307" s="16">
        <f t="shared" si="20"/>
        <v>2587.5</v>
      </c>
      <c r="J1307">
        <v>414</v>
      </c>
      <c r="K1307" s="14" t="s">
        <v>6145</v>
      </c>
    </row>
    <row r="1308" spans="1:11">
      <c r="A1308" t="s">
        <v>1259</v>
      </c>
      <c r="B1308" s="3">
        <v>41911</v>
      </c>
      <c r="C1308" t="s">
        <v>21593</v>
      </c>
      <c r="D1308">
        <v>2</v>
      </c>
      <c r="E1308" t="s">
        <v>21594</v>
      </c>
      <c r="F1308" t="s">
        <v>26</v>
      </c>
      <c r="G1308" t="s">
        <v>13</v>
      </c>
      <c r="H1308" t="s">
        <v>4794</v>
      </c>
      <c r="I1308" s="16">
        <f t="shared" si="20"/>
        <v>-2070.25</v>
      </c>
      <c r="J1308">
        <v>-331.24</v>
      </c>
      <c r="K1308" s="14" t="s">
        <v>6145</v>
      </c>
    </row>
    <row r="1309" spans="1:11">
      <c r="A1309" t="s">
        <v>3469</v>
      </c>
      <c r="B1309" s="3">
        <v>41911</v>
      </c>
      <c r="C1309" t="s">
        <v>2</v>
      </c>
      <c r="D1309">
        <v>2</v>
      </c>
      <c r="E1309" t="s">
        <v>22924</v>
      </c>
      <c r="F1309" t="s">
        <v>18</v>
      </c>
      <c r="G1309" t="s">
        <v>21545</v>
      </c>
      <c r="H1309" t="s">
        <v>88</v>
      </c>
      <c r="I1309" s="16">
        <f t="shared" si="20"/>
        <v>122.50000000000001</v>
      </c>
      <c r="J1309">
        <v>19.600000000000001</v>
      </c>
      <c r="K1309" s="4" t="s">
        <v>6149</v>
      </c>
    </row>
    <row r="1310" spans="1:11">
      <c r="A1310" t="s">
        <v>6129</v>
      </c>
      <c r="B1310" s="3">
        <v>41911</v>
      </c>
      <c r="C1310" t="s">
        <v>2</v>
      </c>
      <c r="D1310">
        <v>2</v>
      </c>
      <c r="E1310" t="s">
        <v>22925</v>
      </c>
      <c r="F1310" t="s">
        <v>18</v>
      </c>
      <c r="G1310" t="s">
        <v>21545</v>
      </c>
      <c r="H1310" t="s">
        <v>88</v>
      </c>
      <c r="I1310" s="16">
        <f t="shared" si="20"/>
        <v>236.5625</v>
      </c>
      <c r="J1310">
        <v>37.85</v>
      </c>
      <c r="K1310" s="4" t="s">
        <v>6149</v>
      </c>
    </row>
    <row r="1311" spans="1:11">
      <c r="A1311" t="s">
        <v>3472</v>
      </c>
      <c r="B1311" s="3">
        <v>41911</v>
      </c>
      <c r="C1311" t="s">
        <v>22926</v>
      </c>
      <c r="D1311">
        <v>2</v>
      </c>
      <c r="E1311" t="s">
        <v>22927</v>
      </c>
      <c r="F1311" t="s">
        <v>26</v>
      </c>
      <c r="G1311" t="s">
        <v>13</v>
      </c>
      <c r="H1311" t="s">
        <v>6284</v>
      </c>
      <c r="I1311" s="16">
        <f t="shared" si="20"/>
        <v>853.43750000000011</v>
      </c>
      <c r="J1311">
        <v>136.55000000000001</v>
      </c>
      <c r="K1311" s="14" t="s">
        <v>6145</v>
      </c>
    </row>
    <row r="1312" spans="1:11">
      <c r="A1312" t="s">
        <v>3475</v>
      </c>
      <c r="B1312" s="3">
        <v>41911</v>
      </c>
      <c r="C1312" t="s">
        <v>22928</v>
      </c>
      <c r="D1312">
        <v>2</v>
      </c>
      <c r="E1312" t="s">
        <v>22929</v>
      </c>
      <c r="F1312" t="s">
        <v>26</v>
      </c>
      <c r="G1312" t="s">
        <v>13</v>
      </c>
      <c r="H1312" t="s">
        <v>7510</v>
      </c>
      <c r="I1312" s="16">
        <f t="shared" si="20"/>
        <v>2525.875</v>
      </c>
      <c r="J1312">
        <v>404.14</v>
      </c>
      <c r="K1312" s="14" t="s">
        <v>6145</v>
      </c>
    </row>
    <row r="1313" spans="1:11">
      <c r="A1313" t="s">
        <v>3483</v>
      </c>
      <c r="B1313" s="3">
        <v>41911</v>
      </c>
      <c r="C1313" t="s">
        <v>22930</v>
      </c>
      <c r="D1313">
        <v>2</v>
      </c>
      <c r="E1313" t="s">
        <v>22931</v>
      </c>
      <c r="F1313" t="s">
        <v>26</v>
      </c>
      <c r="G1313" t="s">
        <v>13</v>
      </c>
      <c r="H1313" t="s">
        <v>19406</v>
      </c>
      <c r="I1313" s="16">
        <f t="shared" si="20"/>
        <v>813.56249999999989</v>
      </c>
      <c r="J1313">
        <v>130.16999999999999</v>
      </c>
      <c r="K1313" s="14" t="s">
        <v>6145</v>
      </c>
    </row>
    <row r="1314" spans="1:11">
      <c r="A1314" t="s">
        <v>3486</v>
      </c>
      <c r="B1314" s="3">
        <v>41911</v>
      </c>
      <c r="C1314" t="s">
        <v>22932</v>
      </c>
      <c r="D1314">
        <v>2</v>
      </c>
      <c r="E1314" t="s">
        <v>22933</v>
      </c>
      <c r="F1314" t="s">
        <v>26</v>
      </c>
      <c r="G1314" t="s">
        <v>13</v>
      </c>
      <c r="H1314" t="s">
        <v>19406</v>
      </c>
      <c r="I1314" s="16">
        <f t="shared" si="20"/>
        <v>1712.2499999999998</v>
      </c>
      <c r="J1314">
        <v>273.95999999999998</v>
      </c>
      <c r="K1314" s="14" t="s">
        <v>6145</v>
      </c>
    </row>
    <row r="1315" spans="1:11">
      <c r="A1315" t="s">
        <v>3488</v>
      </c>
      <c r="B1315" s="3">
        <v>41911</v>
      </c>
      <c r="C1315" t="s">
        <v>22934</v>
      </c>
      <c r="D1315">
        <v>2</v>
      </c>
      <c r="E1315" t="s">
        <v>22935</v>
      </c>
      <c r="F1315" t="s">
        <v>26</v>
      </c>
      <c r="G1315" t="s">
        <v>13</v>
      </c>
      <c r="H1315" t="s">
        <v>3074</v>
      </c>
      <c r="I1315" s="16">
        <f t="shared" si="20"/>
        <v>4353.4375</v>
      </c>
      <c r="J1315">
        <v>696.55</v>
      </c>
      <c r="K1315" s="14" t="s">
        <v>6145</v>
      </c>
    </row>
    <row r="1316" spans="1:11">
      <c r="A1316" t="s">
        <v>3494</v>
      </c>
      <c r="B1316" s="3">
        <v>41911</v>
      </c>
      <c r="C1316" t="s">
        <v>2</v>
      </c>
      <c r="D1316">
        <v>2</v>
      </c>
      <c r="E1316" t="s">
        <v>22936</v>
      </c>
      <c r="F1316" t="s">
        <v>18</v>
      </c>
      <c r="G1316" t="s">
        <v>21545</v>
      </c>
      <c r="H1316" t="s">
        <v>2942</v>
      </c>
      <c r="I1316" s="16">
        <f t="shared" si="20"/>
        <v>889.18750000000011</v>
      </c>
      <c r="J1316">
        <v>142.27000000000001</v>
      </c>
      <c r="K1316" s="4" t="s">
        <v>6149</v>
      </c>
    </row>
    <row r="1317" spans="1:11">
      <c r="A1317" s="1" t="s">
        <v>3498</v>
      </c>
      <c r="B1317" s="13">
        <v>41911</v>
      </c>
      <c r="C1317" s="1" t="s">
        <v>2</v>
      </c>
      <c r="D1317" s="1">
        <v>2</v>
      </c>
      <c r="E1317" s="1" t="s">
        <v>21595</v>
      </c>
      <c r="F1317" s="1" t="s">
        <v>18</v>
      </c>
      <c r="G1317" s="1" t="s">
        <v>21545</v>
      </c>
      <c r="H1317" s="1" t="s">
        <v>88</v>
      </c>
      <c r="I1317" s="16">
        <f t="shared" si="20"/>
        <v>4632</v>
      </c>
      <c r="J1317" s="1">
        <v>741.12</v>
      </c>
      <c r="K1317" s="4" t="s">
        <v>6149</v>
      </c>
    </row>
    <row r="1318" spans="1:11">
      <c r="A1318" t="s">
        <v>3498</v>
      </c>
      <c r="B1318" s="3">
        <v>41911</v>
      </c>
      <c r="C1318" t="s">
        <v>2</v>
      </c>
      <c r="D1318">
        <v>2</v>
      </c>
      <c r="E1318" t="s">
        <v>21595</v>
      </c>
      <c r="F1318" t="s">
        <v>18</v>
      </c>
      <c r="G1318" t="s">
        <v>21545</v>
      </c>
      <c r="H1318" t="s">
        <v>88</v>
      </c>
      <c r="I1318" s="16">
        <f t="shared" si="20"/>
        <v>4632</v>
      </c>
      <c r="J1318">
        <v>741.12</v>
      </c>
      <c r="K1318" s="4" t="s">
        <v>6149</v>
      </c>
    </row>
    <row r="1319" spans="1:11">
      <c r="A1319" t="s">
        <v>3498</v>
      </c>
      <c r="B1319" s="3">
        <v>41911</v>
      </c>
      <c r="C1319" t="s">
        <v>2</v>
      </c>
      <c r="D1319">
        <v>2</v>
      </c>
      <c r="E1319" t="s">
        <v>21595</v>
      </c>
      <c r="F1319" t="s">
        <v>18</v>
      </c>
      <c r="G1319" t="s">
        <v>21545</v>
      </c>
      <c r="H1319" t="s">
        <v>88</v>
      </c>
      <c r="I1319" s="16">
        <f t="shared" si="20"/>
        <v>-4632</v>
      </c>
      <c r="J1319">
        <v>-741.12</v>
      </c>
      <c r="K1319" s="4" t="s">
        <v>6149</v>
      </c>
    </row>
    <row r="1320" spans="1:11">
      <c r="A1320" t="s">
        <v>3513</v>
      </c>
      <c r="B1320" s="3">
        <v>41911</v>
      </c>
      <c r="C1320" t="s">
        <v>22937</v>
      </c>
      <c r="D1320">
        <v>2</v>
      </c>
      <c r="E1320" t="s">
        <v>22938</v>
      </c>
      <c r="F1320" t="s">
        <v>26</v>
      </c>
      <c r="G1320" t="s">
        <v>13</v>
      </c>
      <c r="H1320" t="s">
        <v>22939</v>
      </c>
      <c r="I1320" s="16">
        <f t="shared" si="20"/>
        <v>819</v>
      </c>
      <c r="J1320">
        <v>131.04</v>
      </c>
      <c r="K1320" s="14" t="s">
        <v>6145</v>
      </c>
    </row>
    <row r="1321" spans="1:11">
      <c r="A1321" s="1" t="s">
        <v>8690</v>
      </c>
      <c r="B1321" s="13">
        <v>41912</v>
      </c>
      <c r="C1321" s="1" t="s">
        <v>21596</v>
      </c>
      <c r="D1321" s="1">
        <v>2</v>
      </c>
      <c r="E1321" s="1" t="s">
        <v>21597</v>
      </c>
      <c r="F1321" s="1" t="s">
        <v>18</v>
      </c>
      <c r="G1321" s="1" t="s">
        <v>21545</v>
      </c>
      <c r="H1321" s="1" t="s">
        <v>21598</v>
      </c>
      <c r="I1321" s="16">
        <f t="shared" si="20"/>
        <v>2126.375</v>
      </c>
      <c r="J1321" s="1">
        <v>340.22</v>
      </c>
      <c r="K1321" s="4" t="s">
        <v>6149</v>
      </c>
    </row>
    <row r="1322" spans="1:11">
      <c r="A1322" t="s">
        <v>8690</v>
      </c>
      <c r="B1322" s="3">
        <v>41912</v>
      </c>
      <c r="C1322" t="s">
        <v>21596</v>
      </c>
      <c r="D1322">
        <v>2</v>
      </c>
      <c r="E1322" t="s">
        <v>21597</v>
      </c>
      <c r="F1322" t="s">
        <v>18</v>
      </c>
      <c r="G1322" t="s">
        <v>21545</v>
      </c>
      <c r="H1322" t="s">
        <v>21598</v>
      </c>
      <c r="I1322" s="16">
        <f t="shared" si="20"/>
        <v>2126.375</v>
      </c>
      <c r="J1322">
        <v>340.22</v>
      </c>
      <c r="K1322" s="4" t="s">
        <v>6149</v>
      </c>
    </row>
    <row r="1323" spans="1:11">
      <c r="A1323" t="s">
        <v>8690</v>
      </c>
      <c r="B1323" s="3">
        <v>41912</v>
      </c>
      <c r="C1323" t="s">
        <v>21596</v>
      </c>
      <c r="D1323">
        <v>2</v>
      </c>
      <c r="E1323" t="s">
        <v>21597</v>
      </c>
      <c r="F1323" t="s">
        <v>18</v>
      </c>
      <c r="G1323" t="s">
        <v>21545</v>
      </c>
      <c r="H1323" t="s">
        <v>21598</v>
      </c>
      <c r="I1323" s="16">
        <f t="shared" si="20"/>
        <v>-2126.375</v>
      </c>
      <c r="J1323">
        <v>-340.22</v>
      </c>
      <c r="K1323" s="4" t="s">
        <v>6149</v>
      </c>
    </row>
    <row r="1324" spans="1:11">
      <c r="A1324" s="1" t="s">
        <v>8691</v>
      </c>
      <c r="B1324" s="13">
        <v>41912</v>
      </c>
      <c r="C1324" s="1" t="s">
        <v>21599</v>
      </c>
      <c r="D1324" s="1">
        <v>2</v>
      </c>
      <c r="E1324" s="1" t="s">
        <v>21600</v>
      </c>
      <c r="F1324" s="1" t="s">
        <v>18</v>
      </c>
      <c r="G1324" s="1" t="s">
        <v>21545</v>
      </c>
      <c r="H1324" s="1" t="s">
        <v>21601</v>
      </c>
      <c r="I1324" s="16">
        <f t="shared" si="20"/>
        <v>4310.375</v>
      </c>
      <c r="J1324" s="1">
        <v>689.66</v>
      </c>
      <c r="K1324" s="4" t="s">
        <v>6149</v>
      </c>
    </row>
    <row r="1325" spans="1:11">
      <c r="A1325" t="s">
        <v>8691</v>
      </c>
      <c r="B1325" s="3">
        <v>41912</v>
      </c>
      <c r="C1325" t="s">
        <v>21599</v>
      </c>
      <c r="D1325">
        <v>2</v>
      </c>
      <c r="E1325" t="s">
        <v>21600</v>
      </c>
      <c r="F1325" t="s">
        <v>18</v>
      </c>
      <c r="G1325" t="s">
        <v>21545</v>
      </c>
      <c r="H1325" t="s">
        <v>21601</v>
      </c>
      <c r="I1325" s="16">
        <f t="shared" si="20"/>
        <v>12029.1875</v>
      </c>
      <c r="J1325" s="4">
        <v>1924.67</v>
      </c>
      <c r="K1325" s="4" t="s">
        <v>6149</v>
      </c>
    </row>
    <row r="1326" spans="1:11">
      <c r="A1326" t="s">
        <v>8691</v>
      </c>
      <c r="B1326" s="3">
        <v>41912</v>
      </c>
      <c r="C1326" t="s">
        <v>21599</v>
      </c>
      <c r="D1326">
        <v>2</v>
      </c>
      <c r="E1326" t="s">
        <v>21600</v>
      </c>
      <c r="F1326" t="s">
        <v>18</v>
      </c>
      <c r="G1326" t="s">
        <v>21545</v>
      </c>
      <c r="H1326" t="s">
        <v>21601</v>
      </c>
      <c r="I1326" s="16">
        <f t="shared" si="20"/>
        <v>-4310.375</v>
      </c>
      <c r="J1326">
        <v>-689.66</v>
      </c>
      <c r="K1326" s="4" t="s">
        <v>6149</v>
      </c>
    </row>
    <row r="1327" spans="1:11">
      <c r="A1327" t="s">
        <v>1271</v>
      </c>
      <c r="B1327" s="3">
        <v>41912</v>
      </c>
      <c r="C1327" t="s">
        <v>22940</v>
      </c>
      <c r="D1327">
        <v>2</v>
      </c>
      <c r="E1327" t="s">
        <v>22941</v>
      </c>
      <c r="F1327" t="s">
        <v>26</v>
      </c>
      <c r="G1327" t="s">
        <v>13</v>
      </c>
      <c r="H1327" t="s">
        <v>9946</v>
      </c>
      <c r="I1327" s="16">
        <f t="shared" si="20"/>
        <v>853.43750000000011</v>
      </c>
      <c r="J1327">
        <v>136.55000000000001</v>
      </c>
      <c r="K1327" s="14" t="s">
        <v>6145</v>
      </c>
    </row>
    <row r="1328" spans="1:11">
      <c r="A1328" t="s">
        <v>1275</v>
      </c>
      <c r="B1328" s="3">
        <v>41912</v>
      </c>
      <c r="C1328" t="s">
        <v>22942</v>
      </c>
      <c r="D1328">
        <v>2</v>
      </c>
      <c r="E1328" t="s">
        <v>22943</v>
      </c>
      <c r="F1328" t="s">
        <v>26</v>
      </c>
      <c r="G1328" t="s">
        <v>13</v>
      </c>
      <c r="H1328" t="s">
        <v>6942</v>
      </c>
      <c r="I1328" s="16">
        <f t="shared" si="20"/>
        <v>853.43750000000011</v>
      </c>
      <c r="J1328">
        <v>136.55000000000001</v>
      </c>
      <c r="K1328" s="14" t="s">
        <v>6145</v>
      </c>
    </row>
    <row r="1329" spans="1:11">
      <c r="A1329" t="s">
        <v>1278</v>
      </c>
      <c r="B1329" s="3">
        <v>41912</v>
      </c>
      <c r="C1329" t="s">
        <v>22944</v>
      </c>
      <c r="D1329">
        <v>2</v>
      </c>
      <c r="E1329" t="s">
        <v>22945</v>
      </c>
      <c r="F1329" t="s">
        <v>26</v>
      </c>
      <c r="G1329" t="s">
        <v>13</v>
      </c>
      <c r="H1329" t="s">
        <v>5259</v>
      </c>
      <c r="I1329" s="16">
        <f t="shared" si="20"/>
        <v>3413.8125</v>
      </c>
      <c r="J1329">
        <v>546.21</v>
      </c>
      <c r="K1329" s="14" t="s">
        <v>6145</v>
      </c>
    </row>
    <row r="1330" spans="1:11">
      <c r="A1330" t="s">
        <v>1279</v>
      </c>
      <c r="B1330" s="3">
        <v>41912</v>
      </c>
      <c r="C1330" t="s">
        <v>2</v>
      </c>
      <c r="D1330">
        <v>2</v>
      </c>
      <c r="E1330" t="s">
        <v>22946</v>
      </c>
      <c r="F1330" t="s">
        <v>18</v>
      </c>
      <c r="G1330" t="s">
        <v>21545</v>
      </c>
      <c r="H1330" t="s">
        <v>88</v>
      </c>
      <c r="I1330" s="16">
        <f t="shared" si="20"/>
        <v>212.81249999999997</v>
      </c>
      <c r="J1330">
        <v>34.049999999999997</v>
      </c>
      <c r="K1330" s="4" t="s">
        <v>6149</v>
      </c>
    </row>
    <row r="1331" spans="1:11">
      <c r="A1331" t="s">
        <v>1280</v>
      </c>
      <c r="B1331" s="3">
        <v>41912</v>
      </c>
      <c r="C1331" t="s">
        <v>22947</v>
      </c>
      <c r="D1331">
        <v>2</v>
      </c>
      <c r="E1331" t="s">
        <v>22948</v>
      </c>
      <c r="F1331" t="s">
        <v>26</v>
      </c>
      <c r="G1331" t="s">
        <v>13</v>
      </c>
      <c r="H1331" t="s">
        <v>12266</v>
      </c>
      <c r="I1331" s="16">
        <f t="shared" si="20"/>
        <v>387.9375</v>
      </c>
      <c r="J1331">
        <v>62.07</v>
      </c>
      <c r="K1331" s="14" t="s">
        <v>6145</v>
      </c>
    </row>
    <row r="1332" spans="1:11">
      <c r="A1332" t="s">
        <v>8692</v>
      </c>
      <c r="B1332" s="3">
        <v>41912</v>
      </c>
      <c r="C1332" t="s">
        <v>1578</v>
      </c>
      <c r="D1332">
        <v>1</v>
      </c>
      <c r="E1332" t="s">
        <v>22949</v>
      </c>
      <c r="F1332" t="s">
        <v>934</v>
      </c>
      <c r="G1332" t="s">
        <v>5</v>
      </c>
      <c r="H1332" t="s">
        <v>22950</v>
      </c>
      <c r="I1332" s="16">
        <f t="shared" si="20"/>
        <v>693.9375</v>
      </c>
      <c r="J1332">
        <v>111.03</v>
      </c>
      <c r="K1332" s="4" t="s">
        <v>6146</v>
      </c>
    </row>
    <row r="1333" spans="1:11">
      <c r="A1333" t="s">
        <v>8693</v>
      </c>
      <c r="B1333" s="3">
        <v>41912</v>
      </c>
      <c r="C1333" t="s">
        <v>22951</v>
      </c>
      <c r="D1333">
        <v>2</v>
      </c>
      <c r="E1333" t="s">
        <v>22952</v>
      </c>
      <c r="F1333" t="s">
        <v>26</v>
      </c>
      <c r="G1333" t="s">
        <v>13</v>
      </c>
      <c r="H1333" t="s">
        <v>314</v>
      </c>
      <c r="I1333" s="16">
        <f t="shared" si="20"/>
        <v>853.43750000000011</v>
      </c>
      <c r="J1333">
        <v>136.55000000000001</v>
      </c>
      <c r="K1333" s="14" t="s">
        <v>6145</v>
      </c>
    </row>
    <row r="1334" spans="1:11">
      <c r="A1334" t="s">
        <v>3528</v>
      </c>
      <c r="B1334" s="3">
        <v>41912</v>
      </c>
      <c r="C1334" t="s">
        <v>22953</v>
      </c>
      <c r="D1334">
        <v>2</v>
      </c>
      <c r="E1334" t="s">
        <v>22954</v>
      </c>
      <c r="F1334" t="s">
        <v>26</v>
      </c>
      <c r="G1334" t="s">
        <v>13</v>
      </c>
      <c r="H1334" t="s">
        <v>3026</v>
      </c>
      <c r="I1334" s="16">
        <f t="shared" si="20"/>
        <v>853.43750000000011</v>
      </c>
      <c r="J1334">
        <v>136.55000000000001</v>
      </c>
      <c r="K1334" s="14" t="s">
        <v>6145</v>
      </c>
    </row>
    <row r="1335" spans="1:11">
      <c r="A1335" t="s">
        <v>8695</v>
      </c>
      <c r="B1335" s="3">
        <v>41912</v>
      </c>
      <c r="C1335" t="s">
        <v>2</v>
      </c>
      <c r="D1335">
        <v>2</v>
      </c>
      <c r="E1335" t="s">
        <v>22955</v>
      </c>
      <c r="F1335" t="s">
        <v>18</v>
      </c>
      <c r="G1335" t="s">
        <v>21545</v>
      </c>
      <c r="H1335" t="s">
        <v>7256</v>
      </c>
      <c r="I1335" s="16">
        <f t="shared" si="20"/>
        <v>344.8125</v>
      </c>
      <c r="J1335">
        <v>55.17</v>
      </c>
      <c r="K1335" s="4" t="s">
        <v>6149</v>
      </c>
    </row>
    <row r="1336" spans="1:11">
      <c r="A1336" s="1" t="s">
        <v>8696</v>
      </c>
      <c r="B1336" s="13">
        <v>41912</v>
      </c>
      <c r="C1336" s="1" t="s">
        <v>21602</v>
      </c>
      <c r="D1336" s="1">
        <v>2</v>
      </c>
      <c r="E1336" s="1" t="s">
        <v>21603</v>
      </c>
      <c r="F1336" s="1" t="s">
        <v>18</v>
      </c>
      <c r="G1336" s="1" t="s">
        <v>0</v>
      </c>
      <c r="H1336" s="1" t="s">
        <v>88</v>
      </c>
      <c r="I1336" s="16">
        <f t="shared" si="20"/>
        <v>2136.25</v>
      </c>
      <c r="J1336" s="1">
        <v>341.8</v>
      </c>
      <c r="K1336" s="4" t="s">
        <v>6149</v>
      </c>
    </row>
    <row r="1337" spans="1:11">
      <c r="A1337" t="s">
        <v>8696</v>
      </c>
      <c r="B1337" s="3">
        <v>41912</v>
      </c>
      <c r="C1337" t="s">
        <v>21602</v>
      </c>
      <c r="D1337">
        <v>2</v>
      </c>
      <c r="E1337" t="s">
        <v>21603</v>
      </c>
      <c r="F1337" t="s">
        <v>18</v>
      </c>
      <c r="G1337" t="s">
        <v>0</v>
      </c>
      <c r="H1337" t="s">
        <v>88</v>
      </c>
      <c r="I1337" s="16">
        <f t="shared" si="20"/>
        <v>2136.25</v>
      </c>
      <c r="J1337">
        <v>341.8</v>
      </c>
      <c r="K1337" s="4" t="s">
        <v>6149</v>
      </c>
    </row>
    <row r="1338" spans="1:11">
      <c r="A1338" t="s">
        <v>8696</v>
      </c>
      <c r="B1338" s="3">
        <v>41912</v>
      </c>
      <c r="C1338" t="s">
        <v>21602</v>
      </c>
      <c r="D1338">
        <v>2</v>
      </c>
      <c r="E1338" t="s">
        <v>21603</v>
      </c>
      <c r="F1338" t="s">
        <v>18</v>
      </c>
      <c r="G1338" t="s">
        <v>0</v>
      </c>
      <c r="H1338" t="s">
        <v>88</v>
      </c>
      <c r="I1338" s="16">
        <f t="shared" si="20"/>
        <v>-2136.25</v>
      </c>
      <c r="J1338">
        <v>-341.8</v>
      </c>
      <c r="K1338" s="4" t="s">
        <v>6149</v>
      </c>
    </row>
    <row r="1339" spans="1:11">
      <c r="A1339" s="1" t="s">
        <v>8697</v>
      </c>
      <c r="B1339" s="13">
        <v>41912</v>
      </c>
      <c r="C1339" s="1" t="s">
        <v>21604</v>
      </c>
      <c r="D1339" s="1">
        <v>2</v>
      </c>
      <c r="E1339" s="1" t="s">
        <v>21605</v>
      </c>
      <c r="F1339" s="1" t="s">
        <v>18</v>
      </c>
      <c r="G1339" s="1" t="s">
        <v>21545</v>
      </c>
      <c r="H1339" s="1" t="s">
        <v>21606</v>
      </c>
      <c r="I1339" s="16">
        <f t="shared" si="20"/>
        <v>1724.125</v>
      </c>
      <c r="J1339" s="1">
        <v>275.86</v>
      </c>
      <c r="K1339" s="4" t="s">
        <v>6149</v>
      </c>
    </row>
    <row r="1340" spans="1:11">
      <c r="A1340" t="s">
        <v>8697</v>
      </c>
      <c r="B1340" s="3">
        <v>41912</v>
      </c>
      <c r="C1340" t="s">
        <v>21604</v>
      </c>
      <c r="D1340">
        <v>2</v>
      </c>
      <c r="E1340" t="s">
        <v>21605</v>
      </c>
      <c r="F1340" t="s">
        <v>18</v>
      </c>
      <c r="G1340" t="s">
        <v>21545</v>
      </c>
      <c r="H1340" t="s">
        <v>21606</v>
      </c>
      <c r="I1340" s="16">
        <f t="shared" si="20"/>
        <v>2561.5625</v>
      </c>
      <c r="J1340">
        <v>409.85</v>
      </c>
      <c r="K1340" s="4" t="s">
        <v>6149</v>
      </c>
    </row>
    <row r="1341" spans="1:11">
      <c r="A1341" t="s">
        <v>8697</v>
      </c>
      <c r="B1341" s="3">
        <v>41912</v>
      </c>
      <c r="C1341" t="s">
        <v>21604</v>
      </c>
      <c r="D1341">
        <v>2</v>
      </c>
      <c r="E1341" t="s">
        <v>21605</v>
      </c>
      <c r="F1341" t="s">
        <v>18</v>
      </c>
      <c r="G1341" t="s">
        <v>21545</v>
      </c>
      <c r="H1341" t="s">
        <v>21606</v>
      </c>
      <c r="I1341" s="16">
        <f t="shared" si="20"/>
        <v>-1724.125</v>
      </c>
      <c r="J1341">
        <v>-275.86</v>
      </c>
      <c r="K1341" s="4" t="s">
        <v>6149</v>
      </c>
    </row>
    <row r="1342" spans="1:11">
      <c r="A1342" s="1" t="s">
        <v>9601</v>
      </c>
      <c r="B1342" s="13">
        <v>41912</v>
      </c>
      <c r="C1342" s="1" t="s">
        <v>21607</v>
      </c>
      <c r="D1342" s="1">
        <v>2</v>
      </c>
      <c r="E1342" s="1" t="s">
        <v>21608</v>
      </c>
      <c r="F1342" s="1" t="s">
        <v>18</v>
      </c>
      <c r="G1342" s="1" t="s">
        <v>21545</v>
      </c>
      <c r="H1342" s="1" t="s">
        <v>88</v>
      </c>
      <c r="I1342" s="16">
        <f t="shared" si="20"/>
        <v>1295.3125</v>
      </c>
      <c r="J1342" s="1">
        <v>207.25</v>
      </c>
      <c r="K1342" s="4" t="s">
        <v>6149</v>
      </c>
    </row>
    <row r="1343" spans="1:11">
      <c r="A1343" t="s">
        <v>9601</v>
      </c>
      <c r="B1343" s="3">
        <v>41912</v>
      </c>
      <c r="C1343" t="s">
        <v>21607</v>
      </c>
      <c r="D1343">
        <v>2</v>
      </c>
      <c r="E1343" t="s">
        <v>21608</v>
      </c>
      <c r="F1343" t="s">
        <v>18</v>
      </c>
      <c r="G1343" t="s">
        <v>21545</v>
      </c>
      <c r="H1343" t="s">
        <v>88</v>
      </c>
      <c r="I1343" s="16">
        <f t="shared" si="20"/>
        <v>1295.3125</v>
      </c>
      <c r="J1343">
        <v>207.25</v>
      </c>
      <c r="K1343" s="4" t="s">
        <v>6149</v>
      </c>
    </row>
    <row r="1344" spans="1:11">
      <c r="A1344" t="s">
        <v>9601</v>
      </c>
      <c r="B1344" s="3">
        <v>41912</v>
      </c>
      <c r="C1344" t="s">
        <v>21607</v>
      </c>
      <c r="D1344">
        <v>2</v>
      </c>
      <c r="E1344" t="s">
        <v>21608</v>
      </c>
      <c r="F1344" t="s">
        <v>18</v>
      </c>
      <c r="G1344" t="s">
        <v>21545</v>
      </c>
      <c r="H1344" t="s">
        <v>88</v>
      </c>
      <c r="I1344" s="16">
        <f t="shared" si="20"/>
        <v>-1295.3125</v>
      </c>
      <c r="J1344">
        <v>-207.25</v>
      </c>
      <c r="K1344" s="4" t="s">
        <v>6149</v>
      </c>
    </row>
    <row r="1345" spans="1:11">
      <c r="A1345" t="s">
        <v>8699</v>
      </c>
      <c r="B1345" s="3">
        <v>41912</v>
      </c>
      <c r="C1345" t="s">
        <v>22956</v>
      </c>
      <c r="D1345">
        <v>2</v>
      </c>
      <c r="E1345" t="s">
        <v>22957</v>
      </c>
      <c r="F1345" t="s">
        <v>26</v>
      </c>
      <c r="G1345" t="s">
        <v>13</v>
      </c>
      <c r="H1345" t="s">
        <v>21606</v>
      </c>
      <c r="I1345" s="16">
        <f t="shared" si="20"/>
        <v>172.4375</v>
      </c>
      <c r="J1345">
        <v>27.59</v>
      </c>
      <c r="K1345" s="14" t="s">
        <v>6145</v>
      </c>
    </row>
    <row r="1346" spans="1:11">
      <c r="A1346" s="1" t="s">
        <v>11100</v>
      </c>
      <c r="B1346" s="13">
        <v>41912</v>
      </c>
      <c r="C1346" s="1" t="s">
        <v>21609</v>
      </c>
      <c r="D1346" s="1">
        <v>2</v>
      </c>
      <c r="E1346" s="1" t="s">
        <v>21610</v>
      </c>
      <c r="F1346" s="1" t="s">
        <v>26</v>
      </c>
      <c r="G1346" s="1" t="s">
        <v>13</v>
      </c>
      <c r="H1346" s="1" t="s">
        <v>21611</v>
      </c>
      <c r="I1346" s="16">
        <f t="shared" si="20"/>
        <v>344.8125</v>
      </c>
      <c r="J1346" s="1">
        <v>55.17</v>
      </c>
      <c r="K1346" s="14" t="s">
        <v>6145</v>
      </c>
    </row>
    <row r="1347" spans="1:11">
      <c r="A1347" t="s">
        <v>11100</v>
      </c>
      <c r="B1347" s="3">
        <v>41912</v>
      </c>
      <c r="C1347" t="s">
        <v>21609</v>
      </c>
      <c r="D1347">
        <v>2</v>
      </c>
      <c r="E1347" t="s">
        <v>21610</v>
      </c>
      <c r="F1347" t="s">
        <v>26</v>
      </c>
      <c r="G1347" t="s">
        <v>13</v>
      </c>
      <c r="H1347" t="s">
        <v>21611</v>
      </c>
      <c r="I1347" s="16">
        <f t="shared" si="20"/>
        <v>344.8125</v>
      </c>
      <c r="J1347">
        <v>55.17</v>
      </c>
      <c r="K1347" s="14" t="s">
        <v>6145</v>
      </c>
    </row>
    <row r="1348" spans="1:11">
      <c r="A1348" t="s">
        <v>11100</v>
      </c>
      <c r="B1348" s="3">
        <v>41912</v>
      </c>
      <c r="C1348" t="s">
        <v>21609</v>
      </c>
      <c r="D1348">
        <v>2</v>
      </c>
      <c r="E1348" t="s">
        <v>21610</v>
      </c>
      <c r="F1348" t="s">
        <v>26</v>
      </c>
      <c r="G1348" t="s">
        <v>13</v>
      </c>
      <c r="H1348" t="s">
        <v>21611</v>
      </c>
      <c r="I1348" s="16">
        <f t="shared" si="20"/>
        <v>-344.8125</v>
      </c>
      <c r="J1348">
        <v>-55.17</v>
      </c>
      <c r="K1348" s="14" t="s">
        <v>6145</v>
      </c>
    </row>
    <row r="1349" spans="1:11">
      <c r="A1349" t="s">
        <v>11103</v>
      </c>
      <c r="B1349" s="3">
        <v>41912</v>
      </c>
      <c r="C1349" t="s">
        <v>2</v>
      </c>
      <c r="D1349">
        <v>2</v>
      </c>
      <c r="E1349" t="s">
        <v>22958</v>
      </c>
      <c r="F1349" t="s">
        <v>18</v>
      </c>
      <c r="G1349" t="s">
        <v>0</v>
      </c>
      <c r="H1349" t="s">
        <v>21932</v>
      </c>
      <c r="I1349" s="16">
        <f t="shared" si="20"/>
        <v>2990.875</v>
      </c>
      <c r="J1349">
        <v>478.54</v>
      </c>
      <c r="K1349" s="4" t="s">
        <v>6149</v>
      </c>
    </row>
    <row r="1350" spans="1:11">
      <c r="A1350" t="s">
        <v>9605</v>
      </c>
      <c r="B1350" s="3">
        <v>41912</v>
      </c>
      <c r="C1350" t="s">
        <v>22959</v>
      </c>
      <c r="D1350">
        <v>2</v>
      </c>
      <c r="E1350" t="s">
        <v>22960</v>
      </c>
      <c r="F1350" t="s">
        <v>26</v>
      </c>
      <c r="G1350" t="s">
        <v>13</v>
      </c>
      <c r="H1350" t="s">
        <v>22961</v>
      </c>
      <c r="I1350" s="16">
        <f t="shared" si="20"/>
        <v>1534.5</v>
      </c>
      <c r="J1350">
        <v>245.52</v>
      </c>
      <c r="K1350" s="14" t="s">
        <v>6145</v>
      </c>
    </row>
    <row r="1351" spans="1:11">
      <c r="A1351" t="s">
        <v>8701</v>
      </c>
      <c r="B1351" s="3">
        <v>41912</v>
      </c>
      <c r="C1351" t="s">
        <v>3499</v>
      </c>
      <c r="D1351">
        <v>2</v>
      </c>
      <c r="E1351" t="s">
        <v>22962</v>
      </c>
      <c r="F1351" t="s">
        <v>18</v>
      </c>
      <c r="G1351" t="s">
        <v>0</v>
      </c>
      <c r="H1351" t="s">
        <v>22963</v>
      </c>
      <c r="I1351" s="16">
        <f t="shared" si="20"/>
        <v>743.5</v>
      </c>
      <c r="J1351">
        <v>118.96</v>
      </c>
      <c r="K1351" s="4" t="s">
        <v>6149</v>
      </c>
    </row>
    <row r="1352" spans="1:11">
      <c r="A1352" t="s">
        <v>13528</v>
      </c>
      <c r="B1352" s="3">
        <v>41912</v>
      </c>
      <c r="C1352" t="s">
        <v>22964</v>
      </c>
      <c r="D1352">
        <v>2</v>
      </c>
      <c r="E1352" t="s">
        <v>22965</v>
      </c>
      <c r="F1352" t="s">
        <v>26</v>
      </c>
      <c r="G1352" t="s">
        <v>13</v>
      </c>
      <c r="H1352" t="s">
        <v>22966</v>
      </c>
      <c r="I1352" s="16">
        <f t="shared" si="20"/>
        <v>2525.875</v>
      </c>
      <c r="J1352">
        <v>404.14</v>
      </c>
      <c r="K1352" s="14" t="s">
        <v>6145</v>
      </c>
    </row>
    <row r="1353" spans="1:11">
      <c r="A1353" t="s">
        <v>16735</v>
      </c>
      <c r="B1353" s="3">
        <v>41912</v>
      </c>
      <c r="C1353" t="s">
        <v>2</v>
      </c>
      <c r="D1353">
        <v>2</v>
      </c>
      <c r="E1353" t="s">
        <v>22967</v>
      </c>
      <c r="F1353" t="s">
        <v>18</v>
      </c>
      <c r="G1353" t="s">
        <v>0</v>
      </c>
      <c r="H1353" t="s">
        <v>139</v>
      </c>
      <c r="I1353" s="16">
        <f t="shared" si="20"/>
        <v>2990.875</v>
      </c>
      <c r="J1353">
        <v>478.54</v>
      </c>
      <c r="K1353" s="4" t="s">
        <v>6149</v>
      </c>
    </row>
    <row r="1354" spans="1:11">
      <c r="A1354" t="s">
        <v>15988</v>
      </c>
      <c r="B1354" s="3">
        <v>41912</v>
      </c>
      <c r="C1354" t="s">
        <v>22968</v>
      </c>
      <c r="D1354">
        <v>2</v>
      </c>
      <c r="E1354" t="s">
        <v>22969</v>
      </c>
      <c r="F1354" t="s">
        <v>26</v>
      </c>
      <c r="G1354" t="s">
        <v>13</v>
      </c>
      <c r="H1354" t="s">
        <v>139</v>
      </c>
      <c r="I1354" s="16">
        <f t="shared" ref="I1354:I1358" si="21">J1354*100/16</f>
        <v>344.8125</v>
      </c>
      <c r="J1354">
        <v>55.17</v>
      </c>
      <c r="K1354" s="14" t="s">
        <v>6145</v>
      </c>
    </row>
    <row r="1355" spans="1:11">
      <c r="A1355" t="s">
        <v>8703</v>
      </c>
      <c r="B1355" s="3">
        <v>41912</v>
      </c>
      <c r="C1355" t="s">
        <v>22970</v>
      </c>
      <c r="D1355">
        <v>2</v>
      </c>
      <c r="E1355" t="s">
        <v>22971</v>
      </c>
      <c r="F1355" t="s">
        <v>26</v>
      </c>
      <c r="G1355" t="s">
        <v>13</v>
      </c>
      <c r="H1355" t="s">
        <v>27</v>
      </c>
      <c r="I1355" s="16">
        <f t="shared" si="21"/>
        <v>2525.875</v>
      </c>
      <c r="J1355">
        <v>404.14</v>
      </c>
      <c r="K1355" s="14" t="s">
        <v>6145</v>
      </c>
    </row>
    <row r="1356" spans="1:11">
      <c r="A1356" s="1" t="s">
        <v>2704</v>
      </c>
      <c r="B1356" s="13">
        <v>41912</v>
      </c>
      <c r="C1356" s="1" t="s">
        <v>21612</v>
      </c>
      <c r="D1356" s="1">
        <v>2</v>
      </c>
      <c r="E1356" s="1" t="s">
        <v>21613</v>
      </c>
      <c r="F1356" s="1" t="s">
        <v>18</v>
      </c>
      <c r="G1356" s="1" t="s">
        <v>21545</v>
      </c>
      <c r="H1356" s="1" t="s">
        <v>8773</v>
      </c>
      <c r="I1356" s="16">
        <f t="shared" si="21"/>
        <v>1251.5</v>
      </c>
      <c r="J1356" s="1">
        <v>200.24</v>
      </c>
      <c r="K1356" s="4" t="s">
        <v>6149</v>
      </c>
    </row>
    <row r="1357" spans="1:11">
      <c r="A1357" t="s">
        <v>2704</v>
      </c>
      <c r="B1357" s="3">
        <v>41912</v>
      </c>
      <c r="C1357" t="s">
        <v>21612</v>
      </c>
      <c r="D1357">
        <v>2</v>
      </c>
      <c r="E1357" t="s">
        <v>21613</v>
      </c>
      <c r="F1357" t="s">
        <v>18</v>
      </c>
      <c r="G1357" t="s">
        <v>21545</v>
      </c>
      <c r="H1357" t="s">
        <v>8773</v>
      </c>
      <c r="I1357" s="16">
        <f t="shared" si="21"/>
        <v>1251.5</v>
      </c>
      <c r="J1357">
        <v>200.24</v>
      </c>
      <c r="K1357" s="4" t="s">
        <v>6149</v>
      </c>
    </row>
    <row r="1358" spans="1:11">
      <c r="A1358" t="s">
        <v>2704</v>
      </c>
      <c r="B1358" s="3">
        <v>41912</v>
      </c>
      <c r="C1358" t="s">
        <v>21612</v>
      </c>
      <c r="D1358">
        <v>2</v>
      </c>
      <c r="E1358" t="s">
        <v>21613</v>
      </c>
      <c r="F1358" t="s">
        <v>18</v>
      </c>
      <c r="G1358" t="s">
        <v>21545</v>
      </c>
      <c r="H1358" t="s">
        <v>8773</v>
      </c>
      <c r="I1358" s="16">
        <f t="shared" si="21"/>
        <v>-1251.5</v>
      </c>
      <c r="J1358">
        <v>-200.24</v>
      </c>
      <c r="K1358" s="4" t="s">
        <v>6149</v>
      </c>
    </row>
    <row r="1359" spans="1:11">
      <c r="A1359" s="34"/>
      <c r="B1359" s="35"/>
      <c r="C1359" s="36"/>
      <c r="D1359" s="36"/>
      <c r="E1359" s="35"/>
      <c r="F1359" s="36"/>
      <c r="G1359" s="36"/>
      <c r="H1359" s="36"/>
      <c r="I1359" s="35"/>
      <c r="J1359" s="35"/>
    </row>
    <row r="1362" spans="9:14">
      <c r="I1362" s="4">
        <f>SUM(I9:I1358)</f>
        <v>23345914.25</v>
      </c>
      <c r="J1362" s="4">
        <f>SUM(J9:J1358)</f>
        <v>3735346.2799999877</v>
      </c>
    </row>
    <row r="1363" spans="9:14">
      <c r="L1363" s="4"/>
    </row>
    <row r="1364" spans="9:14">
      <c r="L1364" s="4">
        <f>J1362</f>
        <v>3735346.2799999877</v>
      </c>
    </row>
    <row r="1365" spans="9:14">
      <c r="L1365" s="4">
        <f>-7033387.37+7127251.39-287479.95+3930275.3-3898.39+2585.3</f>
        <v>3735346.2799999989</v>
      </c>
      <c r="N1365" s="4"/>
    </row>
    <row r="1367" spans="9:14">
      <c r="L1367" s="4">
        <f>L1364-L1365</f>
        <v>-1.1175870895385742E-8</v>
      </c>
    </row>
  </sheetData>
  <autoFilter ref="A8:L1359">
    <filterColumn colId="5"/>
  </autoFilter>
  <sortState ref="A8:J1982">
    <sortCondition ref="A8:A1982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/>
  <dimension ref="A8:M1650"/>
  <sheetViews>
    <sheetView topLeftCell="A6" zoomScale="80" zoomScaleNormal="80" workbookViewId="0">
      <pane ySplit="3" topLeftCell="A9" activePane="bottomLeft" state="frozen"/>
      <selection activeCell="A6" sqref="A6"/>
      <selection pane="bottomLeft" activeCell="K202" sqref="K202"/>
    </sheetView>
  </sheetViews>
  <sheetFormatPr baseColWidth="10" defaultRowHeight="15"/>
  <cols>
    <col min="1" max="1" width="8.5703125" bestFit="1" customWidth="1"/>
    <col min="2" max="2" width="11.5703125" bestFit="1" customWidth="1"/>
    <col min="3" max="3" width="13.140625" bestFit="1" customWidth="1"/>
    <col min="4" max="4" width="2.28515625" bestFit="1" customWidth="1"/>
    <col min="5" max="5" width="18.42578125" bestFit="1" customWidth="1"/>
    <col min="6" max="6" width="25.28515625" bestFit="1" customWidth="1"/>
    <col min="7" max="7" width="12.140625" bestFit="1" customWidth="1"/>
    <col min="8" max="8" width="43.42578125" bestFit="1" customWidth="1"/>
    <col min="9" max="9" width="13.85546875" bestFit="1" customWidth="1"/>
    <col min="10" max="10" width="15" bestFit="1" customWidth="1"/>
    <col min="11" max="11" width="11.140625" customWidth="1"/>
    <col min="13" max="13" width="13.85546875" bestFit="1" customWidth="1"/>
  </cols>
  <sheetData>
    <row r="8" spans="1:12">
      <c r="A8" s="9" t="s">
        <v>3532</v>
      </c>
      <c r="B8" s="10" t="s">
        <v>3533</v>
      </c>
      <c r="C8" s="11" t="s">
        <v>3534</v>
      </c>
      <c r="D8" s="11" t="s">
        <v>3535</v>
      </c>
      <c r="E8" s="10" t="s">
        <v>3536</v>
      </c>
      <c r="F8" s="11" t="s">
        <v>3537</v>
      </c>
      <c r="G8" s="11" t="s">
        <v>3542</v>
      </c>
      <c r="H8" s="11" t="s">
        <v>3538</v>
      </c>
      <c r="I8" s="10" t="s">
        <v>3539</v>
      </c>
      <c r="J8" s="10" t="s">
        <v>3540</v>
      </c>
      <c r="K8" s="10" t="s">
        <v>3541</v>
      </c>
      <c r="L8" s="12"/>
    </row>
    <row r="9" spans="1:12" hidden="1">
      <c r="A9" s="1" t="s">
        <v>4544</v>
      </c>
      <c r="B9" s="13">
        <v>41913</v>
      </c>
      <c r="C9" s="1" t="s">
        <v>20904</v>
      </c>
      <c r="D9" s="1">
        <v>1</v>
      </c>
      <c r="E9" s="1" t="s">
        <v>22972</v>
      </c>
      <c r="F9" s="1" t="s">
        <v>58</v>
      </c>
      <c r="G9" s="1" t="s">
        <v>10</v>
      </c>
      <c r="H9" s="1" t="s">
        <v>4570</v>
      </c>
      <c r="I9" s="28">
        <f>J9*100/16</f>
        <v>17068.9375</v>
      </c>
      <c r="J9" s="14">
        <v>2731.03</v>
      </c>
      <c r="K9" s="14" t="s">
        <v>6138</v>
      </c>
    </row>
    <row r="10" spans="1:12" hidden="1">
      <c r="A10" s="1" t="s">
        <v>22973</v>
      </c>
      <c r="B10" s="13">
        <v>41913</v>
      </c>
      <c r="C10" s="1" t="s">
        <v>13660</v>
      </c>
      <c r="D10" s="1">
        <v>1</v>
      </c>
      <c r="E10" s="1" t="s">
        <v>22974</v>
      </c>
      <c r="F10" s="1" t="s">
        <v>70</v>
      </c>
      <c r="G10" s="1" t="s">
        <v>10</v>
      </c>
      <c r="H10" s="1" t="s">
        <v>20682</v>
      </c>
      <c r="I10" s="28">
        <f t="shared" ref="I10:I73" si="0">J10*100/16</f>
        <v>-302586.1875</v>
      </c>
      <c r="J10" s="14">
        <v>-48413.79</v>
      </c>
      <c r="K10" s="14" t="s">
        <v>6142</v>
      </c>
    </row>
    <row r="11" spans="1:12" hidden="1">
      <c r="A11" s="1" t="s">
        <v>22975</v>
      </c>
      <c r="B11" s="13">
        <v>41913</v>
      </c>
      <c r="C11" s="1" t="s">
        <v>21191</v>
      </c>
      <c r="D11" s="1">
        <v>1</v>
      </c>
      <c r="E11" s="1" t="s">
        <v>22976</v>
      </c>
      <c r="F11" s="1" t="s">
        <v>9</v>
      </c>
      <c r="G11" s="1" t="s">
        <v>10</v>
      </c>
      <c r="H11" s="1" t="s">
        <v>20682</v>
      </c>
      <c r="I11" s="28">
        <f t="shared" si="0"/>
        <v>360248.25</v>
      </c>
      <c r="J11" s="14">
        <v>57639.72</v>
      </c>
      <c r="K11" s="14" t="s">
        <v>6142</v>
      </c>
    </row>
    <row r="12" spans="1:12" hidden="1">
      <c r="A12" s="1" t="s">
        <v>22977</v>
      </c>
      <c r="B12" s="13">
        <v>41913</v>
      </c>
      <c r="C12" s="1" t="s">
        <v>20752</v>
      </c>
      <c r="D12" s="1">
        <v>1</v>
      </c>
      <c r="E12" s="1" t="s">
        <v>22978</v>
      </c>
      <c r="F12" s="1" t="s">
        <v>70</v>
      </c>
      <c r="G12" s="1" t="s">
        <v>10</v>
      </c>
      <c r="H12" s="1" t="s">
        <v>20682</v>
      </c>
      <c r="I12" s="28">
        <f t="shared" si="0"/>
        <v>-302586.1875</v>
      </c>
      <c r="J12" s="14">
        <v>-48413.79</v>
      </c>
      <c r="K12" s="14" t="s">
        <v>6142</v>
      </c>
    </row>
    <row r="13" spans="1:12" hidden="1">
      <c r="A13" s="1" t="s">
        <v>1281</v>
      </c>
      <c r="B13" s="13">
        <v>41913</v>
      </c>
      <c r="C13" s="1" t="s">
        <v>20792</v>
      </c>
      <c r="D13" s="1">
        <v>1</v>
      </c>
      <c r="E13" s="1" t="s">
        <v>22979</v>
      </c>
      <c r="F13" s="1" t="s">
        <v>9</v>
      </c>
      <c r="G13" s="1" t="s">
        <v>10</v>
      </c>
      <c r="H13" s="1" t="s">
        <v>20682</v>
      </c>
      <c r="I13" s="28">
        <f t="shared" si="0"/>
        <v>360248.25</v>
      </c>
      <c r="J13" s="14">
        <v>57639.72</v>
      </c>
      <c r="K13" s="14" t="s">
        <v>6142</v>
      </c>
    </row>
    <row r="14" spans="1:12" hidden="1">
      <c r="A14" s="1" t="s">
        <v>22980</v>
      </c>
      <c r="B14" s="13">
        <v>41913</v>
      </c>
      <c r="C14" s="1" t="s">
        <v>22981</v>
      </c>
      <c r="D14" s="1">
        <v>1</v>
      </c>
      <c r="E14" s="1" t="s">
        <v>22982</v>
      </c>
      <c r="F14" s="1" t="s">
        <v>9</v>
      </c>
      <c r="G14" s="1" t="s">
        <v>10</v>
      </c>
      <c r="H14" s="1" t="s">
        <v>22983</v>
      </c>
      <c r="I14" s="28">
        <f t="shared" si="0"/>
        <v>409482.75</v>
      </c>
      <c r="J14" s="14">
        <v>65517.24</v>
      </c>
      <c r="K14" s="14" t="s">
        <v>6142</v>
      </c>
    </row>
    <row r="15" spans="1:12" hidden="1">
      <c r="A15" s="1" t="s">
        <v>12001</v>
      </c>
      <c r="B15" s="13">
        <v>41913</v>
      </c>
      <c r="C15" s="1" t="s">
        <v>21403</v>
      </c>
      <c r="D15" s="1">
        <v>1</v>
      </c>
      <c r="E15" s="1" t="s">
        <v>22984</v>
      </c>
      <c r="F15" s="1" t="s">
        <v>70</v>
      </c>
      <c r="G15" s="1" t="s">
        <v>10</v>
      </c>
      <c r="H15" s="1" t="s">
        <v>21308</v>
      </c>
      <c r="I15" s="28">
        <f t="shared" si="0"/>
        <v>-363103.4375</v>
      </c>
      <c r="J15" s="14">
        <v>-58096.55</v>
      </c>
      <c r="K15" s="14" t="s">
        <v>6142</v>
      </c>
    </row>
    <row r="16" spans="1:12" hidden="1">
      <c r="A16" s="1" t="s">
        <v>16065</v>
      </c>
      <c r="B16" s="13">
        <v>41913</v>
      </c>
      <c r="C16" s="1" t="s">
        <v>20790</v>
      </c>
      <c r="D16" s="1">
        <v>1</v>
      </c>
      <c r="E16" s="1" t="s">
        <v>22985</v>
      </c>
      <c r="F16" s="1" t="s">
        <v>9</v>
      </c>
      <c r="G16" s="1" t="s">
        <v>10</v>
      </c>
      <c r="H16" s="1" t="s">
        <v>21308</v>
      </c>
      <c r="I16" s="28">
        <f t="shared" si="0"/>
        <v>360248.25</v>
      </c>
      <c r="J16" s="14">
        <v>57639.72</v>
      </c>
      <c r="K16" s="14" t="s">
        <v>6142</v>
      </c>
    </row>
    <row r="17" spans="1:11" hidden="1">
      <c r="A17" t="s">
        <v>11122</v>
      </c>
      <c r="B17" s="3">
        <v>41914</v>
      </c>
      <c r="C17" t="s">
        <v>24253</v>
      </c>
      <c r="D17">
        <v>2</v>
      </c>
      <c r="E17" t="s">
        <v>24254</v>
      </c>
      <c r="F17" t="s">
        <v>1542</v>
      </c>
      <c r="G17" t="s">
        <v>13</v>
      </c>
      <c r="H17" t="s">
        <v>88</v>
      </c>
      <c r="I17" s="28">
        <f t="shared" si="0"/>
        <v>60.5</v>
      </c>
      <c r="J17">
        <v>9.68</v>
      </c>
      <c r="K17" s="14" t="s">
        <v>6145</v>
      </c>
    </row>
    <row r="18" spans="1:11" hidden="1">
      <c r="A18" s="1" t="s">
        <v>51</v>
      </c>
      <c r="B18" s="13">
        <v>41914</v>
      </c>
      <c r="C18" s="1" t="s">
        <v>22986</v>
      </c>
      <c r="D18" s="1">
        <v>1</v>
      </c>
      <c r="E18" s="1" t="s">
        <v>22987</v>
      </c>
      <c r="F18" s="1" t="s">
        <v>9</v>
      </c>
      <c r="G18" s="1" t="s">
        <v>10</v>
      </c>
      <c r="H18" s="1" t="s">
        <v>22988</v>
      </c>
      <c r="I18" s="28">
        <f t="shared" si="0"/>
        <v>259051.75</v>
      </c>
      <c r="J18" s="14">
        <v>41448.28</v>
      </c>
      <c r="K18" s="14" t="s">
        <v>6142</v>
      </c>
    </row>
    <row r="19" spans="1:11" hidden="1">
      <c r="A19" t="s">
        <v>8742</v>
      </c>
      <c r="B19" s="3">
        <v>41914</v>
      </c>
      <c r="C19" t="s">
        <v>24066</v>
      </c>
      <c r="D19">
        <v>2</v>
      </c>
      <c r="E19" t="s">
        <v>24255</v>
      </c>
      <c r="F19" t="s">
        <v>1283</v>
      </c>
      <c r="G19" t="s">
        <v>21545</v>
      </c>
      <c r="H19" t="s">
        <v>10183</v>
      </c>
      <c r="I19" s="28">
        <f t="shared" si="0"/>
        <v>210.37499999999997</v>
      </c>
      <c r="J19">
        <v>33.659999999999997</v>
      </c>
      <c r="K19" s="14" t="s">
        <v>6149</v>
      </c>
    </row>
    <row r="20" spans="1:11" hidden="1">
      <c r="A20" t="s">
        <v>8742</v>
      </c>
      <c r="B20" s="3">
        <v>41914</v>
      </c>
      <c r="C20" t="s">
        <v>24066</v>
      </c>
      <c r="D20">
        <v>2</v>
      </c>
      <c r="E20" t="s">
        <v>24255</v>
      </c>
      <c r="F20" t="s">
        <v>1283</v>
      </c>
      <c r="G20" t="s">
        <v>21545</v>
      </c>
      <c r="H20" t="s">
        <v>10183</v>
      </c>
      <c r="I20" s="28">
        <f t="shared" si="0"/>
        <v>-210.37499999999997</v>
      </c>
      <c r="J20">
        <v>-33.659999999999997</v>
      </c>
      <c r="K20" s="14" t="s">
        <v>6149</v>
      </c>
    </row>
    <row r="21" spans="1:11" hidden="1">
      <c r="A21" s="2" t="s">
        <v>8742</v>
      </c>
      <c r="B21" s="5">
        <v>41914</v>
      </c>
      <c r="C21" s="2" t="s">
        <v>24066</v>
      </c>
      <c r="D21" s="2">
        <v>2</v>
      </c>
      <c r="E21" s="2" t="s">
        <v>24255</v>
      </c>
      <c r="F21" s="2" t="s">
        <v>1283</v>
      </c>
      <c r="G21" s="2" t="s">
        <v>21545</v>
      </c>
      <c r="H21" s="2" t="s">
        <v>10183</v>
      </c>
      <c r="I21" s="28">
        <f t="shared" si="0"/>
        <v>-210.37499999999997</v>
      </c>
      <c r="J21" s="2">
        <v>-33.659999999999997</v>
      </c>
      <c r="K21" s="14" t="s">
        <v>6149</v>
      </c>
    </row>
    <row r="22" spans="1:11" hidden="1">
      <c r="A22" s="1" t="s">
        <v>8744</v>
      </c>
      <c r="B22" s="13">
        <v>41914</v>
      </c>
      <c r="C22" s="1" t="s">
        <v>22989</v>
      </c>
      <c r="D22" s="1">
        <v>2</v>
      </c>
      <c r="E22" s="1" t="s">
        <v>22990</v>
      </c>
      <c r="F22" s="1" t="s">
        <v>37</v>
      </c>
      <c r="G22" s="1" t="s">
        <v>38</v>
      </c>
      <c r="H22" s="1" t="s">
        <v>39</v>
      </c>
      <c r="I22" s="28">
        <f t="shared" si="0"/>
        <v>673.8125</v>
      </c>
      <c r="J22" s="1">
        <v>107.81</v>
      </c>
      <c r="K22" s="14" t="s">
        <v>6145</v>
      </c>
    </row>
    <row r="23" spans="1:11" hidden="1">
      <c r="A23" t="s">
        <v>13584</v>
      </c>
      <c r="B23" s="3">
        <v>41914</v>
      </c>
      <c r="C23" t="s">
        <v>24064</v>
      </c>
      <c r="D23">
        <v>1</v>
      </c>
      <c r="E23" t="s">
        <v>24256</v>
      </c>
      <c r="F23" t="s">
        <v>9</v>
      </c>
      <c r="G23" t="s">
        <v>10</v>
      </c>
      <c r="H23" t="s">
        <v>24065</v>
      </c>
      <c r="I23" s="28">
        <f t="shared" si="0"/>
        <v>15517.250000000002</v>
      </c>
      <c r="J23" s="4">
        <v>2482.7600000000002</v>
      </c>
      <c r="K23" s="14" t="s">
        <v>6141</v>
      </c>
    </row>
    <row r="24" spans="1:11" hidden="1">
      <c r="A24" t="s">
        <v>14393</v>
      </c>
      <c r="B24" s="3">
        <v>41914</v>
      </c>
      <c r="C24" t="s">
        <v>21844</v>
      </c>
      <c r="D24">
        <v>2</v>
      </c>
      <c r="E24" t="s">
        <v>24257</v>
      </c>
      <c r="F24" t="s">
        <v>1637</v>
      </c>
      <c r="G24" t="s">
        <v>13</v>
      </c>
      <c r="H24" t="s">
        <v>19315</v>
      </c>
      <c r="I24" s="28">
        <f t="shared" si="0"/>
        <v>-3413.8125</v>
      </c>
      <c r="J24">
        <v>-546.21</v>
      </c>
      <c r="K24" s="14" t="s">
        <v>6145</v>
      </c>
    </row>
    <row r="25" spans="1:11" hidden="1">
      <c r="A25" t="s">
        <v>18421</v>
      </c>
      <c r="B25" s="3">
        <v>41914</v>
      </c>
      <c r="C25" t="s">
        <v>24258</v>
      </c>
      <c r="D25">
        <v>2</v>
      </c>
      <c r="E25" t="s">
        <v>24259</v>
      </c>
      <c r="F25" t="s">
        <v>1637</v>
      </c>
      <c r="G25" t="s">
        <v>13</v>
      </c>
      <c r="H25" t="s">
        <v>19315</v>
      </c>
      <c r="I25" s="28">
        <f t="shared" si="0"/>
        <v>-2525.875</v>
      </c>
      <c r="J25">
        <v>-404.14</v>
      </c>
      <c r="K25" s="14" t="s">
        <v>6145</v>
      </c>
    </row>
    <row r="26" spans="1:11">
      <c r="A26" s="1" t="s">
        <v>20732</v>
      </c>
      <c r="B26" s="13">
        <v>41915</v>
      </c>
      <c r="C26" s="1" t="s">
        <v>21315</v>
      </c>
      <c r="D26" s="1">
        <v>1</v>
      </c>
      <c r="E26" s="1" t="s">
        <v>22991</v>
      </c>
      <c r="F26" s="1" t="s">
        <v>269</v>
      </c>
      <c r="G26" s="1" t="s">
        <v>5</v>
      </c>
      <c r="H26" s="1" t="s">
        <v>22992</v>
      </c>
      <c r="I26" s="28">
        <f t="shared" si="0"/>
        <v>-1849.625</v>
      </c>
      <c r="J26" s="1">
        <v>-295.94</v>
      </c>
      <c r="K26" s="14" t="s">
        <v>6148</v>
      </c>
    </row>
    <row r="27" spans="1:11" hidden="1">
      <c r="A27" t="s">
        <v>4673</v>
      </c>
      <c r="B27" s="3">
        <v>41915</v>
      </c>
      <c r="C27" t="s">
        <v>24260</v>
      </c>
      <c r="D27">
        <v>2</v>
      </c>
      <c r="E27" t="s">
        <v>24261</v>
      </c>
      <c r="F27" t="s">
        <v>1455</v>
      </c>
      <c r="G27" t="s">
        <v>13</v>
      </c>
      <c r="H27" t="s">
        <v>88</v>
      </c>
      <c r="I27" s="28">
        <f t="shared" si="0"/>
        <v>334.0625</v>
      </c>
      <c r="J27">
        <v>53.45</v>
      </c>
      <c r="K27" s="14" t="s">
        <v>6145</v>
      </c>
    </row>
    <row r="28" spans="1:11" hidden="1">
      <c r="A28" t="s">
        <v>14439</v>
      </c>
      <c r="B28" s="3">
        <v>41915</v>
      </c>
      <c r="C28" t="s">
        <v>24262</v>
      </c>
      <c r="D28">
        <v>2</v>
      </c>
      <c r="E28" t="s">
        <v>24263</v>
      </c>
      <c r="F28" t="s">
        <v>1542</v>
      </c>
      <c r="G28" t="s">
        <v>13</v>
      </c>
      <c r="H28" t="s">
        <v>88</v>
      </c>
      <c r="I28" s="28">
        <f t="shared" si="0"/>
        <v>60.5</v>
      </c>
      <c r="J28">
        <v>9.68</v>
      </c>
      <c r="K28" s="14" t="s">
        <v>6145</v>
      </c>
    </row>
    <row r="29" spans="1:11" hidden="1">
      <c r="A29" t="s">
        <v>14442</v>
      </c>
      <c r="B29" s="3">
        <v>41915</v>
      </c>
      <c r="C29" t="s">
        <v>24264</v>
      </c>
      <c r="D29">
        <v>2</v>
      </c>
      <c r="E29" t="s">
        <v>24265</v>
      </c>
      <c r="F29" t="s">
        <v>1542</v>
      </c>
      <c r="G29" t="s">
        <v>13</v>
      </c>
      <c r="H29" t="s">
        <v>88</v>
      </c>
      <c r="I29" s="28">
        <f t="shared" si="0"/>
        <v>60.5</v>
      </c>
      <c r="J29">
        <v>9.68</v>
      </c>
      <c r="K29" s="14" t="s">
        <v>6145</v>
      </c>
    </row>
    <row r="30" spans="1:11" hidden="1">
      <c r="A30" t="s">
        <v>14445</v>
      </c>
      <c r="B30" s="3">
        <v>41915</v>
      </c>
      <c r="C30" t="s">
        <v>24266</v>
      </c>
      <c r="D30">
        <v>2</v>
      </c>
      <c r="E30" t="s">
        <v>24267</v>
      </c>
      <c r="F30" t="s">
        <v>1542</v>
      </c>
      <c r="G30" t="s">
        <v>13</v>
      </c>
      <c r="H30" t="s">
        <v>88</v>
      </c>
      <c r="I30" s="28">
        <f t="shared" si="0"/>
        <v>60.5</v>
      </c>
      <c r="J30">
        <v>9.68</v>
      </c>
      <c r="K30" s="14" t="s">
        <v>6145</v>
      </c>
    </row>
    <row r="31" spans="1:11" hidden="1">
      <c r="A31" t="s">
        <v>3585</v>
      </c>
      <c r="B31" s="3">
        <v>41915</v>
      </c>
      <c r="C31" t="s">
        <v>24268</v>
      </c>
      <c r="D31">
        <v>2</v>
      </c>
      <c r="E31" t="s">
        <v>24269</v>
      </c>
      <c r="F31" t="s">
        <v>1542</v>
      </c>
      <c r="G31" t="s">
        <v>13</v>
      </c>
      <c r="H31" t="s">
        <v>88</v>
      </c>
      <c r="I31" s="28">
        <f t="shared" si="0"/>
        <v>60.5</v>
      </c>
      <c r="J31">
        <v>9.68</v>
      </c>
      <c r="K31" s="14" t="s">
        <v>6145</v>
      </c>
    </row>
    <row r="32" spans="1:11" hidden="1">
      <c r="A32" t="s">
        <v>14450</v>
      </c>
      <c r="B32" s="3">
        <v>41915</v>
      </c>
      <c r="C32" t="s">
        <v>24270</v>
      </c>
      <c r="D32">
        <v>2</v>
      </c>
      <c r="E32" t="s">
        <v>24271</v>
      </c>
      <c r="F32" t="s">
        <v>1542</v>
      </c>
      <c r="G32" t="s">
        <v>13</v>
      </c>
      <c r="H32" t="s">
        <v>88</v>
      </c>
      <c r="I32" s="28">
        <f t="shared" si="0"/>
        <v>60.5</v>
      </c>
      <c r="J32">
        <v>9.68</v>
      </c>
      <c r="K32" s="14" t="s">
        <v>6145</v>
      </c>
    </row>
    <row r="33" spans="1:11" hidden="1">
      <c r="A33" t="s">
        <v>132</v>
      </c>
      <c r="B33" s="3">
        <v>41915</v>
      </c>
      <c r="C33" t="s">
        <v>24272</v>
      </c>
      <c r="D33">
        <v>2</v>
      </c>
      <c r="E33" t="s">
        <v>24273</v>
      </c>
      <c r="F33" t="s">
        <v>1542</v>
      </c>
      <c r="G33" t="s">
        <v>13</v>
      </c>
      <c r="H33" t="s">
        <v>88</v>
      </c>
      <c r="I33" s="28">
        <f t="shared" si="0"/>
        <v>60.5</v>
      </c>
      <c r="J33">
        <v>9.68</v>
      </c>
      <c r="K33" s="14" t="s">
        <v>6145</v>
      </c>
    </row>
    <row r="34" spans="1:11" hidden="1">
      <c r="A34" s="1" t="s">
        <v>11144</v>
      </c>
      <c r="B34" s="13">
        <v>41915</v>
      </c>
      <c r="C34" s="1" t="s">
        <v>20745</v>
      </c>
      <c r="D34" s="1">
        <v>1</v>
      </c>
      <c r="E34" s="1" t="s">
        <v>22993</v>
      </c>
      <c r="F34" s="1" t="s">
        <v>70</v>
      </c>
      <c r="G34" s="1" t="s">
        <v>10</v>
      </c>
      <c r="H34" s="1" t="s">
        <v>20737</v>
      </c>
      <c r="I34" s="28">
        <f t="shared" si="0"/>
        <v>-162241.375</v>
      </c>
      <c r="J34" s="14">
        <v>-25958.62</v>
      </c>
      <c r="K34" s="14" t="s">
        <v>6142</v>
      </c>
    </row>
    <row r="35" spans="1:11" hidden="1">
      <c r="A35" s="1" t="s">
        <v>11147</v>
      </c>
      <c r="B35" s="13">
        <v>41915</v>
      </c>
      <c r="C35" s="1" t="s">
        <v>21332</v>
      </c>
      <c r="D35" s="1">
        <v>1</v>
      </c>
      <c r="E35" s="1" t="s">
        <v>22994</v>
      </c>
      <c r="F35" s="1" t="s">
        <v>70</v>
      </c>
      <c r="G35" s="1" t="s">
        <v>10</v>
      </c>
      <c r="H35" s="1" t="s">
        <v>3731</v>
      </c>
      <c r="I35" s="28">
        <f t="shared" si="0"/>
        <v>-275862.0625</v>
      </c>
      <c r="J35" s="14">
        <v>-44137.93</v>
      </c>
      <c r="K35" s="14" t="s">
        <v>6142</v>
      </c>
    </row>
    <row r="36" spans="1:11" hidden="1">
      <c r="A36" s="1" t="s">
        <v>8763</v>
      </c>
      <c r="B36" s="13">
        <v>41915</v>
      </c>
      <c r="C36" s="1" t="s">
        <v>22995</v>
      </c>
      <c r="D36" s="1">
        <v>1</v>
      </c>
      <c r="E36" s="1" t="s">
        <v>22996</v>
      </c>
      <c r="F36" s="1" t="s">
        <v>9</v>
      </c>
      <c r="G36" s="1" t="s">
        <v>10</v>
      </c>
      <c r="H36" s="1" t="s">
        <v>3731</v>
      </c>
      <c r="I36" s="28">
        <f t="shared" si="0"/>
        <v>275862.0625</v>
      </c>
      <c r="J36" s="14">
        <v>44137.93</v>
      </c>
      <c r="K36" s="14" t="s">
        <v>6142</v>
      </c>
    </row>
    <row r="37" spans="1:11" hidden="1">
      <c r="A37" s="1" t="s">
        <v>4737</v>
      </c>
      <c r="B37" s="13">
        <v>41915</v>
      </c>
      <c r="C37" s="1" t="s">
        <v>22997</v>
      </c>
      <c r="D37" s="1">
        <v>1</v>
      </c>
      <c r="E37" s="1" t="s">
        <v>22998</v>
      </c>
      <c r="F37" s="1" t="s">
        <v>9</v>
      </c>
      <c r="G37" s="1" t="s">
        <v>10</v>
      </c>
      <c r="H37" s="1" t="s">
        <v>3940</v>
      </c>
      <c r="I37" s="28">
        <f t="shared" si="0"/>
        <v>195603.4375</v>
      </c>
      <c r="J37" s="14">
        <v>31296.55</v>
      </c>
      <c r="K37" s="14" t="s">
        <v>6142</v>
      </c>
    </row>
    <row r="38" spans="1:11" hidden="1">
      <c r="A38" s="1" t="s">
        <v>4751</v>
      </c>
      <c r="B38" s="13">
        <v>41916</v>
      </c>
      <c r="C38" s="1" t="s">
        <v>22999</v>
      </c>
      <c r="D38" s="1">
        <v>2</v>
      </c>
      <c r="E38" s="1" t="s">
        <v>23000</v>
      </c>
      <c r="F38" s="1" t="s">
        <v>37</v>
      </c>
      <c r="G38" s="1" t="s">
        <v>38</v>
      </c>
      <c r="H38" s="1" t="s">
        <v>39</v>
      </c>
      <c r="I38" s="28">
        <f t="shared" si="0"/>
        <v>2270.75</v>
      </c>
      <c r="J38" s="1">
        <v>363.32</v>
      </c>
      <c r="K38" s="14" t="s">
        <v>6145</v>
      </c>
    </row>
    <row r="39" spans="1:11" hidden="1">
      <c r="A39" s="1" t="s">
        <v>4757</v>
      </c>
      <c r="B39" s="13">
        <v>41916</v>
      </c>
      <c r="C39" s="1" t="s">
        <v>23001</v>
      </c>
      <c r="D39" s="1">
        <v>2</v>
      </c>
      <c r="E39" s="1" t="s">
        <v>23002</v>
      </c>
      <c r="F39" s="1" t="s">
        <v>37</v>
      </c>
      <c r="G39" s="1" t="s">
        <v>38</v>
      </c>
      <c r="H39" s="1" t="s">
        <v>39</v>
      </c>
      <c r="I39" s="28">
        <f t="shared" si="0"/>
        <v>2270.75</v>
      </c>
      <c r="J39" s="1">
        <v>363.32</v>
      </c>
      <c r="K39" s="14" t="s">
        <v>6145</v>
      </c>
    </row>
    <row r="40" spans="1:11" hidden="1">
      <c r="A40" s="1" t="s">
        <v>4763</v>
      </c>
      <c r="B40" s="13">
        <v>41916</v>
      </c>
      <c r="C40" s="1" t="s">
        <v>23003</v>
      </c>
      <c r="D40" s="1">
        <v>2</v>
      </c>
      <c r="E40" s="1" t="s">
        <v>23004</v>
      </c>
      <c r="F40" s="1" t="s">
        <v>37</v>
      </c>
      <c r="G40" s="1" t="s">
        <v>38</v>
      </c>
      <c r="H40" s="1" t="s">
        <v>39</v>
      </c>
      <c r="I40" s="28">
        <f t="shared" si="0"/>
        <v>156</v>
      </c>
      <c r="J40" s="1">
        <v>24.96</v>
      </c>
      <c r="K40" s="14" t="s">
        <v>6145</v>
      </c>
    </row>
    <row r="41" spans="1:11" hidden="1">
      <c r="A41" s="1" t="s">
        <v>23005</v>
      </c>
      <c r="B41" s="13">
        <v>41916</v>
      </c>
      <c r="C41" s="1" t="s">
        <v>23006</v>
      </c>
      <c r="D41" s="1">
        <v>2</v>
      </c>
      <c r="E41" s="1" t="s">
        <v>23007</v>
      </c>
      <c r="F41" s="1" t="s">
        <v>37</v>
      </c>
      <c r="G41" s="1" t="s">
        <v>38</v>
      </c>
      <c r="H41" s="1" t="s">
        <v>39</v>
      </c>
      <c r="I41" s="28">
        <f t="shared" si="0"/>
        <v>269.625</v>
      </c>
      <c r="J41" s="1">
        <v>43.14</v>
      </c>
      <c r="K41" s="14" t="s">
        <v>6145</v>
      </c>
    </row>
    <row r="42" spans="1:11" hidden="1">
      <c r="A42" s="1" t="s">
        <v>23008</v>
      </c>
      <c r="B42" s="13">
        <v>41916</v>
      </c>
      <c r="C42" s="1" t="s">
        <v>23009</v>
      </c>
      <c r="D42" s="1">
        <v>2</v>
      </c>
      <c r="E42" s="1" t="s">
        <v>23010</v>
      </c>
      <c r="F42" s="1" t="s">
        <v>37</v>
      </c>
      <c r="G42" s="1" t="s">
        <v>38</v>
      </c>
      <c r="H42" s="1" t="s">
        <v>39</v>
      </c>
      <c r="I42" s="28">
        <f t="shared" si="0"/>
        <v>326.4375</v>
      </c>
      <c r="J42" s="1">
        <v>52.23</v>
      </c>
      <c r="K42" s="14" t="s">
        <v>6145</v>
      </c>
    </row>
    <row r="43" spans="1:11" hidden="1">
      <c r="A43" s="1" t="s">
        <v>23011</v>
      </c>
      <c r="B43" s="13">
        <v>41916</v>
      </c>
      <c r="C43" s="1" t="s">
        <v>23012</v>
      </c>
      <c r="D43" s="1">
        <v>2</v>
      </c>
      <c r="E43" s="1" t="s">
        <v>23013</v>
      </c>
      <c r="F43" s="1" t="s">
        <v>37</v>
      </c>
      <c r="G43" s="1" t="s">
        <v>38</v>
      </c>
      <c r="H43" s="1" t="s">
        <v>39</v>
      </c>
      <c r="I43" s="28">
        <f t="shared" si="0"/>
        <v>665.5</v>
      </c>
      <c r="J43" s="1">
        <v>106.48</v>
      </c>
      <c r="K43" s="14" t="s">
        <v>6145</v>
      </c>
    </row>
    <row r="44" spans="1:11" hidden="1">
      <c r="A44" s="1" t="s">
        <v>23014</v>
      </c>
      <c r="B44" s="13">
        <v>41916</v>
      </c>
      <c r="C44" s="1" t="s">
        <v>23015</v>
      </c>
      <c r="D44" s="1">
        <v>2</v>
      </c>
      <c r="E44" s="1" t="s">
        <v>23016</v>
      </c>
      <c r="F44" s="1" t="s">
        <v>37</v>
      </c>
      <c r="G44" s="1" t="s">
        <v>38</v>
      </c>
      <c r="H44" s="1" t="s">
        <v>39</v>
      </c>
      <c r="I44" s="28">
        <f t="shared" si="0"/>
        <v>184.3125</v>
      </c>
      <c r="J44" s="1">
        <v>29.49</v>
      </c>
      <c r="K44" s="14" t="s">
        <v>6145</v>
      </c>
    </row>
    <row r="45" spans="1:11" hidden="1">
      <c r="A45" s="1" t="s">
        <v>23017</v>
      </c>
      <c r="B45" s="13">
        <v>41916</v>
      </c>
      <c r="C45" s="1" t="s">
        <v>23018</v>
      </c>
      <c r="D45" s="1">
        <v>2</v>
      </c>
      <c r="E45" s="1" t="s">
        <v>23019</v>
      </c>
      <c r="F45" s="1" t="s">
        <v>37</v>
      </c>
      <c r="G45" s="1" t="s">
        <v>38</v>
      </c>
      <c r="H45" s="1" t="s">
        <v>39</v>
      </c>
      <c r="I45" s="28">
        <f t="shared" si="0"/>
        <v>8365.25</v>
      </c>
      <c r="J45" s="14">
        <v>1338.44</v>
      </c>
      <c r="K45" s="14" t="s">
        <v>6145</v>
      </c>
    </row>
    <row r="46" spans="1:11" hidden="1">
      <c r="A46" s="1" t="s">
        <v>12040</v>
      </c>
      <c r="B46" s="13">
        <v>41916</v>
      </c>
      <c r="C46" s="1" t="s">
        <v>23020</v>
      </c>
      <c r="D46" s="1">
        <v>2</v>
      </c>
      <c r="E46" s="1" t="s">
        <v>23021</v>
      </c>
      <c r="F46" s="1" t="s">
        <v>37</v>
      </c>
      <c r="G46" s="1" t="s">
        <v>38</v>
      </c>
      <c r="H46" s="1" t="s">
        <v>39</v>
      </c>
      <c r="I46" s="28">
        <f t="shared" si="0"/>
        <v>156</v>
      </c>
      <c r="J46" s="1">
        <v>24.96</v>
      </c>
      <c r="K46" s="14" t="s">
        <v>6145</v>
      </c>
    </row>
    <row r="47" spans="1:11" hidden="1">
      <c r="A47" s="1" t="s">
        <v>23022</v>
      </c>
      <c r="B47" s="13">
        <v>41916</v>
      </c>
      <c r="C47" s="1" t="s">
        <v>23023</v>
      </c>
      <c r="D47" s="1">
        <v>2</v>
      </c>
      <c r="E47" s="1" t="s">
        <v>23024</v>
      </c>
      <c r="F47" s="1" t="s">
        <v>37</v>
      </c>
      <c r="G47" s="1" t="s">
        <v>38</v>
      </c>
      <c r="H47" s="1" t="s">
        <v>39</v>
      </c>
      <c r="I47" s="28">
        <f t="shared" si="0"/>
        <v>1987.4375</v>
      </c>
      <c r="J47" s="1">
        <v>317.99</v>
      </c>
      <c r="K47" s="14" t="s">
        <v>6145</v>
      </c>
    </row>
    <row r="48" spans="1:11" hidden="1">
      <c r="A48" s="1" t="s">
        <v>1539</v>
      </c>
      <c r="B48" s="13">
        <v>41916</v>
      </c>
      <c r="C48" s="1" t="s">
        <v>23025</v>
      </c>
      <c r="D48" s="1">
        <v>2</v>
      </c>
      <c r="E48" s="1" t="s">
        <v>23026</v>
      </c>
      <c r="F48" s="1" t="s">
        <v>37</v>
      </c>
      <c r="G48" s="1" t="s">
        <v>38</v>
      </c>
      <c r="H48" s="1" t="s">
        <v>39</v>
      </c>
      <c r="I48" s="28">
        <f t="shared" si="0"/>
        <v>156</v>
      </c>
      <c r="J48" s="1">
        <v>24.96</v>
      </c>
      <c r="K48" s="14" t="s">
        <v>6145</v>
      </c>
    </row>
    <row r="49" spans="1:11" hidden="1">
      <c r="A49" s="1" t="s">
        <v>1543</v>
      </c>
      <c r="B49" s="13">
        <v>41916</v>
      </c>
      <c r="C49" s="1" t="s">
        <v>23027</v>
      </c>
      <c r="D49" s="1">
        <v>2</v>
      </c>
      <c r="E49" s="1" t="s">
        <v>23028</v>
      </c>
      <c r="F49" s="1" t="s">
        <v>37</v>
      </c>
      <c r="G49" s="1" t="s">
        <v>38</v>
      </c>
      <c r="H49" s="1" t="s">
        <v>39</v>
      </c>
      <c r="I49" s="28">
        <f t="shared" si="0"/>
        <v>1829.4374999999998</v>
      </c>
      <c r="J49" s="1">
        <v>292.70999999999998</v>
      </c>
      <c r="K49" s="14" t="s">
        <v>6145</v>
      </c>
    </row>
    <row r="50" spans="1:11" hidden="1">
      <c r="A50" s="1" t="s">
        <v>1546</v>
      </c>
      <c r="B50" s="13">
        <v>41916</v>
      </c>
      <c r="C50" s="1" t="s">
        <v>23029</v>
      </c>
      <c r="D50" s="1">
        <v>2</v>
      </c>
      <c r="E50" s="1" t="s">
        <v>23030</v>
      </c>
      <c r="F50" s="1" t="s">
        <v>37</v>
      </c>
      <c r="G50" s="1" t="s">
        <v>38</v>
      </c>
      <c r="H50" s="1" t="s">
        <v>39</v>
      </c>
      <c r="I50" s="28">
        <f t="shared" si="0"/>
        <v>2261.3125</v>
      </c>
      <c r="J50" s="1">
        <v>361.81</v>
      </c>
      <c r="K50" s="14" t="s">
        <v>6145</v>
      </c>
    </row>
    <row r="51" spans="1:11" hidden="1">
      <c r="A51" s="1" t="s">
        <v>1549</v>
      </c>
      <c r="B51" s="13">
        <v>41916</v>
      </c>
      <c r="C51" s="1" t="s">
        <v>23031</v>
      </c>
      <c r="D51" s="1">
        <v>2</v>
      </c>
      <c r="E51" s="1" t="s">
        <v>23032</v>
      </c>
      <c r="F51" s="1" t="s">
        <v>37</v>
      </c>
      <c r="G51" s="1" t="s">
        <v>38</v>
      </c>
      <c r="H51" s="1" t="s">
        <v>39</v>
      </c>
      <c r="I51" s="28">
        <f t="shared" si="0"/>
        <v>2270.75</v>
      </c>
      <c r="J51" s="1">
        <v>363.32</v>
      </c>
      <c r="K51" s="14" t="s">
        <v>6145</v>
      </c>
    </row>
    <row r="52" spans="1:11" hidden="1">
      <c r="A52" s="1" t="s">
        <v>1552</v>
      </c>
      <c r="B52" s="13">
        <v>41916</v>
      </c>
      <c r="C52" s="1" t="s">
        <v>23033</v>
      </c>
      <c r="D52" s="1">
        <v>2</v>
      </c>
      <c r="E52" s="1" t="s">
        <v>23034</v>
      </c>
      <c r="F52" s="1" t="s">
        <v>37</v>
      </c>
      <c r="G52" s="1" t="s">
        <v>38</v>
      </c>
      <c r="H52" s="1" t="s">
        <v>39</v>
      </c>
      <c r="I52" s="28">
        <f t="shared" si="0"/>
        <v>2261.3125</v>
      </c>
      <c r="J52" s="1">
        <v>361.81</v>
      </c>
      <c r="K52" s="14" t="s">
        <v>6145</v>
      </c>
    </row>
    <row r="53" spans="1:11" hidden="1">
      <c r="A53" s="1" t="s">
        <v>1555</v>
      </c>
      <c r="B53" s="13">
        <v>41916</v>
      </c>
      <c r="C53" s="1" t="s">
        <v>23035</v>
      </c>
      <c r="D53" s="1">
        <v>2</v>
      </c>
      <c r="E53" s="1" t="s">
        <v>23036</v>
      </c>
      <c r="F53" s="1" t="s">
        <v>37</v>
      </c>
      <c r="G53" s="1" t="s">
        <v>38</v>
      </c>
      <c r="H53" s="1" t="s">
        <v>39</v>
      </c>
      <c r="I53" s="28">
        <f t="shared" si="0"/>
        <v>2270.75</v>
      </c>
      <c r="J53" s="1">
        <v>363.32</v>
      </c>
      <c r="K53" s="14" t="s">
        <v>6145</v>
      </c>
    </row>
    <row r="54" spans="1:11" hidden="1">
      <c r="A54" s="1" t="s">
        <v>1558</v>
      </c>
      <c r="B54" s="13">
        <v>41916</v>
      </c>
      <c r="C54" s="1" t="s">
        <v>23037</v>
      </c>
      <c r="D54" s="1">
        <v>2</v>
      </c>
      <c r="E54" s="1" t="s">
        <v>23038</v>
      </c>
      <c r="F54" s="1" t="s">
        <v>37</v>
      </c>
      <c r="G54" s="1" t="s">
        <v>38</v>
      </c>
      <c r="H54" s="1" t="s">
        <v>39</v>
      </c>
      <c r="I54" s="28">
        <f t="shared" si="0"/>
        <v>2270.75</v>
      </c>
      <c r="J54" s="1">
        <v>363.32</v>
      </c>
      <c r="K54" s="14" t="s">
        <v>6145</v>
      </c>
    </row>
    <row r="55" spans="1:11" hidden="1">
      <c r="A55" s="1" t="s">
        <v>1561</v>
      </c>
      <c r="B55" s="13">
        <v>41916</v>
      </c>
      <c r="C55" s="1" t="s">
        <v>23039</v>
      </c>
      <c r="D55" s="1">
        <v>2</v>
      </c>
      <c r="E55" s="1" t="s">
        <v>23040</v>
      </c>
      <c r="F55" s="1" t="s">
        <v>37</v>
      </c>
      <c r="G55" s="1" t="s">
        <v>38</v>
      </c>
      <c r="H55" s="1" t="s">
        <v>39</v>
      </c>
      <c r="I55" s="28">
        <f t="shared" si="0"/>
        <v>385.375</v>
      </c>
      <c r="J55" s="1">
        <v>61.66</v>
      </c>
      <c r="K55" s="14" t="s">
        <v>6145</v>
      </c>
    </row>
    <row r="56" spans="1:11" hidden="1">
      <c r="A56" s="1" t="s">
        <v>1564</v>
      </c>
      <c r="B56" s="13">
        <v>41916</v>
      </c>
      <c r="C56" s="1" t="s">
        <v>23041</v>
      </c>
      <c r="D56" s="1">
        <v>2</v>
      </c>
      <c r="E56" s="1" t="s">
        <v>23042</v>
      </c>
      <c r="F56" s="1" t="s">
        <v>37</v>
      </c>
      <c r="G56" s="1" t="s">
        <v>38</v>
      </c>
      <c r="H56" s="1" t="s">
        <v>39</v>
      </c>
      <c r="I56" s="28">
        <f t="shared" si="0"/>
        <v>673.8125</v>
      </c>
      <c r="J56" s="1">
        <v>107.81</v>
      </c>
      <c r="K56" s="14" t="s">
        <v>6145</v>
      </c>
    </row>
    <row r="57" spans="1:11" hidden="1">
      <c r="A57" s="1" t="s">
        <v>1567</v>
      </c>
      <c r="B57" s="13">
        <v>41916</v>
      </c>
      <c r="C57" s="1" t="s">
        <v>23043</v>
      </c>
      <c r="D57" s="1">
        <v>2</v>
      </c>
      <c r="E57" s="1" t="s">
        <v>23044</v>
      </c>
      <c r="F57" s="1" t="s">
        <v>37</v>
      </c>
      <c r="G57" s="1" t="s">
        <v>38</v>
      </c>
      <c r="H57" s="1" t="s">
        <v>39</v>
      </c>
      <c r="I57" s="28">
        <f t="shared" si="0"/>
        <v>2261.3125</v>
      </c>
      <c r="J57" s="1">
        <v>361.81</v>
      </c>
      <c r="K57" s="14" t="s">
        <v>6145</v>
      </c>
    </row>
    <row r="58" spans="1:11" hidden="1">
      <c r="A58" s="1" t="s">
        <v>23045</v>
      </c>
      <c r="B58" s="13">
        <v>41916</v>
      </c>
      <c r="C58" s="1" t="s">
        <v>23046</v>
      </c>
      <c r="D58" s="1">
        <v>2</v>
      </c>
      <c r="E58" s="1" t="s">
        <v>23047</v>
      </c>
      <c r="F58" s="1" t="s">
        <v>37</v>
      </c>
      <c r="G58" s="1" t="s">
        <v>38</v>
      </c>
      <c r="H58" s="1" t="s">
        <v>39</v>
      </c>
      <c r="I58" s="28">
        <f t="shared" si="0"/>
        <v>2261.3125</v>
      </c>
      <c r="J58" s="1">
        <v>361.81</v>
      </c>
      <c r="K58" s="14" t="s">
        <v>6145</v>
      </c>
    </row>
    <row r="59" spans="1:11" hidden="1">
      <c r="A59" s="1" t="s">
        <v>11177</v>
      </c>
      <c r="B59" s="13">
        <v>41916</v>
      </c>
      <c r="C59" s="1" t="s">
        <v>23048</v>
      </c>
      <c r="D59" s="1">
        <v>2</v>
      </c>
      <c r="E59" s="1" t="s">
        <v>23049</v>
      </c>
      <c r="F59" s="1" t="s">
        <v>37</v>
      </c>
      <c r="G59" s="1" t="s">
        <v>38</v>
      </c>
      <c r="H59" s="1" t="s">
        <v>39</v>
      </c>
      <c r="I59" s="28">
        <f t="shared" si="0"/>
        <v>2261.3125</v>
      </c>
      <c r="J59" s="1">
        <v>361.81</v>
      </c>
      <c r="K59" s="14" t="s">
        <v>6145</v>
      </c>
    </row>
    <row r="60" spans="1:11" hidden="1">
      <c r="A60" s="1" t="s">
        <v>11180</v>
      </c>
      <c r="B60" s="13">
        <v>41916</v>
      </c>
      <c r="C60" s="1" t="s">
        <v>23050</v>
      </c>
      <c r="D60" s="1">
        <v>1</v>
      </c>
      <c r="E60" s="1" t="s">
        <v>23051</v>
      </c>
      <c r="F60" s="1" t="s">
        <v>54</v>
      </c>
      <c r="G60" s="1" t="s">
        <v>10</v>
      </c>
      <c r="H60" s="1" t="s">
        <v>9167</v>
      </c>
      <c r="I60" s="28">
        <f t="shared" si="0"/>
        <v>295915.4375</v>
      </c>
      <c r="J60" s="14">
        <v>47346.47</v>
      </c>
      <c r="K60" s="14" t="s">
        <v>6143</v>
      </c>
    </row>
    <row r="61" spans="1:11" hidden="1">
      <c r="A61" s="1" t="s">
        <v>8783</v>
      </c>
      <c r="B61" s="13">
        <v>41916</v>
      </c>
      <c r="C61" s="1" t="s">
        <v>23052</v>
      </c>
      <c r="D61" s="1">
        <v>2</v>
      </c>
      <c r="E61" s="1" t="s">
        <v>23053</v>
      </c>
      <c r="F61" s="1" t="s">
        <v>37</v>
      </c>
      <c r="G61" s="1" t="s">
        <v>38</v>
      </c>
      <c r="H61" s="1" t="s">
        <v>39</v>
      </c>
      <c r="I61" s="28">
        <f t="shared" si="0"/>
        <v>2270.75</v>
      </c>
      <c r="J61" s="1">
        <v>363.32</v>
      </c>
      <c r="K61" s="14" t="s">
        <v>6145</v>
      </c>
    </row>
    <row r="62" spans="1:11" hidden="1">
      <c r="A62" s="1" t="s">
        <v>18461</v>
      </c>
      <c r="B62" s="13">
        <v>41916</v>
      </c>
      <c r="C62" s="1" t="s">
        <v>23054</v>
      </c>
      <c r="D62" s="1">
        <v>2</v>
      </c>
      <c r="E62" s="1" t="s">
        <v>23055</v>
      </c>
      <c r="F62" s="1" t="s">
        <v>37</v>
      </c>
      <c r="G62" s="1" t="s">
        <v>38</v>
      </c>
      <c r="H62" s="1" t="s">
        <v>39</v>
      </c>
      <c r="I62" s="28">
        <f t="shared" si="0"/>
        <v>2261.3125</v>
      </c>
      <c r="J62" s="1">
        <v>361.81</v>
      </c>
      <c r="K62" s="14" t="s">
        <v>6145</v>
      </c>
    </row>
    <row r="63" spans="1:11" hidden="1">
      <c r="A63" s="1" t="s">
        <v>8438</v>
      </c>
      <c r="B63" s="13">
        <v>41916</v>
      </c>
      <c r="C63" s="1" t="s">
        <v>23056</v>
      </c>
      <c r="D63" s="1">
        <v>2</v>
      </c>
      <c r="E63" s="1" t="s">
        <v>23057</v>
      </c>
      <c r="F63" s="1" t="s">
        <v>37</v>
      </c>
      <c r="G63" s="1" t="s">
        <v>38</v>
      </c>
      <c r="H63" s="1" t="s">
        <v>39</v>
      </c>
      <c r="I63" s="28">
        <f t="shared" si="0"/>
        <v>2261.3125</v>
      </c>
      <c r="J63" s="1">
        <v>361.81</v>
      </c>
      <c r="K63" s="14" t="s">
        <v>6145</v>
      </c>
    </row>
    <row r="64" spans="1:11" hidden="1">
      <c r="A64" s="1" t="s">
        <v>8439</v>
      </c>
      <c r="B64" s="13">
        <v>41916</v>
      </c>
      <c r="C64" s="1" t="s">
        <v>23058</v>
      </c>
      <c r="D64" s="1">
        <v>2</v>
      </c>
      <c r="E64" s="1" t="s">
        <v>23059</v>
      </c>
      <c r="F64" s="1" t="s">
        <v>37</v>
      </c>
      <c r="G64" s="1" t="s">
        <v>38</v>
      </c>
      <c r="H64" s="1" t="s">
        <v>39</v>
      </c>
      <c r="I64" s="28">
        <f t="shared" si="0"/>
        <v>2261.3125</v>
      </c>
      <c r="J64" s="1">
        <v>361.81</v>
      </c>
      <c r="K64" s="14" t="s">
        <v>6145</v>
      </c>
    </row>
    <row r="65" spans="1:11" hidden="1">
      <c r="A65" s="1" t="s">
        <v>8440</v>
      </c>
      <c r="B65" s="13">
        <v>41916</v>
      </c>
      <c r="C65" s="1" t="s">
        <v>23060</v>
      </c>
      <c r="D65" s="1">
        <v>2</v>
      </c>
      <c r="E65" s="1" t="s">
        <v>23061</v>
      </c>
      <c r="F65" s="1" t="s">
        <v>37</v>
      </c>
      <c r="G65" s="1" t="s">
        <v>38</v>
      </c>
      <c r="H65" s="1" t="s">
        <v>39</v>
      </c>
      <c r="I65" s="28">
        <f t="shared" si="0"/>
        <v>2261.3125</v>
      </c>
      <c r="J65" s="1">
        <v>361.81</v>
      </c>
      <c r="K65" s="14" t="s">
        <v>6145</v>
      </c>
    </row>
    <row r="66" spans="1:11" hidden="1">
      <c r="A66" s="1" t="s">
        <v>8441</v>
      </c>
      <c r="B66" s="13">
        <v>41916</v>
      </c>
      <c r="C66" s="1" t="s">
        <v>23062</v>
      </c>
      <c r="D66" s="1">
        <v>2</v>
      </c>
      <c r="E66" s="1" t="s">
        <v>23063</v>
      </c>
      <c r="F66" s="1" t="s">
        <v>37</v>
      </c>
      <c r="G66" s="1" t="s">
        <v>38</v>
      </c>
      <c r="H66" s="1" t="s">
        <v>39</v>
      </c>
      <c r="I66" s="28">
        <f t="shared" si="0"/>
        <v>2261.3125</v>
      </c>
      <c r="J66" s="1">
        <v>361.81</v>
      </c>
      <c r="K66" s="14" t="s">
        <v>6145</v>
      </c>
    </row>
    <row r="67" spans="1:11" hidden="1">
      <c r="A67" s="1" t="s">
        <v>8442</v>
      </c>
      <c r="B67" s="13">
        <v>41916</v>
      </c>
      <c r="C67" s="1" t="s">
        <v>23064</v>
      </c>
      <c r="D67" s="1">
        <v>2</v>
      </c>
      <c r="E67" s="1" t="s">
        <v>23065</v>
      </c>
      <c r="F67" s="1" t="s">
        <v>37</v>
      </c>
      <c r="G67" s="1" t="s">
        <v>38</v>
      </c>
      <c r="H67" s="1" t="s">
        <v>39</v>
      </c>
      <c r="I67" s="28">
        <f t="shared" si="0"/>
        <v>2270.75</v>
      </c>
      <c r="J67" s="1">
        <v>363.32</v>
      </c>
      <c r="K67" s="14" t="s">
        <v>6145</v>
      </c>
    </row>
    <row r="68" spans="1:11" hidden="1">
      <c r="A68" s="1" t="s">
        <v>3599</v>
      </c>
      <c r="B68" s="13">
        <v>41916</v>
      </c>
      <c r="C68" s="1" t="s">
        <v>23066</v>
      </c>
      <c r="D68" s="1">
        <v>2</v>
      </c>
      <c r="E68" s="1" t="s">
        <v>23067</v>
      </c>
      <c r="F68" s="1" t="s">
        <v>37</v>
      </c>
      <c r="G68" s="1" t="s">
        <v>38</v>
      </c>
      <c r="H68" s="1" t="s">
        <v>39</v>
      </c>
      <c r="I68" s="28">
        <f t="shared" si="0"/>
        <v>1142.5</v>
      </c>
      <c r="J68" s="1">
        <v>182.8</v>
      </c>
      <c r="K68" s="14" t="s">
        <v>6145</v>
      </c>
    </row>
    <row r="69" spans="1:11" hidden="1">
      <c r="A69" s="1" t="s">
        <v>23068</v>
      </c>
      <c r="B69" s="13">
        <v>41916</v>
      </c>
      <c r="C69" s="1" t="s">
        <v>23069</v>
      </c>
      <c r="D69" s="1">
        <v>2</v>
      </c>
      <c r="E69" s="1" t="s">
        <v>23070</v>
      </c>
      <c r="F69" s="1" t="s">
        <v>37</v>
      </c>
      <c r="G69" s="1" t="s">
        <v>38</v>
      </c>
      <c r="H69" s="1" t="s">
        <v>39</v>
      </c>
      <c r="I69" s="28">
        <f t="shared" si="0"/>
        <v>502.87499999999994</v>
      </c>
      <c r="J69" s="1">
        <v>80.459999999999994</v>
      </c>
      <c r="K69" s="14" t="s">
        <v>6145</v>
      </c>
    </row>
    <row r="70" spans="1:11" hidden="1">
      <c r="A70" s="1" t="s">
        <v>11183</v>
      </c>
      <c r="B70" s="13">
        <v>41916</v>
      </c>
      <c r="C70" s="1" t="s">
        <v>6605</v>
      </c>
      <c r="D70" s="1">
        <v>1</v>
      </c>
      <c r="E70" s="1" t="s">
        <v>23071</v>
      </c>
      <c r="F70" s="1" t="s">
        <v>58</v>
      </c>
      <c r="G70" s="1" t="s">
        <v>10</v>
      </c>
      <c r="H70" s="1" t="s">
        <v>6607</v>
      </c>
      <c r="I70" s="28">
        <f t="shared" si="0"/>
        <v>5172.4375</v>
      </c>
      <c r="J70" s="1">
        <v>827.59</v>
      </c>
      <c r="K70" s="14" t="s">
        <v>6138</v>
      </c>
    </row>
    <row r="71" spans="1:11" hidden="1">
      <c r="A71" s="1" t="s">
        <v>23072</v>
      </c>
      <c r="B71" s="13">
        <v>41916</v>
      </c>
      <c r="C71" s="1" t="s">
        <v>23073</v>
      </c>
      <c r="D71" s="1">
        <v>2</v>
      </c>
      <c r="E71" s="1" t="s">
        <v>23074</v>
      </c>
      <c r="F71" s="1" t="s">
        <v>37</v>
      </c>
      <c r="G71" s="1" t="s">
        <v>38</v>
      </c>
      <c r="H71" s="1" t="s">
        <v>39</v>
      </c>
      <c r="I71" s="28">
        <f t="shared" si="0"/>
        <v>938.00000000000011</v>
      </c>
      <c r="J71" s="1">
        <v>150.08000000000001</v>
      </c>
      <c r="K71" s="14" t="s">
        <v>6145</v>
      </c>
    </row>
    <row r="72" spans="1:11" hidden="1">
      <c r="A72" s="1" t="s">
        <v>12043</v>
      </c>
      <c r="B72" s="13">
        <v>41916</v>
      </c>
      <c r="C72" s="1" t="s">
        <v>23075</v>
      </c>
      <c r="D72" s="1">
        <v>2</v>
      </c>
      <c r="E72" s="1" t="s">
        <v>23076</v>
      </c>
      <c r="F72" s="1" t="s">
        <v>37</v>
      </c>
      <c r="G72" s="1" t="s">
        <v>38</v>
      </c>
      <c r="H72" s="1" t="s">
        <v>39</v>
      </c>
      <c r="I72" s="28">
        <f t="shared" si="0"/>
        <v>133.1875</v>
      </c>
      <c r="J72" s="1">
        <v>21.31</v>
      </c>
      <c r="K72" s="14" t="s">
        <v>6145</v>
      </c>
    </row>
    <row r="73" spans="1:11" hidden="1">
      <c r="A73" s="1" t="s">
        <v>23077</v>
      </c>
      <c r="B73" s="13">
        <v>41916</v>
      </c>
      <c r="C73" s="1" t="s">
        <v>23078</v>
      </c>
      <c r="D73" s="1">
        <v>2</v>
      </c>
      <c r="E73" s="1" t="s">
        <v>23079</v>
      </c>
      <c r="F73" s="1" t="s">
        <v>37</v>
      </c>
      <c r="G73" s="1" t="s">
        <v>38</v>
      </c>
      <c r="H73" s="1" t="s">
        <v>39</v>
      </c>
      <c r="I73" s="28">
        <f t="shared" si="0"/>
        <v>104</v>
      </c>
      <c r="J73" s="1">
        <v>16.64</v>
      </c>
      <c r="K73" s="14" t="s">
        <v>6145</v>
      </c>
    </row>
    <row r="74" spans="1:11" hidden="1">
      <c r="A74" s="1" t="s">
        <v>23080</v>
      </c>
      <c r="B74" s="13">
        <v>41916</v>
      </c>
      <c r="C74" s="1" t="s">
        <v>23081</v>
      </c>
      <c r="D74" s="1">
        <v>2</v>
      </c>
      <c r="E74" s="1" t="s">
        <v>23082</v>
      </c>
      <c r="F74" s="1" t="s">
        <v>37</v>
      </c>
      <c r="G74" s="1" t="s">
        <v>38</v>
      </c>
      <c r="H74" s="1" t="s">
        <v>39</v>
      </c>
      <c r="I74" s="28">
        <f t="shared" ref="I74:I137" si="1">J74*100/16</f>
        <v>156</v>
      </c>
      <c r="J74" s="1">
        <v>24.96</v>
      </c>
      <c r="K74" s="14" t="s">
        <v>6145</v>
      </c>
    </row>
    <row r="75" spans="1:11" hidden="1">
      <c r="A75" s="1" t="s">
        <v>20774</v>
      </c>
      <c r="B75" s="13">
        <v>41916</v>
      </c>
      <c r="C75" s="1" t="s">
        <v>23083</v>
      </c>
      <c r="D75" s="1">
        <v>2</v>
      </c>
      <c r="E75" s="1" t="s">
        <v>23084</v>
      </c>
      <c r="F75" s="1" t="s">
        <v>37</v>
      </c>
      <c r="G75" s="1" t="s">
        <v>38</v>
      </c>
      <c r="H75" s="1" t="s">
        <v>39</v>
      </c>
      <c r="I75" s="28">
        <f t="shared" si="1"/>
        <v>2270.75</v>
      </c>
      <c r="J75" s="1">
        <v>363.32</v>
      </c>
      <c r="K75" s="14" t="s">
        <v>6145</v>
      </c>
    </row>
    <row r="76" spans="1:11" hidden="1">
      <c r="A76" s="1" t="s">
        <v>20775</v>
      </c>
      <c r="B76" s="13">
        <v>41916</v>
      </c>
      <c r="C76" s="1" t="s">
        <v>23085</v>
      </c>
      <c r="D76" s="1">
        <v>2</v>
      </c>
      <c r="E76" s="1" t="s">
        <v>23086</v>
      </c>
      <c r="F76" s="1" t="s">
        <v>37</v>
      </c>
      <c r="G76" s="1" t="s">
        <v>38</v>
      </c>
      <c r="H76" s="1" t="s">
        <v>39</v>
      </c>
      <c r="I76" s="28">
        <f t="shared" si="1"/>
        <v>2261.3125</v>
      </c>
      <c r="J76" s="1">
        <v>361.81</v>
      </c>
      <c r="K76" s="14" t="s">
        <v>6145</v>
      </c>
    </row>
    <row r="77" spans="1:11" hidden="1">
      <c r="A77" s="1" t="s">
        <v>18462</v>
      </c>
      <c r="B77" s="13">
        <v>41916</v>
      </c>
      <c r="C77" s="1" t="s">
        <v>23087</v>
      </c>
      <c r="D77" s="1">
        <v>2</v>
      </c>
      <c r="E77" s="1" t="s">
        <v>23088</v>
      </c>
      <c r="F77" s="1" t="s">
        <v>37</v>
      </c>
      <c r="G77" s="1" t="s">
        <v>38</v>
      </c>
      <c r="H77" s="1" t="s">
        <v>39</v>
      </c>
      <c r="I77" s="28">
        <f t="shared" si="1"/>
        <v>156</v>
      </c>
      <c r="J77" s="1">
        <v>24.96</v>
      </c>
      <c r="K77" s="14" t="s">
        <v>6145</v>
      </c>
    </row>
    <row r="78" spans="1:11" hidden="1">
      <c r="A78" s="1" t="s">
        <v>18465</v>
      </c>
      <c r="B78" s="13">
        <v>41916</v>
      </c>
      <c r="C78" s="1" t="s">
        <v>23089</v>
      </c>
      <c r="D78" s="1">
        <v>2</v>
      </c>
      <c r="E78" s="1" t="s">
        <v>23090</v>
      </c>
      <c r="F78" s="1" t="s">
        <v>37</v>
      </c>
      <c r="G78" s="1" t="s">
        <v>38</v>
      </c>
      <c r="H78" s="1" t="s">
        <v>39</v>
      </c>
      <c r="I78" s="28">
        <f t="shared" si="1"/>
        <v>156</v>
      </c>
      <c r="J78" s="1">
        <v>24.96</v>
      </c>
      <c r="K78" s="14" t="s">
        <v>6145</v>
      </c>
    </row>
    <row r="79" spans="1:11" hidden="1">
      <c r="A79" s="1" t="s">
        <v>18466</v>
      </c>
      <c r="B79" s="13">
        <v>41916</v>
      </c>
      <c r="C79" s="1" t="s">
        <v>23091</v>
      </c>
      <c r="D79" s="1">
        <v>2</v>
      </c>
      <c r="E79" s="1" t="s">
        <v>23092</v>
      </c>
      <c r="F79" s="1" t="s">
        <v>37</v>
      </c>
      <c r="G79" s="1" t="s">
        <v>38</v>
      </c>
      <c r="H79" s="1" t="s">
        <v>39</v>
      </c>
      <c r="I79" s="28">
        <f t="shared" si="1"/>
        <v>184.3125</v>
      </c>
      <c r="J79" s="1">
        <v>29.49</v>
      </c>
      <c r="K79" s="14" t="s">
        <v>6145</v>
      </c>
    </row>
    <row r="80" spans="1:11" hidden="1">
      <c r="A80" s="1" t="s">
        <v>23093</v>
      </c>
      <c r="B80" s="13">
        <v>41916</v>
      </c>
      <c r="C80" s="1" t="s">
        <v>23094</v>
      </c>
      <c r="D80" s="1">
        <v>2</v>
      </c>
      <c r="E80" s="1" t="s">
        <v>23095</v>
      </c>
      <c r="F80" s="1" t="s">
        <v>37</v>
      </c>
      <c r="G80" s="1" t="s">
        <v>38</v>
      </c>
      <c r="H80" s="1" t="s">
        <v>39</v>
      </c>
      <c r="I80" s="28">
        <f t="shared" si="1"/>
        <v>1226.625</v>
      </c>
      <c r="J80" s="1">
        <v>196.26</v>
      </c>
      <c r="K80" s="14" t="s">
        <v>6145</v>
      </c>
    </row>
    <row r="81" spans="1:11" hidden="1">
      <c r="A81" s="1" t="s">
        <v>18467</v>
      </c>
      <c r="B81" s="13">
        <v>41916</v>
      </c>
      <c r="C81" s="1" t="s">
        <v>23096</v>
      </c>
      <c r="D81" s="1">
        <v>2</v>
      </c>
      <c r="E81" s="1" t="s">
        <v>23097</v>
      </c>
      <c r="F81" s="1" t="s">
        <v>37</v>
      </c>
      <c r="G81" s="1" t="s">
        <v>38</v>
      </c>
      <c r="H81" s="1" t="s">
        <v>39</v>
      </c>
      <c r="I81" s="28">
        <f t="shared" si="1"/>
        <v>2270.75</v>
      </c>
      <c r="J81" s="1">
        <v>363.32</v>
      </c>
      <c r="K81" s="14" t="s">
        <v>6145</v>
      </c>
    </row>
    <row r="82" spans="1:11" hidden="1">
      <c r="A82" s="1" t="s">
        <v>8789</v>
      </c>
      <c r="B82" s="13">
        <v>41916</v>
      </c>
      <c r="C82" s="1" t="s">
        <v>23098</v>
      </c>
      <c r="D82" s="1">
        <v>2</v>
      </c>
      <c r="E82" s="1" t="s">
        <v>23099</v>
      </c>
      <c r="F82" s="1" t="s">
        <v>37</v>
      </c>
      <c r="G82" s="1" t="s">
        <v>38</v>
      </c>
      <c r="H82" s="1" t="s">
        <v>39</v>
      </c>
      <c r="I82" s="28">
        <f t="shared" si="1"/>
        <v>2261.3125</v>
      </c>
      <c r="J82" s="1">
        <v>361.81</v>
      </c>
      <c r="K82" s="14" t="s">
        <v>6145</v>
      </c>
    </row>
    <row r="83" spans="1:11" hidden="1">
      <c r="A83" s="1" t="s">
        <v>8792</v>
      </c>
      <c r="B83" s="13">
        <v>41916</v>
      </c>
      <c r="C83" s="1" t="s">
        <v>23100</v>
      </c>
      <c r="D83" s="1">
        <v>2</v>
      </c>
      <c r="E83" s="1" t="s">
        <v>23101</v>
      </c>
      <c r="F83" s="1" t="s">
        <v>37</v>
      </c>
      <c r="G83" s="1" t="s">
        <v>38</v>
      </c>
      <c r="H83" s="1" t="s">
        <v>39</v>
      </c>
      <c r="I83" s="28">
        <f t="shared" si="1"/>
        <v>2921.9375</v>
      </c>
      <c r="J83" s="1">
        <v>467.51</v>
      </c>
      <c r="K83" s="14" t="s">
        <v>6145</v>
      </c>
    </row>
    <row r="84" spans="1:11" hidden="1">
      <c r="A84" s="1" t="s">
        <v>4834</v>
      </c>
      <c r="B84" s="13">
        <v>41916</v>
      </c>
      <c r="C84" s="1" t="s">
        <v>23102</v>
      </c>
      <c r="D84" s="1">
        <v>1</v>
      </c>
      <c r="E84" s="1" t="s">
        <v>23103</v>
      </c>
      <c r="F84" s="1" t="s">
        <v>9</v>
      </c>
      <c r="G84" s="1" t="s">
        <v>10</v>
      </c>
      <c r="H84" s="1" t="s">
        <v>5392</v>
      </c>
      <c r="I84" s="28">
        <f t="shared" si="1"/>
        <v>379224.125</v>
      </c>
      <c r="J84" s="14">
        <v>60675.86</v>
      </c>
      <c r="K84" s="14" t="s">
        <v>6142</v>
      </c>
    </row>
    <row r="85" spans="1:11" hidden="1">
      <c r="A85" t="s">
        <v>13638</v>
      </c>
      <c r="B85" s="3">
        <v>41918</v>
      </c>
      <c r="C85" t="s">
        <v>24274</v>
      </c>
      <c r="D85">
        <v>2</v>
      </c>
      <c r="E85" t="s">
        <v>24275</v>
      </c>
      <c r="F85" t="s">
        <v>1455</v>
      </c>
      <c r="G85" t="s">
        <v>13</v>
      </c>
      <c r="H85" t="s">
        <v>88</v>
      </c>
      <c r="I85" s="28">
        <f t="shared" si="1"/>
        <v>110.00000000000001</v>
      </c>
      <c r="J85">
        <v>17.600000000000001</v>
      </c>
      <c r="K85" s="14" t="s">
        <v>6145</v>
      </c>
    </row>
    <row r="86" spans="1:11" hidden="1">
      <c r="A86" t="s">
        <v>8447</v>
      </c>
      <c r="B86" s="3">
        <v>41918</v>
      </c>
      <c r="C86" t="s">
        <v>24276</v>
      </c>
      <c r="D86">
        <v>2</v>
      </c>
      <c r="E86" t="s">
        <v>24277</v>
      </c>
      <c r="F86" t="s">
        <v>1637</v>
      </c>
      <c r="G86" t="s">
        <v>13</v>
      </c>
      <c r="H86" t="s">
        <v>18039</v>
      </c>
      <c r="I86" s="28">
        <f t="shared" si="1"/>
        <v>-680.125</v>
      </c>
      <c r="J86">
        <v>-108.82</v>
      </c>
      <c r="K86" s="14" t="s">
        <v>6145</v>
      </c>
    </row>
    <row r="87" spans="1:11" hidden="1">
      <c r="A87" s="1" t="s">
        <v>8456</v>
      </c>
      <c r="B87" s="13">
        <v>41919</v>
      </c>
      <c r="C87" s="1" t="s">
        <v>21022</v>
      </c>
      <c r="D87" s="1">
        <v>1</v>
      </c>
      <c r="E87" s="1" t="s">
        <v>23104</v>
      </c>
      <c r="F87" s="1" t="s">
        <v>58</v>
      </c>
      <c r="G87" s="1" t="s">
        <v>10</v>
      </c>
      <c r="H87" s="1" t="s">
        <v>21008</v>
      </c>
      <c r="I87" s="28">
        <f t="shared" si="1"/>
        <v>2607.6875</v>
      </c>
      <c r="J87" s="1">
        <v>417.23</v>
      </c>
      <c r="K87" s="14" t="s">
        <v>6138</v>
      </c>
    </row>
    <row r="88" spans="1:11" hidden="1">
      <c r="A88" s="1" t="s">
        <v>9653</v>
      </c>
      <c r="B88" s="13">
        <v>41919</v>
      </c>
      <c r="C88" s="1" t="s">
        <v>23105</v>
      </c>
      <c r="D88" s="1">
        <v>1</v>
      </c>
      <c r="E88" s="1" t="s">
        <v>23106</v>
      </c>
      <c r="F88" s="1" t="s">
        <v>54</v>
      </c>
      <c r="G88" s="1" t="s">
        <v>10</v>
      </c>
      <c r="H88" s="1" t="s">
        <v>13598</v>
      </c>
      <c r="I88" s="28">
        <f t="shared" si="1"/>
        <v>383139.75</v>
      </c>
      <c r="J88" s="14">
        <v>61302.36</v>
      </c>
      <c r="K88" s="14" t="s">
        <v>6143</v>
      </c>
    </row>
    <row r="89" spans="1:11" hidden="1">
      <c r="A89" s="1" t="s">
        <v>1721</v>
      </c>
      <c r="B89" s="13">
        <v>41919</v>
      </c>
      <c r="C89" s="1" t="s">
        <v>23107</v>
      </c>
      <c r="D89" s="1">
        <v>2</v>
      </c>
      <c r="E89" s="1" t="s">
        <v>23108</v>
      </c>
      <c r="F89" s="1" t="s">
        <v>3572</v>
      </c>
      <c r="G89" s="1" t="s">
        <v>103</v>
      </c>
      <c r="H89" s="1" t="s">
        <v>4138</v>
      </c>
      <c r="I89" s="28">
        <f t="shared" si="1"/>
        <v>10730</v>
      </c>
      <c r="J89" s="14">
        <v>1716.8</v>
      </c>
      <c r="K89" s="14" t="s">
        <v>6145</v>
      </c>
    </row>
    <row r="90" spans="1:11" hidden="1">
      <c r="A90" s="1" t="s">
        <v>4901</v>
      </c>
      <c r="B90" s="13">
        <v>41919</v>
      </c>
      <c r="C90" s="1" t="s">
        <v>23109</v>
      </c>
      <c r="D90" s="1">
        <v>1</v>
      </c>
      <c r="E90" s="1" t="s">
        <v>23110</v>
      </c>
      <c r="F90" s="1" t="s">
        <v>54</v>
      </c>
      <c r="G90" s="1" t="s">
        <v>10</v>
      </c>
      <c r="H90" s="1" t="s">
        <v>266</v>
      </c>
      <c r="I90" s="28">
        <f t="shared" si="1"/>
        <v>318837.0625</v>
      </c>
      <c r="J90" s="14">
        <v>51013.93</v>
      </c>
      <c r="K90" s="14" t="s">
        <v>6143</v>
      </c>
    </row>
    <row r="91" spans="1:11" hidden="1">
      <c r="A91" t="s">
        <v>263</v>
      </c>
      <c r="B91" s="3">
        <v>41919</v>
      </c>
      <c r="C91" t="s">
        <v>24278</v>
      </c>
      <c r="D91">
        <v>2</v>
      </c>
      <c r="E91" t="s">
        <v>24279</v>
      </c>
      <c r="F91" t="s">
        <v>1542</v>
      </c>
      <c r="G91" t="s">
        <v>13</v>
      </c>
      <c r="H91" t="s">
        <v>88</v>
      </c>
      <c r="I91" s="28">
        <f t="shared" si="1"/>
        <v>60.5</v>
      </c>
      <c r="J91">
        <v>9.68</v>
      </c>
      <c r="K91" s="14" t="s">
        <v>6145</v>
      </c>
    </row>
    <row r="92" spans="1:11" hidden="1">
      <c r="A92" t="s">
        <v>4910</v>
      </c>
      <c r="B92" s="3">
        <v>41919</v>
      </c>
      <c r="C92" t="s">
        <v>24280</v>
      </c>
      <c r="D92">
        <v>2</v>
      </c>
      <c r="E92" t="s">
        <v>24281</v>
      </c>
      <c r="F92" t="s">
        <v>1542</v>
      </c>
      <c r="G92" t="s">
        <v>13</v>
      </c>
      <c r="H92" t="s">
        <v>88</v>
      </c>
      <c r="I92" s="28">
        <f t="shared" si="1"/>
        <v>60.5</v>
      </c>
      <c r="J92">
        <v>9.68</v>
      </c>
      <c r="K92" s="14" t="s">
        <v>6145</v>
      </c>
    </row>
    <row r="93" spans="1:11" hidden="1">
      <c r="A93" t="s">
        <v>4913</v>
      </c>
      <c r="B93" s="3">
        <v>41919</v>
      </c>
      <c r="C93" t="s">
        <v>24282</v>
      </c>
      <c r="D93">
        <v>2</v>
      </c>
      <c r="E93" t="s">
        <v>24283</v>
      </c>
      <c r="F93" t="s">
        <v>1542</v>
      </c>
      <c r="G93" t="s">
        <v>13</v>
      </c>
      <c r="H93" t="s">
        <v>88</v>
      </c>
      <c r="I93" s="28">
        <f t="shared" si="1"/>
        <v>60.5</v>
      </c>
      <c r="J93">
        <v>9.68</v>
      </c>
      <c r="K93" s="14" t="s">
        <v>6145</v>
      </c>
    </row>
    <row r="94" spans="1:11" hidden="1">
      <c r="A94" t="s">
        <v>9684</v>
      </c>
      <c r="B94" s="3">
        <v>41919</v>
      </c>
      <c r="C94" t="s">
        <v>24284</v>
      </c>
      <c r="D94">
        <v>2</v>
      </c>
      <c r="E94" t="s">
        <v>24285</v>
      </c>
      <c r="F94" t="s">
        <v>1542</v>
      </c>
      <c r="G94" t="s">
        <v>13</v>
      </c>
      <c r="H94" t="s">
        <v>88</v>
      </c>
      <c r="I94" s="28">
        <f t="shared" si="1"/>
        <v>60.5</v>
      </c>
      <c r="J94">
        <v>9.68</v>
      </c>
      <c r="K94" s="14" t="s">
        <v>6145</v>
      </c>
    </row>
    <row r="95" spans="1:11" hidden="1">
      <c r="A95" s="1" t="s">
        <v>3653</v>
      </c>
      <c r="B95" s="13">
        <v>41919</v>
      </c>
      <c r="C95" s="1" t="s">
        <v>23111</v>
      </c>
      <c r="D95" s="1">
        <v>1</v>
      </c>
      <c r="E95" s="1" t="s">
        <v>23112</v>
      </c>
      <c r="F95" s="1" t="s">
        <v>9</v>
      </c>
      <c r="G95" s="1" t="s">
        <v>10</v>
      </c>
      <c r="H95" s="1" t="s">
        <v>5389</v>
      </c>
      <c r="I95" s="28">
        <f t="shared" si="1"/>
        <v>375258.625</v>
      </c>
      <c r="J95" s="14">
        <v>60041.38</v>
      </c>
      <c r="K95" s="14" t="s">
        <v>6142</v>
      </c>
    </row>
    <row r="96" spans="1:11" hidden="1">
      <c r="A96" t="s">
        <v>3655</v>
      </c>
      <c r="B96" s="3">
        <v>41919</v>
      </c>
      <c r="C96" t="s">
        <v>24286</v>
      </c>
      <c r="D96">
        <v>2</v>
      </c>
      <c r="E96" t="s">
        <v>24287</v>
      </c>
      <c r="F96" t="s">
        <v>1368</v>
      </c>
      <c r="G96" t="s">
        <v>103</v>
      </c>
      <c r="H96" t="s">
        <v>88</v>
      </c>
      <c r="I96" s="28">
        <f t="shared" si="1"/>
        <v>4734.875</v>
      </c>
      <c r="J96">
        <v>757.58</v>
      </c>
      <c r="K96" s="14" t="s">
        <v>6151</v>
      </c>
    </row>
    <row r="97" spans="1:11" hidden="1">
      <c r="A97" t="s">
        <v>16135</v>
      </c>
      <c r="B97" s="3">
        <v>41919</v>
      </c>
      <c r="C97" t="s">
        <v>24288</v>
      </c>
      <c r="D97">
        <v>2</v>
      </c>
      <c r="E97" t="s">
        <v>24289</v>
      </c>
      <c r="F97" t="s">
        <v>1368</v>
      </c>
      <c r="G97" t="s">
        <v>103</v>
      </c>
      <c r="H97" t="s">
        <v>88</v>
      </c>
      <c r="I97" s="28">
        <f t="shared" si="1"/>
        <v>1595</v>
      </c>
      <c r="J97">
        <v>255.2</v>
      </c>
      <c r="K97" s="14" t="s">
        <v>6151</v>
      </c>
    </row>
    <row r="98" spans="1:11" hidden="1">
      <c r="A98" s="1" t="s">
        <v>8817</v>
      </c>
      <c r="B98" s="13">
        <v>41919</v>
      </c>
      <c r="C98" s="1" t="s">
        <v>23113</v>
      </c>
      <c r="D98" s="1">
        <v>2</v>
      </c>
      <c r="E98" s="1" t="s">
        <v>23114</v>
      </c>
      <c r="F98" s="1" t="s">
        <v>26</v>
      </c>
      <c r="G98" s="1" t="s">
        <v>103</v>
      </c>
      <c r="H98" s="1" t="s">
        <v>914</v>
      </c>
      <c r="I98" s="28">
        <f t="shared" si="1"/>
        <v>853.43750000000011</v>
      </c>
      <c r="J98" s="1">
        <v>136.55000000000001</v>
      </c>
      <c r="K98" s="14" t="s">
        <v>6145</v>
      </c>
    </row>
    <row r="99" spans="1:11" hidden="1">
      <c r="A99" s="1" t="s">
        <v>20781</v>
      </c>
      <c r="B99" s="13">
        <v>41919</v>
      </c>
      <c r="C99" s="1" t="s">
        <v>23115</v>
      </c>
      <c r="D99" s="1">
        <v>1</v>
      </c>
      <c r="E99" s="1" t="s">
        <v>23116</v>
      </c>
      <c r="F99" s="1" t="s">
        <v>9</v>
      </c>
      <c r="G99" s="1" t="s">
        <v>10</v>
      </c>
      <c r="H99" s="1" t="s">
        <v>7661</v>
      </c>
      <c r="I99" s="28">
        <f t="shared" si="1"/>
        <v>172327.5625</v>
      </c>
      <c r="J99" s="14">
        <v>27572.41</v>
      </c>
      <c r="K99" s="14" t="s">
        <v>6142</v>
      </c>
    </row>
    <row r="100" spans="1:11" hidden="1">
      <c r="A100" t="s">
        <v>24290</v>
      </c>
      <c r="B100" s="3">
        <v>41919</v>
      </c>
      <c r="C100" t="s">
        <v>24291</v>
      </c>
      <c r="D100">
        <v>2</v>
      </c>
      <c r="E100" t="s">
        <v>24292</v>
      </c>
      <c r="F100" t="s">
        <v>1368</v>
      </c>
      <c r="G100" t="s">
        <v>103</v>
      </c>
      <c r="H100" t="s">
        <v>88</v>
      </c>
      <c r="I100" s="28">
        <f t="shared" si="1"/>
        <v>7117.5625</v>
      </c>
      <c r="J100" s="4">
        <v>1138.81</v>
      </c>
      <c r="K100" s="14" t="s">
        <v>6151</v>
      </c>
    </row>
    <row r="101" spans="1:11" hidden="1">
      <c r="A101" t="s">
        <v>8819</v>
      </c>
      <c r="B101" s="3">
        <v>41919</v>
      </c>
      <c r="C101" t="s">
        <v>24293</v>
      </c>
      <c r="D101">
        <v>2</v>
      </c>
      <c r="E101" t="s">
        <v>24294</v>
      </c>
      <c r="F101" t="s">
        <v>1368</v>
      </c>
      <c r="G101" t="s">
        <v>103</v>
      </c>
      <c r="H101" t="s">
        <v>88</v>
      </c>
      <c r="I101" s="28">
        <f t="shared" si="1"/>
        <v>10927.75</v>
      </c>
      <c r="J101" s="4">
        <v>1748.44</v>
      </c>
      <c r="K101" s="14" t="s">
        <v>6151</v>
      </c>
    </row>
    <row r="102" spans="1:11" hidden="1">
      <c r="A102" s="1" t="s">
        <v>8461</v>
      </c>
      <c r="B102" s="13">
        <v>41920</v>
      </c>
      <c r="C102" s="1" t="s">
        <v>21413</v>
      </c>
      <c r="D102" s="1">
        <v>1</v>
      </c>
      <c r="E102" s="1" t="s">
        <v>23118</v>
      </c>
      <c r="F102" s="1" t="s">
        <v>70</v>
      </c>
      <c r="G102" s="1" t="s">
        <v>10</v>
      </c>
      <c r="H102" s="1" t="s">
        <v>16519</v>
      </c>
      <c r="I102" s="28">
        <f t="shared" si="1"/>
        <v>-339913.8125</v>
      </c>
      <c r="J102" s="14">
        <v>-54386.21</v>
      </c>
      <c r="K102" s="14" t="s">
        <v>6142</v>
      </c>
    </row>
    <row r="103" spans="1:11" hidden="1">
      <c r="A103" s="1" t="s">
        <v>8463</v>
      </c>
      <c r="B103" s="13">
        <v>41920</v>
      </c>
      <c r="C103" s="1" t="s">
        <v>23119</v>
      </c>
      <c r="D103" s="1">
        <v>1</v>
      </c>
      <c r="E103" s="1" t="s">
        <v>23120</v>
      </c>
      <c r="F103" s="1" t="s">
        <v>9</v>
      </c>
      <c r="G103" s="1" t="s">
        <v>10</v>
      </c>
      <c r="H103" s="1" t="s">
        <v>16519</v>
      </c>
      <c r="I103" s="28">
        <f t="shared" si="1"/>
        <v>369137.9375</v>
      </c>
      <c r="J103" s="14">
        <v>59062.07</v>
      </c>
      <c r="K103" s="14" t="s">
        <v>6142</v>
      </c>
    </row>
    <row r="104" spans="1:11" hidden="1">
      <c r="A104" s="1" t="s">
        <v>8464</v>
      </c>
      <c r="B104" s="13">
        <v>41920</v>
      </c>
      <c r="C104" s="1" t="s">
        <v>21225</v>
      </c>
      <c r="D104" s="1">
        <v>1</v>
      </c>
      <c r="E104" s="1" t="s">
        <v>23121</v>
      </c>
      <c r="F104" s="1" t="s">
        <v>70</v>
      </c>
      <c r="G104" s="1" t="s">
        <v>10</v>
      </c>
      <c r="H104" s="1" t="s">
        <v>20540</v>
      </c>
      <c r="I104" s="28">
        <f t="shared" si="1"/>
        <v>-242327.56250000003</v>
      </c>
      <c r="J104" s="14">
        <v>-38772.410000000003</v>
      </c>
      <c r="K104" s="14" t="s">
        <v>6142</v>
      </c>
    </row>
    <row r="105" spans="1:11" hidden="1">
      <c r="A105" s="1" t="s">
        <v>8465</v>
      </c>
      <c r="B105" s="13">
        <v>41920</v>
      </c>
      <c r="C105" s="1" t="s">
        <v>23122</v>
      </c>
      <c r="D105" s="1">
        <v>1</v>
      </c>
      <c r="E105" s="1" t="s">
        <v>23123</v>
      </c>
      <c r="F105" s="1" t="s">
        <v>9</v>
      </c>
      <c r="G105" s="1" t="s">
        <v>10</v>
      </c>
      <c r="H105" s="1" t="s">
        <v>20540</v>
      </c>
      <c r="I105" s="28">
        <f t="shared" si="1"/>
        <v>242327.56250000003</v>
      </c>
      <c r="J105" s="14">
        <v>38772.410000000003</v>
      </c>
      <c r="K105" s="14" t="s">
        <v>6142</v>
      </c>
    </row>
    <row r="106" spans="1:11" hidden="1">
      <c r="A106" s="1" t="s">
        <v>160</v>
      </c>
      <c r="B106" s="13">
        <v>41920</v>
      </c>
      <c r="C106" s="1" t="s">
        <v>23124</v>
      </c>
      <c r="D106" s="1">
        <v>1</v>
      </c>
      <c r="E106" s="1" t="s">
        <v>23125</v>
      </c>
      <c r="F106" s="1" t="s">
        <v>9</v>
      </c>
      <c r="G106" s="1" t="s">
        <v>10</v>
      </c>
      <c r="H106" s="1" t="s">
        <v>23126</v>
      </c>
      <c r="I106" s="28">
        <f t="shared" si="1"/>
        <v>354051.75</v>
      </c>
      <c r="J106" s="14">
        <v>56648.28</v>
      </c>
      <c r="K106" s="14" t="s">
        <v>6142</v>
      </c>
    </row>
    <row r="107" spans="1:11" hidden="1">
      <c r="A107" t="s">
        <v>176</v>
      </c>
      <c r="B107" s="3">
        <v>41920</v>
      </c>
      <c r="C107" t="s">
        <v>2</v>
      </c>
      <c r="D107">
        <v>2</v>
      </c>
      <c r="E107" t="s">
        <v>24295</v>
      </c>
      <c r="F107" t="s">
        <v>1283</v>
      </c>
      <c r="G107" t="s">
        <v>21545</v>
      </c>
      <c r="H107" t="s">
        <v>18252</v>
      </c>
      <c r="I107" s="28">
        <f t="shared" si="1"/>
        <v>-1694.5625</v>
      </c>
      <c r="J107">
        <v>-271.13</v>
      </c>
      <c r="K107" s="14" t="s">
        <v>6149</v>
      </c>
    </row>
    <row r="108" spans="1:11" hidden="1">
      <c r="A108" s="1" t="s">
        <v>180</v>
      </c>
      <c r="B108" s="13">
        <v>41920</v>
      </c>
      <c r="C108" s="1" t="s">
        <v>20778</v>
      </c>
      <c r="D108" s="1">
        <v>1</v>
      </c>
      <c r="E108" s="1" t="s">
        <v>23127</v>
      </c>
      <c r="F108" s="1" t="s">
        <v>9</v>
      </c>
      <c r="G108" s="1" t="s">
        <v>10</v>
      </c>
      <c r="H108" s="1" t="s">
        <v>23128</v>
      </c>
      <c r="I108" s="28">
        <f t="shared" si="1"/>
        <v>512844.8125</v>
      </c>
      <c r="J108" s="14">
        <v>82055.17</v>
      </c>
      <c r="K108" s="14" t="s">
        <v>6142</v>
      </c>
    </row>
    <row r="109" spans="1:11" hidden="1">
      <c r="A109" s="1" t="s">
        <v>183</v>
      </c>
      <c r="B109" s="13">
        <v>41920</v>
      </c>
      <c r="C109" s="1" t="s">
        <v>21413</v>
      </c>
      <c r="D109" s="1">
        <v>1</v>
      </c>
      <c r="E109" s="1" t="s">
        <v>23129</v>
      </c>
      <c r="F109" s="1" t="s">
        <v>9</v>
      </c>
      <c r="G109" s="1" t="s">
        <v>10</v>
      </c>
      <c r="H109" s="1" t="s">
        <v>23130</v>
      </c>
      <c r="I109" s="28">
        <f t="shared" si="1"/>
        <v>354051.75</v>
      </c>
      <c r="J109" s="14">
        <v>56648.28</v>
      </c>
      <c r="K109" s="14" t="s">
        <v>6142</v>
      </c>
    </row>
    <row r="110" spans="1:11" hidden="1">
      <c r="A110" s="1" t="s">
        <v>234</v>
      </c>
      <c r="B110" s="13">
        <v>41920</v>
      </c>
      <c r="C110" s="1" t="s">
        <v>23131</v>
      </c>
      <c r="D110" s="1">
        <v>1</v>
      </c>
      <c r="E110" s="1" t="s">
        <v>23132</v>
      </c>
      <c r="F110" s="1" t="s">
        <v>9</v>
      </c>
      <c r="G110" s="1" t="s">
        <v>10</v>
      </c>
      <c r="H110" s="1" t="s">
        <v>23133</v>
      </c>
      <c r="I110" s="28">
        <f t="shared" si="1"/>
        <v>172327.5625</v>
      </c>
      <c r="J110" s="14">
        <v>27572.41</v>
      </c>
      <c r="K110" s="14" t="s">
        <v>6142</v>
      </c>
    </row>
    <row r="111" spans="1:11" hidden="1">
      <c r="A111" t="s">
        <v>24296</v>
      </c>
      <c r="B111" s="3">
        <v>41920</v>
      </c>
      <c r="C111" t="s">
        <v>2</v>
      </c>
      <c r="D111">
        <v>2</v>
      </c>
      <c r="E111" t="s">
        <v>24297</v>
      </c>
      <c r="F111" t="s">
        <v>1283</v>
      </c>
      <c r="G111" t="s">
        <v>0</v>
      </c>
      <c r="H111" t="s">
        <v>18252</v>
      </c>
      <c r="I111" s="28">
        <f t="shared" si="1"/>
        <v>-1126.3125</v>
      </c>
      <c r="J111">
        <v>-180.21</v>
      </c>
      <c r="K111" s="14" t="s">
        <v>6149</v>
      </c>
    </row>
    <row r="112" spans="1:11" hidden="1">
      <c r="A112" t="s">
        <v>8469</v>
      </c>
      <c r="B112" s="3">
        <v>41921</v>
      </c>
      <c r="C112" t="s">
        <v>22770</v>
      </c>
      <c r="D112">
        <v>2</v>
      </c>
      <c r="E112" t="s">
        <v>24298</v>
      </c>
      <c r="F112" t="s">
        <v>1637</v>
      </c>
      <c r="G112" t="s">
        <v>13</v>
      </c>
      <c r="H112" t="s">
        <v>14834</v>
      </c>
      <c r="I112" s="28">
        <f t="shared" si="1"/>
        <v>-1534.5</v>
      </c>
      <c r="J112">
        <v>-245.52</v>
      </c>
      <c r="K112" s="14" t="s">
        <v>6145</v>
      </c>
    </row>
    <row r="113" spans="1:11" hidden="1">
      <c r="A113" t="s">
        <v>8854</v>
      </c>
      <c r="B113" s="3">
        <v>41921</v>
      </c>
      <c r="C113" t="s">
        <v>24299</v>
      </c>
      <c r="D113">
        <v>2</v>
      </c>
      <c r="E113" t="s">
        <v>24300</v>
      </c>
      <c r="F113" t="s">
        <v>1637</v>
      </c>
      <c r="G113" t="s">
        <v>13</v>
      </c>
      <c r="H113" t="s">
        <v>7488</v>
      </c>
      <c r="I113" s="28">
        <f t="shared" si="1"/>
        <v>-2344.8125</v>
      </c>
      <c r="J113">
        <v>-375.17</v>
      </c>
      <c r="K113" s="14" t="s">
        <v>6145</v>
      </c>
    </row>
    <row r="114" spans="1:11" hidden="1">
      <c r="A114" t="s">
        <v>8471</v>
      </c>
      <c r="B114" s="3">
        <v>41921</v>
      </c>
      <c r="C114" t="s">
        <v>24301</v>
      </c>
      <c r="D114">
        <v>1</v>
      </c>
      <c r="E114" t="s">
        <v>24302</v>
      </c>
      <c r="F114" t="s">
        <v>9</v>
      </c>
      <c r="G114" t="s">
        <v>10</v>
      </c>
      <c r="H114" t="s">
        <v>24303</v>
      </c>
      <c r="I114" s="28">
        <f t="shared" si="1"/>
        <v>1724.125</v>
      </c>
      <c r="J114">
        <v>275.86</v>
      </c>
      <c r="K114" s="14" t="s">
        <v>6141</v>
      </c>
    </row>
    <row r="115" spans="1:11" hidden="1">
      <c r="A115" s="1" t="s">
        <v>23134</v>
      </c>
      <c r="B115" s="13">
        <v>41921</v>
      </c>
      <c r="C115" s="1" t="s">
        <v>23124</v>
      </c>
      <c r="D115" s="1">
        <v>1</v>
      </c>
      <c r="E115" s="1" t="s">
        <v>23135</v>
      </c>
      <c r="F115" s="1" t="s">
        <v>58</v>
      </c>
      <c r="G115" s="1" t="s">
        <v>10</v>
      </c>
      <c r="H115" s="1" t="s">
        <v>23126</v>
      </c>
      <c r="I115" s="28">
        <f t="shared" si="1"/>
        <v>1350</v>
      </c>
      <c r="J115" s="1">
        <v>216</v>
      </c>
      <c r="K115" s="14" t="s">
        <v>6138</v>
      </c>
    </row>
    <row r="116" spans="1:11" hidden="1">
      <c r="A116" s="1" t="s">
        <v>20835</v>
      </c>
      <c r="B116" s="13">
        <v>41921</v>
      </c>
      <c r="C116" s="1" t="s">
        <v>23136</v>
      </c>
      <c r="D116" s="1">
        <v>2</v>
      </c>
      <c r="E116" s="1" t="s">
        <v>23137</v>
      </c>
      <c r="F116" s="1" t="s">
        <v>37</v>
      </c>
      <c r="G116" s="1" t="s">
        <v>38</v>
      </c>
      <c r="H116" s="1" t="s">
        <v>39</v>
      </c>
      <c r="I116" s="28">
        <f t="shared" si="1"/>
        <v>2862.6875</v>
      </c>
      <c r="J116" s="1">
        <v>458.03</v>
      </c>
      <c r="K116" s="14" t="s">
        <v>6145</v>
      </c>
    </row>
    <row r="117" spans="1:11" hidden="1">
      <c r="A117" s="1" t="s">
        <v>8472</v>
      </c>
      <c r="B117" s="13">
        <v>41921</v>
      </c>
      <c r="C117" s="1" t="s">
        <v>23138</v>
      </c>
      <c r="D117" s="1">
        <v>2</v>
      </c>
      <c r="E117" s="1" t="s">
        <v>23139</v>
      </c>
      <c r="F117" s="1" t="s">
        <v>37</v>
      </c>
      <c r="G117" s="1" t="s">
        <v>38</v>
      </c>
      <c r="H117" s="1" t="s">
        <v>39</v>
      </c>
      <c r="I117" s="28">
        <f t="shared" si="1"/>
        <v>2862.6875</v>
      </c>
      <c r="J117" s="1">
        <v>458.03</v>
      </c>
      <c r="K117" s="14" t="s">
        <v>6145</v>
      </c>
    </row>
    <row r="118" spans="1:11" hidden="1">
      <c r="A118" s="1" t="s">
        <v>1910</v>
      </c>
      <c r="B118" s="13">
        <v>41921</v>
      </c>
      <c r="C118" s="1" t="s">
        <v>23140</v>
      </c>
      <c r="D118" s="1">
        <v>2</v>
      </c>
      <c r="E118" s="1" t="s">
        <v>23141</v>
      </c>
      <c r="F118" s="1" t="s">
        <v>37</v>
      </c>
      <c r="G118" s="1" t="s">
        <v>38</v>
      </c>
      <c r="H118" s="1" t="s">
        <v>39</v>
      </c>
      <c r="I118" s="28">
        <f t="shared" si="1"/>
        <v>2862.6875</v>
      </c>
      <c r="J118" s="1">
        <v>458.03</v>
      </c>
      <c r="K118" s="14" t="s">
        <v>6145</v>
      </c>
    </row>
    <row r="119" spans="1:11" hidden="1">
      <c r="A119" s="1" t="s">
        <v>13678</v>
      </c>
      <c r="B119" s="13">
        <v>41921</v>
      </c>
      <c r="C119" s="1" t="s">
        <v>23142</v>
      </c>
      <c r="D119" s="1">
        <v>2</v>
      </c>
      <c r="E119" s="1" t="s">
        <v>23143</v>
      </c>
      <c r="F119" s="1" t="s">
        <v>37</v>
      </c>
      <c r="G119" s="1" t="s">
        <v>38</v>
      </c>
      <c r="H119" s="1" t="s">
        <v>39</v>
      </c>
      <c r="I119" s="28">
        <f t="shared" si="1"/>
        <v>2862.6875</v>
      </c>
      <c r="J119" s="1">
        <v>458.03</v>
      </c>
      <c r="K119" s="14" t="s">
        <v>6145</v>
      </c>
    </row>
    <row r="120" spans="1:11" hidden="1">
      <c r="A120" s="1" t="s">
        <v>14492</v>
      </c>
      <c r="B120" s="13">
        <v>41921</v>
      </c>
      <c r="C120" s="1" t="s">
        <v>23144</v>
      </c>
      <c r="D120" s="1">
        <v>2</v>
      </c>
      <c r="E120" s="1" t="s">
        <v>23145</v>
      </c>
      <c r="F120" s="1" t="s">
        <v>37</v>
      </c>
      <c r="G120" s="1" t="s">
        <v>38</v>
      </c>
      <c r="H120" s="1" t="s">
        <v>39</v>
      </c>
      <c r="I120" s="28">
        <f t="shared" si="1"/>
        <v>938.00000000000011</v>
      </c>
      <c r="J120" s="1">
        <v>150.08000000000001</v>
      </c>
      <c r="K120" s="14" t="s">
        <v>6145</v>
      </c>
    </row>
    <row r="121" spans="1:11" hidden="1">
      <c r="A121" s="1" t="s">
        <v>5004</v>
      </c>
      <c r="B121" s="13">
        <v>41921</v>
      </c>
      <c r="C121" s="1" t="s">
        <v>23146</v>
      </c>
      <c r="D121" s="1">
        <v>2</v>
      </c>
      <c r="E121" s="1" t="s">
        <v>23147</v>
      </c>
      <c r="F121" s="1" t="s">
        <v>37</v>
      </c>
      <c r="G121" s="1" t="s">
        <v>38</v>
      </c>
      <c r="H121" s="1" t="s">
        <v>39</v>
      </c>
      <c r="I121" s="28">
        <f t="shared" si="1"/>
        <v>938.00000000000011</v>
      </c>
      <c r="J121" s="1">
        <v>150.08000000000001</v>
      </c>
      <c r="K121" s="14" t="s">
        <v>6145</v>
      </c>
    </row>
    <row r="122" spans="1:11" hidden="1">
      <c r="A122" s="1" t="s">
        <v>13680</v>
      </c>
      <c r="B122" s="13">
        <v>41921</v>
      </c>
      <c r="C122" s="1" t="s">
        <v>23148</v>
      </c>
      <c r="D122" s="1">
        <v>2</v>
      </c>
      <c r="E122" s="1" t="s">
        <v>23149</v>
      </c>
      <c r="F122" s="1" t="s">
        <v>37</v>
      </c>
      <c r="G122" s="1" t="s">
        <v>38</v>
      </c>
      <c r="H122" s="1" t="s">
        <v>39</v>
      </c>
      <c r="I122" s="28">
        <f t="shared" si="1"/>
        <v>811.3125</v>
      </c>
      <c r="J122" s="1">
        <v>129.81</v>
      </c>
      <c r="K122" s="14" t="s">
        <v>6145</v>
      </c>
    </row>
    <row r="123" spans="1:11" hidden="1">
      <c r="A123" s="1" t="s">
        <v>13682</v>
      </c>
      <c r="B123" s="13">
        <v>41921</v>
      </c>
      <c r="C123" s="1" t="s">
        <v>23150</v>
      </c>
      <c r="D123" s="1">
        <v>2</v>
      </c>
      <c r="E123" s="1" t="s">
        <v>23151</v>
      </c>
      <c r="F123" s="1" t="s">
        <v>37</v>
      </c>
      <c r="G123" s="1" t="s">
        <v>38</v>
      </c>
      <c r="H123" s="1" t="s">
        <v>39</v>
      </c>
      <c r="I123" s="28">
        <f t="shared" si="1"/>
        <v>6893.375</v>
      </c>
      <c r="J123" s="14">
        <v>1102.94</v>
      </c>
      <c r="K123" s="14" t="s">
        <v>6145</v>
      </c>
    </row>
    <row r="124" spans="1:11" hidden="1">
      <c r="A124" s="1" t="s">
        <v>385</v>
      </c>
      <c r="B124" s="13">
        <v>41921</v>
      </c>
      <c r="C124" s="1" t="s">
        <v>23152</v>
      </c>
      <c r="D124" s="1">
        <v>2</v>
      </c>
      <c r="E124" s="1" t="s">
        <v>23153</v>
      </c>
      <c r="F124" s="1" t="s">
        <v>37</v>
      </c>
      <c r="G124" s="1" t="s">
        <v>38</v>
      </c>
      <c r="H124" s="1" t="s">
        <v>39</v>
      </c>
      <c r="I124" s="28">
        <f t="shared" si="1"/>
        <v>78</v>
      </c>
      <c r="J124" s="1">
        <v>12.48</v>
      </c>
      <c r="K124" s="14" t="s">
        <v>6145</v>
      </c>
    </row>
    <row r="125" spans="1:11" hidden="1">
      <c r="A125" s="1" t="s">
        <v>8473</v>
      </c>
      <c r="B125" s="13">
        <v>41921</v>
      </c>
      <c r="C125" s="1" t="s">
        <v>23154</v>
      </c>
      <c r="D125" s="1">
        <v>2</v>
      </c>
      <c r="E125" s="1" t="s">
        <v>23155</v>
      </c>
      <c r="F125" s="1" t="s">
        <v>37</v>
      </c>
      <c r="G125" s="1" t="s">
        <v>38</v>
      </c>
      <c r="H125" s="1" t="s">
        <v>39</v>
      </c>
      <c r="I125" s="28">
        <f t="shared" si="1"/>
        <v>938.00000000000011</v>
      </c>
      <c r="J125" s="1">
        <v>150.08000000000001</v>
      </c>
      <c r="K125" s="14" t="s">
        <v>6145</v>
      </c>
    </row>
    <row r="126" spans="1:11" hidden="1">
      <c r="A126" s="1" t="s">
        <v>391</v>
      </c>
      <c r="B126" s="13">
        <v>41921</v>
      </c>
      <c r="C126" s="1" t="s">
        <v>23156</v>
      </c>
      <c r="D126" s="1">
        <v>2</v>
      </c>
      <c r="E126" s="1" t="s">
        <v>23157</v>
      </c>
      <c r="F126" s="1" t="s">
        <v>37</v>
      </c>
      <c r="G126" s="1" t="s">
        <v>38</v>
      </c>
      <c r="H126" s="1" t="s">
        <v>39</v>
      </c>
      <c r="I126" s="28">
        <f t="shared" si="1"/>
        <v>673.8125</v>
      </c>
      <c r="J126" s="1">
        <v>107.81</v>
      </c>
      <c r="K126" s="14" t="s">
        <v>6145</v>
      </c>
    </row>
    <row r="127" spans="1:11" hidden="1">
      <c r="A127" s="1" t="s">
        <v>394</v>
      </c>
      <c r="B127" s="13">
        <v>41921</v>
      </c>
      <c r="C127" s="1" t="s">
        <v>23158</v>
      </c>
      <c r="D127" s="1">
        <v>2</v>
      </c>
      <c r="E127" s="1" t="s">
        <v>23159</v>
      </c>
      <c r="F127" s="1" t="s">
        <v>37</v>
      </c>
      <c r="G127" s="1" t="s">
        <v>38</v>
      </c>
      <c r="H127" s="1" t="s">
        <v>39</v>
      </c>
      <c r="I127" s="28">
        <f t="shared" si="1"/>
        <v>385.375</v>
      </c>
      <c r="J127" s="1">
        <v>61.66</v>
      </c>
      <c r="K127" s="14" t="s">
        <v>6145</v>
      </c>
    </row>
    <row r="128" spans="1:11" hidden="1">
      <c r="A128" s="1" t="s">
        <v>397</v>
      </c>
      <c r="B128" s="13">
        <v>41921</v>
      </c>
      <c r="C128" s="1" t="s">
        <v>23160</v>
      </c>
      <c r="D128" s="1">
        <v>2</v>
      </c>
      <c r="E128" s="1" t="s">
        <v>23161</v>
      </c>
      <c r="F128" s="1" t="s">
        <v>37</v>
      </c>
      <c r="G128" s="1" t="s">
        <v>38</v>
      </c>
      <c r="H128" s="1" t="s">
        <v>39</v>
      </c>
      <c r="I128" s="28">
        <f t="shared" si="1"/>
        <v>156</v>
      </c>
      <c r="J128" s="1">
        <v>24.96</v>
      </c>
      <c r="K128" s="14" t="s">
        <v>6145</v>
      </c>
    </row>
    <row r="129" spans="1:11" hidden="1">
      <c r="A129" s="1" t="s">
        <v>8474</v>
      </c>
      <c r="B129" s="13">
        <v>41921</v>
      </c>
      <c r="C129" s="1" t="s">
        <v>23162</v>
      </c>
      <c r="D129" s="1">
        <v>2</v>
      </c>
      <c r="E129" s="1" t="s">
        <v>23163</v>
      </c>
      <c r="F129" s="1" t="s">
        <v>37</v>
      </c>
      <c r="G129" s="1" t="s">
        <v>38</v>
      </c>
      <c r="H129" s="1" t="s">
        <v>39</v>
      </c>
      <c r="I129" s="28">
        <f t="shared" si="1"/>
        <v>156</v>
      </c>
      <c r="J129" s="1">
        <v>24.96</v>
      </c>
      <c r="K129" s="14" t="s">
        <v>6145</v>
      </c>
    </row>
    <row r="130" spans="1:11" hidden="1">
      <c r="A130" s="1" t="s">
        <v>8475</v>
      </c>
      <c r="B130" s="13">
        <v>41921</v>
      </c>
      <c r="C130" s="1" t="s">
        <v>23164</v>
      </c>
      <c r="D130" s="1">
        <v>2</v>
      </c>
      <c r="E130" s="1" t="s">
        <v>23165</v>
      </c>
      <c r="F130" s="1" t="s">
        <v>37</v>
      </c>
      <c r="G130" s="1" t="s">
        <v>38</v>
      </c>
      <c r="H130" s="1" t="s">
        <v>39</v>
      </c>
      <c r="I130" s="28">
        <f t="shared" si="1"/>
        <v>264.5</v>
      </c>
      <c r="J130" s="1">
        <v>42.32</v>
      </c>
      <c r="K130" s="14" t="s">
        <v>6145</v>
      </c>
    </row>
    <row r="131" spans="1:11" hidden="1">
      <c r="A131" s="1" t="s">
        <v>1967</v>
      </c>
      <c r="B131" s="13">
        <v>41921</v>
      </c>
      <c r="C131" s="1" t="s">
        <v>23166</v>
      </c>
      <c r="D131" s="1">
        <v>2</v>
      </c>
      <c r="E131" s="1" t="s">
        <v>23167</v>
      </c>
      <c r="F131" s="1" t="s">
        <v>37</v>
      </c>
      <c r="G131" s="1" t="s">
        <v>38</v>
      </c>
      <c r="H131" s="1" t="s">
        <v>39</v>
      </c>
      <c r="I131" s="28">
        <f t="shared" si="1"/>
        <v>541.1875</v>
      </c>
      <c r="J131" s="1">
        <v>86.59</v>
      </c>
      <c r="K131" s="14" t="s">
        <v>6145</v>
      </c>
    </row>
    <row r="132" spans="1:11" hidden="1">
      <c r="A132" s="1" t="s">
        <v>1970</v>
      </c>
      <c r="B132" s="13">
        <v>41921</v>
      </c>
      <c r="C132" s="1" t="s">
        <v>23168</v>
      </c>
      <c r="D132" s="1">
        <v>2</v>
      </c>
      <c r="E132" s="1" t="s">
        <v>23169</v>
      </c>
      <c r="F132" s="1" t="s">
        <v>37</v>
      </c>
      <c r="G132" s="1" t="s">
        <v>38</v>
      </c>
      <c r="H132" s="1" t="s">
        <v>39</v>
      </c>
      <c r="I132" s="28">
        <f t="shared" si="1"/>
        <v>3018.6875</v>
      </c>
      <c r="J132" s="1">
        <v>482.99</v>
      </c>
      <c r="K132" s="14" t="s">
        <v>6145</v>
      </c>
    </row>
    <row r="133" spans="1:11" hidden="1">
      <c r="A133" s="1" t="s">
        <v>1973</v>
      </c>
      <c r="B133" s="13">
        <v>41921</v>
      </c>
      <c r="C133" s="1" t="s">
        <v>23170</v>
      </c>
      <c r="D133" s="1">
        <v>2</v>
      </c>
      <c r="E133" s="1" t="s">
        <v>23171</v>
      </c>
      <c r="F133" s="1" t="s">
        <v>37</v>
      </c>
      <c r="G133" s="1" t="s">
        <v>38</v>
      </c>
      <c r="H133" s="1" t="s">
        <v>39</v>
      </c>
      <c r="I133" s="28">
        <f t="shared" si="1"/>
        <v>2261.3125</v>
      </c>
      <c r="J133" s="1">
        <v>361.81</v>
      </c>
      <c r="K133" s="14" t="s">
        <v>6145</v>
      </c>
    </row>
    <row r="134" spans="1:11" hidden="1">
      <c r="A134" s="1" t="s">
        <v>23172</v>
      </c>
      <c r="B134" s="13">
        <v>41921</v>
      </c>
      <c r="C134" s="1" t="s">
        <v>23173</v>
      </c>
      <c r="D134" s="1">
        <v>2</v>
      </c>
      <c r="E134" s="1" t="s">
        <v>23174</v>
      </c>
      <c r="F134" s="1" t="s">
        <v>37</v>
      </c>
      <c r="G134" s="1" t="s">
        <v>38</v>
      </c>
      <c r="H134" s="1" t="s">
        <v>39</v>
      </c>
      <c r="I134" s="28">
        <f t="shared" si="1"/>
        <v>2261.3125</v>
      </c>
      <c r="J134" s="1">
        <v>361.81</v>
      </c>
      <c r="K134" s="14" t="s">
        <v>6145</v>
      </c>
    </row>
    <row r="135" spans="1:11" hidden="1">
      <c r="A135" s="1" t="s">
        <v>23175</v>
      </c>
      <c r="B135" s="13">
        <v>41921</v>
      </c>
      <c r="C135" s="1" t="s">
        <v>23176</v>
      </c>
      <c r="D135" s="1">
        <v>2</v>
      </c>
      <c r="E135" s="1" t="s">
        <v>23177</v>
      </c>
      <c r="F135" s="1" t="s">
        <v>37</v>
      </c>
      <c r="G135" s="1" t="s">
        <v>38</v>
      </c>
      <c r="H135" s="1" t="s">
        <v>39</v>
      </c>
      <c r="I135" s="28">
        <f t="shared" si="1"/>
        <v>2261.3125</v>
      </c>
      <c r="J135" s="1">
        <v>361.81</v>
      </c>
      <c r="K135" s="14" t="s">
        <v>6145</v>
      </c>
    </row>
    <row r="136" spans="1:11" hidden="1">
      <c r="A136" s="1" t="s">
        <v>20840</v>
      </c>
      <c r="B136" s="13">
        <v>41921</v>
      </c>
      <c r="C136" s="1" t="s">
        <v>23178</v>
      </c>
      <c r="D136" s="1">
        <v>2</v>
      </c>
      <c r="E136" s="1" t="s">
        <v>23179</v>
      </c>
      <c r="F136" s="1" t="s">
        <v>37</v>
      </c>
      <c r="G136" s="1" t="s">
        <v>38</v>
      </c>
      <c r="H136" s="1" t="s">
        <v>39</v>
      </c>
      <c r="I136" s="28">
        <f t="shared" si="1"/>
        <v>2261.3125</v>
      </c>
      <c r="J136" s="1">
        <v>361.81</v>
      </c>
      <c r="K136" s="14" t="s">
        <v>6145</v>
      </c>
    </row>
    <row r="137" spans="1:11" hidden="1">
      <c r="A137" s="1" t="s">
        <v>8476</v>
      </c>
      <c r="B137" s="13">
        <v>41921</v>
      </c>
      <c r="C137" s="1" t="s">
        <v>23180</v>
      </c>
      <c r="D137" s="1">
        <v>2</v>
      </c>
      <c r="E137" s="1" t="s">
        <v>23181</v>
      </c>
      <c r="F137" s="1" t="s">
        <v>37</v>
      </c>
      <c r="G137" s="1" t="s">
        <v>38</v>
      </c>
      <c r="H137" s="1" t="s">
        <v>39</v>
      </c>
      <c r="I137" s="28">
        <f t="shared" si="1"/>
        <v>2261.3125</v>
      </c>
      <c r="J137" s="1">
        <v>361.81</v>
      </c>
      <c r="K137" s="14" t="s">
        <v>6145</v>
      </c>
    </row>
    <row r="138" spans="1:11" hidden="1">
      <c r="A138" s="1" t="s">
        <v>13693</v>
      </c>
      <c r="B138" s="13">
        <v>41921</v>
      </c>
      <c r="C138" s="1" t="s">
        <v>23182</v>
      </c>
      <c r="D138" s="1">
        <v>2</v>
      </c>
      <c r="E138" s="1" t="s">
        <v>23183</v>
      </c>
      <c r="F138" s="1" t="s">
        <v>37</v>
      </c>
      <c r="G138" s="1" t="s">
        <v>38</v>
      </c>
      <c r="H138" s="1" t="s">
        <v>39</v>
      </c>
      <c r="I138" s="28">
        <f t="shared" ref="I138:I201" si="2">J138*100/16</f>
        <v>2270.75</v>
      </c>
      <c r="J138" s="1">
        <v>363.32</v>
      </c>
      <c r="K138" s="14" t="s">
        <v>6145</v>
      </c>
    </row>
    <row r="139" spans="1:11" hidden="1">
      <c r="A139" s="1" t="s">
        <v>8477</v>
      </c>
      <c r="B139" s="13">
        <v>41921</v>
      </c>
      <c r="C139" s="1" t="s">
        <v>23184</v>
      </c>
      <c r="D139" s="1">
        <v>2</v>
      </c>
      <c r="E139" s="1" t="s">
        <v>23185</v>
      </c>
      <c r="F139" s="1" t="s">
        <v>37</v>
      </c>
      <c r="G139" s="1" t="s">
        <v>38</v>
      </c>
      <c r="H139" s="1" t="s">
        <v>39</v>
      </c>
      <c r="I139" s="28">
        <f t="shared" si="2"/>
        <v>2261.3125</v>
      </c>
      <c r="J139" s="1">
        <v>361.81</v>
      </c>
      <c r="K139" s="14" t="s">
        <v>6145</v>
      </c>
    </row>
    <row r="140" spans="1:11" hidden="1">
      <c r="A140" s="1" t="s">
        <v>8478</v>
      </c>
      <c r="B140" s="13">
        <v>41921</v>
      </c>
      <c r="C140" s="1" t="s">
        <v>23186</v>
      </c>
      <c r="D140" s="1">
        <v>2</v>
      </c>
      <c r="E140" s="1" t="s">
        <v>23187</v>
      </c>
      <c r="F140" s="1" t="s">
        <v>37</v>
      </c>
      <c r="G140" s="1" t="s">
        <v>38</v>
      </c>
      <c r="H140" s="1" t="s">
        <v>39</v>
      </c>
      <c r="I140" s="28">
        <f t="shared" si="2"/>
        <v>52</v>
      </c>
      <c r="J140" s="1">
        <v>8.32</v>
      </c>
      <c r="K140" s="14" t="s">
        <v>6145</v>
      </c>
    </row>
    <row r="141" spans="1:11" hidden="1">
      <c r="A141" s="1" t="s">
        <v>3680</v>
      </c>
      <c r="B141" s="13">
        <v>41921</v>
      </c>
      <c r="C141" s="1" t="s">
        <v>23188</v>
      </c>
      <c r="D141" s="1">
        <v>2</v>
      </c>
      <c r="E141" s="1" t="s">
        <v>23189</v>
      </c>
      <c r="F141" s="1" t="s">
        <v>37</v>
      </c>
      <c r="G141" s="1" t="s">
        <v>38</v>
      </c>
      <c r="H141" s="1" t="s">
        <v>39</v>
      </c>
      <c r="I141" s="28">
        <f t="shared" si="2"/>
        <v>2836.6875</v>
      </c>
      <c r="J141" s="1">
        <v>453.87</v>
      </c>
      <c r="K141" s="14" t="s">
        <v>6145</v>
      </c>
    </row>
    <row r="142" spans="1:11" hidden="1">
      <c r="A142" s="1" t="s">
        <v>3682</v>
      </c>
      <c r="B142" s="13">
        <v>41921</v>
      </c>
      <c r="C142" s="1" t="s">
        <v>23190</v>
      </c>
      <c r="D142" s="1">
        <v>2</v>
      </c>
      <c r="E142" s="1" t="s">
        <v>23191</v>
      </c>
      <c r="F142" s="1" t="s">
        <v>37</v>
      </c>
      <c r="G142" s="1" t="s">
        <v>38</v>
      </c>
      <c r="H142" s="1" t="s">
        <v>39</v>
      </c>
      <c r="I142" s="28">
        <f t="shared" si="2"/>
        <v>2836.6875</v>
      </c>
      <c r="J142" s="1">
        <v>453.87</v>
      </c>
      <c r="K142" s="14" t="s">
        <v>6145</v>
      </c>
    </row>
    <row r="143" spans="1:11" hidden="1">
      <c r="A143" s="1" t="s">
        <v>3685</v>
      </c>
      <c r="B143" s="13">
        <v>41921</v>
      </c>
      <c r="C143" s="1" t="s">
        <v>23192</v>
      </c>
      <c r="D143" s="1">
        <v>2</v>
      </c>
      <c r="E143" s="1" t="s">
        <v>23193</v>
      </c>
      <c r="F143" s="1" t="s">
        <v>37</v>
      </c>
      <c r="G143" s="1" t="s">
        <v>38</v>
      </c>
      <c r="H143" s="1" t="s">
        <v>39</v>
      </c>
      <c r="I143" s="28">
        <f t="shared" si="2"/>
        <v>2836.6875</v>
      </c>
      <c r="J143" s="1">
        <v>453.87</v>
      </c>
      <c r="K143" s="14" t="s">
        <v>6145</v>
      </c>
    </row>
    <row r="144" spans="1:11" hidden="1">
      <c r="A144" s="1" t="s">
        <v>8479</v>
      </c>
      <c r="B144" s="13">
        <v>41921</v>
      </c>
      <c r="C144" s="1" t="s">
        <v>23194</v>
      </c>
      <c r="D144" s="1">
        <v>2</v>
      </c>
      <c r="E144" s="1" t="s">
        <v>23195</v>
      </c>
      <c r="F144" s="1" t="s">
        <v>37</v>
      </c>
      <c r="G144" s="1" t="s">
        <v>38</v>
      </c>
      <c r="H144" s="1" t="s">
        <v>39</v>
      </c>
      <c r="I144" s="28">
        <f t="shared" si="2"/>
        <v>2836.6875</v>
      </c>
      <c r="J144" s="1">
        <v>453.87</v>
      </c>
      <c r="K144" s="14" t="s">
        <v>6145</v>
      </c>
    </row>
    <row r="145" spans="1:11" hidden="1">
      <c r="A145" s="1" t="s">
        <v>20845</v>
      </c>
      <c r="B145" s="13">
        <v>41921</v>
      </c>
      <c r="C145" s="1" t="s">
        <v>23196</v>
      </c>
      <c r="D145" s="1">
        <v>2</v>
      </c>
      <c r="E145" s="1" t="s">
        <v>23197</v>
      </c>
      <c r="F145" s="1" t="s">
        <v>37</v>
      </c>
      <c r="G145" s="1" t="s">
        <v>38</v>
      </c>
      <c r="H145" s="1" t="s">
        <v>39</v>
      </c>
      <c r="I145" s="28">
        <f t="shared" si="2"/>
        <v>2836.6875</v>
      </c>
      <c r="J145" s="1">
        <v>453.87</v>
      </c>
      <c r="K145" s="14" t="s">
        <v>6145</v>
      </c>
    </row>
    <row r="146" spans="1:11" hidden="1">
      <c r="A146" s="1" t="s">
        <v>5011</v>
      </c>
      <c r="B146" s="13">
        <v>41921</v>
      </c>
      <c r="C146" s="1" t="s">
        <v>23198</v>
      </c>
      <c r="D146" s="1">
        <v>2</v>
      </c>
      <c r="E146" s="1" t="s">
        <v>23199</v>
      </c>
      <c r="F146" s="1" t="s">
        <v>37</v>
      </c>
      <c r="G146" s="1" t="s">
        <v>38</v>
      </c>
      <c r="H146" s="1" t="s">
        <v>39</v>
      </c>
      <c r="I146" s="28">
        <f t="shared" si="2"/>
        <v>2836.6875</v>
      </c>
      <c r="J146" s="1">
        <v>453.87</v>
      </c>
      <c r="K146" s="14" t="s">
        <v>6145</v>
      </c>
    </row>
    <row r="147" spans="1:11" hidden="1">
      <c r="A147" s="1" t="s">
        <v>401</v>
      </c>
      <c r="B147" s="13">
        <v>41921</v>
      </c>
      <c r="C147" s="1" t="s">
        <v>23200</v>
      </c>
      <c r="D147" s="1">
        <v>2</v>
      </c>
      <c r="E147" s="1" t="s">
        <v>23201</v>
      </c>
      <c r="F147" s="1" t="s">
        <v>37</v>
      </c>
      <c r="G147" s="1" t="s">
        <v>38</v>
      </c>
      <c r="H147" s="1" t="s">
        <v>39</v>
      </c>
      <c r="I147" s="28">
        <f t="shared" si="2"/>
        <v>2836.6875</v>
      </c>
      <c r="J147" s="1">
        <v>453.87</v>
      </c>
      <c r="K147" s="14" t="s">
        <v>6145</v>
      </c>
    </row>
    <row r="148" spans="1:11" hidden="1">
      <c r="A148" s="1" t="s">
        <v>3689</v>
      </c>
      <c r="B148" s="13">
        <v>41921</v>
      </c>
      <c r="C148" s="1" t="s">
        <v>23202</v>
      </c>
      <c r="D148" s="1">
        <v>2</v>
      </c>
      <c r="E148" s="1" t="s">
        <v>23203</v>
      </c>
      <c r="F148" s="1" t="s">
        <v>37</v>
      </c>
      <c r="G148" s="1" t="s">
        <v>38</v>
      </c>
      <c r="H148" s="1" t="s">
        <v>39</v>
      </c>
      <c r="I148" s="28">
        <f t="shared" si="2"/>
        <v>2836.6875</v>
      </c>
      <c r="J148" s="1">
        <v>453.87</v>
      </c>
      <c r="K148" s="14" t="s">
        <v>6145</v>
      </c>
    </row>
    <row r="149" spans="1:11" hidden="1">
      <c r="A149" s="1" t="s">
        <v>16831</v>
      </c>
      <c r="B149" s="13">
        <v>41921</v>
      </c>
      <c r="C149" s="1" t="s">
        <v>21321</v>
      </c>
      <c r="D149" s="1">
        <v>1</v>
      </c>
      <c r="E149" s="1" t="s">
        <v>23204</v>
      </c>
      <c r="F149" s="1" t="s">
        <v>70</v>
      </c>
      <c r="G149" s="1" t="s">
        <v>10</v>
      </c>
      <c r="H149" s="1" t="s">
        <v>21323</v>
      </c>
      <c r="I149" s="28">
        <f t="shared" si="2"/>
        <v>-163706.875</v>
      </c>
      <c r="J149" s="14">
        <v>-26193.1</v>
      </c>
      <c r="K149" s="14" t="s">
        <v>6142</v>
      </c>
    </row>
    <row r="150" spans="1:11" hidden="1">
      <c r="A150" s="1" t="s">
        <v>1998</v>
      </c>
      <c r="B150" s="13">
        <v>41922</v>
      </c>
      <c r="C150" s="1" t="s">
        <v>18988</v>
      </c>
      <c r="D150" s="1">
        <v>1</v>
      </c>
      <c r="E150" s="1" t="s">
        <v>23205</v>
      </c>
      <c r="F150" s="1" t="s">
        <v>70</v>
      </c>
      <c r="G150" s="1" t="s">
        <v>10</v>
      </c>
      <c r="H150" s="1" t="s">
        <v>20361</v>
      </c>
      <c r="I150" s="28">
        <f t="shared" si="2"/>
        <v>-172068.9375</v>
      </c>
      <c r="J150" s="14">
        <v>-27531.03</v>
      </c>
      <c r="K150" s="14" t="s">
        <v>6142</v>
      </c>
    </row>
    <row r="151" spans="1:11" hidden="1">
      <c r="A151" s="1" t="s">
        <v>20859</v>
      </c>
      <c r="B151" s="13">
        <v>41922</v>
      </c>
      <c r="C151" s="1" t="s">
        <v>23206</v>
      </c>
      <c r="D151" s="1">
        <v>1</v>
      </c>
      <c r="E151" s="1" t="s">
        <v>23207</v>
      </c>
      <c r="F151" s="1" t="s">
        <v>9</v>
      </c>
      <c r="G151" s="1" t="s">
        <v>10</v>
      </c>
      <c r="H151" s="1" t="s">
        <v>20361</v>
      </c>
      <c r="I151" s="28">
        <f t="shared" si="2"/>
        <v>205431.0625</v>
      </c>
      <c r="J151" s="14">
        <v>32868.97</v>
      </c>
      <c r="K151" s="14" t="s">
        <v>6142</v>
      </c>
    </row>
    <row r="152" spans="1:11" hidden="1">
      <c r="A152" s="1" t="s">
        <v>20862</v>
      </c>
      <c r="B152" s="13">
        <v>41922</v>
      </c>
      <c r="C152" s="1" t="s">
        <v>23208</v>
      </c>
      <c r="D152" s="1">
        <v>1</v>
      </c>
      <c r="E152" s="1" t="s">
        <v>23209</v>
      </c>
      <c r="F152" s="1" t="s">
        <v>54</v>
      </c>
      <c r="G152" s="1" t="s">
        <v>10</v>
      </c>
      <c r="H152" s="1" t="s">
        <v>422</v>
      </c>
      <c r="I152" s="28">
        <f t="shared" si="2"/>
        <v>299669.75</v>
      </c>
      <c r="J152" s="14">
        <v>47947.16</v>
      </c>
      <c r="K152" s="14" t="s">
        <v>6143</v>
      </c>
    </row>
    <row r="153" spans="1:11" hidden="1">
      <c r="A153" s="1" t="s">
        <v>2001</v>
      </c>
      <c r="B153" s="13">
        <v>41922</v>
      </c>
      <c r="C153" s="1" t="s">
        <v>23210</v>
      </c>
      <c r="D153" s="1">
        <v>1</v>
      </c>
      <c r="E153" s="1" t="s">
        <v>23211</v>
      </c>
      <c r="F153" s="1" t="s">
        <v>9</v>
      </c>
      <c r="G153" s="1" t="s">
        <v>10</v>
      </c>
      <c r="H153" s="1" t="s">
        <v>483</v>
      </c>
      <c r="I153" s="28">
        <f t="shared" si="2"/>
        <v>259051.75</v>
      </c>
      <c r="J153" s="14">
        <v>41448.28</v>
      </c>
      <c r="K153" s="14" t="s">
        <v>6142</v>
      </c>
    </row>
    <row r="154" spans="1:11" hidden="1">
      <c r="A154" s="1" t="s">
        <v>16863</v>
      </c>
      <c r="B154" s="13">
        <v>41922</v>
      </c>
      <c r="C154" s="1" t="s">
        <v>21321</v>
      </c>
      <c r="D154" s="1">
        <v>1</v>
      </c>
      <c r="E154" s="1" t="s">
        <v>23212</v>
      </c>
      <c r="F154" s="1" t="s">
        <v>9</v>
      </c>
      <c r="G154" s="1" t="s">
        <v>10</v>
      </c>
      <c r="H154" s="1" t="s">
        <v>23213</v>
      </c>
      <c r="I154" s="28">
        <f t="shared" si="2"/>
        <v>163706.875</v>
      </c>
      <c r="J154" s="14">
        <v>26193.1</v>
      </c>
      <c r="K154" s="14" t="s">
        <v>6142</v>
      </c>
    </row>
    <row r="155" spans="1:11" hidden="1">
      <c r="A155" s="1" t="s">
        <v>23214</v>
      </c>
      <c r="B155" s="13">
        <v>41922</v>
      </c>
      <c r="C155" s="1" t="s">
        <v>6439</v>
      </c>
      <c r="D155" s="1">
        <v>1</v>
      </c>
      <c r="E155" s="1" t="s">
        <v>23215</v>
      </c>
      <c r="F155" s="1" t="s">
        <v>70</v>
      </c>
      <c r="G155" s="1" t="s">
        <v>10</v>
      </c>
      <c r="H155" s="1" t="s">
        <v>9523</v>
      </c>
      <c r="I155" s="28">
        <f t="shared" si="2"/>
        <v>-341896.5625</v>
      </c>
      <c r="J155" s="14">
        <v>-54703.45</v>
      </c>
      <c r="K155" s="14" t="s">
        <v>6142</v>
      </c>
    </row>
    <row r="156" spans="1:11" hidden="1">
      <c r="A156" s="1" t="s">
        <v>23216</v>
      </c>
      <c r="B156" s="13">
        <v>41922</v>
      </c>
      <c r="C156" s="1" t="s">
        <v>23217</v>
      </c>
      <c r="D156" s="1">
        <v>1</v>
      </c>
      <c r="E156" s="1" t="s">
        <v>23218</v>
      </c>
      <c r="F156" s="1" t="s">
        <v>9</v>
      </c>
      <c r="G156" s="1" t="s">
        <v>10</v>
      </c>
      <c r="H156" s="1" t="s">
        <v>9523</v>
      </c>
      <c r="I156" s="28">
        <f t="shared" si="2"/>
        <v>341896.5625</v>
      </c>
      <c r="J156" s="14">
        <v>54703.45</v>
      </c>
      <c r="K156" s="14" t="s">
        <v>6142</v>
      </c>
    </row>
    <row r="157" spans="1:11" hidden="1">
      <c r="A157" s="1" t="s">
        <v>423</v>
      </c>
      <c r="B157" s="13">
        <v>41922</v>
      </c>
      <c r="C157" s="1" t="s">
        <v>23219</v>
      </c>
      <c r="D157" s="1">
        <v>2</v>
      </c>
      <c r="E157" s="1" t="s">
        <v>23220</v>
      </c>
      <c r="F157" s="1" t="s">
        <v>37</v>
      </c>
      <c r="G157" s="1" t="s">
        <v>38</v>
      </c>
      <c r="H157" s="1" t="s">
        <v>39</v>
      </c>
      <c r="I157" s="28">
        <f t="shared" si="2"/>
        <v>938.00000000000011</v>
      </c>
      <c r="J157" s="1">
        <v>150.08000000000001</v>
      </c>
      <c r="K157" s="14" t="s">
        <v>6145</v>
      </c>
    </row>
    <row r="158" spans="1:11" hidden="1">
      <c r="A158" t="s">
        <v>452</v>
      </c>
      <c r="B158" s="3">
        <v>41922</v>
      </c>
      <c r="C158" t="s">
        <v>24304</v>
      </c>
      <c r="D158">
        <v>2</v>
      </c>
      <c r="E158" t="s">
        <v>24305</v>
      </c>
      <c r="F158" t="s">
        <v>1637</v>
      </c>
      <c r="G158" t="s">
        <v>13</v>
      </c>
      <c r="H158" t="s">
        <v>24306</v>
      </c>
      <c r="I158" s="28">
        <f t="shared" si="2"/>
        <v>-853.43750000000011</v>
      </c>
      <c r="J158">
        <v>-136.55000000000001</v>
      </c>
      <c r="K158" s="14" t="s">
        <v>6145</v>
      </c>
    </row>
    <row r="159" spans="1:11" hidden="1">
      <c r="A159" t="s">
        <v>5149</v>
      </c>
      <c r="B159" s="3">
        <v>41923</v>
      </c>
      <c r="C159" t="s">
        <v>24307</v>
      </c>
      <c r="D159">
        <v>2</v>
      </c>
      <c r="E159" t="s">
        <v>24308</v>
      </c>
      <c r="F159" t="s">
        <v>1448</v>
      </c>
      <c r="G159" t="s">
        <v>13</v>
      </c>
      <c r="H159" t="s">
        <v>88</v>
      </c>
      <c r="I159" s="28">
        <f t="shared" si="2"/>
        <v>70.5</v>
      </c>
      <c r="J159">
        <v>11.28</v>
      </c>
      <c r="K159" s="14" t="s">
        <v>6164</v>
      </c>
    </row>
    <row r="160" spans="1:11" hidden="1">
      <c r="A160" t="s">
        <v>5152</v>
      </c>
      <c r="B160" s="3">
        <v>41923</v>
      </c>
      <c r="C160" t="s">
        <v>24309</v>
      </c>
      <c r="D160">
        <v>2</v>
      </c>
      <c r="E160" t="s">
        <v>24310</v>
      </c>
      <c r="F160" t="s">
        <v>1542</v>
      </c>
      <c r="G160" t="s">
        <v>13</v>
      </c>
      <c r="H160" t="s">
        <v>88</v>
      </c>
      <c r="I160" s="28">
        <f t="shared" si="2"/>
        <v>60.5</v>
      </c>
      <c r="J160">
        <v>9.68</v>
      </c>
      <c r="K160" s="14" t="s">
        <v>6145</v>
      </c>
    </row>
    <row r="161" spans="1:11" hidden="1">
      <c r="A161" t="s">
        <v>5155</v>
      </c>
      <c r="B161" s="3">
        <v>41923</v>
      </c>
      <c r="C161" t="s">
        <v>24311</v>
      </c>
      <c r="D161">
        <v>2</v>
      </c>
      <c r="E161" t="s">
        <v>24312</v>
      </c>
      <c r="F161" t="s">
        <v>1542</v>
      </c>
      <c r="G161" t="s">
        <v>13</v>
      </c>
      <c r="H161" t="s">
        <v>88</v>
      </c>
      <c r="I161" s="28">
        <f t="shared" si="2"/>
        <v>60.5</v>
      </c>
      <c r="J161">
        <v>9.68</v>
      </c>
      <c r="K161" s="14" t="s">
        <v>6145</v>
      </c>
    </row>
    <row r="162" spans="1:11" hidden="1">
      <c r="A162" t="s">
        <v>5158</v>
      </c>
      <c r="B162" s="3">
        <v>41923</v>
      </c>
      <c r="C162" t="s">
        <v>24313</v>
      </c>
      <c r="D162">
        <v>2</v>
      </c>
      <c r="E162" t="s">
        <v>24314</v>
      </c>
      <c r="F162" t="s">
        <v>1542</v>
      </c>
      <c r="G162" t="s">
        <v>13</v>
      </c>
      <c r="H162" t="s">
        <v>88</v>
      </c>
      <c r="I162" s="28">
        <f t="shared" si="2"/>
        <v>60.5</v>
      </c>
      <c r="J162">
        <v>9.68</v>
      </c>
      <c r="K162" s="14" t="s">
        <v>6145</v>
      </c>
    </row>
    <row r="163" spans="1:11" hidden="1">
      <c r="A163" t="s">
        <v>5161</v>
      </c>
      <c r="B163" s="3">
        <v>41923</v>
      </c>
      <c r="C163" t="s">
        <v>24315</v>
      </c>
      <c r="D163">
        <v>2</v>
      </c>
      <c r="E163" t="s">
        <v>24316</v>
      </c>
      <c r="F163" t="s">
        <v>1542</v>
      </c>
      <c r="G163" t="s">
        <v>13</v>
      </c>
      <c r="H163" t="s">
        <v>88</v>
      </c>
      <c r="I163" s="28">
        <f t="shared" si="2"/>
        <v>60.5</v>
      </c>
      <c r="J163">
        <v>9.68</v>
      </c>
      <c r="K163" s="14" t="s">
        <v>6145</v>
      </c>
    </row>
    <row r="164" spans="1:11" hidden="1">
      <c r="A164" t="s">
        <v>5164</v>
      </c>
      <c r="B164" s="3">
        <v>41923</v>
      </c>
      <c r="C164" t="s">
        <v>24317</v>
      </c>
      <c r="D164">
        <v>2</v>
      </c>
      <c r="E164" t="s">
        <v>24318</v>
      </c>
      <c r="F164" t="s">
        <v>1542</v>
      </c>
      <c r="G164" t="s">
        <v>13</v>
      </c>
      <c r="H164" t="s">
        <v>88</v>
      </c>
      <c r="I164" s="28">
        <f t="shared" si="2"/>
        <v>60.5</v>
      </c>
      <c r="J164">
        <v>9.68</v>
      </c>
      <c r="K164" s="14" t="s">
        <v>6145</v>
      </c>
    </row>
    <row r="165" spans="1:11" hidden="1">
      <c r="A165" t="s">
        <v>5167</v>
      </c>
      <c r="B165" s="3">
        <v>41923</v>
      </c>
      <c r="C165" t="s">
        <v>24319</v>
      </c>
      <c r="D165">
        <v>2</v>
      </c>
      <c r="E165" t="s">
        <v>24320</v>
      </c>
      <c r="F165" t="s">
        <v>1542</v>
      </c>
      <c r="G165" t="s">
        <v>13</v>
      </c>
      <c r="H165" t="s">
        <v>88</v>
      </c>
      <c r="I165" s="28">
        <f t="shared" si="2"/>
        <v>60.5</v>
      </c>
      <c r="J165">
        <v>9.68</v>
      </c>
      <c r="K165" s="14" t="s">
        <v>6145</v>
      </c>
    </row>
    <row r="166" spans="1:11" hidden="1">
      <c r="A166" t="s">
        <v>5170</v>
      </c>
      <c r="B166" s="3">
        <v>41923</v>
      </c>
      <c r="C166" t="s">
        <v>24321</v>
      </c>
      <c r="D166">
        <v>2</v>
      </c>
      <c r="E166" t="s">
        <v>24322</v>
      </c>
      <c r="F166" t="s">
        <v>1542</v>
      </c>
      <c r="G166" t="s">
        <v>13</v>
      </c>
      <c r="H166" t="s">
        <v>88</v>
      </c>
      <c r="I166" s="28">
        <f t="shared" si="2"/>
        <v>60.5</v>
      </c>
      <c r="J166">
        <v>9.68</v>
      </c>
      <c r="K166" s="14" t="s">
        <v>6145</v>
      </c>
    </row>
    <row r="167" spans="1:11" hidden="1">
      <c r="A167" t="s">
        <v>5173</v>
      </c>
      <c r="B167" s="3">
        <v>41923</v>
      </c>
      <c r="C167" t="s">
        <v>24323</v>
      </c>
      <c r="D167">
        <v>2</v>
      </c>
      <c r="E167" t="s">
        <v>24324</v>
      </c>
      <c r="F167" t="s">
        <v>1542</v>
      </c>
      <c r="G167" t="s">
        <v>13</v>
      </c>
      <c r="H167" t="s">
        <v>88</v>
      </c>
      <c r="I167" s="28">
        <f t="shared" si="2"/>
        <v>60.5</v>
      </c>
      <c r="J167">
        <v>9.68</v>
      </c>
      <c r="K167" s="14" t="s">
        <v>6145</v>
      </c>
    </row>
    <row r="168" spans="1:11" hidden="1">
      <c r="A168" t="s">
        <v>21728</v>
      </c>
      <c r="B168" s="3">
        <v>41923</v>
      </c>
      <c r="C168" t="s">
        <v>24325</v>
      </c>
      <c r="D168">
        <v>2</v>
      </c>
      <c r="E168" t="s">
        <v>24326</v>
      </c>
      <c r="F168" t="s">
        <v>1542</v>
      </c>
      <c r="G168" t="s">
        <v>13</v>
      </c>
      <c r="H168" t="s">
        <v>88</v>
      </c>
      <c r="I168" s="28">
        <f t="shared" si="2"/>
        <v>60.5</v>
      </c>
      <c r="J168">
        <v>9.68</v>
      </c>
      <c r="K168" s="14" t="s">
        <v>6145</v>
      </c>
    </row>
    <row r="169" spans="1:11" hidden="1">
      <c r="A169" t="s">
        <v>8488</v>
      </c>
      <c r="B169" s="3">
        <v>41923</v>
      </c>
      <c r="C169" t="s">
        <v>24327</v>
      </c>
      <c r="D169">
        <v>2</v>
      </c>
      <c r="E169" t="s">
        <v>24328</v>
      </c>
      <c r="F169" t="s">
        <v>1455</v>
      </c>
      <c r="G169" t="s">
        <v>13</v>
      </c>
      <c r="H169" t="s">
        <v>88</v>
      </c>
      <c r="I169" s="28">
        <f t="shared" si="2"/>
        <v>110.00000000000001</v>
      </c>
      <c r="J169">
        <v>17.600000000000001</v>
      </c>
      <c r="K169" s="14" t="s">
        <v>6145</v>
      </c>
    </row>
    <row r="170" spans="1:11" hidden="1">
      <c r="A170" t="s">
        <v>3718</v>
      </c>
      <c r="B170" s="3">
        <v>41923</v>
      </c>
      <c r="C170" t="s">
        <v>24329</v>
      </c>
      <c r="D170">
        <v>2</v>
      </c>
      <c r="E170" t="s">
        <v>24330</v>
      </c>
      <c r="F170" t="s">
        <v>1542</v>
      </c>
      <c r="G170" t="s">
        <v>13</v>
      </c>
      <c r="H170" t="s">
        <v>88</v>
      </c>
      <c r="I170" s="28">
        <f t="shared" si="2"/>
        <v>60.5</v>
      </c>
      <c r="J170">
        <v>9.68</v>
      </c>
      <c r="K170" s="14" t="s">
        <v>6145</v>
      </c>
    </row>
    <row r="171" spans="1:11" hidden="1">
      <c r="A171" t="s">
        <v>18547</v>
      </c>
      <c r="B171" s="3">
        <v>41923</v>
      </c>
      <c r="C171" t="s">
        <v>24331</v>
      </c>
      <c r="D171">
        <v>2</v>
      </c>
      <c r="E171" t="s">
        <v>24332</v>
      </c>
      <c r="F171" t="s">
        <v>1542</v>
      </c>
      <c r="G171" t="s">
        <v>13</v>
      </c>
      <c r="H171" t="s">
        <v>88</v>
      </c>
      <c r="I171" s="28">
        <f t="shared" si="2"/>
        <v>60.5</v>
      </c>
      <c r="J171">
        <v>9.68</v>
      </c>
      <c r="K171" s="14" t="s">
        <v>6145</v>
      </c>
    </row>
    <row r="172" spans="1:11" hidden="1">
      <c r="A172" t="s">
        <v>2115</v>
      </c>
      <c r="B172" s="3">
        <v>41923</v>
      </c>
      <c r="C172" t="s">
        <v>24333</v>
      </c>
      <c r="D172">
        <v>2</v>
      </c>
      <c r="E172" t="s">
        <v>24334</v>
      </c>
      <c r="F172" t="s">
        <v>1542</v>
      </c>
      <c r="G172" t="s">
        <v>13</v>
      </c>
      <c r="H172" t="s">
        <v>88</v>
      </c>
      <c r="I172" s="28">
        <f t="shared" si="2"/>
        <v>60.5</v>
      </c>
      <c r="J172">
        <v>9.68</v>
      </c>
      <c r="K172" s="14" t="s">
        <v>6145</v>
      </c>
    </row>
    <row r="173" spans="1:11" hidden="1">
      <c r="A173" t="s">
        <v>2118</v>
      </c>
      <c r="B173" s="3">
        <v>41923</v>
      </c>
      <c r="C173" t="s">
        <v>24335</v>
      </c>
      <c r="D173">
        <v>2</v>
      </c>
      <c r="E173" t="s">
        <v>24336</v>
      </c>
      <c r="F173" t="s">
        <v>1542</v>
      </c>
      <c r="G173" t="s">
        <v>13</v>
      </c>
      <c r="H173" t="s">
        <v>88</v>
      </c>
      <c r="I173" s="28">
        <f t="shared" si="2"/>
        <v>60.5</v>
      </c>
      <c r="J173">
        <v>9.68</v>
      </c>
      <c r="K173" s="14" t="s">
        <v>6145</v>
      </c>
    </row>
    <row r="174" spans="1:11" hidden="1">
      <c r="A174" t="s">
        <v>2121</v>
      </c>
      <c r="B174" s="3">
        <v>41923</v>
      </c>
      <c r="C174" t="s">
        <v>24337</v>
      </c>
      <c r="D174">
        <v>2</v>
      </c>
      <c r="E174" t="s">
        <v>24338</v>
      </c>
      <c r="F174" t="s">
        <v>1542</v>
      </c>
      <c r="G174" t="s">
        <v>13</v>
      </c>
      <c r="H174" t="s">
        <v>88</v>
      </c>
      <c r="I174" s="28">
        <f t="shared" si="2"/>
        <v>60.5</v>
      </c>
      <c r="J174">
        <v>9.68</v>
      </c>
      <c r="K174" s="14" t="s">
        <v>6145</v>
      </c>
    </row>
    <row r="175" spans="1:11" hidden="1">
      <c r="A175" t="s">
        <v>3721</v>
      </c>
      <c r="B175" s="3">
        <v>41923</v>
      </c>
      <c r="C175" t="s">
        <v>24339</v>
      </c>
      <c r="D175">
        <v>2</v>
      </c>
      <c r="E175" t="s">
        <v>24340</v>
      </c>
      <c r="F175" t="s">
        <v>1542</v>
      </c>
      <c r="G175" t="s">
        <v>13</v>
      </c>
      <c r="H175" t="s">
        <v>88</v>
      </c>
      <c r="I175" s="28">
        <f t="shared" si="2"/>
        <v>60.5</v>
      </c>
      <c r="J175">
        <v>9.68</v>
      </c>
      <c r="K175" s="14" t="s">
        <v>6145</v>
      </c>
    </row>
    <row r="176" spans="1:11" hidden="1">
      <c r="A176" t="s">
        <v>8489</v>
      </c>
      <c r="B176" s="3">
        <v>41923</v>
      </c>
      <c r="C176" t="s">
        <v>24341</v>
      </c>
      <c r="D176">
        <v>2</v>
      </c>
      <c r="E176" t="s">
        <v>24342</v>
      </c>
      <c r="F176" t="s">
        <v>1542</v>
      </c>
      <c r="G176" t="s">
        <v>13</v>
      </c>
      <c r="H176" t="s">
        <v>88</v>
      </c>
      <c r="I176" s="28">
        <f t="shared" si="2"/>
        <v>60.5</v>
      </c>
      <c r="J176">
        <v>9.68</v>
      </c>
      <c r="K176" s="14" t="s">
        <v>6145</v>
      </c>
    </row>
    <row r="177" spans="1:11" hidden="1">
      <c r="A177" t="s">
        <v>3723</v>
      </c>
      <c r="B177" s="3">
        <v>41923</v>
      </c>
      <c r="C177" t="s">
        <v>24343</v>
      </c>
      <c r="D177">
        <v>2</v>
      </c>
      <c r="E177" t="s">
        <v>24344</v>
      </c>
      <c r="F177" t="s">
        <v>1542</v>
      </c>
      <c r="G177" t="s">
        <v>13</v>
      </c>
      <c r="H177" t="s">
        <v>88</v>
      </c>
      <c r="I177" s="28">
        <f t="shared" si="2"/>
        <v>60.5</v>
      </c>
      <c r="J177">
        <v>9.68</v>
      </c>
      <c r="K177" s="14" t="s">
        <v>6145</v>
      </c>
    </row>
    <row r="178" spans="1:11" hidden="1">
      <c r="A178" t="s">
        <v>18560</v>
      </c>
      <c r="B178" s="3">
        <v>41923</v>
      </c>
      <c r="C178" t="s">
        <v>24345</v>
      </c>
      <c r="D178">
        <v>2</v>
      </c>
      <c r="E178" t="s">
        <v>24346</v>
      </c>
      <c r="F178" t="s">
        <v>1542</v>
      </c>
      <c r="G178" t="s">
        <v>13</v>
      </c>
      <c r="H178" t="s">
        <v>88</v>
      </c>
      <c r="I178" s="28">
        <f t="shared" si="2"/>
        <v>60.5</v>
      </c>
      <c r="J178">
        <v>9.68</v>
      </c>
      <c r="K178" s="14" t="s">
        <v>6145</v>
      </c>
    </row>
    <row r="179" spans="1:11" hidden="1">
      <c r="A179" t="s">
        <v>18563</v>
      </c>
      <c r="B179" s="3">
        <v>41923</v>
      </c>
      <c r="C179" t="s">
        <v>24347</v>
      </c>
      <c r="D179">
        <v>2</v>
      </c>
      <c r="E179" t="s">
        <v>24348</v>
      </c>
      <c r="F179" t="s">
        <v>1542</v>
      </c>
      <c r="G179" t="s">
        <v>13</v>
      </c>
      <c r="H179" t="s">
        <v>88</v>
      </c>
      <c r="I179" s="28">
        <f t="shared" si="2"/>
        <v>60.5</v>
      </c>
      <c r="J179">
        <v>9.68</v>
      </c>
      <c r="K179" s="14" t="s">
        <v>6145</v>
      </c>
    </row>
    <row r="180" spans="1:11" hidden="1">
      <c r="A180" t="s">
        <v>2124</v>
      </c>
      <c r="B180" s="3">
        <v>41923</v>
      </c>
      <c r="C180" t="s">
        <v>24349</v>
      </c>
      <c r="D180">
        <v>2</v>
      </c>
      <c r="E180" t="s">
        <v>24350</v>
      </c>
      <c r="F180" t="s">
        <v>1542</v>
      </c>
      <c r="G180" t="s">
        <v>13</v>
      </c>
      <c r="H180" t="s">
        <v>88</v>
      </c>
      <c r="I180" s="28">
        <f t="shared" si="2"/>
        <v>60.5</v>
      </c>
      <c r="J180">
        <v>9.68</v>
      </c>
      <c r="K180" s="14" t="s">
        <v>6145</v>
      </c>
    </row>
    <row r="181" spans="1:11" hidden="1">
      <c r="A181" t="s">
        <v>466</v>
      </c>
      <c r="B181" s="3">
        <v>41923</v>
      </c>
      <c r="C181" t="s">
        <v>24351</v>
      </c>
      <c r="D181">
        <v>2</v>
      </c>
      <c r="E181" t="s">
        <v>24352</v>
      </c>
      <c r="F181" t="s">
        <v>1542</v>
      </c>
      <c r="G181" t="s">
        <v>13</v>
      </c>
      <c r="H181" t="s">
        <v>88</v>
      </c>
      <c r="I181" s="28">
        <f t="shared" si="2"/>
        <v>60.5</v>
      </c>
      <c r="J181">
        <v>9.68</v>
      </c>
      <c r="K181" s="14" t="s">
        <v>6145</v>
      </c>
    </row>
    <row r="182" spans="1:11" hidden="1">
      <c r="A182" t="s">
        <v>470</v>
      </c>
      <c r="B182" s="3">
        <v>41923</v>
      </c>
      <c r="C182" t="s">
        <v>24353</v>
      </c>
      <c r="D182">
        <v>2</v>
      </c>
      <c r="E182" t="s">
        <v>24354</v>
      </c>
      <c r="F182" t="s">
        <v>1455</v>
      </c>
      <c r="G182" t="s">
        <v>13</v>
      </c>
      <c r="H182" t="s">
        <v>88</v>
      </c>
      <c r="I182" s="28">
        <f t="shared" si="2"/>
        <v>110.00000000000001</v>
      </c>
      <c r="J182">
        <v>17.600000000000001</v>
      </c>
      <c r="K182" s="14" t="s">
        <v>6145</v>
      </c>
    </row>
    <row r="183" spans="1:11" hidden="1">
      <c r="A183" s="1" t="s">
        <v>13730</v>
      </c>
      <c r="B183" s="13">
        <v>41925</v>
      </c>
      <c r="C183" s="1" t="s">
        <v>23122</v>
      </c>
      <c r="D183" s="1">
        <v>1</v>
      </c>
      <c r="E183" s="1" t="s">
        <v>23221</v>
      </c>
      <c r="F183" s="1" t="s">
        <v>70</v>
      </c>
      <c r="G183" s="1" t="s">
        <v>10</v>
      </c>
      <c r="H183" s="1" t="s">
        <v>20540</v>
      </c>
      <c r="I183" s="28">
        <f t="shared" si="2"/>
        <v>-242327.56250000003</v>
      </c>
      <c r="J183" s="14">
        <v>-38772.410000000003</v>
      </c>
      <c r="K183" s="14" t="s">
        <v>6142</v>
      </c>
    </row>
    <row r="184" spans="1:11" hidden="1">
      <c r="A184" s="1" t="s">
        <v>23222</v>
      </c>
      <c r="B184" s="13">
        <v>41925</v>
      </c>
      <c r="C184" s="1" t="s">
        <v>23122</v>
      </c>
      <c r="D184" s="1">
        <v>1</v>
      </c>
      <c r="E184" s="1" t="s">
        <v>23223</v>
      </c>
      <c r="F184" s="1" t="s">
        <v>9</v>
      </c>
      <c r="G184" s="1" t="s">
        <v>10</v>
      </c>
      <c r="H184" s="1" t="s">
        <v>20540</v>
      </c>
      <c r="I184" s="28">
        <f t="shared" si="2"/>
        <v>242327.56250000003</v>
      </c>
      <c r="J184" s="14">
        <v>38772.410000000003</v>
      </c>
      <c r="K184" s="14" t="s">
        <v>6142</v>
      </c>
    </row>
    <row r="185" spans="1:11" hidden="1">
      <c r="A185" s="1" t="s">
        <v>23224</v>
      </c>
      <c r="B185" s="13">
        <v>41925</v>
      </c>
      <c r="C185" s="1" t="s">
        <v>21321</v>
      </c>
      <c r="D185" s="1">
        <v>1</v>
      </c>
      <c r="E185" s="1" t="s">
        <v>23225</v>
      </c>
      <c r="F185" s="1" t="s">
        <v>58</v>
      </c>
      <c r="G185" s="1" t="s">
        <v>10</v>
      </c>
      <c r="H185" s="1" t="s">
        <v>23213</v>
      </c>
      <c r="I185" s="28">
        <f t="shared" si="2"/>
        <v>6724.1249999999991</v>
      </c>
      <c r="J185" s="14">
        <v>1075.8599999999999</v>
      </c>
      <c r="K185" s="14" t="s">
        <v>6138</v>
      </c>
    </row>
    <row r="186" spans="1:11" hidden="1">
      <c r="A186" s="1" t="s">
        <v>18595</v>
      </c>
      <c r="B186" s="13">
        <v>41925</v>
      </c>
      <c r="C186" s="1" t="s">
        <v>23226</v>
      </c>
      <c r="D186" s="1">
        <v>2</v>
      </c>
      <c r="E186" s="1" t="s">
        <v>23227</v>
      </c>
      <c r="F186" s="1" t="s">
        <v>26</v>
      </c>
      <c r="G186" s="1" t="s">
        <v>103</v>
      </c>
      <c r="H186" s="1" t="s">
        <v>914</v>
      </c>
      <c r="I186" s="28">
        <f t="shared" si="2"/>
        <v>853.43750000000011</v>
      </c>
      <c r="J186" s="1">
        <v>136.55000000000001</v>
      </c>
      <c r="K186" s="14" t="s">
        <v>6145</v>
      </c>
    </row>
    <row r="187" spans="1:11" hidden="1">
      <c r="A187" s="1" t="s">
        <v>14518</v>
      </c>
      <c r="B187" s="13">
        <v>41925</v>
      </c>
      <c r="C187" s="1" t="s">
        <v>23228</v>
      </c>
      <c r="D187" s="1">
        <v>2</v>
      </c>
      <c r="E187" s="1" t="s">
        <v>23229</v>
      </c>
      <c r="F187" s="1" t="s">
        <v>26</v>
      </c>
      <c r="G187" s="1" t="s">
        <v>103</v>
      </c>
      <c r="H187" s="1" t="s">
        <v>914</v>
      </c>
      <c r="I187" s="28">
        <f t="shared" si="2"/>
        <v>853.43750000000011</v>
      </c>
      <c r="J187" s="1">
        <v>136.55000000000001</v>
      </c>
      <c r="K187" s="14" t="s">
        <v>6145</v>
      </c>
    </row>
    <row r="188" spans="1:11" hidden="1">
      <c r="A188" s="1" t="s">
        <v>18597</v>
      </c>
      <c r="B188" s="13">
        <v>41925</v>
      </c>
      <c r="C188" s="1" t="s">
        <v>23230</v>
      </c>
      <c r="D188" s="1">
        <v>2</v>
      </c>
      <c r="E188" s="1" t="s">
        <v>23231</v>
      </c>
      <c r="F188" s="1" t="s">
        <v>26</v>
      </c>
      <c r="G188" s="1" t="s">
        <v>103</v>
      </c>
      <c r="H188" s="1" t="s">
        <v>914</v>
      </c>
      <c r="I188" s="28">
        <f t="shared" si="2"/>
        <v>2525.875</v>
      </c>
      <c r="J188" s="1">
        <v>404.14</v>
      </c>
      <c r="K188" s="14" t="s">
        <v>6145</v>
      </c>
    </row>
    <row r="189" spans="1:11" hidden="1">
      <c r="A189" t="s">
        <v>499</v>
      </c>
      <c r="B189" s="3">
        <v>41925</v>
      </c>
      <c r="C189" t="s">
        <v>24355</v>
      </c>
      <c r="D189">
        <v>2</v>
      </c>
      <c r="E189" t="s">
        <v>24356</v>
      </c>
      <c r="F189" t="s">
        <v>1368</v>
      </c>
      <c r="G189" t="s">
        <v>103</v>
      </c>
      <c r="H189" t="s">
        <v>88</v>
      </c>
      <c r="I189" s="28">
        <f t="shared" si="2"/>
        <v>2317.875</v>
      </c>
      <c r="J189">
        <v>370.86</v>
      </c>
      <c r="K189" s="14" t="s">
        <v>6151</v>
      </c>
    </row>
    <row r="190" spans="1:11" hidden="1">
      <c r="A190" s="1" t="s">
        <v>23232</v>
      </c>
      <c r="B190" s="13">
        <v>41925</v>
      </c>
      <c r="C190" s="1" t="s">
        <v>23233</v>
      </c>
      <c r="D190" s="1">
        <v>2</v>
      </c>
      <c r="E190" s="1" t="s">
        <v>23234</v>
      </c>
      <c r="F190" s="1" t="s">
        <v>3572</v>
      </c>
      <c r="G190" s="1" t="s">
        <v>103</v>
      </c>
      <c r="H190" s="1" t="s">
        <v>1024</v>
      </c>
      <c r="I190" s="28">
        <f t="shared" si="2"/>
        <v>11055.8125</v>
      </c>
      <c r="J190" s="14">
        <v>1768.93</v>
      </c>
      <c r="K190" s="14" t="s">
        <v>6145</v>
      </c>
    </row>
    <row r="191" spans="1:11" hidden="1">
      <c r="A191" s="1" t="s">
        <v>23235</v>
      </c>
      <c r="B191" s="13">
        <v>41925</v>
      </c>
      <c r="C191" s="1" t="s">
        <v>23236</v>
      </c>
      <c r="D191" s="1">
        <v>2</v>
      </c>
      <c r="E191" s="1" t="s">
        <v>23237</v>
      </c>
      <c r="F191" s="1" t="s">
        <v>3572</v>
      </c>
      <c r="G191" s="1" t="s">
        <v>103</v>
      </c>
      <c r="H191" s="1" t="s">
        <v>1024</v>
      </c>
      <c r="I191" s="28">
        <f t="shared" si="2"/>
        <v>23556.25</v>
      </c>
      <c r="J191" s="14">
        <v>3769</v>
      </c>
      <c r="K191" s="14" t="s">
        <v>6145</v>
      </c>
    </row>
    <row r="192" spans="1:11" hidden="1">
      <c r="A192" s="1" t="s">
        <v>3749</v>
      </c>
      <c r="B192" s="13">
        <v>41925</v>
      </c>
      <c r="C192" s="1" t="s">
        <v>23238</v>
      </c>
      <c r="D192" s="1">
        <v>2</v>
      </c>
      <c r="E192" s="1" t="s">
        <v>23239</v>
      </c>
      <c r="F192" s="1" t="s">
        <v>37</v>
      </c>
      <c r="G192" s="1" t="s">
        <v>38</v>
      </c>
      <c r="H192" s="1" t="s">
        <v>39</v>
      </c>
      <c r="I192" s="28">
        <f t="shared" si="2"/>
        <v>938.00000000000011</v>
      </c>
      <c r="J192" s="1">
        <v>150.08000000000001</v>
      </c>
      <c r="K192" s="14" t="s">
        <v>6145</v>
      </c>
    </row>
    <row r="193" spans="1:11" hidden="1">
      <c r="A193" s="1" t="s">
        <v>23240</v>
      </c>
      <c r="B193" s="13">
        <v>41925</v>
      </c>
      <c r="C193" s="1" t="s">
        <v>23241</v>
      </c>
      <c r="D193" s="1">
        <v>2</v>
      </c>
      <c r="E193" s="1" t="s">
        <v>23242</v>
      </c>
      <c r="F193" s="1" t="s">
        <v>37</v>
      </c>
      <c r="G193" s="1" t="s">
        <v>38</v>
      </c>
      <c r="H193" s="1" t="s">
        <v>39</v>
      </c>
      <c r="I193" s="28">
        <f t="shared" si="2"/>
        <v>2899.9375</v>
      </c>
      <c r="J193" s="1">
        <v>463.99</v>
      </c>
      <c r="K193" s="14" t="s">
        <v>6145</v>
      </c>
    </row>
    <row r="194" spans="1:11" hidden="1">
      <c r="A194" s="1" t="s">
        <v>3764</v>
      </c>
      <c r="B194" s="13">
        <v>41926</v>
      </c>
      <c r="C194" s="1" t="s">
        <v>22997</v>
      </c>
      <c r="D194" s="1">
        <v>1</v>
      </c>
      <c r="E194" s="1" t="s">
        <v>23243</v>
      </c>
      <c r="F194" s="1" t="s">
        <v>70</v>
      </c>
      <c r="G194" s="1" t="s">
        <v>10</v>
      </c>
      <c r="H194" s="1" t="s">
        <v>3940</v>
      </c>
      <c r="I194" s="28">
        <f t="shared" si="2"/>
        <v>-195603.4375</v>
      </c>
      <c r="J194" s="14">
        <v>-31296.55</v>
      </c>
      <c r="K194" s="14" t="s">
        <v>6142</v>
      </c>
    </row>
    <row r="195" spans="1:11" hidden="1">
      <c r="A195" s="1" t="s">
        <v>23244</v>
      </c>
      <c r="B195" s="13">
        <v>41926</v>
      </c>
      <c r="C195" s="1" t="s">
        <v>23245</v>
      </c>
      <c r="D195" s="1">
        <v>1</v>
      </c>
      <c r="E195" s="1" t="s">
        <v>23246</v>
      </c>
      <c r="F195" s="1" t="s">
        <v>9</v>
      </c>
      <c r="G195" s="1" t="s">
        <v>10</v>
      </c>
      <c r="H195" s="1" t="s">
        <v>23247</v>
      </c>
      <c r="I195" s="28">
        <f t="shared" si="2"/>
        <v>242327.56250000003</v>
      </c>
      <c r="J195" s="14">
        <v>38772.410000000003</v>
      </c>
      <c r="K195" s="14" t="s">
        <v>6142</v>
      </c>
    </row>
    <row r="196" spans="1:11" hidden="1">
      <c r="A196" s="1" t="s">
        <v>20890</v>
      </c>
      <c r="B196" s="13">
        <v>41926</v>
      </c>
      <c r="C196" s="1" t="s">
        <v>23248</v>
      </c>
      <c r="D196" s="1">
        <v>1</v>
      </c>
      <c r="E196" s="1" t="s">
        <v>23249</v>
      </c>
      <c r="F196" s="1" t="s">
        <v>9</v>
      </c>
      <c r="G196" s="1" t="s">
        <v>10</v>
      </c>
      <c r="H196" s="1" t="s">
        <v>3940</v>
      </c>
      <c r="I196" s="28">
        <f t="shared" si="2"/>
        <v>195603.4375</v>
      </c>
      <c r="J196" s="14">
        <v>31296.55</v>
      </c>
      <c r="K196" s="14" t="s">
        <v>6142</v>
      </c>
    </row>
    <row r="197" spans="1:11" hidden="1">
      <c r="A197" s="1" t="s">
        <v>23250</v>
      </c>
      <c r="B197" s="13">
        <v>41926</v>
      </c>
      <c r="C197" s="1" t="s">
        <v>22997</v>
      </c>
      <c r="D197" s="1">
        <v>1</v>
      </c>
      <c r="E197" s="1" t="s">
        <v>23251</v>
      </c>
      <c r="F197" s="1" t="s">
        <v>54</v>
      </c>
      <c r="G197" s="1" t="s">
        <v>10</v>
      </c>
      <c r="H197" s="1" t="s">
        <v>13602</v>
      </c>
      <c r="I197" s="28">
        <f t="shared" si="2"/>
        <v>177530.5</v>
      </c>
      <c r="J197" s="14">
        <v>28404.880000000001</v>
      </c>
      <c r="K197" s="14" t="s">
        <v>6143</v>
      </c>
    </row>
    <row r="198" spans="1:11" hidden="1">
      <c r="A198" s="1" t="s">
        <v>14536</v>
      </c>
      <c r="B198" s="13">
        <v>41926</v>
      </c>
      <c r="C198" s="1" t="s">
        <v>23252</v>
      </c>
      <c r="D198" s="1">
        <v>1</v>
      </c>
      <c r="E198" s="1" t="s">
        <v>23253</v>
      </c>
      <c r="F198" s="1" t="s">
        <v>318</v>
      </c>
      <c r="G198" s="1" t="s">
        <v>103</v>
      </c>
      <c r="H198" s="1" t="s">
        <v>23254</v>
      </c>
      <c r="I198" s="28">
        <f t="shared" si="2"/>
        <v>4310.375</v>
      </c>
      <c r="J198" s="1">
        <v>689.66</v>
      </c>
      <c r="K198" s="14" t="s">
        <v>6148</v>
      </c>
    </row>
    <row r="199" spans="1:11" hidden="1">
      <c r="A199" s="1" t="s">
        <v>14539</v>
      </c>
      <c r="B199" s="13">
        <v>41926</v>
      </c>
      <c r="C199" s="1" t="s">
        <v>3810</v>
      </c>
      <c r="D199" s="1">
        <v>1</v>
      </c>
      <c r="E199" s="1" t="s">
        <v>23255</v>
      </c>
      <c r="F199" s="1" t="s">
        <v>70</v>
      </c>
      <c r="G199" s="1" t="s">
        <v>10</v>
      </c>
      <c r="H199" s="1" t="s">
        <v>3778</v>
      </c>
      <c r="I199" s="28">
        <f t="shared" si="2"/>
        <v>-259051.75</v>
      </c>
      <c r="J199" s="14">
        <v>-41448.28</v>
      </c>
      <c r="K199" s="14" t="s">
        <v>6142</v>
      </c>
    </row>
    <row r="200" spans="1:11" hidden="1">
      <c r="A200" s="1" t="s">
        <v>14554</v>
      </c>
      <c r="B200" s="13">
        <v>41926</v>
      </c>
      <c r="C200" s="1" t="s">
        <v>3810</v>
      </c>
      <c r="D200" s="1">
        <v>1</v>
      </c>
      <c r="E200" s="1" t="s">
        <v>23256</v>
      </c>
      <c r="F200" s="1" t="s">
        <v>9</v>
      </c>
      <c r="G200" s="1" t="s">
        <v>10</v>
      </c>
      <c r="H200" s="1" t="s">
        <v>4923</v>
      </c>
      <c r="I200" s="28">
        <f t="shared" si="2"/>
        <v>250517.25</v>
      </c>
      <c r="J200" s="14">
        <v>40082.76</v>
      </c>
      <c r="K200" s="14" t="s">
        <v>6142</v>
      </c>
    </row>
    <row r="201" spans="1:11" hidden="1">
      <c r="A201" s="1" t="s">
        <v>8960</v>
      </c>
      <c r="B201" s="13">
        <v>41926</v>
      </c>
      <c r="C201" s="1" t="s">
        <v>23257</v>
      </c>
      <c r="D201" s="1">
        <v>1</v>
      </c>
      <c r="E201" s="1" t="s">
        <v>23258</v>
      </c>
      <c r="F201" s="1" t="s">
        <v>9</v>
      </c>
      <c r="G201" s="1" t="s">
        <v>10</v>
      </c>
      <c r="H201" s="1" t="s">
        <v>23259</v>
      </c>
      <c r="I201" s="28">
        <f t="shared" si="2"/>
        <v>198189.625</v>
      </c>
      <c r="J201" s="14">
        <v>31710.34</v>
      </c>
      <c r="K201" s="14" t="s">
        <v>6142</v>
      </c>
    </row>
    <row r="202" spans="1:11">
      <c r="A202" s="1" t="s">
        <v>11305</v>
      </c>
      <c r="B202" s="13">
        <v>41926</v>
      </c>
      <c r="C202" s="1" t="s">
        <v>23260</v>
      </c>
      <c r="D202" s="1">
        <v>1</v>
      </c>
      <c r="E202" s="1" t="s">
        <v>23261</v>
      </c>
      <c r="F202" s="1" t="s">
        <v>269</v>
      </c>
      <c r="G202" s="1" t="s">
        <v>5</v>
      </c>
      <c r="H202" s="1" t="s">
        <v>23262</v>
      </c>
      <c r="I202" s="28">
        <f t="shared" ref="I202:I265" si="3">J202*100/16</f>
        <v>11216.375</v>
      </c>
      <c r="J202" s="14">
        <v>1794.62</v>
      </c>
      <c r="K202" s="14" t="s">
        <v>6166</v>
      </c>
    </row>
    <row r="203" spans="1:11">
      <c r="A203" s="1" t="s">
        <v>23263</v>
      </c>
      <c r="B203" s="13">
        <v>41926</v>
      </c>
      <c r="C203" s="1" t="s">
        <v>23264</v>
      </c>
      <c r="D203" s="1">
        <v>1</v>
      </c>
      <c r="E203" s="1" t="s">
        <v>23265</v>
      </c>
      <c r="F203" s="1" t="s">
        <v>269</v>
      </c>
      <c r="G203" s="1" t="s">
        <v>5</v>
      </c>
      <c r="H203" s="1" t="s">
        <v>23266</v>
      </c>
      <c r="I203" s="28">
        <f t="shared" si="3"/>
        <v>4300</v>
      </c>
      <c r="J203" s="1">
        <v>688</v>
      </c>
      <c r="K203" s="14" t="s">
        <v>6166</v>
      </c>
    </row>
    <row r="204" spans="1:11">
      <c r="A204" s="1" t="s">
        <v>8969</v>
      </c>
      <c r="B204" s="13">
        <v>41926</v>
      </c>
      <c r="C204" s="1" t="s">
        <v>23267</v>
      </c>
      <c r="D204" s="1">
        <v>1</v>
      </c>
      <c r="E204" s="1" t="s">
        <v>23268</v>
      </c>
      <c r="F204" s="1" t="s">
        <v>269</v>
      </c>
      <c r="G204" s="1" t="s">
        <v>5</v>
      </c>
      <c r="H204" s="1" t="s">
        <v>23269</v>
      </c>
      <c r="I204" s="28">
        <f t="shared" si="3"/>
        <v>35420.8125</v>
      </c>
      <c r="J204" s="14">
        <v>5667.33</v>
      </c>
      <c r="K204" s="14" t="s">
        <v>6165</v>
      </c>
    </row>
    <row r="205" spans="1:11">
      <c r="A205" s="1" t="s">
        <v>2273</v>
      </c>
      <c r="B205" s="13">
        <v>41926</v>
      </c>
      <c r="C205" s="1" t="s">
        <v>23270</v>
      </c>
      <c r="D205" s="1">
        <v>1</v>
      </c>
      <c r="E205" s="1" t="s">
        <v>23271</v>
      </c>
      <c r="F205" s="1" t="s">
        <v>269</v>
      </c>
      <c r="G205" s="1" t="s">
        <v>5</v>
      </c>
      <c r="H205" s="1" t="s">
        <v>23272</v>
      </c>
      <c r="I205" s="28">
        <f t="shared" si="3"/>
        <v>8200</v>
      </c>
      <c r="J205" s="14">
        <v>1312</v>
      </c>
      <c r="K205" s="14" t="s">
        <v>6166</v>
      </c>
    </row>
    <row r="206" spans="1:11">
      <c r="A206" s="1" t="s">
        <v>18606</v>
      </c>
      <c r="B206" s="13">
        <v>41926</v>
      </c>
      <c r="C206" s="1" t="s">
        <v>23273</v>
      </c>
      <c r="D206" s="1">
        <v>1</v>
      </c>
      <c r="E206" s="1" t="s">
        <v>23274</v>
      </c>
      <c r="F206" s="1" t="s">
        <v>269</v>
      </c>
      <c r="G206" s="1" t="s">
        <v>5</v>
      </c>
      <c r="H206" s="1" t="s">
        <v>23275</v>
      </c>
      <c r="I206" s="28">
        <f t="shared" si="3"/>
        <v>50830.6875</v>
      </c>
      <c r="J206" s="14">
        <v>8132.91</v>
      </c>
      <c r="K206" s="14" t="s">
        <v>6165</v>
      </c>
    </row>
    <row r="207" spans="1:11">
      <c r="A207" s="1" t="s">
        <v>537</v>
      </c>
      <c r="B207" s="13">
        <v>41926</v>
      </c>
      <c r="C207" s="1" t="s">
        <v>23276</v>
      </c>
      <c r="D207" s="1">
        <v>1</v>
      </c>
      <c r="E207" s="1" t="s">
        <v>23277</v>
      </c>
      <c r="F207" s="1" t="s">
        <v>269</v>
      </c>
      <c r="G207" s="1" t="s">
        <v>5</v>
      </c>
      <c r="H207" s="1" t="s">
        <v>23278</v>
      </c>
      <c r="I207" s="28">
        <f t="shared" si="3"/>
        <v>24764.6875</v>
      </c>
      <c r="J207" s="14">
        <v>3962.35</v>
      </c>
      <c r="K207" s="14" t="s">
        <v>6166</v>
      </c>
    </row>
    <row r="208" spans="1:11">
      <c r="A208" s="1" t="s">
        <v>23279</v>
      </c>
      <c r="B208" s="13">
        <v>41926</v>
      </c>
      <c r="C208" s="1" t="s">
        <v>23280</v>
      </c>
      <c r="D208" s="1">
        <v>1</v>
      </c>
      <c r="E208" s="1" t="s">
        <v>23281</v>
      </c>
      <c r="F208" s="1" t="s">
        <v>269</v>
      </c>
      <c r="G208" s="1" t="s">
        <v>5</v>
      </c>
      <c r="H208" s="1" t="s">
        <v>23282</v>
      </c>
      <c r="I208" s="28">
        <f t="shared" si="3"/>
        <v>85320.25</v>
      </c>
      <c r="J208" s="14">
        <v>13651.24</v>
      </c>
      <c r="K208" s="14" t="s">
        <v>6166</v>
      </c>
    </row>
    <row r="209" spans="1:11">
      <c r="A209" s="1" t="s">
        <v>540</v>
      </c>
      <c r="B209" s="13">
        <v>41926</v>
      </c>
      <c r="C209" s="1" t="s">
        <v>23283</v>
      </c>
      <c r="D209" s="1">
        <v>1</v>
      </c>
      <c r="E209" s="1" t="s">
        <v>23284</v>
      </c>
      <c r="F209" s="1" t="s">
        <v>269</v>
      </c>
      <c r="G209" s="1" t="s">
        <v>5</v>
      </c>
      <c r="H209" s="1" t="s">
        <v>23285</v>
      </c>
      <c r="I209" s="28">
        <f t="shared" si="3"/>
        <v>11216.375</v>
      </c>
      <c r="J209" s="14">
        <v>1794.62</v>
      </c>
      <c r="K209" s="14" t="s">
        <v>6166</v>
      </c>
    </row>
    <row r="210" spans="1:11">
      <c r="A210" s="1" t="s">
        <v>21741</v>
      </c>
      <c r="B210" s="13">
        <v>41926</v>
      </c>
      <c r="C210" s="1" t="s">
        <v>23286</v>
      </c>
      <c r="D210" s="1">
        <v>1</v>
      </c>
      <c r="E210" s="1" t="s">
        <v>23287</v>
      </c>
      <c r="F210" s="1" t="s">
        <v>269</v>
      </c>
      <c r="G210" s="1" t="s">
        <v>5</v>
      </c>
      <c r="H210" s="1" t="s">
        <v>23288</v>
      </c>
      <c r="I210" s="28">
        <f t="shared" si="3"/>
        <v>-4300</v>
      </c>
      <c r="J210" s="1">
        <v>-688</v>
      </c>
      <c r="K210" s="14" t="s">
        <v>6166</v>
      </c>
    </row>
    <row r="211" spans="1:11">
      <c r="A211" s="1" t="s">
        <v>11317</v>
      </c>
      <c r="B211" s="13">
        <v>41926</v>
      </c>
      <c r="C211" s="1" t="s">
        <v>23289</v>
      </c>
      <c r="D211" s="1">
        <v>1</v>
      </c>
      <c r="E211" s="1" t="s">
        <v>23290</v>
      </c>
      <c r="F211" s="1" t="s">
        <v>269</v>
      </c>
      <c r="G211" s="1" t="s">
        <v>5</v>
      </c>
      <c r="H211" s="1" t="s">
        <v>23291</v>
      </c>
      <c r="I211" s="28">
        <f t="shared" si="3"/>
        <v>-3874.875</v>
      </c>
      <c r="J211" s="1">
        <v>-619.98</v>
      </c>
      <c r="K211" s="14" t="s">
        <v>6165</v>
      </c>
    </row>
    <row r="212" spans="1:11" hidden="1">
      <c r="A212" s="1" t="s">
        <v>11321</v>
      </c>
      <c r="B212" s="13">
        <v>41926</v>
      </c>
      <c r="C212" s="1" t="s">
        <v>3810</v>
      </c>
      <c r="D212" s="1">
        <v>1</v>
      </c>
      <c r="E212" s="1" t="s">
        <v>23292</v>
      </c>
      <c r="F212" s="1" t="s">
        <v>58</v>
      </c>
      <c r="G212" s="1" t="s">
        <v>10</v>
      </c>
      <c r="H212" s="1" t="s">
        <v>4923</v>
      </c>
      <c r="I212" s="28">
        <f t="shared" si="3"/>
        <v>5172.4375</v>
      </c>
      <c r="J212" s="1">
        <v>827.59</v>
      </c>
      <c r="K212" s="14" t="s">
        <v>6138</v>
      </c>
    </row>
    <row r="213" spans="1:11" hidden="1">
      <c r="A213" s="1" t="s">
        <v>11359</v>
      </c>
      <c r="B213" s="13">
        <v>41926</v>
      </c>
      <c r="C213" s="1" t="s">
        <v>23136</v>
      </c>
      <c r="D213" s="1">
        <v>2</v>
      </c>
      <c r="E213" s="1" t="s">
        <v>23293</v>
      </c>
      <c r="F213" s="1" t="s">
        <v>16078</v>
      </c>
      <c r="G213" s="1" t="s">
        <v>13</v>
      </c>
      <c r="H213" s="1" t="s">
        <v>39</v>
      </c>
      <c r="I213" s="28">
        <f t="shared" si="3"/>
        <v>-2862.6875</v>
      </c>
      <c r="J213" s="1">
        <v>-458.03</v>
      </c>
      <c r="K213" s="14" t="s">
        <v>6145</v>
      </c>
    </row>
    <row r="214" spans="1:11" hidden="1">
      <c r="A214" s="1" t="s">
        <v>3779</v>
      </c>
      <c r="B214" s="13">
        <v>41926</v>
      </c>
      <c r="C214" s="1" t="s">
        <v>23138</v>
      </c>
      <c r="D214" s="1">
        <v>2</v>
      </c>
      <c r="E214" s="1" t="s">
        <v>23294</v>
      </c>
      <c r="F214" s="1" t="s">
        <v>16078</v>
      </c>
      <c r="G214" s="1" t="s">
        <v>13</v>
      </c>
      <c r="H214" s="1" t="s">
        <v>39</v>
      </c>
      <c r="I214" s="28">
        <f t="shared" si="3"/>
        <v>-2862.6875</v>
      </c>
      <c r="J214" s="1">
        <v>-458.03</v>
      </c>
      <c r="K214" s="14" t="s">
        <v>6145</v>
      </c>
    </row>
    <row r="215" spans="1:11" hidden="1">
      <c r="A215" s="1" t="s">
        <v>16211</v>
      </c>
      <c r="B215" s="13">
        <v>41926</v>
      </c>
      <c r="C215" s="1" t="s">
        <v>23168</v>
      </c>
      <c r="D215" s="1">
        <v>2</v>
      </c>
      <c r="E215" s="1" t="s">
        <v>23295</v>
      </c>
      <c r="F215" s="1" t="s">
        <v>16078</v>
      </c>
      <c r="G215" s="1" t="s">
        <v>13</v>
      </c>
      <c r="H215" s="1" t="s">
        <v>39</v>
      </c>
      <c r="I215" s="28">
        <f t="shared" si="3"/>
        <v>-3018.6875</v>
      </c>
      <c r="J215" s="1">
        <v>-482.99</v>
      </c>
      <c r="K215" s="14" t="s">
        <v>6145</v>
      </c>
    </row>
    <row r="216" spans="1:11" hidden="1">
      <c r="A216" s="1" t="s">
        <v>16215</v>
      </c>
      <c r="B216" s="13">
        <v>41926</v>
      </c>
      <c r="C216" s="1" t="s">
        <v>23154</v>
      </c>
      <c r="D216" s="1">
        <v>2</v>
      </c>
      <c r="E216" s="1" t="s">
        <v>23296</v>
      </c>
      <c r="F216" s="1" t="s">
        <v>16078</v>
      </c>
      <c r="G216" s="1" t="s">
        <v>13</v>
      </c>
      <c r="H216" s="1" t="s">
        <v>39</v>
      </c>
      <c r="I216" s="28">
        <f t="shared" si="3"/>
        <v>-938.00000000000011</v>
      </c>
      <c r="J216" s="1">
        <v>-150.08000000000001</v>
      </c>
      <c r="K216" s="14" t="s">
        <v>6145</v>
      </c>
    </row>
    <row r="217" spans="1:11" hidden="1">
      <c r="A217" s="1" t="s">
        <v>13798</v>
      </c>
      <c r="B217" s="13">
        <v>41926</v>
      </c>
      <c r="C217" s="1" t="s">
        <v>23297</v>
      </c>
      <c r="D217" s="1">
        <v>1</v>
      </c>
      <c r="E217" s="1" t="s">
        <v>23298</v>
      </c>
      <c r="F217" s="1" t="s">
        <v>318</v>
      </c>
      <c r="G217" s="1" t="s">
        <v>103</v>
      </c>
      <c r="H217" s="1" t="s">
        <v>23299</v>
      </c>
      <c r="I217" s="28">
        <f t="shared" si="3"/>
        <v>6465.5</v>
      </c>
      <c r="J217" s="14">
        <v>1034.48</v>
      </c>
      <c r="K217" s="14" t="s">
        <v>6148</v>
      </c>
    </row>
    <row r="218" spans="1:11" hidden="1">
      <c r="A218" s="1" t="s">
        <v>23300</v>
      </c>
      <c r="B218" s="13">
        <v>41926</v>
      </c>
      <c r="C218" s="1" t="s">
        <v>23301</v>
      </c>
      <c r="D218" s="1">
        <v>1</v>
      </c>
      <c r="E218" s="1" t="s">
        <v>23302</v>
      </c>
      <c r="F218" s="1" t="s">
        <v>318</v>
      </c>
      <c r="G218" s="1" t="s">
        <v>103</v>
      </c>
      <c r="H218" s="1" t="s">
        <v>23303</v>
      </c>
      <c r="I218" s="28">
        <f t="shared" si="3"/>
        <v>6465.5</v>
      </c>
      <c r="J218" s="14">
        <v>1034.48</v>
      </c>
      <c r="K218" s="14" t="s">
        <v>6148</v>
      </c>
    </row>
    <row r="219" spans="1:11" hidden="1">
      <c r="A219" t="s">
        <v>18618</v>
      </c>
      <c r="B219" s="3">
        <v>41926</v>
      </c>
      <c r="C219" t="s">
        <v>24134</v>
      </c>
      <c r="D219">
        <v>2</v>
      </c>
      <c r="E219" t="s">
        <v>24357</v>
      </c>
      <c r="F219" t="s">
        <v>1283</v>
      </c>
      <c r="G219" t="s">
        <v>0</v>
      </c>
      <c r="H219" t="s">
        <v>88</v>
      </c>
      <c r="I219" s="28">
        <f t="shared" si="3"/>
        <v>704.375</v>
      </c>
      <c r="J219">
        <v>112.7</v>
      </c>
      <c r="K219" s="14" t="s">
        <v>6149</v>
      </c>
    </row>
    <row r="220" spans="1:11" hidden="1">
      <c r="A220" t="s">
        <v>18618</v>
      </c>
      <c r="B220" s="3">
        <v>41926</v>
      </c>
      <c r="C220" t="s">
        <v>24134</v>
      </c>
      <c r="D220">
        <v>2</v>
      </c>
      <c r="E220" t="s">
        <v>24357</v>
      </c>
      <c r="F220" t="s">
        <v>1283</v>
      </c>
      <c r="G220" t="s">
        <v>0</v>
      </c>
      <c r="H220" t="s">
        <v>88</v>
      </c>
      <c r="I220" s="28">
        <f t="shared" si="3"/>
        <v>-704.375</v>
      </c>
      <c r="J220">
        <v>-112.7</v>
      </c>
      <c r="K220" s="14" t="s">
        <v>6149</v>
      </c>
    </row>
    <row r="221" spans="1:11" hidden="1">
      <c r="A221" s="2" t="s">
        <v>18618</v>
      </c>
      <c r="B221" s="5">
        <v>41926</v>
      </c>
      <c r="C221" s="2" t="s">
        <v>24134</v>
      </c>
      <c r="D221" s="2">
        <v>2</v>
      </c>
      <c r="E221" s="2" t="s">
        <v>24357</v>
      </c>
      <c r="F221" s="2" t="s">
        <v>1283</v>
      </c>
      <c r="G221" s="2" t="s">
        <v>0</v>
      </c>
      <c r="H221" s="2" t="s">
        <v>88</v>
      </c>
      <c r="I221" s="28">
        <f t="shared" si="3"/>
        <v>-704.375</v>
      </c>
      <c r="J221" s="2">
        <v>-112.7</v>
      </c>
      <c r="K221" s="14" t="s">
        <v>6149</v>
      </c>
    </row>
    <row r="222" spans="1:11" hidden="1">
      <c r="A222" s="1" t="s">
        <v>8973</v>
      </c>
      <c r="B222" s="13">
        <v>41926</v>
      </c>
      <c r="C222" s="1" t="s">
        <v>3810</v>
      </c>
      <c r="D222" s="1">
        <v>1</v>
      </c>
      <c r="E222" s="1" t="s">
        <v>23304</v>
      </c>
      <c r="F222" s="1" t="s">
        <v>70</v>
      </c>
      <c r="G222" s="1" t="s">
        <v>10</v>
      </c>
      <c r="H222" s="1" t="s">
        <v>4923</v>
      </c>
      <c r="I222" s="28">
        <f t="shared" si="3"/>
        <v>-250517.25</v>
      </c>
      <c r="J222" s="14">
        <v>-40082.76</v>
      </c>
      <c r="K222" s="14" t="s">
        <v>6142</v>
      </c>
    </row>
    <row r="223" spans="1:11" hidden="1">
      <c r="A223" s="1" t="s">
        <v>23305</v>
      </c>
      <c r="B223" s="13">
        <v>41926</v>
      </c>
      <c r="C223" s="1" t="s">
        <v>3810</v>
      </c>
      <c r="D223" s="1">
        <v>1</v>
      </c>
      <c r="E223" s="1" t="s">
        <v>23306</v>
      </c>
      <c r="F223" s="1" t="s">
        <v>9</v>
      </c>
      <c r="G223" s="1" t="s">
        <v>10</v>
      </c>
      <c r="H223" s="1" t="s">
        <v>4923</v>
      </c>
      <c r="I223" s="28">
        <f t="shared" si="3"/>
        <v>250431.0625</v>
      </c>
      <c r="J223" s="14">
        <v>40068.97</v>
      </c>
      <c r="K223" s="14" t="s">
        <v>6142</v>
      </c>
    </row>
    <row r="224" spans="1:11">
      <c r="A224" s="1" t="s">
        <v>554</v>
      </c>
      <c r="B224" s="13">
        <v>41926</v>
      </c>
      <c r="C224" s="1" t="s">
        <v>23122</v>
      </c>
      <c r="D224" s="1">
        <v>1</v>
      </c>
      <c r="E224" s="1" t="s">
        <v>23307</v>
      </c>
      <c r="F224" s="1" t="s">
        <v>269</v>
      </c>
      <c r="G224" s="1" t="s">
        <v>5</v>
      </c>
      <c r="H224" s="1" t="s">
        <v>23308</v>
      </c>
      <c r="I224" s="28">
        <f t="shared" si="3"/>
        <v>-1110.5625</v>
      </c>
      <c r="J224" s="1">
        <v>-177.69</v>
      </c>
      <c r="K224" s="14" t="s">
        <v>6148</v>
      </c>
    </row>
    <row r="225" spans="1:11" hidden="1">
      <c r="A225" s="1" t="s">
        <v>18620</v>
      </c>
      <c r="B225" s="13">
        <v>41926</v>
      </c>
      <c r="C225" s="1" t="s">
        <v>23309</v>
      </c>
      <c r="D225" s="1">
        <v>1</v>
      </c>
      <c r="E225" s="1" t="s">
        <v>23310</v>
      </c>
      <c r="F225" s="1" t="s">
        <v>54</v>
      </c>
      <c r="G225" s="1" t="s">
        <v>10</v>
      </c>
      <c r="H225" s="1" t="s">
        <v>1178</v>
      </c>
      <c r="I225" s="28">
        <f t="shared" si="3"/>
        <v>177530.5</v>
      </c>
      <c r="J225" s="14">
        <v>28404.880000000001</v>
      </c>
      <c r="K225" s="14" t="s">
        <v>6143</v>
      </c>
    </row>
    <row r="226" spans="1:11" hidden="1">
      <c r="A226" t="s">
        <v>566</v>
      </c>
      <c r="B226" s="3">
        <v>41927</v>
      </c>
      <c r="C226" t="s">
        <v>24358</v>
      </c>
      <c r="D226">
        <v>2</v>
      </c>
      <c r="E226" t="s">
        <v>24359</v>
      </c>
      <c r="F226" t="s">
        <v>1542</v>
      </c>
      <c r="G226" t="s">
        <v>13</v>
      </c>
      <c r="H226" t="s">
        <v>88</v>
      </c>
      <c r="I226" s="28">
        <f t="shared" si="3"/>
        <v>60.5</v>
      </c>
      <c r="J226">
        <v>9.68</v>
      </c>
      <c r="K226" s="14" t="s">
        <v>6145</v>
      </c>
    </row>
    <row r="227" spans="1:11" hidden="1">
      <c r="A227" t="s">
        <v>569</v>
      </c>
      <c r="B227" s="3">
        <v>41927</v>
      </c>
      <c r="C227" t="s">
        <v>24360</v>
      </c>
      <c r="D227">
        <v>2</v>
      </c>
      <c r="E227" t="s">
        <v>24361</v>
      </c>
      <c r="F227" t="s">
        <v>1542</v>
      </c>
      <c r="G227" t="s">
        <v>13</v>
      </c>
      <c r="H227" t="s">
        <v>88</v>
      </c>
      <c r="I227" s="28">
        <f t="shared" si="3"/>
        <v>60.5</v>
      </c>
      <c r="J227">
        <v>9.68</v>
      </c>
      <c r="K227" s="14" t="s">
        <v>6145</v>
      </c>
    </row>
    <row r="228" spans="1:11" hidden="1">
      <c r="A228" t="s">
        <v>572</v>
      </c>
      <c r="B228" s="3">
        <v>41927</v>
      </c>
      <c r="C228" t="s">
        <v>24362</v>
      </c>
      <c r="D228">
        <v>2</v>
      </c>
      <c r="E228" t="s">
        <v>24363</v>
      </c>
      <c r="F228" t="s">
        <v>1542</v>
      </c>
      <c r="G228" t="s">
        <v>13</v>
      </c>
      <c r="H228" t="s">
        <v>88</v>
      </c>
      <c r="I228" s="28">
        <f t="shared" si="3"/>
        <v>60.5</v>
      </c>
      <c r="J228">
        <v>9.68</v>
      </c>
      <c r="K228" s="14" t="s">
        <v>6145</v>
      </c>
    </row>
    <row r="229" spans="1:11" hidden="1">
      <c r="A229" t="s">
        <v>575</v>
      </c>
      <c r="B229" s="3">
        <v>41927</v>
      </c>
      <c r="C229" t="s">
        <v>24364</v>
      </c>
      <c r="D229">
        <v>2</v>
      </c>
      <c r="E229" t="s">
        <v>24365</v>
      </c>
      <c r="F229" t="s">
        <v>1542</v>
      </c>
      <c r="G229" t="s">
        <v>13</v>
      </c>
      <c r="H229" t="s">
        <v>88</v>
      </c>
      <c r="I229" s="28">
        <f t="shared" si="3"/>
        <v>60.5</v>
      </c>
      <c r="J229">
        <v>9.68</v>
      </c>
      <c r="K229" s="14" t="s">
        <v>6145</v>
      </c>
    </row>
    <row r="230" spans="1:11" hidden="1">
      <c r="A230" t="s">
        <v>578</v>
      </c>
      <c r="B230" s="3">
        <v>41927</v>
      </c>
      <c r="C230" t="s">
        <v>24366</v>
      </c>
      <c r="D230">
        <v>2</v>
      </c>
      <c r="E230" t="s">
        <v>24367</v>
      </c>
      <c r="F230" t="s">
        <v>1455</v>
      </c>
      <c r="G230" t="s">
        <v>13</v>
      </c>
      <c r="H230" t="s">
        <v>88</v>
      </c>
      <c r="I230" s="28">
        <f t="shared" si="3"/>
        <v>110.00000000000001</v>
      </c>
      <c r="J230">
        <v>17.600000000000001</v>
      </c>
      <c r="K230" s="14" t="s">
        <v>6145</v>
      </c>
    </row>
    <row r="231" spans="1:11" hidden="1">
      <c r="A231" t="s">
        <v>16913</v>
      </c>
      <c r="B231" s="3">
        <v>41927</v>
      </c>
      <c r="C231" t="s">
        <v>24368</v>
      </c>
      <c r="D231">
        <v>2</v>
      </c>
      <c r="E231" t="s">
        <v>24369</v>
      </c>
      <c r="F231" t="s">
        <v>1455</v>
      </c>
      <c r="G231" t="s">
        <v>13</v>
      </c>
      <c r="H231" t="s">
        <v>88</v>
      </c>
      <c r="I231" s="28">
        <f t="shared" si="3"/>
        <v>110.00000000000001</v>
      </c>
      <c r="J231">
        <v>17.600000000000001</v>
      </c>
      <c r="K231" s="14" t="s">
        <v>6145</v>
      </c>
    </row>
    <row r="232" spans="1:11" hidden="1">
      <c r="A232" t="s">
        <v>24370</v>
      </c>
      <c r="B232" s="3">
        <v>41927</v>
      </c>
      <c r="C232" t="s">
        <v>24145</v>
      </c>
      <c r="D232">
        <v>2</v>
      </c>
      <c r="E232" t="s">
        <v>24371</v>
      </c>
      <c r="F232" t="s">
        <v>1637</v>
      </c>
      <c r="G232" t="s">
        <v>13</v>
      </c>
      <c r="H232" t="s">
        <v>10036</v>
      </c>
      <c r="I232" s="28">
        <f t="shared" si="3"/>
        <v>-3200.5625</v>
      </c>
      <c r="J232">
        <v>-512.09</v>
      </c>
      <c r="K232" s="14" t="s">
        <v>6145</v>
      </c>
    </row>
    <row r="233" spans="1:11" hidden="1">
      <c r="A233" s="1" t="s">
        <v>23311</v>
      </c>
      <c r="B233" s="13">
        <v>41927</v>
      </c>
      <c r="C233" s="1" t="s">
        <v>13660</v>
      </c>
      <c r="D233" s="1">
        <v>1</v>
      </c>
      <c r="E233" s="1" t="s">
        <v>23312</v>
      </c>
      <c r="F233" s="1" t="s">
        <v>54</v>
      </c>
      <c r="G233" s="1" t="s">
        <v>10</v>
      </c>
      <c r="H233" s="1" t="s">
        <v>16493</v>
      </c>
      <c r="I233" s="28">
        <f t="shared" si="3"/>
        <v>271235.4375</v>
      </c>
      <c r="J233" s="14">
        <v>43397.67</v>
      </c>
      <c r="K233" s="14" t="s">
        <v>6143</v>
      </c>
    </row>
    <row r="234" spans="1:11" hidden="1">
      <c r="A234" s="1" t="s">
        <v>9021</v>
      </c>
      <c r="B234" s="13">
        <v>41927</v>
      </c>
      <c r="C234" s="1" t="s">
        <v>23313</v>
      </c>
      <c r="D234" s="1">
        <v>1</v>
      </c>
      <c r="E234" s="1" t="s">
        <v>23314</v>
      </c>
      <c r="F234" s="1" t="s">
        <v>54</v>
      </c>
      <c r="G234" s="1" t="s">
        <v>10</v>
      </c>
      <c r="H234" s="1" t="s">
        <v>6227</v>
      </c>
      <c r="I234" s="28">
        <f t="shared" si="3"/>
        <v>225004.5</v>
      </c>
      <c r="J234" s="14">
        <v>36000.720000000001</v>
      </c>
      <c r="K234" s="14" t="s">
        <v>6143</v>
      </c>
    </row>
    <row r="235" spans="1:11" hidden="1">
      <c r="A235" s="1" t="s">
        <v>603</v>
      </c>
      <c r="B235" s="13">
        <v>41927</v>
      </c>
      <c r="C235" s="1" t="s">
        <v>23315</v>
      </c>
      <c r="D235" s="1">
        <v>1</v>
      </c>
      <c r="E235" s="1" t="s">
        <v>23316</v>
      </c>
      <c r="F235" s="1" t="s">
        <v>54</v>
      </c>
      <c r="G235" s="1" t="s">
        <v>10</v>
      </c>
      <c r="H235" s="1" t="s">
        <v>1192</v>
      </c>
      <c r="I235" s="28">
        <f t="shared" si="3"/>
        <v>271235.4375</v>
      </c>
      <c r="J235" s="14">
        <v>43397.67</v>
      </c>
      <c r="K235" s="14" t="s">
        <v>6143</v>
      </c>
    </row>
    <row r="236" spans="1:11" hidden="1">
      <c r="A236" t="s">
        <v>607</v>
      </c>
      <c r="B236" s="3">
        <v>41927</v>
      </c>
      <c r="C236" t="s">
        <v>24372</v>
      </c>
      <c r="D236">
        <v>1</v>
      </c>
      <c r="E236" t="s">
        <v>24373</v>
      </c>
      <c r="F236" t="s">
        <v>9</v>
      </c>
      <c r="G236" t="s">
        <v>10</v>
      </c>
      <c r="H236" t="s">
        <v>24374</v>
      </c>
      <c r="I236" s="28">
        <f t="shared" si="3"/>
        <v>10344.8125</v>
      </c>
      <c r="J236" s="4">
        <v>1655.17</v>
      </c>
      <c r="K236" s="14" t="s">
        <v>6141</v>
      </c>
    </row>
    <row r="237" spans="1:11" hidden="1">
      <c r="A237" s="1" t="s">
        <v>8518</v>
      </c>
      <c r="B237" s="13">
        <v>41927</v>
      </c>
      <c r="C237" s="1" t="s">
        <v>23138</v>
      </c>
      <c r="D237" s="1">
        <v>2</v>
      </c>
      <c r="E237" s="1" t="s">
        <v>23317</v>
      </c>
      <c r="F237" s="1" t="s">
        <v>37</v>
      </c>
      <c r="G237" s="1" t="s">
        <v>38</v>
      </c>
      <c r="H237" s="1" t="s">
        <v>39</v>
      </c>
      <c r="I237" s="28">
        <f t="shared" si="3"/>
        <v>2862.6875</v>
      </c>
      <c r="J237" s="1">
        <v>458.03</v>
      </c>
      <c r="K237" s="14" t="s">
        <v>6145</v>
      </c>
    </row>
    <row r="238" spans="1:11" hidden="1">
      <c r="A238" s="1" t="s">
        <v>8519</v>
      </c>
      <c r="B238" s="13">
        <v>41927</v>
      </c>
      <c r="C238" s="1" t="s">
        <v>23168</v>
      </c>
      <c r="D238" s="1">
        <v>2</v>
      </c>
      <c r="E238" s="1" t="s">
        <v>23318</v>
      </c>
      <c r="F238" s="1" t="s">
        <v>37</v>
      </c>
      <c r="G238" s="1" t="s">
        <v>38</v>
      </c>
      <c r="H238" s="1" t="s">
        <v>39</v>
      </c>
      <c r="I238" s="28">
        <f t="shared" si="3"/>
        <v>2270.75</v>
      </c>
      <c r="J238" s="1">
        <v>363.32</v>
      </c>
      <c r="K238" s="14" t="s">
        <v>6145</v>
      </c>
    </row>
    <row r="239" spans="1:11" hidden="1">
      <c r="A239" s="1" t="s">
        <v>610</v>
      </c>
      <c r="B239" s="13">
        <v>41927</v>
      </c>
      <c r="C239" s="1" t="s">
        <v>23154</v>
      </c>
      <c r="D239" s="1">
        <v>2</v>
      </c>
      <c r="E239" s="1" t="s">
        <v>23319</v>
      </c>
      <c r="F239" s="1" t="s">
        <v>37</v>
      </c>
      <c r="G239" s="1" t="s">
        <v>38</v>
      </c>
      <c r="H239" s="1" t="s">
        <v>39</v>
      </c>
      <c r="I239" s="28">
        <f t="shared" si="3"/>
        <v>911.99999999999989</v>
      </c>
      <c r="J239" s="1">
        <v>145.91999999999999</v>
      </c>
      <c r="K239" s="14" t="s">
        <v>6145</v>
      </c>
    </row>
    <row r="240" spans="1:11" hidden="1">
      <c r="A240" s="1" t="s">
        <v>612</v>
      </c>
      <c r="B240" s="13">
        <v>41927</v>
      </c>
      <c r="C240" s="1" t="s">
        <v>23136</v>
      </c>
      <c r="D240" s="1">
        <v>2</v>
      </c>
      <c r="E240" s="1" t="s">
        <v>23320</v>
      </c>
      <c r="F240" s="1" t="s">
        <v>37</v>
      </c>
      <c r="G240" s="1" t="s">
        <v>38</v>
      </c>
      <c r="H240" s="1" t="s">
        <v>39</v>
      </c>
      <c r="I240" s="28">
        <f t="shared" si="3"/>
        <v>2862.6875</v>
      </c>
      <c r="J240" s="1">
        <v>458.03</v>
      </c>
      <c r="K240" s="14" t="s">
        <v>6145</v>
      </c>
    </row>
    <row r="241" spans="1:11" hidden="1">
      <c r="A241" s="1" t="s">
        <v>3828</v>
      </c>
      <c r="B241" s="13">
        <v>41928</v>
      </c>
      <c r="C241" s="1" t="s">
        <v>13660</v>
      </c>
      <c r="D241" s="1">
        <v>1</v>
      </c>
      <c r="E241" s="1" t="s">
        <v>23321</v>
      </c>
      <c r="F241" s="1" t="s">
        <v>455</v>
      </c>
      <c r="G241" s="1" t="s">
        <v>10</v>
      </c>
      <c r="H241" s="1" t="s">
        <v>16493</v>
      </c>
      <c r="I241" s="28">
        <f t="shared" si="3"/>
        <v>-271235.4375</v>
      </c>
      <c r="J241" s="14">
        <v>-43397.67</v>
      </c>
      <c r="K241" s="14" t="s">
        <v>6143</v>
      </c>
    </row>
    <row r="242" spans="1:11" hidden="1">
      <c r="A242" s="1" t="s">
        <v>8528</v>
      </c>
      <c r="B242" s="13">
        <v>41928</v>
      </c>
      <c r="C242" s="1" t="s">
        <v>13660</v>
      </c>
      <c r="D242" s="1">
        <v>1</v>
      </c>
      <c r="E242" s="1" t="s">
        <v>23322</v>
      </c>
      <c r="F242" s="1" t="s">
        <v>54</v>
      </c>
      <c r="G242" s="1" t="s">
        <v>10</v>
      </c>
      <c r="H242" s="1" t="s">
        <v>23323</v>
      </c>
      <c r="I242" s="28">
        <f t="shared" si="3"/>
        <v>271235.4375</v>
      </c>
      <c r="J242" s="14">
        <v>43397.67</v>
      </c>
      <c r="K242" s="14" t="s">
        <v>6143</v>
      </c>
    </row>
    <row r="243" spans="1:11" hidden="1">
      <c r="A243" s="1" t="s">
        <v>3840</v>
      </c>
      <c r="B243" s="13">
        <v>41928</v>
      </c>
      <c r="C243" s="1" t="s">
        <v>23324</v>
      </c>
      <c r="D243" s="1">
        <v>1</v>
      </c>
      <c r="E243" s="1" t="s">
        <v>23325</v>
      </c>
      <c r="F243" s="1" t="s">
        <v>9</v>
      </c>
      <c r="G243" s="1" t="s">
        <v>10</v>
      </c>
      <c r="H243" s="1" t="s">
        <v>23326</v>
      </c>
      <c r="I243" s="28">
        <f t="shared" si="3"/>
        <v>205431.0625</v>
      </c>
      <c r="J243" s="14">
        <v>32868.97</v>
      </c>
      <c r="K243" s="14" t="s">
        <v>6142</v>
      </c>
    </row>
    <row r="244" spans="1:11" hidden="1">
      <c r="A244" s="1" t="s">
        <v>9033</v>
      </c>
      <c r="B244" s="13">
        <v>41928</v>
      </c>
      <c r="C244" s="1" t="s">
        <v>13660</v>
      </c>
      <c r="D244" s="1">
        <v>1</v>
      </c>
      <c r="E244" s="1" t="s">
        <v>23327</v>
      </c>
      <c r="F244" s="1" t="s">
        <v>455</v>
      </c>
      <c r="G244" s="1" t="s">
        <v>10</v>
      </c>
      <c r="H244" s="1" t="s">
        <v>23323</v>
      </c>
      <c r="I244" s="28">
        <f t="shared" si="3"/>
        <v>-271235.4375</v>
      </c>
      <c r="J244" s="14">
        <v>-43397.67</v>
      </c>
      <c r="K244" s="14" t="s">
        <v>6143</v>
      </c>
    </row>
    <row r="245" spans="1:11" hidden="1">
      <c r="A245" s="1" t="s">
        <v>9036</v>
      </c>
      <c r="B245" s="13">
        <v>41928</v>
      </c>
      <c r="C245" s="1" t="s">
        <v>13660</v>
      </c>
      <c r="D245" s="1">
        <v>1</v>
      </c>
      <c r="E245" s="1" t="s">
        <v>23328</v>
      </c>
      <c r="F245" s="1" t="s">
        <v>54</v>
      </c>
      <c r="G245" s="1" t="s">
        <v>10</v>
      </c>
      <c r="H245" s="1" t="s">
        <v>23329</v>
      </c>
      <c r="I245" s="28">
        <f t="shared" si="3"/>
        <v>271235.4375</v>
      </c>
      <c r="J245" s="14">
        <v>43397.67</v>
      </c>
      <c r="K245" s="14" t="s">
        <v>6143</v>
      </c>
    </row>
    <row r="246" spans="1:11" hidden="1">
      <c r="A246" t="s">
        <v>2523</v>
      </c>
      <c r="B246" s="3">
        <v>41928</v>
      </c>
      <c r="C246" t="s">
        <v>24375</v>
      </c>
      <c r="D246">
        <v>2</v>
      </c>
      <c r="E246" t="s">
        <v>24376</v>
      </c>
      <c r="F246" t="s">
        <v>1637</v>
      </c>
      <c r="G246" t="s">
        <v>13</v>
      </c>
      <c r="H246" t="s">
        <v>24377</v>
      </c>
      <c r="I246" s="28">
        <f t="shared" si="3"/>
        <v>-2525.875</v>
      </c>
      <c r="J246">
        <v>-404.14</v>
      </c>
      <c r="K246" s="14" t="s">
        <v>6145</v>
      </c>
    </row>
    <row r="247" spans="1:11" hidden="1">
      <c r="A247" s="1" t="s">
        <v>2526</v>
      </c>
      <c r="B247" s="13">
        <v>41928</v>
      </c>
      <c r="C247" s="1" t="s">
        <v>23330</v>
      </c>
      <c r="D247" s="1">
        <v>1</v>
      </c>
      <c r="E247" s="1" t="s">
        <v>23331</v>
      </c>
      <c r="F247" s="1" t="s">
        <v>9</v>
      </c>
      <c r="G247" s="1" t="s">
        <v>10</v>
      </c>
      <c r="H247" s="1" t="s">
        <v>3731</v>
      </c>
      <c r="I247" s="28">
        <f t="shared" si="3"/>
        <v>217758.62499999997</v>
      </c>
      <c r="J247" s="14">
        <v>34841.379999999997</v>
      </c>
      <c r="K247" s="14" t="s">
        <v>6142</v>
      </c>
    </row>
    <row r="248" spans="1:11" hidden="1">
      <c r="A248" s="1" t="s">
        <v>629</v>
      </c>
      <c r="B248" s="13">
        <v>41928</v>
      </c>
      <c r="C248" s="1" t="s">
        <v>23332</v>
      </c>
      <c r="D248" s="1">
        <v>1</v>
      </c>
      <c r="E248" s="1" t="s">
        <v>23333</v>
      </c>
      <c r="F248" s="1" t="s">
        <v>9</v>
      </c>
      <c r="G248" s="1" t="s">
        <v>10</v>
      </c>
      <c r="H248" s="1" t="s">
        <v>20531</v>
      </c>
      <c r="I248" s="28">
        <f t="shared" si="3"/>
        <v>202586.1875</v>
      </c>
      <c r="J248" s="14">
        <v>32413.79</v>
      </c>
      <c r="K248" s="14" t="s">
        <v>6142</v>
      </c>
    </row>
    <row r="249" spans="1:11" hidden="1">
      <c r="A249" s="1" t="s">
        <v>9063</v>
      </c>
      <c r="B249" s="13">
        <v>41928</v>
      </c>
      <c r="C249" s="1" t="s">
        <v>23334</v>
      </c>
      <c r="D249" s="1">
        <v>1</v>
      </c>
      <c r="E249" s="1" t="s">
        <v>23335</v>
      </c>
      <c r="F249" s="1" t="s">
        <v>9</v>
      </c>
      <c r="G249" s="1" t="s">
        <v>10</v>
      </c>
      <c r="H249" s="1" t="s">
        <v>3731</v>
      </c>
      <c r="I249" s="28">
        <f t="shared" si="3"/>
        <v>217758.62499999997</v>
      </c>
      <c r="J249" s="14">
        <v>34841.379999999997</v>
      </c>
      <c r="K249" s="14" t="s">
        <v>6142</v>
      </c>
    </row>
    <row r="250" spans="1:11" hidden="1">
      <c r="A250" s="1" t="s">
        <v>2529</v>
      </c>
      <c r="B250" s="13">
        <v>41928</v>
      </c>
      <c r="C250" s="1" t="s">
        <v>23336</v>
      </c>
      <c r="D250" s="1">
        <v>2</v>
      </c>
      <c r="E250" s="1" t="s">
        <v>23337</v>
      </c>
      <c r="F250" s="1" t="s">
        <v>3572</v>
      </c>
      <c r="G250" s="1" t="s">
        <v>103</v>
      </c>
      <c r="H250" s="1" t="s">
        <v>1024</v>
      </c>
      <c r="I250" s="28">
        <f t="shared" si="3"/>
        <v>12312.1875</v>
      </c>
      <c r="J250" s="14">
        <v>1969.95</v>
      </c>
      <c r="K250" s="14" t="s">
        <v>6145</v>
      </c>
    </row>
    <row r="251" spans="1:11" hidden="1">
      <c r="A251" s="1" t="s">
        <v>2532</v>
      </c>
      <c r="B251" s="13">
        <v>41928</v>
      </c>
      <c r="C251" s="1" t="s">
        <v>23338</v>
      </c>
      <c r="D251" s="1">
        <v>2</v>
      </c>
      <c r="E251" s="1" t="s">
        <v>23339</v>
      </c>
      <c r="F251" s="1" t="s">
        <v>3572</v>
      </c>
      <c r="G251" s="1" t="s">
        <v>103</v>
      </c>
      <c r="H251" s="1" t="s">
        <v>1024</v>
      </c>
      <c r="I251" s="28">
        <f t="shared" si="3"/>
        <v>7340.75</v>
      </c>
      <c r="J251" s="14">
        <v>1174.52</v>
      </c>
      <c r="K251" s="14" t="s">
        <v>6145</v>
      </c>
    </row>
    <row r="252" spans="1:11" hidden="1">
      <c r="A252" s="1" t="s">
        <v>2535</v>
      </c>
      <c r="B252" s="13">
        <v>41928</v>
      </c>
      <c r="C252" s="1" t="s">
        <v>23340</v>
      </c>
      <c r="D252" s="1">
        <v>2</v>
      </c>
      <c r="E252" s="1" t="s">
        <v>23341</v>
      </c>
      <c r="F252" s="1" t="s">
        <v>3572</v>
      </c>
      <c r="G252" s="1" t="s">
        <v>103</v>
      </c>
      <c r="H252" s="1" t="s">
        <v>9234</v>
      </c>
      <c r="I252" s="28">
        <f t="shared" si="3"/>
        <v>16321.625</v>
      </c>
      <c r="J252" s="14">
        <v>2611.46</v>
      </c>
      <c r="K252" s="14" t="s">
        <v>6145</v>
      </c>
    </row>
    <row r="253" spans="1:11" hidden="1">
      <c r="A253" s="1" t="s">
        <v>2547</v>
      </c>
      <c r="B253" s="13">
        <v>41928</v>
      </c>
      <c r="C253" s="1" t="s">
        <v>23342</v>
      </c>
      <c r="D253" s="1">
        <v>1</v>
      </c>
      <c r="E253" s="1" t="s">
        <v>23343</v>
      </c>
      <c r="F253" s="1" t="s">
        <v>54</v>
      </c>
      <c r="G253" s="1" t="s">
        <v>10</v>
      </c>
      <c r="H253" s="1" t="s">
        <v>1178</v>
      </c>
      <c r="I253" s="28">
        <f t="shared" si="3"/>
        <v>478129.43750000006</v>
      </c>
      <c r="J253" s="14">
        <v>76500.710000000006</v>
      </c>
      <c r="K253" s="14" t="s">
        <v>6143</v>
      </c>
    </row>
    <row r="254" spans="1:11" hidden="1">
      <c r="A254" s="1" t="s">
        <v>12181</v>
      </c>
      <c r="B254" s="13">
        <v>41929</v>
      </c>
      <c r="C254" s="1" t="s">
        <v>23344</v>
      </c>
      <c r="D254" s="1">
        <v>2</v>
      </c>
      <c r="E254" s="1" t="s">
        <v>23345</v>
      </c>
      <c r="F254" s="1" t="s">
        <v>3572</v>
      </c>
      <c r="G254" s="1" t="s">
        <v>103</v>
      </c>
      <c r="H254" s="1" t="s">
        <v>500</v>
      </c>
      <c r="I254" s="28">
        <f t="shared" si="3"/>
        <v>5805.625</v>
      </c>
      <c r="J254" s="1">
        <v>928.9</v>
      </c>
      <c r="K254" s="14" t="s">
        <v>6145</v>
      </c>
    </row>
    <row r="255" spans="1:11" hidden="1">
      <c r="A255" s="1" t="s">
        <v>12184</v>
      </c>
      <c r="B255" s="13">
        <v>41929</v>
      </c>
      <c r="C255" s="1" t="s">
        <v>23346</v>
      </c>
      <c r="D255" s="1">
        <v>2</v>
      </c>
      <c r="E255" s="1" t="s">
        <v>23347</v>
      </c>
      <c r="F255" s="1" t="s">
        <v>3572</v>
      </c>
      <c r="G255" s="1" t="s">
        <v>103</v>
      </c>
      <c r="H255" s="1" t="s">
        <v>500</v>
      </c>
      <c r="I255" s="28">
        <f t="shared" si="3"/>
        <v>11634.625</v>
      </c>
      <c r="J255" s="14">
        <v>1861.54</v>
      </c>
      <c r="K255" s="14" t="s">
        <v>6145</v>
      </c>
    </row>
    <row r="256" spans="1:11" hidden="1">
      <c r="A256" s="1" t="s">
        <v>647</v>
      </c>
      <c r="B256" s="13">
        <v>41929</v>
      </c>
      <c r="C256" s="1" t="s">
        <v>23348</v>
      </c>
      <c r="D256" s="1">
        <v>2</v>
      </c>
      <c r="E256" s="1" t="s">
        <v>23349</v>
      </c>
      <c r="F256" s="1" t="s">
        <v>3572</v>
      </c>
      <c r="G256" s="1" t="s">
        <v>103</v>
      </c>
      <c r="H256" s="1" t="s">
        <v>9234</v>
      </c>
      <c r="I256" s="28">
        <f t="shared" si="3"/>
        <v>10528.125</v>
      </c>
      <c r="J256" s="14">
        <v>1684.5</v>
      </c>
      <c r="K256" s="14" t="s">
        <v>6145</v>
      </c>
    </row>
    <row r="257" spans="1:11" hidden="1">
      <c r="A257" s="1" t="s">
        <v>8534</v>
      </c>
      <c r="B257" s="13">
        <v>41929</v>
      </c>
      <c r="C257" s="1" t="s">
        <v>23350</v>
      </c>
      <c r="D257" s="1">
        <v>2</v>
      </c>
      <c r="E257" s="1" t="s">
        <v>23351</v>
      </c>
      <c r="F257" s="1" t="s">
        <v>3572</v>
      </c>
      <c r="G257" s="1" t="s">
        <v>103</v>
      </c>
      <c r="H257" s="1" t="s">
        <v>4138</v>
      </c>
      <c r="I257" s="28">
        <f t="shared" si="3"/>
        <v>3841.6874999999995</v>
      </c>
      <c r="J257" s="1">
        <v>614.66999999999996</v>
      </c>
      <c r="K257" s="14" t="s">
        <v>6145</v>
      </c>
    </row>
    <row r="258" spans="1:11" hidden="1">
      <c r="A258" s="1" t="s">
        <v>12191</v>
      </c>
      <c r="B258" s="13">
        <v>41929</v>
      </c>
      <c r="C258" s="1" t="s">
        <v>23352</v>
      </c>
      <c r="D258" s="1">
        <v>2</v>
      </c>
      <c r="E258" s="1" t="s">
        <v>23353</v>
      </c>
      <c r="F258" s="1" t="s">
        <v>3572</v>
      </c>
      <c r="G258" s="1" t="s">
        <v>103</v>
      </c>
      <c r="H258" s="1" t="s">
        <v>9234</v>
      </c>
      <c r="I258" s="28">
        <f t="shared" si="3"/>
        <v>10853.25</v>
      </c>
      <c r="J258" s="14">
        <v>1736.52</v>
      </c>
      <c r="K258" s="14" t="s">
        <v>6145</v>
      </c>
    </row>
    <row r="259" spans="1:11" hidden="1">
      <c r="A259" s="1" t="s">
        <v>12194</v>
      </c>
      <c r="B259" s="13">
        <v>41929</v>
      </c>
      <c r="C259" s="1" t="s">
        <v>23332</v>
      </c>
      <c r="D259" s="1">
        <v>1</v>
      </c>
      <c r="E259" s="1" t="s">
        <v>23354</v>
      </c>
      <c r="F259" s="1" t="s">
        <v>70</v>
      </c>
      <c r="G259" s="1" t="s">
        <v>10</v>
      </c>
      <c r="H259" s="1" t="s">
        <v>20531</v>
      </c>
      <c r="I259" s="28">
        <f t="shared" si="3"/>
        <v>-202586.1875</v>
      </c>
      <c r="J259" s="14">
        <v>-32413.79</v>
      </c>
      <c r="K259" s="14" t="s">
        <v>6142</v>
      </c>
    </row>
    <row r="260" spans="1:11" hidden="1">
      <c r="A260" s="1" t="s">
        <v>12197</v>
      </c>
      <c r="B260" s="13">
        <v>41929</v>
      </c>
      <c r="C260" s="1" t="s">
        <v>23355</v>
      </c>
      <c r="D260" s="1">
        <v>2</v>
      </c>
      <c r="E260" s="1" t="s">
        <v>23356</v>
      </c>
      <c r="F260" s="1" t="s">
        <v>3572</v>
      </c>
      <c r="G260" s="1" t="s">
        <v>103</v>
      </c>
      <c r="H260" s="1" t="s">
        <v>21076</v>
      </c>
      <c r="I260" s="28">
        <f t="shared" si="3"/>
        <v>11632.8125</v>
      </c>
      <c r="J260" s="14">
        <v>1861.25</v>
      </c>
      <c r="K260" s="14" t="s">
        <v>6145</v>
      </c>
    </row>
    <row r="261" spans="1:11" hidden="1">
      <c r="A261" t="s">
        <v>12197</v>
      </c>
      <c r="B261" s="3">
        <v>41929</v>
      </c>
      <c r="C261" t="s">
        <v>23355</v>
      </c>
      <c r="D261">
        <v>2</v>
      </c>
      <c r="E261" t="s">
        <v>23356</v>
      </c>
      <c r="F261" t="s">
        <v>3572</v>
      </c>
      <c r="G261" t="s">
        <v>103</v>
      </c>
      <c r="H261" t="s">
        <v>21076</v>
      </c>
      <c r="I261" s="28">
        <f t="shared" si="3"/>
        <v>-2468.375</v>
      </c>
      <c r="J261">
        <v>-394.94</v>
      </c>
      <c r="K261" s="14" t="s">
        <v>6145</v>
      </c>
    </row>
    <row r="262" spans="1:11" hidden="1">
      <c r="A262" s="2" t="s">
        <v>12197</v>
      </c>
      <c r="B262" s="5">
        <v>41929</v>
      </c>
      <c r="C262" s="2" t="s">
        <v>23355</v>
      </c>
      <c r="D262" s="2">
        <v>2</v>
      </c>
      <c r="E262" s="2" t="s">
        <v>23356</v>
      </c>
      <c r="F262" s="2" t="s">
        <v>3572</v>
      </c>
      <c r="G262" s="2" t="s">
        <v>103</v>
      </c>
      <c r="H262" s="2" t="s">
        <v>21076</v>
      </c>
      <c r="I262" s="28">
        <f t="shared" si="3"/>
        <v>2468.375</v>
      </c>
      <c r="J262" s="2">
        <v>394.94</v>
      </c>
      <c r="K262" s="14" t="s">
        <v>6145</v>
      </c>
    </row>
    <row r="263" spans="1:11" hidden="1">
      <c r="A263" t="s">
        <v>12214</v>
      </c>
      <c r="B263" s="3">
        <v>41929</v>
      </c>
      <c r="C263" t="s">
        <v>24378</v>
      </c>
      <c r="D263">
        <v>2</v>
      </c>
      <c r="E263" t="s">
        <v>24379</v>
      </c>
      <c r="F263" t="s">
        <v>1368</v>
      </c>
      <c r="G263" t="s">
        <v>103</v>
      </c>
      <c r="H263" t="s">
        <v>88</v>
      </c>
      <c r="I263" s="28">
        <f t="shared" si="3"/>
        <v>2119.25</v>
      </c>
      <c r="J263">
        <v>339.08</v>
      </c>
      <c r="K263" s="14" t="s">
        <v>6151</v>
      </c>
    </row>
    <row r="264" spans="1:11" hidden="1">
      <c r="A264" s="1" t="s">
        <v>3848</v>
      </c>
      <c r="B264" s="13">
        <v>41929</v>
      </c>
      <c r="C264" s="1" t="s">
        <v>23357</v>
      </c>
      <c r="D264" s="1">
        <v>2</v>
      </c>
      <c r="E264" s="1" t="s">
        <v>23358</v>
      </c>
      <c r="F264" s="1" t="s">
        <v>37</v>
      </c>
      <c r="G264" s="1" t="s">
        <v>38</v>
      </c>
      <c r="H264" s="1" t="s">
        <v>39</v>
      </c>
      <c r="I264" s="28">
        <f t="shared" si="3"/>
        <v>673.8125</v>
      </c>
      <c r="J264" s="1">
        <v>107.81</v>
      </c>
      <c r="K264" s="14" t="s">
        <v>6145</v>
      </c>
    </row>
    <row r="265" spans="1:11" hidden="1">
      <c r="A265" s="1" t="s">
        <v>12219</v>
      </c>
      <c r="B265" s="13">
        <v>41929</v>
      </c>
      <c r="C265" s="1" t="s">
        <v>23359</v>
      </c>
      <c r="D265" s="1">
        <v>2</v>
      </c>
      <c r="E265" s="1" t="s">
        <v>23360</v>
      </c>
      <c r="F265" s="1" t="s">
        <v>37</v>
      </c>
      <c r="G265" s="1" t="s">
        <v>38</v>
      </c>
      <c r="H265" s="1" t="s">
        <v>39</v>
      </c>
      <c r="I265" s="28">
        <f t="shared" si="3"/>
        <v>2261.3125</v>
      </c>
      <c r="J265" s="1">
        <v>361.81</v>
      </c>
      <c r="K265" s="14" t="s">
        <v>6145</v>
      </c>
    </row>
    <row r="266" spans="1:11" hidden="1">
      <c r="A266" s="1" t="s">
        <v>8535</v>
      </c>
      <c r="B266" s="13">
        <v>41929</v>
      </c>
      <c r="C266" s="1" t="s">
        <v>23361</v>
      </c>
      <c r="D266" s="1">
        <v>2</v>
      </c>
      <c r="E266" s="1" t="s">
        <v>23362</v>
      </c>
      <c r="F266" s="1" t="s">
        <v>37</v>
      </c>
      <c r="G266" s="1" t="s">
        <v>38</v>
      </c>
      <c r="H266" s="1" t="s">
        <v>39</v>
      </c>
      <c r="I266" s="28">
        <f t="shared" ref="I266:I329" si="4">J266*100/16</f>
        <v>2261.3125</v>
      </c>
      <c r="J266" s="1">
        <v>361.81</v>
      </c>
      <c r="K266" s="14" t="s">
        <v>6145</v>
      </c>
    </row>
    <row r="267" spans="1:11" hidden="1">
      <c r="A267" s="1" t="s">
        <v>3850</v>
      </c>
      <c r="B267" s="13">
        <v>41929</v>
      </c>
      <c r="C267" s="1" t="s">
        <v>23363</v>
      </c>
      <c r="D267" s="1">
        <v>2</v>
      </c>
      <c r="E267" s="1" t="s">
        <v>23364</v>
      </c>
      <c r="F267" s="1" t="s">
        <v>37</v>
      </c>
      <c r="G267" s="1" t="s">
        <v>38</v>
      </c>
      <c r="H267" s="1" t="s">
        <v>39</v>
      </c>
      <c r="I267" s="28">
        <f t="shared" si="4"/>
        <v>2270.75</v>
      </c>
      <c r="J267" s="1">
        <v>363.32</v>
      </c>
      <c r="K267" s="14" t="s">
        <v>6145</v>
      </c>
    </row>
    <row r="268" spans="1:11" hidden="1">
      <c r="A268" s="1" t="s">
        <v>12232</v>
      </c>
      <c r="B268" s="13">
        <v>41929</v>
      </c>
      <c r="C268" s="1" t="s">
        <v>23365</v>
      </c>
      <c r="D268" s="1">
        <v>2</v>
      </c>
      <c r="E268" s="1" t="s">
        <v>23366</v>
      </c>
      <c r="F268" s="1" t="s">
        <v>37</v>
      </c>
      <c r="G268" s="1" t="s">
        <v>38</v>
      </c>
      <c r="H268" s="1" t="s">
        <v>39</v>
      </c>
      <c r="I268" s="28">
        <f t="shared" si="4"/>
        <v>2261.3125</v>
      </c>
      <c r="J268" s="1">
        <v>361.81</v>
      </c>
      <c r="K268" s="14" t="s">
        <v>6145</v>
      </c>
    </row>
    <row r="269" spans="1:11" hidden="1">
      <c r="A269" s="1" t="s">
        <v>650</v>
      </c>
      <c r="B269" s="13">
        <v>41929</v>
      </c>
      <c r="C269" s="1" t="s">
        <v>23367</v>
      </c>
      <c r="D269" s="1">
        <v>2</v>
      </c>
      <c r="E269" s="1" t="s">
        <v>23368</v>
      </c>
      <c r="F269" s="1" t="s">
        <v>37</v>
      </c>
      <c r="G269" s="1" t="s">
        <v>38</v>
      </c>
      <c r="H269" s="1" t="s">
        <v>39</v>
      </c>
      <c r="I269" s="28">
        <f t="shared" si="4"/>
        <v>2261.3125</v>
      </c>
      <c r="J269" s="1">
        <v>361.81</v>
      </c>
      <c r="K269" s="14" t="s">
        <v>6145</v>
      </c>
    </row>
    <row r="270" spans="1:11" hidden="1">
      <c r="A270" s="1" t="s">
        <v>8536</v>
      </c>
      <c r="B270" s="13">
        <v>41929</v>
      </c>
      <c r="C270" s="1" t="s">
        <v>23369</v>
      </c>
      <c r="D270" s="1">
        <v>2</v>
      </c>
      <c r="E270" s="1" t="s">
        <v>23370</v>
      </c>
      <c r="F270" s="1" t="s">
        <v>37</v>
      </c>
      <c r="G270" s="1" t="s">
        <v>38</v>
      </c>
      <c r="H270" s="1" t="s">
        <v>39</v>
      </c>
      <c r="I270" s="28">
        <f t="shared" si="4"/>
        <v>2261.3125</v>
      </c>
      <c r="J270" s="1">
        <v>361.81</v>
      </c>
      <c r="K270" s="14" t="s">
        <v>6145</v>
      </c>
    </row>
    <row r="271" spans="1:11" hidden="1">
      <c r="A271" s="1" t="s">
        <v>12248</v>
      </c>
      <c r="B271" s="13">
        <v>41929</v>
      </c>
      <c r="C271" s="1" t="s">
        <v>23371</v>
      </c>
      <c r="D271" s="1">
        <v>2</v>
      </c>
      <c r="E271" s="1" t="s">
        <v>23372</v>
      </c>
      <c r="F271" s="1" t="s">
        <v>37</v>
      </c>
      <c r="G271" s="1" t="s">
        <v>38</v>
      </c>
      <c r="H271" s="1" t="s">
        <v>39</v>
      </c>
      <c r="I271" s="28">
        <f t="shared" si="4"/>
        <v>2270.75</v>
      </c>
      <c r="J271" s="1">
        <v>363.32</v>
      </c>
      <c r="K271" s="14" t="s">
        <v>6145</v>
      </c>
    </row>
    <row r="272" spans="1:11" hidden="1">
      <c r="A272" s="1" t="s">
        <v>18396</v>
      </c>
      <c r="B272" s="13">
        <v>41929</v>
      </c>
      <c r="C272" s="1" t="s">
        <v>23373</v>
      </c>
      <c r="D272" s="1">
        <v>2</v>
      </c>
      <c r="E272" s="1" t="s">
        <v>23374</v>
      </c>
      <c r="F272" s="1" t="s">
        <v>37</v>
      </c>
      <c r="G272" s="1" t="s">
        <v>38</v>
      </c>
      <c r="H272" s="1" t="s">
        <v>39</v>
      </c>
      <c r="I272" s="28">
        <f t="shared" si="4"/>
        <v>2261.3125</v>
      </c>
      <c r="J272" s="1">
        <v>361.81</v>
      </c>
      <c r="K272" s="14" t="s">
        <v>6145</v>
      </c>
    </row>
    <row r="273" spans="1:11" hidden="1">
      <c r="A273" s="1" t="s">
        <v>18397</v>
      </c>
      <c r="B273" s="13">
        <v>41929</v>
      </c>
      <c r="C273" s="1" t="s">
        <v>23375</v>
      </c>
      <c r="D273" s="1">
        <v>2</v>
      </c>
      <c r="E273" s="1" t="s">
        <v>23376</v>
      </c>
      <c r="F273" s="1" t="s">
        <v>37</v>
      </c>
      <c r="G273" s="1" t="s">
        <v>38</v>
      </c>
      <c r="H273" s="1" t="s">
        <v>39</v>
      </c>
      <c r="I273" s="28">
        <f t="shared" si="4"/>
        <v>2270.75</v>
      </c>
      <c r="J273" s="1">
        <v>363.32</v>
      </c>
      <c r="K273" s="14" t="s">
        <v>6145</v>
      </c>
    </row>
    <row r="274" spans="1:11" hidden="1">
      <c r="A274" s="1" t="s">
        <v>18655</v>
      </c>
      <c r="B274" s="13">
        <v>41929</v>
      </c>
      <c r="C274" s="1" t="s">
        <v>23377</v>
      </c>
      <c r="D274" s="1">
        <v>2</v>
      </c>
      <c r="E274" s="1" t="s">
        <v>23378</v>
      </c>
      <c r="F274" s="1" t="s">
        <v>37</v>
      </c>
      <c r="G274" s="1" t="s">
        <v>38</v>
      </c>
      <c r="H274" s="1" t="s">
        <v>39</v>
      </c>
      <c r="I274" s="28">
        <f t="shared" si="4"/>
        <v>2261.3125</v>
      </c>
      <c r="J274" s="1">
        <v>361.81</v>
      </c>
      <c r="K274" s="14" t="s">
        <v>6145</v>
      </c>
    </row>
    <row r="275" spans="1:11" hidden="1">
      <c r="A275" s="1" t="s">
        <v>14616</v>
      </c>
      <c r="B275" s="13">
        <v>41929</v>
      </c>
      <c r="C275" s="1" t="s">
        <v>23379</v>
      </c>
      <c r="D275" s="1">
        <v>2</v>
      </c>
      <c r="E275" s="1" t="s">
        <v>23380</v>
      </c>
      <c r="F275" s="1" t="s">
        <v>37</v>
      </c>
      <c r="G275" s="1" t="s">
        <v>38</v>
      </c>
      <c r="H275" s="1" t="s">
        <v>39</v>
      </c>
      <c r="I275" s="28">
        <f t="shared" si="4"/>
        <v>156</v>
      </c>
      <c r="J275" s="1">
        <v>24.96</v>
      </c>
      <c r="K275" s="14" t="s">
        <v>6145</v>
      </c>
    </row>
    <row r="276" spans="1:11" hidden="1">
      <c r="A276" s="1" t="s">
        <v>3854</v>
      </c>
      <c r="B276" s="13">
        <v>41929</v>
      </c>
      <c r="C276" s="1" t="s">
        <v>23381</v>
      </c>
      <c r="D276" s="1">
        <v>2</v>
      </c>
      <c r="E276" s="1" t="s">
        <v>23382</v>
      </c>
      <c r="F276" s="1" t="s">
        <v>37</v>
      </c>
      <c r="G276" s="1" t="s">
        <v>38</v>
      </c>
      <c r="H276" s="1" t="s">
        <v>39</v>
      </c>
      <c r="I276" s="28">
        <f t="shared" si="4"/>
        <v>3166.125</v>
      </c>
      <c r="J276" s="1">
        <v>506.58</v>
      </c>
      <c r="K276" s="14" t="s">
        <v>6145</v>
      </c>
    </row>
    <row r="277" spans="1:11" hidden="1">
      <c r="A277" s="1" t="s">
        <v>3858</v>
      </c>
      <c r="B277" s="13">
        <v>41929</v>
      </c>
      <c r="C277" s="1" t="s">
        <v>23383</v>
      </c>
      <c r="D277" s="1">
        <v>2</v>
      </c>
      <c r="E277" s="1" t="s">
        <v>23384</v>
      </c>
      <c r="F277" s="1" t="s">
        <v>37</v>
      </c>
      <c r="G277" s="1" t="s">
        <v>38</v>
      </c>
      <c r="H277" s="1" t="s">
        <v>39</v>
      </c>
      <c r="I277" s="28">
        <f t="shared" si="4"/>
        <v>156</v>
      </c>
      <c r="J277" s="1">
        <v>24.96</v>
      </c>
      <c r="K277" s="14" t="s">
        <v>6145</v>
      </c>
    </row>
    <row r="278" spans="1:11" hidden="1">
      <c r="A278" s="1" t="s">
        <v>14618</v>
      </c>
      <c r="B278" s="13">
        <v>41929</v>
      </c>
      <c r="C278" s="1" t="s">
        <v>23385</v>
      </c>
      <c r="D278" s="1">
        <v>2</v>
      </c>
      <c r="E278" s="1" t="s">
        <v>23386</v>
      </c>
      <c r="F278" s="1" t="s">
        <v>37</v>
      </c>
      <c r="G278" s="1" t="s">
        <v>38</v>
      </c>
      <c r="H278" s="1" t="s">
        <v>39</v>
      </c>
      <c r="I278" s="28">
        <f t="shared" si="4"/>
        <v>2261.3125</v>
      </c>
      <c r="J278" s="1">
        <v>361.81</v>
      </c>
      <c r="K278" s="14" t="s">
        <v>6145</v>
      </c>
    </row>
    <row r="279" spans="1:11" hidden="1">
      <c r="A279" s="1" t="s">
        <v>23387</v>
      </c>
      <c r="B279" s="13">
        <v>41929</v>
      </c>
      <c r="C279" s="1" t="s">
        <v>23388</v>
      </c>
      <c r="D279" s="1">
        <v>2</v>
      </c>
      <c r="E279" s="1" t="s">
        <v>23389</v>
      </c>
      <c r="F279" s="1" t="s">
        <v>37</v>
      </c>
      <c r="G279" s="1" t="s">
        <v>38</v>
      </c>
      <c r="H279" s="1" t="s">
        <v>39</v>
      </c>
      <c r="I279" s="28">
        <f t="shared" si="4"/>
        <v>2836.6875</v>
      </c>
      <c r="J279" s="1">
        <v>453.87</v>
      </c>
      <c r="K279" s="14" t="s">
        <v>6145</v>
      </c>
    </row>
    <row r="280" spans="1:11" hidden="1">
      <c r="A280" s="1" t="s">
        <v>13817</v>
      </c>
      <c r="B280" s="13">
        <v>41929</v>
      </c>
      <c r="C280" s="1" t="s">
        <v>23390</v>
      </c>
      <c r="D280" s="1">
        <v>2</v>
      </c>
      <c r="E280" s="1" t="s">
        <v>23391</v>
      </c>
      <c r="F280" s="1" t="s">
        <v>37</v>
      </c>
      <c r="G280" s="1" t="s">
        <v>38</v>
      </c>
      <c r="H280" s="1" t="s">
        <v>39</v>
      </c>
      <c r="I280" s="28">
        <f t="shared" si="4"/>
        <v>2940.6875</v>
      </c>
      <c r="J280" s="1">
        <v>470.51</v>
      </c>
      <c r="K280" s="14" t="s">
        <v>6145</v>
      </c>
    </row>
    <row r="281" spans="1:11" hidden="1">
      <c r="A281" s="1" t="s">
        <v>18659</v>
      </c>
      <c r="B281" s="13">
        <v>41929</v>
      </c>
      <c r="C281" s="1" t="s">
        <v>23392</v>
      </c>
      <c r="D281" s="1">
        <v>2</v>
      </c>
      <c r="E281" s="1" t="s">
        <v>23393</v>
      </c>
      <c r="F281" s="1" t="s">
        <v>37</v>
      </c>
      <c r="G281" s="1" t="s">
        <v>38</v>
      </c>
      <c r="H281" s="1" t="s">
        <v>39</v>
      </c>
      <c r="I281" s="28">
        <f t="shared" si="4"/>
        <v>2940.6875</v>
      </c>
      <c r="J281" s="1">
        <v>470.51</v>
      </c>
      <c r="K281" s="14" t="s">
        <v>6145</v>
      </c>
    </row>
    <row r="282" spans="1:11" hidden="1">
      <c r="A282" s="1" t="s">
        <v>19413</v>
      </c>
      <c r="B282" s="13">
        <v>41929</v>
      </c>
      <c r="C282" s="1" t="s">
        <v>23394</v>
      </c>
      <c r="D282" s="1">
        <v>2</v>
      </c>
      <c r="E282" s="1" t="s">
        <v>23395</v>
      </c>
      <c r="F282" s="1" t="s">
        <v>37</v>
      </c>
      <c r="G282" s="1" t="s">
        <v>38</v>
      </c>
      <c r="H282" s="1" t="s">
        <v>39</v>
      </c>
      <c r="I282" s="28">
        <f t="shared" si="4"/>
        <v>2940.6875</v>
      </c>
      <c r="J282" s="1">
        <v>470.51</v>
      </c>
      <c r="K282" s="14" t="s">
        <v>6145</v>
      </c>
    </row>
    <row r="283" spans="1:11" hidden="1">
      <c r="A283" s="1" t="s">
        <v>23396</v>
      </c>
      <c r="B283" s="13">
        <v>41929</v>
      </c>
      <c r="C283" s="1" t="s">
        <v>23397</v>
      </c>
      <c r="D283" s="1">
        <v>2</v>
      </c>
      <c r="E283" s="1" t="s">
        <v>23398</v>
      </c>
      <c r="F283" s="1" t="s">
        <v>37</v>
      </c>
      <c r="G283" s="1" t="s">
        <v>38</v>
      </c>
      <c r="H283" s="1" t="s">
        <v>39</v>
      </c>
      <c r="I283" s="28">
        <f t="shared" si="4"/>
        <v>2940.6875</v>
      </c>
      <c r="J283" s="1">
        <v>470.51</v>
      </c>
      <c r="K283" s="14" t="s">
        <v>6145</v>
      </c>
    </row>
    <row r="284" spans="1:11" hidden="1">
      <c r="A284" s="1" t="s">
        <v>23399</v>
      </c>
      <c r="B284" s="13">
        <v>41929</v>
      </c>
      <c r="C284" s="1" t="s">
        <v>23400</v>
      </c>
      <c r="D284" s="1">
        <v>2</v>
      </c>
      <c r="E284" s="1" t="s">
        <v>23401</v>
      </c>
      <c r="F284" s="1" t="s">
        <v>37</v>
      </c>
      <c r="G284" s="1" t="s">
        <v>38</v>
      </c>
      <c r="H284" s="1" t="s">
        <v>39</v>
      </c>
      <c r="I284" s="28">
        <f t="shared" si="4"/>
        <v>2940.6875</v>
      </c>
      <c r="J284" s="1">
        <v>470.51</v>
      </c>
      <c r="K284" s="14" t="s">
        <v>6145</v>
      </c>
    </row>
    <row r="285" spans="1:11" hidden="1">
      <c r="A285" s="1" t="s">
        <v>2639</v>
      </c>
      <c r="B285" s="13">
        <v>41929</v>
      </c>
      <c r="C285" s="1" t="s">
        <v>23402</v>
      </c>
      <c r="D285" s="1">
        <v>2</v>
      </c>
      <c r="E285" s="1" t="s">
        <v>23403</v>
      </c>
      <c r="F285" s="1" t="s">
        <v>37</v>
      </c>
      <c r="G285" s="1" t="s">
        <v>38</v>
      </c>
      <c r="H285" s="1" t="s">
        <v>39</v>
      </c>
      <c r="I285" s="28">
        <f t="shared" si="4"/>
        <v>2862.6875</v>
      </c>
      <c r="J285" s="1">
        <v>458.03</v>
      </c>
      <c r="K285" s="14" t="s">
        <v>6145</v>
      </c>
    </row>
    <row r="286" spans="1:11" hidden="1">
      <c r="A286" s="1" t="s">
        <v>14620</v>
      </c>
      <c r="B286" s="13">
        <v>41929</v>
      </c>
      <c r="C286" s="1" t="s">
        <v>23404</v>
      </c>
      <c r="D286" s="1">
        <v>2</v>
      </c>
      <c r="E286" s="1" t="s">
        <v>23405</v>
      </c>
      <c r="F286" s="1" t="s">
        <v>37</v>
      </c>
      <c r="G286" s="1" t="s">
        <v>38</v>
      </c>
      <c r="H286" s="1" t="s">
        <v>39</v>
      </c>
      <c r="I286" s="28">
        <f t="shared" si="4"/>
        <v>2862.6875</v>
      </c>
      <c r="J286" s="1">
        <v>458.03</v>
      </c>
      <c r="K286" s="14" t="s">
        <v>6145</v>
      </c>
    </row>
    <row r="287" spans="1:11" hidden="1">
      <c r="A287" s="1" t="s">
        <v>14623</v>
      </c>
      <c r="B287" s="13">
        <v>41929</v>
      </c>
      <c r="C287" s="1" t="s">
        <v>23406</v>
      </c>
      <c r="D287" s="1">
        <v>2</v>
      </c>
      <c r="E287" s="1" t="s">
        <v>23407</v>
      </c>
      <c r="F287" s="1" t="s">
        <v>37</v>
      </c>
      <c r="G287" s="1" t="s">
        <v>38</v>
      </c>
      <c r="H287" s="1" t="s">
        <v>39</v>
      </c>
      <c r="I287" s="28">
        <f t="shared" si="4"/>
        <v>2862.6875</v>
      </c>
      <c r="J287" s="1">
        <v>458.03</v>
      </c>
      <c r="K287" s="14" t="s">
        <v>6145</v>
      </c>
    </row>
    <row r="288" spans="1:11" hidden="1">
      <c r="A288" s="1" t="s">
        <v>3861</v>
      </c>
      <c r="B288" s="13">
        <v>41929</v>
      </c>
      <c r="C288" s="1" t="s">
        <v>23408</v>
      </c>
      <c r="D288" s="1">
        <v>1</v>
      </c>
      <c r="E288" s="1" t="s">
        <v>23409</v>
      </c>
      <c r="F288" s="1" t="s">
        <v>9</v>
      </c>
      <c r="G288" s="1" t="s">
        <v>10</v>
      </c>
      <c r="H288" s="1" t="s">
        <v>2253</v>
      </c>
      <c r="I288" s="28">
        <f t="shared" si="4"/>
        <v>535948.25</v>
      </c>
      <c r="J288" s="14">
        <v>85751.72</v>
      </c>
      <c r="K288" s="14" t="s">
        <v>6142</v>
      </c>
    </row>
    <row r="289" spans="1:11" hidden="1">
      <c r="A289" s="1" t="s">
        <v>6161</v>
      </c>
      <c r="B289" s="13">
        <v>41929</v>
      </c>
      <c r="C289" s="1" t="s">
        <v>23410</v>
      </c>
      <c r="D289" s="1">
        <v>2</v>
      </c>
      <c r="E289" s="1" t="s">
        <v>23411</v>
      </c>
      <c r="F289" s="1" t="s">
        <v>37</v>
      </c>
      <c r="G289" s="1" t="s">
        <v>38</v>
      </c>
      <c r="H289" s="1" t="s">
        <v>39</v>
      </c>
      <c r="I289" s="28">
        <f t="shared" si="4"/>
        <v>2862.6875</v>
      </c>
      <c r="J289" s="1">
        <v>458.03</v>
      </c>
      <c r="K289" s="14" t="s">
        <v>6145</v>
      </c>
    </row>
    <row r="290" spans="1:11" hidden="1">
      <c r="A290" s="1" t="s">
        <v>3863</v>
      </c>
      <c r="B290" s="13">
        <v>41929</v>
      </c>
      <c r="C290" s="1" t="s">
        <v>23412</v>
      </c>
      <c r="D290" s="1">
        <v>2</v>
      </c>
      <c r="E290" s="1" t="s">
        <v>23413</v>
      </c>
      <c r="F290" s="1" t="s">
        <v>37</v>
      </c>
      <c r="G290" s="1" t="s">
        <v>38</v>
      </c>
      <c r="H290" s="1" t="s">
        <v>39</v>
      </c>
      <c r="I290" s="28">
        <f t="shared" si="4"/>
        <v>2862.6875</v>
      </c>
      <c r="J290" s="1">
        <v>458.03</v>
      </c>
      <c r="K290" s="14" t="s">
        <v>6145</v>
      </c>
    </row>
    <row r="291" spans="1:11" hidden="1">
      <c r="A291" s="1" t="s">
        <v>3866</v>
      </c>
      <c r="B291" s="13">
        <v>41929</v>
      </c>
      <c r="C291" s="1" t="s">
        <v>23332</v>
      </c>
      <c r="D291" s="1">
        <v>1</v>
      </c>
      <c r="E291" s="1" t="s">
        <v>23414</v>
      </c>
      <c r="F291" s="1" t="s">
        <v>9</v>
      </c>
      <c r="G291" s="1" t="s">
        <v>10</v>
      </c>
      <c r="H291" s="1" t="s">
        <v>23415</v>
      </c>
      <c r="I291" s="28">
        <f t="shared" si="4"/>
        <v>202586.1875</v>
      </c>
      <c r="J291" s="14">
        <v>32413.79</v>
      </c>
      <c r="K291" s="14" t="s">
        <v>6142</v>
      </c>
    </row>
    <row r="292" spans="1:11" hidden="1">
      <c r="A292" s="1" t="s">
        <v>3869</v>
      </c>
      <c r="B292" s="13">
        <v>41929</v>
      </c>
      <c r="C292" s="1" t="s">
        <v>23416</v>
      </c>
      <c r="D292" s="1">
        <v>2</v>
      </c>
      <c r="E292" s="1" t="s">
        <v>23417</v>
      </c>
      <c r="F292" s="1" t="s">
        <v>37</v>
      </c>
      <c r="G292" s="1" t="s">
        <v>38</v>
      </c>
      <c r="H292" s="1" t="s">
        <v>39</v>
      </c>
      <c r="I292" s="28">
        <f t="shared" si="4"/>
        <v>2862.6875</v>
      </c>
      <c r="J292" s="1">
        <v>458.03</v>
      </c>
      <c r="K292" s="14" t="s">
        <v>6145</v>
      </c>
    </row>
    <row r="293" spans="1:11" hidden="1">
      <c r="A293" s="1" t="s">
        <v>651</v>
      </c>
      <c r="B293" s="13">
        <v>41929</v>
      </c>
      <c r="C293" s="1" t="s">
        <v>23418</v>
      </c>
      <c r="D293" s="1">
        <v>2</v>
      </c>
      <c r="E293" s="1" t="s">
        <v>23419</v>
      </c>
      <c r="F293" s="1" t="s">
        <v>37</v>
      </c>
      <c r="G293" s="1" t="s">
        <v>38</v>
      </c>
      <c r="H293" s="1" t="s">
        <v>39</v>
      </c>
      <c r="I293" s="28">
        <f t="shared" si="4"/>
        <v>2862.6875</v>
      </c>
      <c r="J293" s="1">
        <v>458.03</v>
      </c>
      <c r="K293" s="14" t="s">
        <v>6145</v>
      </c>
    </row>
    <row r="294" spans="1:11" hidden="1">
      <c r="A294" s="1" t="s">
        <v>653</v>
      </c>
      <c r="B294" s="13">
        <v>41929</v>
      </c>
      <c r="C294" s="1" t="s">
        <v>23420</v>
      </c>
      <c r="D294" s="1">
        <v>2</v>
      </c>
      <c r="E294" s="1" t="s">
        <v>23421</v>
      </c>
      <c r="F294" s="1" t="s">
        <v>37</v>
      </c>
      <c r="G294" s="1" t="s">
        <v>38</v>
      </c>
      <c r="H294" s="1" t="s">
        <v>39</v>
      </c>
      <c r="I294" s="28">
        <f t="shared" si="4"/>
        <v>2862.6875</v>
      </c>
      <c r="J294" s="1">
        <v>458.03</v>
      </c>
      <c r="K294" s="14" t="s">
        <v>6145</v>
      </c>
    </row>
    <row r="295" spans="1:11" hidden="1">
      <c r="A295" s="1" t="s">
        <v>655</v>
      </c>
      <c r="B295" s="13">
        <v>41929</v>
      </c>
      <c r="C295" s="1" t="s">
        <v>23422</v>
      </c>
      <c r="D295" s="1">
        <v>2</v>
      </c>
      <c r="E295" s="1" t="s">
        <v>23423</v>
      </c>
      <c r="F295" s="1" t="s">
        <v>37</v>
      </c>
      <c r="G295" s="1" t="s">
        <v>38</v>
      </c>
      <c r="H295" s="1" t="s">
        <v>39</v>
      </c>
      <c r="I295" s="28">
        <f t="shared" si="4"/>
        <v>2862.6875</v>
      </c>
      <c r="J295" s="1">
        <v>458.03</v>
      </c>
      <c r="K295" s="14" t="s">
        <v>6145</v>
      </c>
    </row>
    <row r="296" spans="1:11" hidden="1">
      <c r="A296" s="1" t="s">
        <v>658</v>
      </c>
      <c r="B296" s="13">
        <v>41929</v>
      </c>
      <c r="C296" s="1" t="s">
        <v>23424</v>
      </c>
      <c r="D296" s="1">
        <v>2</v>
      </c>
      <c r="E296" s="1" t="s">
        <v>23425</v>
      </c>
      <c r="F296" s="1" t="s">
        <v>37</v>
      </c>
      <c r="G296" s="1" t="s">
        <v>38</v>
      </c>
      <c r="H296" s="1" t="s">
        <v>39</v>
      </c>
      <c r="I296" s="28">
        <f t="shared" si="4"/>
        <v>2862.6875</v>
      </c>
      <c r="J296" s="1">
        <v>458.03</v>
      </c>
      <c r="K296" s="14" t="s">
        <v>6145</v>
      </c>
    </row>
    <row r="297" spans="1:11" hidden="1">
      <c r="A297" s="1" t="s">
        <v>661</v>
      </c>
      <c r="B297" s="13">
        <v>41929</v>
      </c>
      <c r="C297" s="1" t="s">
        <v>23426</v>
      </c>
      <c r="D297" s="1">
        <v>1</v>
      </c>
      <c r="E297" s="1" t="s">
        <v>23427</v>
      </c>
      <c r="F297" s="1" t="s">
        <v>9</v>
      </c>
      <c r="G297" s="1" t="s">
        <v>10</v>
      </c>
      <c r="H297" s="1" t="s">
        <v>2667</v>
      </c>
      <c r="I297" s="28">
        <f t="shared" si="4"/>
        <v>163017.25</v>
      </c>
      <c r="J297" s="14">
        <v>26082.76</v>
      </c>
      <c r="K297" s="14" t="s">
        <v>6142</v>
      </c>
    </row>
    <row r="298" spans="1:11" hidden="1">
      <c r="A298" t="s">
        <v>24380</v>
      </c>
      <c r="B298" s="3">
        <v>41929</v>
      </c>
      <c r="C298" t="s">
        <v>24381</v>
      </c>
      <c r="D298">
        <v>2</v>
      </c>
      <c r="E298" t="s">
        <v>24382</v>
      </c>
      <c r="F298" t="s">
        <v>1283</v>
      </c>
      <c r="G298" t="s">
        <v>21545</v>
      </c>
      <c r="H298" t="s">
        <v>24383</v>
      </c>
      <c r="I298" s="28">
        <f t="shared" si="4"/>
        <v>-1175.75</v>
      </c>
      <c r="J298">
        <v>-188.12</v>
      </c>
      <c r="K298" s="14" t="s">
        <v>6149</v>
      </c>
    </row>
    <row r="299" spans="1:11" hidden="1">
      <c r="A299" t="s">
        <v>16269</v>
      </c>
      <c r="B299" s="3">
        <v>41929</v>
      </c>
      <c r="C299" t="s">
        <v>24169</v>
      </c>
      <c r="D299">
        <v>2</v>
      </c>
      <c r="E299" t="s">
        <v>24384</v>
      </c>
      <c r="F299" t="s">
        <v>1637</v>
      </c>
      <c r="G299" t="s">
        <v>13</v>
      </c>
      <c r="H299" t="s">
        <v>122</v>
      </c>
      <c r="I299" s="28">
        <f t="shared" si="4"/>
        <v>-172.4375</v>
      </c>
      <c r="J299">
        <v>-27.59</v>
      </c>
      <c r="K299" s="14" t="s">
        <v>6145</v>
      </c>
    </row>
    <row r="300" spans="1:11" hidden="1">
      <c r="A300" s="1" t="s">
        <v>3889</v>
      </c>
      <c r="B300" s="13">
        <v>41929</v>
      </c>
      <c r="C300" s="1" t="s">
        <v>18988</v>
      </c>
      <c r="D300" s="1">
        <v>1</v>
      </c>
      <c r="E300" s="1" t="s">
        <v>23428</v>
      </c>
      <c r="F300" s="1" t="s">
        <v>54</v>
      </c>
      <c r="G300" s="1" t="s">
        <v>10</v>
      </c>
      <c r="H300" s="1" t="s">
        <v>23429</v>
      </c>
      <c r="I300" s="28">
        <f t="shared" si="4"/>
        <v>164099.5625</v>
      </c>
      <c r="J300" s="14">
        <v>26255.93</v>
      </c>
      <c r="K300" s="14" t="s">
        <v>6143</v>
      </c>
    </row>
    <row r="301" spans="1:11" hidden="1">
      <c r="A301" s="1" t="s">
        <v>5487</v>
      </c>
      <c r="B301" s="13">
        <v>41929</v>
      </c>
      <c r="C301" s="1" t="s">
        <v>23430</v>
      </c>
      <c r="D301" s="1">
        <v>1</v>
      </c>
      <c r="E301" s="1" t="s">
        <v>23431</v>
      </c>
      <c r="F301" s="1" t="s">
        <v>9</v>
      </c>
      <c r="G301" s="1" t="s">
        <v>10</v>
      </c>
      <c r="H301" s="1" t="s">
        <v>23432</v>
      </c>
      <c r="I301" s="28">
        <f t="shared" si="4"/>
        <v>276034.5</v>
      </c>
      <c r="J301" s="14">
        <v>44165.52</v>
      </c>
      <c r="K301" s="14" t="s">
        <v>6142</v>
      </c>
    </row>
    <row r="302" spans="1:11" hidden="1">
      <c r="A302" t="s">
        <v>11429</v>
      </c>
      <c r="B302" s="3">
        <v>41929</v>
      </c>
      <c r="C302" t="s">
        <v>21612</v>
      </c>
      <c r="D302">
        <v>2</v>
      </c>
      <c r="E302" t="s">
        <v>24385</v>
      </c>
      <c r="F302" t="s">
        <v>1283</v>
      </c>
      <c r="G302" t="s">
        <v>21545</v>
      </c>
      <c r="H302" t="s">
        <v>88</v>
      </c>
      <c r="I302" s="28">
        <f t="shared" si="4"/>
        <v>1807.75</v>
      </c>
      <c r="J302">
        <v>289.24</v>
      </c>
      <c r="K302" s="14" t="s">
        <v>6149</v>
      </c>
    </row>
    <row r="303" spans="1:11" hidden="1">
      <c r="A303" t="s">
        <v>11429</v>
      </c>
      <c r="B303" s="3">
        <v>41929</v>
      </c>
      <c r="C303" t="s">
        <v>21612</v>
      </c>
      <c r="D303">
        <v>2</v>
      </c>
      <c r="E303" t="s">
        <v>24385</v>
      </c>
      <c r="F303" t="s">
        <v>1283</v>
      </c>
      <c r="G303" t="s">
        <v>21545</v>
      </c>
      <c r="H303" t="s">
        <v>88</v>
      </c>
      <c r="I303" s="28">
        <f t="shared" si="4"/>
        <v>-1807.75</v>
      </c>
      <c r="J303">
        <v>-289.24</v>
      </c>
      <c r="K303" s="14" t="s">
        <v>6149</v>
      </c>
    </row>
    <row r="304" spans="1:11" hidden="1">
      <c r="A304" s="2" t="s">
        <v>11429</v>
      </c>
      <c r="B304" s="5">
        <v>41929</v>
      </c>
      <c r="C304" s="2" t="s">
        <v>21612</v>
      </c>
      <c r="D304" s="2">
        <v>2</v>
      </c>
      <c r="E304" s="2" t="s">
        <v>24385</v>
      </c>
      <c r="F304" s="2" t="s">
        <v>1283</v>
      </c>
      <c r="G304" s="2" t="s">
        <v>21545</v>
      </c>
      <c r="H304" s="2" t="s">
        <v>88</v>
      </c>
      <c r="I304" s="28">
        <f t="shared" si="4"/>
        <v>-1807.75</v>
      </c>
      <c r="J304" s="2">
        <v>-289.24</v>
      </c>
      <c r="K304" s="14" t="s">
        <v>6149</v>
      </c>
    </row>
    <row r="305" spans="1:11" hidden="1">
      <c r="A305" s="1" t="s">
        <v>3900</v>
      </c>
      <c r="B305" s="13">
        <v>41930</v>
      </c>
      <c r="C305" s="1" t="s">
        <v>23433</v>
      </c>
      <c r="D305" s="1">
        <v>2</v>
      </c>
      <c r="E305" s="1" t="s">
        <v>23434</v>
      </c>
      <c r="F305" s="1" t="s">
        <v>26</v>
      </c>
      <c r="G305" s="1" t="s">
        <v>103</v>
      </c>
      <c r="H305" s="1" t="s">
        <v>11528</v>
      </c>
      <c r="I305" s="28">
        <f t="shared" si="4"/>
        <v>3336.1875</v>
      </c>
      <c r="J305" s="1">
        <v>533.79</v>
      </c>
      <c r="K305" s="14" t="s">
        <v>6145</v>
      </c>
    </row>
    <row r="306" spans="1:11" hidden="1">
      <c r="A306" t="s">
        <v>13852</v>
      </c>
      <c r="B306" s="3">
        <v>41932</v>
      </c>
      <c r="C306" t="s">
        <v>24386</v>
      </c>
      <c r="D306">
        <v>2</v>
      </c>
      <c r="E306" t="s">
        <v>24387</v>
      </c>
      <c r="F306" t="s">
        <v>1637</v>
      </c>
      <c r="G306" t="s">
        <v>13</v>
      </c>
      <c r="H306" t="s">
        <v>19315</v>
      </c>
      <c r="I306" s="28">
        <f t="shared" si="4"/>
        <v>-853.43750000000011</v>
      </c>
      <c r="J306">
        <v>-136.55000000000001</v>
      </c>
      <c r="K306" s="14" t="s">
        <v>6145</v>
      </c>
    </row>
    <row r="307" spans="1:11" hidden="1">
      <c r="A307" s="1" t="s">
        <v>3917</v>
      </c>
      <c r="B307" s="13">
        <v>41932</v>
      </c>
      <c r="C307" s="1" t="s">
        <v>23435</v>
      </c>
      <c r="D307" s="1">
        <v>1</v>
      </c>
      <c r="E307" s="1" t="s">
        <v>23436</v>
      </c>
      <c r="F307" s="1" t="s">
        <v>9</v>
      </c>
      <c r="G307" s="1" t="s">
        <v>10</v>
      </c>
      <c r="H307" s="1" t="s">
        <v>23437</v>
      </c>
      <c r="I307" s="28">
        <f t="shared" si="4"/>
        <v>587931.0625</v>
      </c>
      <c r="J307" s="14">
        <v>94068.97</v>
      </c>
      <c r="K307" s="14" t="s">
        <v>6142</v>
      </c>
    </row>
    <row r="308" spans="1:11" hidden="1">
      <c r="A308" s="1" t="s">
        <v>3925</v>
      </c>
      <c r="B308" s="13">
        <v>41932</v>
      </c>
      <c r="C308" s="1" t="s">
        <v>23438</v>
      </c>
      <c r="D308" s="1">
        <v>2</v>
      </c>
      <c r="E308" s="1" t="s">
        <v>23439</v>
      </c>
      <c r="F308" s="1" t="s">
        <v>26</v>
      </c>
      <c r="G308" s="1" t="s">
        <v>103</v>
      </c>
      <c r="H308" s="1" t="s">
        <v>914</v>
      </c>
      <c r="I308" s="28">
        <f t="shared" si="4"/>
        <v>853.43750000000011</v>
      </c>
      <c r="J308" s="1">
        <v>136.55000000000001</v>
      </c>
      <c r="K308" s="14" t="s">
        <v>6145</v>
      </c>
    </row>
    <row r="309" spans="1:11" hidden="1">
      <c r="A309" s="1" t="s">
        <v>2867</v>
      </c>
      <c r="B309" s="13">
        <v>41932</v>
      </c>
      <c r="C309" s="1" t="s">
        <v>23440</v>
      </c>
      <c r="D309" s="1">
        <v>1</v>
      </c>
      <c r="E309" s="1" t="s">
        <v>23441</v>
      </c>
      <c r="F309" s="1" t="s">
        <v>54</v>
      </c>
      <c r="G309" s="1" t="s">
        <v>10</v>
      </c>
      <c r="H309" s="1" t="s">
        <v>4037</v>
      </c>
      <c r="I309" s="28">
        <f t="shared" si="4"/>
        <v>225004.5</v>
      </c>
      <c r="J309" s="14">
        <v>36000.720000000001</v>
      </c>
      <c r="K309" s="14" t="s">
        <v>6143</v>
      </c>
    </row>
    <row r="310" spans="1:11" hidden="1">
      <c r="A310" t="s">
        <v>2873</v>
      </c>
      <c r="B310" s="3">
        <v>41932</v>
      </c>
      <c r="C310" t="s">
        <v>24388</v>
      </c>
      <c r="D310">
        <v>2</v>
      </c>
      <c r="E310" t="s">
        <v>24389</v>
      </c>
      <c r="F310" t="s">
        <v>1542</v>
      </c>
      <c r="G310" t="s">
        <v>13</v>
      </c>
      <c r="H310" t="s">
        <v>88</v>
      </c>
      <c r="I310" s="28">
        <f t="shared" si="4"/>
        <v>60.5</v>
      </c>
      <c r="J310">
        <v>9.68</v>
      </c>
      <c r="K310" s="14" t="s">
        <v>6145</v>
      </c>
    </row>
    <row r="311" spans="1:11" hidden="1">
      <c r="A311" t="s">
        <v>24390</v>
      </c>
      <c r="B311" s="3">
        <v>41932</v>
      </c>
      <c r="C311" t="s">
        <v>24391</v>
      </c>
      <c r="D311">
        <v>2</v>
      </c>
      <c r="E311" t="s">
        <v>24392</v>
      </c>
      <c r="F311" t="s">
        <v>1542</v>
      </c>
      <c r="G311" t="s">
        <v>13</v>
      </c>
      <c r="H311" t="s">
        <v>88</v>
      </c>
      <c r="I311" s="28">
        <f t="shared" si="4"/>
        <v>60.5</v>
      </c>
      <c r="J311">
        <v>9.68</v>
      </c>
      <c r="K311" s="14" t="s">
        <v>6145</v>
      </c>
    </row>
    <row r="312" spans="1:11" hidden="1">
      <c r="A312" t="s">
        <v>9148</v>
      </c>
      <c r="B312" s="3">
        <v>41932</v>
      </c>
      <c r="C312" t="s">
        <v>24393</v>
      </c>
      <c r="D312">
        <v>2</v>
      </c>
      <c r="E312" t="s">
        <v>24394</v>
      </c>
      <c r="F312" t="s">
        <v>1542</v>
      </c>
      <c r="G312" t="s">
        <v>13</v>
      </c>
      <c r="H312" t="s">
        <v>88</v>
      </c>
      <c r="I312" s="28">
        <f t="shared" si="4"/>
        <v>60.5</v>
      </c>
      <c r="J312">
        <v>9.68</v>
      </c>
      <c r="K312" s="14" t="s">
        <v>6145</v>
      </c>
    </row>
    <row r="313" spans="1:11" hidden="1">
      <c r="A313" t="s">
        <v>8547</v>
      </c>
      <c r="B313" s="3">
        <v>41932</v>
      </c>
      <c r="C313" t="s">
        <v>24395</v>
      </c>
      <c r="D313">
        <v>2</v>
      </c>
      <c r="E313" t="s">
        <v>24396</v>
      </c>
      <c r="F313" t="s">
        <v>1542</v>
      </c>
      <c r="G313" t="s">
        <v>13</v>
      </c>
      <c r="H313" t="s">
        <v>88</v>
      </c>
      <c r="I313" s="28">
        <f t="shared" si="4"/>
        <v>60.5</v>
      </c>
      <c r="J313">
        <v>9.68</v>
      </c>
      <c r="K313" s="14" t="s">
        <v>6145</v>
      </c>
    </row>
    <row r="314" spans="1:11" hidden="1">
      <c r="A314" t="s">
        <v>768</v>
      </c>
      <c r="B314" s="3">
        <v>41932</v>
      </c>
      <c r="C314" t="s">
        <v>24397</v>
      </c>
      <c r="D314">
        <v>2</v>
      </c>
      <c r="E314" t="s">
        <v>24398</v>
      </c>
      <c r="F314" t="s">
        <v>1542</v>
      </c>
      <c r="G314" t="s">
        <v>13</v>
      </c>
      <c r="H314" t="s">
        <v>88</v>
      </c>
      <c r="I314" s="28">
        <f t="shared" si="4"/>
        <v>60.5</v>
      </c>
      <c r="J314">
        <v>9.68</v>
      </c>
      <c r="K314" s="14" t="s">
        <v>6145</v>
      </c>
    </row>
    <row r="315" spans="1:11" hidden="1">
      <c r="A315" t="s">
        <v>771</v>
      </c>
      <c r="B315" s="3">
        <v>41932</v>
      </c>
      <c r="C315" t="s">
        <v>24399</v>
      </c>
      <c r="D315">
        <v>2</v>
      </c>
      <c r="E315" t="s">
        <v>24400</v>
      </c>
      <c r="F315" t="s">
        <v>1542</v>
      </c>
      <c r="G315" t="s">
        <v>13</v>
      </c>
      <c r="H315" t="s">
        <v>88</v>
      </c>
      <c r="I315" s="28">
        <f t="shared" si="4"/>
        <v>60.5</v>
      </c>
      <c r="J315">
        <v>9.68</v>
      </c>
      <c r="K315" s="14" t="s">
        <v>6145</v>
      </c>
    </row>
    <row r="316" spans="1:11" hidden="1">
      <c r="A316" t="s">
        <v>774</v>
      </c>
      <c r="B316" s="3">
        <v>41932</v>
      </c>
      <c r="C316" t="s">
        <v>24401</v>
      </c>
      <c r="D316">
        <v>2</v>
      </c>
      <c r="E316" t="s">
        <v>24402</v>
      </c>
      <c r="F316" t="s">
        <v>1542</v>
      </c>
      <c r="G316" t="s">
        <v>13</v>
      </c>
      <c r="H316" t="s">
        <v>88</v>
      </c>
      <c r="I316" s="28">
        <f t="shared" si="4"/>
        <v>60.5</v>
      </c>
      <c r="J316">
        <v>9.68</v>
      </c>
      <c r="K316" s="14" t="s">
        <v>6145</v>
      </c>
    </row>
    <row r="317" spans="1:11" hidden="1">
      <c r="A317" t="s">
        <v>2876</v>
      </c>
      <c r="B317" s="3">
        <v>41932</v>
      </c>
      <c r="C317" t="s">
        <v>24403</v>
      </c>
      <c r="D317">
        <v>2</v>
      </c>
      <c r="E317" t="s">
        <v>24404</v>
      </c>
      <c r="F317" t="s">
        <v>1542</v>
      </c>
      <c r="G317" t="s">
        <v>13</v>
      </c>
      <c r="H317" t="s">
        <v>88</v>
      </c>
      <c r="I317" s="28">
        <f t="shared" si="4"/>
        <v>60.5</v>
      </c>
      <c r="J317">
        <v>9.68</v>
      </c>
      <c r="K317" s="14" t="s">
        <v>6145</v>
      </c>
    </row>
    <row r="318" spans="1:11" hidden="1">
      <c r="A318" t="s">
        <v>777</v>
      </c>
      <c r="B318" s="3">
        <v>41932</v>
      </c>
      <c r="C318" t="s">
        <v>24405</v>
      </c>
      <c r="D318">
        <v>2</v>
      </c>
      <c r="E318" t="s">
        <v>24406</v>
      </c>
      <c r="F318" t="s">
        <v>1542</v>
      </c>
      <c r="G318" t="s">
        <v>13</v>
      </c>
      <c r="H318" t="s">
        <v>88</v>
      </c>
      <c r="I318" s="28">
        <f t="shared" si="4"/>
        <v>60.5</v>
      </c>
      <c r="J318">
        <v>9.68</v>
      </c>
      <c r="K318" s="14" t="s">
        <v>6145</v>
      </c>
    </row>
    <row r="319" spans="1:11" hidden="1">
      <c r="A319" t="s">
        <v>2879</v>
      </c>
      <c r="B319" s="3">
        <v>41932</v>
      </c>
      <c r="C319" t="s">
        <v>24407</v>
      </c>
      <c r="D319">
        <v>2</v>
      </c>
      <c r="E319" t="s">
        <v>24408</v>
      </c>
      <c r="F319" t="s">
        <v>1542</v>
      </c>
      <c r="G319" t="s">
        <v>13</v>
      </c>
      <c r="H319" t="s">
        <v>88</v>
      </c>
      <c r="I319" s="28">
        <f t="shared" si="4"/>
        <v>60.5</v>
      </c>
      <c r="J319">
        <v>9.68</v>
      </c>
      <c r="K319" s="14" t="s">
        <v>6145</v>
      </c>
    </row>
    <row r="320" spans="1:11" hidden="1">
      <c r="A320" t="s">
        <v>2882</v>
      </c>
      <c r="B320" s="3">
        <v>41932</v>
      </c>
      <c r="C320" t="s">
        <v>24409</v>
      </c>
      <c r="D320">
        <v>2</v>
      </c>
      <c r="E320" t="s">
        <v>24410</v>
      </c>
      <c r="F320" t="s">
        <v>1455</v>
      </c>
      <c r="G320" t="s">
        <v>13</v>
      </c>
      <c r="H320" t="s">
        <v>88</v>
      </c>
      <c r="I320" s="28">
        <f t="shared" si="4"/>
        <v>110.00000000000001</v>
      </c>
      <c r="J320">
        <v>17.600000000000001</v>
      </c>
      <c r="K320" s="14" t="s">
        <v>6145</v>
      </c>
    </row>
    <row r="321" spans="1:11" hidden="1">
      <c r="A321" t="s">
        <v>780</v>
      </c>
      <c r="B321" s="3">
        <v>41932</v>
      </c>
      <c r="C321" t="s">
        <v>24411</v>
      </c>
      <c r="D321">
        <v>2</v>
      </c>
      <c r="E321" t="s">
        <v>24412</v>
      </c>
      <c r="F321" t="s">
        <v>1455</v>
      </c>
      <c r="G321" t="s">
        <v>13</v>
      </c>
      <c r="H321" t="s">
        <v>88</v>
      </c>
      <c r="I321" s="28">
        <f t="shared" si="4"/>
        <v>371.375</v>
      </c>
      <c r="J321">
        <v>59.42</v>
      </c>
      <c r="K321" s="14" t="s">
        <v>6145</v>
      </c>
    </row>
    <row r="322" spans="1:11" hidden="1">
      <c r="A322" s="1" t="s">
        <v>2885</v>
      </c>
      <c r="B322" s="13">
        <v>41932</v>
      </c>
      <c r="C322" s="1" t="s">
        <v>23442</v>
      </c>
      <c r="D322" s="1">
        <v>1</v>
      </c>
      <c r="E322" s="1" t="s">
        <v>23443</v>
      </c>
      <c r="F322" s="1" t="s">
        <v>54</v>
      </c>
      <c r="G322" s="1" t="s">
        <v>10</v>
      </c>
      <c r="H322" s="1" t="s">
        <v>23444</v>
      </c>
      <c r="I322" s="28">
        <f t="shared" si="4"/>
        <v>148203.875</v>
      </c>
      <c r="J322" s="14">
        <v>23712.62</v>
      </c>
      <c r="K322" s="14" t="s">
        <v>6143</v>
      </c>
    </row>
    <row r="323" spans="1:11" hidden="1">
      <c r="A323" t="s">
        <v>786</v>
      </c>
      <c r="B323" s="3">
        <v>41932</v>
      </c>
      <c r="C323" t="s">
        <v>24413</v>
      </c>
      <c r="D323">
        <v>2</v>
      </c>
      <c r="E323" t="s">
        <v>24414</v>
      </c>
      <c r="F323" t="s">
        <v>1448</v>
      </c>
      <c r="G323" t="s">
        <v>13</v>
      </c>
      <c r="H323" t="s">
        <v>88</v>
      </c>
      <c r="I323" s="28">
        <f t="shared" si="4"/>
        <v>453.875</v>
      </c>
      <c r="J323">
        <v>72.62</v>
      </c>
      <c r="K323" s="14" t="s">
        <v>6164</v>
      </c>
    </row>
    <row r="324" spans="1:11" hidden="1">
      <c r="A324" t="s">
        <v>789</v>
      </c>
      <c r="B324" s="3">
        <v>41932</v>
      </c>
      <c r="C324" t="s">
        <v>24415</v>
      </c>
      <c r="D324">
        <v>2</v>
      </c>
      <c r="E324" t="s">
        <v>24416</v>
      </c>
      <c r="F324" t="s">
        <v>1542</v>
      </c>
      <c r="G324" t="s">
        <v>13</v>
      </c>
      <c r="H324" t="s">
        <v>88</v>
      </c>
      <c r="I324" s="28">
        <f t="shared" si="4"/>
        <v>60.5</v>
      </c>
      <c r="J324">
        <v>9.68</v>
      </c>
      <c r="K324" s="14" t="s">
        <v>6145</v>
      </c>
    </row>
    <row r="325" spans="1:11" hidden="1">
      <c r="A325" t="s">
        <v>2888</v>
      </c>
      <c r="B325" s="3">
        <v>41932</v>
      </c>
      <c r="C325" t="s">
        <v>24417</v>
      </c>
      <c r="D325">
        <v>2</v>
      </c>
      <c r="E325" t="s">
        <v>24418</v>
      </c>
      <c r="F325" t="s">
        <v>1542</v>
      </c>
      <c r="G325" t="s">
        <v>13</v>
      </c>
      <c r="H325" t="s">
        <v>88</v>
      </c>
      <c r="I325" s="28">
        <f t="shared" si="4"/>
        <v>60.5</v>
      </c>
      <c r="J325">
        <v>9.68</v>
      </c>
      <c r="K325" s="14" t="s">
        <v>6145</v>
      </c>
    </row>
    <row r="326" spans="1:11" hidden="1">
      <c r="A326" t="s">
        <v>2891</v>
      </c>
      <c r="B326" s="3">
        <v>41932</v>
      </c>
      <c r="C326" t="s">
        <v>24419</v>
      </c>
      <c r="D326">
        <v>2</v>
      </c>
      <c r="E326" t="s">
        <v>24420</v>
      </c>
      <c r="F326" t="s">
        <v>1542</v>
      </c>
      <c r="G326" t="s">
        <v>13</v>
      </c>
      <c r="H326" t="s">
        <v>88</v>
      </c>
      <c r="I326" s="28">
        <f t="shared" si="4"/>
        <v>60.5</v>
      </c>
      <c r="J326">
        <v>9.68</v>
      </c>
      <c r="K326" s="14" t="s">
        <v>6145</v>
      </c>
    </row>
    <row r="327" spans="1:11" hidden="1">
      <c r="A327" t="s">
        <v>792</v>
      </c>
      <c r="B327" s="3">
        <v>41932</v>
      </c>
      <c r="C327" t="s">
        <v>24421</v>
      </c>
      <c r="D327">
        <v>2</v>
      </c>
      <c r="E327" t="s">
        <v>24422</v>
      </c>
      <c r="F327" t="s">
        <v>1542</v>
      </c>
      <c r="G327" t="s">
        <v>13</v>
      </c>
      <c r="H327" t="s">
        <v>88</v>
      </c>
      <c r="I327" s="28">
        <f t="shared" si="4"/>
        <v>60.5</v>
      </c>
      <c r="J327">
        <v>9.68</v>
      </c>
      <c r="K327" s="14" t="s">
        <v>6145</v>
      </c>
    </row>
    <row r="328" spans="1:11" hidden="1">
      <c r="A328" t="s">
        <v>13897</v>
      </c>
      <c r="B328" s="3">
        <v>41932</v>
      </c>
      <c r="C328" t="s">
        <v>24423</v>
      </c>
      <c r="D328">
        <v>2</v>
      </c>
      <c r="E328" t="s">
        <v>24424</v>
      </c>
      <c r="F328" t="s">
        <v>1542</v>
      </c>
      <c r="G328" t="s">
        <v>13</v>
      </c>
      <c r="H328" t="s">
        <v>88</v>
      </c>
      <c r="I328" s="28">
        <f t="shared" si="4"/>
        <v>60.5</v>
      </c>
      <c r="J328">
        <v>9.68</v>
      </c>
      <c r="K328" s="14" t="s">
        <v>6145</v>
      </c>
    </row>
    <row r="329" spans="1:11" hidden="1">
      <c r="A329" t="s">
        <v>18729</v>
      </c>
      <c r="B329" s="3">
        <v>41932</v>
      </c>
      <c r="C329" t="s">
        <v>24425</v>
      </c>
      <c r="D329">
        <v>2</v>
      </c>
      <c r="E329" t="s">
        <v>24426</v>
      </c>
      <c r="F329" t="s">
        <v>1542</v>
      </c>
      <c r="G329" t="s">
        <v>13</v>
      </c>
      <c r="H329" t="s">
        <v>88</v>
      </c>
      <c r="I329" s="28">
        <f t="shared" si="4"/>
        <v>60.5</v>
      </c>
      <c r="J329">
        <v>9.68</v>
      </c>
      <c r="K329" s="14" t="s">
        <v>6145</v>
      </c>
    </row>
    <row r="330" spans="1:11" hidden="1">
      <c r="A330" t="s">
        <v>21085</v>
      </c>
      <c r="B330" s="3">
        <v>41932</v>
      </c>
      <c r="C330" t="s">
        <v>24427</v>
      </c>
      <c r="D330">
        <v>2</v>
      </c>
      <c r="E330" t="s">
        <v>24428</v>
      </c>
      <c r="F330" t="s">
        <v>1542</v>
      </c>
      <c r="G330" t="s">
        <v>13</v>
      </c>
      <c r="H330" t="s">
        <v>88</v>
      </c>
      <c r="I330" s="28">
        <f t="shared" ref="I330:I393" si="5">J330*100/16</f>
        <v>60.5</v>
      </c>
      <c r="J330">
        <v>9.68</v>
      </c>
      <c r="K330" s="14" t="s">
        <v>6145</v>
      </c>
    </row>
    <row r="331" spans="1:11" hidden="1">
      <c r="A331" t="s">
        <v>9161</v>
      </c>
      <c r="B331" s="3">
        <v>41932</v>
      </c>
      <c r="C331" t="s">
        <v>24429</v>
      </c>
      <c r="D331">
        <v>2</v>
      </c>
      <c r="E331" t="s">
        <v>24430</v>
      </c>
      <c r="F331" t="s">
        <v>1542</v>
      </c>
      <c r="G331" t="s">
        <v>13</v>
      </c>
      <c r="H331" t="s">
        <v>88</v>
      </c>
      <c r="I331" s="28">
        <f t="shared" si="5"/>
        <v>60.5</v>
      </c>
      <c r="J331">
        <v>9.68</v>
      </c>
      <c r="K331" s="14" t="s">
        <v>6145</v>
      </c>
    </row>
    <row r="332" spans="1:11" hidden="1">
      <c r="A332" t="s">
        <v>9164</v>
      </c>
      <c r="B332" s="3">
        <v>41932</v>
      </c>
      <c r="C332" t="s">
        <v>24431</v>
      </c>
      <c r="D332">
        <v>2</v>
      </c>
      <c r="E332" t="s">
        <v>24432</v>
      </c>
      <c r="F332" t="s">
        <v>1542</v>
      </c>
      <c r="G332" t="s">
        <v>13</v>
      </c>
      <c r="H332" t="s">
        <v>88</v>
      </c>
      <c r="I332" s="28">
        <f t="shared" si="5"/>
        <v>60.5</v>
      </c>
      <c r="J332">
        <v>9.68</v>
      </c>
      <c r="K332" s="14" t="s">
        <v>6145</v>
      </c>
    </row>
    <row r="333" spans="1:11" hidden="1">
      <c r="A333" t="s">
        <v>9168</v>
      </c>
      <c r="B333" s="3">
        <v>41932</v>
      </c>
      <c r="C333" t="s">
        <v>24433</v>
      </c>
      <c r="D333">
        <v>2</v>
      </c>
      <c r="E333" t="s">
        <v>24434</v>
      </c>
      <c r="F333" t="s">
        <v>1542</v>
      </c>
      <c r="G333" t="s">
        <v>13</v>
      </c>
      <c r="H333" t="s">
        <v>88</v>
      </c>
      <c r="I333" s="28">
        <f t="shared" si="5"/>
        <v>60.5</v>
      </c>
      <c r="J333">
        <v>9.68</v>
      </c>
      <c r="K333" s="14" t="s">
        <v>6145</v>
      </c>
    </row>
    <row r="334" spans="1:11" hidden="1">
      <c r="A334" t="s">
        <v>13904</v>
      </c>
      <c r="B334" s="3">
        <v>41932</v>
      </c>
      <c r="C334" t="s">
        <v>24435</v>
      </c>
      <c r="D334">
        <v>2</v>
      </c>
      <c r="E334" t="s">
        <v>24436</v>
      </c>
      <c r="F334" t="s">
        <v>1542</v>
      </c>
      <c r="G334" t="s">
        <v>13</v>
      </c>
      <c r="H334" t="s">
        <v>88</v>
      </c>
      <c r="I334" s="28">
        <f t="shared" si="5"/>
        <v>60.5</v>
      </c>
      <c r="J334">
        <v>9.68</v>
      </c>
      <c r="K334" s="14" t="s">
        <v>6145</v>
      </c>
    </row>
    <row r="335" spans="1:11" hidden="1">
      <c r="A335" t="s">
        <v>11491</v>
      </c>
      <c r="B335" s="3">
        <v>41932</v>
      </c>
      <c r="C335" t="s">
        <v>24437</v>
      </c>
      <c r="D335">
        <v>2</v>
      </c>
      <c r="E335" t="s">
        <v>24438</v>
      </c>
      <c r="F335" t="s">
        <v>1542</v>
      </c>
      <c r="G335" t="s">
        <v>13</v>
      </c>
      <c r="H335" t="s">
        <v>88</v>
      </c>
      <c r="I335" s="28">
        <f t="shared" si="5"/>
        <v>60.5</v>
      </c>
      <c r="J335">
        <v>9.68</v>
      </c>
      <c r="K335" s="14" t="s">
        <v>6145</v>
      </c>
    </row>
    <row r="336" spans="1:11" hidden="1">
      <c r="A336" t="s">
        <v>13909</v>
      </c>
      <c r="B336" s="3">
        <v>41932</v>
      </c>
      <c r="C336" t="s">
        <v>24439</v>
      </c>
      <c r="D336">
        <v>2</v>
      </c>
      <c r="E336" t="s">
        <v>24440</v>
      </c>
      <c r="F336" t="s">
        <v>1542</v>
      </c>
      <c r="G336" t="s">
        <v>13</v>
      </c>
      <c r="H336" t="s">
        <v>88</v>
      </c>
      <c r="I336" s="28">
        <f t="shared" si="5"/>
        <v>60.5</v>
      </c>
      <c r="J336">
        <v>9.68</v>
      </c>
      <c r="K336" s="14" t="s">
        <v>6145</v>
      </c>
    </row>
    <row r="337" spans="1:11" hidden="1">
      <c r="A337" t="s">
        <v>8548</v>
      </c>
      <c r="B337" s="3">
        <v>41932</v>
      </c>
      <c r="C337" t="s">
        <v>24441</v>
      </c>
      <c r="D337">
        <v>2</v>
      </c>
      <c r="E337" t="s">
        <v>24442</v>
      </c>
      <c r="F337" t="s">
        <v>1542</v>
      </c>
      <c r="G337" t="s">
        <v>13</v>
      </c>
      <c r="H337" t="s">
        <v>88</v>
      </c>
      <c r="I337" s="28">
        <f t="shared" si="5"/>
        <v>60.5</v>
      </c>
      <c r="J337">
        <v>9.68</v>
      </c>
      <c r="K337" s="14" t="s">
        <v>6145</v>
      </c>
    </row>
    <row r="338" spans="1:11" hidden="1">
      <c r="A338" t="s">
        <v>13914</v>
      </c>
      <c r="B338" s="3">
        <v>41932</v>
      </c>
      <c r="C338" t="s">
        <v>24443</v>
      </c>
      <c r="D338">
        <v>2</v>
      </c>
      <c r="E338" t="s">
        <v>24444</v>
      </c>
      <c r="F338" t="s">
        <v>1542</v>
      </c>
      <c r="G338" t="s">
        <v>13</v>
      </c>
      <c r="H338" t="s">
        <v>88</v>
      </c>
      <c r="I338" s="28">
        <f t="shared" si="5"/>
        <v>60.5</v>
      </c>
      <c r="J338">
        <v>9.68</v>
      </c>
      <c r="K338" s="14" t="s">
        <v>6145</v>
      </c>
    </row>
    <row r="339" spans="1:11" hidden="1">
      <c r="A339" t="s">
        <v>8549</v>
      </c>
      <c r="B339" s="3">
        <v>41932</v>
      </c>
      <c r="C339" t="s">
        <v>24445</v>
      </c>
      <c r="D339">
        <v>2</v>
      </c>
      <c r="E339" t="s">
        <v>24446</v>
      </c>
      <c r="F339" t="s">
        <v>1542</v>
      </c>
      <c r="G339" t="s">
        <v>13</v>
      </c>
      <c r="H339" t="s">
        <v>88</v>
      </c>
      <c r="I339" s="28">
        <f t="shared" si="5"/>
        <v>60.5</v>
      </c>
      <c r="J339">
        <v>9.68</v>
      </c>
      <c r="K339" s="14" t="s">
        <v>6145</v>
      </c>
    </row>
    <row r="340" spans="1:11" hidden="1">
      <c r="A340" t="s">
        <v>8550</v>
      </c>
      <c r="B340" s="3">
        <v>41932</v>
      </c>
      <c r="C340" t="s">
        <v>24447</v>
      </c>
      <c r="D340">
        <v>2</v>
      </c>
      <c r="E340" t="s">
        <v>24448</v>
      </c>
      <c r="F340" t="s">
        <v>1542</v>
      </c>
      <c r="G340" t="s">
        <v>13</v>
      </c>
      <c r="H340" t="s">
        <v>88</v>
      </c>
      <c r="I340" s="28">
        <f t="shared" si="5"/>
        <v>60.5</v>
      </c>
      <c r="J340">
        <v>9.68</v>
      </c>
      <c r="K340" s="14" t="s">
        <v>6145</v>
      </c>
    </row>
    <row r="341" spans="1:11" hidden="1">
      <c r="A341" t="s">
        <v>13920</v>
      </c>
      <c r="B341" s="3">
        <v>41932</v>
      </c>
      <c r="C341" t="s">
        <v>24449</v>
      </c>
      <c r="D341">
        <v>2</v>
      </c>
      <c r="E341" t="s">
        <v>24450</v>
      </c>
      <c r="F341" t="s">
        <v>1455</v>
      </c>
      <c r="G341" t="s">
        <v>13</v>
      </c>
      <c r="H341" t="s">
        <v>88</v>
      </c>
      <c r="I341" s="28">
        <f t="shared" si="5"/>
        <v>333.875</v>
      </c>
      <c r="J341">
        <v>53.42</v>
      </c>
      <c r="K341" s="14" t="s">
        <v>6145</v>
      </c>
    </row>
    <row r="342" spans="1:11" hidden="1">
      <c r="A342" s="1" t="s">
        <v>4038</v>
      </c>
      <c r="B342" s="13">
        <v>41932</v>
      </c>
      <c r="C342" s="1" t="s">
        <v>23445</v>
      </c>
      <c r="D342" s="1">
        <v>1</v>
      </c>
      <c r="E342" s="1" t="s">
        <v>23446</v>
      </c>
      <c r="F342" s="1" t="s">
        <v>9</v>
      </c>
      <c r="G342" s="1" t="s">
        <v>10</v>
      </c>
      <c r="H342" s="1" t="s">
        <v>4118</v>
      </c>
      <c r="I342" s="28">
        <f t="shared" si="5"/>
        <v>237500</v>
      </c>
      <c r="J342" s="14">
        <v>38000</v>
      </c>
      <c r="K342" s="14" t="s">
        <v>6142</v>
      </c>
    </row>
    <row r="343" spans="1:11" hidden="1">
      <c r="A343" s="1" t="s">
        <v>8552</v>
      </c>
      <c r="B343" s="13">
        <v>41932</v>
      </c>
      <c r="C343" s="1" t="s">
        <v>23447</v>
      </c>
      <c r="D343" s="1">
        <v>1</v>
      </c>
      <c r="E343" s="1" t="s">
        <v>23448</v>
      </c>
      <c r="F343" s="1" t="s">
        <v>9</v>
      </c>
      <c r="G343" s="1" t="s">
        <v>10</v>
      </c>
      <c r="H343" s="1" t="s">
        <v>23449</v>
      </c>
      <c r="I343" s="28">
        <f t="shared" si="5"/>
        <v>241284.49999999997</v>
      </c>
      <c r="J343" s="14">
        <v>38605.519999999997</v>
      </c>
      <c r="K343" s="14" t="s">
        <v>6142</v>
      </c>
    </row>
    <row r="344" spans="1:11" hidden="1">
      <c r="A344" s="1" t="s">
        <v>804</v>
      </c>
      <c r="B344" s="13">
        <v>41932</v>
      </c>
      <c r="C344" s="1" t="s">
        <v>21079</v>
      </c>
      <c r="D344" s="1">
        <v>1</v>
      </c>
      <c r="E344" s="1" t="s">
        <v>23450</v>
      </c>
      <c r="F344" s="1" t="s">
        <v>70</v>
      </c>
      <c r="G344" s="1" t="s">
        <v>10</v>
      </c>
      <c r="H344" s="1" t="s">
        <v>21081</v>
      </c>
      <c r="I344" s="28">
        <f t="shared" si="5"/>
        <v>-163706.875</v>
      </c>
      <c r="J344" s="14">
        <v>-26193.1</v>
      </c>
      <c r="K344" s="14" t="s">
        <v>6142</v>
      </c>
    </row>
    <row r="345" spans="1:11" hidden="1">
      <c r="A345" s="1" t="s">
        <v>8553</v>
      </c>
      <c r="B345" s="13">
        <v>41932</v>
      </c>
      <c r="C345" s="1" t="s">
        <v>21553</v>
      </c>
      <c r="D345" s="1">
        <v>1</v>
      </c>
      <c r="E345" s="1" t="s">
        <v>23451</v>
      </c>
      <c r="F345" s="1" t="s">
        <v>9</v>
      </c>
      <c r="G345" s="1" t="s">
        <v>10</v>
      </c>
      <c r="H345" s="1" t="s">
        <v>21081</v>
      </c>
      <c r="I345" s="28">
        <f t="shared" si="5"/>
        <v>163706.875</v>
      </c>
      <c r="J345" s="14">
        <v>26193.1</v>
      </c>
      <c r="K345" s="14" t="s">
        <v>6142</v>
      </c>
    </row>
    <row r="346" spans="1:11" hidden="1">
      <c r="A346" s="1" t="s">
        <v>808</v>
      </c>
      <c r="B346" s="13">
        <v>41932</v>
      </c>
      <c r="C346" s="1" t="s">
        <v>21079</v>
      </c>
      <c r="D346" s="1">
        <v>1</v>
      </c>
      <c r="E346" s="1" t="s">
        <v>23452</v>
      </c>
      <c r="F346" s="1" t="s">
        <v>9</v>
      </c>
      <c r="G346" s="1" t="s">
        <v>10</v>
      </c>
      <c r="H346" s="1" t="s">
        <v>23453</v>
      </c>
      <c r="I346" s="28">
        <f t="shared" si="5"/>
        <v>172327.5625</v>
      </c>
      <c r="J346" s="14">
        <v>27572.41</v>
      </c>
      <c r="K346" s="14" t="s">
        <v>6142</v>
      </c>
    </row>
    <row r="347" spans="1:11" hidden="1">
      <c r="A347" t="s">
        <v>8554</v>
      </c>
      <c r="B347" s="3">
        <v>41932</v>
      </c>
      <c r="C347" t="s">
        <v>3499</v>
      </c>
      <c r="D347">
        <v>2</v>
      </c>
      <c r="E347" t="s">
        <v>24451</v>
      </c>
      <c r="F347" t="s">
        <v>1283</v>
      </c>
      <c r="G347" t="s">
        <v>0</v>
      </c>
      <c r="H347" t="s">
        <v>23444</v>
      </c>
      <c r="I347" s="28">
        <f t="shared" si="5"/>
        <v>-3104.5</v>
      </c>
      <c r="J347">
        <v>-496.72</v>
      </c>
      <c r="K347" s="14" t="s">
        <v>6149</v>
      </c>
    </row>
    <row r="348" spans="1:11" hidden="1">
      <c r="A348" t="s">
        <v>5636</v>
      </c>
      <c r="B348" s="3">
        <v>41932</v>
      </c>
      <c r="C348" t="s">
        <v>3499</v>
      </c>
      <c r="D348">
        <v>2</v>
      </c>
      <c r="E348" t="s">
        <v>24452</v>
      </c>
      <c r="F348" t="s">
        <v>1283</v>
      </c>
      <c r="G348" t="s">
        <v>0</v>
      </c>
      <c r="H348" t="s">
        <v>266</v>
      </c>
      <c r="I348" s="28">
        <f t="shared" si="5"/>
        <v>-1053.75</v>
      </c>
      <c r="J348">
        <v>-168.6</v>
      </c>
      <c r="K348" s="14" t="s">
        <v>6149</v>
      </c>
    </row>
    <row r="349" spans="1:11" hidden="1">
      <c r="A349" s="1" t="s">
        <v>8558</v>
      </c>
      <c r="B349" s="13">
        <v>41933</v>
      </c>
      <c r="C349" s="1" t="s">
        <v>23426</v>
      </c>
      <c r="D349" s="1">
        <v>1</v>
      </c>
      <c r="E349" s="1" t="s">
        <v>23454</v>
      </c>
      <c r="F349" s="1" t="s">
        <v>70</v>
      </c>
      <c r="G349" s="1" t="s">
        <v>10</v>
      </c>
      <c r="H349" s="1" t="s">
        <v>2667</v>
      </c>
      <c r="I349" s="28">
        <f t="shared" si="5"/>
        <v>-163017.25</v>
      </c>
      <c r="J349" s="14">
        <v>-26082.76</v>
      </c>
      <c r="K349" s="14" t="s">
        <v>6142</v>
      </c>
    </row>
    <row r="350" spans="1:11" hidden="1">
      <c r="A350" s="1" t="s">
        <v>829</v>
      </c>
      <c r="B350" s="13">
        <v>41933</v>
      </c>
      <c r="C350" s="1" t="s">
        <v>23455</v>
      </c>
      <c r="D350" s="1">
        <v>1</v>
      </c>
      <c r="E350" s="1" t="s">
        <v>23456</v>
      </c>
      <c r="F350" s="1" t="s">
        <v>9</v>
      </c>
      <c r="G350" s="1" t="s">
        <v>10</v>
      </c>
      <c r="H350" s="1" t="s">
        <v>23457</v>
      </c>
      <c r="I350" s="28">
        <f t="shared" si="5"/>
        <v>163017.25</v>
      </c>
      <c r="J350" s="14">
        <v>26082.76</v>
      </c>
      <c r="K350" s="14" t="s">
        <v>6142</v>
      </c>
    </row>
    <row r="351" spans="1:11" hidden="1">
      <c r="A351" s="1" t="s">
        <v>9806</v>
      </c>
      <c r="B351" s="13">
        <v>41933</v>
      </c>
      <c r="C351" s="1" t="s">
        <v>23408</v>
      </c>
      <c r="D351" s="1">
        <v>1</v>
      </c>
      <c r="E351" s="1" t="s">
        <v>23459</v>
      </c>
      <c r="F351" s="1" t="s">
        <v>58</v>
      </c>
      <c r="G351" s="1" t="s">
        <v>10</v>
      </c>
      <c r="H351" s="1" t="s">
        <v>2253</v>
      </c>
      <c r="I351" s="28">
        <f t="shared" si="5"/>
        <v>6100.3125</v>
      </c>
      <c r="J351" s="1">
        <v>976.05</v>
      </c>
      <c r="K351" s="14" t="s">
        <v>6138</v>
      </c>
    </row>
    <row r="352" spans="1:11" hidden="1">
      <c r="A352" t="s">
        <v>16996</v>
      </c>
      <c r="B352" s="3">
        <v>41933</v>
      </c>
      <c r="C352" t="s">
        <v>24453</v>
      </c>
      <c r="D352">
        <v>2</v>
      </c>
      <c r="E352" t="s">
        <v>24454</v>
      </c>
      <c r="F352" t="s">
        <v>1542</v>
      </c>
      <c r="G352" t="s">
        <v>13</v>
      </c>
      <c r="H352" t="s">
        <v>88</v>
      </c>
      <c r="I352" s="28">
        <f t="shared" si="5"/>
        <v>60.5</v>
      </c>
      <c r="J352">
        <v>9.68</v>
      </c>
      <c r="K352" s="14" t="s">
        <v>6145</v>
      </c>
    </row>
    <row r="353" spans="1:11" hidden="1">
      <c r="A353" s="1" t="s">
        <v>8575</v>
      </c>
      <c r="B353" s="13">
        <v>41933</v>
      </c>
      <c r="C353" s="1" t="s">
        <v>23447</v>
      </c>
      <c r="D353" s="1">
        <v>1</v>
      </c>
      <c r="E353" s="1" t="s">
        <v>23461</v>
      </c>
      <c r="F353" s="1" t="s">
        <v>70</v>
      </c>
      <c r="G353" s="1" t="s">
        <v>10</v>
      </c>
      <c r="H353" s="1" t="s">
        <v>23449</v>
      </c>
      <c r="I353" s="28">
        <f t="shared" si="5"/>
        <v>-241284.49999999997</v>
      </c>
      <c r="J353" s="14">
        <v>-38605.519999999997</v>
      </c>
      <c r="K353" s="14" t="s">
        <v>6142</v>
      </c>
    </row>
    <row r="354" spans="1:11" hidden="1">
      <c r="A354" t="s">
        <v>16998</v>
      </c>
      <c r="B354" s="3">
        <v>41933</v>
      </c>
      <c r="C354" t="s">
        <v>24455</v>
      </c>
      <c r="D354">
        <v>2</v>
      </c>
      <c r="E354" t="s">
        <v>24456</v>
      </c>
      <c r="F354" t="s">
        <v>1368</v>
      </c>
      <c r="G354" t="s">
        <v>103</v>
      </c>
      <c r="H354" t="s">
        <v>88</v>
      </c>
      <c r="I354" s="28">
        <f t="shared" si="5"/>
        <v>1265</v>
      </c>
      <c r="J354">
        <v>202.4</v>
      </c>
      <c r="K354" s="14" t="s">
        <v>6151</v>
      </c>
    </row>
    <row r="355" spans="1:11" hidden="1">
      <c r="A355" s="1" t="s">
        <v>832</v>
      </c>
      <c r="B355" s="13">
        <v>41933</v>
      </c>
      <c r="C355" s="1" t="s">
        <v>23447</v>
      </c>
      <c r="D355" s="1">
        <v>1</v>
      </c>
      <c r="E355" s="1" t="s">
        <v>23462</v>
      </c>
      <c r="F355" s="1" t="s">
        <v>9</v>
      </c>
      <c r="G355" s="1" t="s">
        <v>10</v>
      </c>
      <c r="H355" s="1" t="s">
        <v>23449</v>
      </c>
      <c r="I355" s="28">
        <f t="shared" si="5"/>
        <v>241284.49999999997</v>
      </c>
      <c r="J355" s="14">
        <v>38605.519999999997</v>
      </c>
      <c r="K355" s="14" t="s">
        <v>6142</v>
      </c>
    </row>
    <row r="356" spans="1:11" hidden="1">
      <c r="A356" s="1" t="s">
        <v>18770</v>
      </c>
      <c r="B356" s="13">
        <v>41933</v>
      </c>
      <c r="C356" s="1" t="s">
        <v>21266</v>
      </c>
      <c r="D356" s="1">
        <v>1</v>
      </c>
      <c r="E356" s="1" t="s">
        <v>23463</v>
      </c>
      <c r="F356" s="1" t="s">
        <v>70</v>
      </c>
      <c r="G356" s="1" t="s">
        <v>10</v>
      </c>
      <c r="H356" s="1" t="s">
        <v>21268</v>
      </c>
      <c r="I356" s="28">
        <f t="shared" si="5"/>
        <v>-172327.5625</v>
      </c>
      <c r="J356" s="14">
        <v>-27572.41</v>
      </c>
      <c r="K356" s="14" t="s">
        <v>6142</v>
      </c>
    </row>
    <row r="357" spans="1:11" hidden="1">
      <c r="A357" s="1" t="s">
        <v>868</v>
      </c>
      <c r="B357" s="13">
        <v>41933</v>
      </c>
      <c r="C357" s="1" t="s">
        <v>21266</v>
      </c>
      <c r="D357" s="1">
        <v>1</v>
      </c>
      <c r="E357" s="1" t="s">
        <v>23464</v>
      </c>
      <c r="F357" s="1" t="s">
        <v>9</v>
      </c>
      <c r="G357" s="1" t="s">
        <v>10</v>
      </c>
      <c r="H357" s="1" t="s">
        <v>6486</v>
      </c>
      <c r="I357" s="28">
        <f t="shared" si="5"/>
        <v>172327.5625</v>
      </c>
      <c r="J357" s="14">
        <v>27572.41</v>
      </c>
      <c r="K357" s="14" t="s">
        <v>6142</v>
      </c>
    </row>
    <row r="358" spans="1:11" hidden="1">
      <c r="A358" s="1" t="s">
        <v>889</v>
      </c>
      <c r="B358" s="13">
        <v>41934</v>
      </c>
      <c r="C358" s="1" t="s">
        <v>23465</v>
      </c>
      <c r="D358" s="1">
        <v>1</v>
      </c>
      <c r="E358" s="1" t="s">
        <v>23466</v>
      </c>
      <c r="F358" s="1" t="s">
        <v>54</v>
      </c>
      <c r="G358" s="1" t="s">
        <v>10</v>
      </c>
      <c r="H358" s="1" t="s">
        <v>908</v>
      </c>
      <c r="I358" s="28">
        <f t="shared" si="5"/>
        <v>164099.5625</v>
      </c>
      <c r="J358" s="14">
        <v>26255.93</v>
      </c>
      <c r="K358" s="14" t="s">
        <v>6143</v>
      </c>
    </row>
    <row r="359" spans="1:11" hidden="1">
      <c r="A359" s="1" t="s">
        <v>4116</v>
      </c>
      <c r="B359" s="13">
        <v>41934</v>
      </c>
      <c r="C359" s="1" t="s">
        <v>23248</v>
      </c>
      <c r="D359" s="1">
        <v>1</v>
      </c>
      <c r="E359" s="1" t="s">
        <v>23467</v>
      </c>
      <c r="F359" s="1" t="s">
        <v>70</v>
      </c>
      <c r="G359" s="1" t="s">
        <v>10</v>
      </c>
      <c r="H359" s="1" t="s">
        <v>3940</v>
      </c>
      <c r="I359" s="28">
        <f t="shared" si="5"/>
        <v>-195603.4375</v>
      </c>
      <c r="J359" s="14">
        <v>-31296.55</v>
      </c>
      <c r="K359" s="14" t="s">
        <v>6142</v>
      </c>
    </row>
    <row r="360" spans="1:11" hidden="1">
      <c r="A360" s="1" t="s">
        <v>4119</v>
      </c>
      <c r="B360" s="13">
        <v>41934</v>
      </c>
      <c r="C360" s="1" t="s">
        <v>23248</v>
      </c>
      <c r="D360" s="1">
        <v>1</v>
      </c>
      <c r="E360" s="1" t="s">
        <v>23468</v>
      </c>
      <c r="F360" s="1" t="s">
        <v>9</v>
      </c>
      <c r="G360" s="1" t="s">
        <v>10</v>
      </c>
      <c r="H360" s="1" t="s">
        <v>3940</v>
      </c>
      <c r="I360" s="28">
        <f t="shared" si="5"/>
        <v>195172.4375</v>
      </c>
      <c r="J360" s="14">
        <v>31227.59</v>
      </c>
      <c r="K360" s="14" t="s">
        <v>6142</v>
      </c>
    </row>
    <row r="361" spans="1:11" hidden="1">
      <c r="A361" s="1" t="s">
        <v>944</v>
      </c>
      <c r="B361" s="13">
        <v>41934</v>
      </c>
      <c r="C361" s="1" t="s">
        <v>23469</v>
      </c>
      <c r="D361" s="1">
        <v>1</v>
      </c>
      <c r="E361" s="1" t="s">
        <v>23470</v>
      </c>
      <c r="F361" s="1" t="s">
        <v>9</v>
      </c>
      <c r="G361" s="1" t="s">
        <v>10</v>
      </c>
      <c r="H361" s="1" t="s">
        <v>23471</v>
      </c>
      <c r="I361" s="28">
        <f t="shared" si="5"/>
        <v>461637.93750000006</v>
      </c>
      <c r="J361" s="14">
        <v>73862.070000000007</v>
      </c>
      <c r="K361" s="14" t="s">
        <v>6142</v>
      </c>
    </row>
    <row r="362" spans="1:11" hidden="1">
      <c r="A362" s="1" t="s">
        <v>12339</v>
      </c>
      <c r="B362" s="13">
        <v>41934</v>
      </c>
      <c r="C362" s="1" t="s">
        <v>23111</v>
      </c>
      <c r="D362" s="1">
        <v>1</v>
      </c>
      <c r="E362" s="1" t="s">
        <v>23473</v>
      </c>
      <c r="F362" s="1" t="s">
        <v>70</v>
      </c>
      <c r="G362" s="1" t="s">
        <v>10</v>
      </c>
      <c r="H362" s="1" t="s">
        <v>5389</v>
      </c>
      <c r="I362" s="28">
        <f t="shared" si="5"/>
        <v>-375258.625</v>
      </c>
      <c r="J362" s="14">
        <v>-60041.38</v>
      </c>
      <c r="K362" s="14" t="s">
        <v>6142</v>
      </c>
    </row>
    <row r="363" spans="1:11" hidden="1">
      <c r="A363" s="1" t="s">
        <v>955</v>
      </c>
      <c r="B363" s="13">
        <v>41934</v>
      </c>
      <c r="C363" s="1" t="s">
        <v>20752</v>
      </c>
      <c r="D363" s="1">
        <v>1</v>
      </c>
      <c r="E363" s="1" t="s">
        <v>23474</v>
      </c>
      <c r="F363" s="1" t="s">
        <v>54</v>
      </c>
      <c r="G363" s="1" t="s">
        <v>10</v>
      </c>
      <c r="H363" s="1" t="s">
        <v>266</v>
      </c>
      <c r="I363" s="28">
        <f t="shared" si="5"/>
        <v>271235.4375</v>
      </c>
      <c r="J363" s="14">
        <v>43397.67</v>
      </c>
      <c r="K363" s="14" t="s">
        <v>6143</v>
      </c>
    </row>
    <row r="364" spans="1:11" hidden="1">
      <c r="A364" s="1" t="s">
        <v>964</v>
      </c>
      <c r="B364" s="13">
        <v>41934</v>
      </c>
      <c r="C364" s="1" t="s">
        <v>23475</v>
      </c>
      <c r="D364" s="1">
        <v>1</v>
      </c>
      <c r="E364" s="1" t="s">
        <v>23476</v>
      </c>
      <c r="F364" s="1" t="s">
        <v>9</v>
      </c>
      <c r="G364" s="1" t="s">
        <v>10</v>
      </c>
      <c r="H364" s="1" t="s">
        <v>23477</v>
      </c>
      <c r="I364" s="28">
        <f t="shared" si="5"/>
        <v>375258.625</v>
      </c>
      <c r="J364" s="14">
        <v>60041.38</v>
      </c>
      <c r="K364" s="14" t="s">
        <v>6142</v>
      </c>
    </row>
    <row r="365" spans="1:11">
      <c r="A365" s="1" t="s">
        <v>5803</v>
      </c>
      <c r="B365" s="13">
        <v>41934</v>
      </c>
      <c r="C365" s="1" t="s">
        <v>23430</v>
      </c>
      <c r="D365" s="1">
        <v>1</v>
      </c>
      <c r="E365" s="1" t="s">
        <v>23478</v>
      </c>
      <c r="F365" s="1" t="s">
        <v>269</v>
      </c>
      <c r="G365" s="1" t="s">
        <v>5</v>
      </c>
      <c r="H365" s="1" t="s">
        <v>23479</v>
      </c>
      <c r="I365" s="28">
        <f t="shared" si="5"/>
        <v>-1825.875</v>
      </c>
      <c r="J365" s="1">
        <v>-292.14</v>
      </c>
      <c r="K365" s="14" t="s">
        <v>6148</v>
      </c>
    </row>
    <row r="366" spans="1:11" hidden="1">
      <c r="A366" t="s">
        <v>5811</v>
      </c>
      <c r="B366" s="3">
        <v>41934</v>
      </c>
      <c r="C366" t="s">
        <v>2</v>
      </c>
      <c r="D366">
        <v>2</v>
      </c>
      <c r="E366" t="s">
        <v>24457</v>
      </c>
      <c r="F366" t="s">
        <v>1283</v>
      </c>
      <c r="G366" t="s">
        <v>21545</v>
      </c>
      <c r="H366" t="s">
        <v>23460</v>
      </c>
      <c r="I366" s="28">
        <f t="shared" si="5"/>
        <v>258.625</v>
      </c>
      <c r="J366">
        <v>41.38</v>
      </c>
      <c r="K366" s="14" t="s">
        <v>6149</v>
      </c>
    </row>
    <row r="367" spans="1:11" hidden="1">
      <c r="A367" t="s">
        <v>5811</v>
      </c>
      <c r="B367" s="3">
        <v>41934</v>
      </c>
      <c r="C367" t="s">
        <v>2</v>
      </c>
      <c r="D367">
        <v>2</v>
      </c>
      <c r="E367" t="s">
        <v>24457</v>
      </c>
      <c r="F367" t="s">
        <v>1283</v>
      </c>
      <c r="G367" t="s">
        <v>21545</v>
      </c>
      <c r="H367" t="s">
        <v>23460</v>
      </c>
      <c r="I367" s="28">
        <f t="shared" si="5"/>
        <v>-506.75</v>
      </c>
      <c r="J367">
        <v>-81.08</v>
      </c>
      <c r="K367" s="14" t="s">
        <v>6149</v>
      </c>
    </row>
    <row r="368" spans="1:11" hidden="1">
      <c r="A368" s="2" t="s">
        <v>5811</v>
      </c>
      <c r="B368" s="5">
        <v>41934</v>
      </c>
      <c r="C368" s="2" t="s">
        <v>2</v>
      </c>
      <c r="D368" s="2">
        <v>2</v>
      </c>
      <c r="E368" s="2" t="s">
        <v>24457</v>
      </c>
      <c r="F368" s="2" t="s">
        <v>1283</v>
      </c>
      <c r="G368" s="2" t="s">
        <v>21545</v>
      </c>
      <c r="H368" s="2" t="s">
        <v>23460</v>
      </c>
      <c r="I368" s="28">
        <f t="shared" si="5"/>
        <v>-258.625</v>
      </c>
      <c r="J368" s="2">
        <v>-41.38</v>
      </c>
      <c r="K368" s="14" t="s">
        <v>6149</v>
      </c>
    </row>
    <row r="369" spans="1:11" hidden="1">
      <c r="A369" s="1" t="s">
        <v>13986</v>
      </c>
      <c r="B369" s="13">
        <v>41934</v>
      </c>
      <c r="C369" s="1" t="s">
        <v>23480</v>
      </c>
      <c r="D369" s="1">
        <v>1</v>
      </c>
      <c r="E369" s="1" t="s">
        <v>23481</v>
      </c>
      <c r="F369" s="1" t="s">
        <v>9</v>
      </c>
      <c r="G369" s="1" t="s">
        <v>10</v>
      </c>
      <c r="H369" s="1" t="s">
        <v>23482</v>
      </c>
      <c r="I369" s="28">
        <f t="shared" si="5"/>
        <v>259051.75</v>
      </c>
      <c r="J369" s="14">
        <v>41448.28</v>
      </c>
      <c r="K369" s="14" t="s">
        <v>6142</v>
      </c>
    </row>
    <row r="370" spans="1:11">
      <c r="A370" s="1" t="s">
        <v>982</v>
      </c>
      <c r="B370" s="13">
        <v>41934</v>
      </c>
      <c r="C370" s="1" t="s">
        <v>23483</v>
      </c>
      <c r="D370" s="1">
        <v>1</v>
      </c>
      <c r="E370" s="1" t="s">
        <v>23484</v>
      </c>
      <c r="F370" s="1" t="s">
        <v>269</v>
      </c>
      <c r="G370" s="1" t="s">
        <v>5</v>
      </c>
      <c r="H370" s="1" t="s">
        <v>23485</v>
      </c>
      <c r="I370" s="28">
        <f t="shared" si="5"/>
        <v>80500</v>
      </c>
      <c r="J370" s="14">
        <v>12880</v>
      </c>
      <c r="K370" s="14" t="s">
        <v>6165</v>
      </c>
    </row>
    <row r="371" spans="1:11">
      <c r="A371" s="1" t="s">
        <v>5882</v>
      </c>
      <c r="B371" s="13">
        <v>41934</v>
      </c>
      <c r="C371" s="1" t="s">
        <v>23486</v>
      </c>
      <c r="D371" s="1">
        <v>1</v>
      </c>
      <c r="E371" s="1" t="s">
        <v>23487</v>
      </c>
      <c r="F371" s="1" t="s">
        <v>269</v>
      </c>
      <c r="G371" s="1" t="s">
        <v>5</v>
      </c>
      <c r="H371" s="1" t="s">
        <v>23488</v>
      </c>
      <c r="I371" s="28">
        <f t="shared" si="5"/>
        <v>5253.5</v>
      </c>
      <c r="J371" s="1">
        <v>840.56</v>
      </c>
      <c r="K371" s="14" t="s">
        <v>6165</v>
      </c>
    </row>
    <row r="372" spans="1:11">
      <c r="A372" s="1" t="s">
        <v>985</v>
      </c>
      <c r="B372" s="13">
        <v>41934</v>
      </c>
      <c r="C372" s="1" t="s">
        <v>23489</v>
      </c>
      <c r="D372" s="1">
        <v>1</v>
      </c>
      <c r="E372" s="1" t="s">
        <v>23490</v>
      </c>
      <c r="F372" s="1" t="s">
        <v>269</v>
      </c>
      <c r="G372" s="1" t="s">
        <v>5</v>
      </c>
      <c r="H372" s="1" t="s">
        <v>23491</v>
      </c>
      <c r="I372" s="28">
        <f t="shared" si="5"/>
        <v>31800.5</v>
      </c>
      <c r="J372" s="14">
        <v>5088.08</v>
      </c>
      <c r="K372" s="14" t="s">
        <v>6165</v>
      </c>
    </row>
    <row r="373" spans="1:11">
      <c r="A373" s="1" t="s">
        <v>988</v>
      </c>
      <c r="B373" s="13">
        <v>41934</v>
      </c>
      <c r="C373" s="1" t="s">
        <v>23492</v>
      </c>
      <c r="D373" s="1">
        <v>1</v>
      </c>
      <c r="E373" s="1" t="s">
        <v>23493</v>
      </c>
      <c r="F373" s="1" t="s">
        <v>269</v>
      </c>
      <c r="G373" s="1" t="s">
        <v>5</v>
      </c>
      <c r="H373" s="1" t="s">
        <v>23494</v>
      </c>
      <c r="I373" s="28">
        <f t="shared" si="5"/>
        <v>17666.875</v>
      </c>
      <c r="J373" s="14">
        <v>2826.7</v>
      </c>
      <c r="K373" s="14" t="s">
        <v>6165</v>
      </c>
    </row>
    <row r="374" spans="1:11">
      <c r="A374" s="1" t="s">
        <v>991</v>
      </c>
      <c r="B374" s="13">
        <v>41934</v>
      </c>
      <c r="C374" s="1" t="s">
        <v>23495</v>
      </c>
      <c r="D374" s="1">
        <v>1</v>
      </c>
      <c r="E374" s="1" t="s">
        <v>23496</v>
      </c>
      <c r="F374" s="1" t="s">
        <v>269</v>
      </c>
      <c r="G374" s="1" t="s">
        <v>5</v>
      </c>
      <c r="H374" s="1" t="s">
        <v>23497</v>
      </c>
      <c r="I374" s="28">
        <f t="shared" si="5"/>
        <v>77500</v>
      </c>
      <c r="J374" s="14">
        <v>12400</v>
      </c>
      <c r="K374" s="14" t="s">
        <v>6165</v>
      </c>
    </row>
    <row r="375" spans="1:11" hidden="1">
      <c r="A375" s="1" t="s">
        <v>994</v>
      </c>
      <c r="B375" s="13">
        <v>41934</v>
      </c>
      <c r="C375" s="1" t="s">
        <v>23498</v>
      </c>
      <c r="D375" s="1">
        <v>1</v>
      </c>
      <c r="E375" s="1" t="s">
        <v>23499</v>
      </c>
      <c r="F375" s="1" t="s">
        <v>9</v>
      </c>
      <c r="G375" s="1" t="s">
        <v>10</v>
      </c>
      <c r="H375" s="1" t="s">
        <v>16363</v>
      </c>
      <c r="I375" s="28">
        <f t="shared" si="5"/>
        <v>375258.625</v>
      </c>
      <c r="J375" s="14">
        <v>60041.38</v>
      </c>
      <c r="K375" s="14" t="s">
        <v>6142</v>
      </c>
    </row>
    <row r="376" spans="1:11" hidden="1">
      <c r="A376" s="1" t="s">
        <v>8589</v>
      </c>
      <c r="B376" s="13">
        <v>41934</v>
      </c>
      <c r="C376" s="1" t="s">
        <v>23500</v>
      </c>
      <c r="D376" s="1">
        <v>1</v>
      </c>
      <c r="E376" s="1" t="s">
        <v>23501</v>
      </c>
      <c r="F376" s="1" t="s">
        <v>9</v>
      </c>
      <c r="G376" s="1" t="s">
        <v>10</v>
      </c>
      <c r="H376" s="1" t="s">
        <v>13012</v>
      </c>
      <c r="I376" s="28">
        <f t="shared" si="5"/>
        <v>248793.125</v>
      </c>
      <c r="J376" s="14">
        <v>39806.9</v>
      </c>
      <c r="K376" s="14" t="s">
        <v>6142</v>
      </c>
    </row>
    <row r="377" spans="1:11" hidden="1">
      <c r="A377" s="1" t="s">
        <v>5891</v>
      </c>
      <c r="B377" s="13">
        <v>41935</v>
      </c>
      <c r="C377" s="1" t="s">
        <v>23502</v>
      </c>
      <c r="D377" s="1">
        <v>2</v>
      </c>
      <c r="E377" s="1" t="s">
        <v>23503</v>
      </c>
      <c r="F377" s="1" t="s">
        <v>37</v>
      </c>
      <c r="G377" s="1" t="s">
        <v>38</v>
      </c>
      <c r="H377" s="1" t="s">
        <v>39</v>
      </c>
      <c r="I377" s="28">
        <f t="shared" si="5"/>
        <v>2836.6875</v>
      </c>
      <c r="J377" s="1">
        <v>453.87</v>
      </c>
      <c r="K377" s="14" t="s">
        <v>6145</v>
      </c>
    </row>
    <row r="378" spans="1:11" hidden="1">
      <c r="A378" s="1" t="s">
        <v>5894</v>
      </c>
      <c r="B378" s="13">
        <v>41935</v>
      </c>
      <c r="C378" s="1" t="s">
        <v>23504</v>
      </c>
      <c r="D378" s="1">
        <v>2</v>
      </c>
      <c r="E378" s="1" t="s">
        <v>23505</v>
      </c>
      <c r="F378" s="1" t="s">
        <v>37</v>
      </c>
      <c r="G378" s="1" t="s">
        <v>38</v>
      </c>
      <c r="H378" s="1" t="s">
        <v>39</v>
      </c>
      <c r="I378" s="28">
        <f t="shared" si="5"/>
        <v>2940.6875</v>
      </c>
      <c r="J378" s="1">
        <v>470.51</v>
      </c>
      <c r="K378" s="14" t="s">
        <v>6145</v>
      </c>
    </row>
    <row r="379" spans="1:11" hidden="1">
      <c r="A379" s="1" t="s">
        <v>5897</v>
      </c>
      <c r="B379" s="13">
        <v>41935</v>
      </c>
      <c r="C379" s="1" t="s">
        <v>23506</v>
      </c>
      <c r="D379" s="1">
        <v>2</v>
      </c>
      <c r="E379" s="1" t="s">
        <v>23507</v>
      </c>
      <c r="F379" s="1" t="s">
        <v>37</v>
      </c>
      <c r="G379" s="1" t="s">
        <v>38</v>
      </c>
      <c r="H379" s="1" t="s">
        <v>39</v>
      </c>
      <c r="I379" s="28">
        <f t="shared" si="5"/>
        <v>2940.6875</v>
      </c>
      <c r="J379" s="1">
        <v>470.51</v>
      </c>
      <c r="K379" s="14" t="s">
        <v>6145</v>
      </c>
    </row>
    <row r="380" spans="1:11" hidden="1">
      <c r="A380" s="1" t="s">
        <v>999</v>
      </c>
      <c r="B380" s="13">
        <v>41935</v>
      </c>
      <c r="C380" s="1" t="s">
        <v>23508</v>
      </c>
      <c r="D380" s="1">
        <v>2</v>
      </c>
      <c r="E380" s="1" t="s">
        <v>23509</v>
      </c>
      <c r="F380" s="1" t="s">
        <v>37</v>
      </c>
      <c r="G380" s="1" t="s">
        <v>38</v>
      </c>
      <c r="H380" s="1" t="s">
        <v>39</v>
      </c>
      <c r="I380" s="28">
        <f t="shared" si="5"/>
        <v>2940.6875</v>
      </c>
      <c r="J380" s="1">
        <v>470.51</v>
      </c>
      <c r="K380" s="14" t="s">
        <v>6145</v>
      </c>
    </row>
    <row r="381" spans="1:11" hidden="1">
      <c r="A381" s="1" t="s">
        <v>3097</v>
      </c>
      <c r="B381" s="13">
        <v>41935</v>
      </c>
      <c r="C381" s="1" t="s">
        <v>23510</v>
      </c>
      <c r="D381" s="1">
        <v>2</v>
      </c>
      <c r="E381" s="1" t="s">
        <v>23511</v>
      </c>
      <c r="F381" s="1" t="s">
        <v>37</v>
      </c>
      <c r="G381" s="1" t="s">
        <v>38</v>
      </c>
      <c r="H381" s="1" t="s">
        <v>39</v>
      </c>
      <c r="I381" s="28">
        <f t="shared" si="5"/>
        <v>2940.6875</v>
      </c>
      <c r="J381" s="1">
        <v>470.51</v>
      </c>
      <c r="K381" s="14" t="s">
        <v>6145</v>
      </c>
    </row>
    <row r="382" spans="1:11" hidden="1">
      <c r="A382" s="1" t="s">
        <v>8591</v>
      </c>
      <c r="B382" s="13">
        <v>41935</v>
      </c>
      <c r="C382" s="1" t="s">
        <v>23512</v>
      </c>
      <c r="D382" s="1">
        <v>2</v>
      </c>
      <c r="E382" s="1" t="s">
        <v>23513</v>
      </c>
      <c r="F382" s="1" t="s">
        <v>37</v>
      </c>
      <c r="G382" s="1" t="s">
        <v>38</v>
      </c>
      <c r="H382" s="1" t="s">
        <v>39</v>
      </c>
      <c r="I382" s="28">
        <f t="shared" si="5"/>
        <v>2940.6875</v>
      </c>
      <c r="J382" s="1">
        <v>470.51</v>
      </c>
      <c r="K382" s="14" t="s">
        <v>6145</v>
      </c>
    </row>
    <row r="383" spans="1:11" hidden="1">
      <c r="A383" s="1" t="s">
        <v>18782</v>
      </c>
      <c r="B383" s="13">
        <v>41935</v>
      </c>
      <c r="C383" s="1" t="s">
        <v>23514</v>
      </c>
      <c r="D383" s="1">
        <v>2</v>
      </c>
      <c r="E383" s="1" t="s">
        <v>23515</v>
      </c>
      <c r="F383" s="1" t="s">
        <v>37</v>
      </c>
      <c r="G383" s="1" t="s">
        <v>38</v>
      </c>
      <c r="H383" s="1" t="s">
        <v>39</v>
      </c>
      <c r="I383" s="28">
        <f t="shared" si="5"/>
        <v>2940.6875</v>
      </c>
      <c r="J383" s="1">
        <v>470.51</v>
      </c>
      <c r="K383" s="14" t="s">
        <v>6145</v>
      </c>
    </row>
    <row r="384" spans="1:11" hidden="1">
      <c r="A384" s="1" t="s">
        <v>8592</v>
      </c>
      <c r="B384" s="13">
        <v>41935</v>
      </c>
      <c r="C384" s="1" t="s">
        <v>23516</v>
      </c>
      <c r="D384" s="1">
        <v>2</v>
      </c>
      <c r="E384" s="1" t="s">
        <v>23517</v>
      </c>
      <c r="F384" s="1" t="s">
        <v>37</v>
      </c>
      <c r="G384" s="1" t="s">
        <v>38</v>
      </c>
      <c r="H384" s="1" t="s">
        <v>39</v>
      </c>
      <c r="I384" s="28">
        <f t="shared" si="5"/>
        <v>2132.4375</v>
      </c>
      <c r="J384" s="1">
        <v>341.19</v>
      </c>
      <c r="K384" s="14" t="s">
        <v>6145</v>
      </c>
    </row>
    <row r="385" spans="1:11" hidden="1">
      <c r="A385" s="1" t="s">
        <v>9227</v>
      </c>
      <c r="B385" s="13">
        <v>41935</v>
      </c>
      <c r="C385" s="1" t="s">
        <v>23518</v>
      </c>
      <c r="D385" s="1">
        <v>2</v>
      </c>
      <c r="E385" s="1" t="s">
        <v>23519</v>
      </c>
      <c r="F385" s="1" t="s">
        <v>37</v>
      </c>
      <c r="G385" s="1" t="s">
        <v>38</v>
      </c>
      <c r="H385" s="1" t="s">
        <v>39</v>
      </c>
      <c r="I385" s="28">
        <f t="shared" si="5"/>
        <v>2940.6875</v>
      </c>
      <c r="J385" s="1">
        <v>470.51</v>
      </c>
      <c r="K385" s="14" t="s">
        <v>6145</v>
      </c>
    </row>
    <row r="386" spans="1:11" hidden="1">
      <c r="A386" s="1" t="s">
        <v>1013</v>
      </c>
      <c r="B386" s="13">
        <v>41935</v>
      </c>
      <c r="C386" s="1" t="s">
        <v>23520</v>
      </c>
      <c r="D386" s="1">
        <v>2</v>
      </c>
      <c r="E386" s="1" t="s">
        <v>23521</v>
      </c>
      <c r="F386" s="1" t="s">
        <v>37</v>
      </c>
      <c r="G386" s="1" t="s">
        <v>38</v>
      </c>
      <c r="H386" s="1" t="s">
        <v>39</v>
      </c>
      <c r="I386" s="28">
        <f t="shared" si="5"/>
        <v>2940.6875</v>
      </c>
      <c r="J386" s="1">
        <v>470.51</v>
      </c>
      <c r="K386" s="14" t="s">
        <v>6145</v>
      </c>
    </row>
    <row r="387" spans="1:11" hidden="1">
      <c r="A387" s="1" t="s">
        <v>1016</v>
      </c>
      <c r="B387" s="13">
        <v>41935</v>
      </c>
      <c r="C387" s="1" t="s">
        <v>23522</v>
      </c>
      <c r="D387" s="1">
        <v>2</v>
      </c>
      <c r="E387" s="1" t="s">
        <v>23523</v>
      </c>
      <c r="F387" s="1" t="s">
        <v>37</v>
      </c>
      <c r="G387" s="1" t="s">
        <v>38</v>
      </c>
      <c r="H387" s="1" t="s">
        <v>39</v>
      </c>
      <c r="I387" s="28">
        <f t="shared" si="5"/>
        <v>2940.6875</v>
      </c>
      <c r="J387" s="1">
        <v>470.51</v>
      </c>
      <c r="K387" s="14" t="s">
        <v>6145</v>
      </c>
    </row>
    <row r="388" spans="1:11" hidden="1">
      <c r="A388" s="1" t="s">
        <v>1018</v>
      </c>
      <c r="B388" s="13">
        <v>41935</v>
      </c>
      <c r="C388" s="1" t="s">
        <v>23524</v>
      </c>
      <c r="D388" s="1">
        <v>2</v>
      </c>
      <c r="E388" s="1" t="s">
        <v>23525</v>
      </c>
      <c r="F388" s="1" t="s">
        <v>37</v>
      </c>
      <c r="G388" s="1" t="s">
        <v>38</v>
      </c>
      <c r="H388" s="1" t="s">
        <v>39</v>
      </c>
      <c r="I388" s="28">
        <f t="shared" si="5"/>
        <v>2940.6875</v>
      </c>
      <c r="J388" s="1">
        <v>470.51</v>
      </c>
      <c r="K388" s="14" t="s">
        <v>6145</v>
      </c>
    </row>
    <row r="389" spans="1:11" hidden="1">
      <c r="A389" s="1" t="s">
        <v>3173</v>
      </c>
      <c r="B389" s="13">
        <v>41935</v>
      </c>
      <c r="C389" s="1" t="s">
        <v>23526</v>
      </c>
      <c r="D389" s="1">
        <v>2</v>
      </c>
      <c r="E389" s="1" t="s">
        <v>23527</v>
      </c>
      <c r="F389" s="1" t="s">
        <v>37</v>
      </c>
      <c r="G389" s="1" t="s">
        <v>38</v>
      </c>
      <c r="H389" s="1" t="s">
        <v>39</v>
      </c>
      <c r="I389" s="28">
        <f t="shared" si="5"/>
        <v>2940.6875</v>
      </c>
      <c r="J389" s="1">
        <v>470.51</v>
      </c>
      <c r="K389" s="14" t="s">
        <v>6145</v>
      </c>
    </row>
    <row r="390" spans="1:11" hidden="1">
      <c r="A390" s="1" t="s">
        <v>9816</v>
      </c>
      <c r="B390" s="13">
        <v>41935</v>
      </c>
      <c r="C390" s="1" t="s">
        <v>23528</v>
      </c>
      <c r="D390" s="1">
        <v>2</v>
      </c>
      <c r="E390" s="1" t="s">
        <v>23529</v>
      </c>
      <c r="F390" s="1" t="s">
        <v>37</v>
      </c>
      <c r="G390" s="1" t="s">
        <v>38</v>
      </c>
      <c r="H390" s="1" t="s">
        <v>39</v>
      </c>
      <c r="I390" s="28">
        <f t="shared" si="5"/>
        <v>2862.6875</v>
      </c>
      <c r="J390" s="1">
        <v>458.03</v>
      </c>
      <c r="K390" s="14" t="s">
        <v>6145</v>
      </c>
    </row>
    <row r="391" spans="1:11" hidden="1">
      <c r="A391" s="1" t="s">
        <v>9819</v>
      </c>
      <c r="B391" s="13">
        <v>41935</v>
      </c>
      <c r="C391" s="1" t="s">
        <v>23530</v>
      </c>
      <c r="D391" s="1">
        <v>2</v>
      </c>
      <c r="E391" s="1" t="s">
        <v>23531</v>
      </c>
      <c r="F391" s="1" t="s">
        <v>37</v>
      </c>
      <c r="G391" s="1" t="s">
        <v>38</v>
      </c>
      <c r="H391" s="1" t="s">
        <v>39</v>
      </c>
      <c r="I391" s="28">
        <f t="shared" si="5"/>
        <v>2940.6875</v>
      </c>
      <c r="J391" s="1">
        <v>470.51</v>
      </c>
      <c r="K391" s="14" t="s">
        <v>6145</v>
      </c>
    </row>
    <row r="392" spans="1:11" hidden="1">
      <c r="A392" s="1" t="s">
        <v>9822</v>
      </c>
      <c r="B392" s="13">
        <v>41935</v>
      </c>
      <c r="C392" s="1" t="s">
        <v>23532</v>
      </c>
      <c r="D392" s="1">
        <v>2</v>
      </c>
      <c r="E392" s="1" t="s">
        <v>23533</v>
      </c>
      <c r="F392" s="1" t="s">
        <v>37</v>
      </c>
      <c r="G392" s="1" t="s">
        <v>38</v>
      </c>
      <c r="H392" s="1" t="s">
        <v>39</v>
      </c>
      <c r="I392" s="28">
        <f t="shared" si="5"/>
        <v>2940.6875</v>
      </c>
      <c r="J392" s="1">
        <v>470.51</v>
      </c>
      <c r="K392" s="14" t="s">
        <v>6145</v>
      </c>
    </row>
    <row r="393" spans="1:11" hidden="1">
      <c r="A393" s="1" t="s">
        <v>9825</v>
      </c>
      <c r="B393" s="13">
        <v>41935</v>
      </c>
      <c r="C393" s="1" t="s">
        <v>23534</v>
      </c>
      <c r="D393" s="1">
        <v>2</v>
      </c>
      <c r="E393" s="1" t="s">
        <v>23535</v>
      </c>
      <c r="F393" s="1" t="s">
        <v>37</v>
      </c>
      <c r="G393" s="1" t="s">
        <v>38</v>
      </c>
      <c r="H393" s="1" t="s">
        <v>39</v>
      </c>
      <c r="I393" s="28">
        <f t="shared" si="5"/>
        <v>3583.5</v>
      </c>
      <c r="J393" s="1">
        <v>573.36</v>
      </c>
      <c r="K393" s="14" t="s">
        <v>6145</v>
      </c>
    </row>
    <row r="394" spans="1:11" hidden="1">
      <c r="A394" s="1" t="s">
        <v>4174</v>
      </c>
      <c r="B394" s="13">
        <v>41935</v>
      </c>
      <c r="C394" s="1" t="s">
        <v>23536</v>
      </c>
      <c r="D394" s="1">
        <v>2</v>
      </c>
      <c r="E394" s="1" t="s">
        <v>23537</v>
      </c>
      <c r="F394" s="1" t="s">
        <v>37</v>
      </c>
      <c r="G394" s="1" t="s">
        <v>38</v>
      </c>
      <c r="H394" s="1" t="s">
        <v>39</v>
      </c>
      <c r="I394" s="28">
        <f t="shared" ref="I394:I457" si="6">J394*100/16</f>
        <v>870.0625</v>
      </c>
      <c r="J394" s="1">
        <v>139.21</v>
      </c>
      <c r="K394" s="14" t="s">
        <v>6145</v>
      </c>
    </row>
    <row r="395" spans="1:11" hidden="1">
      <c r="A395" s="1" t="s">
        <v>4175</v>
      </c>
      <c r="B395" s="13">
        <v>41935</v>
      </c>
      <c r="C395" s="1" t="s">
        <v>23538</v>
      </c>
      <c r="D395" s="1">
        <v>2</v>
      </c>
      <c r="E395" s="1" t="s">
        <v>23539</v>
      </c>
      <c r="F395" s="1" t="s">
        <v>37</v>
      </c>
      <c r="G395" s="1" t="s">
        <v>38</v>
      </c>
      <c r="H395" s="1" t="s">
        <v>39</v>
      </c>
      <c r="I395" s="28">
        <f t="shared" si="6"/>
        <v>938.00000000000011</v>
      </c>
      <c r="J395" s="1">
        <v>150.08000000000001</v>
      </c>
      <c r="K395" s="14" t="s">
        <v>6145</v>
      </c>
    </row>
    <row r="396" spans="1:11" hidden="1">
      <c r="A396" s="1" t="s">
        <v>9832</v>
      </c>
      <c r="B396" s="13">
        <v>41935</v>
      </c>
      <c r="C396" s="1" t="s">
        <v>23540</v>
      </c>
      <c r="D396" s="1">
        <v>2</v>
      </c>
      <c r="E396" s="1" t="s">
        <v>23541</v>
      </c>
      <c r="F396" s="1" t="s">
        <v>37</v>
      </c>
      <c r="G396" s="1" t="s">
        <v>38</v>
      </c>
      <c r="H396" s="1" t="s">
        <v>39</v>
      </c>
      <c r="I396" s="28">
        <f t="shared" si="6"/>
        <v>938.00000000000011</v>
      </c>
      <c r="J396" s="1">
        <v>150.08000000000001</v>
      </c>
      <c r="K396" s="14" t="s">
        <v>6145</v>
      </c>
    </row>
    <row r="397" spans="1:11" hidden="1">
      <c r="A397" s="1" t="s">
        <v>8593</v>
      </c>
      <c r="B397" s="13">
        <v>41935</v>
      </c>
      <c r="C397" s="1" t="s">
        <v>23542</v>
      </c>
      <c r="D397" s="1">
        <v>2</v>
      </c>
      <c r="E397" s="1" t="s">
        <v>23543</v>
      </c>
      <c r="F397" s="1" t="s">
        <v>37</v>
      </c>
      <c r="G397" s="1" t="s">
        <v>38</v>
      </c>
      <c r="H397" s="1" t="s">
        <v>39</v>
      </c>
      <c r="I397" s="28">
        <f t="shared" si="6"/>
        <v>217.4375</v>
      </c>
      <c r="J397" s="1">
        <v>34.79</v>
      </c>
      <c r="K397" s="14" t="s">
        <v>6145</v>
      </c>
    </row>
    <row r="398" spans="1:11" hidden="1">
      <c r="A398" s="1" t="s">
        <v>9837</v>
      </c>
      <c r="B398" s="13">
        <v>41935</v>
      </c>
      <c r="C398" s="1" t="s">
        <v>23544</v>
      </c>
      <c r="D398" s="1">
        <v>2</v>
      </c>
      <c r="E398" s="1" t="s">
        <v>23545</v>
      </c>
      <c r="F398" s="1" t="s">
        <v>37</v>
      </c>
      <c r="G398" s="1" t="s">
        <v>38</v>
      </c>
      <c r="H398" s="1" t="s">
        <v>39</v>
      </c>
      <c r="I398" s="28">
        <f t="shared" si="6"/>
        <v>2132.4375</v>
      </c>
      <c r="J398" s="1">
        <v>341.19</v>
      </c>
      <c r="K398" s="14" t="s">
        <v>6145</v>
      </c>
    </row>
    <row r="399" spans="1:11" hidden="1">
      <c r="A399" s="1" t="s">
        <v>9840</v>
      </c>
      <c r="B399" s="13">
        <v>41935</v>
      </c>
      <c r="C399" s="1" t="s">
        <v>23546</v>
      </c>
      <c r="D399" s="1">
        <v>2</v>
      </c>
      <c r="E399" s="1" t="s">
        <v>23547</v>
      </c>
      <c r="F399" s="1" t="s">
        <v>37</v>
      </c>
      <c r="G399" s="1" t="s">
        <v>38</v>
      </c>
      <c r="H399" s="1" t="s">
        <v>39</v>
      </c>
      <c r="I399" s="28">
        <f t="shared" si="6"/>
        <v>2261.3125</v>
      </c>
      <c r="J399" s="1">
        <v>361.81</v>
      </c>
      <c r="K399" s="14" t="s">
        <v>6145</v>
      </c>
    </row>
    <row r="400" spans="1:11" hidden="1">
      <c r="A400" s="1" t="s">
        <v>4176</v>
      </c>
      <c r="B400" s="13">
        <v>41935</v>
      </c>
      <c r="C400" s="1" t="s">
        <v>23548</v>
      </c>
      <c r="D400" s="1">
        <v>2</v>
      </c>
      <c r="E400" s="1" t="s">
        <v>23549</v>
      </c>
      <c r="F400" s="1" t="s">
        <v>37</v>
      </c>
      <c r="G400" s="1" t="s">
        <v>38</v>
      </c>
      <c r="H400" s="1" t="s">
        <v>39</v>
      </c>
      <c r="I400" s="28">
        <f t="shared" si="6"/>
        <v>2132.4375</v>
      </c>
      <c r="J400" s="1">
        <v>341.19</v>
      </c>
      <c r="K400" s="14" t="s">
        <v>6145</v>
      </c>
    </row>
    <row r="401" spans="1:11" hidden="1">
      <c r="A401" s="1" t="s">
        <v>9845</v>
      </c>
      <c r="B401" s="13">
        <v>41935</v>
      </c>
      <c r="C401" s="1" t="s">
        <v>23550</v>
      </c>
      <c r="D401" s="1">
        <v>2</v>
      </c>
      <c r="E401" s="1" t="s">
        <v>23551</v>
      </c>
      <c r="F401" s="1" t="s">
        <v>37</v>
      </c>
      <c r="G401" s="1" t="s">
        <v>38</v>
      </c>
      <c r="H401" s="1" t="s">
        <v>39</v>
      </c>
      <c r="I401" s="28">
        <f t="shared" si="6"/>
        <v>2132.4375</v>
      </c>
      <c r="J401" s="1">
        <v>341.19</v>
      </c>
      <c r="K401" s="14" t="s">
        <v>6145</v>
      </c>
    </row>
    <row r="402" spans="1:11" hidden="1">
      <c r="A402" s="1" t="s">
        <v>1021</v>
      </c>
      <c r="B402" s="13">
        <v>41935</v>
      </c>
      <c r="C402" s="1" t="s">
        <v>23552</v>
      </c>
      <c r="D402" s="1">
        <v>2</v>
      </c>
      <c r="E402" s="1" t="s">
        <v>23553</v>
      </c>
      <c r="F402" s="1" t="s">
        <v>37</v>
      </c>
      <c r="G402" s="1" t="s">
        <v>38</v>
      </c>
      <c r="H402" s="1" t="s">
        <v>39</v>
      </c>
      <c r="I402" s="28">
        <f t="shared" si="6"/>
        <v>2132.4375</v>
      </c>
      <c r="J402" s="1">
        <v>341.19</v>
      </c>
      <c r="K402" s="14" t="s">
        <v>6145</v>
      </c>
    </row>
    <row r="403" spans="1:11" hidden="1">
      <c r="A403" s="1" t="s">
        <v>9850</v>
      </c>
      <c r="B403" s="13">
        <v>41935</v>
      </c>
      <c r="C403" s="1" t="s">
        <v>23554</v>
      </c>
      <c r="D403" s="1">
        <v>2</v>
      </c>
      <c r="E403" s="1" t="s">
        <v>23555</v>
      </c>
      <c r="F403" s="1" t="s">
        <v>37</v>
      </c>
      <c r="G403" s="1" t="s">
        <v>38</v>
      </c>
      <c r="H403" s="1" t="s">
        <v>39</v>
      </c>
      <c r="I403" s="28">
        <f t="shared" si="6"/>
        <v>2132.4375</v>
      </c>
      <c r="J403" s="1">
        <v>341.19</v>
      </c>
      <c r="K403" s="14" t="s">
        <v>6145</v>
      </c>
    </row>
    <row r="404" spans="1:11" hidden="1">
      <c r="A404" s="1" t="s">
        <v>9853</v>
      </c>
      <c r="B404" s="13">
        <v>41935</v>
      </c>
      <c r="C404" s="1" t="s">
        <v>23556</v>
      </c>
      <c r="D404" s="1">
        <v>2</v>
      </c>
      <c r="E404" s="1" t="s">
        <v>23557</v>
      </c>
      <c r="F404" s="1" t="s">
        <v>37</v>
      </c>
      <c r="G404" s="1" t="s">
        <v>38</v>
      </c>
      <c r="H404" s="1" t="s">
        <v>39</v>
      </c>
      <c r="I404" s="28">
        <f t="shared" si="6"/>
        <v>264.5</v>
      </c>
      <c r="J404" s="1">
        <v>42.32</v>
      </c>
      <c r="K404" s="14" t="s">
        <v>6145</v>
      </c>
    </row>
    <row r="405" spans="1:11" hidden="1">
      <c r="A405" s="1" t="s">
        <v>8594</v>
      </c>
      <c r="B405" s="13">
        <v>41935</v>
      </c>
      <c r="C405" s="1" t="s">
        <v>23558</v>
      </c>
      <c r="D405" s="1">
        <v>2</v>
      </c>
      <c r="E405" s="1" t="s">
        <v>23559</v>
      </c>
      <c r="F405" s="1" t="s">
        <v>37</v>
      </c>
      <c r="G405" s="1" t="s">
        <v>38</v>
      </c>
      <c r="H405" s="1" t="s">
        <v>39</v>
      </c>
      <c r="I405" s="28">
        <f t="shared" si="6"/>
        <v>238</v>
      </c>
      <c r="J405" s="1">
        <v>38.08</v>
      </c>
      <c r="K405" s="14" t="s">
        <v>6145</v>
      </c>
    </row>
    <row r="406" spans="1:11" hidden="1">
      <c r="A406" s="1" t="s">
        <v>16385</v>
      </c>
      <c r="B406" s="13">
        <v>41935</v>
      </c>
      <c r="C406" s="1" t="s">
        <v>23560</v>
      </c>
      <c r="D406" s="1">
        <v>2</v>
      </c>
      <c r="E406" s="1" t="s">
        <v>23561</v>
      </c>
      <c r="F406" s="1" t="s">
        <v>37</v>
      </c>
      <c r="G406" s="1" t="s">
        <v>38</v>
      </c>
      <c r="H406" s="1" t="s">
        <v>39</v>
      </c>
      <c r="I406" s="28">
        <f t="shared" si="6"/>
        <v>2626.4375</v>
      </c>
      <c r="J406" s="1">
        <v>420.23</v>
      </c>
      <c r="K406" s="14" t="s">
        <v>6145</v>
      </c>
    </row>
    <row r="407" spans="1:11" hidden="1">
      <c r="A407" s="1" t="s">
        <v>11666</v>
      </c>
      <c r="B407" s="13">
        <v>41935</v>
      </c>
      <c r="C407" s="1" t="s">
        <v>23562</v>
      </c>
      <c r="D407" s="1">
        <v>2</v>
      </c>
      <c r="E407" s="1" t="s">
        <v>23563</v>
      </c>
      <c r="F407" s="1" t="s">
        <v>37</v>
      </c>
      <c r="G407" s="1" t="s">
        <v>38</v>
      </c>
      <c r="H407" s="1" t="s">
        <v>39</v>
      </c>
      <c r="I407" s="28">
        <f t="shared" si="6"/>
        <v>2261.3125</v>
      </c>
      <c r="J407" s="1">
        <v>361.81</v>
      </c>
      <c r="K407" s="14" t="s">
        <v>6145</v>
      </c>
    </row>
    <row r="408" spans="1:11" hidden="1">
      <c r="A408" s="1" t="s">
        <v>8596</v>
      </c>
      <c r="B408" s="13">
        <v>41935</v>
      </c>
      <c r="C408" s="1" t="s">
        <v>23564</v>
      </c>
      <c r="D408" s="1">
        <v>2</v>
      </c>
      <c r="E408" s="1" t="s">
        <v>23565</v>
      </c>
      <c r="F408" s="1" t="s">
        <v>37</v>
      </c>
      <c r="G408" s="1" t="s">
        <v>38</v>
      </c>
      <c r="H408" s="1" t="s">
        <v>39</v>
      </c>
      <c r="I408" s="28">
        <f t="shared" si="6"/>
        <v>2132.4375</v>
      </c>
      <c r="J408" s="1">
        <v>341.19</v>
      </c>
      <c r="K408" s="14" t="s">
        <v>6145</v>
      </c>
    </row>
    <row r="409" spans="1:11" hidden="1">
      <c r="A409" s="1" t="s">
        <v>12343</v>
      </c>
      <c r="B409" s="13">
        <v>41935</v>
      </c>
      <c r="C409" s="1" t="s">
        <v>23566</v>
      </c>
      <c r="D409" s="1">
        <v>2</v>
      </c>
      <c r="E409" s="1" t="s">
        <v>23567</v>
      </c>
      <c r="F409" s="1" t="s">
        <v>37</v>
      </c>
      <c r="G409" s="1" t="s">
        <v>38</v>
      </c>
      <c r="H409" s="1" t="s">
        <v>39</v>
      </c>
      <c r="I409" s="28">
        <f t="shared" si="6"/>
        <v>2261.3125</v>
      </c>
      <c r="J409" s="1">
        <v>361.81</v>
      </c>
      <c r="K409" s="14" t="s">
        <v>6145</v>
      </c>
    </row>
    <row r="410" spans="1:11" hidden="1">
      <c r="A410" s="1" t="s">
        <v>23568</v>
      </c>
      <c r="B410" s="13">
        <v>41935</v>
      </c>
      <c r="C410" s="1" t="s">
        <v>23569</v>
      </c>
      <c r="D410" s="1">
        <v>2</v>
      </c>
      <c r="E410" s="1" t="s">
        <v>23570</v>
      </c>
      <c r="F410" s="1" t="s">
        <v>37</v>
      </c>
      <c r="G410" s="1" t="s">
        <v>38</v>
      </c>
      <c r="H410" s="1" t="s">
        <v>39</v>
      </c>
      <c r="I410" s="28">
        <f t="shared" si="6"/>
        <v>14716.874999999998</v>
      </c>
      <c r="J410" s="14">
        <v>2354.6999999999998</v>
      </c>
      <c r="K410" s="14" t="s">
        <v>6145</v>
      </c>
    </row>
    <row r="411" spans="1:11" hidden="1">
      <c r="A411" s="1" t="s">
        <v>8597</v>
      </c>
      <c r="B411" s="13">
        <v>41935</v>
      </c>
      <c r="C411" s="1" t="s">
        <v>23571</v>
      </c>
      <c r="D411" s="1">
        <v>2</v>
      </c>
      <c r="E411" s="1" t="s">
        <v>23572</v>
      </c>
      <c r="F411" s="1" t="s">
        <v>37</v>
      </c>
      <c r="G411" s="1" t="s">
        <v>38</v>
      </c>
      <c r="H411" s="1" t="s">
        <v>39</v>
      </c>
      <c r="I411" s="28">
        <f t="shared" si="6"/>
        <v>2132.4375</v>
      </c>
      <c r="J411" s="1">
        <v>341.19</v>
      </c>
      <c r="K411" s="14" t="s">
        <v>6145</v>
      </c>
    </row>
    <row r="412" spans="1:11" hidden="1">
      <c r="A412" t="s">
        <v>5909</v>
      </c>
      <c r="B412" s="3">
        <v>41935</v>
      </c>
      <c r="C412" t="s">
        <v>21612</v>
      </c>
      <c r="D412">
        <v>2</v>
      </c>
      <c r="E412" t="s">
        <v>24458</v>
      </c>
      <c r="F412" t="s">
        <v>1283</v>
      </c>
      <c r="G412" t="s">
        <v>21545</v>
      </c>
      <c r="H412" t="s">
        <v>88</v>
      </c>
      <c r="I412" s="28">
        <f t="shared" si="6"/>
        <v>836.1875</v>
      </c>
      <c r="J412">
        <v>133.79</v>
      </c>
      <c r="K412" s="14" t="s">
        <v>6149</v>
      </c>
    </row>
    <row r="413" spans="1:11" hidden="1">
      <c r="A413" t="s">
        <v>5909</v>
      </c>
      <c r="B413" s="3">
        <v>41935</v>
      </c>
      <c r="C413" t="s">
        <v>21612</v>
      </c>
      <c r="D413">
        <v>2</v>
      </c>
      <c r="E413" t="s">
        <v>24458</v>
      </c>
      <c r="F413" t="s">
        <v>1283</v>
      </c>
      <c r="G413" t="s">
        <v>21545</v>
      </c>
      <c r="H413" t="s">
        <v>88</v>
      </c>
      <c r="I413" s="28">
        <f t="shared" si="6"/>
        <v>-836.1875</v>
      </c>
      <c r="J413">
        <v>-133.79</v>
      </c>
      <c r="K413" s="14" t="s">
        <v>6149</v>
      </c>
    </row>
    <row r="414" spans="1:11" hidden="1">
      <c r="A414" s="2" t="s">
        <v>5909</v>
      </c>
      <c r="B414" s="5">
        <v>41935</v>
      </c>
      <c r="C414" s="2" t="s">
        <v>21612</v>
      </c>
      <c r="D414" s="2">
        <v>2</v>
      </c>
      <c r="E414" s="2" t="s">
        <v>24458</v>
      </c>
      <c r="F414" s="2" t="s">
        <v>1283</v>
      </c>
      <c r="G414" s="2" t="s">
        <v>21545</v>
      </c>
      <c r="H414" s="2" t="s">
        <v>88</v>
      </c>
      <c r="I414" s="28">
        <f t="shared" si="6"/>
        <v>-836.1875</v>
      </c>
      <c r="J414" s="2">
        <v>-133.79</v>
      </c>
      <c r="K414" s="14" t="s">
        <v>6149</v>
      </c>
    </row>
    <row r="415" spans="1:11" hidden="1">
      <c r="A415" t="s">
        <v>18783</v>
      </c>
      <c r="B415" s="3">
        <v>41935</v>
      </c>
      <c r="C415" t="s">
        <v>21612</v>
      </c>
      <c r="D415">
        <v>2</v>
      </c>
      <c r="E415" t="s">
        <v>24459</v>
      </c>
      <c r="F415" t="s">
        <v>1283</v>
      </c>
      <c r="G415" t="s">
        <v>21545</v>
      </c>
      <c r="H415" t="s">
        <v>88</v>
      </c>
      <c r="I415" s="28">
        <f t="shared" si="6"/>
        <v>1047.75</v>
      </c>
      <c r="J415">
        <v>167.64</v>
      </c>
      <c r="K415" s="14" t="s">
        <v>6149</v>
      </c>
    </row>
    <row r="416" spans="1:11" hidden="1">
      <c r="A416" t="s">
        <v>18783</v>
      </c>
      <c r="B416" s="3">
        <v>41935</v>
      </c>
      <c r="C416" t="s">
        <v>21612</v>
      </c>
      <c r="D416">
        <v>2</v>
      </c>
      <c r="E416" t="s">
        <v>24459</v>
      </c>
      <c r="F416" t="s">
        <v>1283</v>
      </c>
      <c r="G416" t="s">
        <v>21545</v>
      </c>
      <c r="H416" t="s">
        <v>88</v>
      </c>
      <c r="I416" s="28">
        <f t="shared" si="6"/>
        <v>-1047.75</v>
      </c>
      <c r="J416">
        <v>-167.64</v>
      </c>
      <c r="K416" s="14" t="s">
        <v>6149</v>
      </c>
    </row>
    <row r="417" spans="1:11" hidden="1">
      <c r="A417" s="2" t="s">
        <v>18783</v>
      </c>
      <c r="B417" s="5">
        <v>41935</v>
      </c>
      <c r="C417" s="2" t="s">
        <v>21612</v>
      </c>
      <c r="D417" s="2">
        <v>2</v>
      </c>
      <c r="E417" s="2" t="s">
        <v>24459</v>
      </c>
      <c r="F417" s="2" t="s">
        <v>1283</v>
      </c>
      <c r="G417" s="2" t="s">
        <v>21545</v>
      </c>
      <c r="H417" s="2" t="s">
        <v>88</v>
      </c>
      <c r="I417" s="28">
        <f t="shared" si="6"/>
        <v>-1047.75</v>
      </c>
      <c r="J417" s="2">
        <v>-167.64</v>
      </c>
      <c r="K417" s="14" t="s">
        <v>6149</v>
      </c>
    </row>
    <row r="418" spans="1:11" hidden="1">
      <c r="A418" s="1" t="s">
        <v>23574</v>
      </c>
      <c r="B418" s="13">
        <v>41935</v>
      </c>
      <c r="C418" s="1" t="s">
        <v>16386</v>
      </c>
      <c r="D418" s="1">
        <v>1</v>
      </c>
      <c r="E418" s="1" t="s">
        <v>23575</v>
      </c>
      <c r="F418" s="1" t="s">
        <v>70</v>
      </c>
      <c r="G418" s="1" t="s">
        <v>10</v>
      </c>
      <c r="H418" s="1" t="s">
        <v>16547</v>
      </c>
      <c r="I418" s="28">
        <f t="shared" si="6"/>
        <v>-172068.9375</v>
      </c>
      <c r="J418" s="14">
        <v>-27531.03</v>
      </c>
      <c r="K418" s="14" t="s">
        <v>6142</v>
      </c>
    </row>
    <row r="419" spans="1:11" hidden="1">
      <c r="A419" s="1" t="s">
        <v>9249</v>
      </c>
      <c r="B419" s="13">
        <v>41935</v>
      </c>
      <c r="C419" s="1" t="s">
        <v>16386</v>
      </c>
      <c r="D419" s="1">
        <v>1</v>
      </c>
      <c r="E419" s="1" t="s">
        <v>23576</v>
      </c>
      <c r="F419" s="1" t="s">
        <v>9</v>
      </c>
      <c r="G419" s="1" t="s">
        <v>10</v>
      </c>
      <c r="H419" s="1" t="s">
        <v>23577</v>
      </c>
      <c r="I419" s="28">
        <f t="shared" si="6"/>
        <v>180689.625</v>
      </c>
      <c r="J419" s="14">
        <v>28910.34</v>
      </c>
      <c r="K419" s="14" t="s">
        <v>6142</v>
      </c>
    </row>
    <row r="420" spans="1:11" hidden="1">
      <c r="A420" s="1" t="s">
        <v>23578</v>
      </c>
      <c r="B420" s="13">
        <v>41935</v>
      </c>
      <c r="C420" s="1" t="s">
        <v>23475</v>
      </c>
      <c r="D420" s="1">
        <v>1</v>
      </c>
      <c r="E420" s="1" t="s">
        <v>23579</v>
      </c>
      <c r="F420" s="1" t="s">
        <v>70</v>
      </c>
      <c r="G420" s="1" t="s">
        <v>10</v>
      </c>
      <c r="H420" s="1" t="s">
        <v>23477</v>
      </c>
      <c r="I420" s="28">
        <f t="shared" si="6"/>
        <v>-375258.625</v>
      </c>
      <c r="J420" s="14">
        <v>-60041.38</v>
      </c>
      <c r="K420" s="14" t="s">
        <v>6142</v>
      </c>
    </row>
    <row r="421" spans="1:11" hidden="1">
      <c r="A421" s="1" t="s">
        <v>23580</v>
      </c>
      <c r="B421" s="13">
        <v>41935</v>
      </c>
      <c r="C421" s="1" t="s">
        <v>23475</v>
      </c>
      <c r="D421" s="1">
        <v>1</v>
      </c>
      <c r="E421" s="1" t="s">
        <v>23581</v>
      </c>
      <c r="F421" s="1" t="s">
        <v>9</v>
      </c>
      <c r="G421" s="1" t="s">
        <v>10</v>
      </c>
      <c r="H421" s="1" t="s">
        <v>23477</v>
      </c>
      <c r="I421" s="28">
        <f t="shared" si="6"/>
        <v>375258.625</v>
      </c>
      <c r="J421" s="14">
        <v>60041.38</v>
      </c>
      <c r="K421" s="14" t="s">
        <v>6142</v>
      </c>
    </row>
    <row r="422" spans="1:11" hidden="1">
      <c r="A422" t="s">
        <v>18401</v>
      </c>
      <c r="B422" s="3">
        <v>41935</v>
      </c>
      <c r="C422" t="s">
        <v>24460</v>
      </c>
      <c r="D422">
        <v>2</v>
      </c>
      <c r="E422" t="s">
        <v>24461</v>
      </c>
      <c r="F422" t="s">
        <v>1542</v>
      </c>
      <c r="G422" t="s">
        <v>13</v>
      </c>
      <c r="H422" t="s">
        <v>88</v>
      </c>
      <c r="I422" s="28">
        <f t="shared" si="6"/>
        <v>60.5</v>
      </c>
      <c r="J422">
        <v>9.68</v>
      </c>
      <c r="K422" s="14" t="s">
        <v>6145</v>
      </c>
    </row>
    <row r="423" spans="1:11" hidden="1">
      <c r="A423" t="s">
        <v>24462</v>
      </c>
      <c r="B423" s="3">
        <v>41935</v>
      </c>
      <c r="C423" t="s">
        <v>24463</v>
      </c>
      <c r="D423">
        <v>2</v>
      </c>
      <c r="E423" t="s">
        <v>24464</v>
      </c>
      <c r="F423" t="s">
        <v>1542</v>
      </c>
      <c r="G423" t="s">
        <v>13</v>
      </c>
      <c r="H423" t="s">
        <v>88</v>
      </c>
      <c r="I423" s="28">
        <f t="shared" si="6"/>
        <v>60.5</v>
      </c>
      <c r="J423">
        <v>9.68</v>
      </c>
      <c r="K423" s="14" t="s">
        <v>6145</v>
      </c>
    </row>
    <row r="424" spans="1:11" hidden="1">
      <c r="A424" t="s">
        <v>1037</v>
      </c>
      <c r="B424" s="3">
        <v>41935</v>
      </c>
      <c r="C424" t="s">
        <v>24465</v>
      </c>
      <c r="D424">
        <v>2</v>
      </c>
      <c r="E424" t="s">
        <v>24466</v>
      </c>
      <c r="F424" t="s">
        <v>1542</v>
      </c>
      <c r="G424" t="s">
        <v>13</v>
      </c>
      <c r="H424" t="s">
        <v>88</v>
      </c>
      <c r="I424" s="28">
        <f t="shared" si="6"/>
        <v>60.5</v>
      </c>
      <c r="J424">
        <v>9.68</v>
      </c>
      <c r="K424" s="14" t="s">
        <v>6145</v>
      </c>
    </row>
    <row r="425" spans="1:11" hidden="1">
      <c r="A425" t="s">
        <v>1040</v>
      </c>
      <c r="B425" s="3">
        <v>41935</v>
      </c>
      <c r="C425" t="s">
        <v>24467</v>
      </c>
      <c r="D425">
        <v>2</v>
      </c>
      <c r="E425" t="s">
        <v>24468</v>
      </c>
      <c r="F425" t="s">
        <v>1542</v>
      </c>
      <c r="G425" t="s">
        <v>13</v>
      </c>
      <c r="H425" t="s">
        <v>88</v>
      </c>
      <c r="I425" s="28">
        <f t="shared" si="6"/>
        <v>60.5</v>
      </c>
      <c r="J425">
        <v>9.68</v>
      </c>
      <c r="K425" s="14" t="s">
        <v>6145</v>
      </c>
    </row>
    <row r="426" spans="1:11" hidden="1">
      <c r="A426" t="s">
        <v>8600</v>
      </c>
      <c r="B426" s="3">
        <v>41935</v>
      </c>
      <c r="C426" t="s">
        <v>24469</v>
      </c>
      <c r="D426">
        <v>2</v>
      </c>
      <c r="E426" t="s">
        <v>24470</v>
      </c>
      <c r="F426" t="s">
        <v>1542</v>
      </c>
      <c r="G426" t="s">
        <v>13</v>
      </c>
      <c r="H426" t="s">
        <v>88</v>
      </c>
      <c r="I426" s="28">
        <f t="shared" si="6"/>
        <v>60.5</v>
      </c>
      <c r="J426">
        <v>9.68</v>
      </c>
      <c r="K426" s="14" t="s">
        <v>6145</v>
      </c>
    </row>
    <row r="427" spans="1:11" hidden="1">
      <c r="A427" t="s">
        <v>9262</v>
      </c>
      <c r="B427" s="3">
        <v>41935</v>
      </c>
      <c r="C427" t="s">
        <v>24471</v>
      </c>
      <c r="D427">
        <v>2</v>
      </c>
      <c r="E427" t="s">
        <v>24472</v>
      </c>
      <c r="F427" t="s">
        <v>1542</v>
      </c>
      <c r="G427" t="s">
        <v>13</v>
      </c>
      <c r="H427" t="s">
        <v>88</v>
      </c>
      <c r="I427" s="28">
        <f t="shared" si="6"/>
        <v>60.5</v>
      </c>
      <c r="J427">
        <v>9.68</v>
      </c>
      <c r="K427" s="14" t="s">
        <v>6145</v>
      </c>
    </row>
    <row r="428" spans="1:11" hidden="1">
      <c r="A428" t="s">
        <v>9264</v>
      </c>
      <c r="B428" s="3">
        <v>41935</v>
      </c>
      <c r="C428" t="s">
        <v>24473</v>
      </c>
      <c r="D428">
        <v>2</v>
      </c>
      <c r="E428" t="s">
        <v>24474</v>
      </c>
      <c r="F428" t="s">
        <v>1542</v>
      </c>
      <c r="G428" t="s">
        <v>13</v>
      </c>
      <c r="H428" t="s">
        <v>88</v>
      </c>
      <c r="I428" s="28">
        <f t="shared" si="6"/>
        <v>60.5</v>
      </c>
      <c r="J428">
        <v>9.68</v>
      </c>
      <c r="K428" s="14" t="s">
        <v>6145</v>
      </c>
    </row>
    <row r="429" spans="1:11" hidden="1">
      <c r="A429" t="s">
        <v>24475</v>
      </c>
      <c r="B429" s="3">
        <v>41935</v>
      </c>
      <c r="C429" t="s">
        <v>24476</v>
      </c>
      <c r="D429">
        <v>2</v>
      </c>
      <c r="E429" t="s">
        <v>24477</v>
      </c>
      <c r="F429" t="s">
        <v>1542</v>
      </c>
      <c r="G429" t="s">
        <v>13</v>
      </c>
      <c r="H429" t="s">
        <v>88</v>
      </c>
      <c r="I429" s="28">
        <f t="shared" si="6"/>
        <v>60.5</v>
      </c>
      <c r="J429">
        <v>9.68</v>
      </c>
      <c r="K429" s="14" t="s">
        <v>6145</v>
      </c>
    </row>
    <row r="430" spans="1:11" hidden="1">
      <c r="A430" t="s">
        <v>4212</v>
      </c>
      <c r="B430" s="3">
        <v>41935</v>
      </c>
      <c r="C430" t="s">
        <v>24478</v>
      </c>
      <c r="D430">
        <v>1</v>
      </c>
      <c r="E430" t="s">
        <v>24479</v>
      </c>
      <c r="F430" t="s">
        <v>9</v>
      </c>
      <c r="G430" t="s">
        <v>10</v>
      </c>
      <c r="H430" t="s">
        <v>24480</v>
      </c>
      <c r="I430" s="28">
        <f t="shared" si="6"/>
        <v>21551.75</v>
      </c>
      <c r="J430" s="4">
        <v>3448.28</v>
      </c>
      <c r="K430" s="14" t="s">
        <v>6141</v>
      </c>
    </row>
    <row r="431" spans="1:11" hidden="1">
      <c r="A431" s="1" t="s">
        <v>1062</v>
      </c>
      <c r="B431" s="13">
        <v>41935</v>
      </c>
      <c r="C431" s="1" t="s">
        <v>23475</v>
      </c>
      <c r="D431" s="1">
        <v>1</v>
      </c>
      <c r="E431" s="1" t="s">
        <v>23582</v>
      </c>
      <c r="F431" s="1" t="s">
        <v>70</v>
      </c>
      <c r="G431" s="1" t="s">
        <v>10</v>
      </c>
      <c r="H431" s="1" t="s">
        <v>23477</v>
      </c>
      <c r="I431" s="28">
        <f t="shared" si="6"/>
        <v>-375258.625</v>
      </c>
      <c r="J431" s="14">
        <v>-60041.38</v>
      </c>
      <c r="K431" s="14" t="s">
        <v>6142</v>
      </c>
    </row>
    <row r="432" spans="1:11" hidden="1">
      <c r="A432" s="1" t="s">
        <v>18817</v>
      </c>
      <c r="B432" s="13">
        <v>41935</v>
      </c>
      <c r="C432" s="1" t="s">
        <v>23475</v>
      </c>
      <c r="D432" s="1">
        <v>1</v>
      </c>
      <c r="E432" s="1" t="s">
        <v>23583</v>
      </c>
      <c r="F432" s="1" t="s">
        <v>9</v>
      </c>
      <c r="G432" s="1" t="s">
        <v>10</v>
      </c>
      <c r="H432" s="1" t="s">
        <v>23477</v>
      </c>
      <c r="I432" s="28">
        <f t="shared" si="6"/>
        <v>375258.625</v>
      </c>
      <c r="J432" s="14">
        <v>60041.38</v>
      </c>
      <c r="K432" s="14" t="s">
        <v>6142</v>
      </c>
    </row>
    <row r="433" spans="1:11" hidden="1">
      <c r="A433" s="1" t="s">
        <v>1073</v>
      </c>
      <c r="B433" s="13">
        <v>41936</v>
      </c>
      <c r="C433" s="1" t="s">
        <v>23584</v>
      </c>
      <c r="D433" s="1">
        <v>2</v>
      </c>
      <c r="E433" s="1" t="s">
        <v>23585</v>
      </c>
      <c r="F433" s="1" t="s">
        <v>37</v>
      </c>
      <c r="G433" s="1" t="s">
        <v>38</v>
      </c>
      <c r="H433" s="1" t="s">
        <v>39</v>
      </c>
      <c r="I433" s="28">
        <f t="shared" si="6"/>
        <v>2940.6875</v>
      </c>
      <c r="J433" s="1">
        <v>470.51</v>
      </c>
      <c r="K433" s="14" t="s">
        <v>6145</v>
      </c>
    </row>
    <row r="434" spans="1:11" hidden="1">
      <c r="A434" s="1" t="s">
        <v>1077</v>
      </c>
      <c r="B434" s="13">
        <v>41936</v>
      </c>
      <c r="C434" s="1" t="s">
        <v>23586</v>
      </c>
      <c r="D434" s="1">
        <v>2</v>
      </c>
      <c r="E434" s="1" t="s">
        <v>23587</v>
      </c>
      <c r="F434" s="1" t="s">
        <v>37</v>
      </c>
      <c r="G434" s="1" t="s">
        <v>38</v>
      </c>
      <c r="H434" s="1" t="s">
        <v>39</v>
      </c>
      <c r="I434" s="28">
        <f t="shared" si="6"/>
        <v>2132.4375</v>
      </c>
      <c r="J434" s="1">
        <v>341.19</v>
      </c>
      <c r="K434" s="14" t="s">
        <v>6145</v>
      </c>
    </row>
    <row r="435" spans="1:11" hidden="1">
      <c r="A435" s="1" t="s">
        <v>1089</v>
      </c>
      <c r="B435" s="13">
        <v>41936</v>
      </c>
      <c r="C435" s="1" t="s">
        <v>23588</v>
      </c>
      <c r="D435" s="1">
        <v>2</v>
      </c>
      <c r="E435" s="1" t="s">
        <v>23589</v>
      </c>
      <c r="F435" s="1" t="s">
        <v>37</v>
      </c>
      <c r="G435" s="1" t="s">
        <v>38</v>
      </c>
      <c r="H435" s="1" t="s">
        <v>39</v>
      </c>
      <c r="I435" s="28">
        <f t="shared" si="6"/>
        <v>2940.6875</v>
      </c>
      <c r="J435" s="1">
        <v>470.51</v>
      </c>
      <c r="K435" s="14" t="s">
        <v>6145</v>
      </c>
    </row>
    <row r="436" spans="1:11" hidden="1">
      <c r="A436" s="1" t="s">
        <v>1097</v>
      </c>
      <c r="B436" s="13">
        <v>41936</v>
      </c>
      <c r="C436" s="1" t="s">
        <v>23590</v>
      </c>
      <c r="D436" s="1">
        <v>2</v>
      </c>
      <c r="E436" s="1" t="s">
        <v>23591</v>
      </c>
      <c r="F436" s="1" t="s">
        <v>37</v>
      </c>
      <c r="G436" s="1" t="s">
        <v>38</v>
      </c>
      <c r="H436" s="1" t="s">
        <v>39</v>
      </c>
      <c r="I436" s="28">
        <f t="shared" si="6"/>
        <v>2270.75</v>
      </c>
      <c r="J436" s="1">
        <v>363.32</v>
      </c>
      <c r="K436" s="14" t="s">
        <v>6145</v>
      </c>
    </row>
    <row r="437" spans="1:11" hidden="1">
      <c r="A437" s="1" t="s">
        <v>21820</v>
      </c>
      <c r="B437" s="13">
        <v>41936</v>
      </c>
      <c r="C437" s="1" t="s">
        <v>23592</v>
      </c>
      <c r="D437" s="1">
        <v>2</v>
      </c>
      <c r="E437" s="1" t="s">
        <v>23593</v>
      </c>
      <c r="F437" s="1" t="s">
        <v>1123</v>
      </c>
      <c r="G437" s="1" t="s">
        <v>103</v>
      </c>
      <c r="H437" s="1" t="s">
        <v>1124</v>
      </c>
      <c r="I437" s="28">
        <f t="shared" si="6"/>
        <v>10017</v>
      </c>
      <c r="J437" s="14">
        <v>1602.72</v>
      </c>
      <c r="K437" s="14" t="s">
        <v>6149</v>
      </c>
    </row>
    <row r="438" spans="1:11" hidden="1">
      <c r="A438" s="1" t="s">
        <v>11715</v>
      </c>
      <c r="B438" s="13">
        <v>41936</v>
      </c>
      <c r="C438" s="1" t="s">
        <v>23595</v>
      </c>
      <c r="D438" s="1">
        <v>1</v>
      </c>
      <c r="E438" s="1" t="s">
        <v>23596</v>
      </c>
      <c r="F438" s="1" t="s">
        <v>9</v>
      </c>
      <c r="G438" s="1" t="s">
        <v>10</v>
      </c>
      <c r="H438" s="1" t="s">
        <v>23597</v>
      </c>
      <c r="I438" s="28">
        <f t="shared" si="6"/>
        <v>205431.0625</v>
      </c>
      <c r="J438" s="14">
        <v>32868.97</v>
      </c>
      <c r="K438" s="14" t="s">
        <v>6142</v>
      </c>
    </row>
    <row r="439" spans="1:11" hidden="1">
      <c r="A439" s="1" t="s">
        <v>4249</v>
      </c>
      <c r="B439" s="13">
        <v>41936</v>
      </c>
      <c r="C439" s="1" t="s">
        <v>23435</v>
      </c>
      <c r="D439" s="1">
        <v>1</v>
      </c>
      <c r="E439" s="1" t="s">
        <v>23598</v>
      </c>
      <c r="F439" s="1" t="s">
        <v>70</v>
      </c>
      <c r="G439" s="1" t="s">
        <v>10</v>
      </c>
      <c r="H439" s="1" t="s">
        <v>23437</v>
      </c>
      <c r="I439" s="28">
        <f t="shared" si="6"/>
        <v>-587931.0625</v>
      </c>
      <c r="J439" s="14">
        <v>-94068.97</v>
      </c>
      <c r="K439" s="14" t="s">
        <v>6142</v>
      </c>
    </row>
    <row r="440" spans="1:11" hidden="1">
      <c r="A440" s="1" t="s">
        <v>4251</v>
      </c>
      <c r="B440" s="13">
        <v>41936</v>
      </c>
      <c r="C440" s="1" t="s">
        <v>23599</v>
      </c>
      <c r="D440" s="1">
        <v>1</v>
      </c>
      <c r="E440" s="1" t="s">
        <v>23600</v>
      </c>
      <c r="F440" s="1" t="s">
        <v>9</v>
      </c>
      <c r="G440" s="1" t="s">
        <v>10</v>
      </c>
      <c r="H440" s="1" t="s">
        <v>23437</v>
      </c>
      <c r="I440" s="28">
        <f t="shared" si="6"/>
        <v>587931.0625</v>
      </c>
      <c r="J440" s="14">
        <v>94068.97</v>
      </c>
      <c r="K440" s="14" t="s">
        <v>6142</v>
      </c>
    </row>
    <row r="441" spans="1:11" hidden="1">
      <c r="A441" s="1" t="s">
        <v>18861</v>
      </c>
      <c r="B441" s="13">
        <v>41936</v>
      </c>
      <c r="C441" s="1" t="s">
        <v>23601</v>
      </c>
      <c r="D441" s="1">
        <v>1</v>
      </c>
      <c r="E441" s="1" t="s">
        <v>23602</v>
      </c>
      <c r="F441" s="1" t="s">
        <v>9</v>
      </c>
      <c r="G441" s="1" t="s">
        <v>10</v>
      </c>
      <c r="H441" s="1" t="s">
        <v>23603</v>
      </c>
      <c r="I441" s="28">
        <f t="shared" si="6"/>
        <v>310431.0625</v>
      </c>
      <c r="J441" s="14">
        <v>49668.97</v>
      </c>
      <c r="K441" s="14" t="s">
        <v>6142</v>
      </c>
    </row>
    <row r="442" spans="1:11" hidden="1">
      <c r="A442" s="1" t="s">
        <v>8612</v>
      </c>
      <c r="B442" s="13">
        <v>41937</v>
      </c>
      <c r="C442" s="1" t="s">
        <v>23604</v>
      </c>
      <c r="D442" s="1">
        <v>1</v>
      </c>
      <c r="E442" s="1" t="s">
        <v>23605</v>
      </c>
      <c r="F442" s="1" t="s">
        <v>54</v>
      </c>
      <c r="G442" s="1" t="s">
        <v>10</v>
      </c>
      <c r="H442" s="1" t="s">
        <v>606</v>
      </c>
      <c r="I442" s="28">
        <f t="shared" si="6"/>
        <v>383140.75</v>
      </c>
      <c r="J442" s="14">
        <v>61302.52</v>
      </c>
      <c r="K442" s="14" t="s">
        <v>6143</v>
      </c>
    </row>
    <row r="443" spans="1:11" hidden="1">
      <c r="A443" s="1" t="s">
        <v>8615</v>
      </c>
      <c r="B443" s="13">
        <v>41937</v>
      </c>
      <c r="C443" s="1" t="s">
        <v>22981</v>
      </c>
      <c r="D443" s="1">
        <v>1</v>
      </c>
      <c r="E443" s="1" t="s">
        <v>23606</v>
      </c>
      <c r="F443" s="1" t="s">
        <v>70</v>
      </c>
      <c r="G443" s="1" t="s">
        <v>10</v>
      </c>
      <c r="H443" s="1" t="s">
        <v>22983</v>
      </c>
      <c r="I443" s="28">
        <f t="shared" si="6"/>
        <v>-409482.75</v>
      </c>
      <c r="J443" s="14">
        <v>-65517.24</v>
      </c>
      <c r="K443" s="14" t="s">
        <v>6142</v>
      </c>
    </row>
    <row r="444" spans="1:11" hidden="1">
      <c r="A444" s="1" t="s">
        <v>9874</v>
      </c>
      <c r="B444" s="13">
        <v>41937</v>
      </c>
      <c r="C444" s="1" t="s">
        <v>22981</v>
      </c>
      <c r="D444" s="1">
        <v>1</v>
      </c>
      <c r="E444" s="1" t="s">
        <v>23607</v>
      </c>
      <c r="F444" s="1" t="s">
        <v>54</v>
      </c>
      <c r="G444" s="1" t="s">
        <v>10</v>
      </c>
      <c r="H444" s="1" t="s">
        <v>222</v>
      </c>
      <c r="I444" s="28">
        <f t="shared" si="6"/>
        <v>356752.9375</v>
      </c>
      <c r="J444" s="14">
        <v>57080.47</v>
      </c>
      <c r="K444" s="14" t="s">
        <v>6143</v>
      </c>
    </row>
    <row r="445" spans="1:11" hidden="1">
      <c r="A445" s="1" t="s">
        <v>4271</v>
      </c>
      <c r="B445" s="13">
        <v>41937</v>
      </c>
      <c r="C445" s="1" t="s">
        <v>23608</v>
      </c>
      <c r="D445" s="1">
        <v>1</v>
      </c>
      <c r="E445" s="1" t="s">
        <v>23609</v>
      </c>
      <c r="F445" s="1" t="s">
        <v>9</v>
      </c>
      <c r="G445" s="1" t="s">
        <v>10</v>
      </c>
      <c r="H445" s="1" t="s">
        <v>1831</v>
      </c>
      <c r="I445" s="28">
        <f t="shared" si="6"/>
        <v>242327.56250000003</v>
      </c>
      <c r="J445" s="14">
        <v>38772.410000000003</v>
      </c>
      <c r="K445" s="14" t="s">
        <v>6142</v>
      </c>
    </row>
    <row r="446" spans="1:11" hidden="1">
      <c r="A446" s="1" t="s">
        <v>18883</v>
      </c>
      <c r="B446" s="13">
        <v>41937</v>
      </c>
      <c r="C446" s="1" t="s">
        <v>23610</v>
      </c>
      <c r="D446" s="1">
        <v>2</v>
      </c>
      <c r="E446" s="1" t="s">
        <v>23611</v>
      </c>
      <c r="F446" s="1" t="s">
        <v>26</v>
      </c>
      <c r="G446" s="1" t="s">
        <v>103</v>
      </c>
      <c r="H446" s="1" t="s">
        <v>914</v>
      </c>
      <c r="I446" s="28">
        <f t="shared" si="6"/>
        <v>853.43750000000011</v>
      </c>
      <c r="J446" s="1">
        <v>136.55000000000001</v>
      </c>
      <c r="K446" s="14" t="s">
        <v>6145</v>
      </c>
    </row>
    <row r="447" spans="1:11" hidden="1">
      <c r="A447" s="1" t="s">
        <v>4280</v>
      </c>
      <c r="B447" s="13">
        <v>41937</v>
      </c>
      <c r="C447" s="1" t="s">
        <v>23612</v>
      </c>
      <c r="D447" s="1">
        <v>2</v>
      </c>
      <c r="E447" s="1" t="s">
        <v>23613</v>
      </c>
      <c r="F447" s="1" t="s">
        <v>26</v>
      </c>
      <c r="G447" s="1" t="s">
        <v>103</v>
      </c>
      <c r="H447" s="1" t="s">
        <v>914</v>
      </c>
      <c r="I447" s="28">
        <f t="shared" si="6"/>
        <v>853.43750000000011</v>
      </c>
      <c r="J447" s="1">
        <v>136.55000000000001</v>
      </c>
      <c r="K447" s="14" t="s">
        <v>6145</v>
      </c>
    </row>
    <row r="448" spans="1:11" hidden="1">
      <c r="A448" s="1" t="s">
        <v>23614</v>
      </c>
      <c r="B448" s="13">
        <v>41937</v>
      </c>
      <c r="C448" s="1" t="s">
        <v>23615</v>
      </c>
      <c r="D448" s="1">
        <v>2</v>
      </c>
      <c r="E448" s="1" t="s">
        <v>23616</v>
      </c>
      <c r="F448" s="1" t="s">
        <v>26</v>
      </c>
      <c r="G448" s="1" t="s">
        <v>103</v>
      </c>
      <c r="H448" s="1" t="s">
        <v>914</v>
      </c>
      <c r="I448" s="28">
        <f t="shared" si="6"/>
        <v>853.43750000000011</v>
      </c>
      <c r="J448" s="1">
        <v>136.55000000000001</v>
      </c>
      <c r="K448" s="14" t="s">
        <v>6145</v>
      </c>
    </row>
    <row r="449" spans="1:11" hidden="1">
      <c r="A449" s="1" t="s">
        <v>23617</v>
      </c>
      <c r="B449" s="13">
        <v>41937</v>
      </c>
      <c r="C449" s="1" t="s">
        <v>23618</v>
      </c>
      <c r="D449" s="1">
        <v>2</v>
      </c>
      <c r="E449" s="1" t="s">
        <v>23619</v>
      </c>
      <c r="F449" s="1" t="s">
        <v>26</v>
      </c>
      <c r="G449" s="1" t="s">
        <v>103</v>
      </c>
      <c r="H449" s="1" t="s">
        <v>914</v>
      </c>
      <c r="I449" s="28">
        <f t="shared" si="6"/>
        <v>853.43750000000011</v>
      </c>
      <c r="J449" s="1">
        <v>136.55000000000001</v>
      </c>
      <c r="K449" s="14" t="s">
        <v>6145</v>
      </c>
    </row>
    <row r="450" spans="1:11">
      <c r="A450" s="1" t="s">
        <v>23620</v>
      </c>
      <c r="B450" s="13">
        <v>41937</v>
      </c>
      <c r="C450" s="1" t="s">
        <v>23245</v>
      </c>
      <c r="D450" s="1">
        <v>1</v>
      </c>
      <c r="E450" s="1" t="s">
        <v>23621</v>
      </c>
      <c r="F450" s="1" t="s">
        <v>269</v>
      </c>
      <c r="G450" s="1" t="s">
        <v>5</v>
      </c>
      <c r="H450" s="1" t="s">
        <v>23622</v>
      </c>
      <c r="I450" s="28">
        <f t="shared" si="6"/>
        <v>-2128.9375</v>
      </c>
      <c r="J450" s="1">
        <v>-340.63</v>
      </c>
      <c r="K450" s="14" t="s">
        <v>6148</v>
      </c>
    </row>
    <row r="451" spans="1:11" hidden="1">
      <c r="A451" t="s">
        <v>1160</v>
      </c>
      <c r="B451" s="3">
        <v>41937</v>
      </c>
      <c r="C451" t="s">
        <v>24481</v>
      </c>
      <c r="D451">
        <v>1</v>
      </c>
      <c r="E451" t="s">
        <v>24482</v>
      </c>
      <c r="F451" t="s">
        <v>9</v>
      </c>
      <c r="G451" t="s">
        <v>10</v>
      </c>
      <c r="H451" t="s">
        <v>24483</v>
      </c>
      <c r="I451" s="28">
        <f t="shared" si="6"/>
        <v>16379.3125</v>
      </c>
      <c r="J451" s="4">
        <v>2620.69</v>
      </c>
      <c r="K451" s="14" t="s">
        <v>6141</v>
      </c>
    </row>
    <row r="452" spans="1:11">
      <c r="A452" s="1" t="s">
        <v>11740</v>
      </c>
      <c r="B452" s="13">
        <v>41939</v>
      </c>
      <c r="C452" s="1" t="s">
        <v>23445</v>
      </c>
      <c r="D452" s="1">
        <v>1</v>
      </c>
      <c r="E452" s="1" t="s">
        <v>23623</v>
      </c>
      <c r="F452" s="1" t="s">
        <v>269</v>
      </c>
      <c r="G452" s="1" t="s">
        <v>5</v>
      </c>
      <c r="H452" s="1" t="s">
        <v>23624</v>
      </c>
      <c r="I452" s="28">
        <f t="shared" si="6"/>
        <v>-2805.6875</v>
      </c>
      <c r="J452" s="1">
        <v>-448.91</v>
      </c>
      <c r="K452" s="14" t="s">
        <v>6148</v>
      </c>
    </row>
    <row r="453" spans="1:11" hidden="1">
      <c r="A453" s="1" t="s">
        <v>9332</v>
      </c>
      <c r="B453" s="13">
        <v>41939</v>
      </c>
      <c r="C453" s="1" t="s">
        <v>23625</v>
      </c>
      <c r="D453" s="1">
        <v>2</v>
      </c>
      <c r="E453" s="1" t="s">
        <v>23626</v>
      </c>
      <c r="F453" s="1" t="s">
        <v>26</v>
      </c>
      <c r="G453" s="1" t="s">
        <v>103</v>
      </c>
      <c r="H453" s="1" t="s">
        <v>914</v>
      </c>
      <c r="I453" s="28">
        <f t="shared" si="6"/>
        <v>853.43750000000011</v>
      </c>
      <c r="J453" s="1">
        <v>136.55000000000001</v>
      </c>
      <c r="K453" s="14" t="s">
        <v>6145</v>
      </c>
    </row>
    <row r="454" spans="1:11" hidden="1">
      <c r="A454" s="1" t="s">
        <v>8618</v>
      </c>
      <c r="B454" s="13">
        <v>41939</v>
      </c>
      <c r="C454" s="1" t="s">
        <v>23627</v>
      </c>
      <c r="D454" s="1">
        <v>2</v>
      </c>
      <c r="E454" s="1" t="s">
        <v>23628</v>
      </c>
      <c r="F454" s="1" t="s">
        <v>26</v>
      </c>
      <c r="G454" s="1" t="s">
        <v>103</v>
      </c>
      <c r="H454" s="1" t="s">
        <v>914</v>
      </c>
      <c r="I454" s="28">
        <f t="shared" si="6"/>
        <v>853.43750000000011</v>
      </c>
      <c r="J454" s="1">
        <v>136.55000000000001</v>
      </c>
      <c r="K454" s="14" t="s">
        <v>6145</v>
      </c>
    </row>
    <row r="455" spans="1:11" hidden="1">
      <c r="A455" s="1" t="s">
        <v>11761</v>
      </c>
      <c r="B455" s="13">
        <v>41939</v>
      </c>
      <c r="C455" s="1" t="s">
        <v>21413</v>
      </c>
      <c r="D455" s="1">
        <v>1</v>
      </c>
      <c r="E455" s="1" t="s">
        <v>23629</v>
      </c>
      <c r="F455" s="1" t="s">
        <v>58</v>
      </c>
      <c r="G455" s="1" t="s">
        <v>10</v>
      </c>
      <c r="H455" s="1" t="s">
        <v>23130</v>
      </c>
      <c r="I455" s="28">
        <f t="shared" si="6"/>
        <v>10991.375</v>
      </c>
      <c r="J455" s="14">
        <v>1758.62</v>
      </c>
      <c r="K455" s="14" t="s">
        <v>6138</v>
      </c>
    </row>
    <row r="456" spans="1:11" hidden="1">
      <c r="A456" s="1" t="s">
        <v>1179</v>
      </c>
      <c r="B456" s="13">
        <v>41939</v>
      </c>
      <c r="C456" s="1" t="s">
        <v>23630</v>
      </c>
      <c r="D456" s="1">
        <v>1</v>
      </c>
      <c r="E456" s="1" t="s">
        <v>23631</v>
      </c>
      <c r="F456" s="1" t="s">
        <v>54</v>
      </c>
      <c r="G456" s="1" t="s">
        <v>10</v>
      </c>
      <c r="H456" s="1" t="s">
        <v>13598</v>
      </c>
      <c r="I456" s="28">
        <f t="shared" si="6"/>
        <v>325173.875</v>
      </c>
      <c r="J456" s="14">
        <v>52027.82</v>
      </c>
      <c r="K456" s="14" t="s">
        <v>6143</v>
      </c>
    </row>
    <row r="457" spans="1:11" hidden="1">
      <c r="A457" s="1" t="s">
        <v>1183</v>
      </c>
      <c r="B457" s="13">
        <v>41939</v>
      </c>
      <c r="C457" s="1" t="s">
        <v>23632</v>
      </c>
      <c r="D457" s="1">
        <v>1</v>
      </c>
      <c r="E457" s="1" t="s">
        <v>23633</v>
      </c>
      <c r="F457" s="1" t="s">
        <v>318</v>
      </c>
      <c r="G457" s="1" t="s">
        <v>103</v>
      </c>
      <c r="H457" s="1" t="s">
        <v>23634</v>
      </c>
      <c r="I457" s="28">
        <f t="shared" si="6"/>
        <v>4310.375</v>
      </c>
      <c r="J457" s="1">
        <v>689.66</v>
      </c>
      <c r="K457" s="14" t="s">
        <v>6148</v>
      </c>
    </row>
    <row r="458" spans="1:11" hidden="1">
      <c r="A458" t="s">
        <v>1193</v>
      </c>
      <c r="B458" s="3">
        <v>41939</v>
      </c>
      <c r="C458" t="s">
        <v>24484</v>
      </c>
      <c r="D458">
        <v>2</v>
      </c>
      <c r="E458" t="s">
        <v>24485</v>
      </c>
      <c r="F458" t="s">
        <v>1637</v>
      </c>
      <c r="G458" t="s">
        <v>13</v>
      </c>
      <c r="H458" t="s">
        <v>13527</v>
      </c>
      <c r="I458" s="28">
        <f t="shared" ref="I458:I521" si="7">J458*100/16</f>
        <v>-2359.5</v>
      </c>
      <c r="J458">
        <v>-377.52</v>
      </c>
      <c r="K458" s="14" t="s">
        <v>6145</v>
      </c>
    </row>
    <row r="459" spans="1:11" hidden="1">
      <c r="A459" s="1" t="s">
        <v>11777</v>
      </c>
      <c r="B459" s="13">
        <v>41939</v>
      </c>
      <c r="C459" s="1" t="s">
        <v>23635</v>
      </c>
      <c r="D459" s="1">
        <v>1</v>
      </c>
      <c r="E459" s="1" t="s">
        <v>23636</v>
      </c>
      <c r="F459" s="1" t="s">
        <v>54</v>
      </c>
      <c r="G459" s="1" t="s">
        <v>10</v>
      </c>
      <c r="H459" s="1" t="s">
        <v>807</v>
      </c>
      <c r="I459" s="28">
        <f t="shared" si="7"/>
        <v>237052.75</v>
      </c>
      <c r="J459" s="14">
        <v>37928.44</v>
      </c>
      <c r="K459" s="14" t="s">
        <v>6143</v>
      </c>
    </row>
    <row r="460" spans="1:11" hidden="1">
      <c r="A460" s="1" t="s">
        <v>9882</v>
      </c>
      <c r="B460" s="13">
        <v>41939</v>
      </c>
      <c r="C460" s="1" t="s">
        <v>23637</v>
      </c>
      <c r="D460" s="1">
        <v>1</v>
      </c>
      <c r="E460" s="1" t="s">
        <v>23638</v>
      </c>
      <c r="F460" s="1" t="s">
        <v>54</v>
      </c>
      <c r="G460" s="1" t="s">
        <v>10</v>
      </c>
      <c r="H460" s="1" t="s">
        <v>23639</v>
      </c>
      <c r="I460" s="28">
        <f t="shared" si="7"/>
        <v>325173.875</v>
      </c>
      <c r="J460" s="14">
        <v>52027.82</v>
      </c>
      <c r="K460" s="14" t="s">
        <v>6143</v>
      </c>
    </row>
    <row r="461" spans="1:11" hidden="1">
      <c r="A461" s="1" t="s">
        <v>11784</v>
      </c>
      <c r="B461" s="13">
        <v>41939</v>
      </c>
      <c r="C461" s="1" t="s">
        <v>23640</v>
      </c>
      <c r="D461" s="1">
        <v>1</v>
      </c>
      <c r="E461" s="1" t="s">
        <v>23641</v>
      </c>
      <c r="F461" s="1" t="s">
        <v>54</v>
      </c>
      <c r="G461" s="1" t="s">
        <v>10</v>
      </c>
      <c r="H461" s="1" t="s">
        <v>510</v>
      </c>
      <c r="I461" s="28">
        <f t="shared" si="7"/>
        <v>478010.75</v>
      </c>
      <c r="J461" s="14">
        <v>76481.72</v>
      </c>
      <c r="K461" s="14" t="s">
        <v>6143</v>
      </c>
    </row>
    <row r="462" spans="1:11" hidden="1">
      <c r="A462" s="1" t="s">
        <v>21271</v>
      </c>
      <c r="B462" s="13">
        <v>41939</v>
      </c>
      <c r="C462" s="1" t="s">
        <v>23642</v>
      </c>
      <c r="D462" s="1">
        <v>1</v>
      </c>
      <c r="E462" s="1" t="s">
        <v>23643</v>
      </c>
      <c r="F462" s="1" t="s">
        <v>54</v>
      </c>
      <c r="G462" s="1" t="s">
        <v>10</v>
      </c>
      <c r="H462" s="1" t="s">
        <v>510</v>
      </c>
      <c r="I462" s="28">
        <f t="shared" si="7"/>
        <v>478010.75</v>
      </c>
      <c r="J462" s="14">
        <v>76481.72</v>
      </c>
      <c r="K462" s="14" t="s">
        <v>6143</v>
      </c>
    </row>
    <row r="463" spans="1:11" hidden="1">
      <c r="A463" s="1" t="s">
        <v>8621</v>
      </c>
      <c r="B463" s="13">
        <v>41939</v>
      </c>
      <c r="C463" s="1" t="s">
        <v>23644</v>
      </c>
      <c r="D463" s="1">
        <v>1</v>
      </c>
      <c r="E463" s="1" t="s">
        <v>23645</v>
      </c>
      <c r="F463" s="1" t="s">
        <v>54</v>
      </c>
      <c r="G463" s="1" t="s">
        <v>10</v>
      </c>
      <c r="H463" s="1" t="s">
        <v>510</v>
      </c>
      <c r="I463" s="28">
        <f t="shared" si="7"/>
        <v>478010.75</v>
      </c>
      <c r="J463" s="14">
        <v>76481.72</v>
      </c>
      <c r="K463" s="14" t="s">
        <v>6143</v>
      </c>
    </row>
    <row r="464" spans="1:11" hidden="1">
      <c r="A464" s="1" t="s">
        <v>8622</v>
      </c>
      <c r="B464" s="13">
        <v>41939</v>
      </c>
      <c r="C464" s="1" t="s">
        <v>21443</v>
      </c>
      <c r="D464" s="1">
        <v>1</v>
      </c>
      <c r="E464" s="1" t="s">
        <v>23646</v>
      </c>
      <c r="F464" s="1" t="s">
        <v>70</v>
      </c>
      <c r="G464" s="1" t="s">
        <v>10</v>
      </c>
      <c r="H464" s="1" t="s">
        <v>21445</v>
      </c>
      <c r="I464" s="28">
        <f t="shared" si="7"/>
        <v>-193103.4375</v>
      </c>
      <c r="J464" s="14">
        <v>-30896.55</v>
      </c>
      <c r="K464" s="14" t="s">
        <v>6142</v>
      </c>
    </row>
    <row r="465" spans="1:11" hidden="1">
      <c r="A465" s="1" t="s">
        <v>14766</v>
      </c>
      <c r="B465" s="13">
        <v>41939</v>
      </c>
      <c r="C465" s="1" t="s">
        <v>21443</v>
      </c>
      <c r="D465" s="1">
        <v>1</v>
      </c>
      <c r="E465" s="1" t="s">
        <v>23647</v>
      </c>
      <c r="F465" s="1" t="s">
        <v>54</v>
      </c>
      <c r="G465" s="1" t="s">
        <v>10</v>
      </c>
      <c r="H465" s="1" t="s">
        <v>510</v>
      </c>
      <c r="I465" s="28">
        <f t="shared" si="7"/>
        <v>174075.25</v>
      </c>
      <c r="J465" s="14">
        <v>27852.04</v>
      </c>
      <c r="K465" s="14" t="s">
        <v>6143</v>
      </c>
    </row>
    <row r="466" spans="1:11" hidden="1">
      <c r="A466" s="1" t="s">
        <v>18932</v>
      </c>
      <c r="B466" s="13">
        <v>41939</v>
      </c>
      <c r="C466" s="1" t="s">
        <v>23648</v>
      </c>
      <c r="D466" s="1">
        <v>1</v>
      </c>
      <c r="E466" s="1" t="s">
        <v>23649</v>
      </c>
      <c r="F466" s="1" t="s">
        <v>9</v>
      </c>
      <c r="G466" s="1" t="s">
        <v>10</v>
      </c>
      <c r="H466" s="1" t="s">
        <v>23650</v>
      </c>
      <c r="I466" s="28">
        <f t="shared" si="7"/>
        <v>354051.75</v>
      </c>
      <c r="J466" s="14">
        <v>56648.28</v>
      </c>
      <c r="K466" s="14" t="s">
        <v>6142</v>
      </c>
    </row>
    <row r="467" spans="1:11" hidden="1">
      <c r="A467" s="1" t="s">
        <v>11793</v>
      </c>
      <c r="B467" s="13">
        <v>41939</v>
      </c>
      <c r="C467" s="1" t="s">
        <v>22986</v>
      </c>
      <c r="D467" s="1">
        <v>1</v>
      </c>
      <c r="E467" s="1" t="s">
        <v>23651</v>
      </c>
      <c r="F467" s="1" t="s">
        <v>70</v>
      </c>
      <c r="G467" s="1" t="s">
        <v>10</v>
      </c>
      <c r="H467" s="1" t="s">
        <v>22988</v>
      </c>
      <c r="I467" s="28">
        <f t="shared" si="7"/>
        <v>-259051.75</v>
      </c>
      <c r="J467" s="14">
        <v>-41448.28</v>
      </c>
      <c r="K467" s="14" t="s">
        <v>6142</v>
      </c>
    </row>
    <row r="468" spans="1:11" hidden="1">
      <c r="A468" s="1" t="s">
        <v>23652</v>
      </c>
      <c r="B468" s="13">
        <v>41939</v>
      </c>
      <c r="C468" s="1" t="s">
        <v>23653</v>
      </c>
      <c r="D468" s="1">
        <v>1</v>
      </c>
      <c r="E468" s="1" t="s">
        <v>23654</v>
      </c>
      <c r="F468" s="1" t="s">
        <v>9</v>
      </c>
      <c r="G468" s="1" t="s">
        <v>10</v>
      </c>
      <c r="H468" s="1" t="s">
        <v>22988</v>
      </c>
      <c r="I468" s="28">
        <f t="shared" si="7"/>
        <v>259051.75</v>
      </c>
      <c r="J468" s="14">
        <v>41448.28</v>
      </c>
      <c r="K468" s="14" t="s">
        <v>6142</v>
      </c>
    </row>
    <row r="469" spans="1:11" hidden="1">
      <c r="A469" s="1" t="s">
        <v>3374</v>
      </c>
      <c r="B469" s="13">
        <v>41939</v>
      </c>
      <c r="C469" s="1" t="s">
        <v>22986</v>
      </c>
      <c r="D469" s="1">
        <v>1</v>
      </c>
      <c r="E469" s="1" t="s">
        <v>23655</v>
      </c>
      <c r="F469" s="1" t="s">
        <v>9</v>
      </c>
      <c r="G469" s="1" t="s">
        <v>10</v>
      </c>
      <c r="H469" s="1" t="s">
        <v>23656</v>
      </c>
      <c r="I469" s="28">
        <f t="shared" si="7"/>
        <v>259051.75</v>
      </c>
      <c r="J469" s="14">
        <v>41448.28</v>
      </c>
      <c r="K469" s="14" t="s">
        <v>6142</v>
      </c>
    </row>
    <row r="470" spans="1:11" hidden="1">
      <c r="A470" t="s">
        <v>24486</v>
      </c>
      <c r="B470" s="3">
        <v>41939</v>
      </c>
      <c r="C470" t="s">
        <v>24487</v>
      </c>
      <c r="D470">
        <v>2</v>
      </c>
      <c r="E470" t="s">
        <v>24488</v>
      </c>
      <c r="F470" t="s">
        <v>1637</v>
      </c>
      <c r="G470" t="s">
        <v>13</v>
      </c>
      <c r="H470" t="s">
        <v>19315</v>
      </c>
      <c r="I470" s="28">
        <f t="shared" si="7"/>
        <v>-853.43750000000011</v>
      </c>
      <c r="J470">
        <v>-136.55000000000001</v>
      </c>
      <c r="K470" s="14" t="s">
        <v>6145</v>
      </c>
    </row>
    <row r="471" spans="1:11" hidden="1">
      <c r="A471" t="s">
        <v>3380</v>
      </c>
      <c r="B471" s="3">
        <v>41939</v>
      </c>
      <c r="C471" t="s">
        <v>24489</v>
      </c>
      <c r="D471">
        <v>2</v>
      </c>
      <c r="E471" t="s">
        <v>24490</v>
      </c>
      <c r="F471" t="s">
        <v>1637</v>
      </c>
      <c r="G471" t="s">
        <v>13</v>
      </c>
      <c r="H471" t="s">
        <v>19315</v>
      </c>
      <c r="I471" s="28">
        <f t="shared" si="7"/>
        <v>-853.43750000000011</v>
      </c>
      <c r="J471">
        <v>-136.55000000000001</v>
      </c>
      <c r="K471" s="14" t="s">
        <v>6145</v>
      </c>
    </row>
    <row r="472" spans="1:11" hidden="1">
      <c r="A472" s="1" t="s">
        <v>14097</v>
      </c>
      <c r="B472" s="13">
        <v>41939</v>
      </c>
      <c r="C472" s="1" t="s">
        <v>23657</v>
      </c>
      <c r="D472" s="1">
        <v>1</v>
      </c>
      <c r="E472" s="1" t="s">
        <v>23658</v>
      </c>
      <c r="F472" s="1" t="s">
        <v>9</v>
      </c>
      <c r="G472" s="1" t="s">
        <v>10</v>
      </c>
      <c r="H472" s="1" t="s">
        <v>10455</v>
      </c>
      <c r="I472" s="28">
        <f t="shared" si="7"/>
        <v>696379.3125</v>
      </c>
      <c r="J472" s="14">
        <v>111420.69</v>
      </c>
      <c r="K472" s="14" t="s">
        <v>6142</v>
      </c>
    </row>
    <row r="473" spans="1:11" hidden="1">
      <c r="A473" s="1" t="s">
        <v>3423</v>
      </c>
      <c r="B473" s="13">
        <v>41940</v>
      </c>
      <c r="C473" s="1" t="s">
        <v>23659</v>
      </c>
      <c r="D473" s="1">
        <v>2</v>
      </c>
      <c r="E473" s="1" t="s">
        <v>23660</v>
      </c>
      <c r="F473" s="1" t="s">
        <v>26</v>
      </c>
      <c r="G473" s="1" t="s">
        <v>103</v>
      </c>
      <c r="H473" s="1" t="s">
        <v>914</v>
      </c>
      <c r="I473" s="28">
        <f t="shared" si="7"/>
        <v>853.43750000000011</v>
      </c>
      <c r="J473" s="1">
        <v>136.55000000000001</v>
      </c>
      <c r="K473" s="14" t="s">
        <v>6145</v>
      </c>
    </row>
    <row r="474" spans="1:11" hidden="1">
      <c r="A474" s="1" t="s">
        <v>8624</v>
      </c>
      <c r="B474" s="13">
        <v>41940</v>
      </c>
      <c r="C474" s="1" t="s">
        <v>23661</v>
      </c>
      <c r="D474" s="1">
        <v>2</v>
      </c>
      <c r="E474" s="1" t="s">
        <v>23662</v>
      </c>
      <c r="F474" s="1" t="s">
        <v>26</v>
      </c>
      <c r="G474" s="1" t="s">
        <v>103</v>
      </c>
      <c r="H474" s="1" t="s">
        <v>914</v>
      </c>
      <c r="I474" s="28">
        <f t="shared" si="7"/>
        <v>853.43750000000011</v>
      </c>
      <c r="J474" s="1">
        <v>136.55000000000001</v>
      </c>
      <c r="K474" s="14" t="s">
        <v>6145</v>
      </c>
    </row>
    <row r="475" spans="1:11" hidden="1">
      <c r="A475" s="1" t="s">
        <v>16490</v>
      </c>
      <c r="B475" s="13">
        <v>41940</v>
      </c>
      <c r="C475" s="1" t="s">
        <v>23663</v>
      </c>
      <c r="D475" s="1">
        <v>2</v>
      </c>
      <c r="E475" s="1" t="s">
        <v>23664</v>
      </c>
      <c r="F475" s="1" t="s">
        <v>26</v>
      </c>
      <c r="G475" s="1" t="s">
        <v>103</v>
      </c>
      <c r="H475" s="1" t="s">
        <v>914</v>
      </c>
      <c r="I475" s="28">
        <f t="shared" si="7"/>
        <v>853.43750000000011</v>
      </c>
      <c r="J475" s="1">
        <v>136.55000000000001</v>
      </c>
      <c r="K475" s="14" t="s">
        <v>6145</v>
      </c>
    </row>
    <row r="476" spans="1:11" hidden="1">
      <c r="A476" s="1" t="s">
        <v>23665</v>
      </c>
      <c r="B476" s="13">
        <v>41940</v>
      </c>
      <c r="C476" s="1" t="s">
        <v>23648</v>
      </c>
      <c r="D476" s="1">
        <v>1</v>
      </c>
      <c r="E476" s="1" t="s">
        <v>23666</v>
      </c>
      <c r="F476" s="1" t="s">
        <v>70</v>
      </c>
      <c r="G476" s="1" t="s">
        <v>10</v>
      </c>
      <c r="H476" s="1" t="s">
        <v>23650</v>
      </c>
      <c r="I476" s="28">
        <f t="shared" si="7"/>
        <v>-354051.75</v>
      </c>
      <c r="J476" s="14">
        <v>-56648.28</v>
      </c>
      <c r="K476" s="14" t="s">
        <v>6142</v>
      </c>
    </row>
    <row r="477" spans="1:11" hidden="1">
      <c r="A477" s="1" t="s">
        <v>18403</v>
      </c>
      <c r="B477" s="13">
        <v>41940</v>
      </c>
      <c r="C477" s="1" t="s">
        <v>23667</v>
      </c>
      <c r="D477" s="1">
        <v>1</v>
      </c>
      <c r="E477" s="1" t="s">
        <v>23668</v>
      </c>
      <c r="F477" s="1" t="s">
        <v>9</v>
      </c>
      <c r="G477" s="1" t="s">
        <v>10</v>
      </c>
      <c r="H477" s="1" t="s">
        <v>6486</v>
      </c>
      <c r="I477" s="28">
        <f t="shared" si="7"/>
        <v>354051.75</v>
      </c>
      <c r="J477" s="14">
        <v>56648.28</v>
      </c>
      <c r="K477" s="14" t="s">
        <v>6142</v>
      </c>
    </row>
    <row r="478" spans="1:11" hidden="1">
      <c r="A478" t="s">
        <v>16501</v>
      </c>
      <c r="B478" s="3">
        <v>41940</v>
      </c>
      <c r="C478" t="s">
        <v>24491</v>
      </c>
      <c r="D478">
        <v>2</v>
      </c>
      <c r="E478" t="s">
        <v>24492</v>
      </c>
      <c r="F478" t="s">
        <v>1448</v>
      </c>
      <c r="G478" t="s">
        <v>13</v>
      </c>
      <c r="H478" t="s">
        <v>88</v>
      </c>
      <c r="I478" s="28">
        <f t="shared" si="7"/>
        <v>511.3125</v>
      </c>
      <c r="J478">
        <v>81.81</v>
      </c>
      <c r="K478" s="14" t="s">
        <v>6164</v>
      </c>
    </row>
    <row r="479" spans="1:11" hidden="1">
      <c r="A479" t="s">
        <v>16503</v>
      </c>
      <c r="B479" s="3">
        <v>41940</v>
      </c>
      <c r="C479" t="s">
        <v>24493</v>
      </c>
      <c r="D479">
        <v>2</v>
      </c>
      <c r="E479" t="s">
        <v>24494</v>
      </c>
      <c r="F479" t="s">
        <v>1542</v>
      </c>
      <c r="G479" t="s">
        <v>13</v>
      </c>
      <c r="H479" t="s">
        <v>88</v>
      </c>
      <c r="I479" s="28">
        <f t="shared" si="7"/>
        <v>60.5</v>
      </c>
      <c r="J479">
        <v>9.68</v>
      </c>
      <c r="K479" s="14" t="s">
        <v>6145</v>
      </c>
    </row>
    <row r="480" spans="1:11" hidden="1">
      <c r="A480" t="s">
        <v>24495</v>
      </c>
      <c r="B480" s="3">
        <v>41940</v>
      </c>
      <c r="C480" t="s">
        <v>24496</v>
      </c>
      <c r="D480">
        <v>2</v>
      </c>
      <c r="E480" t="s">
        <v>24497</v>
      </c>
      <c r="F480" t="s">
        <v>1542</v>
      </c>
      <c r="G480" t="s">
        <v>13</v>
      </c>
      <c r="H480" t="s">
        <v>88</v>
      </c>
      <c r="I480" s="28">
        <f t="shared" si="7"/>
        <v>60.5</v>
      </c>
      <c r="J480">
        <v>9.68</v>
      </c>
      <c r="K480" s="14" t="s">
        <v>6145</v>
      </c>
    </row>
    <row r="481" spans="1:11" hidden="1">
      <c r="A481" t="s">
        <v>16505</v>
      </c>
      <c r="B481" s="3">
        <v>41940</v>
      </c>
      <c r="C481" t="s">
        <v>24498</v>
      </c>
      <c r="D481">
        <v>2</v>
      </c>
      <c r="E481" t="s">
        <v>24499</v>
      </c>
      <c r="F481" t="s">
        <v>1542</v>
      </c>
      <c r="G481" t="s">
        <v>13</v>
      </c>
      <c r="H481" t="s">
        <v>88</v>
      </c>
      <c r="I481" s="28">
        <f t="shared" si="7"/>
        <v>60.5</v>
      </c>
      <c r="J481">
        <v>9.68</v>
      </c>
      <c r="K481" s="14" t="s">
        <v>6145</v>
      </c>
    </row>
    <row r="482" spans="1:11" hidden="1">
      <c r="A482" t="s">
        <v>16507</v>
      </c>
      <c r="B482" s="3">
        <v>41940</v>
      </c>
      <c r="C482" t="s">
        <v>24500</v>
      </c>
      <c r="D482">
        <v>2</v>
      </c>
      <c r="E482" t="s">
        <v>24501</v>
      </c>
      <c r="F482" t="s">
        <v>1542</v>
      </c>
      <c r="G482" t="s">
        <v>13</v>
      </c>
      <c r="H482" t="s">
        <v>88</v>
      </c>
      <c r="I482" s="28">
        <f t="shared" si="7"/>
        <v>60.5</v>
      </c>
      <c r="J482">
        <v>9.68</v>
      </c>
      <c r="K482" s="14" t="s">
        <v>6145</v>
      </c>
    </row>
    <row r="483" spans="1:11" hidden="1">
      <c r="A483" t="s">
        <v>24502</v>
      </c>
      <c r="B483" s="3">
        <v>41940</v>
      </c>
      <c r="C483" t="s">
        <v>24503</v>
      </c>
      <c r="D483">
        <v>2</v>
      </c>
      <c r="E483" t="s">
        <v>24504</v>
      </c>
      <c r="F483" t="s">
        <v>1542</v>
      </c>
      <c r="G483" t="s">
        <v>13</v>
      </c>
      <c r="H483" t="s">
        <v>88</v>
      </c>
      <c r="I483" s="28">
        <f t="shared" si="7"/>
        <v>60.5</v>
      </c>
      <c r="J483">
        <v>9.68</v>
      </c>
      <c r="K483" s="14" t="s">
        <v>6145</v>
      </c>
    </row>
    <row r="484" spans="1:11" hidden="1">
      <c r="A484" t="s">
        <v>24505</v>
      </c>
      <c r="B484" s="3">
        <v>41940</v>
      </c>
      <c r="C484" t="s">
        <v>24506</v>
      </c>
      <c r="D484">
        <v>2</v>
      </c>
      <c r="E484" t="s">
        <v>24507</v>
      </c>
      <c r="F484" t="s">
        <v>1542</v>
      </c>
      <c r="G484" t="s">
        <v>13</v>
      </c>
      <c r="H484" t="s">
        <v>88</v>
      </c>
      <c r="I484" s="28">
        <f t="shared" si="7"/>
        <v>60.5</v>
      </c>
      <c r="J484">
        <v>9.68</v>
      </c>
      <c r="K484" s="14" t="s">
        <v>6145</v>
      </c>
    </row>
    <row r="485" spans="1:11" hidden="1">
      <c r="A485" t="s">
        <v>1201</v>
      </c>
      <c r="B485" s="3">
        <v>41940</v>
      </c>
      <c r="C485" t="s">
        <v>24508</v>
      </c>
      <c r="D485">
        <v>2</v>
      </c>
      <c r="E485" t="s">
        <v>24509</v>
      </c>
      <c r="F485" t="s">
        <v>1542</v>
      </c>
      <c r="G485" t="s">
        <v>13</v>
      </c>
      <c r="H485" t="s">
        <v>88</v>
      </c>
      <c r="I485" s="28">
        <f t="shared" si="7"/>
        <v>60.5</v>
      </c>
      <c r="J485">
        <v>9.68</v>
      </c>
      <c r="K485" s="14" t="s">
        <v>6145</v>
      </c>
    </row>
    <row r="486" spans="1:11" hidden="1">
      <c r="A486" t="s">
        <v>21277</v>
      </c>
      <c r="B486" s="3">
        <v>41940</v>
      </c>
      <c r="C486" t="s">
        <v>24510</v>
      </c>
      <c r="D486">
        <v>2</v>
      </c>
      <c r="E486" t="s">
        <v>24511</v>
      </c>
      <c r="F486" t="s">
        <v>1542</v>
      </c>
      <c r="G486" t="s">
        <v>13</v>
      </c>
      <c r="H486" t="s">
        <v>88</v>
      </c>
      <c r="I486" s="28">
        <f t="shared" si="7"/>
        <v>60.5</v>
      </c>
      <c r="J486">
        <v>9.68</v>
      </c>
      <c r="K486" s="14" t="s">
        <v>6145</v>
      </c>
    </row>
    <row r="487" spans="1:11" hidden="1">
      <c r="A487" t="s">
        <v>14775</v>
      </c>
      <c r="B487" s="3">
        <v>41940</v>
      </c>
      <c r="C487" t="s">
        <v>24512</v>
      </c>
      <c r="D487">
        <v>2</v>
      </c>
      <c r="E487" t="s">
        <v>24513</v>
      </c>
      <c r="F487" t="s">
        <v>1542</v>
      </c>
      <c r="G487" t="s">
        <v>13</v>
      </c>
      <c r="H487" t="s">
        <v>88</v>
      </c>
      <c r="I487" s="28">
        <f t="shared" si="7"/>
        <v>60.5</v>
      </c>
      <c r="J487">
        <v>9.68</v>
      </c>
      <c r="K487" s="14" t="s">
        <v>6145</v>
      </c>
    </row>
    <row r="488" spans="1:11" hidden="1">
      <c r="A488" t="s">
        <v>21279</v>
      </c>
      <c r="B488" s="3">
        <v>41940</v>
      </c>
      <c r="C488" t="s">
        <v>24514</v>
      </c>
      <c r="D488">
        <v>2</v>
      </c>
      <c r="E488" t="s">
        <v>24515</v>
      </c>
      <c r="F488" t="s">
        <v>1542</v>
      </c>
      <c r="G488" t="s">
        <v>13</v>
      </c>
      <c r="H488" t="s">
        <v>88</v>
      </c>
      <c r="I488" s="28">
        <f t="shared" si="7"/>
        <v>60.5</v>
      </c>
      <c r="J488">
        <v>9.68</v>
      </c>
      <c r="K488" s="14" t="s">
        <v>6145</v>
      </c>
    </row>
    <row r="489" spans="1:11" hidden="1">
      <c r="A489" t="s">
        <v>24516</v>
      </c>
      <c r="B489" s="3">
        <v>41940</v>
      </c>
      <c r="C489" t="s">
        <v>24517</v>
      </c>
      <c r="D489">
        <v>2</v>
      </c>
      <c r="E489" t="s">
        <v>24518</v>
      </c>
      <c r="F489" t="s">
        <v>1542</v>
      </c>
      <c r="G489" t="s">
        <v>13</v>
      </c>
      <c r="H489" t="s">
        <v>88</v>
      </c>
      <c r="I489" s="28">
        <f t="shared" si="7"/>
        <v>60.5</v>
      </c>
      <c r="J489">
        <v>9.68</v>
      </c>
      <c r="K489" s="14" t="s">
        <v>6145</v>
      </c>
    </row>
    <row r="490" spans="1:11" hidden="1">
      <c r="A490" t="s">
        <v>8627</v>
      </c>
      <c r="B490" s="3">
        <v>41940</v>
      </c>
      <c r="C490" t="s">
        <v>24519</v>
      </c>
      <c r="D490">
        <v>2</v>
      </c>
      <c r="E490" t="s">
        <v>24520</v>
      </c>
      <c r="F490" t="s">
        <v>1542</v>
      </c>
      <c r="G490" t="s">
        <v>13</v>
      </c>
      <c r="H490" t="s">
        <v>88</v>
      </c>
      <c r="I490" s="28">
        <f t="shared" si="7"/>
        <v>60.5</v>
      </c>
      <c r="J490">
        <v>9.68</v>
      </c>
      <c r="K490" s="14" t="s">
        <v>6145</v>
      </c>
    </row>
    <row r="491" spans="1:11" hidden="1">
      <c r="A491" t="s">
        <v>8628</v>
      </c>
      <c r="B491" s="3">
        <v>41940</v>
      </c>
      <c r="C491" t="s">
        <v>24521</v>
      </c>
      <c r="D491">
        <v>2</v>
      </c>
      <c r="E491" t="s">
        <v>24522</v>
      </c>
      <c r="F491" t="s">
        <v>1542</v>
      </c>
      <c r="G491" t="s">
        <v>13</v>
      </c>
      <c r="H491" t="s">
        <v>88</v>
      </c>
      <c r="I491" s="28">
        <f t="shared" si="7"/>
        <v>60.5</v>
      </c>
      <c r="J491">
        <v>9.68</v>
      </c>
      <c r="K491" s="14" t="s">
        <v>6145</v>
      </c>
    </row>
    <row r="492" spans="1:11" hidden="1">
      <c r="A492" t="s">
        <v>1205</v>
      </c>
      <c r="B492" s="3">
        <v>41940</v>
      </c>
      <c r="C492" t="s">
        <v>24523</v>
      </c>
      <c r="D492">
        <v>2</v>
      </c>
      <c r="E492" t="s">
        <v>24524</v>
      </c>
      <c r="F492" t="s">
        <v>1542</v>
      </c>
      <c r="G492" t="s">
        <v>13</v>
      </c>
      <c r="H492" t="s">
        <v>88</v>
      </c>
      <c r="I492" s="28">
        <f t="shared" si="7"/>
        <v>60.5</v>
      </c>
      <c r="J492">
        <v>9.68</v>
      </c>
      <c r="K492" s="14" t="s">
        <v>6145</v>
      </c>
    </row>
    <row r="493" spans="1:11" hidden="1">
      <c r="A493" t="s">
        <v>1209</v>
      </c>
      <c r="B493" s="3">
        <v>41940</v>
      </c>
      <c r="C493" t="s">
        <v>24525</v>
      </c>
      <c r="D493">
        <v>2</v>
      </c>
      <c r="E493" t="s">
        <v>24526</v>
      </c>
      <c r="F493" t="s">
        <v>1542</v>
      </c>
      <c r="G493" t="s">
        <v>13</v>
      </c>
      <c r="H493" t="s">
        <v>88</v>
      </c>
      <c r="I493" s="28">
        <f t="shared" si="7"/>
        <v>60.5</v>
      </c>
      <c r="J493">
        <v>9.68</v>
      </c>
      <c r="K493" s="14" t="s">
        <v>6145</v>
      </c>
    </row>
    <row r="494" spans="1:11" hidden="1">
      <c r="A494" t="s">
        <v>1212</v>
      </c>
      <c r="B494" s="3">
        <v>41940</v>
      </c>
      <c r="C494" t="s">
        <v>24527</v>
      </c>
      <c r="D494">
        <v>2</v>
      </c>
      <c r="E494" t="s">
        <v>24528</v>
      </c>
      <c r="F494" t="s">
        <v>1542</v>
      </c>
      <c r="G494" t="s">
        <v>13</v>
      </c>
      <c r="H494" t="s">
        <v>88</v>
      </c>
      <c r="I494" s="28">
        <f t="shared" si="7"/>
        <v>60.5</v>
      </c>
      <c r="J494">
        <v>9.68</v>
      </c>
      <c r="K494" s="14" t="s">
        <v>6145</v>
      </c>
    </row>
    <row r="495" spans="1:11" hidden="1">
      <c r="A495" t="s">
        <v>8629</v>
      </c>
      <c r="B495" s="3">
        <v>41940</v>
      </c>
      <c r="C495" t="s">
        <v>24529</v>
      </c>
      <c r="D495">
        <v>2</v>
      </c>
      <c r="E495" t="s">
        <v>24530</v>
      </c>
      <c r="F495" t="s">
        <v>1542</v>
      </c>
      <c r="G495" t="s">
        <v>13</v>
      </c>
      <c r="H495" t="s">
        <v>88</v>
      </c>
      <c r="I495" s="28">
        <f t="shared" si="7"/>
        <v>60.5</v>
      </c>
      <c r="J495">
        <v>9.68</v>
      </c>
      <c r="K495" s="14" t="s">
        <v>6145</v>
      </c>
    </row>
    <row r="496" spans="1:11" hidden="1">
      <c r="A496" t="s">
        <v>8630</v>
      </c>
      <c r="B496" s="3">
        <v>41940</v>
      </c>
      <c r="C496" t="s">
        <v>24531</v>
      </c>
      <c r="D496">
        <v>2</v>
      </c>
      <c r="E496" t="s">
        <v>24532</v>
      </c>
      <c r="F496" t="s">
        <v>1542</v>
      </c>
      <c r="G496" t="s">
        <v>13</v>
      </c>
      <c r="H496" t="s">
        <v>88</v>
      </c>
      <c r="I496" s="28">
        <f t="shared" si="7"/>
        <v>60.5</v>
      </c>
      <c r="J496">
        <v>9.68</v>
      </c>
      <c r="K496" s="14" t="s">
        <v>6145</v>
      </c>
    </row>
    <row r="497" spans="1:11" hidden="1">
      <c r="A497" t="s">
        <v>8631</v>
      </c>
      <c r="B497" s="3">
        <v>41940</v>
      </c>
      <c r="C497" t="s">
        <v>24533</v>
      </c>
      <c r="D497">
        <v>2</v>
      </c>
      <c r="E497" t="s">
        <v>24534</v>
      </c>
      <c r="F497" t="s">
        <v>1542</v>
      </c>
      <c r="G497" t="s">
        <v>13</v>
      </c>
      <c r="H497" t="s">
        <v>88</v>
      </c>
      <c r="I497" s="28">
        <f t="shared" si="7"/>
        <v>60.5</v>
      </c>
      <c r="J497">
        <v>9.68</v>
      </c>
      <c r="K497" s="14" t="s">
        <v>6145</v>
      </c>
    </row>
    <row r="498" spans="1:11" hidden="1">
      <c r="A498" t="s">
        <v>8632</v>
      </c>
      <c r="B498" s="3">
        <v>41940</v>
      </c>
      <c r="C498" t="s">
        <v>24535</v>
      </c>
      <c r="D498">
        <v>2</v>
      </c>
      <c r="E498" t="s">
        <v>24536</v>
      </c>
      <c r="F498" t="s">
        <v>1542</v>
      </c>
      <c r="G498" t="s">
        <v>13</v>
      </c>
      <c r="H498" t="s">
        <v>88</v>
      </c>
      <c r="I498" s="28">
        <f t="shared" si="7"/>
        <v>60.5</v>
      </c>
      <c r="J498">
        <v>9.68</v>
      </c>
      <c r="K498" s="14" t="s">
        <v>6145</v>
      </c>
    </row>
    <row r="499" spans="1:11" hidden="1">
      <c r="A499" t="s">
        <v>8633</v>
      </c>
      <c r="B499" s="3">
        <v>41940</v>
      </c>
      <c r="C499" t="s">
        <v>24537</v>
      </c>
      <c r="D499">
        <v>2</v>
      </c>
      <c r="E499" t="s">
        <v>24538</v>
      </c>
      <c r="F499" t="s">
        <v>1455</v>
      </c>
      <c r="G499" t="s">
        <v>13</v>
      </c>
      <c r="H499" t="s">
        <v>88</v>
      </c>
      <c r="I499" s="28">
        <f t="shared" si="7"/>
        <v>220.00000000000003</v>
      </c>
      <c r="J499">
        <v>35.200000000000003</v>
      </c>
      <c r="K499" s="14" t="s">
        <v>6145</v>
      </c>
    </row>
    <row r="500" spans="1:11" hidden="1">
      <c r="A500" t="s">
        <v>8634</v>
      </c>
      <c r="B500" s="3">
        <v>41940</v>
      </c>
      <c r="C500" t="s">
        <v>24539</v>
      </c>
      <c r="D500">
        <v>2</v>
      </c>
      <c r="E500" t="s">
        <v>24540</v>
      </c>
      <c r="F500" t="s">
        <v>1455</v>
      </c>
      <c r="G500" t="s">
        <v>13</v>
      </c>
      <c r="H500" t="s">
        <v>88</v>
      </c>
      <c r="I500" s="28">
        <f t="shared" si="7"/>
        <v>220.00000000000003</v>
      </c>
      <c r="J500">
        <v>35.200000000000003</v>
      </c>
      <c r="K500" s="14" t="s">
        <v>6145</v>
      </c>
    </row>
    <row r="501" spans="1:11" hidden="1">
      <c r="A501" t="s">
        <v>4369</v>
      </c>
      <c r="B501" s="3">
        <v>41940</v>
      </c>
      <c r="C501" t="s">
        <v>24541</v>
      </c>
      <c r="D501">
        <v>2</v>
      </c>
      <c r="E501" t="s">
        <v>24542</v>
      </c>
      <c r="F501" t="s">
        <v>1637</v>
      </c>
      <c r="G501" t="s">
        <v>13</v>
      </c>
      <c r="H501" t="s">
        <v>11137</v>
      </c>
      <c r="I501" s="28">
        <f t="shared" si="7"/>
        <v>-853.43750000000011</v>
      </c>
      <c r="J501">
        <v>-136.55000000000001</v>
      </c>
      <c r="K501" s="14" t="s">
        <v>6145</v>
      </c>
    </row>
    <row r="502" spans="1:11" hidden="1">
      <c r="A502" t="s">
        <v>18961</v>
      </c>
      <c r="B502" s="3">
        <v>41940</v>
      </c>
      <c r="C502" t="s">
        <v>2</v>
      </c>
      <c r="D502">
        <v>2</v>
      </c>
      <c r="E502" t="s">
        <v>24543</v>
      </c>
      <c r="F502" t="s">
        <v>1283</v>
      </c>
      <c r="G502" t="s">
        <v>21545</v>
      </c>
      <c r="H502" t="s">
        <v>2712</v>
      </c>
      <c r="I502" s="28">
        <f t="shared" si="7"/>
        <v>-1125.0625</v>
      </c>
      <c r="J502">
        <v>-180.01</v>
      </c>
      <c r="K502" s="14" t="s">
        <v>6149</v>
      </c>
    </row>
    <row r="503" spans="1:11" hidden="1">
      <c r="A503" s="1" t="s">
        <v>8647</v>
      </c>
      <c r="B503" s="13">
        <v>41940</v>
      </c>
      <c r="C503" s="1" t="s">
        <v>23669</v>
      </c>
      <c r="D503" s="1">
        <v>1</v>
      </c>
      <c r="E503" s="1" t="s">
        <v>23670</v>
      </c>
      <c r="F503" s="1" t="s">
        <v>9</v>
      </c>
      <c r="G503" s="1" t="s">
        <v>10</v>
      </c>
      <c r="H503" s="1" t="s">
        <v>4102</v>
      </c>
      <c r="I503" s="28">
        <f t="shared" si="7"/>
        <v>163017.25</v>
      </c>
      <c r="J503" s="14">
        <v>26082.76</v>
      </c>
      <c r="K503" s="14" t="s">
        <v>6142</v>
      </c>
    </row>
    <row r="504" spans="1:11" hidden="1">
      <c r="A504" s="1" t="s">
        <v>21305</v>
      </c>
      <c r="B504" s="13">
        <v>41940</v>
      </c>
      <c r="C504" s="1" t="s">
        <v>23500</v>
      </c>
      <c r="D504" s="1">
        <v>1</v>
      </c>
      <c r="E504" s="1" t="s">
        <v>23672</v>
      </c>
      <c r="F504" s="1" t="s">
        <v>70</v>
      </c>
      <c r="G504" s="1" t="s">
        <v>103</v>
      </c>
      <c r="H504" s="1" t="s">
        <v>13012</v>
      </c>
      <c r="I504" s="28">
        <f t="shared" si="7"/>
        <v>-248793.125</v>
      </c>
      <c r="J504" s="14">
        <v>-39806.9</v>
      </c>
      <c r="K504" s="14" t="s">
        <v>6142</v>
      </c>
    </row>
    <row r="505" spans="1:11" hidden="1">
      <c r="A505" s="1" t="s">
        <v>11810</v>
      </c>
      <c r="B505" s="13">
        <v>41940</v>
      </c>
      <c r="C505" s="1" t="s">
        <v>23673</v>
      </c>
      <c r="D505" s="1">
        <v>1</v>
      </c>
      <c r="E505" s="1" t="s">
        <v>23674</v>
      </c>
      <c r="F505" s="1" t="s">
        <v>9</v>
      </c>
      <c r="G505" s="1" t="s">
        <v>103</v>
      </c>
      <c r="H505" s="1" t="s">
        <v>13012</v>
      </c>
      <c r="I505" s="28">
        <f t="shared" si="7"/>
        <v>384482.75</v>
      </c>
      <c r="J505" s="14">
        <v>61517.24</v>
      </c>
      <c r="K505" s="14" t="s">
        <v>6142</v>
      </c>
    </row>
    <row r="506" spans="1:11" hidden="1">
      <c r="A506" t="s">
        <v>14140</v>
      </c>
      <c r="B506" s="3">
        <v>41940</v>
      </c>
      <c r="C506" t="s">
        <v>24544</v>
      </c>
      <c r="D506">
        <v>2</v>
      </c>
      <c r="E506" t="s">
        <v>24545</v>
      </c>
      <c r="F506" t="s">
        <v>1637</v>
      </c>
      <c r="G506" t="s">
        <v>13</v>
      </c>
      <c r="H506" t="s">
        <v>4308</v>
      </c>
      <c r="I506" s="28">
        <f t="shared" si="7"/>
        <v>-853.43750000000011</v>
      </c>
      <c r="J506">
        <v>-136.55000000000001</v>
      </c>
      <c r="K506" s="14" t="s">
        <v>6145</v>
      </c>
    </row>
    <row r="507" spans="1:11" hidden="1">
      <c r="A507" s="1" t="s">
        <v>11816</v>
      </c>
      <c r="B507" s="13">
        <v>41940</v>
      </c>
      <c r="C507" s="1" t="s">
        <v>23648</v>
      </c>
      <c r="D507" s="1">
        <v>1</v>
      </c>
      <c r="E507" s="1" t="s">
        <v>23675</v>
      </c>
      <c r="F507" s="1" t="s">
        <v>9</v>
      </c>
      <c r="G507" s="1" t="s">
        <v>10</v>
      </c>
      <c r="H507" s="1" t="s">
        <v>23676</v>
      </c>
      <c r="I507" s="28">
        <f t="shared" si="7"/>
        <v>354051.75</v>
      </c>
      <c r="J507" s="14">
        <v>56648.28</v>
      </c>
      <c r="K507" s="14" t="s">
        <v>6142</v>
      </c>
    </row>
    <row r="508" spans="1:11" hidden="1">
      <c r="A508" s="1" t="s">
        <v>11819</v>
      </c>
      <c r="B508" s="13">
        <v>41940</v>
      </c>
      <c r="C508" s="1" t="s">
        <v>23599</v>
      </c>
      <c r="D508" s="1">
        <v>1</v>
      </c>
      <c r="E508" s="1" t="s">
        <v>23677</v>
      </c>
      <c r="F508" s="1" t="s">
        <v>70</v>
      </c>
      <c r="G508" s="1" t="s">
        <v>10</v>
      </c>
      <c r="H508" s="1" t="s">
        <v>23437</v>
      </c>
      <c r="I508" s="28">
        <f t="shared" si="7"/>
        <v>-587931.0625</v>
      </c>
      <c r="J508" s="14">
        <v>-94068.97</v>
      </c>
      <c r="K508" s="14" t="s">
        <v>6142</v>
      </c>
    </row>
    <row r="509" spans="1:11" hidden="1">
      <c r="A509" s="1" t="s">
        <v>11823</v>
      </c>
      <c r="B509" s="13">
        <v>41940</v>
      </c>
      <c r="C509" s="1" t="s">
        <v>23678</v>
      </c>
      <c r="D509" s="1">
        <v>2</v>
      </c>
      <c r="E509" s="1" t="s">
        <v>23679</v>
      </c>
      <c r="F509" s="1" t="s">
        <v>26</v>
      </c>
      <c r="G509" s="1" t="s">
        <v>103</v>
      </c>
      <c r="H509" s="1" t="s">
        <v>914</v>
      </c>
      <c r="I509" s="28">
        <f t="shared" si="7"/>
        <v>853.43750000000011</v>
      </c>
      <c r="J509" s="1">
        <v>136.55000000000001</v>
      </c>
      <c r="K509" s="14" t="s">
        <v>6145</v>
      </c>
    </row>
    <row r="510" spans="1:11" hidden="1">
      <c r="A510" s="1" t="s">
        <v>11825</v>
      </c>
      <c r="B510" s="13">
        <v>41940</v>
      </c>
      <c r="C510" s="1" t="s">
        <v>23680</v>
      </c>
      <c r="D510" s="1">
        <v>2</v>
      </c>
      <c r="E510" s="1" t="s">
        <v>23681</v>
      </c>
      <c r="F510" s="1" t="s">
        <v>26</v>
      </c>
      <c r="G510" s="1" t="s">
        <v>103</v>
      </c>
      <c r="H510" s="1" t="s">
        <v>914</v>
      </c>
      <c r="I510" s="28">
        <f t="shared" si="7"/>
        <v>853.43750000000011</v>
      </c>
      <c r="J510" s="1">
        <v>136.55000000000001</v>
      </c>
      <c r="K510" s="14" t="s">
        <v>6145</v>
      </c>
    </row>
    <row r="511" spans="1:11" hidden="1">
      <c r="A511" s="1" t="s">
        <v>11830</v>
      </c>
      <c r="B511" s="13">
        <v>41940</v>
      </c>
      <c r="C511" s="1" t="s">
        <v>23682</v>
      </c>
      <c r="D511" s="1">
        <v>2</v>
      </c>
      <c r="E511" s="1" t="s">
        <v>23683</v>
      </c>
      <c r="F511" s="1" t="s">
        <v>26</v>
      </c>
      <c r="G511" s="1" t="s">
        <v>103</v>
      </c>
      <c r="H511" s="1" t="s">
        <v>914</v>
      </c>
      <c r="I511" s="28">
        <f t="shared" si="7"/>
        <v>853.43750000000011</v>
      </c>
      <c r="J511" s="1">
        <v>136.55000000000001</v>
      </c>
      <c r="K511" s="14" t="s">
        <v>6145</v>
      </c>
    </row>
    <row r="512" spans="1:11" hidden="1">
      <c r="A512" s="1" t="s">
        <v>11834</v>
      </c>
      <c r="B512" s="13">
        <v>41940</v>
      </c>
      <c r="C512" s="1" t="s">
        <v>23684</v>
      </c>
      <c r="D512" s="1">
        <v>1</v>
      </c>
      <c r="E512" s="1" t="s">
        <v>23685</v>
      </c>
      <c r="F512" s="1" t="s">
        <v>9</v>
      </c>
      <c r="G512" s="1" t="s">
        <v>10</v>
      </c>
      <c r="H512" s="1" t="s">
        <v>23437</v>
      </c>
      <c r="I512" s="28">
        <f t="shared" si="7"/>
        <v>587931.0625</v>
      </c>
      <c r="J512" s="14">
        <v>94068.97</v>
      </c>
      <c r="K512" s="14" t="s">
        <v>6142</v>
      </c>
    </row>
    <row r="513" spans="1:11" hidden="1">
      <c r="A513" s="1" t="s">
        <v>21314</v>
      </c>
      <c r="B513" s="13">
        <v>41940</v>
      </c>
      <c r="C513" s="1" t="s">
        <v>18878</v>
      </c>
      <c r="D513" s="1">
        <v>1</v>
      </c>
      <c r="E513" s="1" t="s">
        <v>23686</v>
      </c>
      <c r="F513" s="1" t="s">
        <v>70</v>
      </c>
      <c r="G513" s="1" t="s">
        <v>10</v>
      </c>
      <c r="H513" s="1" t="s">
        <v>20635</v>
      </c>
      <c r="I513" s="28">
        <f t="shared" si="7"/>
        <v>-250431.0625</v>
      </c>
      <c r="J513" s="14">
        <v>-40068.97</v>
      </c>
      <c r="K513" s="14" t="s">
        <v>6142</v>
      </c>
    </row>
    <row r="514" spans="1:11" hidden="1">
      <c r="A514" s="1" t="s">
        <v>9382</v>
      </c>
      <c r="B514" s="13">
        <v>41940</v>
      </c>
      <c r="C514" s="1" t="s">
        <v>18878</v>
      </c>
      <c r="D514" s="1">
        <v>1</v>
      </c>
      <c r="E514" s="1" t="s">
        <v>23687</v>
      </c>
      <c r="F514" s="1" t="s">
        <v>9</v>
      </c>
      <c r="G514" s="1" t="s">
        <v>10</v>
      </c>
      <c r="H514" s="1" t="s">
        <v>15563</v>
      </c>
      <c r="I514" s="28">
        <f t="shared" si="7"/>
        <v>248793.125</v>
      </c>
      <c r="J514" s="14">
        <v>39806.9</v>
      </c>
      <c r="K514" s="14" t="s">
        <v>6142</v>
      </c>
    </row>
    <row r="515" spans="1:11" hidden="1">
      <c r="A515" s="1" t="s">
        <v>9390</v>
      </c>
      <c r="B515" s="13">
        <v>41940</v>
      </c>
      <c r="C515" s="1" t="s">
        <v>23688</v>
      </c>
      <c r="D515" s="1">
        <v>1</v>
      </c>
      <c r="E515" s="1" t="s">
        <v>23689</v>
      </c>
      <c r="F515" s="1" t="s">
        <v>54</v>
      </c>
      <c r="G515" s="1" t="s">
        <v>10</v>
      </c>
      <c r="H515" s="1" t="s">
        <v>807</v>
      </c>
      <c r="I515" s="28">
        <f t="shared" si="7"/>
        <v>297544</v>
      </c>
      <c r="J515" s="14">
        <v>47607.040000000001</v>
      </c>
      <c r="K515" s="14" t="s">
        <v>6143</v>
      </c>
    </row>
    <row r="516" spans="1:11" hidden="1">
      <c r="A516" s="1" t="s">
        <v>8657</v>
      </c>
      <c r="B516" s="13">
        <v>41940</v>
      </c>
      <c r="C516" s="1" t="s">
        <v>23690</v>
      </c>
      <c r="D516" s="1">
        <v>1</v>
      </c>
      <c r="E516" s="1" t="s">
        <v>23691</v>
      </c>
      <c r="F516" s="1" t="s">
        <v>54</v>
      </c>
      <c r="G516" s="1" t="s">
        <v>10</v>
      </c>
      <c r="H516" s="1" t="s">
        <v>510</v>
      </c>
      <c r="I516" s="28">
        <f t="shared" si="7"/>
        <v>325705.5</v>
      </c>
      <c r="J516" s="14">
        <v>52112.88</v>
      </c>
      <c r="K516" s="14" t="s">
        <v>6143</v>
      </c>
    </row>
    <row r="517" spans="1:11" hidden="1">
      <c r="A517" s="1" t="s">
        <v>9409</v>
      </c>
      <c r="B517" s="13">
        <v>41940</v>
      </c>
      <c r="C517" s="1" t="s">
        <v>18878</v>
      </c>
      <c r="D517" s="1">
        <v>1</v>
      </c>
      <c r="E517" s="1" t="s">
        <v>23692</v>
      </c>
      <c r="F517" s="1" t="s">
        <v>58</v>
      </c>
      <c r="G517" s="1" t="s">
        <v>10</v>
      </c>
      <c r="H517" s="1" t="s">
        <v>15563</v>
      </c>
      <c r="I517" s="28">
        <f t="shared" si="7"/>
        <v>1724.125</v>
      </c>
      <c r="J517" s="1">
        <v>275.86</v>
      </c>
      <c r="K517" s="14" t="s">
        <v>6138</v>
      </c>
    </row>
    <row r="518" spans="1:11" hidden="1">
      <c r="A518" s="1" t="s">
        <v>8658</v>
      </c>
      <c r="B518" s="13">
        <v>41940</v>
      </c>
      <c r="C518" s="1" t="s">
        <v>23500</v>
      </c>
      <c r="D518" s="1">
        <v>1</v>
      </c>
      <c r="E518" s="1" t="s">
        <v>23693</v>
      </c>
      <c r="F518" s="1" t="s">
        <v>9</v>
      </c>
      <c r="G518" s="1" t="s">
        <v>10</v>
      </c>
      <c r="H518" s="1" t="s">
        <v>22983</v>
      </c>
      <c r="I518" s="28">
        <f t="shared" si="7"/>
        <v>248793.125</v>
      </c>
      <c r="J518" s="14">
        <v>39806.9</v>
      </c>
      <c r="K518" s="14" t="s">
        <v>6142</v>
      </c>
    </row>
    <row r="519" spans="1:11" hidden="1">
      <c r="A519" s="1" t="s">
        <v>8659</v>
      </c>
      <c r="B519" s="13">
        <v>41940</v>
      </c>
      <c r="C519" s="1" t="s">
        <v>19100</v>
      </c>
      <c r="D519" s="1">
        <v>1</v>
      </c>
      <c r="E519" s="1" t="s">
        <v>23694</v>
      </c>
      <c r="F519" s="1" t="s">
        <v>9</v>
      </c>
      <c r="G519" s="1" t="s">
        <v>10</v>
      </c>
      <c r="H519" s="1" t="s">
        <v>20635</v>
      </c>
      <c r="I519" s="28">
        <f t="shared" si="7"/>
        <v>259051.75</v>
      </c>
      <c r="J519" s="14">
        <v>41448.28</v>
      </c>
      <c r="K519" s="14" t="s">
        <v>6142</v>
      </c>
    </row>
    <row r="520" spans="1:11" hidden="1">
      <c r="A520" s="1" t="s">
        <v>9431</v>
      </c>
      <c r="B520" s="13">
        <v>41940</v>
      </c>
      <c r="C520" s="1" t="s">
        <v>23695</v>
      </c>
      <c r="D520" s="1">
        <v>1</v>
      </c>
      <c r="E520" s="1" t="s">
        <v>23696</v>
      </c>
      <c r="F520" s="1" t="s">
        <v>9</v>
      </c>
      <c r="G520" s="1" t="s">
        <v>10</v>
      </c>
      <c r="H520" s="1" t="s">
        <v>21445</v>
      </c>
      <c r="I520" s="28">
        <f t="shared" si="7"/>
        <v>259051.75</v>
      </c>
      <c r="J520" s="14">
        <v>41448.28</v>
      </c>
      <c r="K520" s="14" t="s">
        <v>6142</v>
      </c>
    </row>
    <row r="521" spans="1:11" hidden="1">
      <c r="A521" s="1" t="s">
        <v>8660</v>
      </c>
      <c r="B521" s="13">
        <v>41940</v>
      </c>
      <c r="C521" s="1" t="s">
        <v>23697</v>
      </c>
      <c r="D521" s="1">
        <v>1</v>
      </c>
      <c r="E521" s="1" t="s">
        <v>23698</v>
      </c>
      <c r="F521" s="1" t="s">
        <v>9</v>
      </c>
      <c r="G521" s="1" t="s">
        <v>10</v>
      </c>
      <c r="H521" s="1" t="s">
        <v>23699</v>
      </c>
      <c r="I521" s="28">
        <f t="shared" si="7"/>
        <v>164568.9375</v>
      </c>
      <c r="J521" s="14">
        <v>26331.03</v>
      </c>
      <c r="K521" s="14" t="s">
        <v>6142</v>
      </c>
    </row>
    <row r="522" spans="1:11" hidden="1">
      <c r="A522" s="1" t="s">
        <v>9450</v>
      </c>
      <c r="B522" s="13">
        <v>41940</v>
      </c>
      <c r="C522" s="1" t="s">
        <v>23700</v>
      </c>
      <c r="D522" s="1">
        <v>1</v>
      </c>
      <c r="E522" s="1" t="s">
        <v>23701</v>
      </c>
      <c r="F522" s="1" t="s">
        <v>9</v>
      </c>
      <c r="G522" s="1" t="s">
        <v>10</v>
      </c>
      <c r="H522" s="1" t="s">
        <v>23702</v>
      </c>
      <c r="I522" s="28">
        <f t="shared" ref="I522:I585" si="8">J522*100/16</f>
        <v>439913.81250000006</v>
      </c>
      <c r="J522" s="14">
        <v>70386.210000000006</v>
      </c>
      <c r="K522" s="14" t="s">
        <v>6142</v>
      </c>
    </row>
    <row r="523" spans="1:11" hidden="1">
      <c r="A523" s="1" t="s">
        <v>23703</v>
      </c>
      <c r="B523" s="13">
        <v>41940</v>
      </c>
      <c r="C523" s="1" t="s">
        <v>23704</v>
      </c>
      <c r="D523" s="1">
        <v>1</v>
      </c>
      <c r="E523" s="1" t="s">
        <v>23705</v>
      </c>
      <c r="F523" s="1" t="s">
        <v>9</v>
      </c>
      <c r="G523" s="1" t="s">
        <v>10</v>
      </c>
      <c r="H523" s="1" t="s">
        <v>23706</v>
      </c>
      <c r="I523" s="28">
        <f t="shared" si="8"/>
        <v>486206.87500000006</v>
      </c>
      <c r="J523" s="14">
        <v>77793.100000000006</v>
      </c>
      <c r="K523" s="14" t="s">
        <v>6142</v>
      </c>
    </row>
    <row r="524" spans="1:11" hidden="1">
      <c r="A524" s="1" t="s">
        <v>14165</v>
      </c>
      <c r="B524" s="13">
        <v>41940</v>
      </c>
      <c r="C524" s="1" t="s">
        <v>23707</v>
      </c>
      <c r="D524" s="1">
        <v>1</v>
      </c>
      <c r="E524" s="1" t="s">
        <v>23708</v>
      </c>
      <c r="F524" s="1" t="s">
        <v>9</v>
      </c>
      <c r="G524" s="1" t="s">
        <v>10</v>
      </c>
      <c r="H524" s="1" t="s">
        <v>23603</v>
      </c>
      <c r="I524" s="28">
        <f t="shared" si="8"/>
        <v>205431.0625</v>
      </c>
      <c r="J524" s="14">
        <v>32868.97</v>
      </c>
      <c r="K524" s="14" t="s">
        <v>6142</v>
      </c>
    </row>
    <row r="525" spans="1:11" hidden="1">
      <c r="A525" s="1" t="s">
        <v>14168</v>
      </c>
      <c r="B525" s="13">
        <v>41940</v>
      </c>
      <c r="C525" s="1" t="s">
        <v>23709</v>
      </c>
      <c r="D525" s="1">
        <v>1</v>
      </c>
      <c r="E525" s="1" t="s">
        <v>23710</v>
      </c>
      <c r="F525" s="1" t="s">
        <v>9</v>
      </c>
      <c r="G525" s="1" t="s">
        <v>10</v>
      </c>
      <c r="H525" s="1" t="s">
        <v>23603</v>
      </c>
      <c r="I525" s="28">
        <f t="shared" si="8"/>
        <v>169137.9375</v>
      </c>
      <c r="J525" s="14">
        <v>27062.07</v>
      </c>
      <c r="K525" s="14" t="s">
        <v>6142</v>
      </c>
    </row>
    <row r="526" spans="1:11" hidden="1">
      <c r="A526" s="1" t="s">
        <v>14171</v>
      </c>
      <c r="B526" s="13">
        <v>41940</v>
      </c>
      <c r="C526" s="1" t="s">
        <v>23711</v>
      </c>
      <c r="D526" s="1">
        <v>1</v>
      </c>
      <c r="E526" s="1" t="s">
        <v>23712</v>
      </c>
      <c r="F526" s="1" t="s">
        <v>9</v>
      </c>
      <c r="G526" s="1" t="s">
        <v>10</v>
      </c>
      <c r="H526" s="1" t="s">
        <v>23603</v>
      </c>
      <c r="I526" s="28">
        <f t="shared" si="8"/>
        <v>169137.9375</v>
      </c>
      <c r="J526" s="14">
        <v>27062.07</v>
      </c>
      <c r="K526" s="14" t="s">
        <v>6142</v>
      </c>
    </row>
    <row r="527" spans="1:11" hidden="1">
      <c r="A527" s="1" t="s">
        <v>14175</v>
      </c>
      <c r="B527" s="13">
        <v>41940</v>
      </c>
      <c r="C527" s="1" t="s">
        <v>23713</v>
      </c>
      <c r="D527" s="1">
        <v>1</v>
      </c>
      <c r="E527" s="1" t="s">
        <v>23714</v>
      </c>
      <c r="F527" s="1" t="s">
        <v>9</v>
      </c>
      <c r="G527" s="1" t="s">
        <v>10</v>
      </c>
      <c r="H527" s="1" t="s">
        <v>15676</v>
      </c>
      <c r="I527" s="28">
        <f t="shared" si="8"/>
        <v>259051.75</v>
      </c>
      <c r="J527" s="14">
        <v>41448.28</v>
      </c>
      <c r="K527" s="14" t="s">
        <v>6142</v>
      </c>
    </row>
    <row r="528" spans="1:11" hidden="1">
      <c r="A528" s="1" t="s">
        <v>23716</v>
      </c>
      <c r="B528" s="13">
        <v>41941</v>
      </c>
      <c r="C528" s="1" t="s">
        <v>23715</v>
      </c>
      <c r="D528" s="1">
        <v>1</v>
      </c>
      <c r="E528" s="1" t="s">
        <v>23717</v>
      </c>
      <c r="F528" s="1" t="s">
        <v>54</v>
      </c>
      <c r="G528" s="1" t="s">
        <v>10</v>
      </c>
      <c r="H528" s="1" t="s">
        <v>13602</v>
      </c>
      <c r="I528" s="28">
        <f t="shared" si="8"/>
        <v>168064.9375</v>
      </c>
      <c r="J528" s="14">
        <v>26890.39</v>
      </c>
      <c r="K528" s="14" t="s">
        <v>6143</v>
      </c>
    </row>
    <row r="529" spans="1:11" hidden="1">
      <c r="A529" s="1" t="s">
        <v>19013</v>
      </c>
      <c r="B529" s="13">
        <v>41941</v>
      </c>
      <c r="C529" s="1" t="s">
        <v>23426</v>
      </c>
      <c r="D529" s="1">
        <v>1</v>
      </c>
      <c r="E529" s="1" t="s">
        <v>23718</v>
      </c>
      <c r="F529" s="1" t="s">
        <v>54</v>
      </c>
      <c r="G529" s="1" t="s">
        <v>10</v>
      </c>
      <c r="H529" s="1" t="s">
        <v>13895</v>
      </c>
      <c r="I529" s="28">
        <f t="shared" si="8"/>
        <v>148203.875</v>
      </c>
      <c r="J529" s="14">
        <v>23712.62</v>
      </c>
      <c r="K529" s="14" t="s">
        <v>6143</v>
      </c>
    </row>
    <row r="530" spans="1:11" hidden="1">
      <c r="A530" s="1" t="s">
        <v>23719</v>
      </c>
      <c r="B530" s="13">
        <v>41941</v>
      </c>
      <c r="C530" s="1" t="s">
        <v>18878</v>
      </c>
      <c r="D530" s="1">
        <v>1</v>
      </c>
      <c r="E530" s="1" t="s">
        <v>23720</v>
      </c>
      <c r="F530" s="1" t="s">
        <v>6532</v>
      </c>
      <c r="G530" s="1" t="s">
        <v>10</v>
      </c>
      <c r="H530" s="1" t="s">
        <v>15563</v>
      </c>
      <c r="I530" s="28">
        <f t="shared" si="8"/>
        <v>-1724.125</v>
      </c>
      <c r="J530" s="1">
        <v>-275.86</v>
      </c>
      <c r="K530" s="14" t="s">
        <v>6138</v>
      </c>
    </row>
    <row r="531" spans="1:11" hidden="1">
      <c r="A531" s="1" t="s">
        <v>16540</v>
      </c>
      <c r="B531" s="13">
        <v>41941</v>
      </c>
      <c r="C531" s="1" t="s">
        <v>18878</v>
      </c>
      <c r="D531" s="1">
        <v>1</v>
      </c>
      <c r="E531" s="1" t="s">
        <v>23721</v>
      </c>
      <c r="F531" s="1" t="s">
        <v>58</v>
      </c>
      <c r="G531" s="1" t="s">
        <v>10</v>
      </c>
      <c r="H531" s="1" t="s">
        <v>15563</v>
      </c>
      <c r="I531" s="28">
        <f t="shared" si="8"/>
        <v>1637.9375</v>
      </c>
      <c r="J531" s="1">
        <v>262.07</v>
      </c>
      <c r="K531" s="14" t="s">
        <v>6138</v>
      </c>
    </row>
    <row r="532" spans="1:11" hidden="1">
      <c r="A532" s="1" t="s">
        <v>21358</v>
      </c>
      <c r="B532" s="13">
        <v>41941</v>
      </c>
      <c r="C532" s="1" t="s">
        <v>23426</v>
      </c>
      <c r="D532" s="1">
        <v>1</v>
      </c>
      <c r="E532" s="1" t="s">
        <v>23722</v>
      </c>
      <c r="F532" s="1" t="s">
        <v>455</v>
      </c>
      <c r="G532" s="1" t="s">
        <v>10</v>
      </c>
      <c r="H532" s="1" t="s">
        <v>13895</v>
      </c>
      <c r="I532" s="28">
        <f t="shared" si="8"/>
        <v>-148203.875</v>
      </c>
      <c r="J532" s="14">
        <v>-23712.62</v>
      </c>
      <c r="K532" s="14" t="s">
        <v>6143</v>
      </c>
    </row>
    <row r="533" spans="1:11" hidden="1">
      <c r="A533" s="1" t="s">
        <v>19023</v>
      </c>
      <c r="B533" s="13">
        <v>41941</v>
      </c>
      <c r="C533" s="1" t="s">
        <v>23426</v>
      </c>
      <c r="D533" s="1">
        <v>1</v>
      </c>
      <c r="E533" s="1" t="s">
        <v>23723</v>
      </c>
      <c r="F533" s="1" t="s">
        <v>54</v>
      </c>
      <c r="G533" s="1" t="s">
        <v>10</v>
      </c>
      <c r="H533" s="1" t="s">
        <v>13895</v>
      </c>
      <c r="I533" s="28">
        <f t="shared" si="8"/>
        <v>148203.875</v>
      </c>
      <c r="J533" s="14">
        <v>23712.62</v>
      </c>
      <c r="K533" s="14" t="s">
        <v>6143</v>
      </c>
    </row>
    <row r="534" spans="1:11" hidden="1">
      <c r="A534" s="1" t="s">
        <v>19024</v>
      </c>
      <c r="B534" s="13">
        <v>41941</v>
      </c>
      <c r="C534" s="1" t="s">
        <v>23695</v>
      </c>
      <c r="D534" s="1">
        <v>1</v>
      </c>
      <c r="E534" s="1" t="s">
        <v>23724</v>
      </c>
      <c r="F534" s="1" t="s">
        <v>70</v>
      </c>
      <c r="G534" s="1" t="s">
        <v>10</v>
      </c>
      <c r="H534" s="1" t="s">
        <v>21445</v>
      </c>
      <c r="I534" s="28">
        <f t="shared" si="8"/>
        <v>-259051.75</v>
      </c>
      <c r="J534" s="14">
        <v>-41448.28</v>
      </c>
      <c r="K534" s="14" t="s">
        <v>6142</v>
      </c>
    </row>
    <row r="535" spans="1:11" hidden="1">
      <c r="A535" s="1" t="s">
        <v>19027</v>
      </c>
      <c r="B535" s="13">
        <v>41941</v>
      </c>
      <c r="C535" s="1" t="s">
        <v>16393</v>
      </c>
      <c r="D535" s="1">
        <v>1</v>
      </c>
      <c r="E535" s="1" t="s">
        <v>23725</v>
      </c>
      <c r="F535" s="1" t="s">
        <v>70</v>
      </c>
      <c r="G535" s="1" t="s">
        <v>10</v>
      </c>
      <c r="H535" s="1" t="s">
        <v>16588</v>
      </c>
      <c r="I535" s="28">
        <f t="shared" si="8"/>
        <v>-182586.1875</v>
      </c>
      <c r="J535" s="14">
        <v>-29213.79</v>
      </c>
      <c r="K535" s="14" t="s">
        <v>6142</v>
      </c>
    </row>
    <row r="536" spans="1:11" hidden="1">
      <c r="A536" s="1" t="s">
        <v>23726</v>
      </c>
      <c r="B536" s="13">
        <v>41941</v>
      </c>
      <c r="C536" s="1" t="s">
        <v>18607</v>
      </c>
      <c r="D536" s="1">
        <v>1</v>
      </c>
      <c r="E536" s="1" t="s">
        <v>23727</v>
      </c>
      <c r="F536" s="1" t="s">
        <v>70</v>
      </c>
      <c r="G536" s="1" t="s">
        <v>10</v>
      </c>
      <c r="H536" s="1" t="s">
        <v>19946</v>
      </c>
      <c r="I536" s="28">
        <f t="shared" si="8"/>
        <v>-341896.5625</v>
      </c>
      <c r="J536" s="14">
        <v>-54703.45</v>
      </c>
      <c r="K536" s="14" t="s">
        <v>6142</v>
      </c>
    </row>
    <row r="537" spans="1:11" hidden="1">
      <c r="A537" s="1" t="s">
        <v>19030</v>
      </c>
      <c r="B537" s="13">
        <v>41941</v>
      </c>
      <c r="C537" s="1" t="s">
        <v>20743</v>
      </c>
      <c r="D537" s="1">
        <v>1</v>
      </c>
      <c r="E537" s="1" t="s">
        <v>23728</v>
      </c>
      <c r="F537" s="1" t="s">
        <v>70</v>
      </c>
      <c r="G537" s="1" t="s">
        <v>10</v>
      </c>
      <c r="H537" s="1" t="s">
        <v>3771</v>
      </c>
      <c r="I537" s="28">
        <f t="shared" si="8"/>
        <v>-363103.4375</v>
      </c>
      <c r="J537" s="14">
        <v>-58096.55</v>
      </c>
      <c r="K537" s="14" t="s">
        <v>6142</v>
      </c>
    </row>
    <row r="538" spans="1:11" hidden="1">
      <c r="A538" s="1" t="s">
        <v>19038</v>
      </c>
      <c r="B538" s="13">
        <v>41941</v>
      </c>
      <c r="C538" s="1" t="s">
        <v>21426</v>
      </c>
      <c r="D538" s="1">
        <v>1</v>
      </c>
      <c r="E538" s="1" t="s">
        <v>23729</v>
      </c>
      <c r="F538" s="1" t="s">
        <v>70</v>
      </c>
      <c r="G538" s="1" t="s">
        <v>10</v>
      </c>
      <c r="H538" s="1" t="s">
        <v>20939</v>
      </c>
      <c r="I538" s="28">
        <f t="shared" si="8"/>
        <v>-237500</v>
      </c>
      <c r="J538" s="14">
        <v>-38000</v>
      </c>
      <c r="K538" s="14" t="s">
        <v>6142</v>
      </c>
    </row>
    <row r="539" spans="1:11" hidden="1">
      <c r="A539" s="1" t="s">
        <v>19044</v>
      </c>
      <c r="B539" s="13">
        <v>41941</v>
      </c>
      <c r="C539" s="1" t="s">
        <v>20940</v>
      </c>
      <c r="D539" s="1">
        <v>1</v>
      </c>
      <c r="E539" s="1" t="s">
        <v>23730</v>
      </c>
      <c r="F539" s="1" t="s">
        <v>70</v>
      </c>
      <c r="G539" s="1" t="s">
        <v>10</v>
      </c>
      <c r="H539" s="1" t="s">
        <v>20939</v>
      </c>
      <c r="I539" s="28">
        <f t="shared" si="8"/>
        <v>-250431.0625</v>
      </c>
      <c r="J539" s="14">
        <v>-40068.97</v>
      </c>
      <c r="K539" s="14" t="s">
        <v>6142</v>
      </c>
    </row>
    <row r="540" spans="1:11" hidden="1">
      <c r="A540" s="1" t="s">
        <v>19047</v>
      </c>
      <c r="B540" s="13">
        <v>41941</v>
      </c>
      <c r="C540" s="1" t="s">
        <v>16590</v>
      </c>
      <c r="D540" s="1">
        <v>1</v>
      </c>
      <c r="E540" s="1" t="s">
        <v>23731</v>
      </c>
      <c r="F540" s="1" t="s">
        <v>70</v>
      </c>
      <c r="G540" s="1" t="s">
        <v>10</v>
      </c>
      <c r="H540" s="1" t="s">
        <v>20734</v>
      </c>
      <c r="I540" s="28">
        <f t="shared" si="8"/>
        <v>-259387.9375</v>
      </c>
      <c r="J540" s="14">
        <v>-41502.07</v>
      </c>
      <c r="K540" s="14" t="s">
        <v>6142</v>
      </c>
    </row>
    <row r="541" spans="1:11" hidden="1">
      <c r="A541" s="1" t="s">
        <v>23732</v>
      </c>
      <c r="B541" s="13">
        <v>41941</v>
      </c>
      <c r="C541" s="1" t="s">
        <v>18471</v>
      </c>
      <c r="D541" s="1">
        <v>1</v>
      </c>
      <c r="E541" s="1" t="s">
        <v>23733</v>
      </c>
      <c r="F541" s="1" t="s">
        <v>70</v>
      </c>
      <c r="G541" s="1" t="s">
        <v>10</v>
      </c>
      <c r="H541" s="1" t="s">
        <v>20634</v>
      </c>
      <c r="I541" s="28">
        <f t="shared" si="8"/>
        <v>-562068.9375</v>
      </c>
      <c r="J541" s="14">
        <v>-89931.03</v>
      </c>
      <c r="K541" s="14" t="s">
        <v>6142</v>
      </c>
    </row>
    <row r="542" spans="1:11" hidden="1">
      <c r="A542" s="1" t="s">
        <v>19050</v>
      </c>
      <c r="B542" s="13">
        <v>41941</v>
      </c>
      <c r="C542" s="1" t="s">
        <v>16574</v>
      </c>
      <c r="D542" s="1">
        <v>1</v>
      </c>
      <c r="E542" s="1" t="s">
        <v>23734</v>
      </c>
      <c r="F542" s="1" t="s">
        <v>70</v>
      </c>
      <c r="G542" s="1" t="s">
        <v>10</v>
      </c>
      <c r="H542" s="1" t="s">
        <v>6248</v>
      </c>
      <c r="I542" s="28">
        <f t="shared" si="8"/>
        <v>-409482.75</v>
      </c>
      <c r="J542" s="14">
        <v>-65517.24</v>
      </c>
      <c r="K542" s="14" t="s">
        <v>6142</v>
      </c>
    </row>
    <row r="543" spans="1:11" hidden="1">
      <c r="A543" s="1" t="s">
        <v>23735</v>
      </c>
      <c r="B543" s="13">
        <v>41941</v>
      </c>
      <c r="C543" s="1" t="s">
        <v>23500</v>
      </c>
      <c r="D543" s="1">
        <v>1</v>
      </c>
      <c r="E543" s="1" t="s">
        <v>23736</v>
      </c>
      <c r="F543" s="1" t="s">
        <v>70</v>
      </c>
      <c r="G543" s="1" t="s">
        <v>10</v>
      </c>
      <c r="H543" s="1" t="s">
        <v>22983</v>
      </c>
      <c r="I543" s="28">
        <f t="shared" si="8"/>
        <v>-248793.125</v>
      </c>
      <c r="J543" s="14">
        <v>-39806.9</v>
      </c>
      <c r="K543" s="14" t="s">
        <v>6142</v>
      </c>
    </row>
    <row r="544" spans="1:11" hidden="1">
      <c r="A544" s="1" t="s">
        <v>21369</v>
      </c>
      <c r="B544" s="13">
        <v>41941</v>
      </c>
      <c r="C544" s="1" t="s">
        <v>21432</v>
      </c>
      <c r="D544" s="1">
        <v>1</v>
      </c>
      <c r="E544" s="1" t="s">
        <v>23737</v>
      </c>
      <c r="F544" s="1" t="s">
        <v>70</v>
      </c>
      <c r="G544" s="1" t="s">
        <v>10</v>
      </c>
      <c r="H544" s="1" t="s">
        <v>6350</v>
      </c>
      <c r="I544" s="28">
        <f t="shared" si="8"/>
        <v>-198189.625</v>
      </c>
      <c r="J544" s="14">
        <v>-31710.34</v>
      </c>
      <c r="K544" s="14" t="s">
        <v>6142</v>
      </c>
    </row>
    <row r="545" spans="1:11" hidden="1">
      <c r="A545" s="1" t="s">
        <v>1223</v>
      </c>
      <c r="B545" s="13">
        <v>41941</v>
      </c>
      <c r="C545" s="1" t="s">
        <v>23738</v>
      </c>
      <c r="D545" s="1">
        <v>1</v>
      </c>
      <c r="E545" s="1" t="s">
        <v>23739</v>
      </c>
      <c r="F545" s="1" t="s">
        <v>9</v>
      </c>
      <c r="G545" s="1" t="s">
        <v>10</v>
      </c>
      <c r="H545" s="1" t="s">
        <v>23740</v>
      </c>
      <c r="I545" s="28">
        <f t="shared" si="8"/>
        <v>310431.0625</v>
      </c>
      <c r="J545" s="14">
        <v>49668.97</v>
      </c>
      <c r="K545" s="14" t="s">
        <v>6142</v>
      </c>
    </row>
    <row r="546" spans="1:11" hidden="1">
      <c r="A546" t="s">
        <v>21373</v>
      </c>
      <c r="B546" s="3">
        <v>41941</v>
      </c>
      <c r="C546" t="s">
        <v>24546</v>
      </c>
      <c r="D546">
        <v>2</v>
      </c>
      <c r="E546" t="s">
        <v>24547</v>
      </c>
      <c r="F546" t="s">
        <v>1637</v>
      </c>
      <c r="G546" t="s">
        <v>13</v>
      </c>
      <c r="H546" t="s">
        <v>24548</v>
      </c>
      <c r="I546" s="28">
        <f t="shared" si="8"/>
        <v>-2525.875</v>
      </c>
      <c r="J546">
        <v>-404.14</v>
      </c>
      <c r="K546" s="14" t="s">
        <v>6145</v>
      </c>
    </row>
    <row r="547" spans="1:11" hidden="1">
      <c r="A547" s="1" t="s">
        <v>2553</v>
      </c>
      <c r="B547" s="13">
        <v>41941</v>
      </c>
      <c r="C547" s="1" t="s">
        <v>23637</v>
      </c>
      <c r="D547" s="1">
        <v>1</v>
      </c>
      <c r="E547" s="1" t="s">
        <v>23741</v>
      </c>
      <c r="F547" s="1" t="s">
        <v>455</v>
      </c>
      <c r="G547" s="1" t="s">
        <v>10</v>
      </c>
      <c r="H547" s="1" t="s">
        <v>23639</v>
      </c>
      <c r="I547" s="28">
        <f t="shared" si="8"/>
        <v>-325173.875</v>
      </c>
      <c r="J547" s="14">
        <v>-52027.82</v>
      </c>
      <c r="K547" s="14" t="s">
        <v>6143</v>
      </c>
    </row>
    <row r="548" spans="1:11" hidden="1">
      <c r="A548" s="1" t="s">
        <v>19063</v>
      </c>
      <c r="B548" s="13">
        <v>41941</v>
      </c>
      <c r="C548" s="1" t="s">
        <v>23637</v>
      </c>
      <c r="D548" s="1">
        <v>1</v>
      </c>
      <c r="E548" s="1" t="s">
        <v>23742</v>
      </c>
      <c r="F548" s="1" t="s">
        <v>54</v>
      </c>
      <c r="G548" s="1" t="s">
        <v>10</v>
      </c>
      <c r="H548" s="1" t="s">
        <v>23639</v>
      </c>
      <c r="I548" s="28">
        <f t="shared" si="8"/>
        <v>325173.875</v>
      </c>
      <c r="J548" s="14">
        <v>52027.82</v>
      </c>
      <c r="K548" s="14" t="s">
        <v>6143</v>
      </c>
    </row>
    <row r="549" spans="1:11" hidden="1">
      <c r="A549" s="1" t="s">
        <v>21385</v>
      </c>
      <c r="B549" s="13">
        <v>41941</v>
      </c>
      <c r="C549" s="1" t="s">
        <v>21332</v>
      </c>
      <c r="D549" s="1">
        <v>1</v>
      </c>
      <c r="E549" s="1" t="s">
        <v>23743</v>
      </c>
      <c r="F549" s="1" t="s">
        <v>54</v>
      </c>
      <c r="G549" s="1" t="s">
        <v>10</v>
      </c>
      <c r="H549" s="1" t="s">
        <v>510</v>
      </c>
      <c r="I549" s="28">
        <f t="shared" si="8"/>
        <v>246690</v>
      </c>
      <c r="J549" s="14">
        <v>39470.400000000001</v>
      </c>
      <c r="K549" s="14" t="s">
        <v>6143</v>
      </c>
    </row>
    <row r="550" spans="1:11" hidden="1">
      <c r="A550" s="1" t="s">
        <v>21387</v>
      </c>
      <c r="B550" s="13">
        <v>41941</v>
      </c>
      <c r="C550" s="1" t="s">
        <v>18471</v>
      </c>
      <c r="D550" s="1">
        <v>1</v>
      </c>
      <c r="E550" s="1" t="s">
        <v>23744</v>
      </c>
      <c r="F550" s="1" t="s">
        <v>54</v>
      </c>
      <c r="G550" s="1" t="s">
        <v>10</v>
      </c>
      <c r="H550" s="1" t="s">
        <v>510</v>
      </c>
      <c r="I550" s="28">
        <f t="shared" si="8"/>
        <v>478010.75</v>
      </c>
      <c r="J550" s="14">
        <v>76481.72</v>
      </c>
      <c r="K550" s="14" t="s">
        <v>6143</v>
      </c>
    </row>
    <row r="551" spans="1:11" hidden="1">
      <c r="A551" s="1" t="s">
        <v>21930</v>
      </c>
      <c r="B551" s="13">
        <v>41941</v>
      </c>
      <c r="C551" s="1" t="s">
        <v>21403</v>
      </c>
      <c r="D551" s="1">
        <v>1</v>
      </c>
      <c r="E551" s="1" t="s">
        <v>23745</v>
      </c>
      <c r="F551" s="1" t="s">
        <v>54</v>
      </c>
      <c r="G551" s="1" t="s">
        <v>10</v>
      </c>
      <c r="H551" s="1" t="s">
        <v>510</v>
      </c>
      <c r="I551" s="28">
        <f t="shared" si="8"/>
        <v>320437.1875</v>
      </c>
      <c r="J551" s="14">
        <v>51269.95</v>
      </c>
      <c r="K551" s="14" t="s">
        <v>6143</v>
      </c>
    </row>
    <row r="552" spans="1:11" hidden="1">
      <c r="A552" s="1" t="s">
        <v>19064</v>
      </c>
      <c r="B552" s="13">
        <v>41941</v>
      </c>
      <c r="C552" s="1" t="s">
        <v>23746</v>
      </c>
      <c r="D552" s="1">
        <v>1</v>
      </c>
      <c r="E552" s="1" t="s">
        <v>23747</v>
      </c>
      <c r="F552" s="1" t="s">
        <v>54</v>
      </c>
      <c r="G552" s="1" t="s">
        <v>10</v>
      </c>
      <c r="H552" s="1" t="s">
        <v>510</v>
      </c>
      <c r="I552" s="28">
        <f t="shared" si="8"/>
        <v>320437.1875</v>
      </c>
      <c r="J552" s="14">
        <v>51269.95</v>
      </c>
      <c r="K552" s="14" t="s">
        <v>6143</v>
      </c>
    </row>
    <row r="553" spans="1:11" hidden="1">
      <c r="A553" s="1" t="s">
        <v>21394</v>
      </c>
      <c r="B553" s="13">
        <v>41941</v>
      </c>
      <c r="C553" s="1" t="s">
        <v>23748</v>
      </c>
      <c r="D553" s="1">
        <v>1</v>
      </c>
      <c r="E553" s="1" t="s">
        <v>23749</v>
      </c>
      <c r="F553" s="1" t="s">
        <v>54</v>
      </c>
      <c r="G553" s="1" t="s">
        <v>10</v>
      </c>
      <c r="H553" s="1" t="s">
        <v>510</v>
      </c>
      <c r="I553" s="28">
        <f t="shared" si="8"/>
        <v>320437.1875</v>
      </c>
      <c r="J553" s="14">
        <v>51269.95</v>
      </c>
      <c r="K553" s="14" t="s">
        <v>6143</v>
      </c>
    </row>
    <row r="554" spans="1:11" hidden="1">
      <c r="A554" s="1" t="s">
        <v>17069</v>
      </c>
      <c r="B554" s="13">
        <v>41941</v>
      </c>
      <c r="C554" s="1" t="s">
        <v>23751</v>
      </c>
      <c r="D554" s="1">
        <v>1</v>
      </c>
      <c r="E554" s="1" t="s">
        <v>23752</v>
      </c>
      <c r="F554" s="1" t="s">
        <v>54</v>
      </c>
      <c r="G554" s="1" t="s">
        <v>10</v>
      </c>
      <c r="H554" s="1" t="s">
        <v>510</v>
      </c>
      <c r="I554" s="28">
        <f t="shared" si="8"/>
        <v>320437.1875</v>
      </c>
      <c r="J554" s="14">
        <v>51269.95</v>
      </c>
      <c r="K554" s="14" t="s">
        <v>6143</v>
      </c>
    </row>
    <row r="555" spans="1:11" hidden="1">
      <c r="A555" s="1" t="s">
        <v>23753</v>
      </c>
      <c r="B555" s="13">
        <v>41941</v>
      </c>
      <c r="C555" s="1" t="s">
        <v>23754</v>
      </c>
      <c r="D555" s="1">
        <v>1</v>
      </c>
      <c r="E555" s="1" t="s">
        <v>23755</v>
      </c>
      <c r="F555" s="1" t="s">
        <v>54</v>
      </c>
      <c r="G555" s="1" t="s">
        <v>10</v>
      </c>
      <c r="H555" s="1" t="s">
        <v>23429</v>
      </c>
      <c r="I555" s="28">
        <f t="shared" si="8"/>
        <v>225004.5</v>
      </c>
      <c r="J555" s="14">
        <v>36000.720000000001</v>
      </c>
      <c r="K555" s="14" t="s">
        <v>6143</v>
      </c>
    </row>
    <row r="556" spans="1:11" hidden="1">
      <c r="A556" s="1" t="s">
        <v>21402</v>
      </c>
      <c r="B556" s="13">
        <v>41941</v>
      </c>
      <c r="C556" s="1" t="s">
        <v>6439</v>
      </c>
      <c r="D556" s="1">
        <v>1</v>
      </c>
      <c r="E556" s="1" t="s">
        <v>23756</v>
      </c>
      <c r="F556" s="1" t="s">
        <v>54</v>
      </c>
      <c r="G556" s="1" t="s">
        <v>10</v>
      </c>
      <c r="H556" s="1" t="s">
        <v>510</v>
      </c>
      <c r="I556" s="28">
        <f t="shared" si="8"/>
        <v>297961.625</v>
      </c>
      <c r="J556" s="14">
        <v>47673.86</v>
      </c>
      <c r="K556" s="14" t="s">
        <v>6143</v>
      </c>
    </row>
    <row r="557" spans="1:11" hidden="1">
      <c r="A557" s="1" t="s">
        <v>16550</v>
      </c>
      <c r="B557" s="13">
        <v>41941</v>
      </c>
      <c r="C557" s="1" t="s">
        <v>23757</v>
      </c>
      <c r="D557" s="1">
        <v>1</v>
      </c>
      <c r="E557" s="1" t="s">
        <v>23758</v>
      </c>
      <c r="F557" s="1" t="s">
        <v>54</v>
      </c>
      <c r="G557" s="1" t="s">
        <v>10</v>
      </c>
      <c r="H557" s="1" t="s">
        <v>13868</v>
      </c>
      <c r="I557" s="28">
        <f t="shared" si="8"/>
        <v>299669.75</v>
      </c>
      <c r="J557" s="14">
        <v>47947.16</v>
      </c>
      <c r="K557" s="14" t="s">
        <v>6143</v>
      </c>
    </row>
    <row r="558" spans="1:11" hidden="1">
      <c r="A558" s="1" t="s">
        <v>23759</v>
      </c>
      <c r="B558" s="13">
        <v>41941</v>
      </c>
      <c r="C558" s="1" t="s">
        <v>6449</v>
      </c>
      <c r="D558" s="1">
        <v>1</v>
      </c>
      <c r="E558" s="1" t="s">
        <v>23760</v>
      </c>
      <c r="F558" s="1" t="s">
        <v>58</v>
      </c>
      <c r="G558" s="1" t="s">
        <v>10</v>
      </c>
      <c r="H558" s="1" t="s">
        <v>6435</v>
      </c>
      <c r="I558" s="28">
        <f t="shared" si="8"/>
        <v>1807.75</v>
      </c>
      <c r="J558" s="1">
        <v>289.24</v>
      </c>
      <c r="K558" s="14" t="s">
        <v>6138</v>
      </c>
    </row>
    <row r="559" spans="1:11" hidden="1">
      <c r="A559" s="1" t="s">
        <v>21408</v>
      </c>
      <c r="B559" s="13">
        <v>41941</v>
      </c>
      <c r="C559" s="1" t="s">
        <v>23761</v>
      </c>
      <c r="D559" s="1">
        <v>2</v>
      </c>
      <c r="E559" s="1" t="s">
        <v>23762</v>
      </c>
      <c r="F559" s="1" t="s">
        <v>3572</v>
      </c>
      <c r="G559" s="1" t="s">
        <v>103</v>
      </c>
      <c r="H559" s="1" t="s">
        <v>23763</v>
      </c>
      <c r="I559" s="28">
        <f t="shared" si="8"/>
        <v>30072.500000000004</v>
      </c>
      <c r="J559" s="14">
        <v>4811.6000000000004</v>
      </c>
      <c r="K559" s="14" t="s">
        <v>6145</v>
      </c>
    </row>
    <row r="560" spans="1:11" hidden="1">
      <c r="A560" t="s">
        <v>21408</v>
      </c>
      <c r="B560" s="3">
        <v>41941</v>
      </c>
      <c r="C560" t="s">
        <v>23761</v>
      </c>
      <c r="D560">
        <v>2</v>
      </c>
      <c r="E560" t="s">
        <v>23762</v>
      </c>
      <c r="F560" t="s">
        <v>3572</v>
      </c>
      <c r="G560" t="s">
        <v>103</v>
      </c>
      <c r="H560" t="s">
        <v>23763</v>
      </c>
      <c r="I560" s="28">
        <f t="shared" si="8"/>
        <v>-7463.8125</v>
      </c>
      <c r="J560" s="4">
        <v>-1194.21</v>
      </c>
      <c r="K560" s="14" t="s">
        <v>6145</v>
      </c>
    </row>
    <row r="561" spans="1:11" hidden="1">
      <c r="A561" s="2" t="s">
        <v>21408</v>
      </c>
      <c r="B561" s="5">
        <v>41941</v>
      </c>
      <c r="C561" s="2" t="s">
        <v>23761</v>
      </c>
      <c r="D561" s="2">
        <v>2</v>
      </c>
      <c r="E561" s="2" t="s">
        <v>23762</v>
      </c>
      <c r="F561" s="2" t="s">
        <v>3572</v>
      </c>
      <c r="G561" s="2" t="s">
        <v>103</v>
      </c>
      <c r="H561" s="2" t="s">
        <v>23763</v>
      </c>
      <c r="I561" s="28">
        <f t="shared" si="8"/>
        <v>7463.8125</v>
      </c>
      <c r="J561" s="33">
        <v>1194.21</v>
      </c>
      <c r="K561" s="14" t="s">
        <v>6145</v>
      </c>
    </row>
    <row r="562" spans="1:11" hidden="1">
      <c r="A562" s="1" t="s">
        <v>16562</v>
      </c>
      <c r="B562" s="13">
        <v>41941</v>
      </c>
      <c r="C562" s="1" t="s">
        <v>23764</v>
      </c>
      <c r="D562" s="1">
        <v>1</v>
      </c>
      <c r="E562" s="1" t="s">
        <v>23765</v>
      </c>
      <c r="F562" s="1" t="s">
        <v>9</v>
      </c>
      <c r="G562" s="1" t="s">
        <v>10</v>
      </c>
      <c r="H562" s="1" t="s">
        <v>20751</v>
      </c>
      <c r="I562" s="28">
        <f t="shared" si="8"/>
        <v>327586.1875</v>
      </c>
      <c r="J562" s="14">
        <v>52413.79</v>
      </c>
      <c r="K562" s="14" t="s">
        <v>6142</v>
      </c>
    </row>
    <row r="563" spans="1:11" hidden="1">
      <c r="A563" s="1" t="s">
        <v>11848</v>
      </c>
      <c r="B563" s="13">
        <v>41942</v>
      </c>
      <c r="C563" s="1" t="s">
        <v>23766</v>
      </c>
      <c r="D563" s="1">
        <v>1</v>
      </c>
      <c r="E563" s="1" t="s">
        <v>23767</v>
      </c>
      <c r="F563" s="1" t="s">
        <v>9</v>
      </c>
      <c r="G563" s="1" t="s">
        <v>10</v>
      </c>
      <c r="H563" s="1" t="s">
        <v>23768</v>
      </c>
      <c r="I563" s="28">
        <f t="shared" si="8"/>
        <v>153620.6875</v>
      </c>
      <c r="J563" s="14">
        <v>24579.31</v>
      </c>
      <c r="K563" s="14" t="s">
        <v>6142</v>
      </c>
    </row>
    <row r="564" spans="1:11" hidden="1">
      <c r="A564" s="1" t="s">
        <v>23769</v>
      </c>
      <c r="B564" s="13">
        <v>41942</v>
      </c>
      <c r="C564" s="1" t="s">
        <v>23770</v>
      </c>
      <c r="D564" s="1">
        <v>2</v>
      </c>
      <c r="E564" s="1" t="s">
        <v>23771</v>
      </c>
      <c r="F564" s="1" t="s">
        <v>37</v>
      </c>
      <c r="G564" s="1" t="s">
        <v>38</v>
      </c>
      <c r="H564" s="1" t="s">
        <v>39</v>
      </c>
      <c r="I564" s="28">
        <f t="shared" si="8"/>
        <v>673.8125</v>
      </c>
      <c r="J564" s="1">
        <v>107.81</v>
      </c>
      <c r="K564" s="14" t="s">
        <v>6145</v>
      </c>
    </row>
    <row r="565" spans="1:11" hidden="1">
      <c r="A565" s="1" t="s">
        <v>17081</v>
      </c>
      <c r="B565" s="13">
        <v>41942</v>
      </c>
      <c r="C565" s="1" t="s">
        <v>23601</v>
      </c>
      <c r="D565" s="1">
        <v>1</v>
      </c>
      <c r="E565" s="1" t="s">
        <v>23772</v>
      </c>
      <c r="F565" s="1" t="s">
        <v>70</v>
      </c>
      <c r="G565" s="1" t="s">
        <v>10</v>
      </c>
      <c r="H565" s="1" t="s">
        <v>23603</v>
      </c>
      <c r="I565" s="28">
        <f t="shared" si="8"/>
        <v>-310431.0625</v>
      </c>
      <c r="J565" s="14">
        <v>-49668.97</v>
      </c>
      <c r="K565" s="14" t="s">
        <v>6142</v>
      </c>
    </row>
    <row r="566" spans="1:11" hidden="1">
      <c r="A566" s="1" t="s">
        <v>23773</v>
      </c>
      <c r="B566" s="13">
        <v>41942</v>
      </c>
      <c r="C566" s="1" t="s">
        <v>23774</v>
      </c>
      <c r="D566" s="1">
        <v>2</v>
      </c>
      <c r="E566" s="1" t="s">
        <v>23775</v>
      </c>
      <c r="F566" s="1" t="s">
        <v>3572</v>
      </c>
      <c r="G566" s="1" t="s">
        <v>103</v>
      </c>
      <c r="H566" s="1" t="s">
        <v>23763</v>
      </c>
      <c r="I566" s="28">
        <f t="shared" si="8"/>
        <v>36669.625</v>
      </c>
      <c r="J566" s="14">
        <v>5867.14</v>
      </c>
      <c r="K566" s="14" t="s">
        <v>6145</v>
      </c>
    </row>
    <row r="567" spans="1:11" hidden="1">
      <c r="A567" t="s">
        <v>23773</v>
      </c>
      <c r="B567" s="3">
        <v>41942</v>
      </c>
      <c r="C567" t="s">
        <v>23774</v>
      </c>
      <c r="D567">
        <v>2</v>
      </c>
      <c r="E567" t="s">
        <v>23775</v>
      </c>
      <c r="F567" t="s">
        <v>3572</v>
      </c>
      <c r="G567" t="s">
        <v>103</v>
      </c>
      <c r="H567" t="s">
        <v>23763</v>
      </c>
      <c r="I567" s="28">
        <f t="shared" si="8"/>
        <v>-4081.0625</v>
      </c>
      <c r="J567">
        <v>-652.97</v>
      </c>
      <c r="K567" s="14" t="s">
        <v>6145</v>
      </c>
    </row>
    <row r="568" spans="1:11" hidden="1">
      <c r="A568" s="2" t="s">
        <v>23773</v>
      </c>
      <c r="B568" s="5">
        <v>41942</v>
      </c>
      <c r="C568" s="2" t="s">
        <v>23774</v>
      </c>
      <c r="D568" s="2">
        <v>2</v>
      </c>
      <c r="E568" s="2" t="s">
        <v>23775</v>
      </c>
      <c r="F568" s="2" t="s">
        <v>3572</v>
      </c>
      <c r="G568" s="2" t="s">
        <v>103</v>
      </c>
      <c r="H568" s="2" t="s">
        <v>23763</v>
      </c>
      <c r="I568" s="28">
        <f t="shared" si="8"/>
        <v>4081.0625</v>
      </c>
      <c r="J568" s="2">
        <v>652.97</v>
      </c>
      <c r="K568" s="14" t="s">
        <v>6145</v>
      </c>
    </row>
    <row r="569" spans="1:11" hidden="1">
      <c r="A569" s="1" t="s">
        <v>23776</v>
      </c>
      <c r="B569" s="13">
        <v>41942</v>
      </c>
      <c r="C569" s="1" t="s">
        <v>23777</v>
      </c>
      <c r="D569" s="1">
        <v>2</v>
      </c>
      <c r="E569" s="1" t="s">
        <v>23778</v>
      </c>
      <c r="F569" s="1" t="s">
        <v>3572</v>
      </c>
      <c r="G569" s="1" t="s">
        <v>103</v>
      </c>
      <c r="H569" s="1" t="s">
        <v>23763</v>
      </c>
      <c r="I569" s="28">
        <f t="shared" si="8"/>
        <v>3426.3125</v>
      </c>
      <c r="J569" s="1">
        <v>548.21</v>
      </c>
      <c r="K569" s="14" t="s">
        <v>6145</v>
      </c>
    </row>
    <row r="570" spans="1:11" hidden="1">
      <c r="A570" t="s">
        <v>23776</v>
      </c>
      <c r="B570" s="3">
        <v>41942</v>
      </c>
      <c r="C570" t="s">
        <v>23777</v>
      </c>
      <c r="D570">
        <v>2</v>
      </c>
      <c r="E570" t="s">
        <v>23778</v>
      </c>
      <c r="F570" t="s">
        <v>3572</v>
      </c>
      <c r="G570" t="s">
        <v>103</v>
      </c>
      <c r="H570" t="s">
        <v>23763</v>
      </c>
      <c r="I570" s="28">
        <f t="shared" si="8"/>
        <v>-590.75</v>
      </c>
      <c r="J570">
        <v>-94.52</v>
      </c>
      <c r="K570" s="14" t="s">
        <v>6145</v>
      </c>
    </row>
    <row r="571" spans="1:11" hidden="1">
      <c r="A571" s="2" t="s">
        <v>23776</v>
      </c>
      <c r="B571" s="5">
        <v>41942</v>
      </c>
      <c r="C571" s="2" t="s">
        <v>23777</v>
      </c>
      <c r="D571" s="2">
        <v>2</v>
      </c>
      <c r="E571" s="2" t="s">
        <v>23778</v>
      </c>
      <c r="F571" s="2" t="s">
        <v>3572</v>
      </c>
      <c r="G571" s="2" t="s">
        <v>103</v>
      </c>
      <c r="H571" s="2" t="s">
        <v>23763</v>
      </c>
      <c r="I571" s="28">
        <f t="shared" si="8"/>
        <v>590.75</v>
      </c>
      <c r="J571" s="2">
        <v>94.52</v>
      </c>
      <c r="K571" s="14" t="s">
        <v>6145</v>
      </c>
    </row>
    <row r="572" spans="1:11" hidden="1">
      <c r="A572" s="1" t="s">
        <v>23779</v>
      </c>
      <c r="B572" s="13">
        <v>41942</v>
      </c>
      <c r="C572" s="1" t="s">
        <v>23780</v>
      </c>
      <c r="D572" s="1">
        <v>2</v>
      </c>
      <c r="E572" s="1" t="s">
        <v>23781</v>
      </c>
      <c r="F572" s="1" t="s">
        <v>3572</v>
      </c>
      <c r="G572" s="1" t="s">
        <v>103</v>
      </c>
      <c r="H572" s="1" t="s">
        <v>4138</v>
      </c>
      <c r="I572" s="28">
        <f t="shared" si="8"/>
        <v>58643.937500000007</v>
      </c>
      <c r="J572" s="14">
        <v>9383.0300000000007</v>
      </c>
      <c r="K572" s="14" t="s">
        <v>6145</v>
      </c>
    </row>
    <row r="573" spans="1:11" hidden="1">
      <c r="A573" s="1" t="s">
        <v>18407</v>
      </c>
      <c r="B573" s="13">
        <v>41942</v>
      </c>
      <c r="C573" s="1" t="s">
        <v>23782</v>
      </c>
      <c r="D573" s="1">
        <v>2</v>
      </c>
      <c r="E573" s="1" t="s">
        <v>23783</v>
      </c>
      <c r="F573" s="1" t="s">
        <v>3572</v>
      </c>
      <c r="G573" s="1" t="s">
        <v>103</v>
      </c>
      <c r="H573" s="1" t="s">
        <v>967</v>
      </c>
      <c r="I573" s="28">
        <f t="shared" si="8"/>
        <v>92971.0625</v>
      </c>
      <c r="J573" s="14">
        <v>14875.37</v>
      </c>
      <c r="K573" s="14" t="s">
        <v>6145</v>
      </c>
    </row>
    <row r="574" spans="1:11" hidden="1">
      <c r="A574" t="s">
        <v>18407</v>
      </c>
      <c r="B574" s="3">
        <v>41942</v>
      </c>
      <c r="C574" t="s">
        <v>23782</v>
      </c>
      <c r="D574">
        <v>2</v>
      </c>
      <c r="E574" t="s">
        <v>23783</v>
      </c>
      <c r="F574" t="s">
        <v>3572</v>
      </c>
      <c r="G574" t="s">
        <v>103</v>
      </c>
      <c r="H574" t="s">
        <v>967</v>
      </c>
      <c r="I574" s="28">
        <f t="shared" si="8"/>
        <v>-7492.25</v>
      </c>
      <c r="J574" s="4">
        <v>-1198.76</v>
      </c>
      <c r="K574" s="14" t="s">
        <v>6145</v>
      </c>
    </row>
    <row r="575" spans="1:11" hidden="1">
      <c r="A575" s="2" t="s">
        <v>18407</v>
      </c>
      <c r="B575" s="5">
        <v>41942</v>
      </c>
      <c r="C575" s="2" t="s">
        <v>23782</v>
      </c>
      <c r="D575" s="2">
        <v>2</v>
      </c>
      <c r="E575" s="2" t="s">
        <v>23783</v>
      </c>
      <c r="F575" s="2" t="s">
        <v>3572</v>
      </c>
      <c r="G575" s="2" t="s">
        <v>103</v>
      </c>
      <c r="H575" s="2" t="s">
        <v>967</v>
      </c>
      <c r="I575" s="28">
        <f t="shared" si="8"/>
        <v>7492.25</v>
      </c>
      <c r="J575" s="33">
        <v>1198.76</v>
      </c>
      <c r="K575" s="14" t="s">
        <v>6145</v>
      </c>
    </row>
    <row r="576" spans="1:11" hidden="1">
      <c r="A576" s="1" t="s">
        <v>23784</v>
      </c>
      <c r="B576" s="13">
        <v>41942</v>
      </c>
      <c r="C576" s="1" t="s">
        <v>23785</v>
      </c>
      <c r="D576" s="1">
        <v>2</v>
      </c>
      <c r="E576" s="1" t="s">
        <v>23786</v>
      </c>
      <c r="F576" s="1" t="s">
        <v>3572</v>
      </c>
      <c r="G576" s="1" t="s">
        <v>103</v>
      </c>
      <c r="H576" s="1" t="s">
        <v>4138</v>
      </c>
      <c r="I576" s="28">
        <f t="shared" si="8"/>
        <v>13335.874999999998</v>
      </c>
      <c r="J576" s="14">
        <v>2133.7399999999998</v>
      </c>
      <c r="K576" s="14" t="s">
        <v>6145</v>
      </c>
    </row>
    <row r="577" spans="1:11" hidden="1">
      <c r="A577" s="1" t="s">
        <v>19072</v>
      </c>
      <c r="B577" s="13">
        <v>41942</v>
      </c>
      <c r="C577" s="1" t="s">
        <v>23787</v>
      </c>
      <c r="D577" s="1">
        <v>2</v>
      </c>
      <c r="E577" s="1" t="s">
        <v>23788</v>
      </c>
      <c r="F577" s="1" t="s">
        <v>3572</v>
      </c>
      <c r="G577" s="1" t="s">
        <v>103</v>
      </c>
      <c r="H577" s="1" t="s">
        <v>4138</v>
      </c>
      <c r="I577" s="28">
        <f t="shared" si="8"/>
        <v>7182.625</v>
      </c>
      <c r="J577" s="14">
        <v>1149.22</v>
      </c>
      <c r="K577" s="14" t="s">
        <v>6145</v>
      </c>
    </row>
    <row r="578" spans="1:11" hidden="1">
      <c r="A578" s="1" t="s">
        <v>19075</v>
      </c>
      <c r="B578" s="13">
        <v>41942</v>
      </c>
      <c r="C578" s="1" t="s">
        <v>23754</v>
      </c>
      <c r="D578" s="1">
        <v>1</v>
      </c>
      <c r="E578" s="1" t="s">
        <v>23789</v>
      </c>
      <c r="F578" s="1" t="s">
        <v>455</v>
      </c>
      <c r="G578" s="1" t="s">
        <v>10</v>
      </c>
      <c r="H578" s="1" t="s">
        <v>23429</v>
      </c>
      <c r="I578" s="28">
        <f t="shared" si="8"/>
        <v>-225004.5</v>
      </c>
      <c r="J578" s="14">
        <v>-36000.720000000001</v>
      </c>
      <c r="K578" s="14" t="s">
        <v>6143</v>
      </c>
    </row>
    <row r="579" spans="1:11" hidden="1">
      <c r="A579" s="1" t="s">
        <v>19076</v>
      </c>
      <c r="B579" s="13">
        <v>41942</v>
      </c>
      <c r="C579" s="1" t="s">
        <v>23754</v>
      </c>
      <c r="D579" s="1">
        <v>1</v>
      </c>
      <c r="E579" s="1" t="s">
        <v>23790</v>
      </c>
      <c r="F579" s="1" t="s">
        <v>54</v>
      </c>
      <c r="G579" s="1" t="s">
        <v>10</v>
      </c>
      <c r="H579" s="1" t="s">
        <v>23429</v>
      </c>
      <c r="I579" s="28">
        <f t="shared" si="8"/>
        <v>225004.5</v>
      </c>
      <c r="J579" s="14">
        <v>36000.720000000001</v>
      </c>
      <c r="K579" s="14" t="s">
        <v>6143</v>
      </c>
    </row>
    <row r="580" spans="1:11" hidden="1">
      <c r="A580" s="1" t="s">
        <v>23791</v>
      </c>
      <c r="B580" s="13">
        <v>41942</v>
      </c>
      <c r="C580" s="1" t="s">
        <v>23792</v>
      </c>
      <c r="D580" s="1">
        <v>2</v>
      </c>
      <c r="E580" s="1" t="s">
        <v>23793</v>
      </c>
      <c r="F580" s="1" t="s">
        <v>37</v>
      </c>
      <c r="G580" s="1" t="s">
        <v>38</v>
      </c>
      <c r="H580" s="1" t="s">
        <v>39</v>
      </c>
      <c r="I580" s="28">
        <f t="shared" si="8"/>
        <v>2132.4375</v>
      </c>
      <c r="J580" s="1">
        <v>341.19</v>
      </c>
      <c r="K580" s="14" t="s">
        <v>6145</v>
      </c>
    </row>
    <row r="581" spans="1:11" hidden="1">
      <c r="A581" s="1" t="s">
        <v>23794</v>
      </c>
      <c r="B581" s="13">
        <v>41942</v>
      </c>
      <c r="C581" s="1" t="s">
        <v>23795</v>
      </c>
      <c r="D581" s="1">
        <v>2</v>
      </c>
      <c r="E581" s="1" t="s">
        <v>23796</v>
      </c>
      <c r="F581" s="1" t="s">
        <v>37</v>
      </c>
      <c r="G581" s="1" t="s">
        <v>38</v>
      </c>
      <c r="H581" s="1" t="s">
        <v>39</v>
      </c>
      <c r="I581" s="28">
        <f t="shared" si="8"/>
        <v>2132.4375</v>
      </c>
      <c r="J581" s="1">
        <v>341.19</v>
      </c>
      <c r="K581" s="14" t="s">
        <v>6145</v>
      </c>
    </row>
    <row r="582" spans="1:11" hidden="1">
      <c r="A582" s="1" t="s">
        <v>23797</v>
      </c>
      <c r="B582" s="13">
        <v>41942</v>
      </c>
      <c r="C582" s="1" t="s">
        <v>23798</v>
      </c>
      <c r="D582" s="1">
        <v>2</v>
      </c>
      <c r="E582" s="1" t="s">
        <v>23799</v>
      </c>
      <c r="F582" s="1" t="s">
        <v>37</v>
      </c>
      <c r="G582" s="1" t="s">
        <v>38</v>
      </c>
      <c r="H582" s="1" t="s">
        <v>39</v>
      </c>
      <c r="I582" s="28">
        <f t="shared" si="8"/>
        <v>2261.3125</v>
      </c>
      <c r="J582" s="1">
        <v>361.81</v>
      </c>
      <c r="K582" s="14" t="s">
        <v>6145</v>
      </c>
    </row>
    <row r="583" spans="1:11" hidden="1">
      <c r="A583" s="1" t="s">
        <v>23800</v>
      </c>
      <c r="B583" s="13">
        <v>41942</v>
      </c>
      <c r="C583" s="1" t="s">
        <v>23801</v>
      </c>
      <c r="D583" s="1">
        <v>2</v>
      </c>
      <c r="E583" s="1" t="s">
        <v>23802</v>
      </c>
      <c r="F583" s="1" t="s">
        <v>37</v>
      </c>
      <c r="G583" s="1" t="s">
        <v>38</v>
      </c>
      <c r="H583" s="1" t="s">
        <v>39</v>
      </c>
      <c r="I583" s="28">
        <f t="shared" si="8"/>
        <v>2132.4375</v>
      </c>
      <c r="J583" s="1">
        <v>341.19</v>
      </c>
      <c r="K583" s="14" t="s">
        <v>6145</v>
      </c>
    </row>
    <row r="584" spans="1:11" hidden="1">
      <c r="A584" s="1" t="s">
        <v>23803</v>
      </c>
      <c r="B584" s="13">
        <v>41942</v>
      </c>
      <c r="C584" s="1" t="s">
        <v>23804</v>
      </c>
      <c r="D584" s="1">
        <v>2</v>
      </c>
      <c r="E584" s="1" t="s">
        <v>23805</v>
      </c>
      <c r="F584" s="1" t="s">
        <v>37</v>
      </c>
      <c r="G584" s="1" t="s">
        <v>38</v>
      </c>
      <c r="H584" s="1" t="s">
        <v>39</v>
      </c>
      <c r="I584" s="28">
        <f t="shared" si="8"/>
        <v>2261.3125</v>
      </c>
      <c r="J584" s="1">
        <v>361.81</v>
      </c>
      <c r="K584" s="14" t="s">
        <v>6145</v>
      </c>
    </row>
    <row r="585" spans="1:11" hidden="1">
      <c r="A585" s="1" t="s">
        <v>21454</v>
      </c>
      <c r="B585" s="13">
        <v>41942</v>
      </c>
      <c r="C585" s="1" t="s">
        <v>23806</v>
      </c>
      <c r="D585" s="1">
        <v>2</v>
      </c>
      <c r="E585" s="1" t="s">
        <v>23807</v>
      </c>
      <c r="F585" s="1" t="s">
        <v>37</v>
      </c>
      <c r="G585" s="1" t="s">
        <v>38</v>
      </c>
      <c r="H585" s="1" t="s">
        <v>39</v>
      </c>
      <c r="I585" s="28">
        <f t="shared" si="8"/>
        <v>2132.4375</v>
      </c>
      <c r="J585" s="1">
        <v>341.19</v>
      </c>
      <c r="K585" s="14" t="s">
        <v>6145</v>
      </c>
    </row>
    <row r="586" spans="1:11" hidden="1">
      <c r="A586" s="1" t="s">
        <v>23808</v>
      </c>
      <c r="B586" s="13">
        <v>41942</v>
      </c>
      <c r="C586" s="1" t="s">
        <v>23809</v>
      </c>
      <c r="D586" s="1">
        <v>2</v>
      </c>
      <c r="E586" s="1" t="s">
        <v>23810</v>
      </c>
      <c r="F586" s="1" t="s">
        <v>37</v>
      </c>
      <c r="G586" s="1" t="s">
        <v>38</v>
      </c>
      <c r="H586" s="1" t="s">
        <v>39</v>
      </c>
      <c r="I586" s="28">
        <f t="shared" ref="I586:I649" si="9">J586*100/16</f>
        <v>2132.4375</v>
      </c>
      <c r="J586" s="1">
        <v>341.19</v>
      </c>
      <c r="K586" s="14" t="s">
        <v>6145</v>
      </c>
    </row>
    <row r="587" spans="1:11" hidden="1">
      <c r="A587" s="1" t="s">
        <v>23811</v>
      </c>
      <c r="B587" s="13">
        <v>41942</v>
      </c>
      <c r="C587" s="1" t="s">
        <v>23812</v>
      </c>
      <c r="D587" s="1">
        <v>2</v>
      </c>
      <c r="E587" s="1" t="s">
        <v>23813</v>
      </c>
      <c r="F587" s="1" t="s">
        <v>37</v>
      </c>
      <c r="G587" s="1" t="s">
        <v>38</v>
      </c>
      <c r="H587" s="1" t="s">
        <v>39</v>
      </c>
      <c r="I587" s="28">
        <f t="shared" si="9"/>
        <v>2132.4375</v>
      </c>
      <c r="J587" s="1">
        <v>341.19</v>
      </c>
      <c r="K587" s="14" t="s">
        <v>6145</v>
      </c>
    </row>
    <row r="588" spans="1:11" hidden="1">
      <c r="A588" s="1" t="s">
        <v>23814</v>
      </c>
      <c r="B588" s="13">
        <v>41942</v>
      </c>
      <c r="C588" s="1" t="s">
        <v>23815</v>
      </c>
      <c r="D588" s="1">
        <v>2</v>
      </c>
      <c r="E588" s="1" t="s">
        <v>23816</v>
      </c>
      <c r="F588" s="1" t="s">
        <v>37</v>
      </c>
      <c r="G588" s="1" t="s">
        <v>38</v>
      </c>
      <c r="H588" s="1" t="s">
        <v>39</v>
      </c>
      <c r="I588" s="28">
        <f t="shared" si="9"/>
        <v>550.5625</v>
      </c>
      <c r="J588" s="1">
        <v>88.09</v>
      </c>
      <c r="K588" s="14" t="s">
        <v>6145</v>
      </c>
    </row>
    <row r="589" spans="1:11" hidden="1">
      <c r="A589" s="1" t="s">
        <v>23817</v>
      </c>
      <c r="B589" s="13">
        <v>41942</v>
      </c>
      <c r="C589" s="1" t="s">
        <v>23426</v>
      </c>
      <c r="D589" s="1">
        <v>1</v>
      </c>
      <c r="E589" s="1" t="s">
        <v>23818</v>
      </c>
      <c r="F589" s="1" t="s">
        <v>455</v>
      </c>
      <c r="G589" s="1" t="s">
        <v>10</v>
      </c>
      <c r="H589" s="1" t="s">
        <v>13895</v>
      </c>
      <c r="I589" s="28">
        <f t="shared" si="9"/>
        <v>-148203.875</v>
      </c>
      <c r="J589" s="14">
        <v>-23712.62</v>
      </c>
      <c r="K589" s="14" t="s">
        <v>6143</v>
      </c>
    </row>
    <row r="590" spans="1:11" hidden="1">
      <c r="A590" s="1" t="s">
        <v>23819</v>
      </c>
      <c r="B590" s="13">
        <v>41942</v>
      </c>
      <c r="C590" s="1" t="s">
        <v>23820</v>
      </c>
      <c r="D590" s="1">
        <v>2</v>
      </c>
      <c r="E590" s="1" t="s">
        <v>23821</v>
      </c>
      <c r="F590" s="1" t="s">
        <v>37</v>
      </c>
      <c r="G590" s="1" t="s">
        <v>38</v>
      </c>
      <c r="H590" s="1" t="s">
        <v>39</v>
      </c>
      <c r="I590" s="28">
        <f t="shared" si="9"/>
        <v>2132.4375</v>
      </c>
      <c r="J590" s="1">
        <v>341.19</v>
      </c>
      <c r="K590" s="14" t="s">
        <v>6145</v>
      </c>
    </row>
    <row r="591" spans="1:11" hidden="1">
      <c r="A591" s="1" t="s">
        <v>23822</v>
      </c>
      <c r="B591" s="13">
        <v>41942</v>
      </c>
      <c r="C591" s="1" t="s">
        <v>23823</v>
      </c>
      <c r="D591" s="1">
        <v>2</v>
      </c>
      <c r="E591" s="1" t="s">
        <v>23824</v>
      </c>
      <c r="F591" s="1" t="s">
        <v>37</v>
      </c>
      <c r="G591" s="1" t="s">
        <v>38</v>
      </c>
      <c r="H591" s="1" t="s">
        <v>39</v>
      </c>
      <c r="I591" s="28">
        <f t="shared" si="9"/>
        <v>2132.4375</v>
      </c>
      <c r="J591" s="1">
        <v>341.19</v>
      </c>
      <c r="K591" s="14" t="s">
        <v>6145</v>
      </c>
    </row>
    <row r="592" spans="1:11" hidden="1">
      <c r="A592" s="1" t="s">
        <v>23825</v>
      </c>
      <c r="B592" s="13">
        <v>41942</v>
      </c>
      <c r="C592" s="1" t="s">
        <v>23826</v>
      </c>
      <c r="D592" s="1">
        <v>2</v>
      </c>
      <c r="E592" s="1" t="s">
        <v>23827</v>
      </c>
      <c r="F592" s="1" t="s">
        <v>37</v>
      </c>
      <c r="G592" s="1" t="s">
        <v>38</v>
      </c>
      <c r="H592" s="1" t="s">
        <v>39</v>
      </c>
      <c r="I592" s="28">
        <f t="shared" si="9"/>
        <v>2132.4375</v>
      </c>
      <c r="J592" s="1">
        <v>341.19</v>
      </c>
      <c r="K592" s="14" t="s">
        <v>6145</v>
      </c>
    </row>
    <row r="593" spans="1:11" hidden="1">
      <c r="A593" s="1" t="s">
        <v>23828</v>
      </c>
      <c r="B593" s="13">
        <v>41942</v>
      </c>
      <c r="C593" s="1" t="s">
        <v>23829</v>
      </c>
      <c r="D593" s="1">
        <v>2</v>
      </c>
      <c r="E593" s="1" t="s">
        <v>23830</v>
      </c>
      <c r="F593" s="1" t="s">
        <v>37</v>
      </c>
      <c r="G593" s="1" t="s">
        <v>38</v>
      </c>
      <c r="H593" s="1" t="s">
        <v>39</v>
      </c>
      <c r="I593" s="28">
        <f t="shared" si="9"/>
        <v>2270.75</v>
      </c>
      <c r="J593" s="1">
        <v>363.32</v>
      </c>
      <c r="K593" s="14" t="s">
        <v>6145</v>
      </c>
    </row>
    <row r="594" spans="1:11" hidden="1">
      <c r="A594" s="1" t="s">
        <v>23831</v>
      </c>
      <c r="B594" s="13">
        <v>41942</v>
      </c>
      <c r="C594" s="1" t="s">
        <v>23832</v>
      </c>
      <c r="D594" s="1">
        <v>2</v>
      </c>
      <c r="E594" s="1" t="s">
        <v>23833</v>
      </c>
      <c r="F594" s="1" t="s">
        <v>37</v>
      </c>
      <c r="G594" s="1" t="s">
        <v>38</v>
      </c>
      <c r="H594" s="1" t="s">
        <v>39</v>
      </c>
      <c r="I594" s="28">
        <f t="shared" si="9"/>
        <v>2132.4375</v>
      </c>
      <c r="J594" s="1">
        <v>341.19</v>
      </c>
      <c r="K594" s="14" t="s">
        <v>6145</v>
      </c>
    </row>
    <row r="595" spans="1:11" hidden="1">
      <c r="A595" s="1" t="s">
        <v>23834</v>
      </c>
      <c r="B595" s="13">
        <v>41942</v>
      </c>
      <c r="C595" s="1" t="s">
        <v>23835</v>
      </c>
      <c r="D595" s="1">
        <v>2</v>
      </c>
      <c r="E595" s="1" t="s">
        <v>23836</v>
      </c>
      <c r="F595" s="1" t="s">
        <v>37</v>
      </c>
      <c r="G595" s="1" t="s">
        <v>38</v>
      </c>
      <c r="H595" s="1" t="s">
        <v>39</v>
      </c>
      <c r="I595" s="28">
        <f t="shared" si="9"/>
        <v>2132.4375</v>
      </c>
      <c r="J595" s="1">
        <v>341.19</v>
      </c>
      <c r="K595" s="14" t="s">
        <v>6145</v>
      </c>
    </row>
    <row r="596" spans="1:11" hidden="1">
      <c r="A596" s="1" t="s">
        <v>23837</v>
      </c>
      <c r="B596" s="13">
        <v>41942</v>
      </c>
      <c r="C596" s="1" t="s">
        <v>23838</v>
      </c>
      <c r="D596" s="1">
        <v>2</v>
      </c>
      <c r="E596" s="1" t="s">
        <v>23839</v>
      </c>
      <c r="F596" s="1" t="s">
        <v>37</v>
      </c>
      <c r="G596" s="1" t="s">
        <v>38</v>
      </c>
      <c r="H596" s="1" t="s">
        <v>39</v>
      </c>
      <c r="I596" s="28">
        <f t="shared" si="9"/>
        <v>2261.3125</v>
      </c>
      <c r="J596" s="1">
        <v>361.81</v>
      </c>
      <c r="K596" s="14" t="s">
        <v>6145</v>
      </c>
    </row>
    <row r="597" spans="1:11" hidden="1">
      <c r="A597" s="1" t="s">
        <v>23840</v>
      </c>
      <c r="B597" s="13">
        <v>41942</v>
      </c>
      <c r="C597" s="1" t="s">
        <v>23841</v>
      </c>
      <c r="D597" s="1">
        <v>1</v>
      </c>
      <c r="E597" s="1" t="s">
        <v>23842</v>
      </c>
      <c r="F597" s="1" t="s">
        <v>54</v>
      </c>
      <c r="G597" s="1" t="s">
        <v>10</v>
      </c>
      <c r="H597" s="1" t="s">
        <v>13895</v>
      </c>
      <c r="I597" s="28">
        <f t="shared" si="9"/>
        <v>148203.875</v>
      </c>
      <c r="J597" s="14">
        <v>23712.62</v>
      </c>
      <c r="K597" s="14" t="s">
        <v>6143</v>
      </c>
    </row>
    <row r="598" spans="1:11" hidden="1">
      <c r="A598" s="1" t="s">
        <v>23843</v>
      </c>
      <c r="B598" s="13">
        <v>41942</v>
      </c>
      <c r="C598" s="1" t="s">
        <v>23844</v>
      </c>
      <c r="D598" s="1">
        <v>2</v>
      </c>
      <c r="E598" s="1" t="s">
        <v>23845</v>
      </c>
      <c r="F598" s="1" t="s">
        <v>37</v>
      </c>
      <c r="G598" s="1" t="s">
        <v>38</v>
      </c>
      <c r="H598" s="1" t="s">
        <v>39</v>
      </c>
      <c r="I598" s="28">
        <f t="shared" si="9"/>
        <v>156</v>
      </c>
      <c r="J598" s="1">
        <v>24.96</v>
      </c>
      <c r="K598" s="14" t="s">
        <v>6145</v>
      </c>
    </row>
    <row r="599" spans="1:11" hidden="1">
      <c r="A599" s="1" t="s">
        <v>17085</v>
      </c>
      <c r="B599" s="13">
        <v>41942</v>
      </c>
      <c r="C599" s="1" t="s">
        <v>23846</v>
      </c>
      <c r="D599" s="1">
        <v>2</v>
      </c>
      <c r="E599" s="1" t="s">
        <v>23847</v>
      </c>
      <c r="F599" s="1" t="s">
        <v>37</v>
      </c>
      <c r="G599" s="1" t="s">
        <v>38</v>
      </c>
      <c r="H599" s="1" t="s">
        <v>39</v>
      </c>
      <c r="I599" s="28">
        <f t="shared" si="9"/>
        <v>2261.3125</v>
      </c>
      <c r="J599" s="1">
        <v>361.81</v>
      </c>
      <c r="K599" s="14" t="s">
        <v>6145</v>
      </c>
    </row>
    <row r="600" spans="1:11" hidden="1">
      <c r="A600" s="1" t="s">
        <v>23848</v>
      </c>
      <c r="B600" s="13">
        <v>41942</v>
      </c>
      <c r="C600" s="1" t="s">
        <v>23849</v>
      </c>
      <c r="D600" s="1">
        <v>2</v>
      </c>
      <c r="E600" s="1" t="s">
        <v>23850</v>
      </c>
      <c r="F600" s="1" t="s">
        <v>37</v>
      </c>
      <c r="G600" s="1" t="s">
        <v>38</v>
      </c>
      <c r="H600" s="1" t="s">
        <v>39</v>
      </c>
      <c r="I600" s="28">
        <f t="shared" si="9"/>
        <v>1987.4375</v>
      </c>
      <c r="J600" s="1">
        <v>317.99</v>
      </c>
      <c r="K600" s="14" t="s">
        <v>6145</v>
      </c>
    </row>
    <row r="601" spans="1:11" hidden="1">
      <c r="A601" s="1" t="s">
        <v>21455</v>
      </c>
      <c r="B601" s="13">
        <v>41942</v>
      </c>
      <c r="C601" s="1" t="s">
        <v>23851</v>
      </c>
      <c r="D601" s="1">
        <v>2</v>
      </c>
      <c r="E601" s="1" t="s">
        <v>23852</v>
      </c>
      <c r="F601" s="1" t="s">
        <v>37</v>
      </c>
      <c r="G601" s="1" t="s">
        <v>38</v>
      </c>
      <c r="H601" s="1" t="s">
        <v>39</v>
      </c>
      <c r="I601" s="28">
        <f t="shared" si="9"/>
        <v>2261.3125</v>
      </c>
      <c r="J601" s="1">
        <v>361.81</v>
      </c>
      <c r="K601" s="14" t="s">
        <v>6145</v>
      </c>
    </row>
    <row r="602" spans="1:11" hidden="1">
      <c r="A602" s="1" t="s">
        <v>23853</v>
      </c>
      <c r="B602" s="13">
        <v>41942</v>
      </c>
      <c r="C602" s="1" t="s">
        <v>23854</v>
      </c>
      <c r="D602" s="1">
        <v>2</v>
      </c>
      <c r="E602" s="1" t="s">
        <v>23855</v>
      </c>
      <c r="F602" s="1" t="s">
        <v>37</v>
      </c>
      <c r="G602" s="1" t="s">
        <v>38</v>
      </c>
      <c r="H602" s="1" t="s">
        <v>39</v>
      </c>
      <c r="I602" s="28">
        <f t="shared" si="9"/>
        <v>2132.4375</v>
      </c>
      <c r="J602" s="1">
        <v>341.19</v>
      </c>
      <c r="K602" s="14" t="s">
        <v>6145</v>
      </c>
    </row>
    <row r="603" spans="1:11" hidden="1">
      <c r="A603" s="1" t="s">
        <v>23856</v>
      </c>
      <c r="B603" s="13">
        <v>41942</v>
      </c>
      <c r="C603" s="1" t="s">
        <v>23857</v>
      </c>
      <c r="D603" s="1">
        <v>2</v>
      </c>
      <c r="E603" s="1" t="s">
        <v>23858</v>
      </c>
      <c r="F603" s="1" t="s">
        <v>37</v>
      </c>
      <c r="G603" s="1" t="s">
        <v>38</v>
      </c>
      <c r="H603" s="1" t="s">
        <v>39</v>
      </c>
      <c r="I603" s="28">
        <f t="shared" si="9"/>
        <v>156</v>
      </c>
      <c r="J603" s="1">
        <v>24.96</v>
      </c>
      <c r="K603" s="14" t="s">
        <v>6145</v>
      </c>
    </row>
    <row r="604" spans="1:11" hidden="1">
      <c r="A604" s="1" t="s">
        <v>23859</v>
      </c>
      <c r="B604" s="13">
        <v>41942</v>
      </c>
      <c r="C604" s="1" t="s">
        <v>23860</v>
      </c>
      <c r="D604" s="1">
        <v>2</v>
      </c>
      <c r="E604" s="1" t="s">
        <v>23861</v>
      </c>
      <c r="F604" s="1" t="s">
        <v>37</v>
      </c>
      <c r="G604" s="1" t="s">
        <v>38</v>
      </c>
      <c r="H604" s="1" t="s">
        <v>39</v>
      </c>
      <c r="I604" s="28">
        <f t="shared" si="9"/>
        <v>2132.4375</v>
      </c>
      <c r="J604" s="1">
        <v>341.19</v>
      </c>
      <c r="K604" s="14" t="s">
        <v>6145</v>
      </c>
    </row>
    <row r="605" spans="1:11" hidden="1">
      <c r="A605" s="1" t="s">
        <v>23862</v>
      </c>
      <c r="B605" s="13">
        <v>41942</v>
      </c>
      <c r="C605" s="1" t="s">
        <v>23863</v>
      </c>
      <c r="D605" s="1">
        <v>2</v>
      </c>
      <c r="E605" s="1" t="s">
        <v>23864</v>
      </c>
      <c r="F605" s="1" t="s">
        <v>37</v>
      </c>
      <c r="G605" s="1" t="s">
        <v>38</v>
      </c>
      <c r="H605" s="1" t="s">
        <v>39</v>
      </c>
      <c r="I605" s="28">
        <f t="shared" si="9"/>
        <v>2132.4375</v>
      </c>
      <c r="J605" s="1">
        <v>341.19</v>
      </c>
      <c r="K605" s="14" t="s">
        <v>6145</v>
      </c>
    </row>
    <row r="606" spans="1:11" hidden="1">
      <c r="A606" s="1" t="s">
        <v>23865</v>
      </c>
      <c r="B606" s="13">
        <v>41942</v>
      </c>
      <c r="C606" s="1" t="s">
        <v>23866</v>
      </c>
      <c r="D606" s="1">
        <v>2</v>
      </c>
      <c r="E606" s="1" t="s">
        <v>23867</v>
      </c>
      <c r="F606" s="1" t="s">
        <v>37</v>
      </c>
      <c r="G606" s="1" t="s">
        <v>38</v>
      </c>
      <c r="H606" s="1" t="s">
        <v>39</v>
      </c>
      <c r="I606" s="28">
        <f t="shared" si="9"/>
        <v>2132.4375</v>
      </c>
      <c r="J606" s="1">
        <v>341.19</v>
      </c>
      <c r="K606" s="14" t="s">
        <v>6145</v>
      </c>
    </row>
    <row r="607" spans="1:11" hidden="1">
      <c r="A607" s="1" t="s">
        <v>17089</v>
      </c>
      <c r="B607" s="13">
        <v>41942</v>
      </c>
      <c r="C607" s="1" t="s">
        <v>23868</v>
      </c>
      <c r="D607" s="1">
        <v>2</v>
      </c>
      <c r="E607" s="1" t="s">
        <v>23869</v>
      </c>
      <c r="F607" s="1" t="s">
        <v>37</v>
      </c>
      <c r="G607" s="1" t="s">
        <v>38</v>
      </c>
      <c r="H607" s="1" t="s">
        <v>39</v>
      </c>
      <c r="I607" s="28">
        <f t="shared" si="9"/>
        <v>2132.4375</v>
      </c>
      <c r="J607" s="1">
        <v>341.19</v>
      </c>
      <c r="K607" s="14" t="s">
        <v>6145</v>
      </c>
    </row>
    <row r="608" spans="1:11" hidden="1">
      <c r="A608" s="1" t="s">
        <v>23870</v>
      </c>
      <c r="B608" s="13">
        <v>41942</v>
      </c>
      <c r="C608" s="1" t="s">
        <v>23871</v>
      </c>
      <c r="D608" s="1">
        <v>2</v>
      </c>
      <c r="E608" s="1" t="s">
        <v>23872</v>
      </c>
      <c r="F608" s="1" t="s">
        <v>37</v>
      </c>
      <c r="G608" s="1" t="s">
        <v>38</v>
      </c>
      <c r="H608" s="1" t="s">
        <v>39</v>
      </c>
      <c r="I608" s="28">
        <f t="shared" si="9"/>
        <v>2261.3125</v>
      </c>
      <c r="J608" s="1">
        <v>361.81</v>
      </c>
      <c r="K608" s="14" t="s">
        <v>6145</v>
      </c>
    </row>
    <row r="609" spans="1:11" hidden="1">
      <c r="A609" s="1" t="s">
        <v>23873</v>
      </c>
      <c r="B609" s="13">
        <v>41942</v>
      </c>
      <c r="C609" s="1" t="s">
        <v>23874</v>
      </c>
      <c r="D609" s="1">
        <v>2</v>
      </c>
      <c r="E609" s="1" t="s">
        <v>23875</v>
      </c>
      <c r="F609" s="1" t="s">
        <v>37</v>
      </c>
      <c r="G609" s="1" t="s">
        <v>38</v>
      </c>
      <c r="H609" s="1" t="s">
        <v>39</v>
      </c>
      <c r="I609" s="28">
        <f t="shared" si="9"/>
        <v>2132.4375</v>
      </c>
      <c r="J609" s="1">
        <v>341.19</v>
      </c>
      <c r="K609" s="14" t="s">
        <v>6145</v>
      </c>
    </row>
    <row r="610" spans="1:11" hidden="1">
      <c r="A610" s="1" t="s">
        <v>23876</v>
      </c>
      <c r="B610" s="13">
        <v>41942</v>
      </c>
      <c r="C610" s="1" t="s">
        <v>23877</v>
      </c>
      <c r="D610" s="1">
        <v>2</v>
      </c>
      <c r="E610" s="1" t="s">
        <v>23878</v>
      </c>
      <c r="F610" s="1" t="s">
        <v>37</v>
      </c>
      <c r="G610" s="1" t="s">
        <v>38</v>
      </c>
      <c r="H610" s="1" t="s">
        <v>39</v>
      </c>
      <c r="I610" s="28">
        <f t="shared" si="9"/>
        <v>2132.4375</v>
      </c>
      <c r="J610" s="1">
        <v>341.19</v>
      </c>
      <c r="K610" s="14" t="s">
        <v>6145</v>
      </c>
    </row>
    <row r="611" spans="1:11" hidden="1">
      <c r="A611" s="1" t="s">
        <v>23879</v>
      </c>
      <c r="B611" s="13">
        <v>41942</v>
      </c>
      <c r="C611" s="1" t="s">
        <v>23880</v>
      </c>
      <c r="D611" s="1">
        <v>2</v>
      </c>
      <c r="E611" s="1" t="s">
        <v>23881</v>
      </c>
      <c r="F611" s="1" t="s">
        <v>37</v>
      </c>
      <c r="G611" s="1" t="s">
        <v>38</v>
      </c>
      <c r="H611" s="1" t="s">
        <v>39</v>
      </c>
      <c r="I611" s="28">
        <f t="shared" si="9"/>
        <v>2940.6875</v>
      </c>
      <c r="J611" s="1">
        <v>470.51</v>
      </c>
      <c r="K611" s="14" t="s">
        <v>6145</v>
      </c>
    </row>
    <row r="612" spans="1:11" hidden="1">
      <c r="A612" s="1" t="s">
        <v>23882</v>
      </c>
      <c r="B612" s="13">
        <v>41942</v>
      </c>
      <c r="C612" s="1" t="s">
        <v>23883</v>
      </c>
      <c r="D612" s="1">
        <v>2</v>
      </c>
      <c r="E612" s="1" t="s">
        <v>23884</v>
      </c>
      <c r="F612" s="1" t="s">
        <v>37</v>
      </c>
      <c r="G612" s="1" t="s">
        <v>38</v>
      </c>
      <c r="H612" s="1" t="s">
        <v>39</v>
      </c>
      <c r="I612" s="28">
        <f t="shared" si="9"/>
        <v>938.00000000000011</v>
      </c>
      <c r="J612" s="1">
        <v>150.08000000000001</v>
      </c>
      <c r="K612" s="14" t="s">
        <v>6145</v>
      </c>
    </row>
    <row r="613" spans="1:11" hidden="1">
      <c r="A613" s="1" t="s">
        <v>23885</v>
      </c>
      <c r="B613" s="13">
        <v>41942</v>
      </c>
      <c r="C613" s="1" t="s">
        <v>23886</v>
      </c>
      <c r="D613" s="1">
        <v>2</v>
      </c>
      <c r="E613" s="1" t="s">
        <v>23887</v>
      </c>
      <c r="F613" s="1" t="s">
        <v>37</v>
      </c>
      <c r="G613" s="1" t="s">
        <v>38</v>
      </c>
      <c r="H613" s="1" t="s">
        <v>39</v>
      </c>
      <c r="I613" s="28">
        <f t="shared" si="9"/>
        <v>482.0625</v>
      </c>
      <c r="J613" s="1">
        <v>77.13</v>
      </c>
      <c r="K613" s="14" t="s">
        <v>6145</v>
      </c>
    </row>
    <row r="614" spans="1:11" hidden="1">
      <c r="A614" s="1" t="s">
        <v>23888</v>
      </c>
      <c r="B614" s="13">
        <v>41942</v>
      </c>
      <c r="C614" s="1" t="s">
        <v>23889</v>
      </c>
      <c r="D614" s="1">
        <v>2</v>
      </c>
      <c r="E614" s="1" t="s">
        <v>23890</v>
      </c>
      <c r="F614" s="1" t="s">
        <v>37</v>
      </c>
      <c r="G614" s="1" t="s">
        <v>38</v>
      </c>
      <c r="H614" s="1" t="s">
        <v>39</v>
      </c>
      <c r="I614" s="28">
        <f t="shared" si="9"/>
        <v>938.00000000000011</v>
      </c>
      <c r="J614" s="1">
        <v>150.08000000000001</v>
      </c>
      <c r="K614" s="14" t="s">
        <v>6145</v>
      </c>
    </row>
    <row r="615" spans="1:11" hidden="1">
      <c r="A615" s="1" t="s">
        <v>23891</v>
      </c>
      <c r="B615" s="13">
        <v>41942</v>
      </c>
      <c r="C615" s="1" t="s">
        <v>23892</v>
      </c>
      <c r="D615" s="1">
        <v>2</v>
      </c>
      <c r="E615" s="1" t="s">
        <v>23893</v>
      </c>
      <c r="F615" s="1" t="s">
        <v>37</v>
      </c>
      <c r="G615" s="1" t="s">
        <v>38</v>
      </c>
      <c r="H615" s="1" t="s">
        <v>39</v>
      </c>
      <c r="I615" s="28">
        <f t="shared" si="9"/>
        <v>3173.75</v>
      </c>
      <c r="J615" s="1">
        <v>507.8</v>
      </c>
      <c r="K615" s="14" t="s">
        <v>6145</v>
      </c>
    </row>
    <row r="616" spans="1:11" hidden="1">
      <c r="A616" s="1" t="s">
        <v>23894</v>
      </c>
      <c r="B616" s="13">
        <v>41942</v>
      </c>
      <c r="C616" s="1" t="s">
        <v>23895</v>
      </c>
      <c r="D616" s="1">
        <v>2</v>
      </c>
      <c r="E616" s="1" t="s">
        <v>23896</v>
      </c>
      <c r="F616" s="1" t="s">
        <v>37</v>
      </c>
      <c r="G616" s="1" t="s">
        <v>38</v>
      </c>
      <c r="H616" s="1" t="s">
        <v>39</v>
      </c>
      <c r="I616" s="28">
        <f t="shared" si="9"/>
        <v>2261.3125</v>
      </c>
      <c r="J616" s="1">
        <v>361.81</v>
      </c>
      <c r="K616" s="14" t="s">
        <v>6145</v>
      </c>
    </row>
    <row r="617" spans="1:11" hidden="1">
      <c r="A617" s="1" t="s">
        <v>23897</v>
      </c>
      <c r="B617" s="13">
        <v>41942</v>
      </c>
      <c r="C617" s="1" t="s">
        <v>23898</v>
      </c>
      <c r="D617" s="1">
        <v>2</v>
      </c>
      <c r="E617" s="1" t="s">
        <v>23899</v>
      </c>
      <c r="F617" s="1" t="s">
        <v>37</v>
      </c>
      <c r="G617" s="1" t="s">
        <v>38</v>
      </c>
      <c r="H617" s="1" t="s">
        <v>39</v>
      </c>
      <c r="I617" s="28">
        <f t="shared" si="9"/>
        <v>2261.3125</v>
      </c>
      <c r="J617" s="1">
        <v>361.81</v>
      </c>
      <c r="K617" s="14" t="s">
        <v>6145</v>
      </c>
    </row>
    <row r="618" spans="1:11" hidden="1">
      <c r="A618" s="1" t="s">
        <v>23900</v>
      </c>
      <c r="B618" s="13">
        <v>41942</v>
      </c>
      <c r="C618" s="1" t="s">
        <v>23901</v>
      </c>
      <c r="D618" s="1">
        <v>2</v>
      </c>
      <c r="E618" s="1" t="s">
        <v>23902</v>
      </c>
      <c r="F618" s="1" t="s">
        <v>26</v>
      </c>
      <c r="G618" s="1" t="s">
        <v>103</v>
      </c>
      <c r="H618" s="1" t="s">
        <v>23903</v>
      </c>
      <c r="I618" s="28">
        <f t="shared" si="9"/>
        <v>1775.1874999999998</v>
      </c>
      <c r="J618" s="1">
        <v>284.02999999999997</v>
      </c>
      <c r="K618" s="14" t="s">
        <v>6145</v>
      </c>
    </row>
    <row r="619" spans="1:11" hidden="1">
      <c r="A619" t="s">
        <v>24549</v>
      </c>
      <c r="B619" s="3">
        <v>41942</v>
      </c>
      <c r="C619" t="s">
        <v>24550</v>
      </c>
      <c r="D619">
        <v>2</v>
      </c>
      <c r="E619" t="s">
        <v>24551</v>
      </c>
      <c r="F619" t="s">
        <v>1542</v>
      </c>
      <c r="G619" t="s">
        <v>13</v>
      </c>
      <c r="H619" t="s">
        <v>88</v>
      </c>
      <c r="I619" s="28">
        <f t="shared" si="9"/>
        <v>60.5</v>
      </c>
      <c r="J619">
        <v>9.68</v>
      </c>
      <c r="K619" s="14" t="s">
        <v>6145</v>
      </c>
    </row>
    <row r="620" spans="1:11" hidden="1">
      <c r="A620" t="s">
        <v>24552</v>
      </c>
      <c r="B620" s="3">
        <v>41942</v>
      </c>
      <c r="C620" t="s">
        <v>24553</v>
      </c>
      <c r="D620">
        <v>2</v>
      </c>
      <c r="E620" t="s">
        <v>24554</v>
      </c>
      <c r="F620" t="s">
        <v>1542</v>
      </c>
      <c r="G620" t="s">
        <v>13</v>
      </c>
      <c r="H620" t="s">
        <v>88</v>
      </c>
      <c r="I620" s="28">
        <f t="shared" si="9"/>
        <v>60.5</v>
      </c>
      <c r="J620">
        <v>9.68</v>
      </c>
      <c r="K620" s="14" t="s">
        <v>6145</v>
      </c>
    </row>
    <row r="621" spans="1:11" hidden="1">
      <c r="A621" t="s">
        <v>24555</v>
      </c>
      <c r="B621" s="3">
        <v>41942</v>
      </c>
      <c r="C621" t="s">
        <v>24556</v>
      </c>
      <c r="D621">
        <v>2</v>
      </c>
      <c r="E621" t="s">
        <v>24557</v>
      </c>
      <c r="F621" t="s">
        <v>1542</v>
      </c>
      <c r="G621" t="s">
        <v>13</v>
      </c>
      <c r="H621" t="s">
        <v>88</v>
      </c>
      <c r="I621" s="28">
        <f t="shared" si="9"/>
        <v>60.5</v>
      </c>
      <c r="J621">
        <v>9.68</v>
      </c>
      <c r="K621" s="14" t="s">
        <v>6145</v>
      </c>
    </row>
    <row r="622" spans="1:11" hidden="1">
      <c r="A622" t="s">
        <v>24558</v>
      </c>
      <c r="B622" s="3">
        <v>41942</v>
      </c>
      <c r="C622" t="s">
        <v>24559</v>
      </c>
      <c r="D622">
        <v>2</v>
      </c>
      <c r="E622" t="s">
        <v>24560</v>
      </c>
      <c r="F622" t="s">
        <v>1542</v>
      </c>
      <c r="G622" t="s">
        <v>13</v>
      </c>
      <c r="H622" t="s">
        <v>88</v>
      </c>
      <c r="I622" s="28">
        <f t="shared" si="9"/>
        <v>60.5</v>
      </c>
      <c r="J622">
        <v>9.68</v>
      </c>
      <c r="K622" s="14" t="s">
        <v>6145</v>
      </c>
    </row>
    <row r="623" spans="1:11" hidden="1">
      <c r="A623" t="s">
        <v>24561</v>
      </c>
      <c r="B623" s="3">
        <v>41942</v>
      </c>
      <c r="C623" t="s">
        <v>24562</v>
      </c>
      <c r="D623">
        <v>2</v>
      </c>
      <c r="E623" t="s">
        <v>24563</v>
      </c>
      <c r="F623" t="s">
        <v>1542</v>
      </c>
      <c r="G623" t="s">
        <v>13</v>
      </c>
      <c r="H623" t="s">
        <v>88</v>
      </c>
      <c r="I623" s="28">
        <f t="shared" si="9"/>
        <v>60.5</v>
      </c>
      <c r="J623">
        <v>9.68</v>
      </c>
      <c r="K623" s="14" t="s">
        <v>6145</v>
      </c>
    </row>
    <row r="624" spans="1:11" hidden="1">
      <c r="A624" t="s">
        <v>24564</v>
      </c>
      <c r="B624" s="3">
        <v>41942</v>
      </c>
      <c r="C624" t="s">
        <v>24565</v>
      </c>
      <c r="D624">
        <v>2</v>
      </c>
      <c r="E624" t="s">
        <v>24566</v>
      </c>
      <c r="F624" t="s">
        <v>1455</v>
      </c>
      <c r="G624" t="s">
        <v>13</v>
      </c>
      <c r="H624" t="s">
        <v>88</v>
      </c>
      <c r="I624" s="28">
        <f t="shared" si="9"/>
        <v>220.00000000000003</v>
      </c>
      <c r="J624">
        <v>35.200000000000003</v>
      </c>
      <c r="K624" s="14" t="s">
        <v>6145</v>
      </c>
    </row>
    <row r="625" spans="1:11" hidden="1">
      <c r="A625" s="1" t="s">
        <v>23904</v>
      </c>
      <c r="B625" s="13">
        <v>41942</v>
      </c>
      <c r="C625" s="1" t="s">
        <v>23601</v>
      </c>
      <c r="D625" s="1">
        <v>1</v>
      </c>
      <c r="E625" s="1" t="s">
        <v>23905</v>
      </c>
      <c r="F625" s="1" t="s">
        <v>9</v>
      </c>
      <c r="G625" s="1" t="s">
        <v>10</v>
      </c>
      <c r="H625" s="1" t="s">
        <v>23906</v>
      </c>
      <c r="I625" s="28">
        <f t="shared" si="9"/>
        <v>310431.0625</v>
      </c>
      <c r="J625" s="14">
        <v>49668.97</v>
      </c>
      <c r="K625" s="14" t="s">
        <v>6142</v>
      </c>
    </row>
    <row r="626" spans="1:11" hidden="1">
      <c r="A626" s="1" t="s">
        <v>23907</v>
      </c>
      <c r="B626" s="13">
        <v>41942</v>
      </c>
      <c r="C626" s="1" t="s">
        <v>23908</v>
      </c>
      <c r="D626" s="1">
        <v>2</v>
      </c>
      <c r="E626" s="1" t="s">
        <v>23909</v>
      </c>
      <c r="F626" s="1" t="s">
        <v>3572</v>
      </c>
      <c r="G626" s="1" t="s">
        <v>103</v>
      </c>
      <c r="H626" s="1" t="s">
        <v>9234</v>
      </c>
      <c r="I626" s="28">
        <f t="shared" si="9"/>
        <v>10091.8125</v>
      </c>
      <c r="J626" s="14">
        <v>1614.69</v>
      </c>
      <c r="K626" s="14" t="s">
        <v>6145</v>
      </c>
    </row>
    <row r="627" spans="1:11" hidden="1">
      <c r="A627" s="1" t="s">
        <v>23910</v>
      </c>
      <c r="B627" s="13">
        <v>41942</v>
      </c>
      <c r="C627" s="1" t="s">
        <v>21011</v>
      </c>
      <c r="D627" s="1">
        <v>1</v>
      </c>
      <c r="E627" s="1" t="s">
        <v>23911</v>
      </c>
      <c r="F627" s="1" t="s">
        <v>70</v>
      </c>
      <c r="G627" s="1" t="s">
        <v>10</v>
      </c>
      <c r="H627" s="1" t="s">
        <v>3940</v>
      </c>
      <c r="I627" s="28">
        <f t="shared" si="9"/>
        <v>-291120.6875</v>
      </c>
      <c r="J627" s="14">
        <v>-46579.31</v>
      </c>
      <c r="K627" s="14" t="s">
        <v>6142</v>
      </c>
    </row>
    <row r="628" spans="1:11" hidden="1">
      <c r="A628" s="1" t="s">
        <v>23912</v>
      </c>
      <c r="B628" s="13">
        <v>41942</v>
      </c>
      <c r="C628" s="1" t="s">
        <v>23913</v>
      </c>
      <c r="D628" s="1">
        <v>1</v>
      </c>
      <c r="E628" s="1" t="s">
        <v>23914</v>
      </c>
      <c r="F628" s="1" t="s">
        <v>9</v>
      </c>
      <c r="G628" s="1" t="s">
        <v>10</v>
      </c>
      <c r="H628" s="1" t="s">
        <v>2659</v>
      </c>
      <c r="I628" s="28">
        <f t="shared" si="9"/>
        <v>385000</v>
      </c>
      <c r="J628" s="14">
        <v>61600</v>
      </c>
      <c r="K628" s="14" t="s">
        <v>6142</v>
      </c>
    </row>
    <row r="629" spans="1:11" hidden="1">
      <c r="A629" s="1" t="s">
        <v>23915</v>
      </c>
      <c r="B629" s="13">
        <v>41942</v>
      </c>
      <c r="C629" s="1" t="s">
        <v>23916</v>
      </c>
      <c r="D629" s="1">
        <v>1</v>
      </c>
      <c r="E629" s="1" t="s">
        <v>23917</v>
      </c>
      <c r="F629" s="1" t="s">
        <v>9</v>
      </c>
      <c r="G629" s="1" t="s">
        <v>10</v>
      </c>
      <c r="H629" s="1" t="s">
        <v>23918</v>
      </c>
      <c r="I629" s="28">
        <f t="shared" si="9"/>
        <v>284051.75</v>
      </c>
      <c r="J629" s="14">
        <v>45448.28</v>
      </c>
      <c r="K629" s="14" t="s">
        <v>6142</v>
      </c>
    </row>
    <row r="630" spans="1:11" hidden="1">
      <c r="A630" s="1" t="s">
        <v>23919</v>
      </c>
      <c r="B630" s="13">
        <v>41942</v>
      </c>
      <c r="C630" s="1" t="s">
        <v>23648</v>
      </c>
      <c r="D630" s="1">
        <v>1</v>
      </c>
      <c r="E630" s="1" t="s">
        <v>23920</v>
      </c>
      <c r="F630" s="1" t="s">
        <v>58</v>
      </c>
      <c r="G630" s="1" t="s">
        <v>10</v>
      </c>
      <c r="H630" s="1" t="s">
        <v>23676</v>
      </c>
      <c r="I630" s="28">
        <f t="shared" si="9"/>
        <v>6724.1249999999991</v>
      </c>
      <c r="J630" s="14">
        <v>1075.8599999999999</v>
      </c>
      <c r="K630" s="14" t="s">
        <v>6138</v>
      </c>
    </row>
    <row r="631" spans="1:11" hidden="1">
      <c r="A631" s="1" t="s">
        <v>23921</v>
      </c>
      <c r="B631" s="13">
        <v>41942</v>
      </c>
      <c r="C631" s="1" t="s">
        <v>21011</v>
      </c>
      <c r="D631" s="1">
        <v>1</v>
      </c>
      <c r="E631" s="1" t="s">
        <v>23922</v>
      </c>
      <c r="F631" s="1" t="s">
        <v>9</v>
      </c>
      <c r="G631" s="1" t="s">
        <v>10</v>
      </c>
      <c r="H631" s="1" t="s">
        <v>3940</v>
      </c>
      <c r="I631" s="28">
        <f t="shared" si="9"/>
        <v>291120.6875</v>
      </c>
      <c r="J631" s="14">
        <v>46579.31</v>
      </c>
      <c r="K631" s="14" t="s">
        <v>6142</v>
      </c>
    </row>
    <row r="632" spans="1:11" hidden="1">
      <c r="A632" t="s">
        <v>24567</v>
      </c>
      <c r="B632" s="3">
        <v>41943</v>
      </c>
      <c r="C632" t="s">
        <v>24568</v>
      </c>
      <c r="D632">
        <v>2</v>
      </c>
      <c r="E632" t="s">
        <v>24569</v>
      </c>
      <c r="F632" t="s">
        <v>1637</v>
      </c>
      <c r="G632" t="s">
        <v>13</v>
      </c>
      <c r="H632" t="s">
        <v>15620</v>
      </c>
      <c r="I632" s="28">
        <f t="shared" si="9"/>
        <v>-3413.8125</v>
      </c>
      <c r="J632">
        <v>-546.21</v>
      </c>
      <c r="K632" s="14" t="s">
        <v>6145</v>
      </c>
    </row>
    <row r="633" spans="1:11">
      <c r="A633" s="1" t="s">
        <v>23923</v>
      </c>
      <c r="B633" s="13">
        <v>41943</v>
      </c>
      <c r="C633" s="1" t="s">
        <v>23924</v>
      </c>
      <c r="D633" s="1">
        <v>1</v>
      </c>
      <c r="E633" s="1" t="s">
        <v>23925</v>
      </c>
      <c r="F633" s="1" t="s">
        <v>269</v>
      </c>
      <c r="G633" s="1" t="s">
        <v>5</v>
      </c>
      <c r="H633" s="1" t="s">
        <v>23926</v>
      </c>
      <c r="I633" s="28">
        <f t="shared" si="9"/>
        <v>646.875</v>
      </c>
      <c r="J633" s="1">
        <v>103.5</v>
      </c>
      <c r="K633" s="4" t="s">
        <v>6166</v>
      </c>
    </row>
    <row r="634" spans="1:11" hidden="1">
      <c r="A634" s="1" t="s">
        <v>23927</v>
      </c>
      <c r="B634" s="13">
        <v>41943</v>
      </c>
      <c r="C634" s="1" t="s">
        <v>23928</v>
      </c>
      <c r="D634" s="1">
        <v>2</v>
      </c>
      <c r="E634" s="1" t="s">
        <v>23929</v>
      </c>
      <c r="F634" s="1" t="s">
        <v>37</v>
      </c>
      <c r="G634" s="1" t="s">
        <v>38</v>
      </c>
      <c r="H634" s="1" t="s">
        <v>39</v>
      </c>
      <c r="I634" s="28">
        <f t="shared" si="9"/>
        <v>156</v>
      </c>
      <c r="J634" s="1">
        <v>24.96</v>
      </c>
      <c r="K634" s="14" t="s">
        <v>6145</v>
      </c>
    </row>
    <row r="635" spans="1:11" hidden="1">
      <c r="A635" s="1" t="s">
        <v>23930</v>
      </c>
      <c r="B635" s="13">
        <v>41943</v>
      </c>
      <c r="C635" s="1" t="s">
        <v>23931</v>
      </c>
      <c r="D635" s="1">
        <v>2</v>
      </c>
      <c r="E635" s="1" t="s">
        <v>23932</v>
      </c>
      <c r="F635" s="1" t="s">
        <v>37</v>
      </c>
      <c r="G635" s="1" t="s">
        <v>38</v>
      </c>
      <c r="H635" s="1" t="s">
        <v>39</v>
      </c>
      <c r="I635" s="28">
        <f t="shared" si="9"/>
        <v>2261.3125</v>
      </c>
      <c r="J635" s="1">
        <v>361.81</v>
      </c>
      <c r="K635" s="14" t="s">
        <v>6145</v>
      </c>
    </row>
    <row r="636" spans="1:11" hidden="1">
      <c r="A636" s="1" t="s">
        <v>23933</v>
      </c>
      <c r="B636" s="13">
        <v>41943</v>
      </c>
      <c r="C636" s="1" t="s">
        <v>23934</v>
      </c>
      <c r="D636" s="1">
        <v>2</v>
      </c>
      <c r="E636" s="1" t="s">
        <v>23935</v>
      </c>
      <c r="F636" s="1" t="s">
        <v>37</v>
      </c>
      <c r="G636" s="1" t="s">
        <v>38</v>
      </c>
      <c r="H636" s="1" t="s">
        <v>39</v>
      </c>
      <c r="I636" s="28">
        <f t="shared" si="9"/>
        <v>2132.4375</v>
      </c>
      <c r="J636" s="1">
        <v>341.19</v>
      </c>
      <c r="K636" s="14" t="s">
        <v>6145</v>
      </c>
    </row>
    <row r="637" spans="1:11">
      <c r="A637" s="1" t="s">
        <v>23936</v>
      </c>
      <c r="B637" s="13">
        <v>41943</v>
      </c>
      <c r="C637" s="1" t="s">
        <v>23937</v>
      </c>
      <c r="D637" s="1">
        <v>1</v>
      </c>
      <c r="E637" s="1" t="s">
        <v>23938</v>
      </c>
      <c r="F637" s="1" t="s">
        <v>269</v>
      </c>
      <c r="G637" s="1" t="s">
        <v>5</v>
      </c>
      <c r="H637" s="1" t="s">
        <v>23939</v>
      </c>
      <c r="I637" s="28">
        <f t="shared" si="9"/>
        <v>1293.125</v>
      </c>
      <c r="J637" s="1">
        <v>206.9</v>
      </c>
      <c r="K637" s="4" t="s">
        <v>6166</v>
      </c>
    </row>
    <row r="638" spans="1:11">
      <c r="A638" s="1" t="s">
        <v>23940</v>
      </c>
      <c r="B638" s="13">
        <v>41943</v>
      </c>
      <c r="C638" s="1" t="s">
        <v>23941</v>
      </c>
      <c r="D638" s="1">
        <v>1</v>
      </c>
      <c r="E638" s="1" t="s">
        <v>23942</v>
      </c>
      <c r="F638" s="1" t="s">
        <v>269</v>
      </c>
      <c r="G638" s="1" t="s">
        <v>5</v>
      </c>
      <c r="H638" s="1" t="s">
        <v>23943</v>
      </c>
      <c r="I638" s="28">
        <f t="shared" si="9"/>
        <v>-646.875</v>
      </c>
      <c r="J638" s="1">
        <v>-103.5</v>
      </c>
      <c r="K638" s="4" t="s">
        <v>6166</v>
      </c>
    </row>
    <row r="639" spans="1:11" hidden="1">
      <c r="A639" s="1" t="s">
        <v>23944</v>
      </c>
      <c r="B639" s="13">
        <v>41943</v>
      </c>
      <c r="C639" s="1" t="s">
        <v>23945</v>
      </c>
      <c r="D639" s="1">
        <v>2</v>
      </c>
      <c r="E639" s="1" t="s">
        <v>23946</v>
      </c>
      <c r="F639" s="1" t="s">
        <v>37</v>
      </c>
      <c r="G639" s="1" t="s">
        <v>38</v>
      </c>
      <c r="H639" s="1" t="s">
        <v>39</v>
      </c>
      <c r="I639" s="28">
        <f t="shared" si="9"/>
        <v>2261.3125</v>
      </c>
      <c r="J639" s="1">
        <v>361.81</v>
      </c>
      <c r="K639" s="14" t="s">
        <v>6145</v>
      </c>
    </row>
    <row r="640" spans="1:11" hidden="1">
      <c r="A640" s="1" t="s">
        <v>23947</v>
      </c>
      <c r="B640" s="13">
        <v>41943</v>
      </c>
      <c r="C640" s="1" t="s">
        <v>23948</v>
      </c>
      <c r="D640" s="1">
        <v>2</v>
      </c>
      <c r="E640" s="1" t="s">
        <v>23949</v>
      </c>
      <c r="F640" s="1" t="s">
        <v>37</v>
      </c>
      <c r="G640" s="1" t="s">
        <v>38</v>
      </c>
      <c r="H640" s="1" t="s">
        <v>39</v>
      </c>
      <c r="I640" s="28">
        <f t="shared" si="9"/>
        <v>2132.4375</v>
      </c>
      <c r="J640" s="1">
        <v>341.19</v>
      </c>
      <c r="K640" s="14" t="s">
        <v>6145</v>
      </c>
    </row>
    <row r="641" spans="1:11" hidden="1">
      <c r="A641" s="1" t="s">
        <v>23950</v>
      </c>
      <c r="B641" s="13">
        <v>41943</v>
      </c>
      <c r="C641" s="1" t="s">
        <v>23951</v>
      </c>
      <c r="D641" s="1">
        <v>2</v>
      </c>
      <c r="E641" s="1" t="s">
        <v>23952</v>
      </c>
      <c r="F641" s="1" t="s">
        <v>37</v>
      </c>
      <c r="G641" s="1" t="s">
        <v>38</v>
      </c>
      <c r="H641" s="1" t="s">
        <v>39</v>
      </c>
      <c r="I641" s="28">
        <f t="shared" si="9"/>
        <v>2132.4375</v>
      </c>
      <c r="J641" s="1">
        <v>341.19</v>
      </c>
      <c r="K641" s="14" t="s">
        <v>6145</v>
      </c>
    </row>
    <row r="642" spans="1:11" hidden="1">
      <c r="A642" s="1" t="s">
        <v>23953</v>
      </c>
      <c r="B642" s="13">
        <v>41943</v>
      </c>
      <c r="C642" s="1" t="s">
        <v>20743</v>
      </c>
      <c r="D642" s="1">
        <v>1</v>
      </c>
      <c r="E642" s="1" t="s">
        <v>23954</v>
      </c>
      <c r="F642" s="1" t="s">
        <v>54</v>
      </c>
      <c r="G642" s="1" t="s">
        <v>10</v>
      </c>
      <c r="H642" s="1" t="s">
        <v>510</v>
      </c>
      <c r="I642" s="28">
        <f t="shared" si="9"/>
        <v>320437.1875</v>
      </c>
      <c r="J642" s="14">
        <v>51269.95</v>
      </c>
      <c r="K642" s="14" t="s">
        <v>6143</v>
      </c>
    </row>
    <row r="643" spans="1:11" hidden="1">
      <c r="A643" s="1" t="s">
        <v>23955</v>
      </c>
      <c r="B643" s="13">
        <v>41943</v>
      </c>
      <c r="C643" s="1" t="s">
        <v>18607</v>
      </c>
      <c r="D643" s="1">
        <v>1</v>
      </c>
      <c r="E643" s="1" t="s">
        <v>23956</v>
      </c>
      <c r="F643" s="1" t="s">
        <v>54</v>
      </c>
      <c r="G643" s="1" t="s">
        <v>10</v>
      </c>
      <c r="H643" s="1" t="s">
        <v>510</v>
      </c>
      <c r="I643" s="28">
        <f t="shared" si="9"/>
        <v>297961.625</v>
      </c>
      <c r="J643" s="14">
        <v>47673.86</v>
      </c>
      <c r="K643" s="14" t="s">
        <v>6143</v>
      </c>
    </row>
    <row r="644" spans="1:11" hidden="1">
      <c r="A644" s="1" t="s">
        <v>23957</v>
      </c>
      <c r="B644" s="13">
        <v>41943</v>
      </c>
      <c r="C644" s="1" t="s">
        <v>18778</v>
      </c>
      <c r="D644" s="1">
        <v>1</v>
      </c>
      <c r="E644" s="1" t="s">
        <v>23958</v>
      </c>
      <c r="F644" s="1" t="s">
        <v>54</v>
      </c>
      <c r="G644" s="1" t="s">
        <v>10</v>
      </c>
      <c r="H644" s="1" t="s">
        <v>510</v>
      </c>
      <c r="I644" s="28">
        <f t="shared" si="9"/>
        <v>271235.4375</v>
      </c>
      <c r="J644" s="14">
        <v>43397.67</v>
      </c>
      <c r="K644" s="14" t="s">
        <v>6143</v>
      </c>
    </row>
    <row r="645" spans="1:11" hidden="1">
      <c r="A645" s="1" t="s">
        <v>23959</v>
      </c>
      <c r="B645" s="13">
        <v>41943</v>
      </c>
      <c r="C645" s="1" t="s">
        <v>23960</v>
      </c>
      <c r="D645" s="1">
        <v>2</v>
      </c>
      <c r="E645" s="1" t="s">
        <v>23961</v>
      </c>
      <c r="F645" s="1" t="s">
        <v>37</v>
      </c>
      <c r="G645" s="1" t="s">
        <v>38</v>
      </c>
      <c r="H645" s="1" t="s">
        <v>39</v>
      </c>
      <c r="I645" s="28">
        <f t="shared" si="9"/>
        <v>2132.4375</v>
      </c>
      <c r="J645" s="1">
        <v>341.19</v>
      </c>
      <c r="K645" s="14" t="s">
        <v>6145</v>
      </c>
    </row>
    <row r="646" spans="1:11" hidden="1">
      <c r="A646" s="1" t="s">
        <v>23962</v>
      </c>
      <c r="B646" s="13">
        <v>41943</v>
      </c>
      <c r="C646" s="1" t="s">
        <v>23963</v>
      </c>
      <c r="D646" s="1">
        <v>2</v>
      </c>
      <c r="E646" s="1" t="s">
        <v>23964</v>
      </c>
      <c r="F646" s="1" t="s">
        <v>37</v>
      </c>
      <c r="G646" s="1" t="s">
        <v>38</v>
      </c>
      <c r="H646" s="1" t="s">
        <v>39</v>
      </c>
      <c r="I646" s="28">
        <f t="shared" si="9"/>
        <v>2132.4375</v>
      </c>
      <c r="J646" s="1">
        <v>341.19</v>
      </c>
      <c r="K646" s="14" t="s">
        <v>6145</v>
      </c>
    </row>
    <row r="647" spans="1:11" hidden="1">
      <c r="A647" s="1" t="s">
        <v>23965</v>
      </c>
      <c r="B647" s="13">
        <v>41943</v>
      </c>
      <c r="C647" s="1" t="s">
        <v>23966</v>
      </c>
      <c r="D647" s="1">
        <v>1</v>
      </c>
      <c r="E647" s="1" t="s">
        <v>23967</v>
      </c>
      <c r="F647" s="1" t="s">
        <v>54</v>
      </c>
      <c r="G647" s="1" t="s">
        <v>10</v>
      </c>
      <c r="H647" s="1" t="s">
        <v>735</v>
      </c>
      <c r="I647" s="28">
        <f t="shared" si="9"/>
        <v>216197.125</v>
      </c>
      <c r="J647" s="14">
        <v>34591.54</v>
      </c>
      <c r="K647" s="14" t="s">
        <v>6143</v>
      </c>
    </row>
    <row r="648" spans="1:11" hidden="1">
      <c r="A648" s="1" t="s">
        <v>23968</v>
      </c>
      <c r="B648" s="13">
        <v>41943</v>
      </c>
      <c r="C648" s="1" t="s">
        <v>23969</v>
      </c>
      <c r="D648" s="1">
        <v>2</v>
      </c>
      <c r="E648" s="1" t="s">
        <v>23970</v>
      </c>
      <c r="F648" s="1" t="s">
        <v>37</v>
      </c>
      <c r="G648" s="1" t="s">
        <v>38</v>
      </c>
      <c r="H648" s="1" t="s">
        <v>39</v>
      </c>
      <c r="I648" s="28">
        <f t="shared" si="9"/>
        <v>759.5625</v>
      </c>
      <c r="J648" s="1">
        <v>121.53</v>
      </c>
      <c r="K648" s="14" t="s">
        <v>6145</v>
      </c>
    </row>
    <row r="649" spans="1:11" hidden="1">
      <c r="A649" s="1" t="s">
        <v>23971</v>
      </c>
      <c r="B649" s="13">
        <v>41943</v>
      </c>
      <c r="C649" s="1" t="s">
        <v>23972</v>
      </c>
      <c r="D649" s="1">
        <v>1</v>
      </c>
      <c r="E649" s="1" t="s">
        <v>23973</v>
      </c>
      <c r="F649" s="1" t="s">
        <v>9</v>
      </c>
      <c r="G649" s="1" t="s">
        <v>10</v>
      </c>
      <c r="H649" s="1" t="s">
        <v>2165</v>
      </c>
      <c r="I649" s="28">
        <f t="shared" si="9"/>
        <v>259051.75</v>
      </c>
      <c r="J649" s="14">
        <v>41448.28</v>
      </c>
      <c r="K649" s="14" t="s">
        <v>6142</v>
      </c>
    </row>
    <row r="650" spans="1:11" hidden="1">
      <c r="A650" s="1" t="s">
        <v>23974</v>
      </c>
      <c r="B650" s="13">
        <v>41943</v>
      </c>
      <c r="C650" s="1" t="s">
        <v>23975</v>
      </c>
      <c r="D650" s="1">
        <v>1</v>
      </c>
      <c r="E650" s="1" t="s">
        <v>23976</v>
      </c>
      <c r="F650" s="1" t="s">
        <v>9</v>
      </c>
      <c r="G650" s="1" t="s">
        <v>10</v>
      </c>
      <c r="H650" s="1" t="s">
        <v>2165</v>
      </c>
      <c r="I650" s="28">
        <f t="shared" ref="I650:I713" si="10">J650*100/16</f>
        <v>259051.75</v>
      </c>
      <c r="J650" s="14">
        <v>41448.28</v>
      </c>
      <c r="K650" s="14" t="s">
        <v>6142</v>
      </c>
    </row>
    <row r="651" spans="1:11" hidden="1">
      <c r="A651" s="1" t="s">
        <v>23977</v>
      </c>
      <c r="B651" s="13">
        <v>41943</v>
      </c>
      <c r="C651" s="1" t="s">
        <v>18473</v>
      </c>
      <c r="D651" s="1">
        <v>1</v>
      </c>
      <c r="E651" s="1" t="s">
        <v>23978</v>
      </c>
      <c r="F651" s="1" t="s">
        <v>58</v>
      </c>
      <c r="G651" s="1" t="s">
        <v>10</v>
      </c>
      <c r="H651" s="1" t="s">
        <v>19773</v>
      </c>
      <c r="I651" s="28">
        <f t="shared" si="10"/>
        <v>2155.1875</v>
      </c>
      <c r="J651" s="1">
        <v>344.83</v>
      </c>
      <c r="K651" s="14" t="s">
        <v>6138</v>
      </c>
    </row>
    <row r="652" spans="1:11" hidden="1">
      <c r="A652" s="1" t="s">
        <v>23979</v>
      </c>
      <c r="B652" s="13">
        <v>41943</v>
      </c>
      <c r="C652" s="1" t="s">
        <v>16590</v>
      </c>
      <c r="D652" s="1">
        <v>1</v>
      </c>
      <c r="E652" s="1" t="s">
        <v>23980</v>
      </c>
      <c r="F652" s="1" t="s">
        <v>9</v>
      </c>
      <c r="G652" s="1" t="s">
        <v>103</v>
      </c>
      <c r="H652" s="1" t="s">
        <v>14517</v>
      </c>
      <c r="I652" s="28">
        <f t="shared" si="10"/>
        <v>263698.25</v>
      </c>
      <c r="J652" s="14">
        <v>42191.72</v>
      </c>
      <c r="K652" s="14" t="s">
        <v>6142</v>
      </c>
    </row>
    <row r="653" spans="1:11" hidden="1">
      <c r="A653" s="1" t="s">
        <v>23981</v>
      </c>
      <c r="B653" s="13">
        <v>41943</v>
      </c>
      <c r="C653" s="1" t="s">
        <v>23982</v>
      </c>
      <c r="D653" s="1">
        <v>1</v>
      </c>
      <c r="E653" s="1" t="s">
        <v>23983</v>
      </c>
      <c r="F653" s="1" t="s">
        <v>318</v>
      </c>
      <c r="G653" s="1" t="s">
        <v>103</v>
      </c>
      <c r="H653" s="1" t="s">
        <v>23984</v>
      </c>
      <c r="I653" s="28">
        <f t="shared" si="10"/>
        <v>4310.375</v>
      </c>
      <c r="J653" s="1">
        <v>689.66</v>
      </c>
      <c r="K653" s="14" t="s">
        <v>6148</v>
      </c>
    </row>
    <row r="654" spans="1:11" hidden="1">
      <c r="A654" s="1" t="s">
        <v>23985</v>
      </c>
      <c r="B654" s="13">
        <v>41943</v>
      </c>
      <c r="C654" s="1" t="s">
        <v>23986</v>
      </c>
      <c r="D654" s="1">
        <v>2</v>
      </c>
      <c r="E654" s="1" t="s">
        <v>23987</v>
      </c>
      <c r="F654" s="1" t="s">
        <v>37</v>
      </c>
      <c r="G654" s="1" t="s">
        <v>38</v>
      </c>
      <c r="H654" s="1" t="s">
        <v>39</v>
      </c>
      <c r="I654" s="28">
        <f t="shared" si="10"/>
        <v>2132.4375</v>
      </c>
      <c r="J654" s="1">
        <v>341.19</v>
      </c>
      <c r="K654" s="14" t="s">
        <v>6145</v>
      </c>
    </row>
    <row r="655" spans="1:11" hidden="1">
      <c r="A655" s="1" t="s">
        <v>23988</v>
      </c>
      <c r="B655" s="13">
        <v>41943</v>
      </c>
      <c r="C655" s="1" t="s">
        <v>23711</v>
      </c>
      <c r="D655" s="1">
        <v>1</v>
      </c>
      <c r="E655" s="1" t="s">
        <v>23989</v>
      </c>
      <c r="F655" s="1" t="s">
        <v>70</v>
      </c>
      <c r="G655" s="1" t="s">
        <v>103</v>
      </c>
      <c r="H655" s="1" t="s">
        <v>23603</v>
      </c>
      <c r="I655" s="28">
        <f t="shared" si="10"/>
        <v>-169137.9375</v>
      </c>
      <c r="J655" s="14">
        <v>-27062.07</v>
      </c>
      <c r="K655" s="14" t="s">
        <v>6142</v>
      </c>
    </row>
    <row r="656" spans="1:11" hidden="1">
      <c r="A656" s="1" t="s">
        <v>23990</v>
      </c>
      <c r="B656" s="13">
        <v>41943</v>
      </c>
      <c r="C656" s="1" t="s">
        <v>23711</v>
      </c>
      <c r="D656" s="1">
        <v>1</v>
      </c>
      <c r="E656" s="1" t="s">
        <v>23991</v>
      </c>
      <c r="F656" s="1" t="s">
        <v>9</v>
      </c>
      <c r="G656" s="1" t="s">
        <v>10</v>
      </c>
      <c r="H656" s="1" t="s">
        <v>23603</v>
      </c>
      <c r="I656" s="28">
        <f t="shared" si="10"/>
        <v>160681.0625</v>
      </c>
      <c r="J656" s="14">
        <v>25708.97</v>
      </c>
      <c r="K656" s="14" t="s">
        <v>6142</v>
      </c>
    </row>
    <row r="657" spans="1:11" hidden="1">
      <c r="A657" s="1" t="s">
        <v>23992</v>
      </c>
      <c r="B657" s="13">
        <v>41943</v>
      </c>
      <c r="C657" s="1" t="s">
        <v>23709</v>
      </c>
      <c r="D657" s="1">
        <v>1</v>
      </c>
      <c r="E657" s="1" t="s">
        <v>23993</v>
      </c>
      <c r="F657" s="1" t="s">
        <v>70</v>
      </c>
      <c r="G657" s="1" t="s">
        <v>10</v>
      </c>
      <c r="H657" s="1" t="s">
        <v>23603</v>
      </c>
      <c r="I657" s="28">
        <f t="shared" si="10"/>
        <v>-169137.9375</v>
      </c>
      <c r="J657" s="14">
        <v>-27062.07</v>
      </c>
      <c r="K657" s="14" t="s">
        <v>6142</v>
      </c>
    </row>
    <row r="658" spans="1:11" hidden="1">
      <c r="A658" s="1" t="s">
        <v>23994</v>
      </c>
      <c r="B658" s="13">
        <v>41943</v>
      </c>
      <c r="C658" s="1" t="s">
        <v>23707</v>
      </c>
      <c r="D658" s="1">
        <v>1</v>
      </c>
      <c r="E658" s="1" t="s">
        <v>23995</v>
      </c>
      <c r="F658" s="1" t="s">
        <v>70</v>
      </c>
      <c r="G658" s="1" t="s">
        <v>10</v>
      </c>
      <c r="H658" s="1" t="s">
        <v>23603</v>
      </c>
      <c r="I658" s="28">
        <f t="shared" si="10"/>
        <v>-205431.0625</v>
      </c>
      <c r="J658" s="14">
        <v>-32868.97</v>
      </c>
      <c r="K658" s="14" t="s">
        <v>6142</v>
      </c>
    </row>
    <row r="659" spans="1:11" hidden="1">
      <c r="A659" s="1" t="s">
        <v>23996</v>
      </c>
      <c r="B659" s="13">
        <v>41943</v>
      </c>
      <c r="C659" s="1" t="s">
        <v>23707</v>
      </c>
      <c r="D659" s="1">
        <v>1</v>
      </c>
      <c r="E659" s="1" t="s">
        <v>23997</v>
      </c>
      <c r="F659" s="1" t="s">
        <v>9</v>
      </c>
      <c r="G659" s="1" t="s">
        <v>10</v>
      </c>
      <c r="H659" s="1" t="s">
        <v>23603</v>
      </c>
      <c r="I659" s="28">
        <f t="shared" si="10"/>
        <v>197213.8125</v>
      </c>
      <c r="J659" s="14">
        <v>31554.21</v>
      </c>
      <c r="K659" s="14" t="s">
        <v>6142</v>
      </c>
    </row>
    <row r="660" spans="1:11" hidden="1">
      <c r="A660" s="1" t="s">
        <v>23998</v>
      </c>
      <c r="B660" s="13">
        <v>41943</v>
      </c>
      <c r="C660" s="1" t="s">
        <v>23709</v>
      </c>
      <c r="D660" s="1">
        <v>1</v>
      </c>
      <c r="E660" s="1" t="s">
        <v>23999</v>
      </c>
      <c r="F660" s="1" t="s">
        <v>9</v>
      </c>
      <c r="G660" s="1" t="s">
        <v>10</v>
      </c>
      <c r="H660" s="1" t="s">
        <v>23603</v>
      </c>
      <c r="I660" s="28">
        <f t="shared" si="10"/>
        <v>160681.0625</v>
      </c>
      <c r="J660" s="14">
        <v>25708.97</v>
      </c>
      <c r="K660" s="14" t="s">
        <v>6142</v>
      </c>
    </row>
    <row r="661" spans="1:11" hidden="1">
      <c r="A661" s="1" t="s">
        <v>24000</v>
      </c>
      <c r="B661" s="13">
        <v>41943</v>
      </c>
      <c r="C661" s="1" t="s">
        <v>23695</v>
      </c>
      <c r="D661" s="1">
        <v>1</v>
      </c>
      <c r="E661" s="1" t="s">
        <v>24001</v>
      </c>
      <c r="F661" s="1" t="s">
        <v>9</v>
      </c>
      <c r="G661" s="1" t="s">
        <v>10</v>
      </c>
      <c r="H661" s="1" t="s">
        <v>21445</v>
      </c>
      <c r="I661" s="28">
        <f t="shared" si="10"/>
        <v>259051.75</v>
      </c>
      <c r="J661" s="14">
        <v>41448.28</v>
      </c>
      <c r="K661" s="14" t="s">
        <v>6142</v>
      </c>
    </row>
    <row r="662" spans="1:11" hidden="1">
      <c r="A662" s="1" t="s">
        <v>24002</v>
      </c>
      <c r="B662" s="13">
        <v>41943</v>
      </c>
      <c r="C662" s="1" t="s">
        <v>14196</v>
      </c>
      <c r="D662" s="1">
        <v>1</v>
      </c>
      <c r="E662" s="1" t="s">
        <v>24003</v>
      </c>
      <c r="F662" s="1" t="s">
        <v>58</v>
      </c>
      <c r="G662" s="1" t="s">
        <v>10</v>
      </c>
      <c r="H662" s="1" t="s">
        <v>13649</v>
      </c>
      <c r="I662" s="28">
        <f t="shared" si="10"/>
        <v>13534.5</v>
      </c>
      <c r="J662" s="14">
        <v>2165.52</v>
      </c>
      <c r="K662" s="14" t="s">
        <v>6138</v>
      </c>
    </row>
    <row r="663" spans="1:11" hidden="1">
      <c r="A663" s="1" t="s">
        <v>24004</v>
      </c>
      <c r="B663" s="13">
        <v>41943</v>
      </c>
      <c r="C663" s="1" t="s">
        <v>21432</v>
      </c>
      <c r="D663" s="1">
        <v>1</v>
      </c>
      <c r="E663" s="1" t="s">
        <v>24005</v>
      </c>
      <c r="F663" s="1" t="s">
        <v>9</v>
      </c>
      <c r="G663" s="1" t="s">
        <v>10</v>
      </c>
      <c r="H663" s="1" t="s">
        <v>6350</v>
      </c>
      <c r="I663" s="28">
        <f t="shared" si="10"/>
        <v>198189.625</v>
      </c>
      <c r="J663" s="14">
        <v>31710.34</v>
      </c>
      <c r="K663" s="14" t="s">
        <v>6142</v>
      </c>
    </row>
    <row r="664" spans="1:11" hidden="1">
      <c r="A664" s="1" t="s">
        <v>24006</v>
      </c>
      <c r="B664" s="13">
        <v>41943</v>
      </c>
      <c r="C664" s="1" t="s">
        <v>24007</v>
      </c>
      <c r="D664" s="1">
        <v>1</v>
      </c>
      <c r="E664" s="1" t="s">
        <v>24008</v>
      </c>
      <c r="F664" s="1" t="s">
        <v>9</v>
      </c>
      <c r="G664" s="1" t="s">
        <v>10</v>
      </c>
      <c r="H664" s="1" t="s">
        <v>24009</v>
      </c>
      <c r="I664" s="28">
        <f t="shared" si="10"/>
        <v>259051.75</v>
      </c>
      <c r="J664" s="14">
        <v>41448.28</v>
      </c>
      <c r="K664" s="14" t="s">
        <v>6142</v>
      </c>
    </row>
    <row r="665" spans="1:11" hidden="1">
      <c r="A665" s="1" t="s">
        <v>24010</v>
      </c>
      <c r="B665" s="13">
        <v>41943</v>
      </c>
      <c r="C665" s="1" t="s">
        <v>24011</v>
      </c>
      <c r="D665" s="1">
        <v>1</v>
      </c>
      <c r="E665" s="1" t="s">
        <v>24012</v>
      </c>
      <c r="F665" s="1" t="s">
        <v>9</v>
      </c>
      <c r="G665" s="1" t="s">
        <v>10</v>
      </c>
      <c r="H665" s="1" t="s">
        <v>24009</v>
      </c>
      <c r="I665" s="28">
        <f t="shared" si="10"/>
        <v>259051.75</v>
      </c>
      <c r="J665" s="14">
        <v>41448.28</v>
      </c>
      <c r="K665" s="14" t="s">
        <v>6142</v>
      </c>
    </row>
    <row r="666" spans="1:11" hidden="1">
      <c r="A666" t="s">
        <v>24570</v>
      </c>
      <c r="B666" s="3">
        <v>41943</v>
      </c>
      <c r="C666" t="s">
        <v>24571</v>
      </c>
      <c r="D666">
        <v>2</v>
      </c>
      <c r="E666" t="s">
        <v>24572</v>
      </c>
      <c r="F666" t="s">
        <v>1448</v>
      </c>
      <c r="G666" t="s">
        <v>13</v>
      </c>
      <c r="H666" t="s">
        <v>88</v>
      </c>
      <c r="I666" s="28">
        <f t="shared" si="10"/>
        <v>220.00000000000003</v>
      </c>
      <c r="J666">
        <v>35.200000000000003</v>
      </c>
      <c r="K666" s="14" t="s">
        <v>6164</v>
      </c>
    </row>
    <row r="667" spans="1:11" hidden="1">
      <c r="A667" t="s">
        <v>24573</v>
      </c>
      <c r="B667" s="3">
        <v>41943</v>
      </c>
      <c r="C667" t="s">
        <v>24574</v>
      </c>
      <c r="D667">
        <v>1</v>
      </c>
      <c r="E667" t="s">
        <v>24575</v>
      </c>
      <c r="F667" t="s">
        <v>9</v>
      </c>
      <c r="G667" t="s">
        <v>10</v>
      </c>
      <c r="H667" t="s">
        <v>24576</v>
      </c>
      <c r="I667" s="28">
        <f t="shared" si="10"/>
        <v>43103.4375</v>
      </c>
      <c r="J667" s="4">
        <v>6896.55</v>
      </c>
      <c r="K667" s="4" t="s">
        <v>6141</v>
      </c>
    </row>
    <row r="668" spans="1:11" hidden="1">
      <c r="A668" t="s">
        <v>24577</v>
      </c>
      <c r="B668" s="3">
        <v>41943</v>
      </c>
      <c r="C668" t="s">
        <v>24578</v>
      </c>
      <c r="D668">
        <v>2</v>
      </c>
      <c r="E668" t="s">
        <v>24579</v>
      </c>
      <c r="F668" t="s">
        <v>1542</v>
      </c>
      <c r="G668" t="s">
        <v>13</v>
      </c>
      <c r="H668" t="s">
        <v>88</v>
      </c>
      <c r="I668" s="28">
        <f t="shared" si="10"/>
        <v>60.5</v>
      </c>
      <c r="J668">
        <v>9.68</v>
      </c>
      <c r="K668" s="14" t="s">
        <v>6145</v>
      </c>
    </row>
    <row r="669" spans="1:11" hidden="1">
      <c r="A669" t="s">
        <v>24580</v>
      </c>
      <c r="B669" s="3">
        <v>41943</v>
      </c>
      <c r="C669" t="s">
        <v>24581</v>
      </c>
      <c r="D669">
        <v>2</v>
      </c>
      <c r="E669" t="s">
        <v>24582</v>
      </c>
      <c r="F669" t="s">
        <v>1542</v>
      </c>
      <c r="G669" t="s">
        <v>13</v>
      </c>
      <c r="H669" t="s">
        <v>88</v>
      </c>
      <c r="I669" s="28">
        <f t="shared" si="10"/>
        <v>60.5</v>
      </c>
      <c r="J669">
        <v>9.68</v>
      </c>
      <c r="K669" s="14" t="s">
        <v>6145</v>
      </c>
    </row>
    <row r="670" spans="1:11" hidden="1">
      <c r="A670" t="s">
        <v>24583</v>
      </c>
      <c r="B670" s="3">
        <v>41943</v>
      </c>
      <c r="C670" t="s">
        <v>24584</v>
      </c>
      <c r="D670">
        <v>2</v>
      </c>
      <c r="E670" t="s">
        <v>24585</v>
      </c>
      <c r="F670" t="s">
        <v>1542</v>
      </c>
      <c r="G670" t="s">
        <v>13</v>
      </c>
      <c r="H670" t="s">
        <v>88</v>
      </c>
      <c r="I670" s="28">
        <f t="shared" si="10"/>
        <v>60.5</v>
      </c>
      <c r="J670">
        <v>9.68</v>
      </c>
      <c r="K670" s="14" t="s">
        <v>6145</v>
      </c>
    </row>
    <row r="671" spans="1:11" hidden="1">
      <c r="A671" t="s">
        <v>24586</v>
      </c>
      <c r="B671" s="3">
        <v>41943</v>
      </c>
      <c r="C671" t="s">
        <v>24587</v>
      </c>
      <c r="D671">
        <v>2</v>
      </c>
      <c r="E671" t="s">
        <v>24588</v>
      </c>
      <c r="F671" t="s">
        <v>1542</v>
      </c>
      <c r="G671" t="s">
        <v>13</v>
      </c>
      <c r="H671" t="s">
        <v>88</v>
      </c>
      <c r="I671" s="28">
        <f t="shared" si="10"/>
        <v>60.5</v>
      </c>
      <c r="J671">
        <v>9.68</v>
      </c>
      <c r="K671" s="14" t="s">
        <v>6145</v>
      </c>
    </row>
    <row r="672" spans="1:11" hidden="1">
      <c r="A672" t="s">
        <v>24589</v>
      </c>
      <c r="B672" s="3">
        <v>41943</v>
      </c>
      <c r="C672" t="s">
        <v>24590</v>
      </c>
      <c r="D672">
        <v>2</v>
      </c>
      <c r="E672" t="s">
        <v>24591</v>
      </c>
      <c r="F672" t="s">
        <v>1542</v>
      </c>
      <c r="G672" t="s">
        <v>13</v>
      </c>
      <c r="H672" t="s">
        <v>88</v>
      </c>
      <c r="I672" s="28">
        <f t="shared" si="10"/>
        <v>60.5</v>
      </c>
      <c r="J672">
        <v>9.68</v>
      </c>
      <c r="K672" s="14" t="s">
        <v>6145</v>
      </c>
    </row>
    <row r="673" spans="1:11" hidden="1">
      <c r="A673" t="s">
        <v>24592</v>
      </c>
      <c r="B673" s="3">
        <v>41943</v>
      </c>
      <c r="C673" t="s">
        <v>24593</v>
      </c>
      <c r="D673">
        <v>2</v>
      </c>
      <c r="E673" t="s">
        <v>24594</v>
      </c>
      <c r="F673" t="s">
        <v>1542</v>
      </c>
      <c r="G673" t="s">
        <v>13</v>
      </c>
      <c r="H673" t="s">
        <v>88</v>
      </c>
      <c r="I673" s="28">
        <f t="shared" si="10"/>
        <v>60.5</v>
      </c>
      <c r="J673">
        <v>9.68</v>
      </c>
      <c r="K673" s="14" t="s">
        <v>6145</v>
      </c>
    </row>
    <row r="674" spans="1:11" hidden="1">
      <c r="A674" t="s">
        <v>24595</v>
      </c>
      <c r="B674" s="3">
        <v>41943</v>
      </c>
      <c r="C674" t="s">
        <v>24596</v>
      </c>
      <c r="D674">
        <v>2</v>
      </c>
      <c r="E674" t="s">
        <v>24597</v>
      </c>
      <c r="F674" t="s">
        <v>1542</v>
      </c>
      <c r="G674" t="s">
        <v>13</v>
      </c>
      <c r="H674" t="s">
        <v>88</v>
      </c>
      <c r="I674" s="28">
        <f t="shared" si="10"/>
        <v>60.5</v>
      </c>
      <c r="J674">
        <v>9.68</v>
      </c>
      <c r="K674" s="14" t="s">
        <v>6145</v>
      </c>
    </row>
    <row r="675" spans="1:11" hidden="1">
      <c r="A675" t="s">
        <v>24598</v>
      </c>
      <c r="B675" s="3">
        <v>41943</v>
      </c>
      <c r="C675" t="s">
        <v>24599</v>
      </c>
      <c r="D675">
        <v>2</v>
      </c>
      <c r="E675" t="s">
        <v>24600</v>
      </c>
      <c r="F675" t="s">
        <v>1542</v>
      </c>
      <c r="G675" t="s">
        <v>13</v>
      </c>
      <c r="H675" t="s">
        <v>88</v>
      </c>
      <c r="I675" s="28">
        <f t="shared" si="10"/>
        <v>60.5</v>
      </c>
      <c r="J675">
        <v>9.68</v>
      </c>
      <c r="K675" s="14" t="s">
        <v>6145</v>
      </c>
    </row>
    <row r="676" spans="1:11" hidden="1">
      <c r="A676" t="s">
        <v>24601</v>
      </c>
      <c r="B676" s="3">
        <v>41943</v>
      </c>
      <c r="C676" t="s">
        <v>24602</v>
      </c>
      <c r="D676">
        <v>2</v>
      </c>
      <c r="E676" t="s">
        <v>24603</v>
      </c>
      <c r="F676" t="s">
        <v>1542</v>
      </c>
      <c r="G676" t="s">
        <v>13</v>
      </c>
      <c r="H676" t="s">
        <v>88</v>
      </c>
      <c r="I676" s="28">
        <f t="shared" si="10"/>
        <v>60.5</v>
      </c>
      <c r="J676">
        <v>9.68</v>
      </c>
      <c r="K676" s="14" t="s">
        <v>6145</v>
      </c>
    </row>
    <row r="677" spans="1:11" hidden="1">
      <c r="A677" t="s">
        <v>24604</v>
      </c>
      <c r="B677" s="3">
        <v>41943</v>
      </c>
      <c r="C677" t="s">
        <v>24605</v>
      </c>
      <c r="D677">
        <v>2</v>
      </c>
      <c r="E677" t="s">
        <v>24606</v>
      </c>
      <c r="F677" t="s">
        <v>1542</v>
      </c>
      <c r="G677" t="s">
        <v>13</v>
      </c>
      <c r="H677" t="s">
        <v>88</v>
      </c>
      <c r="I677" s="28">
        <f t="shared" si="10"/>
        <v>60.5</v>
      </c>
      <c r="J677">
        <v>9.68</v>
      </c>
      <c r="K677" s="14" t="s">
        <v>6145</v>
      </c>
    </row>
    <row r="678" spans="1:11" hidden="1">
      <c r="A678" t="s">
        <v>24607</v>
      </c>
      <c r="B678" s="3">
        <v>41943</v>
      </c>
      <c r="C678" t="s">
        <v>24608</v>
      </c>
      <c r="D678">
        <v>2</v>
      </c>
      <c r="E678" t="s">
        <v>24609</v>
      </c>
      <c r="F678" t="s">
        <v>1542</v>
      </c>
      <c r="G678" t="s">
        <v>13</v>
      </c>
      <c r="H678" t="s">
        <v>88</v>
      </c>
      <c r="I678" s="28">
        <f t="shared" si="10"/>
        <v>60.5</v>
      </c>
      <c r="J678">
        <v>9.68</v>
      </c>
      <c r="K678" s="14" t="s">
        <v>6145</v>
      </c>
    </row>
    <row r="679" spans="1:11" hidden="1">
      <c r="A679" t="s">
        <v>24610</v>
      </c>
      <c r="B679" s="3">
        <v>41943</v>
      </c>
      <c r="C679" t="s">
        <v>24611</v>
      </c>
      <c r="D679">
        <v>2</v>
      </c>
      <c r="E679" t="s">
        <v>24612</v>
      </c>
      <c r="F679" t="s">
        <v>1455</v>
      </c>
      <c r="G679" t="s">
        <v>13</v>
      </c>
      <c r="H679" t="s">
        <v>88</v>
      </c>
      <c r="I679" s="28">
        <f t="shared" si="10"/>
        <v>149.4375</v>
      </c>
      <c r="J679">
        <v>23.91</v>
      </c>
      <c r="K679" s="14" t="s">
        <v>6145</v>
      </c>
    </row>
    <row r="680" spans="1:11" hidden="1">
      <c r="A680" t="s">
        <v>24613</v>
      </c>
      <c r="B680" s="3">
        <v>41943</v>
      </c>
      <c r="C680" t="s">
        <v>24614</v>
      </c>
      <c r="D680">
        <v>2</v>
      </c>
      <c r="E680" t="s">
        <v>24615</v>
      </c>
      <c r="F680" t="s">
        <v>1455</v>
      </c>
      <c r="G680" t="s">
        <v>13</v>
      </c>
      <c r="H680" t="s">
        <v>88</v>
      </c>
      <c r="I680" s="28">
        <f t="shared" si="10"/>
        <v>476.49999999999994</v>
      </c>
      <c r="J680">
        <v>76.239999999999995</v>
      </c>
      <c r="K680" s="14" t="s">
        <v>6145</v>
      </c>
    </row>
    <row r="681" spans="1:11" hidden="1">
      <c r="A681" s="1" t="s">
        <v>24013</v>
      </c>
      <c r="B681" s="13">
        <v>41943</v>
      </c>
      <c r="C681" s="1" t="s">
        <v>24014</v>
      </c>
      <c r="D681" s="1">
        <v>1</v>
      </c>
      <c r="E681" s="1" t="s">
        <v>24015</v>
      </c>
      <c r="F681" s="1" t="s">
        <v>54</v>
      </c>
      <c r="G681" s="1" t="s">
        <v>10</v>
      </c>
      <c r="H681" s="1" t="s">
        <v>266</v>
      </c>
      <c r="I681" s="28">
        <f t="shared" si="10"/>
        <v>185377.375</v>
      </c>
      <c r="J681" s="14">
        <v>29660.38</v>
      </c>
      <c r="K681" s="14" t="s">
        <v>6143</v>
      </c>
    </row>
    <row r="682" spans="1:11" hidden="1">
      <c r="A682" s="1" t="s">
        <v>24016</v>
      </c>
      <c r="B682" s="13">
        <v>41943</v>
      </c>
      <c r="C682" s="1" t="s">
        <v>8963</v>
      </c>
      <c r="D682" s="1">
        <v>1</v>
      </c>
      <c r="E682" s="1" t="s">
        <v>24017</v>
      </c>
      <c r="F682" s="1" t="s">
        <v>9</v>
      </c>
      <c r="G682" s="1" t="s">
        <v>10</v>
      </c>
      <c r="H682" s="1" t="s">
        <v>24018</v>
      </c>
      <c r="I682" s="28">
        <f t="shared" si="10"/>
        <v>325431.0625</v>
      </c>
      <c r="J682" s="14">
        <v>52068.97</v>
      </c>
      <c r="K682" s="14" t="s">
        <v>6142</v>
      </c>
    </row>
    <row r="683" spans="1:11" hidden="1">
      <c r="A683" s="1" t="s">
        <v>24019</v>
      </c>
      <c r="B683" s="13">
        <v>41943</v>
      </c>
      <c r="C683" s="1" t="s">
        <v>24020</v>
      </c>
      <c r="D683" s="1">
        <v>1</v>
      </c>
      <c r="E683" s="1" t="s">
        <v>24021</v>
      </c>
      <c r="F683" s="1" t="s">
        <v>9</v>
      </c>
      <c r="G683" s="1" t="s">
        <v>10</v>
      </c>
      <c r="H683" s="1" t="s">
        <v>5389</v>
      </c>
      <c r="I683" s="28">
        <f t="shared" si="10"/>
        <v>180689.625</v>
      </c>
      <c r="J683" s="14">
        <v>28910.34</v>
      </c>
      <c r="K683" s="14" t="s">
        <v>6142</v>
      </c>
    </row>
    <row r="684" spans="1:11" hidden="1">
      <c r="A684" s="1" t="s">
        <v>24022</v>
      </c>
      <c r="B684" s="13">
        <v>41943</v>
      </c>
      <c r="C684" s="1" t="s">
        <v>23713</v>
      </c>
      <c r="D684" s="1">
        <v>1</v>
      </c>
      <c r="E684" s="1" t="s">
        <v>24023</v>
      </c>
      <c r="F684" s="1" t="s">
        <v>70</v>
      </c>
      <c r="G684" s="1" t="s">
        <v>10</v>
      </c>
      <c r="H684" s="1" t="s">
        <v>15676</v>
      </c>
      <c r="I684" s="28">
        <f t="shared" si="10"/>
        <v>-259051.75</v>
      </c>
      <c r="J684" s="14">
        <v>-41448.28</v>
      </c>
      <c r="K684" s="14" t="s">
        <v>6142</v>
      </c>
    </row>
    <row r="685" spans="1:11" hidden="1">
      <c r="A685" s="1" t="s">
        <v>24024</v>
      </c>
      <c r="B685" s="13">
        <v>41943</v>
      </c>
      <c r="C685" s="1" t="s">
        <v>24025</v>
      </c>
      <c r="D685" s="1">
        <v>1</v>
      </c>
      <c r="E685" s="1" t="s">
        <v>24026</v>
      </c>
      <c r="F685" s="1" t="s">
        <v>9</v>
      </c>
      <c r="G685" s="1" t="s">
        <v>10</v>
      </c>
      <c r="H685" s="1" t="s">
        <v>5432</v>
      </c>
      <c r="I685" s="28">
        <f t="shared" si="10"/>
        <v>259051.75</v>
      </c>
      <c r="J685" s="14">
        <v>41448.28</v>
      </c>
      <c r="K685" s="14" t="s">
        <v>6142</v>
      </c>
    </row>
    <row r="686" spans="1:11" hidden="1">
      <c r="A686" s="1" t="s">
        <v>24027</v>
      </c>
      <c r="B686" s="13">
        <v>41943</v>
      </c>
      <c r="C686" s="1" t="s">
        <v>24028</v>
      </c>
      <c r="D686" s="1">
        <v>1</v>
      </c>
      <c r="E686" s="1" t="s">
        <v>24029</v>
      </c>
      <c r="F686" s="1" t="s">
        <v>9</v>
      </c>
      <c r="G686" s="1" t="s">
        <v>10</v>
      </c>
      <c r="H686" s="1" t="s">
        <v>5432</v>
      </c>
      <c r="I686" s="28">
        <f t="shared" si="10"/>
        <v>259051.75</v>
      </c>
      <c r="J686" s="14">
        <v>41448.28</v>
      </c>
      <c r="K686" s="14" t="s">
        <v>6142</v>
      </c>
    </row>
    <row r="687" spans="1:11" hidden="1">
      <c r="A687" s="1" t="s">
        <v>24030</v>
      </c>
      <c r="B687" s="13">
        <v>41943</v>
      </c>
      <c r="C687" s="1" t="s">
        <v>24031</v>
      </c>
      <c r="D687" s="1">
        <v>1</v>
      </c>
      <c r="E687" s="1" t="s">
        <v>24032</v>
      </c>
      <c r="F687" s="1" t="s">
        <v>9</v>
      </c>
      <c r="G687" s="1" t="s">
        <v>10</v>
      </c>
      <c r="H687" s="1" t="s">
        <v>24033</v>
      </c>
      <c r="I687" s="28">
        <f t="shared" si="10"/>
        <v>336379.3125</v>
      </c>
      <c r="J687" s="14">
        <v>53820.69</v>
      </c>
      <c r="K687" s="14" t="s">
        <v>6142</v>
      </c>
    </row>
    <row r="688" spans="1:11" hidden="1">
      <c r="A688" s="1" t="s">
        <v>24034</v>
      </c>
      <c r="B688" s="13">
        <v>41943</v>
      </c>
      <c r="C688" s="1" t="s">
        <v>24035</v>
      </c>
      <c r="D688" s="1">
        <v>1</v>
      </c>
      <c r="E688" s="1" t="s">
        <v>24036</v>
      </c>
      <c r="F688" s="1" t="s">
        <v>9</v>
      </c>
      <c r="G688" s="1" t="s">
        <v>10</v>
      </c>
      <c r="H688" s="1" t="s">
        <v>24033</v>
      </c>
      <c r="I688" s="28">
        <f t="shared" si="10"/>
        <v>336379.3125</v>
      </c>
      <c r="J688" s="14">
        <v>53820.69</v>
      </c>
      <c r="K688" s="14" t="s">
        <v>6142</v>
      </c>
    </row>
    <row r="689" spans="1:11" hidden="1">
      <c r="A689" s="1" t="s">
        <v>24037</v>
      </c>
      <c r="B689" s="13">
        <v>41943</v>
      </c>
      <c r="C689" s="1" t="s">
        <v>24038</v>
      </c>
      <c r="D689" s="1">
        <v>1</v>
      </c>
      <c r="E689" s="1" t="s">
        <v>24039</v>
      </c>
      <c r="F689" s="1" t="s">
        <v>9</v>
      </c>
      <c r="G689" s="1" t="s">
        <v>10</v>
      </c>
      <c r="H689" s="1" t="s">
        <v>15676</v>
      </c>
      <c r="I689" s="28">
        <f t="shared" si="10"/>
        <v>259051.75</v>
      </c>
      <c r="J689" s="14">
        <v>41448.28</v>
      </c>
      <c r="K689" s="14" t="s">
        <v>6142</v>
      </c>
    </row>
    <row r="690" spans="1:11" hidden="1">
      <c r="A690" s="1" t="s">
        <v>24040</v>
      </c>
      <c r="B690" s="13">
        <v>41943</v>
      </c>
      <c r="C690" s="1" t="s">
        <v>24041</v>
      </c>
      <c r="D690" s="1">
        <v>1</v>
      </c>
      <c r="E690" s="1" t="s">
        <v>24042</v>
      </c>
      <c r="F690" s="1" t="s">
        <v>9</v>
      </c>
      <c r="G690" s="1" t="s">
        <v>10</v>
      </c>
      <c r="H690" s="1" t="s">
        <v>6248</v>
      </c>
      <c r="I690" s="28">
        <f t="shared" si="10"/>
        <v>439913.81250000006</v>
      </c>
      <c r="J690" s="14">
        <v>70386.210000000006</v>
      </c>
      <c r="K690" s="14" t="s">
        <v>6142</v>
      </c>
    </row>
    <row r="691" spans="1:11">
      <c r="A691" s="1" t="s">
        <v>24043</v>
      </c>
      <c r="B691" s="13">
        <v>41943</v>
      </c>
      <c r="C691" s="1" t="s">
        <v>16590</v>
      </c>
      <c r="D691" s="1">
        <v>1</v>
      </c>
      <c r="E691" s="1" t="s">
        <v>24044</v>
      </c>
      <c r="F691" s="1" t="s">
        <v>269</v>
      </c>
      <c r="G691" s="1" t="s">
        <v>5</v>
      </c>
      <c r="H691" s="1" t="s">
        <v>24045</v>
      </c>
      <c r="I691" s="28">
        <f t="shared" si="10"/>
        <v>-1171.375</v>
      </c>
      <c r="J691" s="1">
        <v>-187.42</v>
      </c>
      <c r="K691" s="4" t="s">
        <v>6148</v>
      </c>
    </row>
    <row r="692" spans="1:11">
      <c r="A692" t="s">
        <v>24616</v>
      </c>
      <c r="B692" s="3">
        <v>41943</v>
      </c>
      <c r="C692" t="s">
        <v>24617</v>
      </c>
      <c r="D692">
        <v>1</v>
      </c>
      <c r="E692" t="s">
        <v>24618</v>
      </c>
      <c r="F692" t="s">
        <v>269</v>
      </c>
      <c r="G692" t="s">
        <v>270</v>
      </c>
      <c r="H692" t="s">
        <v>24619</v>
      </c>
      <c r="I692" s="28">
        <f t="shared" si="10"/>
        <v>101140.75</v>
      </c>
      <c r="J692" s="4">
        <v>16182.52</v>
      </c>
      <c r="K692" s="4" t="s">
        <v>6167</v>
      </c>
    </row>
    <row r="693" spans="1:11">
      <c r="A693" t="s">
        <v>24620</v>
      </c>
      <c r="B693" s="3">
        <v>41943</v>
      </c>
      <c r="C693" t="s">
        <v>24621</v>
      </c>
      <c r="D693">
        <v>1</v>
      </c>
      <c r="E693" t="s">
        <v>24622</v>
      </c>
      <c r="F693" t="s">
        <v>269</v>
      </c>
      <c r="G693" t="s">
        <v>270</v>
      </c>
      <c r="H693" t="s">
        <v>24623</v>
      </c>
      <c r="I693" s="28">
        <f t="shared" si="10"/>
        <v>33265.1875</v>
      </c>
      <c r="J693" s="4">
        <v>5322.43</v>
      </c>
      <c r="K693" s="4" t="s">
        <v>6167</v>
      </c>
    </row>
    <row r="694" spans="1:11">
      <c r="A694" s="1" t="s">
        <v>24046</v>
      </c>
      <c r="B694" s="13">
        <v>41914</v>
      </c>
      <c r="C694" s="1" t="s">
        <v>20726</v>
      </c>
      <c r="D694" s="1">
        <v>1</v>
      </c>
      <c r="E694" s="1" t="s">
        <v>24047</v>
      </c>
      <c r="F694" s="1" t="s">
        <v>269</v>
      </c>
      <c r="G694" s="1" t="s">
        <v>270</v>
      </c>
      <c r="H694" s="1" t="s">
        <v>24048</v>
      </c>
      <c r="I694" s="28">
        <f t="shared" si="10"/>
        <v>-183527.25</v>
      </c>
      <c r="J694" s="14">
        <v>-29364.36</v>
      </c>
      <c r="K694" s="4" t="s">
        <v>6148</v>
      </c>
    </row>
    <row r="695" spans="1:11">
      <c r="A695" t="s">
        <v>24046</v>
      </c>
      <c r="B695" s="3">
        <v>41914</v>
      </c>
      <c r="C695" t="s">
        <v>20726</v>
      </c>
      <c r="D695">
        <v>1</v>
      </c>
      <c r="E695" t="s">
        <v>24047</v>
      </c>
      <c r="F695" t="s">
        <v>269</v>
      </c>
      <c r="G695" t="s">
        <v>270</v>
      </c>
      <c r="H695" t="s">
        <v>24048</v>
      </c>
      <c r="I695" s="28">
        <f t="shared" si="10"/>
        <v>172765.1875</v>
      </c>
      <c r="J695" s="4">
        <v>27642.43</v>
      </c>
      <c r="K695" s="4" t="s">
        <v>6148</v>
      </c>
    </row>
    <row r="696" spans="1:11" hidden="1">
      <c r="A696" t="s">
        <v>15</v>
      </c>
      <c r="B696" s="3">
        <v>41913</v>
      </c>
      <c r="C696" t="s">
        <v>24624</v>
      </c>
      <c r="D696">
        <v>2</v>
      </c>
      <c r="E696" t="s">
        <v>24625</v>
      </c>
      <c r="F696" t="s">
        <v>26</v>
      </c>
      <c r="G696" t="s">
        <v>13</v>
      </c>
      <c r="H696" t="s">
        <v>5102</v>
      </c>
      <c r="I696" s="28">
        <f t="shared" si="10"/>
        <v>172.4375</v>
      </c>
      <c r="J696">
        <v>27.59</v>
      </c>
      <c r="K696" s="14" t="s">
        <v>6145</v>
      </c>
    </row>
    <row r="697" spans="1:11" hidden="1">
      <c r="A697" t="s">
        <v>1292</v>
      </c>
      <c r="B697" s="3">
        <v>41913</v>
      </c>
      <c r="C697" t="s">
        <v>24626</v>
      </c>
      <c r="D697">
        <v>2</v>
      </c>
      <c r="E697" t="s">
        <v>24627</v>
      </c>
      <c r="F697" t="s">
        <v>26</v>
      </c>
      <c r="G697" t="s">
        <v>13</v>
      </c>
      <c r="H697" t="s">
        <v>7211</v>
      </c>
      <c r="I697" s="28">
        <f t="shared" si="10"/>
        <v>3413.8125</v>
      </c>
      <c r="J697">
        <v>546.21</v>
      </c>
      <c r="K697" s="14" t="s">
        <v>6145</v>
      </c>
    </row>
    <row r="698" spans="1:11" hidden="1">
      <c r="A698" t="s">
        <v>20</v>
      </c>
      <c r="B698" s="3">
        <v>41913</v>
      </c>
      <c r="C698" t="s">
        <v>24628</v>
      </c>
      <c r="D698">
        <v>2</v>
      </c>
      <c r="E698" t="s">
        <v>24629</v>
      </c>
      <c r="F698" t="s">
        <v>26</v>
      </c>
      <c r="G698" t="s">
        <v>13</v>
      </c>
      <c r="H698" t="s">
        <v>5922</v>
      </c>
      <c r="I698" s="28">
        <f t="shared" si="10"/>
        <v>3413.8125</v>
      </c>
      <c r="J698">
        <v>546.21</v>
      </c>
      <c r="K698" s="14" t="s">
        <v>6145</v>
      </c>
    </row>
    <row r="699" spans="1:11" hidden="1">
      <c r="A699" t="s">
        <v>1296</v>
      </c>
      <c r="B699" s="3">
        <v>41913</v>
      </c>
      <c r="C699" t="s">
        <v>2</v>
      </c>
      <c r="D699">
        <v>2</v>
      </c>
      <c r="E699" t="s">
        <v>24630</v>
      </c>
      <c r="F699" t="s">
        <v>18</v>
      </c>
      <c r="G699" t="s">
        <v>21545</v>
      </c>
      <c r="H699" t="s">
        <v>88</v>
      </c>
      <c r="I699" s="28">
        <f t="shared" si="10"/>
        <v>55.5625</v>
      </c>
      <c r="J699">
        <v>8.89</v>
      </c>
      <c r="K699" s="4" t="s">
        <v>6149</v>
      </c>
    </row>
    <row r="700" spans="1:11" hidden="1">
      <c r="A700" t="s">
        <v>23</v>
      </c>
      <c r="B700" s="3">
        <v>41913</v>
      </c>
      <c r="C700" t="s">
        <v>24631</v>
      </c>
      <c r="D700">
        <v>2</v>
      </c>
      <c r="E700" t="s">
        <v>24632</v>
      </c>
      <c r="F700" t="s">
        <v>26</v>
      </c>
      <c r="G700" t="s">
        <v>13</v>
      </c>
      <c r="H700" t="s">
        <v>601</v>
      </c>
      <c r="I700" s="28">
        <f t="shared" si="10"/>
        <v>387.9375</v>
      </c>
      <c r="J700">
        <v>62.07</v>
      </c>
      <c r="K700" s="14" t="s">
        <v>6145</v>
      </c>
    </row>
    <row r="701" spans="1:11" hidden="1">
      <c r="A701" t="s">
        <v>1302</v>
      </c>
      <c r="B701" s="3">
        <v>41913</v>
      </c>
      <c r="C701" t="s">
        <v>2</v>
      </c>
      <c r="D701">
        <v>2</v>
      </c>
      <c r="E701" t="s">
        <v>24633</v>
      </c>
      <c r="F701" t="s">
        <v>18</v>
      </c>
      <c r="G701" t="s">
        <v>21545</v>
      </c>
      <c r="H701" t="s">
        <v>88</v>
      </c>
      <c r="I701" s="28">
        <f t="shared" si="10"/>
        <v>289.25</v>
      </c>
      <c r="J701">
        <v>46.28</v>
      </c>
      <c r="K701" s="4" t="s">
        <v>6149</v>
      </c>
    </row>
    <row r="702" spans="1:11" hidden="1">
      <c r="A702" t="s">
        <v>1305</v>
      </c>
      <c r="B702" s="3">
        <v>41913</v>
      </c>
      <c r="C702" t="s">
        <v>24634</v>
      </c>
      <c r="D702">
        <v>2</v>
      </c>
      <c r="E702" t="s">
        <v>24635</v>
      </c>
      <c r="F702" t="s">
        <v>26</v>
      </c>
      <c r="G702" t="s">
        <v>13</v>
      </c>
      <c r="H702" t="s">
        <v>5420</v>
      </c>
      <c r="I702" s="28">
        <f t="shared" si="10"/>
        <v>853.43750000000011</v>
      </c>
      <c r="J702">
        <v>136.55000000000001</v>
      </c>
      <c r="K702" s="14" t="s">
        <v>6145</v>
      </c>
    </row>
    <row r="703" spans="1:11" hidden="1">
      <c r="A703" t="s">
        <v>9901</v>
      </c>
      <c r="B703" s="3">
        <v>41913</v>
      </c>
      <c r="C703" t="s">
        <v>2</v>
      </c>
      <c r="D703">
        <v>2</v>
      </c>
      <c r="E703" t="s">
        <v>24636</v>
      </c>
      <c r="F703" t="s">
        <v>18</v>
      </c>
      <c r="G703" t="s">
        <v>21545</v>
      </c>
      <c r="H703" t="s">
        <v>88</v>
      </c>
      <c r="I703" s="28">
        <f t="shared" si="10"/>
        <v>315.625</v>
      </c>
      <c r="J703">
        <v>50.5</v>
      </c>
      <c r="K703" s="4" t="s">
        <v>6149</v>
      </c>
    </row>
    <row r="704" spans="1:11" hidden="1">
      <c r="A704" t="s">
        <v>1309</v>
      </c>
      <c r="B704" s="3">
        <v>41913</v>
      </c>
      <c r="C704" t="s">
        <v>24637</v>
      </c>
      <c r="D704">
        <v>2</v>
      </c>
      <c r="E704" t="s">
        <v>24638</v>
      </c>
      <c r="F704" t="s">
        <v>26</v>
      </c>
      <c r="G704" t="s">
        <v>13</v>
      </c>
      <c r="H704" t="s">
        <v>7164</v>
      </c>
      <c r="I704" s="28">
        <f t="shared" si="10"/>
        <v>2525.875</v>
      </c>
      <c r="J704">
        <v>404.14</v>
      </c>
      <c r="K704" s="14" t="s">
        <v>6145</v>
      </c>
    </row>
    <row r="705" spans="1:11" hidden="1">
      <c r="A705" t="s">
        <v>1313</v>
      </c>
      <c r="B705" s="3">
        <v>41913</v>
      </c>
      <c r="C705" t="s">
        <v>2</v>
      </c>
      <c r="D705">
        <v>2</v>
      </c>
      <c r="E705" t="s">
        <v>24639</v>
      </c>
      <c r="F705" t="s">
        <v>18</v>
      </c>
      <c r="G705" t="s">
        <v>21545</v>
      </c>
      <c r="H705" t="s">
        <v>6099</v>
      </c>
      <c r="I705" s="28">
        <f t="shared" si="10"/>
        <v>455.9375</v>
      </c>
      <c r="J705">
        <v>72.95</v>
      </c>
      <c r="K705" s="4" t="s">
        <v>6149</v>
      </c>
    </row>
    <row r="706" spans="1:11" hidden="1">
      <c r="A706" t="s">
        <v>28</v>
      </c>
      <c r="B706" s="3">
        <v>41913</v>
      </c>
      <c r="C706" t="s">
        <v>48</v>
      </c>
      <c r="D706">
        <v>2</v>
      </c>
      <c r="E706" t="s">
        <v>24640</v>
      </c>
      <c r="F706" t="s">
        <v>18</v>
      </c>
      <c r="G706" t="s">
        <v>0</v>
      </c>
      <c r="H706" t="s">
        <v>7405</v>
      </c>
      <c r="I706" s="28">
        <f t="shared" si="10"/>
        <v>3787.0624999999995</v>
      </c>
      <c r="J706">
        <v>605.92999999999995</v>
      </c>
      <c r="K706" s="4" t="s">
        <v>6149</v>
      </c>
    </row>
    <row r="707" spans="1:11" hidden="1">
      <c r="A707" t="s">
        <v>30</v>
      </c>
      <c r="B707" s="3">
        <v>41913</v>
      </c>
      <c r="C707" t="s">
        <v>2</v>
      </c>
      <c r="D707">
        <v>2</v>
      </c>
      <c r="E707" t="s">
        <v>24641</v>
      </c>
      <c r="F707" t="s">
        <v>18</v>
      </c>
      <c r="G707" t="s">
        <v>21545</v>
      </c>
      <c r="H707" t="s">
        <v>6793</v>
      </c>
      <c r="I707" s="28">
        <f t="shared" si="10"/>
        <v>962.81250000000011</v>
      </c>
      <c r="J707">
        <v>154.05000000000001</v>
      </c>
      <c r="K707" s="4" t="s">
        <v>6149</v>
      </c>
    </row>
    <row r="708" spans="1:11" hidden="1">
      <c r="A708" t="s">
        <v>1317</v>
      </c>
      <c r="B708" s="3">
        <v>41913</v>
      </c>
      <c r="C708" t="s">
        <v>24642</v>
      </c>
      <c r="D708">
        <v>2</v>
      </c>
      <c r="E708" t="s">
        <v>24643</v>
      </c>
      <c r="F708" t="s">
        <v>26</v>
      </c>
      <c r="G708" t="s">
        <v>13</v>
      </c>
      <c r="H708" t="s">
        <v>7594</v>
      </c>
      <c r="I708" s="28">
        <f t="shared" si="10"/>
        <v>853.43750000000011</v>
      </c>
      <c r="J708">
        <v>136.55000000000001</v>
      </c>
      <c r="K708" s="14" t="s">
        <v>6145</v>
      </c>
    </row>
    <row r="709" spans="1:11" hidden="1">
      <c r="A709" s="1" t="s">
        <v>1321</v>
      </c>
      <c r="B709" s="13">
        <v>41913</v>
      </c>
      <c r="C709" s="1" t="s">
        <v>24049</v>
      </c>
      <c r="D709" s="1">
        <v>2</v>
      </c>
      <c r="E709" s="1" t="s">
        <v>24050</v>
      </c>
      <c r="F709" s="1" t="s">
        <v>18</v>
      </c>
      <c r="G709" s="1" t="s">
        <v>21545</v>
      </c>
      <c r="H709" s="1" t="s">
        <v>17811</v>
      </c>
      <c r="I709" s="28">
        <f t="shared" si="10"/>
        <v>4339.125</v>
      </c>
      <c r="J709" s="1">
        <v>694.26</v>
      </c>
      <c r="K709" s="4" t="s">
        <v>6149</v>
      </c>
    </row>
    <row r="710" spans="1:11" hidden="1">
      <c r="A710" t="s">
        <v>1321</v>
      </c>
      <c r="B710" s="3">
        <v>41913</v>
      </c>
      <c r="C710" t="s">
        <v>24049</v>
      </c>
      <c r="D710">
        <v>2</v>
      </c>
      <c r="E710" t="s">
        <v>24050</v>
      </c>
      <c r="F710" t="s">
        <v>18</v>
      </c>
      <c r="G710" t="s">
        <v>21545</v>
      </c>
      <c r="H710" t="s">
        <v>17811</v>
      </c>
      <c r="I710" s="28">
        <f t="shared" si="10"/>
        <v>4339.125</v>
      </c>
      <c r="J710">
        <v>694.26</v>
      </c>
      <c r="K710" s="4" t="s">
        <v>6149</v>
      </c>
    </row>
    <row r="711" spans="1:11" hidden="1">
      <c r="A711" t="s">
        <v>1321</v>
      </c>
      <c r="B711" s="3">
        <v>41913</v>
      </c>
      <c r="C711" t="s">
        <v>24049</v>
      </c>
      <c r="D711">
        <v>2</v>
      </c>
      <c r="E711" t="s">
        <v>24050</v>
      </c>
      <c r="F711" t="s">
        <v>18</v>
      </c>
      <c r="G711" t="s">
        <v>21545</v>
      </c>
      <c r="H711" t="s">
        <v>17811</v>
      </c>
      <c r="I711" s="28">
        <f t="shared" si="10"/>
        <v>-4339.125</v>
      </c>
      <c r="J711">
        <v>-694.26</v>
      </c>
      <c r="K711" s="4" t="s">
        <v>6149</v>
      </c>
    </row>
    <row r="712" spans="1:11" hidden="1">
      <c r="A712" t="s">
        <v>1325</v>
      </c>
      <c r="B712" s="3">
        <v>41913</v>
      </c>
      <c r="C712" t="s">
        <v>24644</v>
      </c>
      <c r="D712">
        <v>2</v>
      </c>
      <c r="E712" t="s">
        <v>24645</v>
      </c>
      <c r="F712" t="s">
        <v>26</v>
      </c>
      <c r="G712" t="s">
        <v>13</v>
      </c>
      <c r="H712" t="s">
        <v>99</v>
      </c>
      <c r="I712" s="28">
        <f t="shared" si="10"/>
        <v>3413.7500000000005</v>
      </c>
      <c r="J712">
        <v>546.20000000000005</v>
      </c>
      <c r="K712" s="14" t="s">
        <v>6145</v>
      </c>
    </row>
    <row r="713" spans="1:11" hidden="1">
      <c r="A713" t="s">
        <v>1329</v>
      </c>
      <c r="B713" s="3">
        <v>41913</v>
      </c>
      <c r="C713" t="s">
        <v>24299</v>
      </c>
      <c r="D713">
        <v>2</v>
      </c>
      <c r="E713" t="s">
        <v>24646</v>
      </c>
      <c r="F713" t="s">
        <v>26</v>
      </c>
      <c r="G713" t="s">
        <v>13</v>
      </c>
      <c r="H713" t="s">
        <v>7488</v>
      </c>
      <c r="I713" s="28">
        <f t="shared" si="10"/>
        <v>2344.8125</v>
      </c>
      <c r="J713">
        <v>375.17</v>
      </c>
      <c r="K713" s="14" t="s">
        <v>6145</v>
      </c>
    </row>
    <row r="714" spans="1:11" hidden="1">
      <c r="A714" t="s">
        <v>1333</v>
      </c>
      <c r="B714" s="3">
        <v>41913</v>
      </c>
      <c r="C714" t="s">
        <v>24647</v>
      </c>
      <c r="D714">
        <v>2</v>
      </c>
      <c r="E714" t="s">
        <v>24648</v>
      </c>
      <c r="F714" t="s">
        <v>26</v>
      </c>
      <c r="G714" t="s">
        <v>13</v>
      </c>
      <c r="H714" t="s">
        <v>2986</v>
      </c>
      <c r="I714" s="28">
        <f t="shared" ref="I714:I777" si="11">J714*100/16</f>
        <v>3413.8125</v>
      </c>
      <c r="J714">
        <v>546.21</v>
      </c>
      <c r="K714" s="14" t="s">
        <v>6145</v>
      </c>
    </row>
    <row r="715" spans="1:11" hidden="1">
      <c r="A715" s="1" t="s">
        <v>1337</v>
      </c>
      <c r="B715" s="13">
        <v>41913</v>
      </c>
      <c r="C715" s="1" t="s">
        <v>24051</v>
      </c>
      <c r="D715" s="1">
        <v>2</v>
      </c>
      <c r="E715" s="1" t="s">
        <v>24052</v>
      </c>
      <c r="F715" s="1" t="s">
        <v>18</v>
      </c>
      <c r="G715" s="1" t="s">
        <v>21545</v>
      </c>
      <c r="H715" s="1" t="s">
        <v>24053</v>
      </c>
      <c r="I715" s="28">
        <f t="shared" si="11"/>
        <v>603.4375</v>
      </c>
      <c r="J715" s="1">
        <v>96.55</v>
      </c>
      <c r="K715" s="4" t="s">
        <v>6149</v>
      </c>
    </row>
    <row r="716" spans="1:11" hidden="1">
      <c r="A716" t="s">
        <v>1337</v>
      </c>
      <c r="B716" s="3">
        <v>41913</v>
      </c>
      <c r="C716" t="s">
        <v>24051</v>
      </c>
      <c r="D716">
        <v>2</v>
      </c>
      <c r="E716" t="s">
        <v>24052</v>
      </c>
      <c r="F716" t="s">
        <v>18</v>
      </c>
      <c r="G716" t="s">
        <v>21545</v>
      </c>
      <c r="H716" t="s">
        <v>24053</v>
      </c>
      <c r="I716" s="28">
        <f t="shared" si="11"/>
        <v>1252.625</v>
      </c>
      <c r="J716">
        <v>200.42</v>
      </c>
      <c r="K716" s="4" t="s">
        <v>6149</v>
      </c>
    </row>
    <row r="717" spans="1:11" hidden="1">
      <c r="A717" t="s">
        <v>1337</v>
      </c>
      <c r="B717" s="3">
        <v>41913</v>
      </c>
      <c r="C717" t="s">
        <v>24051</v>
      </c>
      <c r="D717">
        <v>2</v>
      </c>
      <c r="E717" t="s">
        <v>24052</v>
      </c>
      <c r="F717" t="s">
        <v>18</v>
      </c>
      <c r="G717" t="s">
        <v>21545</v>
      </c>
      <c r="H717" t="s">
        <v>24053</v>
      </c>
      <c r="I717" s="28">
        <f t="shared" si="11"/>
        <v>-603.4375</v>
      </c>
      <c r="J717">
        <v>-96.55</v>
      </c>
      <c r="K717" s="4" t="s">
        <v>6149</v>
      </c>
    </row>
    <row r="718" spans="1:11" hidden="1">
      <c r="A718" t="s">
        <v>1341</v>
      </c>
      <c r="B718" s="3">
        <v>41913</v>
      </c>
      <c r="C718" t="s">
        <v>2</v>
      </c>
      <c r="D718">
        <v>2</v>
      </c>
      <c r="E718" t="s">
        <v>24649</v>
      </c>
      <c r="F718" t="s">
        <v>18</v>
      </c>
      <c r="G718" t="s">
        <v>0</v>
      </c>
      <c r="H718" t="s">
        <v>88</v>
      </c>
      <c r="I718" s="28">
        <f t="shared" si="11"/>
        <v>70</v>
      </c>
      <c r="J718">
        <v>11.2</v>
      </c>
      <c r="K718" s="4" t="s">
        <v>6149</v>
      </c>
    </row>
    <row r="719" spans="1:11" hidden="1">
      <c r="A719" s="1" t="s">
        <v>1345</v>
      </c>
      <c r="B719" s="13">
        <v>41913</v>
      </c>
      <c r="C719" s="1" t="s">
        <v>21612</v>
      </c>
      <c r="D719" s="1">
        <v>2</v>
      </c>
      <c r="E719" s="1" t="s">
        <v>24054</v>
      </c>
      <c r="F719" s="1" t="s">
        <v>18</v>
      </c>
      <c r="G719" s="1" t="s">
        <v>21545</v>
      </c>
      <c r="H719" s="1" t="s">
        <v>88</v>
      </c>
      <c r="I719" s="28">
        <f t="shared" si="11"/>
        <v>2155.1875</v>
      </c>
      <c r="J719" s="1">
        <v>344.83</v>
      </c>
      <c r="K719" s="4" t="s">
        <v>6149</v>
      </c>
    </row>
    <row r="720" spans="1:11" hidden="1">
      <c r="A720" t="s">
        <v>1345</v>
      </c>
      <c r="B720" s="3">
        <v>41913</v>
      </c>
      <c r="C720" t="s">
        <v>21612</v>
      </c>
      <c r="D720">
        <v>2</v>
      </c>
      <c r="E720" t="s">
        <v>24054</v>
      </c>
      <c r="F720" t="s">
        <v>18</v>
      </c>
      <c r="G720" t="s">
        <v>21545</v>
      </c>
      <c r="H720" t="s">
        <v>88</v>
      </c>
      <c r="I720" s="28">
        <f t="shared" si="11"/>
        <v>4310.8125</v>
      </c>
      <c r="J720">
        <v>689.73</v>
      </c>
      <c r="K720" s="4" t="s">
        <v>6149</v>
      </c>
    </row>
    <row r="721" spans="1:11" hidden="1">
      <c r="A721" t="s">
        <v>1345</v>
      </c>
      <c r="B721" s="3">
        <v>41913</v>
      </c>
      <c r="C721" t="s">
        <v>21612</v>
      </c>
      <c r="D721">
        <v>2</v>
      </c>
      <c r="E721" t="s">
        <v>24054</v>
      </c>
      <c r="F721" t="s">
        <v>18</v>
      </c>
      <c r="G721" t="s">
        <v>21545</v>
      </c>
      <c r="H721" t="s">
        <v>88</v>
      </c>
      <c r="I721" s="28">
        <f t="shared" si="11"/>
        <v>-2155.1875</v>
      </c>
      <c r="J721">
        <v>-344.83</v>
      </c>
      <c r="K721" s="4" t="s">
        <v>6149</v>
      </c>
    </row>
    <row r="722" spans="1:11" hidden="1">
      <c r="A722" t="s">
        <v>8670</v>
      </c>
      <c r="B722" s="3">
        <v>41913</v>
      </c>
      <c r="C722" t="s">
        <v>24650</v>
      </c>
      <c r="D722">
        <v>2</v>
      </c>
      <c r="E722" t="s">
        <v>24651</v>
      </c>
      <c r="F722" t="s">
        <v>26</v>
      </c>
      <c r="G722" t="s">
        <v>13</v>
      </c>
      <c r="H722" t="s">
        <v>5231</v>
      </c>
      <c r="I722" s="28">
        <f t="shared" si="11"/>
        <v>2525.875</v>
      </c>
      <c r="J722">
        <v>404.14</v>
      </c>
      <c r="K722" s="14" t="s">
        <v>6145</v>
      </c>
    </row>
    <row r="723" spans="1:11" hidden="1">
      <c r="A723" t="s">
        <v>1349</v>
      </c>
      <c r="B723" s="3">
        <v>41913</v>
      </c>
      <c r="C723" t="s">
        <v>24652</v>
      </c>
      <c r="D723">
        <v>2</v>
      </c>
      <c r="E723" t="s">
        <v>24653</v>
      </c>
      <c r="F723" t="s">
        <v>26</v>
      </c>
      <c r="G723" t="s">
        <v>13</v>
      </c>
      <c r="H723" t="s">
        <v>10971</v>
      </c>
      <c r="I723" s="28">
        <f t="shared" si="11"/>
        <v>853.43750000000011</v>
      </c>
      <c r="J723">
        <v>136.55000000000001</v>
      </c>
      <c r="K723" s="14" t="s">
        <v>6145</v>
      </c>
    </row>
    <row r="724" spans="1:11" hidden="1">
      <c r="A724" s="1" t="s">
        <v>1353</v>
      </c>
      <c r="B724" s="13">
        <v>41913</v>
      </c>
      <c r="C724" s="1" t="s">
        <v>24055</v>
      </c>
      <c r="D724" s="1">
        <v>2</v>
      </c>
      <c r="E724" s="1" t="s">
        <v>24056</v>
      </c>
      <c r="F724" s="1" t="s">
        <v>18</v>
      </c>
      <c r="G724" s="1" t="s">
        <v>21545</v>
      </c>
      <c r="H724" s="1" t="s">
        <v>20283</v>
      </c>
      <c r="I724" s="28">
        <f t="shared" si="11"/>
        <v>8010.1875000000009</v>
      </c>
      <c r="J724" s="14">
        <v>1281.6300000000001</v>
      </c>
      <c r="K724" s="4" t="s">
        <v>6149</v>
      </c>
    </row>
    <row r="725" spans="1:11" hidden="1">
      <c r="A725" t="s">
        <v>1353</v>
      </c>
      <c r="B725" s="3">
        <v>41913</v>
      </c>
      <c r="C725" t="s">
        <v>24055</v>
      </c>
      <c r="D725">
        <v>2</v>
      </c>
      <c r="E725" t="s">
        <v>24056</v>
      </c>
      <c r="F725" t="s">
        <v>18</v>
      </c>
      <c r="G725" t="s">
        <v>21545</v>
      </c>
      <c r="H725" t="s">
        <v>20283</v>
      </c>
      <c r="I725" s="28">
        <f t="shared" si="11"/>
        <v>8010.1875000000009</v>
      </c>
      <c r="J725" s="4">
        <v>1281.6300000000001</v>
      </c>
      <c r="K725" s="4" t="s">
        <v>6149</v>
      </c>
    </row>
    <row r="726" spans="1:11" hidden="1">
      <c r="A726" t="s">
        <v>1353</v>
      </c>
      <c r="B726" s="3">
        <v>41913</v>
      </c>
      <c r="C726" t="s">
        <v>24055</v>
      </c>
      <c r="D726">
        <v>2</v>
      </c>
      <c r="E726" t="s">
        <v>24056</v>
      </c>
      <c r="F726" t="s">
        <v>18</v>
      </c>
      <c r="G726" t="s">
        <v>21545</v>
      </c>
      <c r="H726" t="s">
        <v>20283</v>
      </c>
      <c r="I726" s="28">
        <f t="shared" si="11"/>
        <v>-8010.1875000000009</v>
      </c>
      <c r="J726" s="4">
        <v>-1281.6300000000001</v>
      </c>
      <c r="K726" s="4" t="s">
        <v>6149</v>
      </c>
    </row>
    <row r="727" spans="1:11" hidden="1">
      <c r="A727" t="s">
        <v>1357</v>
      </c>
      <c r="B727" s="3">
        <v>41913</v>
      </c>
      <c r="C727" t="s">
        <v>24654</v>
      </c>
      <c r="D727">
        <v>2</v>
      </c>
      <c r="E727" t="s">
        <v>24655</v>
      </c>
      <c r="F727" t="s">
        <v>26</v>
      </c>
      <c r="G727" t="s">
        <v>13</v>
      </c>
      <c r="H727" t="s">
        <v>1152</v>
      </c>
      <c r="I727" s="28">
        <f t="shared" si="11"/>
        <v>853.43750000000011</v>
      </c>
      <c r="J727">
        <v>136.55000000000001</v>
      </c>
      <c r="K727" s="14" t="s">
        <v>6145</v>
      </c>
    </row>
    <row r="728" spans="1:11" hidden="1">
      <c r="A728" t="s">
        <v>1361</v>
      </c>
      <c r="B728" s="3">
        <v>41913</v>
      </c>
      <c r="C728" t="s">
        <v>24656</v>
      </c>
      <c r="D728">
        <v>2</v>
      </c>
      <c r="E728" t="s">
        <v>24657</v>
      </c>
      <c r="F728" t="s">
        <v>26</v>
      </c>
      <c r="G728" t="s">
        <v>13</v>
      </c>
      <c r="H728" t="s">
        <v>24658</v>
      </c>
      <c r="I728" s="28">
        <f t="shared" si="11"/>
        <v>853.43750000000011</v>
      </c>
      <c r="J728">
        <v>136.55000000000001</v>
      </c>
      <c r="K728" s="14" t="s">
        <v>6145</v>
      </c>
    </row>
    <row r="729" spans="1:11" hidden="1">
      <c r="A729" t="s">
        <v>71</v>
      </c>
      <c r="B729" s="3">
        <v>41913</v>
      </c>
      <c r="C729" t="s">
        <v>24659</v>
      </c>
      <c r="D729">
        <v>2</v>
      </c>
      <c r="E729" t="s">
        <v>24660</v>
      </c>
      <c r="F729" t="s">
        <v>26</v>
      </c>
      <c r="G729" t="s">
        <v>13</v>
      </c>
      <c r="H729" t="s">
        <v>4266</v>
      </c>
      <c r="I729" s="28">
        <f t="shared" si="11"/>
        <v>3895.0000000000005</v>
      </c>
      <c r="J729">
        <v>623.20000000000005</v>
      </c>
      <c r="K729" s="14" t="s">
        <v>6145</v>
      </c>
    </row>
    <row r="730" spans="1:11" hidden="1">
      <c r="A730" t="s">
        <v>73</v>
      </c>
      <c r="B730" s="3">
        <v>41913</v>
      </c>
      <c r="C730" t="s">
        <v>24661</v>
      </c>
      <c r="D730">
        <v>2</v>
      </c>
      <c r="E730" t="s">
        <v>24662</v>
      </c>
      <c r="F730" t="s">
        <v>26</v>
      </c>
      <c r="G730" t="s">
        <v>13</v>
      </c>
      <c r="H730" t="s">
        <v>2930</v>
      </c>
      <c r="I730" s="28">
        <f t="shared" si="11"/>
        <v>853.43750000000011</v>
      </c>
      <c r="J730">
        <v>136.55000000000001</v>
      </c>
      <c r="K730" s="14" t="s">
        <v>6145</v>
      </c>
    </row>
    <row r="731" spans="1:11" hidden="1">
      <c r="A731" t="s">
        <v>1380</v>
      </c>
      <c r="B731" s="3">
        <v>41913</v>
      </c>
      <c r="C731" t="s">
        <v>24663</v>
      </c>
      <c r="D731">
        <v>2</v>
      </c>
      <c r="E731" t="s">
        <v>24664</v>
      </c>
      <c r="F731" t="s">
        <v>26</v>
      </c>
      <c r="G731" t="s">
        <v>13</v>
      </c>
      <c r="H731" t="s">
        <v>2930</v>
      </c>
      <c r="I731" s="28">
        <f t="shared" si="11"/>
        <v>3413.8125</v>
      </c>
      <c r="J731">
        <v>546.21</v>
      </c>
      <c r="K731" s="14" t="s">
        <v>6145</v>
      </c>
    </row>
    <row r="732" spans="1:11" hidden="1">
      <c r="A732" s="1" t="s">
        <v>1384</v>
      </c>
      <c r="B732" s="13">
        <v>41913</v>
      </c>
      <c r="C732" s="1" t="s">
        <v>24057</v>
      </c>
      <c r="D732" s="1">
        <v>2</v>
      </c>
      <c r="E732" s="1" t="s">
        <v>24058</v>
      </c>
      <c r="F732" s="1" t="s">
        <v>26</v>
      </c>
      <c r="G732" s="1" t="s">
        <v>13</v>
      </c>
      <c r="H732" s="1" t="s">
        <v>19562</v>
      </c>
      <c r="I732" s="28">
        <f t="shared" si="11"/>
        <v>1534.5</v>
      </c>
      <c r="J732" s="1">
        <v>245.52</v>
      </c>
      <c r="K732" s="14" t="s">
        <v>6145</v>
      </c>
    </row>
    <row r="733" spans="1:11" hidden="1">
      <c r="A733" t="s">
        <v>1384</v>
      </c>
      <c r="B733" s="3">
        <v>41913</v>
      </c>
      <c r="C733" t="s">
        <v>24057</v>
      </c>
      <c r="D733">
        <v>2</v>
      </c>
      <c r="E733" t="s">
        <v>24058</v>
      </c>
      <c r="F733" t="s">
        <v>26</v>
      </c>
      <c r="G733" t="s">
        <v>13</v>
      </c>
      <c r="H733" t="s">
        <v>19562</v>
      </c>
      <c r="I733" s="28">
        <f t="shared" si="11"/>
        <v>1534.5</v>
      </c>
      <c r="J733">
        <v>245.52</v>
      </c>
      <c r="K733" s="14" t="s">
        <v>6145</v>
      </c>
    </row>
    <row r="734" spans="1:11" hidden="1">
      <c r="A734" t="s">
        <v>1384</v>
      </c>
      <c r="B734" s="3">
        <v>41913</v>
      </c>
      <c r="C734" t="s">
        <v>24057</v>
      </c>
      <c r="D734">
        <v>2</v>
      </c>
      <c r="E734" t="s">
        <v>24058</v>
      </c>
      <c r="F734" t="s">
        <v>26</v>
      </c>
      <c r="G734" t="s">
        <v>13</v>
      </c>
      <c r="H734" t="s">
        <v>19562</v>
      </c>
      <c r="I734" s="28">
        <f t="shared" si="11"/>
        <v>-1534.5</v>
      </c>
      <c r="J734">
        <v>-245.52</v>
      </c>
      <c r="K734" s="14" t="s">
        <v>6145</v>
      </c>
    </row>
    <row r="735" spans="1:11" hidden="1">
      <c r="A735" t="s">
        <v>74</v>
      </c>
      <c r="B735" s="3">
        <v>41913</v>
      </c>
      <c r="C735" t="s">
        <v>24665</v>
      </c>
      <c r="D735">
        <v>2</v>
      </c>
      <c r="E735" t="s">
        <v>24666</v>
      </c>
      <c r="F735" t="s">
        <v>26</v>
      </c>
      <c r="G735" t="s">
        <v>13</v>
      </c>
      <c r="H735" t="s">
        <v>2345</v>
      </c>
      <c r="I735" s="28">
        <f t="shared" si="11"/>
        <v>853.43750000000011</v>
      </c>
      <c r="J735">
        <v>136.55000000000001</v>
      </c>
      <c r="K735" s="14" t="s">
        <v>6145</v>
      </c>
    </row>
    <row r="736" spans="1:11" hidden="1">
      <c r="A736" s="1" t="s">
        <v>75</v>
      </c>
      <c r="B736" s="13">
        <v>41913</v>
      </c>
      <c r="C736" s="1" t="s">
        <v>2</v>
      </c>
      <c r="D736" s="1">
        <v>2</v>
      </c>
      <c r="E736" s="1" t="s">
        <v>24059</v>
      </c>
      <c r="F736" s="1" t="s">
        <v>18</v>
      </c>
      <c r="G736" s="1" t="s">
        <v>21545</v>
      </c>
      <c r="H736" s="1" t="s">
        <v>88</v>
      </c>
      <c r="I736" s="28">
        <f t="shared" si="11"/>
        <v>862.0625</v>
      </c>
      <c r="J736" s="1">
        <v>137.93</v>
      </c>
      <c r="K736" s="4" t="s">
        <v>6149</v>
      </c>
    </row>
    <row r="737" spans="1:11" hidden="1">
      <c r="A737" t="s">
        <v>75</v>
      </c>
      <c r="B737" s="3">
        <v>41913</v>
      </c>
      <c r="C737" t="s">
        <v>2</v>
      </c>
      <c r="D737">
        <v>2</v>
      </c>
      <c r="E737" t="s">
        <v>24059</v>
      </c>
      <c r="F737" t="s">
        <v>18</v>
      </c>
      <c r="G737" t="s">
        <v>21545</v>
      </c>
      <c r="H737" t="s">
        <v>88</v>
      </c>
      <c r="I737" s="28">
        <f t="shared" si="11"/>
        <v>1142.3125</v>
      </c>
      <c r="J737">
        <v>182.77</v>
      </c>
      <c r="K737" s="4" t="s">
        <v>6149</v>
      </c>
    </row>
    <row r="738" spans="1:11" hidden="1">
      <c r="A738" t="s">
        <v>75</v>
      </c>
      <c r="B738" s="3">
        <v>41913</v>
      </c>
      <c r="C738" t="s">
        <v>2</v>
      </c>
      <c r="D738">
        <v>2</v>
      </c>
      <c r="E738" t="s">
        <v>24059</v>
      </c>
      <c r="F738" t="s">
        <v>18</v>
      </c>
      <c r="G738" t="s">
        <v>21545</v>
      </c>
      <c r="H738" t="s">
        <v>88</v>
      </c>
      <c r="I738" s="28">
        <f t="shared" si="11"/>
        <v>-862.0625</v>
      </c>
      <c r="J738">
        <v>-137.93</v>
      </c>
      <c r="K738" s="4" t="s">
        <v>6149</v>
      </c>
    </row>
    <row r="739" spans="1:11" hidden="1">
      <c r="A739" t="s">
        <v>4630</v>
      </c>
      <c r="B739" s="3">
        <v>41913</v>
      </c>
      <c r="C739" t="s">
        <v>24667</v>
      </c>
      <c r="D739">
        <v>2</v>
      </c>
      <c r="E739" t="s">
        <v>24668</v>
      </c>
      <c r="F739" t="s">
        <v>26</v>
      </c>
      <c r="G739" t="s">
        <v>13</v>
      </c>
      <c r="H739" t="s">
        <v>7501</v>
      </c>
      <c r="I739" s="28">
        <f t="shared" si="11"/>
        <v>1534.5</v>
      </c>
      <c r="J739">
        <v>245.52</v>
      </c>
      <c r="K739" s="14" t="s">
        <v>6145</v>
      </c>
    </row>
    <row r="740" spans="1:11" hidden="1">
      <c r="A740" t="s">
        <v>1387</v>
      </c>
      <c r="B740" s="3">
        <v>41914</v>
      </c>
      <c r="C740" t="s">
        <v>3499</v>
      </c>
      <c r="D740">
        <v>2</v>
      </c>
      <c r="E740" t="s">
        <v>24669</v>
      </c>
      <c r="F740" t="s">
        <v>18</v>
      </c>
      <c r="G740" t="s">
        <v>0</v>
      </c>
      <c r="H740" t="s">
        <v>2707</v>
      </c>
      <c r="I740" s="28">
        <f t="shared" si="11"/>
        <v>23426.0625</v>
      </c>
      <c r="J740" s="4">
        <v>3748.17</v>
      </c>
      <c r="K740" s="4" t="s">
        <v>6149</v>
      </c>
    </row>
    <row r="741" spans="1:11" hidden="1">
      <c r="A741" t="s">
        <v>1391</v>
      </c>
      <c r="B741" s="3">
        <v>41914</v>
      </c>
      <c r="C741" t="s">
        <v>21844</v>
      </c>
      <c r="D741">
        <v>2</v>
      </c>
      <c r="E741" t="s">
        <v>24670</v>
      </c>
      <c r="F741" t="s">
        <v>26</v>
      </c>
      <c r="G741" t="s">
        <v>13</v>
      </c>
      <c r="H741" t="s">
        <v>19315</v>
      </c>
      <c r="I741" s="28">
        <f t="shared" si="11"/>
        <v>3413.8125</v>
      </c>
      <c r="J741">
        <v>546.21</v>
      </c>
      <c r="K741" s="14" t="s">
        <v>6145</v>
      </c>
    </row>
    <row r="742" spans="1:11" hidden="1">
      <c r="A742" t="s">
        <v>1394</v>
      </c>
      <c r="B742" s="3">
        <v>41914</v>
      </c>
      <c r="C742" t="s">
        <v>2</v>
      </c>
      <c r="D742">
        <v>2</v>
      </c>
      <c r="E742" t="s">
        <v>24671</v>
      </c>
      <c r="F742" t="s">
        <v>18</v>
      </c>
      <c r="G742" t="s">
        <v>21545</v>
      </c>
      <c r="H742" t="s">
        <v>88</v>
      </c>
      <c r="I742" s="28">
        <f t="shared" si="11"/>
        <v>475.06250000000006</v>
      </c>
      <c r="J742">
        <v>76.010000000000005</v>
      </c>
      <c r="K742" s="4" t="s">
        <v>6149</v>
      </c>
    </row>
    <row r="743" spans="1:11" hidden="1">
      <c r="A743" s="1" t="s">
        <v>1398</v>
      </c>
      <c r="B743" s="13">
        <v>41914</v>
      </c>
      <c r="C743" s="1" t="s">
        <v>6757</v>
      </c>
      <c r="D743" s="1">
        <v>2</v>
      </c>
      <c r="E743" s="1" t="s">
        <v>24060</v>
      </c>
      <c r="F743" s="1" t="s">
        <v>18</v>
      </c>
      <c r="G743" s="1" t="s">
        <v>0</v>
      </c>
      <c r="H743" s="1" t="s">
        <v>39</v>
      </c>
      <c r="I743" s="28">
        <f t="shared" si="11"/>
        <v>497.875</v>
      </c>
      <c r="J743" s="1">
        <v>79.66</v>
      </c>
      <c r="K743" s="4" t="s">
        <v>6149</v>
      </c>
    </row>
    <row r="744" spans="1:11" hidden="1">
      <c r="A744" t="s">
        <v>1398</v>
      </c>
      <c r="B744" s="3">
        <v>41914</v>
      </c>
      <c r="C744" t="s">
        <v>6757</v>
      </c>
      <c r="D744">
        <v>2</v>
      </c>
      <c r="E744" t="s">
        <v>24060</v>
      </c>
      <c r="F744" t="s">
        <v>18</v>
      </c>
      <c r="G744" t="s">
        <v>0</v>
      </c>
      <c r="H744" t="s">
        <v>39</v>
      </c>
      <c r="I744" s="28">
        <f t="shared" si="11"/>
        <v>748.5</v>
      </c>
      <c r="J744">
        <v>119.76</v>
      </c>
      <c r="K744" s="4" t="s">
        <v>6149</v>
      </c>
    </row>
    <row r="745" spans="1:11" hidden="1">
      <c r="A745" t="s">
        <v>1398</v>
      </c>
      <c r="B745" s="3">
        <v>41914</v>
      </c>
      <c r="C745" t="s">
        <v>6757</v>
      </c>
      <c r="D745">
        <v>2</v>
      </c>
      <c r="E745" t="s">
        <v>24060</v>
      </c>
      <c r="F745" t="s">
        <v>18</v>
      </c>
      <c r="G745" t="s">
        <v>0</v>
      </c>
      <c r="H745" t="s">
        <v>39</v>
      </c>
      <c r="I745" s="28">
        <f t="shared" si="11"/>
        <v>-497.875</v>
      </c>
      <c r="J745">
        <v>-79.66</v>
      </c>
      <c r="K745" s="4" t="s">
        <v>6149</v>
      </c>
    </row>
    <row r="746" spans="1:11" hidden="1">
      <c r="A746" s="1" t="s">
        <v>78</v>
      </c>
      <c r="B746" s="13">
        <v>41914</v>
      </c>
      <c r="C746" s="1" t="s">
        <v>24061</v>
      </c>
      <c r="D746" s="1">
        <v>2</v>
      </c>
      <c r="E746" s="1" t="s">
        <v>24062</v>
      </c>
      <c r="F746" s="1" t="s">
        <v>18</v>
      </c>
      <c r="G746" s="1" t="s">
        <v>0</v>
      </c>
      <c r="H746" s="1" t="s">
        <v>7411</v>
      </c>
      <c r="I746" s="28">
        <f t="shared" si="11"/>
        <v>85.25</v>
      </c>
      <c r="J746" s="1">
        <v>13.64</v>
      </c>
      <c r="K746" s="4" t="s">
        <v>6149</v>
      </c>
    </row>
    <row r="747" spans="1:11" hidden="1">
      <c r="A747" t="s">
        <v>78</v>
      </c>
      <c r="B747" s="3">
        <v>41914</v>
      </c>
      <c r="C747" t="s">
        <v>24061</v>
      </c>
      <c r="D747">
        <v>2</v>
      </c>
      <c r="E747" t="s">
        <v>24062</v>
      </c>
      <c r="F747" t="s">
        <v>18</v>
      </c>
      <c r="G747" t="s">
        <v>0</v>
      </c>
      <c r="H747" t="s">
        <v>7411</v>
      </c>
      <c r="I747" s="28">
        <f t="shared" si="11"/>
        <v>85.25</v>
      </c>
      <c r="J747">
        <v>13.64</v>
      </c>
      <c r="K747" s="4" t="s">
        <v>6149</v>
      </c>
    </row>
    <row r="748" spans="1:11" hidden="1">
      <c r="A748" t="s">
        <v>78</v>
      </c>
      <c r="B748" s="3">
        <v>41914</v>
      </c>
      <c r="C748" t="s">
        <v>24061</v>
      </c>
      <c r="D748">
        <v>2</v>
      </c>
      <c r="E748" t="s">
        <v>24062</v>
      </c>
      <c r="F748" t="s">
        <v>18</v>
      </c>
      <c r="G748" t="s">
        <v>0</v>
      </c>
      <c r="H748" t="s">
        <v>7411</v>
      </c>
      <c r="I748" s="28">
        <f t="shared" si="11"/>
        <v>-85.25</v>
      </c>
      <c r="J748">
        <v>-13.64</v>
      </c>
      <c r="K748" s="4" t="s">
        <v>6149</v>
      </c>
    </row>
    <row r="749" spans="1:11" hidden="1">
      <c r="A749" s="1" t="s">
        <v>1402</v>
      </c>
      <c r="B749" s="13">
        <v>41914</v>
      </c>
      <c r="C749" s="1" t="s">
        <v>6757</v>
      </c>
      <c r="D749" s="1">
        <v>2</v>
      </c>
      <c r="E749" s="1" t="s">
        <v>24063</v>
      </c>
      <c r="F749" s="1" t="s">
        <v>18</v>
      </c>
      <c r="G749" s="1" t="s">
        <v>0</v>
      </c>
      <c r="H749" s="1" t="s">
        <v>39</v>
      </c>
      <c r="I749" s="28">
        <f t="shared" si="11"/>
        <v>255.5625</v>
      </c>
      <c r="J749" s="1">
        <v>40.89</v>
      </c>
      <c r="K749" s="4" t="s">
        <v>6149</v>
      </c>
    </row>
    <row r="750" spans="1:11" hidden="1">
      <c r="A750" t="s">
        <v>1402</v>
      </c>
      <c r="B750" s="3">
        <v>41914</v>
      </c>
      <c r="C750" t="s">
        <v>6757</v>
      </c>
      <c r="D750">
        <v>2</v>
      </c>
      <c r="E750" t="s">
        <v>24063</v>
      </c>
      <c r="F750" t="s">
        <v>18</v>
      </c>
      <c r="G750" t="s">
        <v>0</v>
      </c>
      <c r="H750" t="s">
        <v>39</v>
      </c>
      <c r="I750" s="28">
        <f t="shared" si="11"/>
        <v>384.125</v>
      </c>
      <c r="J750">
        <v>61.46</v>
      </c>
      <c r="K750" s="4" t="s">
        <v>6149</v>
      </c>
    </row>
    <row r="751" spans="1:11" hidden="1">
      <c r="A751" t="s">
        <v>1402</v>
      </c>
      <c r="B751" s="3">
        <v>41914</v>
      </c>
      <c r="C751" t="s">
        <v>6757</v>
      </c>
      <c r="D751">
        <v>2</v>
      </c>
      <c r="E751" t="s">
        <v>24063</v>
      </c>
      <c r="F751" t="s">
        <v>18</v>
      </c>
      <c r="G751" t="s">
        <v>0</v>
      </c>
      <c r="H751" t="s">
        <v>39</v>
      </c>
      <c r="I751" s="28">
        <f t="shared" si="11"/>
        <v>-255.5625</v>
      </c>
      <c r="J751">
        <v>-40.89</v>
      </c>
      <c r="K751" s="4" t="s">
        <v>6149</v>
      </c>
    </row>
    <row r="752" spans="1:11" hidden="1">
      <c r="A752" t="s">
        <v>1406</v>
      </c>
      <c r="B752" s="3">
        <v>41914</v>
      </c>
      <c r="C752" t="s">
        <v>2</v>
      </c>
      <c r="D752">
        <v>2</v>
      </c>
      <c r="E752" t="s">
        <v>24672</v>
      </c>
      <c r="F752" t="s">
        <v>18</v>
      </c>
      <c r="G752" t="s">
        <v>21545</v>
      </c>
      <c r="H752" t="s">
        <v>24673</v>
      </c>
      <c r="I752" s="28">
        <f t="shared" si="11"/>
        <v>622.6875</v>
      </c>
      <c r="J752">
        <v>99.63</v>
      </c>
      <c r="K752" s="4" t="s">
        <v>6149</v>
      </c>
    </row>
    <row r="753" spans="1:11" hidden="1">
      <c r="A753" t="s">
        <v>1410</v>
      </c>
      <c r="B753" s="3">
        <v>41914</v>
      </c>
      <c r="C753" t="s">
        <v>24674</v>
      </c>
      <c r="D753">
        <v>2</v>
      </c>
      <c r="E753" t="s">
        <v>24675</v>
      </c>
      <c r="F753" t="s">
        <v>26</v>
      </c>
      <c r="G753" t="s">
        <v>13</v>
      </c>
      <c r="H753" t="s">
        <v>7405</v>
      </c>
      <c r="I753" s="28">
        <f t="shared" si="11"/>
        <v>1198.25</v>
      </c>
      <c r="J753">
        <v>191.72</v>
      </c>
      <c r="K753" s="14" t="s">
        <v>6145</v>
      </c>
    </row>
    <row r="754" spans="1:11" hidden="1">
      <c r="A754" t="s">
        <v>1414</v>
      </c>
      <c r="B754" s="3">
        <v>41914</v>
      </c>
      <c r="C754" t="s">
        <v>24676</v>
      </c>
      <c r="D754">
        <v>2</v>
      </c>
      <c r="E754" t="s">
        <v>24677</v>
      </c>
      <c r="F754" t="s">
        <v>26</v>
      </c>
      <c r="G754" t="s">
        <v>13</v>
      </c>
      <c r="H754" t="s">
        <v>24678</v>
      </c>
      <c r="I754" s="28">
        <f t="shared" si="11"/>
        <v>1522.4375</v>
      </c>
      <c r="J754">
        <v>243.59</v>
      </c>
      <c r="K754" s="14" t="s">
        <v>6145</v>
      </c>
    </row>
    <row r="755" spans="1:11" hidden="1">
      <c r="A755" t="s">
        <v>1418</v>
      </c>
      <c r="B755" s="3">
        <v>41914</v>
      </c>
      <c r="C755" t="s">
        <v>24679</v>
      </c>
      <c r="D755">
        <v>2</v>
      </c>
      <c r="E755" t="s">
        <v>24680</v>
      </c>
      <c r="F755" t="s">
        <v>26</v>
      </c>
      <c r="G755" t="s">
        <v>13</v>
      </c>
      <c r="H755" t="s">
        <v>9896</v>
      </c>
      <c r="I755" s="28">
        <f t="shared" si="11"/>
        <v>4056</v>
      </c>
      <c r="J755">
        <v>648.96</v>
      </c>
      <c r="K755" s="14" t="s">
        <v>6145</v>
      </c>
    </row>
    <row r="756" spans="1:11" hidden="1">
      <c r="A756" t="s">
        <v>1422</v>
      </c>
      <c r="B756" s="3">
        <v>41914</v>
      </c>
      <c r="C756" t="s">
        <v>24681</v>
      </c>
      <c r="D756">
        <v>2</v>
      </c>
      <c r="E756" t="s">
        <v>24682</v>
      </c>
      <c r="F756" t="s">
        <v>26</v>
      </c>
      <c r="G756" t="s">
        <v>13</v>
      </c>
      <c r="H756" t="s">
        <v>10157</v>
      </c>
      <c r="I756" s="28">
        <f t="shared" si="11"/>
        <v>172.4375</v>
      </c>
      <c r="J756">
        <v>27.59</v>
      </c>
      <c r="K756" s="14" t="s">
        <v>6145</v>
      </c>
    </row>
    <row r="757" spans="1:11" hidden="1">
      <c r="A757" t="s">
        <v>4654</v>
      </c>
      <c r="B757" s="3">
        <v>41914</v>
      </c>
      <c r="C757" t="s">
        <v>24683</v>
      </c>
      <c r="D757">
        <v>2</v>
      </c>
      <c r="E757" t="s">
        <v>24684</v>
      </c>
      <c r="F757" t="s">
        <v>26</v>
      </c>
      <c r="G757" t="s">
        <v>13</v>
      </c>
      <c r="H757" t="s">
        <v>4287</v>
      </c>
      <c r="I757" s="28">
        <f t="shared" si="11"/>
        <v>853.43750000000011</v>
      </c>
      <c r="J757">
        <v>136.55000000000001</v>
      </c>
      <c r="K757" s="14" t="s">
        <v>6145</v>
      </c>
    </row>
    <row r="758" spans="1:11" hidden="1">
      <c r="A758" t="s">
        <v>1426</v>
      </c>
      <c r="B758" s="3">
        <v>41914</v>
      </c>
      <c r="C758" t="s">
        <v>24258</v>
      </c>
      <c r="D758">
        <v>2</v>
      </c>
      <c r="E758" t="s">
        <v>24685</v>
      </c>
      <c r="F758" t="s">
        <v>26</v>
      </c>
      <c r="G758" t="s">
        <v>13</v>
      </c>
      <c r="H758" t="s">
        <v>19315</v>
      </c>
      <c r="I758" s="28">
        <f t="shared" si="11"/>
        <v>2525.875</v>
      </c>
      <c r="J758">
        <v>404.14</v>
      </c>
      <c r="K758" s="14" t="s">
        <v>6145</v>
      </c>
    </row>
    <row r="759" spans="1:11" hidden="1">
      <c r="A759" t="s">
        <v>1429</v>
      </c>
      <c r="B759" s="3">
        <v>41914</v>
      </c>
      <c r="C759" t="s">
        <v>2</v>
      </c>
      <c r="D759">
        <v>2</v>
      </c>
      <c r="E759" t="s">
        <v>24686</v>
      </c>
      <c r="F759" t="s">
        <v>18</v>
      </c>
      <c r="G759" t="s">
        <v>21545</v>
      </c>
      <c r="H759" t="s">
        <v>88</v>
      </c>
      <c r="I759" s="28">
        <f t="shared" si="11"/>
        <v>187.375</v>
      </c>
      <c r="J759">
        <v>29.98</v>
      </c>
      <c r="K759" s="4" t="s">
        <v>6149</v>
      </c>
    </row>
    <row r="760" spans="1:11" hidden="1">
      <c r="A760" t="s">
        <v>9459</v>
      </c>
      <c r="B760" s="3">
        <v>41914</v>
      </c>
      <c r="C760" t="s">
        <v>24687</v>
      </c>
      <c r="D760">
        <v>2</v>
      </c>
      <c r="E760" t="s">
        <v>24688</v>
      </c>
      <c r="F760" t="s">
        <v>26</v>
      </c>
      <c r="G760" t="s">
        <v>13</v>
      </c>
      <c r="H760" t="s">
        <v>4782</v>
      </c>
      <c r="I760" s="28">
        <f t="shared" si="11"/>
        <v>853.43750000000011</v>
      </c>
      <c r="J760">
        <v>136.55000000000001</v>
      </c>
      <c r="K760" s="14" t="s">
        <v>6145</v>
      </c>
    </row>
    <row r="761" spans="1:11" hidden="1">
      <c r="A761" s="1" t="s">
        <v>1433</v>
      </c>
      <c r="B761" s="13">
        <v>41914</v>
      </c>
      <c r="C761" s="1" t="s">
        <v>24066</v>
      </c>
      <c r="D761" s="1">
        <v>2</v>
      </c>
      <c r="E761" s="1" t="s">
        <v>24067</v>
      </c>
      <c r="F761" s="1" t="s">
        <v>18</v>
      </c>
      <c r="G761" s="1" t="s">
        <v>21545</v>
      </c>
      <c r="H761" s="1" t="s">
        <v>10183</v>
      </c>
      <c r="I761" s="28">
        <f t="shared" si="11"/>
        <v>210.37499999999997</v>
      </c>
      <c r="J761" s="1">
        <v>33.659999999999997</v>
      </c>
      <c r="K761" s="4" t="s">
        <v>6149</v>
      </c>
    </row>
    <row r="762" spans="1:11" hidden="1">
      <c r="A762" t="s">
        <v>1433</v>
      </c>
      <c r="B762" s="3">
        <v>41914</v>
      </c>
      <c r="C762" t="s">
        <v>24066</v>
      </c>
      <c r="D762">
        <v>2</v>
      </c>
      <c r="E762" t="s">
        <v>24067</v>
      </c>
      <c r="F762" t="s">
        <v>18</v>
      </c>
      <c r="G762" t="s">
        <v>21545</v>
      </c>
      <c r="H762" t="s">
        <v>10183</v>
      </c>
      <c r="I762" s="28">
        <f t="shared" si="11"/>
        <v>210.37499999999997</v>
      </c>
      <c r="J762">
        <v>33.659999999999997</v>
      </c>
      <c r="K762" s="4" t="s">
        <v>6149</v>
      </c>
    </row>
    <row r="763" spans="1:11" hidden="1">
      <c r="A763" t="s">
        <v>1433</v>
      </c>
      <c r="B763" s="3">
        <v>41914</v>
      </c>
      <c r="C763" t="s">
        <v>24066</v>
      </c>
      <c r="D763">
        <v>2</v>
      </c>
      <c r="E763" t="s">
        <v>24067</v>
      </c>
      <c r="F763" t="s">
        <v>18</v>
      </c>
      <c r="G763" t="s">
        <v>21545</v>
      </c>
      <c r="H763" t="s">
        <v>10183</v>
      </c>
      <c r="I763" s="28">
        <f t="shared" si="11"/>
        <v>-210.37499999999997</v>
      </c>
      <c r="J763">
        <v>-33.659999999999997</v>
      </c>
      <c r="K763" s="4" t="s">
        <v>6149</v>
      </c>
    </row>
    <row r="764" spans="1:11" hidden="1">
      <c r="A764" t="s">
        <v>1437</v>
      </c>
      <c r="B764" s="3">
        <v>41914</v>
      </c>
      <c r="C764" t="s">
        <v>24689</v>
      </c>
      <c r="D764">
        <v>2</v>
      </c>
      <c r="E764" t="s">
        <v>24690</v>
      </c>
      <c r="F764" t="s">
        <v>26</v>
      </c>
      <c r="G764" t="s">
        <v>13</v>
      </c>
      <c r="H764" t="s">
        <v>15692</v>
      </c>
      <c r="I764" s="28">
        <f t="shared" si="11"/>
        <v>517.25</v>
      </c>
      <c r="J764">
        <v>82.76</v>
      </c>
      <c r="K764" s="14" t="s">
        <v>6145</v>
      </c>
    </row>
    <row r="765" spans="1:11" hidden="1">
      <c r="A765" t="s">
        <v>1441</v>
      </c>
      <c r="B765" s="3">
        <v>41914</v>
      </c>
      <c r="C765" t="s">
        <v>24691</v>
      </c>
      <c r="D765">
        <v>2</v>
      </c>
      <c r="E765" t="s">
        <v>24692</v>
      </c>
      <c r="F765" t="s">
        <v>26</v>
      </c>
      <c r="G765" t="s">
        <v>13</v>
      </c>
      <c r="H765" t="s">
        <v>7614</v>
      </c>
      <c r="I765" s="28">
        <f t="shared" si="11"/>
        <v>853.43750000000011</v>
      </c>
      <c r="J765">
        <v>136.55000000000001</v>
      </c>
      <c r="K765" s="14" t="s">
        <v>6145</v>
      </c>
    </row>
    <row r="766" spans="1:11" hidden="1">
      <c r="A766" t="s">
        <v>1464</v>
      </c>
      <c r="B766" s="3">
        <v>41914</v>
      </c>
      <c r="C766" t="s">
        <v>24693</v>
      </c>
      <c r="D766">
        <v>2</v>
      </c>
      <c r="E766" t="s">
        <v>24694</v>
      </c>
      <c r="F766" t="s">
        <v>26</v>
      </c>
      <c r="G766" t="s">
        <v>13</v>
      </c>
      <c r="H766" t="s">
        <v>24695</v>
      </c>
      <c r="I766" s="28">
        <f t="shared" si="11"/>
        <v>344.8125</v>
      </c>
      <c r="J766">
        <v>55.17</v>
      </c>
      <c r="K766" s="14" t="s">
        <v>6145</v>
      </c>
    </row>
    <row r="767" spans="1:11" hidden="1">
      <c r="A767" t="s">
        <v>109</v>
      </c>
      <c r="B767" s="3">
        <v>41914</v>
      </c>
      <c r="C767" t="s">
        <v>2</v>
      </c>
      <c r="D767">
        <v>2</v>
      </c>
      <c r="E767" t="s">
        <v>24696</v>
      </c>
      <c r="F767" t="s">
        <v>18</v>
      </c>
      <c r="G767" t="s">
        <v>21545</v>
      </c>
      <c r="H767" t="s">
        <v>88</v>
      </c>
      <c r="I767" s="28">
        <f t="shared" si="11"/>
        <v>350</v>
      </c>
      <c r="J767">
        <v>56</v>
      </c>
      <c r="K767" s="4" t="s">
        <v>6149</v>
      </c>
    </row>
    <row r="768" spans="1:11" hidden="1">
      <c r="A768" t="s">
        <v>1467</v>
      </c>
      <c r="B768" s="3">
        <v>41914</v>
      </c>
      <c r="C768" t="s">
        <v>24697</v>
      </c>
      <c r="D768">
        <v>2</v>
      </c>
      <c r="E768" t="s">
        <v>24698</v>
      </c>
      <c r="F768" t="s">
        <v>26</v>
      </c>
      <c r="G768" t="s">
        <v>13</v>
      </c>
      <c r="H768" t="s">
        <v>9217</v>
      </c>
      <c r="I768" s="28">
        <f t="shared" si="11"/>
        <v>853.43750000000011</v>
      </c>
      <c r="J768">
        <v>136.55000000000001</v>
      </c>
      <c r="K768" s="14" t="s">
        <v>6145</v>
      </c>
    </row>
    <row r="769" spans="1:11" hidden="1">
      <c r="A769" t="s">
        <v>110</v>
      </c>
      <c r="B769" s="3">
        <v>41914</v>
      </c>
      <c r="C769" t="s">
        <v>24699</v>
      </c>
      <c r="D769">
        <v>2</v>
      </c>
      <c r="E769" t="s">
        <v>24700</v>
      </c>
      <c r="F769" t="s">
        <v>26</v>
      </c>
      <c r="G769" t="s">
        <v>13</v>
      </c>
      <c r="H769" t="s">
        <v>9955</v>
      </c>
      <c r="I769" s="28">
        <f t="shared" si="11"/>
        <v>853.43750000000011</v>
      </c>
      <c r="J769">
        <v>136.55000000000001</v>
      </c>
      <c r="K769" s="14" t="s">
        <v>6145</v>
      </c>
    </row>
    <row r="770" spans="1:11" hidden="1">
      <c r="A770" t="s">
        <v>112</v>
      </c>
      <c r="B770" s="3">
        <v>41914</v>
      </c>
      <c r="C770" t="s">
        <v>24701</v>
      </c>
      <c r="D770">
        <v>2</v>
      </c>
      <c r="E770" t="s">
        <v>24702</v>
      </c>
      <c r="F770" t="s">
        <v>26</v>
      </c>
      <c r="G770" t="s">
        <v>13</v>
      </c>
      <c r="H770" t="s">
        <v>4957</v>
      </c>
      <c r="I770" s="28">
        <f t="shared" si="11"/>
        <v>2127</v>
      </c>
      <c r="J770">
        <v>340.32</v>
      </c>
      <c r="K770" s="14" t="s">
        <v>6145</v>
      </c>
    </row>
    <row r="771" spans="1:11" hidden="1">
      <c r="A771" t="s">
        <v>4678</v>
      </c>
      <c r="B771" s="3">
        <v>41914</v>
      </c>
      <c r="C771" t="s">
        <v>24703</v>
      </c>
      <c r="D771">
        <v>2</v>
      </c>
      <c r="E771" t="s">
        <v>24704</v>
      </c>
      <c r="F771" t="s">
        <v>26</v>
      </c>
      <c r="G771" t="s">
        <v>13</v>
      </c>
      <c r="H771" t="s">
        <v>8268</v>
      </c>
      <c r="I771" s="28">
        <f t="shared" si="11"/>
        <v>2525.875</v>
      </c>
      <c r="J771">
        <v>404.14</v>
      </c>
      <c r="K771" s="14" t="s">
        <v>6145</v>
      </c>
    </row>
    <row r="772" spans="1:11" hidden="1">
      <c r="A772" s="1" t="s">
        <v>1474</v>
      </c>
      <c r="B772" s="13">
        <v>41914</v>
      </c>
      <c r="C772" s="1" t="s">
        <v>24068</v>
      </c>
      <c r="D772" s="1">
        <v>2</v>
      </c>
      <c r="E772" s="1" t="s">
        <v>24069</v>
      </c>
      <c r="F772" s="1" t="s">
        <v>26</v>
      </c>
      <c r="G772" s="1" t="s">
        <v>13</v>
      </c>
      <c r="H772" s="1" t="s">
        <v>21342</v>
      </c>
      <c r="I772" s="28">
        <f t="shared" si="11"/>
        <v>1043.125</v>
      </c>
      <c r="J772" s="1">
        <v>166.9</v>
      </c>
      <c r="K772" s="14" t="s">
        <v>6145</v>
      </c>
    </row>
    <row r="773" spans="1:11" hidden="1">
      <c r="A773" t="s">
        <v>1474</v>
      </c>
      <c r="B773" s="3">
        <v>41914</v>
      </c>
      <c r="C773" t="s">
        <v>24068</v>
      </c>
      <c r="D773">
        <v>2</v>
      </c>
      <c r="E773" t="s">
        <v>24069</v>
      </c>
      <c r="F773" t="s">
        <v>26</v>
      </c>
      <c r="G773" t="s">
        <v>13</v>
      </c>
      <c r="H773" t="s">
        <v>21342</v>
      </c>
      <c r="I773" s="28">
        <f t="shared" si="11"/>
        <v>3043.125</v>
      </c>
      <c r="J773">
        <v>486.9</v>
      </c>
      <c r="K773" s="14" t="s">
        <v>6145</v>
      </c>
    </row>
    <row r="774" spans="1:11" hidden="1">
      <c r="A774" t="s">
        <v>1474</v>
      </c>
      <c r="B774" s="3">
        <v>41914</v>
      </c>
      <c r="C774" t="s">
        <v>24068</v>
      </c>
      <c r="D774">
        <v>2</v>
      </c>
      <c r="E774" t="s">
        <v>24069</v>
      </c>
      <c r="F774" t="s">
        <v>26</v>
      </c>
      <c r="G774" t="s">
        <v>13</v>
      </c>
      <c r="H774" t="s">
        <v>21342</v>
      </c>
      <c r="I774" s="28">
        <f t="shared" si="11"/>
        <v>-1043.125</v>
      </c>
      <c r="J774">
        <v>-166.9</v>
      </c>
      <c r="K774" s="14" t="s">
        <v>6145</v>
      </c>
    </row>
    <row r="775" spans="1:11" hidden="1">
      <c r="A775" t="s">
        <v>113</v>
      </c>
      <c r="B775" s="3">
        <v>41914</v>
      </c>
      <c r="C775" t="s">
        <v>24705</v>
      </c>
      <c r="D775">
        <v>2</v>
      </c>
      <c r="E775" t="s">
        <v>24706</v>
      </c>
      <c r="F775" t="s">
        <v>26</v>
      </c>
      <c r="G775" t="s">
        <v>13</v>
      </c>
      <c r="H775" t="s">
        <v>6837</v>
      </c>
      <c r="I775" s="28">
        <f t="shared" si="11"/>
        <v>1534.5</v>
      </c>
      <c r="J775">
        <v>245.52</v>
      </c>
      <c r="K775" s="14" t="s">
        <v>6145</v>
      </c>
    </row>
    <row r="776" spans="1:11" hidden="1">
      <c r="A776" t="s">
        <v>116</v>
      </c>
      <c r="B776" s="3">
        <v>41914</v>
      </c>
      <c r="C776" t="s">
        <v>24707</v>
      </c>
      <c r="D776">
        <v>2</v>
      </c>
      <c r="E776" t="s">
        <v>24708</v>
      </c>
      <c r="F776" t="s">
        <v>26</v>
      </c>
      <c r="G776" t="s">
        <v>13</v>
      </c>
      <c r="H776" t="s">
        <v>7802</v>
      </c>
      <c r="I776" s="28">
        <f t="shared" si="11"/>
        <v>853.43750000000011</v>
      </c>
      <c r="J776">
        <v>136.55000000000001</v>
      </c>
      <c r="K776" s="14" t="s">
        <v>6145</v>
      </c>
    </row>
    <row r="777" spans="1:11" hidden="1">
      <c r="A777" t="s">
        <v>1478</v>
      </c>
      <c r="B777" s="3">
        <v>41915</v>
      </c>
      <c r="C777" t="s">
        <v>24709</v>
      </c>
      <c r="D777">
        <v>2</v>
      </c>
      <c r="E777" t="s">
        <v>24710</v>
      </c>
      <c r="F777" t="s">
        <v>26</v>
      </c>
      <c r="G777" t="s">
        <v>13</v>
      </c>
      <c r="H777" t="s">
        <v>24711</v>
      </c>
      <c r="I777" s="28">
        <f t="shared" si="11"/>
        <v>517.25</v>
      </c>
      <c r="J777">
        <v>82.76</v>
      </c>
      <c r="K777" s="14" t="s">
        <v>6145</v>
      </c>
    </row>
    <row r="778" spans="1:11" hidden="1">
      <c r="A778" t="s">
        <v>1481</v>
      </c>
      <c r="B778" s="3">
        <v>41915</v>
      </c>
      <c r="C778" t="s">
        <v>24712</v>
      </c>
      <c r="D778">
        <v>2</v>
      </c>
      <c r="E778" t="s">
        <v>24713</v>
      </c>
      <c r="F778" t="s">
        <v>26</v>
      </c>
      <c r="G778" t="s">
        <v>13</v>
      </c>
      <c r="H778" t="s">
        <v>1897</v>
      </c>
      <c r="I778" s="28">
        <f t="shared" ref="I778:I841" si="12">J778*100/16</f>
        <v>2310.375</v>
      </c>
      <c r="J778">
        <v>369.66</v>
      </c>
      <c r="K778" s="14" t="s">
        <v>6145</v>
      </c>
    </row>
    <row r="779" spans="1:11" hidden="1">
      <c r="A779" t="s">
        <v>1488</v>
      </c>
      <c r="B779" s="3">
        <v>41915</v>
      </c>
      <c r="C779" t="s">
        <v>24714</v>
      </c>
      <c r="D779">
        <v>2</v>
      </c>
      <c r="E779" t="s">
        <v>24715</v>
      </c>
      <c r="F779" t="s">
        <v>26</v>
      </c>
      <c r="G779" t="s">
        <v>13</v>
      </c>
      <c r="H779" t="s">
        <v>12911</v>
      </c>
      <c r="I779" s="28">
        <f t="shared" si="12"/>
        <v>853.43750000000011</v>
      </c>
      <c r="J779">
        <v>136.55000000000001</v>
      </c>
      <c r="K779" s="14" t="s">
        <v>6145</v>
      </c>
    </row>
    <row r="780" spans="1:11" hidden="1">
      <c r="A780" t="s">
        <v>1499</v>
      </c>
      <c r="B780" s="3">
        <v>41915</v>
      </c>
      <c r="C780" t="s">
        <v>3499</v>
      </c>
      <c r="D780">
        <v>2</v>
      </c>
      <c r="E780" t="s">
        <v>24716</v>
      </c>
      <c r="F780" t="s">
        <v>18</v>
      </c>
      <c r="G780" t="s">
        <v>0</v>
      </c>
      <c r="H780" t="s">
        <v>497</v>
      </c>
      <c r="I780" s="28">
        <f t="shared" si="12"/>
        <v>1525.75</v>
      </c>
      <c r="J780">
        <v>244.12</v>
      </c>
      <c r="K780" s="4" t="s">
        <v>6149</v>
      </c>
    </row>
    <row r="781" spans="1:11" hidden="1">
      <c r="A781" t="s">
        <v>1503</v>
      </c>
      <c r="B781" s="3">
        <v>41915</v>
      </c>
      <c r="C781" t="s">
        <v>3499</v>
      </c>
      <c r="D781">
        <v>2</v>
      </c>
      <c r="E781" t="s">
        <v>24717</v>
      </c>
      <c r="F781" t="s">
        <v>18</v>
      </c>
      <c r="G781" t="s">
        <v>0</v>
      </c>
      <c r="H781" t="s">
        <v>5240</v>
      </c>
      <c r="I781" s="28">
        <f t="shared" si="12"/>
        <v>1120.9375</v>
      </c>
      <c r="J781">
        <v>179.35</v>
      </c>
      <c r="K781" s="4" t="s">
        <v>6149</v>
      </c>
    </row>
    <row r="782" spans="1:11" hidden="1">
      <c r="A782" s="1" t="s">
        <v>120</v>
      </c>
      <c r="B782" s="13">
        <v>41915</v>
      </c>
      <c r="C782" s="1" t="s">
        <v>24070</v>
      </c>
      <c r="D782" s="1">
        <v>2</v>
      </c>
      <c r="E782" s="1" t="s">
        <v>24071</v>
      </c>
      <c r="F782" s="1" t="s">
        <v>18</v>
      </c>
      <c r="G782" s="1" t="s">
        <v>0</v>
      </c>
      <c r="H782" s="1" t="s">
        <v>255</v>
      </c>
      <c r="I782" s="28">
        <f t="shared" si="12"/>
        <v>152.5625</v>
      </c>
      <c r="J782" s="1">
        <v>24.41</v>
      </c>
      <c r="K782" s="4" t="s">
        <v>6149</v>
      </c>
    </row>
    <row r="783" spans="1:11" hidden="1">
      <c r="A783" t="s">
        <v>120</v>
      </c>
      <c r="B783" s="3">
        <v>41915</v>
      </c>
      <c r="C783" t="s">
        <v>24070</v>
      </c>
      <c r="D783">
        <v>2</v>
      </c>
      <c r="E783" t="s">
        <v>24071</v>
      </c>
      <c r="F783" t="s">
        <v>18</v>
      </c>
      <c r="G783" t="s">
        <v>0</v>
      </c>
      <c r="H783" t="s">
        <v>255</v>
      </c>
      <c r="I783" s="28">
        <f t="shared" si="12"/>
        <v>152.5625</v>
      </c>
      <c r="J783">
        <v>24.41</v>
      </c>
      <c r="K783" s="4" t="s">
        <v>6149</v>
      </c>
    </row>
    <row r="784" spans="1:11" hidden="1">
      <c r="A784" t="s">
        <v>120</v>
      </c>
      <c r="B784" s="3">
        <v>41915</v>
      </c>
      <c r="C784" t="s">
        <v>24070</v>
      </c>
      <c r="D784">
        <v>2</v>
      </c>
      <c r="E784" t="s">
        <v>24071</v>
      </c>
      <c r="F784" t="s">
        <v>18</v>
      </c>
      <c r="G784" t="s">
        <v>0</v>
      </c>
      <c r="H784" t="s">
        <v>255</v>
      </c>
      <c r="I784" s="28">
        <f t="shared" si="12"/>
        <v>-152.5625</v>
      </c>
      <c r="J784">
        <v>-24.41</v>
      </c>
      <c r="K784" s="4" t="s">
        <v>6149</v>
      </c>
    </row>
    <row r="785" spans="1:11" hidden="1">
      <c r="A785" t="s">
        <v>1506</v>
      </c>
      <c r="B785" s="3">
        <v>41915</v>
      </c>
      <c r="C785" t="s">
        <v>24718</v>
      </c>
      <c r="D785">
        <v>2</v>
      </c>
      <c r="E785" t="s">
        <v>24719</v>
      </c>
      <c r="F785" t="s">
        <v>26</v>
      </c>
      <c r="G785" t="s">
        <v>13</v>
      </c>
      <c r="H785" t="s">
        <v>27</v>
      </c>
      <c r="I785" s="28">
        <f t="shared" si="12"/>
        <v>3413.8125</v>
      </c>
      <c r="J785">
        <v>546.21</v>
      </c>
      <c r="K785" s="14" t="s">
        <v>6145</v>
      </c>
    </row>
    <row r="786" spans="1:11" hidden="1">
      <c r="A786" t="s">
        <v>123</v>
      </c>
      <c r="B786" s="3">
        <v>41915</v>
      </c>
      <c r="C786" t="s">
        <v>24720</v>
      </c>
      <c r="D786">
        <v>2</v>
      </c>
      <c r="E786" t="s">
        <v>24721</v>
      </c>
      <c r="F786" t="s">
        <v>26</v>
      </c>
      <c r="G786" t="s">
        <v>13</v>
      </c>
      <c r="H786" t="s">
        <v>7646</v>
      </c>
      <c r="I786" s="28">
        <f t="shared" si="12"/>
        <v>853.43750000000011</v>
      </c>
      <c r="J786">
        <v>136.55000000000001</v>
      </c>
      <c r="K786" s="14" t="s">
        <v>6145</v>
      </c>
    </row>
    <row r="787" spans="1:11" hidden="1">
      <c r="A787" s="1" t="s">
        <v>1513</v>
      </c>
      <c r="B787" s="13">
        <v>41915</v>
      </c>
      <c r="C787" s="1" t="s">
        <v>24072</v>
      </c>
      <c r="D787" s="1">
        <v>2</v>
      </c>
      <c r="E787" s="1" t="s">
        <v>24073</v>
      </c>
      <c r="F787" s="1" t="s">
        <v>26</v>
      </c>
      <c r="G787" s="1" t="s">
        <v>13</v>
      </c>
      <c r="H787" s="1" t="s">
        <v>24074</v>
      </c>
      <c r="I787" s="28">
        <f t="shared" si="12"/>
        <v>8573.1875</v>
      </c>
      <c r="J787" s="14">
        <v>1371.71</v>
      </c>
      <c r="K787" s="14" t="s">
        <v>6145</v>
      </c>
    </row>
    <row r="788" spans="1:11" hidden="1">
      <c r="A788" t="s">
        <v>1513</v>
      </c>
      <c r="B788" s="3">
        <v>41915</v>
      </c>
      <c r="C788" t="s">
        <v>24072</v>
      </c>
      <c r="D788">
        <v>2</v>
      </c>
      <c r="E788" t="s">
        <v>24073</v>
      </c>
      <c r="F788" t="s">
        <v>26</v>
      </c>
      <c r="G788" t="s">
        <v>13</v>
      </c>
      <c r="H788" t="s">
        <v>24074</v>
      </c>
      <c r="I788" s="28">
        <f t="shared" si="12"/>
        <v>9262.8125</v>
      </c>
      <c r="J788" s="4">
        <v>1482.05</v>
      </c>
      <c r="K788" s="14" t="s">
        <v>6145</v>
      </c>
    </row>
    <row r="789" spans="1:11" hidden="1">
      <c r="A789" t="s">
        <v>1513</v>
      </c>
      <c r="B789" s="3">
        <v>41915</v>
      </c>
      <c r="C789" t="s">
        <v>24072</v>
      </c>
      <c r="D789">
        <v>2</v>
      </c>
      <c r="E789" t="s">
        <v>24073</v>
      </c>
      <c r="F789" t="s">
        <v>26</v>
      </c>
      <c r="G789" t="s">
        <v>13</v>
      </c>
      <c r="H789" t="s">
        <v>24074</v>
      </c>
      <c r="I789" s="28">
        <f t="shared" si="12"/>
        <v>-8573.1875</v>
      </c>
      <c r="J789" s="4">
        <v>-1371.71</v>
      </c>
      <c r="K789" s="14" t="s">
        <v>6145</v>
      </c>
    </row>
    <row r="790" spans="1:11" hidden="1">
      <c r="A790" t="s">
        <v>1517</v>
      </c>
      <c r="B790" s="3">
        <v>41915</v>
      </c>
      <c r="C790" t="s">
        <v>24722</v>
      </c>
      <c r="D790">
        <v>2</v>
      </c>
      <c r="E790" t="s">
        <v>24723</v>
      </c>
      <c r="F790" t="s">
        <v>26</v>
      </c>
      <c r="G790" t="s">
        <v>13</v>
      </c>
      <c r="H790" t="s">
        <v>10120</v>
      </c>
      <c r="I790" s="28">
        <f t="shared" si="12"/>
        <v>2525.875</v>
      </c>
      <c r="J790">
        <v>404.14</v>
      </c>
      <c r="K790" s="14" t="s">
        <v>6145</v>
      </c>
    </row>
    <row r="791" spans="1:11" hidden="1">
      <c r="A791" t="s">
        <v>1520</v>
      </c>
      <c r="B791" s="3">
        <v>41915</v>
      </c>
      <c r="C791" t="s">
        <v>3499</v>
      </c>
      <c r="D791">
        <v>2</v>
      </c>
      <c r="E791" t="s">
        <v>24724</v>
      </c>
      <c r="F791" t="s">
        <v>18</v>
      </c>
      <c r="G791" t="s">
        <v>0</v>
      </c>
      <c r="H791" t="s">
        <v>1140</v>
      </c>
      <c r="I791" s="28">
        <f t="shared" si="12"/>
        <v>2317.5625</v>
      </c>
      <c r="J791">
        <v>370.81</v>
      </c>
      <c r="K791" s="4" t="s">
        <v>6149</v>
      </c>
    </row>
    <row r="792" spans="1:11" hidden="1">
      <c r="A792" t="s">
        <v>1524</v>
      </c>
      <c r="B792" s="3">
        <v>41915</v>
      </c>
      <c r="C792" t="s">
        <v>2</v>
      </c>
      <c r="D792">
        <v>2</v>
      </c>
      <c r="E792" t="s">
        <v>24725</v>
      </c>
      <c r="F792" t="s">
        <v>18</v>
      </c>
      <c r="G792" t="s">
        <v>0</v>
      </c>
      <c r="H792" t="s">
        <v>1140</v>
      </c>
      <c r="I792" s="28">
        <f t="shared" si="12"/>
        <v>86.4375</v>
      </c>
      <c r="J792">
        <v>13.83</v>
      </c>
      <c r="K792" s="4" t="s">
        <v>6149</v>
      </c>
    </row>
    <row r="793" spans="1:11" hidden="1">
      <c r="A793" t="s">
        <v>1528</v>
      </c>
      <c r="B793" s="3">
        <v>41915</v>
      </c>
      <c r="C793" t="s">
        <v>24726</v>
      </c>
      <c r="D793">
        <v>2</v>
      </c>
      <c r="E793" t="s">
        <v>24727</v>
      </c>
      <c r="F793" t="s">
        <v>26</v>
      </c>
      <c r="G793" t="s">
        <v>13</v>
      </c>
      <c r="H793" t="s">
        <v>10029</v>
      </c>
      <c r="I793" s="28">
        <f t="shared" si="12"/>
        <v>2525.875</v>
      </c>
      <c r="J793">
        <v>404.14</v>
      </c>
      <c r="K793" s="14" t="s">
        <v>6145</v>
      </c>
    </row>
    <row r="794" spans="1:11" hidden="1">
      <c r="A794" t="s">
        <v>126</v>
      </c>
      <c r="B794" s="3">
        <v>41915</v>
      </c>
      <c r="C794" t="s">
        <v>24728</v>
      </c>
      <c r="D794">
        <v>2</v>
      </c>
      <c r="E794" t="s">
        <v>24729</v>
      </c>
      <c r="F794" t="s">
        <v>26</v>
      </c>
      <c r="G794" t="s">
        <v>13</v>
      </c>
      <c r="H794" t="s">
        <v>24730</v>
      </c>
      <c r="I794" s="28">
        <f t="shared" si="12"/>
        <v>853.43750000000011</v>
      </c>
      <c r="J794">
        <v>136.55000000000001</v>
      </c>
      <c r="K794" s="14" t="s">
        <v>6145</v>
      </c>
    </row>
    <row r="795" spans="1:11" hidden="1">
      <c r="A795" t="s">
        <v>1532</v>
      </c>
      <c r="B795" s="3">
        <v>41915</v>
      </c>
      <c r="C795" t="s">
        <v>2</v>
      </c>
      <c r="D795">
        <v>2</v>
      </c>
      <c r="E795" t="s">
        <v>24731</v>
      </c>
      <c r="F795" t="s">
        <v>18</v>
      </c>
      <c r="G795" t="s">
        <v>21545</v>
      </c>
      <c r="H795" t="s">
        <v>1170</v>
      </c>
      <c r="I795" s="28">
        <f t="shared" si="12"/>
        <v>252.81250000000003</v>
      </c>
      <c r="J795">
        <v>40.450000000000003</v>
      </c>
      <c r="K795" s="4" t="s">
        <v>6149</v>
      </c>
    </row>
    <row r="796" spans="1:11" hidden="1">
      <c r="A796" t="s">
        <v>1535</v>
      </c>
      <c r="B796" s="3">
        <v>41915</v>
      </c>
      <c r="C796" t="s">
        <v>24732</v>
      </c>
      <c r="D796">
        <v>2</v>
      </c>
      <c r="E796" t="s">
        <v>24733</v>
      </c>
      <c r="F796" t="s">
        <v>26</v>
      </c>
      <c r="G796" t="s">
        <v>13</v>
      </c>
      <c r="H796" t="s">
        <v>1140</v>
      </c>
      <c r="I796" s="28">
        <f t="shared" si="12"/>
        <v>344.8125</v>
      </c>
      <c r="J796">
        <v>55.17</v>
      </c>
      <c r="K796" s="14" t="s">
        <v>6145</v>
      </c>
    </row>
    <row r="797" spans="1:11" hidden="1">
      <c r="A797" t="s">
        <v>130</v>
      </c>
      <c r="B797" s="3">
        <v>41915</v>
      </c>
      <c r="C797" t="s">
        <v>3499</v>
      </c>
      <c r="D797">
        <v>2</v>
      </c>
      <c r="E797" t="s">
        <v>24734</v>
      </c>
      <c r="F797" t="s">
        <v>18</v>
      </c>
      <c r="G797" t="s">
        <v>0</v>
      </c>
      <c r="H797" t="s">
        <v>22799</v>
      </c>
      <c r="I797" s="28">
        <f t="shared" si="12"/>
        <v>1226.6875</v>
      </c>
      <c r="J797">
        <v>196.27</v>
      </c>
      <c r="K797" s="4" t="s">
        <v>6149</v>
      </c>
    </row>
    <row r="798" spans="1:11" hidden="1">
      <c r="A798" t="s">
        <v>1570</v>
      </c>
      <c r="B798" s="3">
        <v>41915</v>
      </c>
      <c r="C798" t="s">
        <v>24735</v>
      </c>
      <c r="D798">
        <v>2</v>
      </c>
      <c r="E798" t="s">
        <v>24736</v>
      </c>
      <c r="F798" t="s">
        <v>26</v>
      </c>
      <c r="G798" t="s">
        <v>13</v>
      </c>
      <c r="H798" t="s">
        <v>3815</v>
      </c>
      <c r="I798" s="28">
        <f t="shared" si="12"/>
        <v>2923.125</v>
      </c>
      <c r="J798">
        <v>467.7</v>
      </c>
      <c r="K798" s="14" t="s">
        <v>6145</v>
      </c>
    </row>
    <row r="799" spans="1:11" hidden="1">
      <c r="A799" t="s">
        <v>4723</v>
      </c>
      <c r="B799" s="3">
        <v>41915</v>
      </c>
      <c r="C799" t="s">
        <v>24737</v>
      </c>
      <c r="D799">
        <v>2</v>
      </c>
      <c r="E799" t="s">
        <v>24738</v>
      </c>
      <c r="F799" t="s">
        <v>26</v>
      </c>
      <c r="G799" t="s">
        <v>13</v>
      </c>
      <c r="H799" t="s">
        <v>5240</v>
      </c>
      <c r="I799" s="28">
        <f t="shared" si="12"/>
        <v>1223.9375</v>
      </c>
      <c r="J799">
        <v>195.83</v>
      </c>
      <c r="K799" s="14" t="s">
        <v>6145</v>
      </c>
    </row>
    <row r="800" spans="1:11" hidden="1">
      <c r="A800" t="s">
        <v>4727</v>
      </c>
      <c r="B800" s="3">
        <v>41915</v>
      </c>
      <c r="C800" t="s">
        <v>24739</v>
      </c>
      <c r="D800">
        <v>2</v>
      </c>
      <c r="E800" t="s">
        <v>24740</v>
      </c>
      <c r="F800" t="s">
        <v>26</v>
      </c>
      <c r="G800" t="s">
        <v>13</v>
      </c>
      <c r="H800" t="s">
        <v>1760</v>
      </c>
      <c r="I800" s="28">
        <f t="shared" si="12"/>
        <v>3586.1875</v>
      </c>
      <c r="J800">
        <v>573.79</v>
      </c>
      <c r="K800" s="14" t="s">
        <v>6145</v>
      </c>
    </row>
    <row r="801" spans="1:11" hidden="1">
      <c r="A801" t="s">
        <v>4731</v>
      </c>
      <c r="B801" s="3">
        <v>41915</v>
      </c>
      <c r="C801" t="s">
        <v>24741</v>
      </c>
      <c r="D801">
        <v>2</v>
      </c>
      <c r="E801" t="s">
        <v>24742</v>
      </c>
      <c r="F801" t="s">
        <v>26</v>
      </c>
      <c r="G801" t="s">
        <v>13</v>
      </c>
      <c r="H801" t="s">
        <v>10644</v>
      </c>
      <c r="I801" s="28">
        <f t="shared" si="12"/>
        <v>1534.5</v>
      </c>
      <c r="J801">
        <v>245.52</v>
      </c>
      <c r="K801" s="14" t="s">
        <v>6145</v>
      </c>
    </row>
    <row r="802" spans="1:11" hidden="1">
      <c r="A802" t="s">
        <v>1573</v>
      </c>
      <c r="B802" s="3">
        <v>41915</v>
      </c>
      <c r="C802" t="s">
        <v>24743</v>
      </c>
      <c r="D802">
        <v>2</v>
      </c>
      <c r="E802" t="s">
        <v>24744</v>
      </c>
      <c r="F802" t="s">
        <v>26</v>
      </c>
      <c r="G802" t="s">
        <v>13</v>
      </c>
      <c r="H802" t="s">
        <v>13355</v>
      </c>
      <c r="I802" s="28">
        <f t="shared" si="12"/>
        <v>3413.8125</v>
      </c>
      <c r="J802">
        <v>546.21</v>
      </c>
      <c r="K802" s="14" t="s">
        <v>6145</v>
      </c>
    </row>
    <row r="803" spans="1:11" hidden="1">
      <c r="A803" t="s">
        <v>4386</v>
      </c>
      <c r="B803" s="3">
        <v>41915</v>
      </c>
      <c r="C803" t="s">
        <v>24745</v>
      </c>
      <c r="D803">
        <v>2</v>
      </c>
      <c r="E803" t="s">
        <v>24746</v>
      </c>
      <c r="F803" t="s">
        <v>26</v>
      </c>
      <c r="G803" t="s">
        <v>13</v>
      </c>
      <c r="H803" t="s">
        <v>1618</v>
      </c>
      <c r="I803" s="28">
        <f t="shared" si="12"/>
        <v>1206.875</v>
      </c>
      <c r="J803">
        <v>193.1</v>
      </c>
      <c r="K803" s="14" t="s">
        <v>6145</v>
      </c>
    </row>
    <row r="804" spans="1:11" hidden="1">
      <c r="A804" t="s">
        <v>1577</v>
      </c>
      <c r="B804" s="3">
        <v>41915</v>
      </c>
      <c r="C804" t="s">
        <v>24747</v>
      </c>
      <c r="D804">
        <v>2</v>
      </c>
      <c r="E804" t="s">
        <v>24748</v>
      </c>
      <c r="F804" t="s">
        <v>26</v>
      </c>
      <c r="G804" t="s">
        <v>13</v>
      </c>
      <c r="H804" t="s">
        <v>7407</v>
      </c>
      <c r="I804" s="28">
        <f t="shared" si="12"/>
        <v>853.43750000000011</v>
      </c>
      <c r="J804">
        <v>136.55000000000001</v>
      </c>
      <c r="K804" s="14" t="s">
        <v>6145</v>
      </c>
    </row>
    <row r="805" spans="1:11" hidden="1">
      <c r="A805" t="s">
        <v>191</v>
      </c>
      <c r="B805" s="3">
        <v>41915</v>
      </c>
      <c r="C805" t="s">
        <v>2</v>
      </c>
      <c r="D805">
        <v>2</v>
      </c>
      <c r="E805" t="s">
        <v>24749</v>
      </c>
      <c r="F805" t="s">
        <v>18</v>
      </c>
      <c r="G805" t="s">
        <v>0</v>
      </c>
      <c r="H805" t="s">
        <v>88</v>
      </c>
      <c r="I805" s="28">
        <f t="shared" si="12"/>
        <v>420</v>
      </c>
      <c r="J805">
        <v>67.2</v>
      </c>
      <c r="K805" s="4" t="s">
        <v>6149</v>
      </c>
    </row>
    <row r="806" spans="1:11" hidden="1">
      <c r="A806" t="s">
        <v>1581</v>
      </c>
      <c r="B806" s="3">
        <v>41915</v>
      </c>
      <c r="C806" t="s">
        <v>24750</v>
      </c>
      <c r="D806">
        <v>2</v>
      </c>
      <c r="E806" t="s">
        <v>24751</v>
      </c>
      <c r="F806" t="s">
        <v>26</v>
      </c>
      <c r="G806" t="s">
        <v>13</v>
      </c>
      <c r="H806" t="s">
        <v>12796</v>
      </c>
      <c r="I806" s="28">
        <f t="shared" si="12"/>
        <v>3413.8125</v>
      </c>
      <c r="J806">
        <v>546.21</v>
      </c>
      <c r="K806" s="14" t="s">
        <v>6145</v>
      </c>
    </row>
    <row r="807" spans="1:11" hidden="1">
      <c r="A807" t="s">
        <v>1586</v>
      </c>
      <c r="B807" s="3">
        <v>41916</v>
      </c>
      <c r="C807" t="s">
        <v>24752</v>
      </c>
      <c r="D807">
        <v>2</v>
      </c>
      <c r="E807" t="s">
        <v>24753</v>
      </c>
      <c r="F807" t="s">
        <v>26</v>
      </c>
      <c r="G807" t="s">
        <v>13</v>
      </c>
      <c r="H807" t="s">
        <v>24754</v>
      </c>
      <c r="I807" s="28">
        <f t="shared" si="12"/>
        <v>405.1875</v>
      </c>
      <c r="J807">
        <v>64.83</v>
      </c>
      <c r="K807" s="14" t="s">
        <v>6145</v>
      </c>
    </row>
    <row r="808" spans="1:11" hidden="1">
      <c r="A808" t="s">
        <v>8671</v>
      </c>
      <c r="B808" s="3">
        <v>41916</v>
      </c>
      <c r="C808" t="s">
        <v>24755</v>
      </c>
      <c r="D808">
        <v>2</v>
      </c>
      <c r="E808" t="s">
        <v>24756</v>
      </c>
      <c r="F808" t="s">
        <v>26</v>
      </c>
      <c r="G808" t="s">
        <v>13</v>
      </c>
      <c r="H808" t="s">
        <v>24757</v>
      </c>
      <c r="I808" s="28">
        <f t="shared" si="12"/>
        <v>1882.5</v>
      </c>
      <c r="J808">
        <v>301.2</v>
      </c>
      <c r="K808" s="14" t="s">
        <v>6145</v>
      </c>
    </row>
    <row r="809" spans="1:11" hidden="1">
      <c r="A809" t="s">
        <v>1590</v>
      </c>
      <c r="B809" s="3">
        <v>41916</v>
      </c>
      <c r="C809" t="s">
        <v>24758</v>
      </c>
      <c r="D809">
        <v>2</v>
      </c>
      <c r="E809" t="s">
        <v>24759</v>
      </c>
      <c r="F809" t="s">
        <v>26</v>
      </c>
      <c r="G809" t="s">
        <v>13</v>
      </c>
      <c r="H809" t="s">
        <v>14059</v>
      </c>
      <c r="I809" s="28">
        <f t="shared" si="12"/>
        <v>1436.1875</v>
      </c>
      <c r="J809">
        <v>229.79</v>
      </c>
      <c r="K809" s="14" t="s">
        <v>6145</v>
      </c>
    </row>
    <row r="810" spans="1:11" hidden="1">
      <c r="A810" t="s">
        <v>197</v>
      </c>
      <c r="B810" s="3">
        <v>41916</v>
      </c>
      <c r="C810" t="s">
        <v>24760</v>
      </c>
      <c r="D810">
        <v>2</v>
      </c>
      <c r="E810" t="s">
        <v>24761</v>
      </c>
      <c r="F810" t="s">
        <v>26</v>
      </c>
      <c r="G810" t="s">
        <v>13</v>
      </c>
      <c r="H810" t="s">
        <v>10113</v>
      </c>
      <c r="I810" s="28">
        <f t="shared" si="12"/>
        <v>853.43750000000011</v>
      </c>
      <c r="J810">
        <v>136.55000000000001</v>
      </c>
      <c r="K810" s="14" t="s">
        <v>6145</v>
      </c>
    </row>
    <row r="811" spans="1:11" hidden="1">
      <c r="A811" t="s">
        <v>1594</v>
      </c>
      <c r="B811" s="3">
        <v>41916</v>
      </c>
      <c r="C811" t="s">
        <v>24762</v>
      </c>
      <c r="D811">
        <v>2</v>
      </c>
      <c r="E811" t="s">
        <v>24763</v>
      </c>
      <c r="F811" t="s">
        <v>26</v>
      </c>
      <c r="G811" t="s">
        <v>13</v>
      </c>
      <c r="H811" t="s">
        <v>10146</v>
      </c>
      <c r="I811" s="28">
        <f t="shared" si="12"/>
        <v>1534.5</v>
      </c>
      <c r="J811">
        <v>245.52</v>
      </c>
      <c r="K811" s="14" t="s">
        <v>6145</v>
      </c>
    </row>
    <row r="812" spans="1:11" hidden="1">
      <c r="A812" t="s">
        <v>199</v>
      </c>
      <c r="B812" s="3">
        <v>41916</v>
      </c>
      <c r="C812" t="s">
        <v>24764</v>
      </c>
      <c r="D812">
        <v>2</v>
      </c>
      <c r="E812" t="s">
        <v>24765</v>
      </c>
      <c r="F812" t="s">
        <v>26</v>
      </c>
      <c r="G812" t="s">
        <v>13</v>
      </c>
      <c r="H812" t="s">
        <v>4126</v>
      </c>
      <c r="I812" s="28">
        <f t="shared" si="12"/>
        <v>853.43750000000011</v>
      </c>
      <c r="J812">
        <v>136.55000000000001</v>
      </c>
      <c r="K812" s="14" t="s">
        <v>6145</v>
      </c>
    </row>
    <row r="813" spans="1:11" hidden="1">
      <c r="A813" t="s">
        <v>203</v>
      </c>
      <c r="B813" s="3">
        <v>41916</v>
      </c>
      <c r="C813" t="s">
        <v>24766</v>
      </c>
      <c r="D813">
        <v>2</v>
      </c>
      <c r="E813" t="s">
        <v>24767</v>
      </c>
      <c r="F813" t="s">
        <v>26</v>
      </c>
      <c r="G813" t="s">
        <v>13</v>
      </c>
      <c r="H813" t="s">
        <v>3847</v>
      </c>
      <c r="I813" s="28">
        <f t="shared" si="12"/>
        <v>853.43750000000011</v>
      </c>
      <c r="J813">
        <v>136.55000000000001</v>
      </c>
      <c r="K813" s="14" t="s">
        <v>6145</v>
      </c>
    </row>
    <row r="814" spans="1:11" hidden="1">
      <c r="A814" s="1" t="s">
        <v>1597</v>
      </c>
      <c r="B814" s="13">
        <v>41916</v>
      </c>
      <c r="C814" s="1" t="s">
        <v>2</v>
      </c>
      <c r="D814" s="1">
        <v>2</v>
      </c>
      <c r="E814" s="1" t="s">
        <v>24075</v>
      </c>
      <c r="F814" s="1" t="s">
        <v>18</v>
      </c>
      <c r="G814" s="1" t="s">
        <v>21545</v>
      </c>
      <c r="H814" s="1" t="s">
        <v>88</v>
      </c>
      <c r="I814" s="28">
        <f t="shared" si="12"/>
        <v>385.6875</v>
      </c>
      <c r="J814" s="1">
        <v>61.71</v>
      </c>
      <c r="K814" s="4" t="s">
        <v>6149</v>
      </c>
    </row>
    <row r="815" spans="1:11" hidden="1">
      <c r="A815" t="s">
        <v>1597</v>
      </c>
      <c r="B815" s="3">
        <v>41916</v>
      </c>
      <c r="C815" t="s">
        <v>2</v>
      </c>
      <c r="D815">
        <v>2</v>
      </c>
      <c r="E815" t="s">
        <v>24075</v>
      </c>
      <c r="F815" t="s">
        <v>18</v>
      </c>
      <c r="G815" t="s">
        <v>21545</v>
      </c>
      <c r="H815" t="s">
        <v>88</v>
      </c>
      <c r="I815" s="28">
        <f t="shared" si="12"/>
        <v>385.6875</v>
      </c>
      <c r="J815">
        <v>61.71</v>
      </c>
      <c r="K815" s="4" t="s">
        <v>6149</v>
      </c>
    </row>
    <row r="816" spans="1:11" hidden="1">
      <c r="A816" t="s">
        <v>1597</v>
      </c>
      <c r="B816" s="3">
        <v>41916</v>
      </c>
      <c r="C816" t="s">
        <v>2</v>
      </c>
      <c r="D816">
        <v>2</v>
      </c>
      <c r="E816" t="s">
        <v>24075</v>
      </c>
      <c r="F816" t="s">
        <v>18</v>
      </c>
      <c r="G816" t="s">
        <v>21545</v>
      </c>
      <c r="H816" t="s">
        <v>88</v>
      </c>
      <c r="I816" s="28">
        <f t="shared" si="12"/>
        <v>-385.6875</v>
      </c>
      <c r="J816">
        <v>-61.71</v>
      </c>
      <c r="K816" s="4" t="s">
        <v>6149</v>
      </c>
    </row>
    <row r="817" spans="1:11" hidden="1">
      <c r="A817" s="1" t="s">
        <v>205</v>
      </c>
      <c r="B817" s="13">
        <v>41916</v>
      </c>
      <c r="C817" s="1" t="s">
        <v>2</v>
      </c>
      <c r="D817" s="1">
        <v>2</v>
      </c>
      <c r="E817" s="1" t="s">
        <v>24076</v>
      </c>
      <c r="F817" s="1" t="s">
        <v>18</v>
      </c>
      <c r="G817" s="1" t="s">
        <v>21545</v>
      </c>
      <c r="H817" s="1" t="s">
        <v>88</v>
      </c>
      <c r="I817" s="28">
        <f t="shared" si="12"/>
        <v>255.375</v>
      </c>
      <c r="J817" s="1">
        <v>40.86</v>
      </c>
      <c r="K817" s="4" t="s">
        <v>6149</v>
      </c>
    </row>
    <row r="818" spans="1:11" hidden="1">
      <c r="A818" t="s">
        <v>205</v>
      </c>
      <c r="B818" s="3">
        <v>41916</v>
      </c>
      <c r="C818" t="s">
        <v>2</v>
      </c>
      <c r="D818">
        <v>2</v>
      </c>
      <c r="E818" t="s">
        <v>24076</v>
      </c>
      <c r="F818" t="s">
        <v>18</v>
      </c>
      <c r="G818" t="s">
        <v>21545</v>
      </c>
      <c r="H818" t="s">
        <v>88</v>
      </c>
      <c r="I818" s="28">
        <f t="shared" si="12"/>
        <v>255.375</v>
      </c>
      <c r="J818">
        <v>40.86</v>
      </c>
      <c r="K818" s="4" t="s">
        <v>6149</v>
      </c>
    </row>
    <row r="819" spans="1:11" hidden="1">
      <c r="A819" t="s">
        <v>205</v>
      </c>
      <c r="B819" s="3">
        <v>41916</v>
      </c>
      <c r="C819" t="s">
        <v>2</v>
      </c>
      <c r="D819">
        <v>2</v>
      </c>
      <c r="E819" t="s">
        <v>24076</v>
      </c>
      <c r="F819" t="s">
        <v>18</v>
      </c>
      <c r="G819" t="s">
        <v>21545</v>
      </c>
      <c r="H819" t="s">
        <v>88</v>
      </c>
      <c r="I819" s="28">
        <f t="shared" si="12"/>
        <v>-255.375</v>
      </c>
      <c r="J819">
        <v>-40.86</v>
      </c>
      <c r="K819" s="4" t="s">
        <v>6149</v>
      </c>
    </row>
    <row r="820" spans="1:11" hidden="1">
      <c r="A820" t="s">
        <v>1601</v>
      </c>
      <c r="B820" s="3">
        <v>41916</v>
      </c>
      <c r="C820" t="s">
        <v>24768</v>
      </c>
      <c r="D820">
        <v>2</v>
      </c>
      <c r="E820" t="s">
        <v>24769</v>
      </c>
      <c r="F820" t="s">
        <v>26</v>
      </c>
      <c r="G820" t="s">
        <v>13</v>
      </c>
      <c r="H820" t="s">
        <v>5314</v>
      </c>
      <c r="I820" s="28">
        <f t="shared" si="12"/>
        <v>2500</v>
      </c>
      <c r="J820">
        <v>400</v>
      </c>
      <c r="K820" s="14" t="s">
        <v>6145</v>
      </c>
    </row>
    <row r="821" spans="1:11" hidden="1">
      <c r="A821" s="1" t="s">
        <v>1604</v>
      </c>
      <c r="B821" s="13">
        <v>41916</v>
      </c>
      <c r="C821" s="1" t="s">
        <v>24077</v>
      </c>
      <c r="D821" s="1">
        <v>2</v>
      </c>
      <c r="E821" s="1" t="s">
        <v>24078</v>
      </c>
      <c r="F821" s="1" t="s">
        <v>18</v>
      </c>
      <c r="G821" s="1" t="s">
        <v>21545</v>
      </c>
      <c r="H821" s="1" t="s">
        <v>88</v>
      </c>
      <c r="I821" s="28">
        <f t="shared" si="12"/>
        <v>275.3125</v>
      </c>
      <c r="J821" s="1">
        <v>44.05</v>
      </c>
      <c r="K821" s="4" t="s">
        <v>6149</v>
      </c>
    </row>
    <row r="822" spans="1:11" hidden="1">
      <c r="A822" t="s">
        <v>1604</v>
      </c>
      <c r="B822" s="3">
        <v>41916</v>
      </c>
      <c r="C822" t="s">
        <v>24077</v>
      </c>
      <c r="D822">
        <v>2</v>
      </c>
      <c r="E822" t="s">
        <v>24078</v>
      </c>
      <c r="F822" t="s">
        <v>18</v>
      </c>
      <c r="G822" t="s">
        <v>21545</v>
      </c>
      <c r="H822" t="s">
        <v>88</v>
      </c>
      <c r="I822" s="28">
        <f t="shared" si="12"/>
        <v>275.3125</v>
      </c>
      <c r="J822">
        <v>44.05</v>
      </c>
      <c r="K822" s="4" t="s">
        <v>6149</v>
      </c>
    </row>
    <row r="823" spans="1:11" hidden="1">
      <c r="A823" t="s">
        <v>1604</v>
      </c>
      <c r="B823" s="3">
        <v>41916</v>
      </c>
      <c r="C823" t="s">
        <v>24077</v>
      </c>
      <c r="D823">
        <v>2</v>
      </c>
      <c r="E823" t="s">
        <v>24078</v>
      </c>
      <c r="F823" t="s">
        <v>18</v>
      </c>
      <c r="G823" t="s">
        <v>21545</v>
      </c>
      <c r="H823" t="s">
        <v>88</v>
      </c>
      <c r="I823" s="28">
        <f t="shared" si="12"/>
        <v>-275.3125</v>
      </c>
      <c r="J823">
        <v>-44.05</v>
      </c>
      <c r="K823" s="4" t="s">
        <v>6149</v>
      </c>
    </row>
    <row r="824" spans="1:11" hidden="1">
      <c r="A824" s="1" t="s">
        <v>1608</v>
      </c>
      <c r="B824" s="13">
        <v>41916</v>
      </c>
      <c r="C824" s="1" t="s">
        <v>2</v>
      </c>
      <c r="D824" s="1">
        <v>2</v>
      </c>
      <c r="E824" s="1" t="s">
        <v>24079</v>
      </c>
      <c r="F824" s="1" t="s">
        <v>18</v>
      </c>
      <c r="G824" s="1" t="s">
        <v>21545</v>
      </c>
      <c r="H824" s="1" t="s">
        <v>88</v>
      </c>
      <c r="I824" s="28">
        <f t="shared" si="12"/>
        <v>123.81249999999999</v>
      </c>
      <c r="J824" s="1">
        <v>19.809999999999999</v>
      </c>
      <c r="K824" s="4" t="s">
        <v>6149</v>
      </c>
    </row>
    <row r="825" spans="1:11" hidden="1">
      <c r="A825" t="s">
        <v>1608</v>
      </c>
      <c r="B825" s="3">
        <v>41916</v>
      </c>
      <c r="C825" t="s">
        <v>2</v>
      </c>
      <c r="D825">
        <v>2</v>
      </c>
      <c r="E825" t="s">
        <v>24079</v>
      </c>
      <c r="F825" t="s">
        <v>18</v>
      </c>
      <c r="G825" t="s">
        <v>21545</v>
      </c>
      <c r="H825" t="s">
        <v>88</v>
      </c>
      <c r="I825" s="28">
        <f t="shared" si="12"/>
        <v>123.81249999999999</v>
      </c>
      <c r="J825">
        <v>19.809999999999999</v>
      </c>
      <c r="K825" s="4" t="s">
        <v>6149</v>
      </c>
    </row>
    <row r="826" spans="1:11" hidden="1">
      <c r="A826" t="s">
        <v>1608</v>
      </c>
      <c r="B826" s="3">
        <v>41916</v>
      </c>
      <c r="C826" t="s">
        <v>2</v>
      </c>
      <c r="D826">
        <v>2</v>
      </c>
      <c r="E826" t="s">
        <v>24079</v>
      </c>
      <c r="F826" t="s">
        <v>18</v>
      </c>
      <c r="G826" t="s">
        <v>21545</v>
      </c>
      <c r="H826" t="s">
        <v>88</v>
      </c>
      <c r="I826" s="28">
        <f t="shared" si="12"/>
        <v>-123.81249999999999</v>
      </c>
      <c r="J826">
        <v>-19.809999999999999</v>
      </c>
      <c r="K826" s="4" t="s">
        <v>6149</v>
      </c>
    </row>
    <row r="827" spans="1:11" hidden="1">
      <c r="A827" s="1" t="s">
        <v>1611</v>
      </c>
      <c r="B827" s="13">
        <v>41916</v>
      </c>
      <c r="C827" s="1" t="s">
        <v>24080</v>
      </c>
      <c r="D827" s="1">
        <v>2</v>
      </c>
      <c r="E827" s="1" t="s">
        <v>24081</v>
      </c>
      <c r="F827" s="1" t="s">
        <v>26</v>
      </c>
      <c r="G827" s="1" t="s">
        <v>13</v>
      </c>
      <c r="H827" s="1" t="s">
        <v>14501</v>
      </c>
      <c r="I827" s="28">
        <f t="shared" si="12"/>
        <v>853.43750000000011</v>
      </c>
      <c r="J827" s="1">
        <v>136.55000000000001</v>
      </c>
      <c r="K827" s="14" t="s">
        <v>6145</v>
      </c>
    </row>
    <row r="828" spans="1:11" hidden="1">
      <c r="A828" t="s">
        <v>1611</v>
      </c>
      <c r="B828" s="3">
        <v>41916</v>
      </c>
      <c r="C828" t="s">
        <v>24080</v>
      </c>
      <c r="D828">
        <v>2</v>
      </c>
      <c r="E828" t="s">
        <v>24081</v>
      </c>
      <c r="F828" t="s">
        <v>26</v>
      </c>
      <c r="G828" t="s">
        <v>13</v>
      </c>
      <c r="H828" t="s">
        <v>14501</v>
      </c>
      <c r="I828" s="28">
        <f t="shared" si="12"/>
        <v>853.43750000000011</v>
      </c>
      <c r="J828">
        <v>136.55000000000001</v>
      </c>
      <c r="K828" s="14" t="s">
        <v>6145</v>
      </c>
    </row>
    <row r="829" spans="1:11" hidden="1">
      <c r="A829" t="s">
        <v>1611</v>
      </c>
      <c r="B829" s="3">
        <v>41916</v>
      </c>
      <c r="C829" t="s">
        <v>24080</v>
      </c>
      <c r="D829">
        <v>2</v>
      </c>
      <c r="E829" t="s">
        <v>24081</v>
      </c>
      <c r="F829" t="s">
        <v>26</v>
      </c>
      <c r="G829" t="s">
        <v>13</v>
      </c>
      <c r="H829" t="s">
        <v>14501</v>
      </c>
      <c r="I829" s="28">
        <f t="shared" si="12"/>
        <v>-853.43750000000011</v>
      </c>
      <c r="J829">
        <v>-136.55000000000001</v>
      </c>
      <c r="K829" s="14" t="s">
        <v>6145</v>
      </c>
    </row>
    <row r="830" spans="1:11" hidden="1">
      <c r="A830" t="s">
        <v>1615</v>
      </c>
      <c r="B830" s="3">
        <v>41916</v>
      </c>
      <c r="C830" t="s">
        <v>24077</v>
      </c>
      <c r="D830">
        <v>2</v>
      </c>
      <c r="E830" t="s">
        <v>24770</v>
      </c>
      <c r="F830" t="s">
        <v>18</v>
      </c>
      <c r="G830" t="s">
        <v>21545</v>
      </c>
      <c r="H830" t="s">
        <v>47</v>
      </c>
      <c r="I830" s="28">
        <f t="shared" si="12"/>
        <v>360.5</v>
      </c>
      <c r="J830">
        <v>57.68</v>
      </c>
      <c r="K830" s="4" t="s">
        <v>6149</v>
      </c>
    </row>
    <row r="831" spans="1:11" hidden="1">
      <c r="A831" t="s">
        <v>10093</v>
      </c>
      <c r="B831" s="3">
        <v>41916</v>
      </c>
      <c r="C831" t="s">
        <v>24771</v>
      </c>
      <c r="D831">
        <v>2</v>
      </c>
      <c r="E831" t="s">
        <v>24772</v>
      </c>
      <c r="F831" t="s">
        <v>26</v>
      </c>
      <c r="G831" t="s">
        <v>13</v>
      </c>
      <c r="H831" t="s">
        <v>7558</v>
      </c>
      <c r="I831" s="28">
        <f t="shared" si="12"/>
        <v>853.43750000000011</v>
      </c>
      <c r="J831">
        <v>136.55000000000001</v>
      </c>
      <c r="K831" s="14" t="s">
        <v>6145</v>
      </c>
    </row>
    <row r="832" spans="1:11" hidden="1">
      <c r="A832" t="s">
        <v>1619</v>
      </c>
      <c r="B832" s="3">
        <v>41916</v>
      </c>
      <c r="C832" t="s">
        <v>24773</v>
      </c>
      <c r="D832">
        <v>2</v>
      </c>
      <c r="E832" t="s">
        <v>24774</v>
      </c>
      <c r="F832" t="s">
        <v>26</v>
      </c>
      <c r="G832" t="s">
        <v>13</v>
      </c>
      <c r="H832" t="s">
        <v>24775</v>
      </c>
      <c r="I832" s="28">
        <f t="shared" si="12"/>
        <v>3284.5</v>
      </c>
      <c r="J832">
        <v>525.52</v>
      </c>
      <c r="K832" s="14" t="s">
        <v>6145</v>
      </c>
    </row>
    <row r="833" spans="1:11" hidden="1">
      <c r="A833" t="s">
        <v>1623</v>
      </c>
      <c r="B833" s="3">
        <v>41916</v>
      </c>
      <c r="C833" t="s">
        <v>24776</v>
      </c>
      <c r="D833">
        <v>2</v>
      </c>
      <c r="E833" t="s">
        <v>24777</v>
      </c>
      <c r="F833" t="s">
        <v>26</v>
      </c>
      <c r="G833" t="s">
        <v>13</v>
      </c>
      <c r="H833" t="s">
        <v>4612</v>
      </c>
      <c r="I833" s="28">
        <f t="shared" si="12"/>
        <v>1534.5</v>
      </c>
      <c r="J833">
        <v>245.52</v>
      </c>
      <c r="K833" s="14" t="s">
        <v>6145</v>
      </c>
    </row>
    <row r="834" spans="1:11" hidden="1">
      <c r="A834" t="s">
        <v>1627</v>
      </c>
      <c r="B834" s="3">
        <v>41918</v>
      </c>
      <c r="C834" t="s">
        <v>2</v>
      </c>
      <c r="D834">
        <v>2</v>
      </c>
      <c r="E834" t="s">
        <v>24778</v>
      </c>
      <c r="F834" t="s">
        <v>18</v>
      </c>
      <c r="G834" t="s">
        <v>21545</v>
      </c>
      <c r="H834" t="s">
        <v>9728</v>
      </c>
      <c r="I834" s="28">
        <f t="shared" si="12"/>
        <v>202.31249999999997</v>
      </c>
      <c r="J834">
        <v>32.369999999999997</v>
      </c>
      <c r="K834" s="4" t="s">
        <v>6149</v>
      </c>
    </row>
    <row r="835" spans="1:11" hidden="1">
      <c r="A835" t="s">
        <v>210</v>
      </c>
      <c r="B835" s="3">
        <v>41918</v>
      </c>
      <c r="C835" t="s">
        <v>2</v>
      </c>
      <c r="D835">
        <v>2</v>
      </c>
      <c r="E835" t="s">
        <v>24779</v>
      </c>
      <c r="F835" t="s">
        <v>18</v>
      </c>
      <c r="G835" t="s">
        <v>21545</v>
      </c>
      <c r="H835" t="s">
        <v>88</v>
      </c>
      <c r="I835" s="28">
        <f t="shared" si="12"/>
        <v>55.5625</v>
      </c>
      <c r="J835">
        <v>8.89</v>
      </c>
      <c r="K835" s="4" t="s">
        <v>6149</v>
      </c>
    </row>
    <row r="836" spans="1:11" hidden="1">
      <c r="A836" t="s">
        <v>1647</v>
      </c>
      <c r="B836" s="3">
        <v>41918</v>
      </c>
      <c r="C836" t="s">
        <v>24780</v>
      </c>
      <c r="D836">
        <v>2</v>
      </c>
      <c r="E836" t="s">
        <v>24781</v>
      </c>
      <c r="F836" t="s">
        <v>26</v>
      </c>
      <c r="G836" t="s">
        <v>13</v>
      </c>
      <c r="H836" t="s">
        <v>3236</v>
      </c>
      <c r="I836" s="28">
        <f t="shared" si="12"/>
        <v>853.43750000000011</v>
      </c>
      <c r="J836">
        <v>136.55000000000001</v>
      </c>
      <c r="K836" s="14" t="s">
        <v>6145</v>
      </c>
    </row>
    <row r="837" spans="1:11" hidden="1">
      <c r="A837" t="s">
        <v>1651</v>
      </c>
      <c r="B837" s="3">
        <v>41918</v>
      </c>
      <c r="C837" t="s">
        <v>24782</v>
      </c>
      <c r="D837">
        <v>2</v>
      </c>
      <c r="E837" t="s">
        <v>24783</v>
      </c>
      <c r="F837" t="s">
        <v>26</v>
      </c>
      <c r="G837" t="s">
        <v>13</v>
      </c>
      <c r="H837" t="s">
        <v>24784</v>
      </c>
      <c r="I837" s="28">
        <f t="shared" si="12"/>
        <v>1534.5</v>
      </c>
      <c r="J837">
        <v>245.52</v>
      </c>
      <c r="K837" s="14" t="s">
        <v>6145</v>
      </c>
    </row>
    <row r="838" spans="1:11" hidden="1">
      <c r="A838" t="s">
        <v>1654</v>
      </c>
      <c r="B838" s="3">
        <v>41918</v>
      </c>
      <c r="C838" t="s">
        <v>24785</v>
      </c>
      <c r="D838">
        <v>2</v>
      </c>
      <c r="E838" t="s">
        <v>24786</v>
      </c>
      <c r="F838" t="s">
        <v>26</v>
      </c>
      <c r="G838" t="s">
        <v>13</v>
      </c>
      <c r="H838" t="s">
        <v>6823</v>
      </c>
      <c r="I838" s="28">
        <f t="shared" si="12"/>
        <v>853.43750000000011</v>
      </c>
      <c r="J838">
        <v>136.55000000000001</v>
      </c>
      <c r="K838" s="14" t="s">
        <v>6145</v>
      </c>
    </row>
    <row r="839" spans="1:11" hidden="1">
      <c r="A839" t="s">
        <v>241</v>
      </c>
      <c r="B839" s="3">
        <v>41918</v>
      </c>
      <c r="C839" t="s">
        <v>24787</v>
      </c>
      <c r="D839">
        <v>2</v>
      </c>
      <c r="E839" t="s">
        <v>24788</v>
      </c>
      <c r="F839" t="s">
        <v>26</v>
      </c>
      <c r="G839" t="s">
        <v>13</v>
      </c>
      <c r="H839" t="s">
        <v>24789</v>
      </c>
      <c r="I839" s="28">
        <f t="shared" si="12"/>
        <v>3284.5</v>
      </c>
      <c r="J839">
        <v>525.52</v>
      </c>
      <c r="K839" s="14" t="s">
        <v>6145</v>
      </c>
    </row>
    <row r="840" spans="1:11" hidden="1">
      <c r="A840" t="s">
        <v>1658</v>
      </c>
      <c r="B840" s="3">
        <v>41918</v>
      </c>
      <c r="C840" t="s">
        <v>24790</v>
      </c>
      <c r="D840">
        <v>2</v>
      </c>
      <c r="E840" t="s">
        <v>24791</v>
      </c>
      <c r="F840" t="s">
        <v>26</v>
      </c>
      <c r="G840" t="s">
        <v>13</v>
      </c>
      <c r="H840" t="s">
        <v>19812</v>
      </c>
      <c r="I840" s="28">
        <f t="shared" si="12"/>
        <v>1534.5</v>
      </c>
      <c r="J840">
        <v>245.52</v>
      </c>
      <c r="K840" s="14" t="s">
        <v>6145</v>
      </c>
    </row>
    <row r="841" spans="1:11" hidden="1">
      <c r="A841" t="s">
        <v>1661</v>
      </c>
      <c r="B841" s="3">
        <v>41918</v>
      </c>
      <c r="C841" t="s">
        <v>24792</v>
      </c>
      <c r="D841">
        <v>2</v>
      </c>
      <c r="E841" t="s">
        <v>24793</v>
      </c>
      <c r="F841" t="s">
        <v>26</v>
      </c>
      <c r="G841" t="s">
        <v>13</v>
      </c>
      <c r="H841" t="s">
        <v>5075</v>
      </c>
      <c r="I841" s="28">
        <f t="shared" si="12"/>
        <v>1534.5</v>
      </c>
      <c r="J841">
        <v>245.52</v>
      </c>
      <c r="K841" s="14" t="s">
        <v>6145</v>
      </c>
    </row>
    <row r="842" spans="1:11" hidden="1">
      <c r="A842" t="s">
        <v>1665</v>
      </c>
      <c r="B842" s="3">
        <v>41918</v>
      </c>
      <c r="C842" t="s">
        <v>24794</v>
      </c>
      <c r="D842">
        <v>2</v>
      </c>
      <c r="E842" t="s">
        <v>24795</v>
      </c>
      <c r="F842" t="s">
        <v>26</v>
      </c>
      <c r="G842" t="s">
        <v>13</v>
      </c>
      <c r="H842" t="s">
        <v>8366</v>
      </c>
      <c r="I842" s="28">
        <f t="shared" ref="I842:I905" si="13">J842*100/16</f>
        <v>853.43750000000011</v>
      </c>
      <c r="J842">
        <v>136.55000000000001</v>
      </c>
      <c r="K842" s="14" t="s">
        <v>6145</v>
      </c>
    </row>
    <row r="843" spans="1:11" hidden="1">
      <c r="A843" t="s">
        <v>1667</v>
      </c>
      <c r="B843" s="3">
        <v>41918</v>
      </c>
      <c r="C843" t="s">
        <v>2</v>
      </c>
      <c r="D843">
        <v>2</v>
      </c>
      <c r="E843" t="s">
        <v>24796</v>
      </c>
      <c r="F843" t="s">
        <v>18</v>
      </c>
      <c r="G843" t="s">
        <v>21545</v>
      </c>
      <c r="H843" t="s">
        <v>24214</v>
      </c>
      <c r="I843" s="28">
        <f t="shared" si="13"/>
        <v>346.4375</v>
      </c>
      <c r="J843">
        <v>55.43</v>
      </c>
      <c r="K843" s="4" t="s">
        <v>6149</v>
      </c>
    </row>
    <row r="844" spans="1:11" hidden="1">
      <c r="A844" t="s">
        <v>1670</v>
      </c>
      <c r="B844" s="3">
        <v>41918</v>
      </c>
      <c r="C844" t="s">
        <v>24797</v>
      </c>
      <c r="D844">
        <v>2</v>
      </c>
      <c r="E844" t="s">
        <v>24798</v>
      </c>
      <c r="F844" t="s">
        <v>26</v>
      </c>
      <c r="G844" t="s">
        <v>13</v>
      </c>
      <c r="H844" t="s">
        <v>12803</v>
      </c>
      <c r="I844" s="28">
        <f t="shared" si="13"/>
        <v>3413.8125</v>
      </c>
      <c r="J844">
        <v>546.21</v>
      </c>
      <c r="K844" s="14" t="s">
        <v>6145</v>
      </c>
    </row>
    <row r="845" spans="1:11" hidden="1">
      <c r="A845" s="1" t="s">
        <v>244</v>
      </c>
      <c r="B845" s="13">
        <v>41918</v>
      </c>
      <c r="C845" s="1" t="s">
        <v>24082</v>
      </c>
      <c r="D845" s="1">
        <v>2</v>
      </c>
      <c r="E845" s="1" t="s">
        <v>24083</v>
      </c>
      <c r="F845" s="1" t="s">
        <v>18</v>
      </c>
      <c r="G845" s="1" t="s">
        <v>21545</v>
      </c>
      <c r="H845" s="1" t="s">
        <v>3113</v>
      </c>
      <c r="I845" s="28">
        <f t="shared" si="13"/>
        <v>400.875</v>
      </c>
      <c r="J845" s="1">
        <v>64.14</v>
      </c>
      <c r="K845" s="4" t="s">
        <v>6149</v>
      </c>
    </row>
    <row r="846" spans="1:11" hidden="1">
      <c r="A846" t="s">
        <v>244</v>
      </c>
      <c r="B846" s="3">
        <v>41918</v>
      </c>
      <c r="C846" t="s">
        <v>24082</v>
      </c>
      <c r="D846">
        <v>2</v>
      </c>
      <c r="E846" t="s">
        <v>24083</v>
      </c>
      <c r="F846" t="s">
        <v>18</v>
      </c>
      <c r="G846" t="s">
        <v>21545</v>
      </c>
      <c r="H846" t="s">
        <v>3113</v>
      </c>
      <c r="I846" s="28">
        <f t="shared" si="13"/>
        <v>745.8125</v>
      </c>
      <c r="J846">
        <v>119.33</v>
      </c>
      <c r="K846" s="4" t="s">
        <v>6149</v>
      </c>
    </row>
    <row r="847" spans="1:11" hidden="1">
      <c r="A847" t="s">
        <v>244</v>
      </c>
      <c r="B847" s="3">
        <v>41918</v>
      </c>
      <c r="C847" t="s">
        <v>24082</v>
      </c>
      <c r="D847">
        <v>2</v>
      </c>
      <c r="E847" t="s">
        <v>24083</v>
      </c>
      <c r="F847" t="s">
        <v>18</v>
      </c>
      <c r="G847" t="s">
        <v>21545</v>
      </c>
      <c r="H847" t="s">
        <v>3113</v>
      </c>
      <c r="I847" s="28">
        <f t="shared" si="13"/>
        <v>-400.875</v>
      </c>
      <c r="J847">
        <v>-64.14</v>
      </c>
      <c r="K847" s="4" t="s">
        <v>6149</v>
      </c>
    </row>
    <row r="848" spans="1:11" hidden="1">
      <c r="A848" t="s">
        <v>1674</v>
      </c>
      <c r="B848" s="3">
        <v>41918</v>
      </c>
      <c r="C848" t="s">
        <v>2</v>
      </c>
      <c r="D848">
        <v>2</v>
      </c>
      <c r="E848" t="s">
        <v>24799</v>
      </c>
      <c r="F848" t="s">
        <v>18</v>
      </c>
      <c r="G848" t="s">
        <v>21545</v>
      </c>
      <c r="H848" t="s">
        <v>12707</v>
      </c>
      <c r="I848" s="28">
        <f t="shared" si="13"/>
        <v>401.81250000000006</v>
      </c>
      <c r="J848">
        <v>64.290000000000006</v>
      </c>
      <c r="K848" s="4" t="s">
        <v>6149</v>
      </c>
    </row>
    <row r="849" spans="1:11" hidden="1">
      <c r="A849" t="s">
        <v>1678</v>
      </c>
      <c r="B849" s="3">
        <v>41918</v>
      </c>
      <c r="C849" t="s">
        <v>24276</v>
      </c>
      <c r="D849">
        <v>2</v>
      </c>
      <c r="E849" t="s">
        <v>24800</v>
      </c>
      <c r="F849" t="s">
        <v>26</v>
      </c>
      <c r="G849" t="s">
        <v>13</v>
      </c>
      <c r="H849" t="s">
        <v>18039</v>
      </c>
      <c r="I849" s="28">
        <f t="shared" si="13"/>
        <v>680.125</v>
      </c>
      <c r="J849">
        <v>108.82</v>
      </c>
      <c r="K849" s="14" t="s">
        <v>6145</v>
      </c>
    </row>
    <row r="850" spans="1:11" hidden="1">
      <c r="A850" t="s">
        <v>247</v>
      </c>
      <c r="B850" s="3">
        <v>41918</v>
      </c>
      <c r="C850" t="s">
        <v>24276</v>
      </c>
      <c r="D850">
        <v>2</v>
      </c>
      <c r="E850" t="s">
        <v>24801</v>
      </c>
      <c r="F850" t="s">
        <v>26</v>
      </c>
      <c r="G850" t="s">
        <v>13</v>
      </c>
      <c r="H850" t="s">
        <v>18039</v>
      </c>
      <c r="I850" s="28">
        <f t="shared" si="13"/>
        <v>680.9375</v>
      </c>
      <c r="J850">
        <v>108.95</v>
      </c>
      <c r="K850" s="14" t="s">
        <v>6145</v>
      </c>
    </row>
    <row r="851" spans="1:11" hidden="1">
      <c r="A851" s="1" t="s">
        <v>1685</v>
      </c>
      <c r="B851" s="13">
        <v>41918</v>
      </c>
      <c r="C851" s="1" t="s">
        <v>24084</v>
      </c>
      <c r="D851" s="1">
        <v>2</v>
      </c>
      <c r="E851" s="1" t="s">
        <v>24085</v>
      </c>
      <c r="F851" s="1" t="s">
        <v>26</v>
      </c>
      <c r="G851" s="1" t="s">
        <v>13</v>
      </c>
      <c r="H851" s="1" t="s">
        <v>5231</v>
      </c>
      <c r="I851" s="28">
        <f t="shared" si="13"/>
        <v>3366.7499999999995</v>
      </c>
      <c r="J851" s="1">
        <v>538.67999999999995</v>
      </c>
      <c r="K851" s="14" t="s">
        <v>6145</v>
      </c>
    </row>
    <row r="852" spans="1:11" hidden="1">
      <c r="A852" t="s">
        <v>1685</v>
      </c>
      <c r="B852" s="3">
        <v>41918</v>
      </c>
      <c r="C852" t="s">
        <v>24084</v>
      </c>
      <c r="D852">
        <v>2</v>
      </c>
      <c r="E852" t="s">
        <v>24085</v>
      </c>
      <c r="F852" t="s">
        <v>26</v>
      </c>
      <c r="G852" t="s">
        <v>13</v>
      </c>
      <c r="H852" t="s">
        <v>5231</v>
      </c>
      <c r="I852" s="28">
        <f t="shared" si="13"/>
        <v>3366.7499999999995</v>
      </c>
      <c r="J852">
        <v>538.67999999999995</v>
      </c>
      <c r="K852" s="14" t="s">
        <v>6145</v>
      </c>
    </row>
    <row r="853" spans="1:11" hidden="1">
      <c r="A853" t="s">
        <v>1685</v>
      </c>
      <c r="B853" s="3">
        <v>41918</v>
      </c>
      <c r="C853" t="s">
        <v>24084</v>
      </c>
      <c r="D853">
        <v>2</v>
      </c>
      <c r="E853" t="s">
        <v>24085</v>
      </c>
      <c r="F853" t="s">
        <v>26</v>
      </c>
      <c r="G853" t="s">
        <v>13</v>
      </c>
      <c r="H853" t="s">
        <v>5231</v>
      </c>
      <c r="I853" s="28">
        <f t="shared" si="13"/>
        <v>-3366.7499999999995</v>
      </c>
      <c r="J853">
        <v>-538.67999999999995</v>
      </c>
      <c r="K853" s="14" t="s">
        <v>6145</v>
      </c>
    </row>
    <row r="854" spans="1:11" hidden="1">
      <c r="A854" t="s">
        <v>8672</v>
      </c>
      <c r="B854" s="3">
        <v>41918</v>
      </c>
      <c r="C854" t="s">
        <v>24802</v>
      </c>
      <c r="D854">
        <v>2</v>
      </c>
      <c r="E854" t="s">
        <v>24803</v>
      </c>
      <c r="F854" t="s">
        <v>26</v>
      </c>
      <c r="G854" t="s">
        <v>13</v>
      </c>
      <c r="H854" t="s">
        <v>9217</v>
      </c>
      <c r="I854" s="28">
        <f t="shared" si="13"/>
        <v>1534.5</v>
      </c>
      <c r="J854">
        <v>245.52</v>
      </c>
      <c r="K854" s="14" t="s">
        <v>6145</v>
      </c>
    </row>
    <row r="855" spans="1:11" hidden="1">
      <c r="A855" t="s">
        <v>248</v>
      </c>
      <c r="B855" s="3">
        <v>41918</v>
      </c>
      <c r="C855" t="s">
        <v>2</v>
      </c>
      <c r="D855">
        <v>2</v>
      </c>
      <c r="E855" t="s">
        <v>24804</v>
      </c>
      <c r="F855" t="s">
        <v>18</v>
      </c>
      <c r="G855" t="s">
        <v>21545</v>
      </c>
      <c r="H855" t="s">
        <v>18252</v>
      </c>
      <c r="I855" s="28">
        <f t="shared" si="13"/>
        <v>1694.5625</v>
      </c>
      <c r="J855">
        <v>271.13</v>
      </c>
      <c r="K855" s="4" t="s">
        <v>6149</v>
      </c>
    </row>
    <row r="856" spans="1:11" hidden="1">
      <c r="A856" s="1" t="s">
        <v>1692</v>
      </c>
      <c r="B856" s="13">
        <v>41918</v>
      </c>
      <c r="C856" s="1" t="s">
        <v>2</v>
      </c>
      <c r="D856" s="1">
        <v>2</v>
      </c>
      <c r="E856" s="1" t="s">
        <v>24086</v>
      </c>
      <c r="F856" s="1" t="s">
        <v>18</v>
      </c>
      <c r="G856" s="1" t="s">
        <v>21545</v>
      </c>
      <c r="H856" s="1" t="s">
        <v>88</v>
      </c>
      <c r="I856" s="28">
        <f t="shared" si="13"/>
        <v>862.0625</v>
      </c>
      <c r="J856" s="1">
        <v>137.93</v>
      </c>
      <c r="K856" s="4" t="s">
        <v>6149</v>
      </c>
    </row>
    <row r="857" spans="1:11" hidden="1">
      <c r="A857" t="s">
        <v>1692</v>
      </c>
      <c r="B857" s="3">
        <v>41918</v>
      </c>
      <c r="C857" t="s">
        <v>2</v>
      </c>
      <c r="D857">
        <v>2</v>
      </c>
      <c r="E857" t="s">
        <v>24086</v>
      </c>
      <c r="F857" t="s">
        <v>18</v>
      </c>
      <c r="G857" t="s">
        <v>21545</v>
      </c>
      <c r="H857" t="s">
        <v>88</v>
      </c>
      <c r="I857" s="28">
        <f t="shared" si="13"/>
        <v>2528.3125</v>
      </c>
      <c r="J857">
        <v>404.53</v>
      </c>
      <c r="K857" s="4" t="s">
        <v>6149</v>
      </c>
    </row>
    <row r="858" spans="1:11" hidden="1">
      <c r="A858" t="s">
        <v>1692</v>
      </c>
      <c r="B858" s="3">
        <v>41918</v>
      </c>
      <c r="C858" t="s">
        <v>2</v>
      </c>
      <c r="D858">
        <v>2</v>
      </c>
      <c r="E858" t="s">
        <v>24086</v>
      </c>
      <c r="F858" t="s">
        <v>18</v>
      </c>
      <c r="G858" t="s">
        <v>21545</v>
      </c>
      <c r="H858" t="s">
        <v>88</v>
      </c>
      <c r="I858" s="28">
        <f t="shared" si="13"/>
        <v>-862.0625</v>
      </c>
      <c r="J858">
        <v>-137.93</v>
      </c>
      <c r="K858" s="4" t="s">
        <v>6149</v>
      </c>
    </row>
    <row r="859" spans="1:11" hidden="1">
      <c r="A859" t="s">
        <v>1696</v>
      </c>
      <c r="B859" s="3">
        <v>41919</v>
      </c>
      <c r="C859" t="s">
        <v>24805</v>
      </c>
      <c r="D859">
        <v>2</v>
      </c>
      <c r="E859" t="s">
        <v>24806</v>
      </c>
      <c r="F859" t="s">
        <v>26</v>
      </c>
      <c r="G859" t="s">
        <v>13</v>
      </c>
      <c r="H859" t="s">
        <v>7318</v>
      </c>
      <c r="I859" s="28">
        <f t="shared" si="13"/>
        <v>1715.5</v>
      </c>
      <c r="J859">
        <v>274.48</v>
      </c>
      <c r="K859" s="14" t="s">
        <v>6145</v>
      </c>
    </row>
    <row r="860" spans="1:11" hidden="1">
      <c r="A860" t="s">
        <v>1700</v>
      </c>
      <c r="B860" s="3">
        <v>41919</v>
      </c>
      <c r="C860" t="s">
        <v>24258</v>
      </c>
      <c r="D860">
        <v>2</v>
      </c>
      <c r="E860" t="s">
        <v>24807</v>
      </c>
      <c r="F860" t="s">
        <v>26</v>
      </c>
      <c r="G860" t="s">
        <v>13</v>
      </c>
      <c r="H860" t="s">
        <v>19315</v>
      </c>
      <c r="I860" s="28">
        <f t="shared" si="13"/>
        <v>2525.875</v>
      </c>
      <c r="J860">
        <v>404.14</v>
      </c>
      <c r="K860" s="14" t="s">
        <v>6145</v>
      </c>
    </row>
    <row r="861" spans="1:11" hidden="1">
      <c r="A861" t="s">
        <v>272</v>
      </c>
      <c r="B861" s="3">
        <v>41919</v>
      </c>
      <c r="C861" t="s">
        <v>21844</v>
      </c>
      <c r="D861">
        <v>2</v>
      </c>
      <c r="E861" t="s">
        <v>24808</v>
      </c>
      <c r="F861" t="s">
        <v>26</v>
      </c>
      <c r="G861" t="s">
        <v>13</v>
      </c>
      <c r="H861" t="s">
        <v>19315</v>
      </c>
      <c r="I861" s="28">
        <f t="shared" si="13"/>
        <v>3413.8125</v>
      </c>
      <c r="J861">
        <v>546.21</v>
      </c>
      <c r="K861" s="14" t="s">
        <v>6145</v>
      </c>
    </row>
    <row r="862" spans="1:11" hidden="1">
      <c r="A862" t="s">
        <v>273</v>
      </c>
      <c r="B862" s="3">
        <v>41919</v>
      </c>
      <c r="C862" t="s">
        <v>2</v>
      </c>
      <c r="D862">
        <v>2</v>
      </c>
      <c r="E862" t="s">
        <v>24809</v>
      </c>
      <c r="F862" t="s">
        <v>18</v>
      </c>
      <c r="G862" t="s">
        <v>21545</v>
      </c>
      <c r="H862" t="s">
        <v>88</v>
      </c>
      <c r="I862" s="28">
        <f t="shared" si="13"/>
        <v>55.5625</v>
      </c>
      <c r="J862">
        <v>8.89</v>
      </c>
      <c r="K862" s="4" t="s">
        <v>6149</v>
      </c>
    </row>
    <row r="863" spans="1:11" hidden="1">
      <c r="A863" t="s">
        <v>1758</v>
      </c>
      <c r="B863" s="3">
        <v>41919</v>
      </c>
      <c r="C863" t="s">
        <v>2</v>
      </c>
      <c r="D863">
        <v>2</v>
      </c>
      <c r="E863" t="s">
        <v>24810</v>
      </c>
      <c r="F863" t="s">
        <v>18</v>
      </c>
      <c r="G863" t="s">
        <v>21545</v>
      </c>
      <c r="H863" t="s">
        <v>88</v>
      </c>
      <c r="I863" s="28">
        <f t="shared" si="13"/>
        <v>304.9375</v>
      </c>
      <c r="J863">
        <v>48.79</v>
      </c>
      <c r="K863" s="4" t="s">
        <v>6149</v>
      </c>
    </row>
    <row r="864" spans="1:11" hidden="1">
      <c r="A864" t="s">
        <v>275</v>
      </c>
      <c r="B864" s="3">
        <v>41919</v>
      </c>
      <c r="C864" t="s">
        <v>24811</v>
      </c>
      <c r="D864">
        <v>2</v>
      </c>
      <c r="E864" t="s">
        <v>24812</v>
      </c>
      <c r="F864" t="s">
        <v>26</v>
      </c>
      <c r="G864" t="s">
        <v>13</v>
      </c>
      <c r="H864" t="s">
        <v>24813</v>
      </c>
      <c r="I864" s="28">
        <f t="shared" si="13"/>
        <v>1534.5</v>
      </c>
      <c r="J864">
        <v>245.52</v>
      </c>
      <c r="K864" s="14" t="s">
        <v>6145</v>
      </c>
    </row>
    <row r="865" spans="1:11" hidden="1">
      <c r="A865" t="s">
        <v>277</v>
      </c>
      <c r="B865" s="3">
        <v>41919</v>
      </c>
      <c r="C865" t="s">
        <v>24814</v>
      </c>
      <c r="D865">
        <v>2</v>
      </c>
      <c r="E865" t="s">
        <v>24815</v>
      </c>
      <c r="F865" t="s">
        <v>26</v>
      </c>
      <c r="G865" t="s">
        <v>13</v>
      </c>
      <c r="H865" t="s">
        <v>1005</v>
      </c>
      <c r="I865" s="28">
        <f t="shared" si="13"/>
        <v>3413.8125</v>
      </c>
      <c r="J865">
        <v>546.21</v>
      </c>
      <c r="K865" s="14" t="s">
        <v>6145</v>
      </c>
    </row>
    <row r="866" spans="1:11" hidden="1">
      <c r="A866" t="s">
        <v>279</v>
      </c>
      <c r="B866" s="3">
        <v>41919</v>
      </c>
      <c r="C866" t="s">
        <v>24816</v>
      </c>
      <c r="D866">
        <v>2</v>
      </c>
      <c r="E866" t="s">
        <v>24817</v>
      </c>
      <c r="F866" t="s">
        <v>26</v>
      </c>
      <c r="G866" t="s">
        <v>13</v>
      </c>
      <c r="H866" t="s">
        <v>12625</v>
      </c>
      <c r="I866" s="28">
        <f t="shared" si="13"/>
        <v>1534.5</v>
      </c>
      <c r="J866">
        <v>245.52</v>
      </c>
      <c r="K866" s="14" t="s">
        <v>6145</v>
      </c>
    </row>
    <row r="867" spans="1:11" hidden="1">
      <c r="A867" t="s">
        <v>281</v>
      </c>
      <c r="B867" s="3">
        <v>41919</v>
      </c>
      <c r="C867" t="s">
        <v>24818</v>
      </c>
      <c r="D867">
        <v>2</v>
      </c>
      <c r="E867" t="s">
        <v>24819</v>
      </c>
      <c r="F867" t="s">
        <v>26</v>
      </c>
      <c r="G867" t="s">
        <v>13</v>
      </c>
      <c r="H867" t="s">
        <v>24820</v>
      </c>
      <c r="I867" s="28">
        <f t="shared" si="13"/>
        <v>2525.875</v>
      </c>
      <c r="J867">
        <v>404.14</v>
      </c>
      <c r="K867" s="14" t="s">
        <v>6145</v>
      </c>
    </row>
    <row r="868" spans="1:11" hidden="1">
      <c r="A868" t="s">
        <v>4399</v>
      </c>
      <c r="B868" s="3">
        <v>41919</v>
      </c>
      <c r="C868" t="s">
        <v>24821</v>
      </c>
      <c r="D868">
        <v>2</v>
      </c>
      <c r="E868" t="s">
        <v>24822</v>
      </c>
      <c r="F868" t="s">
        <v>26</v>
      </c>
      <c r="G868" t="s">
        <v>13</v>
      </c>
      <c r="H868" t="s">
        <v>2615</v>
      </c>
      <c r="I868" s="28">
        <f t="shared" si="13"/>
        <v>2525.875</v>
      </c>
      <c r="J868">
        <v>404.14</v>
      </c>
      <c r="K868" s="14" t="s">
        <v>6145</v>
      </c>
    </row>
    <row r="869" spans="1:11" hidden="1">
      <c r="A869" t="s">
        <v>1761</v>
      </c>
      <c r="B869" s="3">
        <v>41919</v>
      </c>
      <c r="C869" t="s">
        <v>24823</v>
      </c>
      <c r="D869">
        <v>2</v>
      </c>
      <c r="E869" t="s">
        <v>24824</v>
      </c>
      <c r="F869" t="s">
        <v>26</v>
      </c>
      <c r="G869" t="s">
        <v>13</v>
      </c>
      <c r="H869" t="s">
        <v>5441</v>
      </c>
      <c r="I869" s="28">
        <f t="shared" si="13"/>
        <v>3413.8125</v>
      </c>
      <c r="J869">
        <v>546.21</v>
      </c>
      <c r="K869" s="14" t="s">
        <v>6145</v>
      </c>
    </row>
    <row r="870" spans="1:11" hidden="1">
      <c r="A870" t="s">
        <v>284</v>
      </c>
      <c r="B870" s="3">
        <v>41919</v>
      </c>
      <c r="C870" t="s">
        <v>24825</v>
      </c>
      <c r="D870">
        <v>2</v>
      </c>
      <c r="E870" t="s">
        <v>24826</v>
      </c>
      <c r="F870" t="s">
        <v>26</v>
      </c>
      <c r="G870" t="s">
        <v>13</v>
      </c>
      <c r="H870" t="s">
        <v>7407</v>
      </c>
      <c r="I870" s="28">
        <f t="shared" si="13"/>
        <v>853.43750000000011</v>
      </c>
      <c r="J870">
        <v>136.55000000000001</v>
      </c>
      <c r="K870" s="14" t="s">
        <v>6145</v>
      </c>
    </row>
    <row r="871" spans="1:11" hidden="1">
      <c r="A871" t="s">
        <v>287</v>
      </c>
      <c r="B871" s="3">
        <v>41919</v>
      </c>
      <c r="C871" t="s">
        <v>24077</v>
      </c>
      <c r="D871">
        <v>2</v>
      </c>
      <c r="E871" t="s">
        <v>24827</v>
      </c>
      <c r="F871" t="s">
        <v>18</v>
      </c>
      <c r="G871" t="s">
        <v>21545</v>
      </c>
      <c r="H871" t="s">
        <v>24828</v>
      </c>
      <c r="I871" s="28">
        <f t="shared" si="13"/>
        <v>237.75</v>
      </c>
      <c r="J871">
        <v>38.04</v>
      </c>
      <c r="K871" s="4" t="s">
        <v>6149</v>
      </c>
    </row>
    <row r="872" spans="1:11" hidden="1">
      <c r="A872" t="s">
        <v>1770</v>
      </c>
      <c r="B872" s="3">
        <v>41919</v>
      </c>
      <c r="C872" t="s">
        <v>24829</v>
      </c>
      <c r="D872">
        <v>2</v>
      </c>
      <c r="E872" t="s">
        <v>24830</v>
      </c>
      <c r="F872" t="s">
        <v>26</v>
      </c>
      <c r="G872" t="s">
        <v>13</v>
      </c>
      <c r="H872" t="s">
        <v>2930</v>
      </c>
      <c r="I872" s="28">
        <f t="shared" si="13"/>
        <v>853.43750000000011</v>
      </c>
      <c r="J872">
        <v>136.55000000000001</v>
      </c>
      <c r="K872" s="14" t="s">
        <v>6145</v>
      </c>
    </row>
    <row r="873" spans="1:11" hidden="1">
      <c r="A873" t="s">
        <v>1772</v>
      </c>
      <c r="B873" s="3">
        <v>41919</v>
      </c>
      <c r="C873" t="s">
        <v>24831</v>
      </c>
      <c r="D873">
        <v>2</v>
      </c>
      <c r="E873" t="s">
        <v>24832</v>
      </c>
      <c r="F873" t="s">
        <v>26</v>
      </c>
      <c r="G873" t="s">
        <v>13</v>
      </c>
      <c r="H873" t="s">
        <v>5651</v>
      </c>
      <c r="I873" s="28">
        <f t="shared" si="13"/>
        <v>3413.8125</v>
      </c>
      <c r="J873">
        <v>546.21</v>
      </c>
      <c r="K873" s="14" t="s">
        <v>6145</v>
      </c>
    </row>
    <row r="874" spans="1:11" hidden="1">
      <c r="A874" t="s">
        <v>1775</v>
      </c>
      <c r="B874" s="3">
        <v>41919</v>
      </c>
      <c r="C874" t="s">
        <v>24833</v>
      </c>
      <c r="D874">
        <v>2</v>
      </c>
      <c r="E874" t="s">
        <v>24834</v>
      </c>
      <c r="F874" t="s">
        <v>26</v>
      </c>
      <c r="G874" t="s">
        <v>13</v>
      </c>
      <c r="H874" t="s">
        <v>20029</v>
      </c>
      <c r="I874" s="28">
        <f t="shared" si="13"/>
        <v>1534.5</v>
      </c>
      <c r="J874">
        <v>245.52</v>
      </c>
      <c r="K874" s="14" t="s">
        <v>6145</v>
      </c>
    </row>
    <row r="875" spans="1:11" hidden="1">
      <c r="A875" t="s">
        <v>4925</v>
      </c>
      <c r="B875" s="3">
        <v>41919</v>
      </c>
      <c r="C875" t="s">
        <v>24835</v>
      </c>
      <c r="D875">
        <v>2</v>
      </c>
      <c r="E875" t="s">
        <v>24836</v>
      </c>
      <c r="F875" t="s">
        <v>26</v>
      </c>
      <c r="G875" t="s">
        <v>13</v>
      </c>
      <c r="H875" t="s">
        <v>7215</v>
      </c>
      <c r="I875" s="28">
        <f t="shared" si="13"/>
        <v>2525.875</v>
      </c>
      <c r="J875">
        <v>404.14</v>
      </c>
      <c r="K875" s="14" t="s">
        <v>6145</v>
      </c>
    </row>
    <row r="876" spans="1:11" hidden="1">
      <c r="A876" t="s">
        <v>1779</v>
      </c>
      <c r="B876" s="3">
        <v>41919</v>
      </c>
      <c r="C876" t="s">
        <v>24837</v>
      </c>
      <c r="D876">
        <v>2</v>
      </c>
      <c r="E876" t="s">
        <v>24838</v>
      </c>
      <c r="F876" t="s">
        <v>26</v>
      </c>
      <c r="G876" t="s">
        <v>13</v>
      </c>
      <c r="H876" t="s">
        <v>2585</v>
      </c>
      <c r="I876" s="28">
        <f t="shared" si="13"/>
        <v>3284.5</v>
      </c>
      <c r="J876">
        <v>525.52</v>
      </c>
      <c r="K876" s="14" t="s">
        <v>6145</v>
      </c>
    </row>
    <row r="877" spans="1:11" hidden="1">
      <c r="A877" s="1" t="s">
        <v>1782</v>
      </c>
      <c r="B877" s="13">
        <v>41919</v>
      </c>
      <c r="C877" s="1" t="s">
        <v>24088</v>
      </c>
      <c r="D877" s="1">
        <v>2</v>
      </c>
      <c r="E877" s="1" t="s">
        <v>24089</v>
      </c>
      <c r="F877" s="1" t="s">
        <v>18</v>
      </c>
      <c r="G877" s="1" t="s">
        <v>0</v>
      </c>
      <c r="H877" s="1" t="s">
        <v>88</v>
      </c>
      <c r="I877" s="28">
        <f t="shared" si="13"/>
        <v>50.4375</v>
      </c>
      <c r="J877" s="1">
        <v>8.07</v>
      </c>
      <c r="K877" s="4" t="s">
        <v>6149</v>
      </c>
    </row>
    <row r="878" spans="1:11" hidden="1">
      <c r="A878" t="s">
        <v>1782</v>
      </c>
      <c r="B878" s="3">
        <v>41919</v>
      </c>
      <c r="C878" t="s">
        <v>24088</v>
      </c>
      <c r="D878">
        <v>2</v>
      </c>
      <c r="E878" t="s">
        <v>24089</v>
      </c>
      <c r="F878" t="s">
        <v>18</v>
      </c>
      <c r="G878" t="s">
        <v>0</v>
      </c>
      <c r="H878" t="s">
        <v>88</v>
      </c>
      <c r="I878" s="28">
        <f t="shared" si="13"/>
        <v>50.4375</v>
      </c>
      <c r="J878">
        <v>8.07</v>
      </c>
      <c r="K878" s="4" t="s">
        <v>6149</v>
      </c>
    </row>
    <row r="879" spans="1:11" hidden="1">
      <c r="A879" t="s">
        <v>1782</v>
      </c>
      <c r="B879" s="3">
        <v>41919</v>
      </c>
      <c r="C879" t="s">
        <v>24088</v>
      </c>
      <c r="D879">
        <v>2</v>
      </c>
      <c r="E879" t="s">
        <v>24089</v>
      </c>
      <c r="F879" t="s">
        <v>18</v>
      </c>
      <c r="G879" t="s">
        <v>0</v>
      </c>
      <c r="H879" t="s">
        <v>88</v>
      </c>
      <c r="I879" s="28">
        <f t="shared" si="13"/>
        <v>-50.4375</v>
      </c>
      <c r="J879">
        <v>-8.07</v>
      </c>
      <c r="K879" s="4" t="s">
        <v>6149</v>
      </c>
    </row>
    <row r="880" spans="1:11" hidden="1">
      <c r="A880" s="1" t="s">
        <v>1786</v>
      </c>
      <c r="B880" s="13">
        <v>41919</v>
      </c>
      <c r="C880" s="1" t="s">
        <v>24090</v>
      </c>
      <c r="D880" s="1">
        <v>2</v>
      </c>
      <c r="E880" s="1" t="s">
        <v>24091</v>
      </c>
      <c r="F880" s="1" t="s">
        <v>18</v>
      </c>
      <c r="G880" s="1" t="s">
        <v>21545</v>
      </c>
      <c r="H880" s="1" t="s">
        <v>2796</v>
      </c>
      <c r="I880" s="28">
        <f t="shared" si="13"/>
        <v>761.9375</v>
      </c>
      <c r="J880" s="1">
        <v>121.91</v>
      </c>
      <c r="K880" s="4" t="s">
        <v>6149</v>
      </c>
    </row>
    <row r="881" spans="1:11" hidden="1">
      <c r="A881" t="s">
        <v>1786</v>
      </c>
      <c r="B881" s="3">
        <v>41919</v>
      </c>
      <c r="C881" t="s">
        <v>24090</v>
      </c>
      <c r="D881">
        <v>2</v>
      </c>
      <c r="E881" t="s">
        <v>24091</v>
      </c>
      <c r="F881" t="s">
        <v>18</v>
      </c>
      <c r="G881" t="s">
        <v>21545</v>
      </c>
      <c r="H881" t="s">
        <v>2796</v>
      </c>
      <c r="I881" s="28">
        <f t="shared" si="13"/>
        <v>761.9375</v>
      </c>
      <c r="J881">
        <v>121.91</v>
      </c>
      <c r="K881" s="4" t="s">
        <v>6149</v>
      </c>
    </row>
    <row r="882" spans="1:11" hidden="1">
      <c r="A882" t="s">
        <v>1786</v>
      </c>
      <c r="B882" s="3">
        <v>41919</v>
      </c>
      <c r="C882" t="s">
        <v>24090</v>
      </c>
      <c r="D882">
        <v>2</v>
      </c>
      <c r="E882" t="s">
        <v>24091</v>
      </c>
      <c r="F882" t="s">
        <v>18</v>
      </c>
      <c r="G882" t="s">
        <v>21545</v>
      </c>
      <c r="H882" t="s">
        <v>2796</v>
      </c>
      <c r="I882" s="28">
        <f t="shared" si="13"/>
        <v>-761.9375</v>
      </c>
      <c r="J882">
        <v>-121.91</v>
      </c>
      <c r="K882" s="4" t="s">
        <v>6149</v>
      </c>
    </row>
    <row r="883" spans="1:11" hidden="1">
      <c r="A883" s="1" t="s">
        <v>1790</v>
      </c>
      <c r="B883" s="13">
        <v>41919</v>
      </c>
      <c r="C883" s="1" t="s">
        <v>24092</v>
      </c>
      <c r="D883" s="1">
        <v>2</v>
      </c>
      <c r="E883" s="1" t="s">
        <v>24093</v>
      </c>
      <c r="F883" s="1" t="s">
        <v>26</v>
      </c>
      <c r="G883" s="1" t="s">
        <v>13</v>
      </c>
      <c r="H883" s="1" t="s">
        <v>10157</v>
      </c>
      <c r="I883" s="28">
        <f t="shared" si="13"/>
        <v>2117.0625</v>
      </c>
      <c r="J883" s="1">
        <v>338.73</v>
      </c>
      <c r="K883" s="14" t="s">
        <v>6145</v>
      </c>
    </row>
    <row r="884" spans="1:11" hidden="1">
      <c r="A884" t="s">
        <v>1790</v>
      </c>
      <c r="B884" s="3">
        <v>41919</v>
      </c>
      <c r="C884" t="s">
        <v>24092</v>
      </c>
      <c r="D884">
        <v>2</v>
      </c>
      <c r="E884" t="s">
        <v>24093</v>
      </c>
      <c r="F884" t="s">
        <v>26</v>
      </c>
      <c r="G884" t="s">
        <v>13</v>
      </c>
      <c r="H884" t="s">
        <v>10157</v>
      </c>
      <c r="I884" s="28">
        <f t="shared" si="13"/>
        <v>2117.0625</v>
      </c>
      <c r="J884">
        <v>338.73</v>
      </c>
      <c r="K884" s="14" t="s">
        <v>6145</v>
      </c>
    </row>
    <row r="885" spans="1:11" hidden="1">
      <c r="A885" t="s">
        <v>1790</v>
      </c>
      <c r="B885" s="3">
        <v>41919</v>
      </c>
      <c r="C885" t="s">
        <v>24092</v>
      </c>
      <c r="D885">
        <v>2</v>
      </c>
      <c r="E885" t="s">
        <v>24093</v>
      </c>
      <c r="F885" t="s">
        <v>26</v>
      </c>
      <c r="G885" t="s">
        <v>13</v>
      </c>
      <c r="H885" t="s">
        <v>10157</v>
      </c>
      <c r="I885" s="28">
        <f t="shared" si="13"/>
        <v>-2117.0625</v>
      </c>
      <c r="J885">
        <v>-338.73</v>
      </c>
      <c r="K885" s="14" t="s">
        <v>6145</v>
      </c>
    </row>
    <row r="886" spans="1:11" hidden="1">
      <c r="A886" s="1" t="s">
        <v>1798</v>
      </c>
      <c r="B886" s="13">
        <v>41919</v>
      </c>
      <c r="C886" s="1" t="s">
        <v>24094</v>
      </c>
      <c r="D886" s="1">
        <v>2</v>
      </c>
      <c r="E886" s="1" t="s">
        <v>24095</v>
      </c>
      <c r="F886" s="1" t="s">
        <v>26</v>
      </c>
      <c r="G886" s="1" t="s">
        <v>13</v>
      </c>
      <c r="H886" s="1" t="s">
        <v>24087</v>
      </c>
      <c r="I886" s="28">
        <f t="shared" si="13"/>
        <v>517.25</v>
      </c>
      <c r="J886" s="1">
        <v>82.76</v>
      </c>
      <c r="K886" s="14" t="s">
        <v>6145</v>
      </c>
    </row>
    <row r="887" spans="1:11" hidden="1">
      <c r="A887" t="s">
        <v>1798</v>
      </c>
      <c r="B887" s="3">
        <v>41919</v>
      </c>
      <c r="C887" t="s">
        <v>24094</v>
      </c>
      <c r="D887">
        <v>2</v>
      </c>
      <c r="E887" t="s">
        <v>24095</v>
      </c>
      <c r="F887" t="s">
        <v>26</v>
      </c>
      <c r="G887" t="s">
        <v>13</v>
      </c>
      <c r="H887" t="s">
        <v>24087</v>
      </c>
      <c r="I887" s="28">
        <f t="shared" si="13"/>
        <v>517.25</v>
      </c>
      <c r="J887">
        <v>82.76</v>
      </c>
      <c r="K887" s="14" t="s">
        <v>6145</v>
      </c>
    </row>
    <row r="888" spans="1:11" hidden="1">
      <c r="A888" t="s">
        <v>1798</v>
      </c>
      <c r="B888" s="3">
        <v>41919</v>
      </c>
      <c r="C888" t="s">
        <v>24094</v>
      </c>
      <c r="D888">
        <v>2</v>
      </c>
      <c r="E888" t="s">
        <v>24095</v>
      </c>
      <c r="F888" t="s">
        <v>26</v>
      </c>
      <c r="G888" t="s">
        <v>13</v>
      </c>
      <c r="H888" t="s">
        <v>24087</v>
      </c>
      <c r="I888" s="28">
        <f t="shared" si="13"/>
        <v>-517.25</v>
      </c>
      <c r="J888">
        <v>-82.76</v>
      </c>
      <c r="K888" s="14" t="s">
        <v>6145</v>
      </c>
    </row>
    <row r="889" spans="1:11" hidden="1">
      <c r="A889" t="s">
        <v>288</v>
      </c>
      <c r="B889" s="3">
        <v>41919</v>
      </c>
      <c r="C889" t="s">
        <v>24839</v>
      </c>
      <c r="D889">
        <v>2</v>
      </c>
      <c r="E889" t="s">
        <v>24840</v>
      </c>
      <c r="F889" t="s">
        <v>26</v>
      </c>
      <c r="G889" t="s">
        <v>13</v>
      </c>
      <c r="H889" t="s">
        <v>24841</v>
      </c>
      <c r="I889" s="28">
        <f t="shared" si="13"/>
        <v>853.43750000000011</v>
      </c>
      <c r="J889">
        <v>136.55000000000001</v>
      </c>
      <c r="K889" s="14" t="s">
        <v>6145</v>
      </c>
    </row>
    <row r="890" spans="1:11" hidden="1">
      <c r="A890" t="s">
        <v>1804</v>
      </c>
      <c r="B890" s="3">
        <v>41919</v>
      </c>
      <c r="C890" t="s">
        <v>24842</v>
      </c>
      <c r="D890">
        <v>2</v>
      </c>
      <c r="E890" t="s">
        <v>24843</v>
      </c>
      <c r="F890" t="s">
        <v>26</v>
      </c>
      <c r="G890" t="s">
        <v>13</v>
      </c>
      <c r="H890" t="s">
        <v>1332</v>
      </c>
      <c r="I890" s="28">
        <f t="shared" si="13"/>
        <v>853.43750000000011</v>
      </c>
      <c r="J890">
        <v>136.55000000000001</v>
      </c>
      <c r="K890" s="14" t="s">
        <v>6145</v>
      </c>
    </row>
    <row r="891" spans="1:11" hidden="1">
      <c r="A891" t="s">
        <v>1807</v>
      </c>
      <c r="B891" s="3">
        <v>41919</v>
      </c>
      <c r="C891" t="s">
        <v>24844</v>
      </c>
      <c r="D891">
        <v>2</v>
      </c>
      <c r="E891" t="s">
        <v>24845</v>
      </c>
      <c r="F891" t="s">
        <v>26</v>
      </c>
      <c r="G891" t="s">
        <v>13</v>
      </c>
      <c r="H891" t="s">
        <v>8081</v>
      </c>
      <c r="I891" s="28">
        <f t="shared" si="13"/>
        <v>853.43750000000011</v>
      </c>
      <c r="J891">
        <v>136.55000000000001</v>
      </c>
      <c r="K891" s="14" t="s">
        <v>6145</v>
      </c>
    </row>
    <row r="892" spans="1:11" hidden="1">
      <c r="A892" t="s">
        <v>290</v>
      </c>
      <c r="B892" s="3">
        <v>41919</v>
      </c>
      <c r="C892" t="s">
        <v>24846</v>
      </c>
      <c r="D892">
        <v>2</v>
      </c>
      <c r="E892" t="s">
        <v>24847</v>
      </c>
      <c r="F892" t="s">
        <v>26</v>
      </c>
      <c r="G892" t="s">
        <v>13</v>
      </c>
      <c r="H892" t="s">
        <v>13869</v>
      </c>
      <c r="I892" s="28">
        <f t="shared" si="13"/>
        <v>172.4375</v>
      </c>
      <c r="J892">
        <v>27.59</v>
      </c>
      <c r="K892" s="14" t="s">
        <v>6145</v>
      </c>
    </row>
    <row r="893" spans="1:11" hidden="1">
      <c r="A893" t="s">
        <v>1811</v>
      </c>
      <c r="B893" s="3">
        <v>41919</v>
      </c>
      <c r="C893" t="s">
        <v>24848</v>
      </c>
      <c r="D893">
        <v>2</v>
      </c>
      <c r="E893" t="s">
        <v>24849</v>
      </c>
      <c r="F893" t="s">
        <v>26</v>
      </c>
      <c r="G893" t="s">
        <v>13</v>
      </c>
      <c r="H893" t="s">
        <v>12796</v>
      </c>
      <c r="I893" s="28">
        <f t="shared" si="13"/>
        <v>1543.125</v>
      </c>
      <c r="J893">
        <v>246.9</v>
      </c>
      <c r="K893" s="14" t="s">
        <v>6145</v>
      </c>
    </row>
    <row r="894" spans="1:11" hidden="1">
      <c r="A894" t="s">
        <v>1822</v>
      </c>
      <c r="B894" s="3">
        <v>41920</v>
      </c>
      <c r="C894" t="s">
        <v>2</v>
      </c>
      <c r="D894">
        <v>2</v>
      </c>
      <c r="E894" t="s">
        <v>24850</v>
      </c>
      <c r="F894" t="s">
        <v>18</v>
      </c>
      <c r="G894" t="s">
        <v>0</v>
      </c>
      <c r="H894" t="s">
        <v>88</v>
      </c>
      <c r="I894" s="28">
        <f t="shared" si="13"/>
        <v>112.25</v>
      </c>
      <c r="J894">
        <v>17.96</v>
      </c>
      <c r="K894" s="4" t="s">
        <v>6149</v>
      </c>
    </row>
    <row r="895" spans="1:11" hidden="1">
      <c r="A895" t="s">
        <v>1824</v>
      </c>
      <c r="B895" s="3">
        <v>41920</v>
      </c>
      <c r="C895" t="s">
        <v>21612</v>
      </c>
      <c r="D895">
        <v>2</v>
      </c>
      <c r="E895" t="s">
        <v>24851</v>
      </c>
      <c r="F895" t="s">
        <v>18</v>
      </c>
      <c r="G895" t="s">
        <v>21545</v>
      </c>
      <c r="H895" t="s">
        <v>23117</v>
      </c>
      <c r="I895" s="28">
        <f t="shared" si="13"/>
        <v>1190</v>
      </c>
      <c r="J895">
        <v>190.4</v>
      </c>
      <c r="K895" s="4" t="s">
        <v>6149</v>
      </c>
    </row>
    <row r="896" spans="1:11" hidden="1">
      <c r="A896" s="1" t="s">
        <v>323</v>
      </c>
      <c r="B896" s="13">
        <v>41920</v>
      </c>
      <c r="C896" s="1" t="s">
        <v>24096</v>
      </c>
      <c r="D896" s="1">
        <v>2</v>
      </c>
      <c r="E896" s="1" t="s">
        <v>24097</v>
      </c>
      <c r="F896" s="1" t="s">
        <v>18</v>
      </c>
      <c r="G896" s="1" t="s">
        <v>21545</v>
      </c>
      <c r="H896" s="1" t="s">
        <v>88</v>
      </c>
      <c r="I896" s="28">
        <f t="shared" si="13"/>
        <v>1197.8125</v>
      </c>
      <c r="J896" s="1">
        <v>191.65</v>
      </c>
      <c r="K896" s="4" t="s">
        <v>6149</v>
      </c>
    </row>
    <row r="897" spans="1:11" hidden="1">
      <c r="A897" t="s">
        <v>323</v>
      </c>
      <c r="B897" s="3">
        <v>41920</v>
      </c>
      <c r="C897" t="s">
        <v>24096</v>
      </c>
      <c r="D897">
        <v>2</v>
      </c>
      <c r="E897" t="s">
        <v>24097</v>
      </c>
      <c r="F897" t="s">
        <v>18</v>
      </c>
      <c r="G897" t="s">
        <v>21545</v>
      </c>
      <c r="H897" t="s">
        <v>88</v>
      </c>
      <c r="I897" s="28">
        <f t="shared" si="13"/>
        <v>1197.8125</v>
      </c>
      <c r="J897">
        <v>191.65</v>
      </c>
      <c r="K897" s="4" t="s">
        <v>6149</v>
      </c>
    </row>
    <row r="898" spans="1:11" hidden="1">
      <c r="A898" t="s">
        <v>323</v>
      </c>
      <c r="B898" s="3">
        <v>41920</v>
      </c>
      <c r="C898" t="s">
        <v>24096</v>
      </c>
      <c r="D898">
        <v>2</v>
      </c>
      <c r="E898" t="s">
        <v>24097</v>
      </c>
      <c r="F898" t="s">
        <v>18</v>
      </c>
      <c r="G898" t="s">
        <v>21545</v>
      </c>
      <c r="H898" t="s">
        <v>88</v>
      </c>
      <c r="I898" s="28">
        <f t="shared" si="13"/>
        <v>-1197.8125</v>
      </c>
      <c r="J898">
        <v>-191.65</v>
      </c>
      <c r="K898" s="4" t="s">
        <v>6149</v>
      </c>
    </row>
    <row r="899" spans="1:11" hidden="1">
      <c r="A899" t="s">
        <v>1838</v>
      </c>
      <c r="B899" s="3">
        <v>41920</v>
      </c>
      <c r="C899" t="s">
        <v>24852</v>
      </c>
      <c r="D899">
        <v>2</v>
      </c>
      <c r="E899" t="s">
        <v>24853</v>
      </c>
      <c r="F899" t="s">
        <v>26</v>
      </c>
      <c r="G899" t="s">
        <v>13</v>
      </c>
      <c r="H899" t="s">
        <v>1487</v>
      </c>
      <c r="I899" s="28">
        <f t="shared" si="13"/>
        <v>1534.5</v>
      </c>
      <c r="J899">
        <v>245.52</v>
      </c>
      <c r="K899" s="14" t="s">
        <v>6145</v>
      </c>
    </row>
    <row r="900" spans="1:11" hidden="1">
      <c r="A900" t="s">
        <v>1842</v>
      </c>
      <c r="B900" s="3">
        <v>41920</v>
      </c>
      <c r="C900" t="s">
        <v>24381</v>
      </c>
      <c r="D900">
        <v>2</v>
      </c>
      <c r="E900" t="s">
        <v>24854</v>
      </c>
      <c r="F900" t="s">
        <v>18</v>
      </c>
      <c r="G900" t="s">
        <v>21545</v>
      </c>
      <c r="H900" t="s">
        <v>88</v>
      </c>
      <c r="I900" s="28">
        <f t="shared" si="13"/>
        <v>5586.1875</v>
      </c>
      <c r="J900">
        <v>893.79</v>
      </c>
      <c r="K900" s="4" t="s">
        <v>6149</v>
      </c>
    </row>
    <row r="901" spans="1:11" hidden="1">
      <c r="A901" t="s">
        <v>1846</v>
      </c>
      <c r="B901" s="3">
        <v>41920</v>
      </c>
      <c r="C901" t="s">
        <v>2</v>
      </c>
      <c r="D901">
        <v>2</v>
      </c>
      <c r="E901" t="s">
        <v>24855</v>
      </c>
      <c r="F901" t="s">
        <v>18</v>
      </c>
      <c r="G901" t="s">
        <v>21545</v>
      </c>
      <c r="H901" t="s">
        <v>88</v>
      </c>
      <c r="I901" s="28">
        <f t="shared" si="13"/>
        <v>457.4375</v>
      </c>
      <c r="J901">
        <v>73.19</v>
      </c>
      <c r="K901" s="4" t="s">
        <v>6149</v>
      </c>
    </row>
    <row r="902" spans="1:11" hidden="1">
      <c r="A902" t="s">
        <v>327</v>
      </c>
      <c r="B902" s="3">
        <v>41920</v>
      </c>
      <c r="C902" t="s">
        <v>24856</v>
      </c>
      <c r="D902">
        <v>2</v>
      </c>
      <c r="E902" t="s">
        <v>24857</v>
      </c>
      <c r="F902" t="s">
        <v>26</v>
      </c>
      <c r="G902" t="s">
        <v>13</v>
      </c>
      <c r="H902" t="s">
        <v>18370</v>
      </c>
      <c r="I902" s="28">
        <f t="shared" si="13"/>
        <v>1534.5</v>
      </c>
      <c r="J902">
        <v>245.52</v>
      </c>
      <c r="K902" s="14" t="s">
        <v>6145</v>
      </c>
    </row>
    <row r="903" spans="1:11" hidden="1">
      <c r="A903" t="s">
        <v>331</v>
      </c>
      <c r="B903" s="3">
        <v>41920</v>
      </c>
      <c r="C903" t="s">
        <v>2</v>
      </c>
      <c r="D903">
        <v>2</v>
      </c>
      <c r="E903" t="s">
        <v>24858</v>
      </c>
      <c r="F903" t="s">
        <v>18</v>
      </c>
      <c r="G903" t="s">
        <v>21545</v>
      </c>
      <c r="H903" t="s">
        <v>88</v>
      </c>
      <c r="I903" s="28">
        <f t="shared" si="13"/>
        <v>14.249999999999998</v>
      </c>
      <c r="J903">
        <v>2.2799999999999998</v>
      </c>
      <c r="K903" s="4" t="s">
        <v>6149</v>
      </c>
    </row>
    <row r="904" spans="1:11" hidden="1">
      <c r="A904" t="s">
        <v>333</v>
      </c>
      <c r="B904" s="3">
        <v>41920</v>
      </c>
      <c r="C904" t="s">
        <v>24859</v>
      </c>
      <c r="D904">
        <v>2</v>
      </c>
      <c r="E904" t="s">
        <v>24860</v>
      </c>
      <c r="F904" t="s">
        <v>26</v>
      </c>
      <c r="G904" t="s">
        <v>13</v>
      </c>
      <c r="H904" t="s">
        <v>10295</v>
      </c>
      <c r="I904" s="28">
        <f t="shared" si="13"/>
        <v>2525.875</v>
      </c>
      <c r="J904">
        <v>404.14</v>
      </c>
      <c r="K904" s="14" t="s">
        <v>6145</v>
      </c>
    </row>
    <row r="905" spans="1:11" hidden="1">
      <c r="A905" t="s">
        <v>336</v>
      </c>
      <c r="B905" s="3">
        <v>41920</v>
      </c>
      <c r="C905" t="s">
        <v>24861</v>
      </c>
      <c r="D905">
        <v>2</v>
      </c>
      <c r="E905" t="s">
        <v>24862</v>
      </c>
      <c r="F905" t="s">
        <v>26</v>
      </c>
      <c r="G905" t="s">
        <v>13</v>
      </c>
      <c r="H905" t="s">
        <v>24789</v>
      </c>
      <c r="I905" s="28">
        <f t="shared" si="13"/>
        <v>2397.5</v>
      </c>
      <c r="J905">
        <v>383.6</v>
      </c>
      <c r="K905" s="14" t="s">
        <v>6145</v>
      </c>
    </row>
    <row r="906" spans="1:11" hidden="1">
      <c r="A906" t="s">
        <v>1851</v>
      </c>
      <c r="B906" s="3">
        <v>41920</v>
      </c>
      <c r="C906" t="s">
        <v>24077</v>
      </c>
      <c r="D906">
        <v>2</v>
      </c>
      <c r="E906" t="s">
        <v>24863</v>
      </c>
      <c r="F906" t="s">
        <v>18</v>
      </c>
      <c r="G906" t="s">
        <v>21545</v>
      </c>
      <c r="H906" t="s">
        <v>24864</v>
      </c>
      <c r="I906" s="28">
        <f t="shared" ref="I906:I969" si="14">J906*100/16</f>
        <v>1300</v>
      </c>
      <c r="J906">
        <v>208</v>
      </c>
      <c r="K906" s="4" t="s">
        <v>6149</v>
      </c>
    </row>
    <row r="907" spans="1:11" hidden="1">
      <c r="A907" t="s">
        <v>343</v>
      </c>
      <c r="B907" s="3">
        <v>41920</v>
      </c>
      <c r="C907" t="s">
        <v>24865</v>
      </c>
      <c r="D907">
        <v>2</v>
      </c>
      <c r="E907" t="s">
        <v>24866</v>
      </c>
      <c r="F907" t="s">
        <v>26</v>
      </c>
      <c r="G907" t="s">
        <v>13</v>
      </c>
      <c r="H907" t="s">
        <v>24867</v>
      </c>
      <c r="I907" s="28">
        <f t="shared" si="14"/>
        <v>1706.8750000000002</v>
      </c>
      <c r="J907">
        <v>273.10000000000002</v>
      </c>
      <c r="K907" s="14" t="s">
        <v>6145</v>
      </c>
    </row>
    <row r="908" spans="1:11" hidden="1">
      <c r="A908" t="s">
        <v>1859</v>
      </c>
      <c r="B908" s="3">
        <v>41920</v>
      </c>
      <c r="C908" t="s">
        <v>24868</v>
      </c>
      <c r="D908">
        <v>2</v>
      </c>
      <c r="E908" t="s">
        <v>24869</v>
      </c>
      <c r="F908" t="s">
        <v>26</v>
      </c>
      <c r="G908" t="s">
        <v>13</v>
      </c>
      <c r="H908" t="s">
        <v>1505</v>
      </c>
      <c r="I908" s="28">
        <f t="shared" si="14"/>
        <v>1534.5</v>
      </c>
      <c r="J908">
        <v>245.52</v>
      </c>
      <c r="K908" s="14" t="s">
        <v>6145</v>
      </c>
    </row>
    <row r="909" spans="1:11" hidden="1">
      <c r="A909" t="s">
        <v>1863</v>
      </c>
      <c r="B909" s="3">
        <v>41920</v>
      </c>
      <c r="C909" t="s">
        <v>24870</v>
      </c>
      <c r="D909">
        <v>2</v>
      </c>
      <c r="E909" t="s">
        <v>24871</v>
      </c>
      <c r="F909" t="s">
        <v>26</v>
      </c>
      <c r="G909" t="s">
        <v>13</v>
      </c>
      <c r="H909" t="s">
        <v>483</v>
      </c>
      <c r="I909" s="28">
        <f t="shared" si="14"/>
        <v>3413.8125</v>
      </c>
      <c r="J909">
        <v>546.21</v>
      </c>
      <c r="K909" s="14" t="s">
        <v>6145</v>
      </c>
    </row>
    <row r="910" spans="1:11" hidden="1">
      <c r="A910" t="s">
        <v>1868</v>
      </c>
      <c r="B910" s="3">
        <v>41920</v>
      </c>
      <c r="C910" t="s">
        <v>24872</v>
      </c>
      <c r="D910">
        <v>2</v>
      </c>
      <c r="E910" t="s">
        <v>24873</v>
      </c>
      <c r="F910" t="s">
        <v>26</v>
      </c>
      <c r="G910" t="s">
        <v>13</v>
      </c>
      <c r="H910" t="s">
        <v>27</v>
      </c>
      <c r="I910" s="28">
        <f t="shared" si="14"/>
        <v>1534.5</v>
      </c>
      <c r="J910">
        <v>245.52</v>
      </c>
      <c r="K910" s="14" t="s">
        <v>6145</v>
      </c>
    </row>
    <row r="911" spans="1:11" hidden="1">
      <c r="A911" t="s">
        <v>345</v>
      </c>
      <c r="B911" s="3">
        <v>41920</v>
      </c>
      <c r="C911" t="s">
        <v>24874</v>
      </c>
      <c r="D911">
        <v>2</v>
      </c>
      <c r="E911" t="s">
        <v>24875</v>
      </c>
      <c r="F911" t="s">
        <v>26</v>
      </c>
      <c r="G911" t="s">
        <v>13</v>
      </c>
      <c r="H911" t="s">
        <v>6088</v>
      </c>
      <c r="I911" s="28">
        <f t="shared" si="14"/>
        <v>468.68749999999994</v>
      </c>
      <c r="J911">
        <v>74.989999999999995</v>
      </c>
      <c r="K911" s="14" t="s">
        <v>6145</v>
      </c>
    </row>
    <row r="912" spans="1:11" hidden="1">
      <c r="A912" t="s">
        <v>1872</v>
      </c>
      <c r="B912" s="3">
        <v>41920</v>
      </c>
      <c r="C912" t="s">
        <v>2</v>
      </c>
      <c r="D912">
        <v>2</v>
      </c>
      <c r="E912" t="s">
        <v>24876</v>
      </c>
      <c r="F912" t="s">
        <v>18</v>
      </c>
      <c r="G912" t="s">
        <v>21545</v>
      </c>
      <c r="H912" t="s">
        <v>18252</v>
      </c>
      <c r="I912" s="28">
        <f t="shared" si="14"/>
        <v>1126.3125</v>
      </c>
      <c r="J912">
        <v>180.21</v>
      </c>
      <c r="K912" s="4" t="s">
        <v>6149</v>
      </c>
    </row>
    <row r="913" spans="1:11" hidden="1">
      <c r="A913" t="s">
        <v>1875</v>
      </c>
      <c r="B913" s="3">
        <v>41920</v>
      </c>
      <c r="C913" t="s">
        <v>24877</v>
      </c>
      <c r="D913">
        <v>2</v>
      </c>
      <c r="E913" t="s">
        <v>24878</v>
      </c>
      <c r="F913" t="s">
        <v>26</v>
      </c>
      <c r="G913" t="s">
        <v>13</v>
      </c>
      <c r="H913" t="s">
        <v>3330</v>
      </c>
      <c r="I913" s="28">
        <f t="shared" si="14"/>
        <v>1534.5</v>
      </c>
      <c r="J913">
        <v>245.52</v>
      </c>
      <c r="K913" s="14" t="s">
        <v>6145</v>
      </c>
    </row>
    <row r="914" spans="1:11" hidden="1">
      <c r="A914" s="1" t="s">
        <v>1883</v>
      </c>
      <c r="B914" s="13">
        <v>41920</v>
      </c>
      <c r="C914" s="1" t="s">
        <v>24098</v>
      </c>
      <c r="D914" s="1">
        <v>2</v>
      </c>
      <c r="E914" s="1" t="s">
        <v>24099</v>
      </c>
      <c r="F914" s="1" t="s">
        <v>26</v>
      </c>
      <c r="G914" s="1" t="s">
        <v>13</v>
      </c>
      <c r="H914" s="1" t="s">
        <v>10055</v>
      </c>
      <c r="I914" s="28">
        <f t="shared" si="14"/>
        <v>853.43750000000011</v>
      </c>
      <c r="J914" s="1">
        <v>136.55000000000001</v>
      </c>
      <c r="K914" s="14" t="s">
        <v>6145</v>
      </c>
    </row>
    <row r="915" spans="1:11" hidden="1">
      <c r="A915" t="s">
        <v>1883</v>
      </c>
      <c r="B915" s="3">
        <v>41920</v>
      </c>
      <c r="C915" t="s">
        <v>24098</v>
      </c>
      <c r="D915">
        <v>2</v>
      </c>
      <c r="E915" t="s">
        <v>24099</v>
      </c>
      <c r="F915" t="s">
        <v>26</v>
      </c>
      <c r="G915" t="s">
        <v>13</v>
      </c>
      <c r="H915" t="s">
        <v>10055</v>
      </c>
      <c r="I915" s="28">
        <f t="shared" si="14"/>
        <v>853.43750000000011</v>
      </c>
      <c r="J915">
        <v>136.55000000000001</v>
      </c>
      <c r="K915" s="14" t="s">
        <v>6145</v>
      </c>
    </row>
    <row r="916" spans="1:11" hidden="1">
      <c r="A916" t="s">
        <v>1883</v>
      </c>
      <c r="B916" s="3">
        <v>41920</v>
      </c>
      <c r="C916" t="s">
        <v>24098</v>
      </c>
      <c r="D916">
        <v>2</v>
      </c>
      <c r="E916" t="s">
        <v>24099</v>
      </c>
      <c r="F916" t="s">
        <v>26</v>
      </c>
      <c r="G916" t="s">
        <v>13</v>
      </c>
      <c r="H916" t="s">
        <v>10055</v>
      </c>
      <c r="I916" s="28">
        <f t="shared" si="14"/>
        <v>-853.43750000000011</v>
      </c>
      <c r="J916">
        <v>-136.55000000000001</v>
      </c>
      <c r="K916" s="14" t="s">
        <v>6145</v>
      </c>
    </row>
    <row r="917" spans="1:11" hidden="1">
      <c r="A917" t="s">
        <v>1886</v>
      </c>
      <c r="B917" s="3">
        <v>41920</v>
      </c>
      <c r="C917" t="s">
        <v>24879</v>
      </c>
      <c r="D917">
        <v>2</v>
      </c>
      <c r="E917" t="s">
        <v>24880</v>
      </c>
      <c r="F917" t="s">
        <v>26</v>
      </c>
      <c r="G917" t="s">
        <v>13</v>
      </c>
      <c r="H917" t="s">
        <v>8409</v>
      </c>
      <c r="I917" s="28">
        <f t="shared" si="14"/>
        <v>1534.5</v>
      </c>
      <c r="J917">
        <v>245.52</v>
      </c>
      <c r="K917" s="14" t="s">
        <v>6145</v>
      </c>
    </row>
    <row r="918" spans="1:11" hidden="1">
      <c r="A918" t="s">
        <v>1890</v>
      </c>
      <c r="B918" s="3">
        <v>41920</v>
      </c>
      <c r="C918" t="s">
        <v>24881</v>
      </c>
      <c r="D918">
        <v>2</v>
      </c>
      <c r="E918" t="s">
        <v>24882</v>
      </c>
      <c r="F918" t="s">
        <v>26</v>
      </c>
      <c r="G918" t="s">
        <v>13</v>
      </c>
      <c r="H918" t="s">
        <v>10438</v>
      </c>
      <c r="I918" s="28">
        <f t="shared" si="14"/>
        <v>853.43750000000011</v>
      </c>
      <c r="J918">
        <v>136.55000000000001</v>
      </c>
      <c r="K918" s="14" t="s">
        <v>6145</v>
      </c>
    </row>
    <row r="919" spans="1:11" hidden="1">
      <c r="A919" t="s">
        <v>349</v>
      </c>
      <c r="B919" s="3">
        <v>41920</v>
      </c>
      <c r="C919" t="s">
        <v>24883</v>
      </c>
      <c r="D919">
        <v>2</v>
      </c>
      <c r="E919" t="s">
        <v>24884</v>
      </c>
      <c r="F919" t="s">
        <v>26</v>
      </c>
      <c r="G919" t="s">
        <v>13</v>
      </c>
      <c r="H919" t="s">
        <v>7940</v>
      </c>
      <c r="I919" s="28">
        <f t="shared" si="14"/>
        <v>853.43750000000011</v>
      </c>
      <c r="J919">
        <v>136.55000000000001</v>
      </c>
      <c r="K919" s="14" t="s">
        <v>6145</v>
      </c>
    </row>
    <row r="920" spans="1:11" hidden="1">
      <c r="A920" t="s">
        <v>350</v>
      </c>
      <c r="B920" s="3">
        <v>41920</v>
      </c>
      <c r="C920" t="s">
        <v>2</v>
      </c>
      <c r="D920">
        <v>2</v>
      </c>
      <c r="E920" t="s">
        <v>24885</v>
      </c>
      <c r="F920" t="s">
        <v>18</v>
      </c>
      <c r="G920" t="s">
        <v>0</v>
      </c>
      <c r="H920" t="s">
        <v>18252</v>
      </c>
      <c r="I920" s="28">
        <f t="shared" si="14"/>
        <v>1126.3125</v>
      </c>
      <c r="J920">
        <v>180.21</v>
      </c>
      <c r="K920" s="4" t="s">
        <v>6149</v>
      </c>
    </row>
    <row r="921" spans="1:11" hidden="1">
      <c r="A921" t="s">
        <v>1894</v>
      </c>
      <c r="B921" s="3">
        <v>41920</v>
      </c>
      <c r="C921" t="s">
        <v>24886</v>
      </c>
      <c r="D921">
        <v>2</v>
      </c>
      <c r="E921" t="s">
        <v>24887</v>
      </c>
      <c r="F921" t="s">
        <v>26</v>
      </c>
      <c r="G921" t="s">
        <v>13</v>
      </c>
      <c r="H921" t="s">
        <v>18252</v>
      </c>
      <c r="I921" s="28">
        <f t="shared" si="14"/>
        <v>4218.5</v>
      </c>
      <c r="J921">
        <v>674.96</v>
      </c>
      <c r="K921" s="14" t="s">
        <v>6145</v>
      </c>
    </row>
    <row r="922" spans="1:11" hidden="1">
      <c r="A922" t="s">
        <v>353</v>
      </c>
      <c r="B922" s="3">
        <v>41920</v>
      </c>
      <c r="C922" t="s">
        <v>24888</v>
      </c>
      <c r="D922">
        <v>2</v>
      </c>
      <c r="E922" t="s">
        <v>24889</v>
      </c>
      <c r="F922" t="s">
        <v>26</v>
      </c>
      <c r="G922" t="s">
        <v>13</v>
      </c>
      <c r="H922" t="s">
        <v>10614</v>
      </c>
      <c r="I922" s="28">
        <f t="shared" si="14"/>
        <v>172.4375</v>
      </c>
      <c r="J922">
        <v>27.59</v>
      </c>
      <c r="K922" s="14" t="s">
        <v>6145</v>
      </c>
    </row>
    <row r="923" spans="1:11" hidden="1">
      <c r="A923" t="s">
        <v>5022</v>
      </c>
      <c r="B923" s="3">
        <v>41921</v>
      </c>
      <c r="C923" t="s">
        <v>2</v>
      </c>
      <c r="D923">
        <v>2</v>
      </c>
      <c r="E923" t="s">
        <v>24890</v>
      </c>
      <c r="F923" t="s">
        <v>18</v>
      </c>
      <c r="G923" t="s">
        <v>0</v>
      </c>
      <c r="H923" t="s">
        <v>23117</v>
      </c>
      <c r="I923" s="28">
        <f t="shared" si="14"/>
        <v>227.56249999999997</v>
      </c>
      <c r="J923">
        <v>36.409999999999997</v>
      </c>
      <c r="K923" s="4" t="s">
        <v>6149</v>
      </c>
    </row>
    <row r="924" spans="1:11" hidden="1">
      <c r="A924" s="1" t="s">
        <v>362</v>
      </c>
      <c r="B924" s="13">
        <v>41921</v>
      </c>
      <c r="C924" s="1" t="s">
        <v>24100</v>
      </c>
      <c r="D924" s="1">
        <v>2</v>
      </c>
      <c r="E924" s="1" t="s">
        <v>24101</v>
      </c>
      <c r="F924" s="1" t="s">
        <v>26</v>
      </c>
      <c r="G924" s="1" t="s">
        <v>13</v>
      </c>
      <c r="H924" s="1" t="s">
        <v>8786</v>
      </c>
      <c r="I924" s="28">
        <f t="shared" si="14"/>
        <v>2423.375</v>
      </c>
      <c r="J924" s="1">
        <v>387.74</v>
      </c>
      <c r="K924" s="14" t="s">
        <v>6145</v>
      </c>
    </row>
    <row r="925" spans="1:11" hidden="1">
      <c r="A925" t="s">
        <v>362</v>
      </c>
      <c r="B925" s="3">
        <v>41921</v>
      </c>
      <c r="C925" t="s">
        <v>24100</v>
      </c>
      <c r="D925">
        <v>2</v>
      </c>
      <c r="E925" t="s">
        <v>24101</v>
      </c>
      <c r="F925" t="s">
        <v>26</v>
      </c>
      <c r="G925" t="s">
        <v>13</v>
      </c>
      <c r="H925" t="s">
        <v>8786</v>
      </c>
      <c r="I925" s="28">
        <f t="shared" si="14"/>
        <v>2423.375</v>
      </c>
      <c r="J925">
        <v>387.74</v>
      </c>
      <c r="K925" s="14" t="s">
        <v>6145</v>
      </c>
    </row>
    <row r="926" spans="1:11" hidden="1">
      <c r="A926" t="s">
        <v>362</v>
      </c>
      <c r="B926" s="3">
        <v>41921</v>
      </c>
      <c r="C926" t="s">
        <v>24100</v>
      </c>
      <c r="D926">
        <v>2</v>
      </c>
      <c r="E926" t="s">
        <v>24101</v>
      </c>
      <c r="F926" t="s">
        <v>26</v>
      </c>
      <c r="G926" t="s">
        <v>13</v>
      </c>
      <c r="H926" t="s">
        <v>8786</v>
      </c>
      <c r="I926" s="28">
        <f t="shared" si="14"/>
        <v>-2423.375</v>
      </c>
      <c r="J926">
        <v>-387.74</v>
      </c>
      <c r="K926" s="14" t="s">
        <v>6145</v>
      </c>
    </row>
    <row r="927" spans="1:11" hidden="1">
      <c r="A927" t="s">
        <v>364</v>
      </c>
      <c r="B927" s="3">
        <v>41921</v>
      </c>
      <c r="C927" t="s">
        <v>2</v>
      </c>
      <c r="D927">
        <v>2</v>
      </c>
      <c r="E927" t="s">
        <v>24891</v>
      </c>
      <c r="F927" t="s">
        <v>18</v>
      </c>
      <c r="G927" t="s">
        <v>21545</v>
      </c>
      <c r="H927" t="s">
        <v>16529</v>
      </c>
      <c r="I927" s="28">
        <f t="shared" si="14"/>
        <v>168.6875</v>
      </c>
      <c r="J927">
        <v>26.99</v>
      </c>
      <c r="K927" s="4" t="s">
        <v>6149</v>
      </c>
    </row>
    <row r="928" spans="1:11" hidden="1">
      <c r="A928" t="s">
        <v>10251</v>
      </c>
      <c r="B928" s="3">
        <v>41921</v>
      </c>
      <c r="C928" t="s">
        <v>24892</v>
      </c>
      <c r="D928">
        <v>2</v>
      </c>
      <c r="E928" t="s">
        <v>24893</v>
      </c>
      <c r="F928" t="s">
        <v>26</v>
      </c>
      <c r="G928" t="s">
        <v>13</v>
      </c>
      <c r="H928" t="s">
        <v>24894</v>
      </c>
      <c r="I928" s="28">
        <f t="shared" si="14"/>
        <v>172.5</v>
      </c>
      <c r="J928">
        <v>27.6</v>
      </c>
      <c r="K928" s="14" t="s">
        <v>6145</v>
      </c>
    </row>
    <row r="929" spans="1:11" hidden="1">
      <c r="A929" t="s">
        <v>1917</v>
      </c>
      <c r="B929" s="3">
        <v>41921</v>
      </c>
      <c r="C929" t="s">
        <v>22770</v>
      </c>
      <c r="D929">
        <v>2</v>
      </c>
      <c r="E929" t="s">
        <v>24895</v>
      </c>
      <c r="F929" t="s">
        <v>26</v>
      </c>
      <c r="G929" t="s">
        <v>13</v>
      </c>
      <c r="H929" t="s">
        <v>14834</v>
      </c>
      <c r="I929" s="28">
        <f t="shared" si="14"/>
        <v>1534.5</v>
      </c>
      <c r="J929">
        <v>245.52</v>
      </c>
      <c r="K929" s="14" t="s">
        <v>6145</v>
      </c>
    </row>
    <row r="930" spans="1:11" hidden="1">
      <c r="A930" t="s">
        <v>367</v>
      </c>
      <c r="B930" s="3">
        <v>41921</v>
      </c>
      <c r="C930" t="s">
        <v>24299</v>
      </c>
      <c r="D930">
        <v>2</v>
      </c>
      <c r="E930" t="s">
        <v>24896</v>
      </c>
      <c r="F930" t="s">
        <v>26</v>
      </c>
      <c r="G930" t="s">
        <v>13</v>
      </c>
      <c r="H930" t="s">
        <v>7488</v>
      </c>
      <c r="I930" s="28">
        <f t="shared" si="14"/>
        <v>2344.8125</v>
      </c>
      <c r="J930">
        <v>375.17</v>
      </c>
      <c r="K930" s="14" t="s">
        <v>6145</v>
      </c>
    </row>
    <row r="931" spans="1:11" hidden="1">
      <c r="A931" t="s">
        <v>371</v>
      </c>
      <c r="B931" s="3">
        <v>41921</v>
      </c>
      <c r="C931" t="s">
        <v>24897</v>
      </c>
      <c r="D931">
        <v>2</v>
      </c>
      <c r="E931" t="s">
        <v>24898</v>
      </c>
      <c r="F931" t="s">
        <v>26</v>
      </c>
      <c r="G931" t="s">
        <v>13</v>
      </c>
      <c r="H931" t="s">
        <v>3113</v>
      </c>
      <c r="I931" s="28">
        <f t="shared" si="14"/>
        <v>86.25</v>
      </c>
      <c r="J931">
        <v>13.8</v>
      </c>
      <c r="K931" s="14" t="s">
        <v>6145</v>
      </c>
    </row>
    <row r="932" spans="1:11" hidden="1">
      <c r="A932" t="s">
        <v>1925</v>
      </c>
      <c r="B932" s="3">
        <v>41921</v>
      </c>
      <c r="C932" t="s">
        <v>2</v>
      </c>
      <c r="D932">
        <v>2</v>
      </c>
      <c r="E932" t="s">
        <v>24899</v>
      </c>
      <c r="F932" t="s">
        <v>18</v>
      </c>
      <c r="G932" t="s">
        <v>21545</v>
      </c>
      <c r="H932" t="s">
        <v>88</v>
      </c>
      <c r="I932" s="28">
        <f t="shared" si="14"/>
        <v>78.5625</v>
      </c>
      <c r="J932">
        <v>12.57</v>
      </c>
      <c r="K932" s="4" t="s">
        <v>6149</v>
      </c>
    </row>
    <row r="933" spans="1:11" hidden="1">
      <c r="A933" t="s">
        <v>374</v>
      </c>
      <c r="B933" s="3">
        <v>41921</v>
      </c>
      <c r="C933" t="s">
        <v>24900</v>
      </c>
      <c r="D933">
        <v>2</v>
      </c>
      <c r="E933" t="s">
        <v>24901</v>
      </c>
      <c r="F933" t="s">
        <v>26</v>
      </c>
      <c r="G933" t="s">
        <v>13</v>
      </c>
      <c r="H933" t="s">
        <v>8366</v>
      </c>
      <c r="I933" s="28">
        <f t="shared" si="14"/>
        <v>1827.5625000000002</v>
      </c>
      <c r="J933">
        <v>292.41000000000003</v>
      </c>
      <c r="K933" s="14" t="s">
        <v>6145</v>
      </c>
    </row>
    <row r="934" spans="1:11" hidden="1">
      <c r="A934" t="s">
        <v>5046</v>
      </c>
      <c r="B934" s="3">
        <v>41921</v>
      </c>
      <c r="C934" t="s">
        <v>24902</v>
      </c>
      <c r="D934">
        <v>2</v>
      </c>
      <c r="E934" t="s">
        <v>24903</v>
      </c>
      <c r="F934" t="s">
        <v>26</v>
      </c>
      <c r="G934" t="s">
        <v>13</v>
      </c>
      <c r="H934" t="s">
        <v>24904</v>
      </c>
      <c r="I934" s="28">
        <f t="shared" si="14"/>
        <v>853.43750000000011</v>
      </c>
      <c r="J934">
        <v>136.55000000000001</v>
      </c>
      <c r="K934" s="14" t="s">
        <v>6145</v>
      </c>
    </row>
    <row r="935" spans="1:11" hidden="1">
      <c r="A935" t="s">
        <v>4426</v>
      </c>
      <c r="B935" s="3">
        <v>41921</v>
      </c>
      <c r="C935" t="s">
        <v>24905</v>
      </c>
      <c r="D935">
        <v>2</v>
      </c>
      <c r="E935" t="s">
        <v>24906</v>
      </c>
      <c r="F935" t="s">
        <v>26</v>
      </c>
      <c r="G935" t="s">
        <v>13</v>
      </c>
      <c r="H935" t="s">
        <v>9933</v>
      </c>
      <c r="I935" s="28">
        <f t="shared" si="14"/>
        <v>853.43750000000011</v>
      </c>
      <c r="J935">
        <v>136.55000000000001</v>
      </c>
      <c r="K935" s="14" t="s">
        <v>6145</v>
      </c>
    </row>
    <row r="936" spans="1:11" hidden="1">
      <c r="A936" t="s">
        <v>5053</v>
      </c>
      <c r="B936" s="3">
        <v>41921</v>
      </c>
      <c r="C936" t="s">
        <v>2</v>
      </c>
      <c r="D936">
        <v>2</v>
      </c>
      <c r="E936" t="s">
        <v>24907</v>
      </c>
      <c r="F936" t="s">
        <v>18</v>
      </c>
      <c r="G936" t="s">
        <v>21545</v>
      </c>
      <c r="H936" t="s">
        <v>2712</v>
      </c>
      <c r="I936" s="28">
        <f t="shared" si="14"/>
        <v>295</v>
      </c>
      <c r="J936">
        <v>47.2</v>
      </c>
      <c r="K936" s="4" t="s">
        <v>6149</v>
      </c>
    </row>
    <row r="937" spans="1:11" hidden="1">
      <c r="A937" t="s">
        <v>5057</v>
      </c>
      <c r="B937" s="3">
        <v>41921</v>
      </c>
      <c r="C937" t="s">
        <v>24908</v>
      </c>
      <c r="D937">
        <v>2</v>
      </c>
      <c r="E937" t="s">
        <v>24909</v>
      </c>
      <c r="F937" t="s">
        <v>26</v>
      </c>
      <c r="G937" t="s">
        <v>13</v>
      </c>
      <c r="H937" t="s">
        <v>12432</v>
      </c>
      <c r="I937" s="28">
        <f t="shared" si="14"/>
        <v>2491.375</v>
      </c>
      <c r="J937">
        <v>398.62</v>
      </c>
      <c r="K937" s="14" t="s">
        <v>6145</v>
      </c>
    </row>
    <row r="938" spans="1:11" hidden="1">
      <c r="A938" t="s">
        <v>377</v>
      </c>
      <c r="B938" s="3">
        <v>41921</v>
      </c>
      <c r="C938" t="s">
        <v>2</v>
      </c>
      <c r="D938">
        <v>2</v>
      </c>
      <c r="E938" t="s">
        <v>24910</v>
      </c>
      <c r="F938" t="s">
        <v>18</v>
      </c>
      <c r="G938" t="s">
        <v>0</v>
      </c>
      <c r="H938" t="s">
        <v>2712</v>
      </c>
      <c r="I938" s="28">
        <f t="shared" si="14"/>
        <v>616.5</v>
      </c>
      <c r="J938">
        <v>98.64</v>
      </c>
      <c r="K938" s="4" t="s">
        <v>6149</v>
      </c>
    </row>
    <row r="939" spans="1:11" hidden="1">
      <c r="A939" t="s">
        <v>5060</v>
      </c>
      <c r="B939" s="3">
        <v>41921</v>
      </c>
      <c r="C939" t="s">
        <v>2</v>
      </c>
      <c r="D939">
        <v>2</v>
      </c>
      <c r="E939" t="s">
        <v>24911</v>
      </c>
      <c r="F939" t="s">
        <v>18</v>
      </c>
      <c r="G939" t="s">
        <v>21545</v>
      </c>
      <c r="H939" t="s">
        <v>1534</v>
      </c>
      <c r="I939" s="28">
        <f t="shared" si="14"/>
        <v>1145.5</v>
      </c>
      <c r="J939">
        <v>183.28</v>
      </c>
      <c r="K939" s="4" t="s">
        <v>6149</v>
      </c>
    </row>
    <row r="940" spans="1:11" hidden="1">
      <c r="A940" t="s">
        <v>378</v>
      </c>
      <c r="B940" s="3">
        <v>41921</v>
      </c>
      <c r="C940" t="s">
        <v>2</v>
      </c>
      <c r="D940">
        <v>2</v>
      </c>
      <c r="E940" t="s">
        <v>24912</v>
      </c>
      <c r="F940" t="s">
        <v>18</v>
      </c>
      <c r="G940" t="s">
        <v>21545</v>
      </c>
      <c r="H940" t="s">
        <v>10650</v>
      </c>
      <c r="I940" s="28">
        <f t="shared" si="14"/>
        <v>202.31249999999997</v>
      </c>
      <c r="J940">
        <v>32.369999999999997</v>
      </c>
      <c r="K940" s="4" t="s">
        <v>6149</v>
      </c>
    </row>
    <row r="941" spans="1:11" hidden="1">
      <c r="A941" t="s">
        <v>1940</v>
      </c>
      <c r="B941" s="3">
        <v>41921</v>
      </c>
      <c r="C941" t="s">
        <v>24913</v>
      </c>
      <c r="D941">
        <v>2</v>
      </c>
      <c r="E941" t="s">
        <v>24914</v>
      </c>
      <c r="F941" t="s">
        <v>26</v>
      </c>
      <c r="G941" t="s">
        <v>13</v>
      </c>
      <c r="H941" t="s">
        <v>24915</v>
      </c>
      <c r="I941" s="28">
        <f t="shared" si="14"/>
        <v>172.5</v>
      </c>
      <c r="J941">
        <v>27.6</v>
      </c>
      <c r="K941" s="14" t="s">
        <v>6145</v>
      </c>
    </row>
    <row r="942" spans="1:11" hidden="1">
      <c r="A942" t="s">
        <v>4427</v>
      </c>
      <c r="B942" s="3">
        <v>41921</v>
      </c>
      <c r="C942" t="s">
        <v>24916</v>
      </c>
      <c r="D942">
        <v>2</v>
      </c>
      <c r="E942" t="s">
        <v>24917</v>
      </c>
      <c r="F942" t="s">
        <v>26</v>
      </c>
      <c r="G942" t="s">
        <v>13</v>
      </c>
      <c r="H942" t="s">
        <v>12441</v>
      </c>
      <c r="I942" s="28">
        <f t="shared" si="14"/>
        <v>3413.8125</v>
      </c>
      <c r="J942">
        <v>546.21</v>
      </c>
      <c r="K942" s="14" t="s">
        <v>6145</v>
      </c>
    </row>
    <row r="943" spans="1:11" hidden="1">
      <c r="A943" t="s">
        <v>1944</v>
      </c>
      <c r="B943" s="3">
        <v>41921</v>
      </c>
      <c r="C943" t="s">
        <v>24918</v>
      </c>
      <c r="D943">
        <v>2</v>
      </c>
      <c r="E943" t="s">
        <v>24919</v>
      </c>
      <c r="F943" t="s">
        <v>26</v>
      </c>
      <c r="G943" t="s">
        <v>13</v>
      </c>
      <c r="H943" t="s">
        <v>22196</v>
      </c>
      <c r="I943" s="28">
        <f t="shared" si="14"/>
        <v>2525.875</v>
      </c>
      <c r="J943">
        <v>404.14</v>
      </c>
      <c r="K943" s="14" t="s">
        <v>6145</v>
      </c>
    </row>
    <row r="944" spans="1:11" hidden="1">
      <c r="A944" s="1" t="s">
        <v>1948</v>
      </c>
      <c r="B944" s="13">
        <v>41921</v>
      </c>
      <c r="C944" s="1" t="s">
        <v>24102</v>
      </c>
      <c r="D944" s="1">
        <v>2</v>
      </c>
      <c r="E944" s="1" t="s">
        <v>24103</v>
      </c>
      <c r="F944" s="1" t="s">
        <v>18</v>
      </c>
      <c r="G944" s="1" t="s">
        <v>21545</v>
      </c>
      <c r="H944" s="1" t="s">
        <v>88</v>
      </c>
      <c r="I944" s="28">
        <f t="shared" si="14"/>
        <v>757.8125</v>
      </c>
      <c r="J944" s="1">
        <v>121.25</v>
      </c>
      <c r="K944" s="4" t="s">
        <v>6149</v>
      </c>
    </row>
    <row r="945" spans="1:11" hidden="1">
      <c r="A945" t="s">
        <v>1948</v>
      </c>
      <c r="B945" s="3">
        <v>41921</v>
      </c>
      <c r="C945" t="s">
        <v>24102</v>
      </c>
      <c r="D945">
        <v>2</v>
      </c>
      <c r="E945" t="s">
        <v>24103</v>
      </c>
      <c r="F945" t="s">
        <v>18</v>
      </c>
      <c r="G945" t="s">
        <v>21545</v>
      </c>
      <c r="H945" t="s">
        <v>88</v>
      </c>
      <c r="I945" s="28">
        <f t="shared" si="14"/>
        <v>757.8125</v>
      </c>
      <c r="J945">
        <v>121.25</v>
      </c>
      <c r="K945" s="4" t="s">
        <v>6149</v>
      </c>
    </row>
    <row r="946" spans="1:11" hidden="1">
      <c r="A946" t="s">
        <v>1948</v>
      </c>
      <c r="B946" s="3">
        <v>41921</v>
      </c>
      <c r="C946" t="s">
        <v>24102</v>
      </c>
      <c r="D946">
        <v>2</v>
      </c>
      <c r="E946" t="s">
        <v>24103</v>
      </c>
      <c r="F946" t="s">
        <v>18</v>
      </c>
      <c r="G946" t="s">
        <v>21545</v>
      </c>
      <c r="H946" t="s">
        <v>88</v>
      </c>
      <c r="I946" s="28">
        <f t="shared" si="14"/>
        <v>-757.8125</v>
      </c>
      <c r="J946">
        <v>-121.25</v>
      </c>
      <c r="K946" s="4" t="s">
        <v>6149</v>
      </c>
    </row>
    <row r="947" spans="1:11" hidden="1">
      <c r="A947" t="s">
        <v>1952</v>
      </c>
      <c r="B947" s="3">
        <v>41921</v>
      </c>
      <c r="C947" t="s">
        <v>24920</v>
      </c>
      <c r="D947">
        <v>2</v>
      </c>
      <c r="E947" t="s">
        <v>24921</v>
      </c>
      <c r="F947" t="s">
        <v>26</v>
      </c>
      <c r="G947" t="s">
        <v>13</v>
      </c>
      <c r="H947" t="s">
        <v>20352</v>
      </c>
      <c r="I947" s="28">
        <f t="shared" si="14"/>
        <v>853.43750000000011</v>
      </c>
      <c r="J947">
        <v>136.55000000000001</v>
      </c>
      <c r="K947" s="14" t="s">
        <v>6145</v>
      </c>
    </row>
    <row r="948" spans="1:11" hidden="1">
      <c r="A948" t="s">
        <v>382</v>
      </c>
      <c r="B948" s="3">
        <v>41921</v>
      </c>
      <c r="C948" t="s">
        <v>24922</v>
      </c>
      <c r="D948">
        <v>2</v>
      </c>
      <c r="E948" t="s">
        <v>24923</v>
      </c>
      <c r="F948" t="s">
        <v>26</v>
      </c>
      <c r="G948" t="s">
        <v>13</v>
      </c>
      <c r="H948" t="s">
        <v>7223</v>
      </c>
      <c r="I948" s="28">
        <f t="shared" si="14"/>
        <v>853.43750000000011</v>
      </c>
      <c r="J948">
        <v>136.55000000000001</v>
      </c>
      <c r="K948" s="14" t="s">
        <v>6145</v>
      </c>
    </row>
    <row r="949" spans="1:11" hidden="1">
      <c r="A949" t="s">
        <v>5076</v>
      </c>
      <c r="B949" s="3">
        <v>41921</v>
      </c>
      <c r="C949" t="s">
        <v>24924</v>
      </c>
      <c r="D949">
        <v>2</v>
      </c>
      <c r="E949" t="s">
        <v>24925</v>
      </c>
      <c r="F949" t="s">
        <v>26</v>
      </c>
      <c r="G949" t="s">
        <v>13</v>
      </c>
      <c r="H949" t="s">
        <v>2073</v>
      </c>
      <c r="I949" s="28">
        <f t="shared" si="14"/>
        <v>3284.5</v>
      </c>
      <c r="J949">
        <v>525.52</v>
      </c>
      <c r="K949" s="14" t="s">
        <v>6145</v>
      </c>
    </row>
    <row r="950" spans="1:11" hidden="1">
      <c r="A950" t="s">
        <v>5082</v>
      </c>
      <c r="B950" s="3">
        <v>41921</v>
      </c>
      <c r="C950" t="s">
        <v>2</v>
      </c>
      <c r="D950">
        <v>2</v>
      </c>
      <c r="E950" t="s">
        <v>24926</v>
      </c>
      <c r="F950" t="s">
        <v>18</v>
      </c>
      <c r="G950" t="s">
        <v>21545</v>
      </c>
      <c r="H950" t="s">
        <v>88</v>
      </c>
      <c r="I950" s="28">
        <f t="shared" si="14"/>
        <v>129.3125</v>
      </c>
      <c r="J950">
        <v>20.69</v>
      </c>
      <c r="K950" s="4" t="s">
        <v>6149</v>
      </c>
    </row>
    <row r="951" spans="1:11" hidden="1">
      <c r="A951" s="1" t="s">
        <v>5086</v>
      </c>
      <c r="B951" s="13">
        <v>41922</v>
      </c>
      <c r="C951" s="1" t="s">
        <v>24104</v>
      </c>
      <c r="D951" s="1">
        <v>2</v>
      </c>
      <c r="E951" s="1" t="s">
        <v>24105</v>
      </c>
      <c r="F951" s="1" t="s">
        <v>26</v>
      </c>
      <c r="G951" s="1" t="s">
        <v>13</v>
      </c>
      <c r="H951" s="1" t="s">
        <v>8179</v>
      </c>
      <c r="I951" s="28">
        <f t="shared" si="14"/>
        <v>297.875</v>
      </c>
      <c r="J951" s="1">
        <v>47.66</v>
      </c>
      <c r="K951" s="14" t="s">
        <v>6145</v>
      </c>
    </row>
    <row r="952" spans="1:11" hidden="1">
      <c r="A952" t="s">
        <v>5086</v>
      </c>
      <c r="B952" s="3">
        <v>41922</v>
      </c>
      <c r="C952" t="s">
        <v>24104</v>
      </c>
      <c r="D952">
        <v>2</v>
      </c>
      <c r="E952" t="s">
        <v>24105</v>
      </c>
      <c r="F952" t="s">
        <v>26</v>
      </c>
      <c r="G952" t="s">
        <v>13</v>
      </c>
      <c r="H952" t="s">
        <v>8179</v>
      </c>
      <c r="I952" s="28">
        <f t="shared" si="14"/>
        <v>1151.375</v>
      </c>
      <c r="J952">
        <v>184.22</v>
      </c>
      <c r="K952" s="14" t="s">
        <v>6145</v>
      </c>
    </row>
    <row r="953" spans="1:11" hidden="1">
      <c r="A953" t="s">
        <v>5086</v>
      </c>
      <c r="B953" s="3">
        <v>41922</v>
      </c>
      <c r="C953" t="s">
        <v>24104</v>
      </c>
      <c r="D953">
        <v>2</v>
      </c>
      <c r="E953" t="s">
        <v>24105</v>
      </c>
      <c r="F953" t="s">
        <v>26</v>
      </c>
      <c r="G953" t="s">
        <v>13</v>
      </c>
      <c r="H953" t="s">
        <v>8179</v>
      </c>
      <c r="I953" s="28">
        <f t="shared" si="14"/>
        <v>-297.875</v>
      </c>
      <c r="J953">
        <v>-47.66</v>
      </c>
      <c r="K953" s="14" t="s">
        <v>6145</v>
      </c>
    </row>
    <row r="954" spans="1:11" hidden="1">
      <c r="A954" t="s">
        <v>2008</v>
      </c>
      <c r="B954" s="3">
        <v>41922</v>
      </c>
      <c r="C954" t="s">
        <v>24927</v>
      </c>
      <c r="D954">
        <v>2</v>
      </c>
      <c r="E954" t="s">
        <v>24928</v>
      </c>
      <c r="F954" t="s">
        <v>26</v>
      </c>
      <c r="G954" t="s">
        <v>13</v>
      </c>
      <c r="H954" t="s">
        <v>24929</v>
      </c>
      <c r="I954" s="28">
        <f t="shared" si="14"/>
        <v>590.5</v>
      </c>
      <c r="J954">
        <v>94.48</v>
      </c>
      <c r="K954" s="14" t="s">
        <v>6145</v>
      </c>
    </row>
    <row r="955" spans="1:11" hidden="1">
      <c r="A955" s="1" t="s">
        <v>5090</v>
      </c>
      <c r="B955" s="13">
        <v>41922</v>
      </c>
      <c r="C955" s="1" t="s">
        <v>2</v>
      </c>
      <c r="D955" s="1">
        <v>2</v>
      </c>
      <c r="E955" s="1" t="s">
        <v>24106</v>
      </c>
      <c r="F955" s="1" t="s">
        <v>18</v>
      </c>
      <c r="G955" s="1" t="s">
        <v>21545</v>
      </c>
      <c r="H955" s="1" t="s">
        <v>88</v>
      </c>
      <c r="I955" s="28">
        <f t="shared" si="14"/>
        <v>539.6875</v>
      </c>
      <c r="J955" s="1">
        <v>86.35</v>
      </c>
      <c r="K955" s="4" t="s">
        <v>6149</v>
      </c>
    </row>
    <row r="956" spans="1:11" hidden="1">
      <c r="A956" t="s">
        <v>5090</v>
      </c>
      <c r="B956" s="3">
        <v>41922</v>
      </c>
      <c r="C956" t="s">
        <v>2</v>
      </c>
      <c r="D956">
        <v>2</v>
      </c>
      <c r="E956" t="s">
        <v>24106</v>
      </c>
      <c r="F956" t="s">
        <v>18</v>
      </c>
      <c r="G956" t="s">
        <v>21545</v>
      </c>
      <c r="H956" t="s">
        <v>88</v>
      </c>
      <c r="I956" s="28">
        <f t="shared" si="14"/>
        <v>539.6875</v>
      </c>
      <c r="J956">
        <v>86.35</v>
      </c>
      <c r="K956" s="4" t="s">
        <v>6149</v>
      </c>
    </row>
    <row r="957" spans="1:11" hidden="1">
      <c r="A957" t="s">
        <v>5090</v>
      </c>
      <c r="B957" s="3">
        <v>41922</v>
      </c>
      <c r="C957" t="s">
        <v>2</v>
      </c>
      <c r="D957">
        <v>2</v>
      </c>
      <c r="E957" t="s">
        <v>24106</v>
      </c>
      <c r="F957" t="s">
        <v>18</v>
      </c>
      <c r="G957" t="s">
        <v>21545</v>
      </c>
      <c r="H957" t="s">
        <v>88</v>
      </c>
      <c r="I957" s="28">
        <f t="shared" si="14"/>
        <v>-539.6875</v>
      </c>
      <c r="J957">
        <v>-86.35</v>
      </c>
      <c r="K957" s="4" t="s">
        <v>6149</v>
      </c>
    </row>
    <row r="958" spans="1:11" hidden="1">
      <c r="A958" t="s">
        <v>2016</v>
      </c>
      <c r="B958" s="3">
        <v>41922</v>
      </c>
      <c r="C958" t="s">
        <v>24930</v>
      </c>
      <c r="D958">
        <v>2</v>
      </c>
      <c r="E958" t="s">
        <v>24931</v>
      </c>
      <c r="F958" t="s">
        <v>26</v>
      </c>
      <c r="G958" t="s">
        <v>13</v>
      </c>
      <c r="H958" t="s">
        <v>15460</v>
      </c>
      <c r="I958" s="28">
        <f t="shared" si="14"/>
        <v>853.43750000000011</v>
      </c>
      <c r="J958">
        <v>136.55000000000001</v>
      </c>
      <c r="K958" s="14" t="s">
        <v>6145</v>
      </c>
    </row>
    <row r="959" spans="1:11" hidden="1">
      <c r="A959" s="1" t="s">
        <v>437</v>
      </c>
      <c r="B959" s="13">
        <v>41922</v>
      </c>
      <c r="C959" s="1" t="s">
        <v>24107</v>
      </c>
      <c r="D959" s="1">
        <v>2</v>
      </c>
      <c r="E959" s="1" t="s">
        <v>24108</v>
      </c>
      <c r="F959" s="1" t="s">
        <v>26</v>
      </c>
      <c r="G959" s="1" t="s">
        <v>13</v>
      </c>
      <c r="H959" s="1" t="s">
        <v>5758</v>
      </c>
      <c r="I959" s="28">
        <f t="shared" si="14"/>
        <v>3284.5</v>
      </c>
      <c r="J959" s="1">
        <v>525.52</v>
      </c>
      <c r="K959" s="14" t="s">
        <v>6145</v>
      </c>
    </row>
    <row r="960" spans="1:11" hidden="1">
      <c r="A960" t="s">
        <v>437</v>
      </c>
      <c r="B960" s="3">
        <v>41922</v>
      </c>
      <c r="C960" t="s">
        <v>24107</v>
      </c>
      <c r="D960">
        <v>2</v>
      </c>
      <c r="E960" t="s">
        <v>24108</v>
      </c>
      <c r="F960" t="s">
        <v>26</v>
      </c>
      <c r="G960" t="s">
        <v>13</v>
      </c>
      <c r="H960" t="s">
        <v>5758</v>
      </c>
      <c r="I960" s="28">
        <f t="shared" si="14"/>
        <v>3284.5</v>
      </c>
      <c r="J960">
        <v>525.52</v>
      </c>
      <c r="K960" s="14" t="s">
        <v>6145</v>
      </c>
    </row>
    <row r="961" spans="1:11" hidden="1">
      <c r="A961" t="s">
        <v>437</v>
      </c>
      <c r="B961" s="3">
        <v>41922</v>
      </c>
      <c r="C961" t="s">
        <v>24107</v>
      </c>
      <c r="D961">
        <v>2</v>
      </c>
      <c r="E961" t="s">
        <v>24108</v>
      </c>
      <c r="F961" t="s">
        <v>26</v>
      </c>
      <c r="G961" t="s">
        <v>13</v>
      </c>
      <c r="H961" t="s">
        <v>5758</v>
      </c>
      <c r="I961" s="28">
        <f t="shared" si="14"/>
        <v>-3284.5</v>
      </c>
      <c r="J961">
        <v>-525.52</v>
      </c>
      <c r="K961" s="14" t="s">
        <v>6145</v>
      </c>
    </row>
    <row r="962" spans="1:11" hidden="1">
      <c r="A962" s="1" t="s">
        <v>2020</v>
      </c>
      <c r="B962" s="13">
        <v>41922</v>
      </c>
      <c r="C962" s="1" t="s">
        <v>24109</v>
      </c>
      <c r="D962" s="1">
        <v>2</v>
      </c>
      <c r="E962" s="1" t="s">
        <v>24110</v>
      </c>
      <c r="F962" s="1" t="s">
        <v>26</v>
      </c>
      <c r="G962" s="1" t="s">
        <v>13</v>
      </c>
      <c r="H962" s="1" t="s">
        <v>8965</v>
      </c>
      <c r="I962" s="28">
        <f t="shared" si="14"/>
        <v>853.43750000000011</v>
      </c>
      <c r="J962" s="1">
        <v>136.55000000000001</v>
      </c>
      <c r="K962" s="14" t="s">
        <v>6145</v>
      </c>
    </row>
    <row r="963" spans="1:11" hidden="1">
      <c r="A963" t="s">
        <v>2020</v>
      </c>
      <c r="B963" s="3">
        <v>41922</v>
      </c>
      <c r="C963" t="s">
        <v>24109</v>
      </c>
      <c r="D963">
        <v>2</v>
      </c>
      <c r="E963" t="s">
        <v>24110</v>
      </c>
      <c r="F963" t="s">
        <v>26</v>
      </c>
      <c r="G963" t="s">
        <v>13</v>
      </c>
      <c r="H963" t="s">
        <v>8965</v>
      </c>
      <c r="I963" s="28">
        <f t="shared" si="14"/>
        <v>853.43750000000011</v>
      </c>
      <c r="J963">
        <v>136.55000000000001</v>
      </c>
      <c r="K963" s="14" t="s">
        <v>6145</v>
      </c>
    </row>
    <row r="964" spans="1:11" hidden="1">
      <c r="A964" t="s">
        <v>2020</v>
      </c>
      <c r="B964" s="3">
        <v>41922</v>
      </c>
      <c r="C964" t="s">
        <v>24109</v>
      </c>
      <c r="D964">
        <v>2</v>
      </c>
      <c r="E964" t="s">
        <v>24110</v>
      </c>
      <c r="F964" t="s">
        <v>26</v>
      </c>
      <c r="G964" t="s">
        <v>13</v>
      </c>
      <c r="H964" t="s">
        <v>8965</v>
      </c>
      <c r="I964" s="28">
        <f t="shared" si="14"/>
        <v>-853.43750000000011</v>
      </c>
      <c r="J964">
        <v>-136.55000000000001</v>
      </c>
      <c r="K964" s="14" t="s">
        <v>6145</v>
      </c>
    </row>
    <row r="965" spans="1:11" hidden="1">
      <c r="A965" s="1" t="s">
        <v>439</v>
      </c>
      <c r="B965" s="13">
        <v>41922</v>
      </c>
      <c r="C965" s="1" t="s">
        <v>24111</v>
      </c>
      <c r="D965" s="1">
        <v>2</v>
      </c>
      <c r="E965" s="1" t="s">
        <v>24112</v>
      </c>
      <c r="F965" s="1" t="s">
        <v>26</v>
      </c>
      <c r="G965" s="1" t="s">
        <v>13</v>
      </c>
      <c r="H965" s="1" t="s">
        <v>8153</v>
      </c>
      <c r="I965" s="28">
        <f t="shared" si="14"/>
        <v>3609.9375</v>
      </c>
      <c r="J965" s="1">
        <v>577.59</v>
      </c>
      <c r="K965" s="14" t="s">
        <v>6145</v>
      </c>
    </row>
    <row r="966" spans="1:11" hidden="1">
      <c r="A966" t="s">
        <v>439</v>
      </c>
      <c r="B966" s="3">
        <v>41922</v>
      </c>
      <c r="C966" t="s">
        <v>24111</v>
      </c>
      <c r="D966">
        <v>2</v>
      </c>
      <c r="E966" t="s">
        <v>24112</v>
      </c>
      <c r="F966" t="s">
        <v>26</v>
      </c>
      <c r="G966" t="s">
        <v>13</v>
      </c>
      <c r="H966" t="s">
        <v>8153</v>
      </c>
      <c r="I966" s="28">
        <f t="shared" si="14"/>
        <v>3609.9375</v>
      </c>
      <c r="J966">
        <v>577.59</v>
      </c>
      <c r="K966" s="14" t="s">
        <v>6145</v>
      </c>
    </row>
    <row r="967" spans="1:11" hidden="1">
      <c r="A967" t="s">
        <v>439</v>
      </c>
      <c r="B967" s="3">
        <v>41922</v>
      </c>
      <c r="C967" t="s">
        <v>24111</v>
      </c>
      <c r="D967">
        <v>2</v>
      </c>
      <c r="E967" t="s">
        <v>24112</v>
      </c>
      <c r="F967" t="s">
        <v>26</v>
      </c>
      <c r="G967" t="s">
        <v>13</v>
      </c>
      <c r="H967" t="s">
        <v>8153</v>
      </c>
      <c r="I967" s="28">
        <f t="shared" si="14"/>
        <v>-3609.9375</v>
      </c>
      <c r="J967">
        <v>-577.59</v>
      </c>
      <c r="K967" s="14" t="s">
        <v>6145</v>
      </c>
    </row>
    <row r="968" spans="1:11" hidden="1">
      <c r="A968" t="s">
        <v>444</v>
      </c>
      <c r="B968" s="3">
        <v>41922</v>
      </c>
      <c r="C968" t="s">
        <v>24932</v>
      </c>
      <c r="D968">
        <v>2</v>
      </c>
      <c r="E968" t="s">
        <v>24933</v>
      </c>
      <c r="F968" t="s">
        <v>26</v>
      </c>
      <c r="G968" t="s">
        <v>13</v>
      </c>
      <c r="H968" t="s">
        <v>24934</v>
      </c>
      <c r="I968" s="28">
        <f t="shared" si="14"/>
        <v>853.43750000000011</v>
      </c>
      <c r="J968">
        <v>136.55000000000001</v>
      </c>
      <c r="K968" s="14" t="s">
        <v>6145</v>
      </c>
    </row>
    <row r="969" spans="1:11" hidden="1">
      <c r="A969" t="s">
        <v>2024</v>
      </c>
      <c r="B969" s="3">
        <v>41922</v>
      </c>
      <c r="C969" t="s">
        <v>24935</v>
      </c>
      <c r="D969">
        <v>2</v>
      </c>
      <c r="E969" t="s">
        <v>24936</v>
      </c>
      <c r="F969" t="s">
        <v>26</v>
      </c>
      <c r="G969" t="s">
        <v>13</v>
      </c>
      <c r="H969" t="s">
        <v>24937</v>
      </c>
      <c r="I969" s="28">
        <f t="shared" si="14"/>
        <v>853.43750000000011</v>
      </c>
      <c r="J969">
        <v>136.55000000000001</v>
      </c>
      <c r="K969" s="14" t="s">
        <v>6145</v>
      </c>
    </row>
    <row r="970" spans="1:11" hidden="1">
      <c r="A970" t="s">
        <v>2028</v>
      </c>
      <c r="B970" s="3">
        <v>41922</v>
      </c>
      <c r="C970" t="s">
        <v>24938</v>
      </c>
      <c r="D970">
        <v>2</v>
      </c>
      <c r="E970" t="s">
        <v>24939</v>
      </c>
      <c r="F970" t="s">
        <v>26</v>
      </c>
      <c r="G970" t="s">
        <v>13</v>
      </c>
      <c r="H970" t="s">
        <v>13685</v>
      </c>
      <c r="I970" s="28">
        <f t="shared" ref="I970:I1033" si="15">J970*100/16</f>
        <v>7588.8125</v>
      </c>
      <c r="J970" s="4">
        <v>1214.21</v>
      </c>
      <c r="K970" s="14" t="s">
        <v>6145</v>
      </c>
    </row>
    <row r="971" spans="1:11" hidden="1">
      <c r="A971" t="s">
        <v>2032</v>
      </c>
      <c r="B971" s="3">
        <v>41922</v>
      </c>
      <c r="C971" t="s">
        <v>24940</v>
      </c>
      <c r="D971">
        <v>2</v>
      </c>
      <c r="E971" t="s">
        <v>24941</v>
      </c>
      <c r="F971" t="s">
        <v>26</v>
      </c>
      <c r="G971" t="s">
        <v>13</v>
      </c>
      <c r="H971" t="s">
        <v>10526</v>
      </c>
      <c r="I971" s="28">
        <f t="shared" si="15"/>
        <v>1534.5</v>
      </c>
      <c r="J971">
        <v>245.52</v>
      </c>
      <c r="K971" s="14" t="s">
        <v>6145</v>
      </c>
    </row>
    <row r="972" spans="1:11" hidden="1">
      <c r="A972" t="s">
        <v>2034</v>
      </c>
      <c r="B972" s="3">
        <v>41922</v>
      </c>
      <c r="C972" t="s">
        <v>24942</v>
      </c>
      <c r="D972">
        <v>2</v>
      </c>
      <c r="E972" t="s">
        <v>24943</v>
      </c>
      <c r="F972" t="s">
        <v>26</v>
      </c>
      <c r="G972" t="s">
        <v>13</v>
      </c>
      <c r="H972" t="s">
        <v>1534</v>
      </c>
      <c r="I972" s="28">
        <f t="shared" si="15"/>
        <v>853.43750000000011</v>
      </c>
      <c r="J972">
        <v>136.55000000000001</v>
      </c>
      <c r="K972" s="14" t="s">
        <v>6145</v>
      </c>
    </row>
    <row r="973" spans="1:11" hidden="1">
      <c r="A973" t="s">
        <v>2036</v>
      </c>
      <c r="B973" s="3">
        <v>41922</v>
      </c>
      <c r="C973" t="s">
        <v>1578</v>
      </c>
      <c r="D973">
        <v>1</v>
      </c>
      <c r="E973" t="s">
        <v>24944</v>
      </c>
      <c r="F973" t="s">
        <v>934</v>
      </c>
      <c r="G973" t="s">
        <v>5</v>
      </c>
      <c r="H973" t="s">
        <v>24945</v>
      </c>
      <c r="I973" s="28">
        <f t="shared" si="15"/>
        <v>732.75</v>
      </c>
      <c r="J973">
        <v>117.24</v>
      </c>
      <c r="K973" s="4" t="s">
        <v>6146</v>
      </c>
    </row>
    <row r="974" spans="1:11" hidden="1">
      <c r="A974" t="s">
        <v>5121</v>
      </c>
      <c r="B974" s="3">
        <v>41922</v>
      </c>
      <c r="C974" t="s">
        <v>24946</v>
      </c>
      <c r="D974">
        <v>2</v>
      </c>
      <c r="E974" t="s">
        <v>24947</v>
      </c>
      <c r="F974" t="s">
        <v>26</v>
      </c>
      <c r="G974" t="s">
        <v>13</v>
      </c>
      <c r="H974" t="s">
        <v>12966</v>
      </c>
      <c r="I974" s="28">
        <f t="shared" si="15"/>
        <v>1534.5</v>
      </c>
      <c r="J974">
        <v>245.52</v>
      </c>
      <c r="K974" s="14" t="s">
        <v>6145</v>
      </c>
    </row>
    <row r="975" spans="1:11" hidden="1">
      <c r="A975" t="s">
        <v>2052</v>
      </c>
      <c r="B975" s="3">
        <v>41922</v>
      </c>
      <c r="C975" t="s">
        <v>24304</v>
      </c>
      <c r="D975">
        <v>2</v>
      </c>
      <c r="E975" t="s">
        <v>24948</v>
      </c>
      <c r="F975" t="s">
        <v>26</v>
      </c>
      <c r="G975" t="s">
        <v>13</v>
      </c>
      <c r="H975" t="s">
        <v>24306</v>
      </c>
      <c r="I975" s="28">
        <f t="shared" si="15"/>
        <v>853.43750000000011</v>
      </c>
      <c r="J975">
        <v>136.55000000000001</v>
      </c>
      <c r="K975" s="14" t="s">
        <v>6145</v>
      </c>
    </row>
    <row r="976" spans="1:11" hidden="1">
      <c r="A976" t="s">
        <v>2054</v>
      </c>
      <c r="B976" s="3">
        <v>41922</v>
      </c>
      <c r="C976" t="s">
        <v>24949</v>
      </c>
      <c r="D976">
        <v>2</v>
      </c>
      <c r="E976" t="s">
        <v>24950</v>
      </c>
      <c r="F976" t="s">
        <v>26</v>
      </c>
      <c r="G976" t="s">
        <v>13</v>
      </c>
      <c r="H976" t="s">
        <v>10617</v>
      </c>
      <c r="I976" s="28">
        <f t="shared" si="15"/>
        <v>853.43750000000011</v>
      </c>
      <c r="J976">
        <v>136.55000000000001</v>
      </c>
      <c r="K976" s="14" t="s">
        <v>6145</v>
      </c>
    </row>
    <row r="977" spans="1:11" hidden="1">
      <c r="A977" t="s">
        <v>2059</v>
      </c>
      <c r="B977" s="3">
        <v>41922</v>
      </c>
      <c r="C977" t="s">
        <v>24304</v>
      </c>
      <c r="D977">
        <v>2</v>
      </c>
      <c r="E977" t="s">
        <v>24951</v>
      </c>
      <c r="F977" t="s">
        <v>26</v>
      </c>
      <c r="G977" t="s">
        <v>13</v>
      </c>
      <c r="H977" t="s">
        <v>24306</v>
      </c>
      <c r="I977" s="28">
        <f t="shared" si="15"/>
        <v>853.43750000000011</v>
      </c>
      <c r="J977">
        <v>136.55000000000001</v>
      </c>
      <c r="K977" s="14" t="s">
        <v>6145</v>
      </c>
    </row>
    <row r="978" spans="1:11" hidden="1">
      <c r="A978" t="s">
        <v>447</v>
      </c>
      <c r="B978" s="3">
        <v>41922</v>
      </c>
      <c r="C978" t="s">
        <v>24952</v>
      </c>
      <c r="D978">
        <v>2</v>
      </c>
      <c r="E978" t="s">
        <v>24953</v>
      </c>
      <c r="F978" t="s">
        <v>26</v>
      </c>
      <c r="G978" t="s">
        <v>13</v>
      </c>
      <c r="H978" t="s">
        <v>10735</v>
      </c>
      <c r="I978" s="28">
        <f t="shared" si="15"/>
        <v>853.43750000000011</v>
      </c>
      <c r="J978">
        <v>136.55000000000001</v>
      </c>
      <c r="K978" s="14" t="s">
        <v>6145</v>
      </c>
    </row>
    <row r="979" spans="1:11" hidden="1">
      <c r="A979" t="s">
        <v>2063</v>
      </c>
      <c r="B979" s="3">
        <v>41922</v>
      </c>
      <c r="C979" t="s">
        <v>24954</v>
      </c>
      <c r="D979">
        <v>2</v>
      </c>
      <c r="E979" t="s">
        <v>24955</v>
      </c>
      <c r="F979" t="s">
        <v>26</v>
      </c>
      <c r="G979" t="s">
        <v>13</v>
      </c>
      <c r="H979" t="s">
        <v>10949</v>
      </c>
      <c r="I979" s="28">
        <f t="shared" si="15"/>
        <v>172.4375</v>
      </c>
      <c r="J979">
        <v>27.59</v>
      </c>
      <c r="K979" s="14" t="s">
        <v>6145</v>
      </c>
    </row>
    <row r="980" spans="1:11" hidden="1">
      <c r="A980" t="s">
        <v>2066</v>
      </c>
      <c r="B980" s="3">
        <v>41922</v>
      </c>
      <c r="C980" t="s">
        <v>24956</v>
      </c>
      <c r="D980">
        <v>2</v>
      </c>
      <c r="E980" t="s">
        <v>24957</v>
      </c>
      <c r="F980" t="s">
        <v>26</v>
      </c>
      <c r="G980" t="s">
        <v>13</v>
      </c>
      <c r="H980" t="s">
        <v>3066</v>
      </c>
      <c r="I980" s="28">
        <f t="shared" si="15"/>
        <v>1534.5</v>
      </c>
      <c r="J980">
        <v>245.52</v>
      </c>
      <c r="K980" s="14" t="s">
        <v>6145</v>
      </c>
    </row>
    <row r="981" spans="1:11" hidden="1">
      <c r="A981" t="s">
        <v>2070</v>
      </c>
      <c r="B981" s="3">
        <v>41922</v>
      </c>
      <c r="C981" t="s">
        <v>24958</v>
      </c>
      <c r="D981">
        <v>2</v>
      </c>
      <c r="E981" t="s">
        <v>24959</v>
      </c>
      <c r="F981" t="s">
        <v>26</v>
      </c>
      <c r="G981" t="s">
        <v>13</v>
      </c>
      <c r="H981" t="s">
        <v>446</v>
      </c>
      <c r="I981" s="28">
        <f t="shared" si="15"/>
        <v>517.25</v>
      </c>
      <c r="J981">
        <v>82.76</v>
      </c>
      <c r="K981" s="14" t="s">
        <v>6145</v>
      </c>
    </row>
    <row r="982" spans="1:11" hidden="1">
      <c r="A982" t="s">
        <v>450</v>
      </c>
      <c r="B982" s="3">
        <v>41922</v>
      </c>
      <c r="C982" t="s">
        <v>24484</v>
      </c>
      <c r="D982">
        <v>2</v>
      </c>
      <c r="E982" t="s">
        <v>24960</v>
      </c>
      <c r="F982" t="s">
        <v>26</v>
      </c>
      <c r="G982" t="s">
        <v>13</v>
      </c>
      <c r="H982" t="s">
        <v>13527</v>
      </c>
      <c r="I982" s="28">
        <f t="shared" si="15"/>
        <v>2359.5</v>
      </c>
      <c r="J982">
        <v>377.52</v>
      </c>
      <c r="K982" s="14" t="s">
        <v>6145</v>
      </c>
    </row>
    <row r="983" spans="1:11" hidden="1">
      <c r="A983" t="s">
        <v>2074</v>
      </c>
      <c r="B983" s="3">
        <v>41922</v>
      </c>
      <c r="C983" t="s">
        <v>24961</v>
      </c>
      <c r="D983">
        <v>2</v>
      </c>
      <c r="E983" t="s">
        <v>24962</v>
      </c>
      <c r="F983" t="s">
        <v>26</v>
      </c>
      <c r="G983" t="s">
        <v>13</v>
      </c>
      <c r="H983" t="s">
        <v>13042</v>
      </c>
      <c r="I983" s="28">
        <f t="shared" si="15"/>
        <v>3284.5</v>
      </c>
      <c r="J983">
        <v>525.52</v>
      </c>
      <c r="K983" s="14" t="s">
        <v>6145</v>
      </c>
    </row>
    <row r="984" spans="1:11" hidden="1">
      <c r="A984" t="s">
        <v>2077</v>
      </c>
      <c r="B984" s="3">
        <v>41922</v>
      </c>
      <c r="C984" t="s">
        <v>24963</v>
      </c>
      <c r="D984">
        <v>2</v>
      </c>
      <c r="E984" t="s">
        <v>24964</v>
      </c>
      <c r="F984" t="s">
        <v>26</v>
      </c>
      <c r="G984" t="s">
        <v>13</v>
      </c>
      <c r="H984" t="s">
        <v>7266</v>
      </c>
      <c r="I984" s="28">
        <f t="shared" si="15"/>
        <v>3413.8125</v>
      </c>
      <c r="J984">
        <v>546.21</v>
      </c>
      <c r="K984" s="14" t="s">
        <v>6145</v>
      </c>
    </row>
    <row r="985" spans="1:11" hidden="1">
      <c r="A985" t="s">
        <v>2081</v>
      </c>
      <c r="B985" s="3">
        <v>41922</v>
      </c>
      <c r="C985" t="s">
        <v>24965</v>
      </c>
      <c r="D985">
        <v>2</v>
      </c>
      <c r="E985" t="s">
        <v>24966</v>
      </c>
      <c r="F985" t="s">
        <v>26</v>
      </c>
      <c r="G985" t="s">
        <v>13</v>
      </c>
      <c r="H985" t="s">
        <v>7575</v>
      </c>
      <c r="I985" s="28">
        <f t="shared" si="15"/>
        <v>3797.125</v>
      </c>
      <c r="J985">
        <v>607.54</v>
      </c>
      <c r="K985" s="14" t="s">
        <v>6145</v>
      </c>
    </row>
    <row r="986" spans="1:11" hidden="1">
      <c r="A986" t="s">
        <v>2083</v>
      </c>
      <c r="B986" s="3">
        <v>41922</v>
      </c>
      <c r="C986" t="s">
        <v>24967</v>
      </c>
      <c r="D986">
        <v>2</v>
      </c>
      <c r="E986" t="s">
        <v>24968</v>
      </c>
      <c r="F986" t="s">
        <v>26</v>
      </c>
      <c r="G986" t="s">
        <v>13</v>
      </c>
      <c r="H986" t="s">
        <v>7685</v>
      </c>
      <c r="I986" s="28">
        <f t="shared" si="15"/>
        <v>853.43750000000011</v>
      </c>
      <c r="J986">
        <v>136.55000000000001</v>
      </c>
      <c r="K986" s="14" t="s">
        <v>6145</v>
      </c>
    </row>
    <row r="987" spans="1:11" hidden="1">
      <c r="A987" t="s">
        <v>2087</v>
      </c>
      <c r="B987" s="3">
        <v>41922</v>
      </c>
      <c r="C987" t="s">
        <v>24969</v>
      </c>
      <c r="D987">
        <v>2</v>
      </c>
      <c r="E987" t="s">
        <v>24970</v>
      </c>
      <c r="F987" t="s">
        <v>26</v>
      </c>
      <c r="G987" t="s">
        <v>13</v>
      </c>
      <c r="H987" t="s">
        <v>24971</v>
      </c>
      <c r="I987" s="28">
        <f t="shared" si="15"/>
        <v>1714.6875000000002</v>
      </c>
      <c r="J987">
        <v>274.35000000000002</v>
      </c>
      <c r="K987" s="14" t="s">
        <v>6145</v>
      </c>
    </row>
    <row r="988" spans="1:11" hidden="1">
      <c r="A988" t="s">
        <v>2094</v>
      </c>
      <c r="B988" s="3">
        <v>41922</v>
      </c>
      <c r="C988" t="s">
        <v>24972</v>
      </c>
      <c r="D988">
        <v>2</v>
      </c>
      <c r="E988" t="s">
        <v>24973</v>
      </c>
      <c r="F988" t="s">
        <v>26</v>
      </c>
      <c r="G988" t="s">
        <v>13</v>
      </c>
      <c r="H988" t="s">
        <v>24974</v>
      </c>
      <c r="I988" s="28">
        <f t="shared" si="15"/>
        <v>3892.3125</v>
      </c>
      <c r="J988">
        <v>622.77</v>
      </c>
      <c r="K988" s="14" t="s">
        <v>6145</v>
      </c>
    </row>
    <row r="989" spans="1:11" hidden="1">
      <c r="A989" t="s">
        <v>2098</v>
      </c>
      <c r="B989" s="3">
        <v>41922</v>
      </c>
      <c r="C989" t="s">
        <v>24975</v>
      </c>
      <c r="D989">
        <v>2</v>
      </c>
      <c r="E989" t="s">
        <v>24976</v>
      </c>
      <c r="F989" t="s">
        <v>26</v>
      </c>
      <c r="G989" t="s">
        <v>13</v>
      </c>
      <c r="H989" t="s">
        <v>1821</v>
      </c>
      <c r="I989" s="28">
        <f t="shared" si="15"/>
        <v>172.4375</v>
      </c>
      <c r="J989">
        <v>27.59</v>
      </c>
      <c r="K989" s="14" t="s">
        <v>6145</v>
      </c>
    </row>
    <row r="990" spans="1:11" hidden="1">
      <c r="A990" t="s">
        <v>2101</v>
      </c>
      <c r="B990" s="3">
        <v>41923</v>
      </c>
      <c r="C990" t="s">
        <v>2</v>
      </c>
      <c r="D990">
        <v>2</v>
      </c>
      <c r="E990" t="s">
        <v>24977</v>
      </c>
      <c r="F990" t="s">
        <v>18</v>
      </c>
      <c r="G990" t="s">
        <v>21545</v>
      </c>
      <c r="H990" t="s">
        <v>12518</v>
      </c>
      <c r="I990" s="28">
        <f t="shared" si="15"/>
        <v>563</v>
      </c>
      <c r="J990">
        <v>90.08</v>
      </c>
      <c r="K990" s="4" t="s">
        <v>6149</v>
      </c>
    </row>
    <row r="991" spans="1:11" hidden="1">
      <c r="A991" t="s">
        <v>477</v>
      </c>
      <c r="B991" s="3">
        <v>41923</v>
      </c>
      <c r="C991" t="s">
        <v>24077</v>
      </c>
      <c r="D991">
        <v>2</v>
      </c>
      <c r="E991" t="s">
        <v>24978</v>
      </c>
      <c r="F991" t="s">
        <v>18</v>
      </c>
      <c r="G991" t="s">
        <v>21545</v>
      </c>
      <c r="H991" t="s">
        <v>88</v>
      </c>
      <c r="I991" s="28">
        <f t="shared" si="15"/>
        <v>886.99999999999989</v>
      </c>
      <c r="J991">
        <v>141.91999999999999</v>
      </c>
      <c r="K991" s="4" t="s">
        <v>6149</v>
      </c>
    </row>
    <row r="992" spans="1:11" hidden="1">
      <c r="A992" t="s">
        <v>2128</v>
      </c>
      <c r="B992" s="3">
        <v>41923</v>
      </c>
      <c r="C992" t="s">
        <v>24979</v>
      </c>
      <c r="D992">
        <v>2</v>
      </c>
      <c r="E992" t="s">
        <v>24980</v>
      </c>
      <c r="F992" t="s">
        <v>26</v>
      </c>
      <c r="G992" t="s">
        <v>13</v>
      </c>
      <c r="H992" t="s">
        <v>2930</v>
      </c>
      <c r="I992" s="28">
        <f t="shared" si="15"/>
        <v>853.43750000000011</v>
      </c>
      <c r="J992">
        <v>136.55000000000001</v>
      </c>
      <c r="K992" s="14" t="s">
        <v>6145</v>
      </c>
    </row>
    <row r="993" spans="1:11" hidden="1">
      <c r="A993" s="1" t="s">
        <v>2131</v>
      </c>
      <c r="B993" s="13">
        <v>41923</v>
      </c>
      <c r="C993" s="1" t="s">
        <v>2</v>
      </c>
      <c r="D993" s="1">
        <v>2</v>
      </c>
      <c r="E993" s="1" t="s">
        <v>24113</v>
      </c>
      <c r="F993" s="1" t="s">
        <v>18</v>
      </c>
      <c r="G993" s="1" t="s">
        <v>21545</v>
      </c>
      <c r="H993" s="1" t="s">
        <v>88</v>
      </c>
      <c r="I993" s="28">
        <f t="shared" si="15"/>
        <v>3390.3125000000005</v>
      </c>
      <c r="J993" s="1">
        <v>542.45000000000005</v>
      </c>
      <c r="K993" s="4" t="s">
        <v>6149</v>
      </c>
    </row>
    <row r="994" spans="1:11" hidden="1">
      <c r="A994" t="s">
        <v>2131</v>
      </c>
      <c r="B994" s="3">
        <v>41923</v>
      </c>
      <c r="C994" t="s">
        <v>2</v>
      </c>
      <c r="D994">
        <v>2</v>
      </c>
      <c r="E994" t="s">
        <v>24113</v>
      </c>
      <c r="F994" t="s">
        <v>18</v>
      </c>
      <c r="G994" t="s">
        <v>21545</v>
      </c>
      <c r="H994" t="s">
        <v>88</v>
      </c>
      <c r="I994" s="28">
        <f t="shared" si="15"/>
        <v>3390.3125000000005</v>
      </c>
      <c r="J994">
        <v>542.45000000000005</v>
      </c>
      <c r="K994" s="4" t="s">
        <v>6149</v>
      </c>
    </row>
    <row r="995" spans="1:11" hidden="1">
      <c r="A995" t="s">
        <v>2131</v>
      </c>
      <c r="B995" s="3">
        <v>41923</v>
      </c>
      <c r="C995" t="s">
        <v>2</v>
      </c>
      <c r="D995">
        <v>2</v>
      </c>
      <c r="E995" t="s">
        <v>24113</v>
      </c>
      <c r="F995" t="s">
        <v>18</v>
      </c>
      <c r="G995" t="s">
        <v>21545</v>
      </c>
      <c r="H995" t="s">
        <v>88</v>
      </c>
      <c r="I995" s="28">
        <f t="shared" si="15"/>
        <v>-3390.3125000000005</v>
      </c>
      <c r="J995">
        <v>-542.45000000000005</v>
      </c>
      <c r="K995" s="4" t="s">
        <v>6149</v>
      </c>
    </row>
    <row r="996" spans="1:11" hidden="1">
      <c r="A996" t="s">
        <v>2134</v>
      </c>
      <c r="B996" s="3">
        <v>41923</v>
      </c>
      <c r="C996" t="s">
        <v>24981</v>
      </c>
      <c r="D996">
        <v>2</v>
      </c>
      <c r="E996" t="s">
        <v>24982</v>
      </c>
      <c r="F996" t="s">
        <v>26</v>
      </c>
      <c r="G996" t="s">
        <v>13</v>
      </c>
      <c r="H996" t="s">
        <v>24983</v>
      </c>
      <c r="I996" s="28">
        <f t="shared" si="15"/>
        <v>2777.25</v>
      </c>
      <c r="J996">
        <v>444.36</v>
      </c>
      <c r="K996" s="14" t="s">
        <v>6145</v>
      </c>
    </row>
    <row r="997" spans="1:11" hidden="1">
      <c r="A997" t="s">
        <v>478</v>
      </c>
      <c r="B997" s="3">
        <v>41923</v>
      </c>
      <c r="C997" t="s">
        <v>24984</v>
      </c>
      <c r="D997">
        <v>2</v>
      </c>
      <c r="E997" t="s">
        <v>24985</v>
      </c>
      <c r="F997" t="s">
        <v>26</v>
      </c>
      <c r="G997" t="s">
        <v>13</v>
      </c>
      <c r="H997" t="s">
        <v>1393</v>
      </c>
      <c r="I997" s="28">
        <f t="shared" si="15"/>
        <v>3431.0625</v>
      </c>
      <c r="J997">
        <v>548.97</v>
      </c>
      <c r="K997" s="14" t="s">
        <v>6145</v>
      </c>
    </row>
    <row r="998" spans="1:11" hidden="1">
      <c r="A998" t="s">
        <v>481</v>
      </c>
      <c r="B998" s="3">
        <v>41923</v>
      </c>
      <c r="C998" t="s">
        <v>24986</v>
      </c>
      <c r="D998">
        <v>2</v>
      </c>
      <c r="E998" t="s">
        <v>24987</v>
      </c>
      <c r="F998" t="s">
        <v>26</v>
      </c>
      <c r="G998" t="s">
        <v>13</v>
      </c>
      <c r="H998" t="s">
        <v>7965</v>
      </c>
      <c r="I998" s="28">
        <f t="shared" si="15"/>
        <v>853.43750000000011</v>
      </c>
      <c r="J998">
        <v>136.55000000000001</v>
      </c>
      <c r="K998" s="14" t="s">
        <v>6145</v>
      </c>
    </row>
    <row r="999" spans="1:11" hidden="1">
      <c r="A999" t="s">
        <v>2138</v>
      </c>
      <c r="B999" s="3">
        <v>41923</v>
      </c>
      <c r="C999" t="s">
        <v>24988</v>
      </c>
      <c r="D999">
        <v>2</v>
      </c>
      <c r="E999" t="s">
        <v>24989</v>
      </c>
      <c r="F999" t="s">
        <v>26</v>
      </c>
      <c r="G999" t="s">
        <v>13</v>
      </c>
      <c r="H999" t="s">
        <v>10541</v>
      </c>
      <c r="I999" s="28">
        <f t="shared" si="15"/>
        <v>405.1875</v>
      </c>
      <c r="J999">
        <v>64.83</v>
      </c>
      <c r="K999" s="14" t="s">
        <v>6145</v>
      </c>
    </row>
    <row r="1000" spans="1:11" hidden="1">
      <c r="A1000" t="s">
        <v>2142</v>
      </c>
      <c r="B1000" s="3">
        <v>41923</v>
      </c>
      <c r="C1000" t="s">
        <v>24990</v>
      </c>
      <c r="D1000">
        <v>2</v>
      </c>
      <c r="E1000" t="s">
        <v>24991</v>
      </c>
      <c r="F1000" t="s">
        <v>26</v>
      </c>
      <c r="G1000" t="s">
        <v>13</v>
      </c>
      <c r="H1000" t="s">
        <v>5317</v>
      </c>
      <c r="I1000" s="28">
        <f t="shared" si="15"/>
        <v>853.43750000000011</v>
      </c>
      <c r="J1000">
        <v>136.55000000000001</v>
      </c>
      <c r="K1000" s="14" t="s">
        <v>6145</v>
      </c>
    </row>
    <row r="1001" spans="1:11" hidden="1">
      <c r="A1001" s="1" t="s">
        <v>2146</v>
      </c>
      <c r="B1001" s="13">
        <v>41923</v>
      </c>
      <c r="C1001" s="1" t="s">
        <v>2</v>
      </c>
      <c r="D1001" s="1">
        <v>2</v>
      </c>
      <c r="E1001" s="1" t="s">
        <v>24114</v>
      </c>
      <c r="F1001" s="1" t="s">
        <v>18</v>
      </c>
      <c r="G1001" s="1" t="s">
        <v>21545</v>
      </c>
      <c r="H1001" s="1" t="s">
        <v>88</v>
      </c>
      <c r="I1001" s="28">
        <f t="shared" si="15"/>
        <v>6594.8125</v>
      </c>
      <c r="J1001" s="14">
        <v>1055.17</v>
      </c>
      <c r="K1001" s="4" t="s">
        <v>6149</v>
      </c>
    </row>
    <row r="1002" spans="1:11" hidden="1">
      <c r="A1002" t="s">
        <v>2146</v>
      </c>
      <c r="B1002" s="3">
        <v>41923</v>
      </c>
      <c r="C1002" t="s">
        <v>2</v>
      </c>
      <c r="D1002">
        <v>2</v>
      </c>
      <c r="E1002" t="s">
        <v>24114</v>
      </c>
      <c r="F1002" t="s">
        <v>18</v>
      </c>
      <c r="G1002" t="s">
        <v>21545</v>
      </c>
      <c r="H1002" t="s">
        <v>88</v>
      </c>
      <c r="I1002" s="28">
        <f t="shared" si="15"/>
        <v>12155.1875</v>
      </c>
      <c r="J1002" s="4">
        <v>1944.83</v>
      </c>
      <c r="K1002" s="4" t="s">
        <v>6149</v>
      </c>
    </row>
    <row r="1003" spans="1:11" hidden="1">
      <c r="A1003" t="s">
        <v>2146</v>
      </c>
      <c r="B1003" s="3">
        <v>41923</v>
      </c>
      <c r="C1003" t="s">
        <v>2</v>
      </c>
      <c r="D1003">
        <v>2</v>
      </c>
      <c r="E1003" t="s">
        <v>24114</v>
      </c>
      <c r="F1003" t="s">
        <v>18</v>
      </c>
      <c r="G1003" t="s">
        <v>21545</v>
      </c>
      <c r="H1003" t="s">
        <v>88</v>
      </c>
      <c r="I1003" s="28">
        <f t="shared" si="15"/>
        <v>-6594.8125</v>
      </c>
      <c r="J1003" s="4">
        <v>-1055.17</v>
      </c>
      <c r="K1003" s="4" t="s">
        <v>6149</v>
      </c>
    </row>
    <row r="1004" spans="1:11" hidden="1">
      <c r="A1004" t="s">
        <v>2150</v>
      </c>
      <c r="B1004" s="3">
        <v>41923</v>
      </c>
      <c r="C1004" t="s">
        <v>24992</v>
      </c>
      <c r="D1004">
        <v>2</v>
      </c>
      <c r="E1004" t="s">
        <v>24993</v>
      </c>
      <c r="F1004" t="s">
        <v>26</v>
      </c>
      <c r="G1004" t="s">
        <v>13</v>
      </c>
      <c r="H1004" t="s">
        <v>24994</v>
      </c>
      <c r="I1004" s="28">
        <f t="shared" si="15"/>
        <v>1034.5</v>
      </c>
      <c r="J1004">
        <v>165.52</v>
      </c>
      <c r="K1004" s="14" t="s">
        <v>6145</v>
      </c>
    </row>
    <row r="1005" spans="1:11" hidden="1">
      <c r="A1005" t="s">
        <v>5226</v>
      </c>
      <c r="B1005" s="3">
        <v>41923</v>
      </c>
      <c r="C1005" t="s">
        <v>24995</v>
      </c>
      <c r="D1005">
        <v>2</v>
      </c>
      <c r="E1005" t="s">
        <v>24996</v>
      </c>
      <c r="F1005" t="s">
        <v>26</v>
      </c>
      <c r="G1005" t="s">
        <v>13</v>
      </c>
      <c r="H1005" t="s">
        <v>24997</v>
      </c>
      <c r="I1005" s="28">
        <f t="shared" si="15"/>
        <v>1750</v>
      </c>
      <c r="J1005">
        <v>280</v>
      </c>
      <c r="K1005" s="14" t="s">
        <v>6145</v>
      </c>
    </row>
    <row r="1006" spans="1:11" hidden="1">
      <c r="A1006" s="1" t="s">
        <v>2152</v>
      </c>
      <c r="B1006" s="13">
        <v>41923</v>
      </c>
      <c r="C1006" s="1" t="s">
        <v>24115</v>
      </c>
      <c r="D1006" s="1">
        <v>2</v>
      </c>
      <c r="E1006" s="1" t="s">
        <v>24116</v>
      </c>
      <c r="F1006" s="1" t="s">
        <v>26</v>
      </c>
      <c r="G1006" s="1" t="s">
        <v>13</v>
      </c>
      <c r="H1006" s="1" t="s">
        <v>4960</v>
      </c>
      <c r="I1006" s="28">
        <f t="shared" si="15"/>
        <v>853.43750000000011</v>
      </c>
      <c r="J1006" s="1">
        <v>136.55000000000001</v>
      </c>
      <c r="K1006" s="14" t="s">
        <v>6145</v>
      </c>
    </row>
    <row r="1007" spans="1:11" hidden="1">
      <c r="A1007" t="s">
        <v>2152</v>
      </c>
      <c r="B1007" s="3">
        <v>41923</v>
      </c>
      <c r="C1007" t="s">
        <v>24115</v>
      </c>
      <c r="D1007">
        <v>2</v>
      </c>
      <c r="E1007" t="s">
        <v>24116</v>
      </c>
      <c r="F1007" t="s">
        <v>26</v>
      </c>
      <c r="G1007" t="s">
        <v>13</v>
      </c>
      <c r="H1007" t="s">
        <v>4960</v>
      </c>
      <c r="I1007" s="28">
        <f t="shared" si="15"/>
        <v>853.43750000000011</v>
      </c>
      <c r="J1007">
        <v>136.55000000000001</v>
      </c>
      <c r="K1007" s="14" t="s">
        <v>6145</v>
      </c>
    </row>
    <row r="1008" spans="1:11" hidden="1">
      <c r="A1008" t="s">
        <v>2152</v>
      </c>
      <c r="B1008" s="3">
        <v>41923</v>
      </c>
      <c r="C1008" t="s">
        <v>24115</v>
      </c>
      <c r="D1008">
        <v>2</v>
      </c>
      <c r="E1008" t="s">
        <v>24116</v>
      </c>
      <c r="F1008" t="s">
        <v>26</v>
      </c>
      <c r="G1008" t="s">
        <v>13</v>
      </c>
      <c r="H1008" t="s">
        <v>4960</v>
      </c>
      <c r="I1008" s="28">
        <f t="shared" si="15"/>
        <v>-853.43750000000011</v>
      </c>
      <c r="J1008">
        <v>-136.55000000000001</v>
      </c>
      <c r="K1008" s="14" t="s">
        <v>6145</v>
      </c>
    </row>
    <row r="1009" spans="1:11" hidden="1">
      <c r="A1009" t="s">
        <v>2155</v>
      </c>
      <c r="B1009" s="3">
        <v>41923</v>
      </c>
      <c r="C1009" t="s">
        <v>24998</v>
      </c>
      <c r="D1009">
        <v>2</v>
      </c>
      <c r="E1009" t="s">
        <v>24999</v>
      </c>
      <c r="F1009" t="s">
        <v>26</v>
      </c>
      <c r="G1009" t="s">
        <v>13</v>
      </c>
      <c r="H1009" t="s">
        <v>15330</v>
      </c>
      <c r="I1009" s="28">
        <f t="shared" si="15"/>
        <v>344.8125</v>
      </c>
      <c r="J1009">
        <v>55.17</v>
      </c>
      <c r="K1009" s="14" t="s">
        <v>6145</v>
      </c>
    </row>
    <row r="1010" spans="1:11" hidden="1">
      <c r="A1010" t="s">
        <v>2159</v>
      </c>
      <c r="B1010" s="3">
        <v>41923</v>
      </c>
      <c r="C1010" t="s">
        <v>25000</v>
      </c>
      <c r="D1010">
        <v>2</v>
      </c>
      <c r="E1010" t="s">
        <v>25001</v>
      </c>
      <c r="F1010" t="s">
        <v>26</v>
      </c>
      <c r="G1010" t="s">
        <v>13</v>
      </c>
      <c r="H1010" t="s">
        <v>5220</v>
      </c>
      <c r="I1010" s="28">
        <f t="shared" si="15"/>
        <v>2525.875</v>
      </c>
      <c r="J1010">
        <v>404.14</v>
      </c>
      <c r="K1010" s="14" t="s">
        <v>6145</v>
      </c>
    </row>
    <row r="1011" spans="1:11" hidden="1">
      <c r="A1011" t="s">
        <v>2163</v>
      </c>
      <c r="B1011" s="3">
        <v>41923</v>
      </c>
      <c r="C1011" t="s">
        <v>25002</v>
      </c>
      <c r="D1011">
        <v>2</v>
      </c>
      <c r="E1011" t="s">
        <v>25003</v>
      </c>
      <c r="F1011" t="s">
        <v>26</v>
      </c>
      <c r="G1011" t="s">
        <v>13</v>
      </c>
      <c r="H1011" t="s">
        <v>12418</v>
      </c>
      <c r="I1011" s="28">
        <f t="shared" si="15"/>
        <v>2525.875</v>
      </c>
      <c r="J1011">
        <v>404.14</v>
      </c>
      <c r="K1011" s="14" t="s">
        <v>6145</v>
      </c>
    </row>
    <row r="1012" spans="1:11" hidden="1">
      <c r="A1012" t="s">
        <v>2166</v>
      </c>
      <c r="B1012" s="3">
        <v>41923</v>
      </c>
      <c r="C1012" t="s">
        <v>25004</v>
      </c>
      <c r="D1012">
        <v>2</v>
      </c>
      <c r="E1012" t="s">
        <v>25005</v>
      </c>
      <c r="F1012" t="s">
        <v>26</v>
      </c>
      <c r="G1012" t="s">
        <v>13</v>
      </c>
      <c r="H1012" t="s">
        <v>10605</v>
      </c>
      <c r="I1012" s="28">
        <f t="shared" si="15"/>
        <v>1534.5</v>
      </c>
      <c r="J1012">
        <v>245.52</v>
      </c>
      <c r="K1012" s="14" t="s">
        <v>6145</v>
      </c>
    </row>
    <row r="1013" spans="1:11" hidden="1">
      <c r="A1013" t="s">
        <v>2170</v>
      </c>
      <c r="B1013" s="3">
        <v>41923</v>
      </c>
      <c r="C1013" t="s">
        <v>25006</v>
      </c>
      <c r="D1013">
        <v>2</v>
      </c>
      <c r="E1013" t="s">
        <v>25007</v>
      </c>
      <c r="F1013" t="s">
        <v>26</v>
      </c>
      <c r="G1013" t="s">
        <v>13</v>
      </c>
      <c r="H1013" t="s">
        <v>218</v>
      </c>
      <c r="I1013" s="28">
        <f t="shared" si="15"/>
        <v>853.43750000000011</v>
      </c>
      <c r="J1013">
        <v>136.55000000000001</v>
      </c>
      <c r="K1013" s="14" t="s">
        <v>6145</v>
      </c>
    </row>
    <row r="1014" spans="1:11" hidden="1">
      <c r="A1014" t="s">
        <v>2178</v>
      </c>
      <c r="B1014" s="3">
        <v>41923</v>
      </c>
      <c r="C1014" t="s">
        <v>25008</v>
      </c>
      <c r="D1014">
        <v>2</v>
      </c>
      <c r="E1014" t="s">
        <v>25009</v>
      </c>
      <c r="F1014" t="s">
        <v>26</v>
      </c>
      <c r="G1014" t="s">
        <v>13</v>
      </c>
      <c r="H1014" t="s">
        <v>11558</v>
      </c>
      <c r="I1014" s="28">
        <f t="shared" si="15"/>
        <v>853.43750000000011</v>
      </c>
      <c r="J1014">
        <v>136.55000000000001</v>
      </c>
      <c r="K1014" s="14" t="s">
        <v>6145</v>
      </c>
    </row>
    <row r="1015" spans="1:11" hidden="1">
      <c r="A1015" s="1" t="s">
        <v>2182</v>
      </c>
      <c r="B1015" s="13">
        <v>41923</v>
      </c>
      <c r="C1015" s="1" t="s">
        <v>24117</v>
      </c>
      <c r="D1015" s="1">
        <v>2</v>
      </c>
      <c r="E1015" s="1" t="s">
        <v>24118</v>
      </c>
      <c r="F1015" s="1" t="s">
        <v>26</v>
      </c>
      <c r="G1015" s="1" t="s">
        <v>13</v>
      </c>
      <c r="H1015" s="1" t="s">
        <v>5928</v>
      </c>
      <c r="I1015" s="28">
        <f t="shared" si="15"/>
        <v>4120</v>
      </c>
      <c r="J1015" s="1">
        <v>659.2</v>
      </c>
      <c r="K1015" s="14" t="s">
        <v>6145</v>
      </c>
    </row>
    <row r="1016" spans="1:11" hidden="1">
      <c r="A1016" t="s">
        <v>2182</v>
      </c>
      <c r="B1016" s="3">
        <v>41923</v>
      </c>
      <c r="C1016" t="s">
        <v>24117</v>
      </c>
      <c r="D1016">
        <v>2</v>
      </c>
      <c r="E1016" t="s">
        <v>24118</v>
      </c>
      <c r="F1016" t="s">
        <v>26</v>
      </c>
      <c r="G1016" t="s">
        <v>13</v>
      </c>
      <c r="H1016" t="s">
        <v>5928</v>
      </c>
      <c r="I1016" s="28">
        <f t="shared" si="15"/>
        <v>4120</v>
      </c>
      <c r="J1016">
        <v>659.2</v>
      </c>
      <c r="K1016" s="14" t="s">
        <v>6145</v>
      </c>
    </row>
    <row r="1017" spans="1:11" hidden="1">
      <c r="A1017" t="s">
        <v>2182</v>
      </c>
      <c r="B1017" s="3">
        <v>41923</v>
      </c>
      <c r="C1017" t="s">
        <v>24117</v>
      </c>
      <c r="D1017">
        <v>2</v>
      </c>
      <c r="E1017" t="s">
        <v>24118</v>
      </c>
      <c r="F1017" t="s">
        <v>26</v>
      </c>
      <c r="G1017" t="s">
        <v>13</v>
      </c>
      <c r="H1017" t="s">
        <v>5928</v>
      </c>
      <c r="I1017" s="28">
        <f t="shared" si="15"/>
        <v>-4120</v>
      </c>
      <c r="J1017">
        <v>-659.2</v>
      </c>
      <c r="K1017" s="14" t="s">
        <v>6145</v>
      </c>
    </row>
    <row r="1018" spans="1:11" hidden="1">
      <c r="A1018" t="s">
        <v>482</v>
      </c>
      <c r="B1018" s="3">
        <v>41923</v>
      </c>
      <c r="C1018" t="s">
        <v>25010</v>
      </c>
      <c r="D1018">
        <v>2</v>
      </c>
      <c r="E1018" t="s">
        <v>25011</v>
      </c>
      <c r="F1018" t="s">
        <v>26</v>
      </c>
      <c r="G1018" t="s">
        <v>13</v>
      </c>
      <c r="H1018" t="s">
        <v>3078</v>
      </c>
      <c r="I1018" s="28">
        <f t="shared" si="15"/>
        <v>1543.125</v>
      </c>
      <c r="J1018">
        <v>246.9</v>
      </c>
      <c r="K1018" s="14" t="s">
        <v>6145</v>
      </c>
    </row>
    <row r="1019" spans="1:11" hidden="1">
      <c r="A1019" s="1" t="s">
        <v>487</v>
      </c>
      <c r="B1019" s="13">
        <v>41925</v>
      </c>
      <c r="C1019" s="1" t="s">
        <v>2</v>
      </c>
      <c r="D1019" s="1">
        <v>2</v>
      </c>
      <c r="E1019" s="1" t="s">
        <v>24119</v>
      </c>
      <c r="F1019" s="1" t="s">
        <v>18</v>
      </c>
      <c r="G1019" s="1" t="s">
        <v>21545</v>
      </c>
      <c r="H1019" s="1" t="s">
        <v>88</v>
      </c>
      <c r="I1019" s="28">
        <f t="shared" si="15"/>
        <v>906.5</v>
      </c>
      <c r="J1019" s="1">
        <v>145.04</v>
      </c>
      <c r="K1019" s="4" t="s">
        <v>6149</v>
      </c>
    </row>
    <row r="1020" spans="1:11" hidden="1">
      <c r="A1020" t="s">
        <v>487</v>
      </c>
      <c r="B1020" s="3">
        <v>41925</v>
      </c>
      <c r="C1020" t="s">
        <v>2</v>
      </c>
      <c r="D1020">
        <v>2</v>
      </c>
      <c r="E1020" t="s">
        <v>24119</v>
      </c>
      <c r="F1020" t="s">
        <v>18</v>
      </c>
      <c r="G1020" t="s">
        <v>21545</v>
      </c>
      <c r="H1020" t="s">
        <v>88</v>
      </c>
      <c r="I1020" s="28">
        <f t="shared" si="15"/>
        <v>906.5</v>
      </c>
      <c r="J1020">
        <v>145.04</v>
      </c>
      <c r="K1020" s="4" t="s">
        <v>6149</v>
      </c>
    </row>
    <row r="1021" spans="1:11" hidden="1">
      <c r="A1021" t="s">
        <v>487</v>
      </c>
      <c r="B1021" s="3">
        <v>41925</v>
      </c>
      <c r="C1021" t="s">
        <v>2</v>
      </c>
      <c r="D1021">
        <v>2</v>
      </c>
      <c r="E1021" t="s">
        <v>24119</v>
      </c>
      <c r="F1021" t="s">
        <v>18</v>
      </c>
      <c r="G1021" t="s">
        <v>21545</v>
      </c>
      <c r="H1021" t="s">
        <v>88</v>
      </c>
      <c r="I1021" s="28">
        <f t="shared" si="15"/>
        <v>-906.5</v>
      </c>
      <c r="J1021">
        <v>-145.04</v>
      </c>
      <c r="K1021" s="4" t="s">
        <v>6149</v>
      </c>
    </row>
    <row r="1022" spans="1:11" hidden="1">
      <c r="A1022" s="1" t="s">
        <v>5247</v>
      </c>
      <c r="B1022" s="13">
        <v>41925</v>
      </c>
      <c r="C1022" s="1" t="s">
        <v>21612</v>
      </c>
      <c r="D1022" s="1">
        <v>2</v>
      </c>
      <c r="E1022" s="1" t="s">
        <v>24120</v>
      </c>
      <c r="F1022" s="1" t="s">
        <v>18</v>
      </c>
      <c r="G1022" s="1" t="s">
        <v>21545</v>
      </c>
      <c r="H1022" s="1" t="s">
        <v>23117</v>
      </c>
      <c r="I1022" s="28">
        <f t="shared" si="15"/>
        <v>118.37500000000001</v>
      </c>
      <c r="J1022" s="1">
        <v>18.940000000000001</v>
      </c>
      <c r="K1022" s="4" t="s">
        <v>6149</v>
      </c>
    </row>
    <row r="1023" spans="1:11" hidden="1">
      <c r="A1023" t="s">
        <v>5247</v>
      </c>
      <c r="B1023" s="3">
        <v>41925</v>
      </c>
      <c r="C1023" t="s">
        <v>21612</v>
      </c>
      <c r="D1023">
        <v>2</v>
      </c>
      <c r="E1023" t="s">
        <v>24120</v>
      </c>
      <c r="F1023" t="s">
        <v>18</v>
      </c>
      <c r="G1023" t="s">
        <v>21545</v>
      </c>
      <c r="H1023" t="s">
        <v>23117</v>
      </c>
      <c r="I1023" s="28">
        <f t="shared" si="15"/>
        <v>118.37500000000001</v>
      </c>
      <c r="J1023">
        <v>18.940000000000001</v>
      </c>
      <c r="K1023" s="4" t="s">
        <v>6149</v>
      </c>
    </row>
    <row r="1024" spans="1:11" hidden="1">
      <c r="A1024" t="s">
        <v>5247</v>
      </c>
      <c r="B1024" s="3">
        <v>41925</v>
      </c>
      <c r="C1024" t="s">
        <v>21612</v>
      </c>
      <c r="D1024">
        <v>2</v>
      </c>
      <c r="E1024" t="s">
        <v>24120</v>
      </c>
      <c r="F1024" t="s">
        <v>18</v>
      </c>
      <c r="G1024" t="s">
        <v>21545</v>
      </c>
      <c r="H1024" t="s">
        <v>23117</v>
      </c>
      <c r="I1024" s="28">
        <f t="shared" si="15"/>
        <v>-118.37500000000001</v>
      </c>
      <c r="J1024">
        <v>-18.940000000000001</v>
      </c>
      <c r="K1024" s="4" t="s">
        <v>6149</v>
      </c>
    </row>
    <row r="1025" spans="1:11" hidden="1">
      <c r="A1025" s="1" t="s">
        <v>491</v>
      </c>
      <c r="B1025" s="13">
        <v>41925</v>
      </c>
      <c r="C1025" s="1" t="s">
        <v>2</v>
      </c>
      <c r="D1025" s="1">
        <v>2</v>
      </c>
      <c r="E1025" s="1" t="s">
        <v>24121</v>
      </c>
      <c r="F1025" s="1" t="s">
        <v>18</v>
      </c>
      <c r="G1025" s="1" t="s">
        <v>21545</v>
      </c>
      <c r="H1025" s="1" t="s">
        <v>13869</v>
      </c>
      <c r="I1025" s="28">
        <f t="shared" si="15"/>
        <v>62.250000000000007</v>
      </c>
      <c r="J1025" s="1">
        <v>9.9600000000000009</v>
      </c>
      <c r="K1025" s="4" t="s">
        <v>6149</v>
      </c>
    </row>
    <row r="1026" spans="1:11" hidden="1">
      <c r="A1026" t="s">
        <v>491</v>
      </c>
      <c r="B1026" s="3">
        <v>41925</v>
      </c>
      <c r="C1026" t="s">
        <v>2</v>
      </c>
      <c r="D1026">
        <v>2</v>
      </c>
      <c r="E1026" t="s">
        <v>24121</v>
      </c>
      <c r="F1026" t="s">
        <v>18</v>
      </c>
      <c r="G1026" t="s">
        <v>21545</v>
      </c>
      <c r="H1026" t="s">
        <v>13869</v>
      </c>
      <c r="I1026" s="28">
        <f t="shared" si="15"/>
        <v>62.250000000000007</v>
      </c>
      <c r="J1026">
        <v>9.9600000000000009</v>
      </c>
      <c r="K1026" s="4" t="s">
        <v>6149</v>
      </c>
    </row>
    <row r="1027" spans="1:11" hidden="1">
      <c r="A1027" t="s">
        <v>491</v>
      </c>
      <c r="B1027" s="3">
        <v>41925</v>
      </c>
      <c r="C1027" t="s">
        <v>2</v>
      </c>
      <c r="D1027">
        <v>2</v>
      </c>
      <c r="E1027" t="s">
        <v>24121</v>
      </c>
      <c r="F1027" t="s">
        <v>18</v>
      </c>
      <c r="G1027" t="s">
        <v>21545</v>
      </c>
      <c r="H1027" t="s">
        <v>13869</v>
      </c>
      <c r="I1027" s="28">
        <f t="shared" si="15"/>
        <v>-62.250000000000007</v>
      </c>
      <c r="J1027">
        <v>-9.9600000000000009</v>
      </c>
      <c r="K1027" s="4" t="s">
        <v>6149</v>
      </c>
    </row>
    <row r="1028" spans="1:11" hidden="1">
      <c r="A1028" t="s">
        <v>2186</v>
      </c>
      <c r="B1028" s="3">
        <v>41925</v>
      </c>
      <c r="C1028" t="s">
        <v>24077</v>
      </c>
      <c r="D1028">
        <v>2</v>
      </c>
      <c r="E1028" t="s">
        <v>25012</v>
      </c>
      <c r="F1028" t="s">
        <v>18</v>
      </c>
      <c r="G1028" t="s">
        <v>21545</v>
      </c>
      <c r="H1028" t="s">
        <v>3221</v>
      </c>
      <c r="I1028" s="28">
        <f t="shared" si="15"/>
        <v>509.99999999999994</v>
      </c>
      <c r="J1028">
        <v>81.599999999999994</v>
      </c>
      <c r="K1028" s="4" t="s">
        <v>6149</v>
      </c>
    </row>
    <row r="1029" spans="1:11" hidden="1">
      <c r="A1029" s="1" t="s">
        <v>2190</v>
      </c>
      <c r="B1029" s="13">
        <v>41925</v>
      </c>
      <c r="C1029" s="1" t="s">
        <v>2</v>
      </c>
      <c r="D1029" s="1">
        <v>2</v>
      </c>
      <c r="E1029" s="1" t="s">
        <v>24122</v>
      </c>
      <c r="F1029" s="1" t="s">
        <v>18</v>
      </c>
      <c r="G1029" s="1" t="s">
        <v>21545</v>
      </c>
      <c r="H1029" s="1" t="s">
        <v>88</v>
      </c>
      <c r="I1029" s="28">
        <f t="shared" si="15"/>
        <v>1440.125</v>
      </c>
      <c r="J1029" s="1">
        <v>230.42</v>
      </c>
      <c r="K1029" s="4" t="s">
        <v>6149</v>
      </c>
    </row>
    <row r="1030" spans="1:11" hidden="1">
      <c r="A1030" t="s">
        <v>2190</v>
      </c>
      <c r="B1030" s="3">
        <v>41925</v>
      </c>
      <c r="C1030" t="s">
        <v>2</v>
      </c>
      <c r="D1030">
        <v>2</v>
      </c>
      <c r="E1030" t="s">
        <v>24122</v>
      </c>
      <c r="F1030" t="s">
        <v>18</v>
      </c>
      <c r="G1030" t="s">
        <v>21545</v>
      </c>
      <c r="H1030" t="s">
        <v>88</v>
      </c>
      <c r="I1030" s="28">
        <f t="shared" si="15"/>
        <v>1440.125</v>
      </c>
      <c r="J1030">
        <v>230.42</v>
      </c>
      <c r="K1030" s="4" t="s">
        <v>6149</v>
      </c>
    </row>
    <row r="1031" spans="1:11" hidden="1">
      <c r="A1031" t="s">
        <v>2190</v>
      </c>
      <c r="B1031" s="3">
        <v>41925</v>
      </c>
      <c r="C1031" t="s">
        <v>2</v>
      </c>
      <c r="D1031">
        <v>2</v>
      </c>
      <c r="E1031" t="s">
        <v>24122</v>
      </c>
      <c r="F1031" t="s">
        <v>18</v>
      </c>
      <c r="G1031" t="s">
        <v>21545</v>
      </c>
      <c r="H1031" t="s">
        <v>88</v>
      </c>
      <c r="I1031" s="28">
        <f t="shared" si="15"/>
        <v>-1440.125</v>
      </c>
      <c r="J1031">
        <v>-230.42</v>
      </c>
      <c r="K1031" s="4" t="s">
        <v>6149</v>
      </c>
    </row>
    <row r="1032" spans="1:11" hidden="1">
      <c r="A1032" t="s">
        <v>2203</v>
      </c>
      <c r="B1032" s="3">
        <v>41925</v>
      </c>
      <c r="C1032" t="s">
        <v>2</v>
      </c>
      <c r="D1032">
        <v>2</v>
      </c>
      <c r="E1032" t="s">
        <v>25013</v>
      </c>
      <c r="F1032" t="s">
        <v>18</v>
      </c>
      <c r="G1032" t="s">
        <v>21545</v>
      </c>
      <c r="H1032" t="s">
        <v>88</v>
      </c>
      <c r="I1032" s="28">
        <f t="shared" si="15"/>
        <v>388.5625</v>
      </c>
      <c r="J1032">
        <v>62.17</v>
      </c>
      <c r="K1032" s="4" t="s">
        <v>6149</v>
      </c>
    </row>
    <row r="1033" spans="1:11" hidden="1">
      <c r="A1033" t="s">
        <v>2207</v>
      </c>
      <c r="B1033" s="3">
        <v>41925</v>
      </c>
      <c r="C1033" t="s">
        <v>25014</v>
      </c>
      <c r="D1033">
        <v>2</v>
      </c>
      <c r="E1033" t="s">
        <v>25015</v>
      </c>
      <c r="F1033" t="s">
        <v>26</v>
      </c>
      <c r="G1033" t="s">
        <v>13</v>
      </c>
      <c r="H1033" t="s">
        <v>9910</v>
      </c>
      <c r="I1033" s="28">
        <f t="shared" si="15"/>
        <v>853.43750000000011</v>
      </c>
      <c r="J1033">
        <v>136.55000000000001</v>
      </c>
      <c r="K1033" s="14" t="s">
        <v>6145</v>
      </c>
    </row>
    <row r="1034" spans="1:11" hidden="1">
      <c r="A1034" t="s">
        <v>2211</v>
      </c>
      <c r="B1034" s="3">
        <v>41925</v>
      </c>
      <c r="C1034" t="s">
        <v>25016</v>
      </c>
      <c r="D1034">
        <v>2</v>
      </c>
      <c r="E1034" t="s">
        <v>25017</v>
      </c>
      <c r="F1034" t="s">
        <v>26</v>
      </c>
      <c r="G1034" t="s">
        <v>13</v>
      </c>
      <c r="H1034" t="s">
        <v>2253</v>
      </c>
      <c r="I1034" s="28">
        <f t="shared" ref="I1034:I1097" si="16">J1034*100/16</f>
        <v>59845.3125</v>
      </c>
      <c r="J1034" s="4">
        <v>9575.25</v>
      </c>
      <c r="K1034" s="14" t="s">
        <v>6145</v>
      </c>
    </row>
    <row r="1035" spans="1:11" hidden="1">
      <c r="A1035" s="1" t="s">
        <v>2214</v>
      </c>
      <c r="B1035" s="13">
        <v>41925</v>
      </c>
      <c r="C1035" s="1" t="s">
        <v>24123</v>
      </c>
      <c r="D1035" s="1">
        <v>2</v>
      </c>
      <c r="E1035" s="1" t="s">
        <v>24124</v>
      </c>
      <c r="F1035" s="1" t="s">
        <v>26</v>
      </c>
      <c r="G1035" s="1" t="s">
        <v>13</v>
      </c>
      <c r="H1035" s="1" t="s">
        <v>599</v>
      </c>
      <c r="I1035" s="28">
        <f t="shared" si="16"/>
        <v>612.0625</v>
      </c>
      <c r="J1035" s="1">
        <v>97.93</v>
      </c>
      <c r="K1035" s="14" t="s">
        <v>6145</v>
      </c>
    </row>
    <row r="1036" spans="1:11" hidden="1">
      <c r="A1036" t="s">
        <v>2214</v>
      </c>
      <c r="B1036" s="3">
        <v>41925</v>
      </c>
      <c r="C1036" t="s">
        <v>24123</v>
      </c>
      <c r="D1036">
        <v>2</v>
      </c>
      <c r="E1036" t="s">
        <v>24124</v>
      </c>
      <c r="F1036" t="s">
        <v>26</v>
      </c>
      <c r="G1036" t="s">
        <v>13</v>
      </c>
      <c r="H1036" t="s">
        <v>599</v>
      </c>
      <c r="I1036" s="28">
        <f t="shared" si="16"/>
        <v>2344.8125</v>
      </c>
      <c r="J1036">
        <v>375.17</v>
      </c>
      <c r="K1036" s="14" t="s">
        <v>6145</v>
      </c>
    </row>
    <row r="1037" spans="1:11" hidden="1">
      <c r="A1037" t="s">
        <v>2214</v>
      </c>
      <c r="B1037" s="3">
        <v>41925</v>
      </c>
      <c r="C1037" t="s">
        <v>24123</v>
      </c>
      <c r="D1037">
        <v>2</v>
      </c>
      <c r="E1037" t="s">
        <v>24124</v>
      </c>
      <c r="F1037" t="s">
        <v>26</v>
      </c>
      <c r="G1037" t="s">
        <v>13</v>
      </c>
      <c r="H1037" t="s">
        <v>599</v>
      </c>
      <c r="I1037" s="28">
        <f t="shared" si="16"/>
        <v>-612.0625</v>
      </c>
      <c r="J1037">
        <v>-97.93</v>
      </c>
      <c r="K1037" s="14" t="s">
        <v>6145</v>
      </c>
    </row>
    <row r="1038" spans="1:11" hidden="1">
      <c r="A1038" t="s">
        <v>521</v>
      </c>
      <c r="B1038" s="3">
        <v>41925</v>
      </c>
      <c r="C1038" t="s">
        <v>2</v>
      </c>
      <c r="D1038">
        <v>2</v>
      </c>
      <c r="E1038" t="s">
        <v>25018</v>
      </c>
      <c r="F1038" t="s">
        <v>18</v>
      </c>
      <c r="G1038" t="s">
        <v>21545</v>
      </c>
      <c r="H1038" t="s">
        <v>1534</v>
      </c>
      <c r="I1038" s="28">
        <f t="shared" si="16"/>
        <v>1719.3124999999998</v>
      </c>
      <c r="J1038">
        <v>275.08999999999997</v>
      </c>
      <c r="K1038" s="4" t="s">
        <v>6149</v>
      </c>
    </row>
    <row r="1039" spans="1:11" hidden="1">
      <c r="A1039" s="1" t="s">
        <v>522</v>
      </c>
      <c r="B1039" s="13">
        <v>41925</v>
      </c>
      <c r="C1039" s="1" t="s">
        <v>24125</v>
      </c>
      <c r="D1039" s="1">
        <v>2</v>
      </c>
      <c r="E1039" s="1" t="s">
        <v>24126</v>
      </c>
      <c r="F1039" s="1" t="s">
        <v>18</v>
      </c>
      <c r="G1039" s="1" t="s">
        <v>21545</v>
      </c>
      <c r="H1039" s="1" t="s">
        <v>88</v>
      </c>
      <c r="I1039" s="28">
        <f t="shared" si="16"/>
        <v>517.25</v>
      </c>
      <c r="J1039" s="1">
        <v>82.76</v>
      </c>
      <c r="K1039" s="4" t="s">
        <v>6149</v>
      </c>
    </row>
    <row r="1040" spans="1:11" hidden="1">
      <c r="A1040" t="s">
        <v>522</v>
      </c>
      <c r="B1040" s="3">
        <v>41925</v>
      </c>
      <c r="C1040" t="s">
        <v>24125</v>
      </c>
      <c r="D1040">
        <v>2</v>
      </c>
      <c r="E1040" t="s">
        <v>24126</v>
      </c>
      <c r="F1040" t="s">
        <v>18</v>
      </c>
      <c r="G1040" t="s">
        <v>21545</v>
      </c>
      <c r="H1040" t="s">
        <v>88</v>
      </c>
      <c r="I1040" s="28">
        <f t="shared" si="16"/>
        <v>983.25</v>
      </c>
      <c r="J1040">
        <v>157.32</v>
      </c>
      <c r="K1040" s="4" t="s">
        <v>6149</v>
      </c>
    </row>
    <row r="1041" spans="1:11" hidden="1">
      <c r="A1041" t="s">
        <v>522</v>
      </c>
      <c r="B1041" s="3">
        <v>41925</v>
      </c>
      <c r="C1041" t="s">
        <v>24125</v>
      </c>
      <c r="D1041">
        <v>2</v>
      </c>
      <c r="E1041" t="s">
        <v>24126</v>
      </c>
      <c r="F1041" t="s">
        <v>18</v>
      </c>
      <c r="G1041" t="s">
        <v>21545</v>
      </c>
      <c r="H1041" t="s">
        <v>88</v>
      </c>
      <c r="I1041" s="28">
        <f t="shared" si="16"/>
        <v>-517.25</v>
      </c>
      <c r="J1041">
        <v>-82.76</v>
      </c>
      <c r="K1041" s="4" t="s">
        <v>6149</v>
      </c>
    </row>
    <row r="1042" spans="1:11" hidden="1">
      <c r="A1042" t="s">
        <v>523</v>
      </c>
      <c r="B1042" s="3">
        <v>41925</v>
      </c>
      <c r="C1042" t="s">
        <v>25019</v>
      </c>
      <c r="D1042">
        <v>2</v>
      </c>
      <c r="E1042" t="s">
        <v>25020</v>
      </c>
      <c r="F1042" t="s">
        <v>26</v>
      </c>
      <c r="G1042" t="s">
        <v>13</v>
      </c>
      <c r="H1042" t="s">
        <v>15457</v>
      </c>
      <c r="I1042" s="28">
        <f t="shared" si="16"/>
        <v>853.43750000000011</v>
      </c>
      <c r="J1042">
        <v>136.55000000000001</v>
      </c>
      <c r="K1042" s="14" t="s">
        <v>6145</v>
      </c>
    </row>
    <row r="1043" spans="1:11" hidden="1">
      <c r="A1043" t="s">
        <v>5275</v>
      </c>
      <c r="B1043" s="3">
        <v>41925</v>
      </c>
      <c r="C1043" t="s">
        <v>25021</v>
      </c>
      <c r="D1043">
        <v>2</v>
      </c>
      <c r="E1043" t="s">
        <v>25022</v>
      </c>
      <c r="F1043" t="s">
        <v>26</v>
      </c>
      <c r="G1043" t="s">
        <v>13</v>
      </c>
      <c r="H1043" t="s">
        <v>11731</v>
      </c>
      <c r="I1043" s="28">
        <f t="shared" si="16"/>
        <v>853.43750000000011</v>
      </c>
      <c r="J1043">
        <v>136.55000000000001</v>
      </c>
      <c r="K1043" s="14" t="s">
        <v>6145</v>
      </c>
    </row>
    <row r="1044" spans="1:11" hidden="1">
      <c r="A1044" t="s">
        <v>526</v>
      </c>
      <c r="B1044" s="3">
        <v>41925</v>
      </c>
      <c r="C1044" t="s">
        <v>2</v>
      </c>
      <c r="D1044">
        <v>2</v>
      </c>
      <c r="E1044" t="s">
        <v>25023</v>
      </c>
      <c r="F1044" t="s">
        <v>18</v>
      </c>
      <c r="G1044" t="s">
        <v>21545</v>
      </c>
      <c r="H1044" t="s">
        <v>25024</v>
      </c>
      <c r="I1044" s="28">
        <f t="shared" si="16"/>
        <v>304.9375</v>
      </c>
      <c r="J1044">
        <v>48.79</v>
      </c>
      <c r="K1044" s="4" t="s">
        <v>6149</v>
      </c>
    </row>
    <row r="1045" spans="1:11" hidden="1">
      <c r="A1045" t="s">
        <v>528</v>
      </c>
      <c r="B1045" s="3">
        <v>41925</v>
      </c>
      <c r="C1045" t="s">
        <v>25025</v>
      </c>
      <c r="D1045">
        <v>2</v>
      </c>
      <c r="E1045" t="s">
        <v>25026</v>
      </c>
      <c r="F1045" t="s">
        <v>26</v>
      </c>
      <c r="G1045" t="s">
        <v>13</v>
      </c>
      <c r="H1045" t="s">
        <v>7679</v>
      </c>
      <c r="I1045" s="28">
        <f t="shared" si="16"/>
        <v>2965.5</v>
      </c>
      <c r="J1045">
        <v>474.48</v>
      </c>
      <c r="K1045" s="14" t="s">
        <v>6145</v>
      </c>
    </row>
    <row r="1046" spans="1:11" hidden="1">
      <c r="A1046" t="s">
        <v>2218</v>
      </c>
      <c r="B1046" s="3">
        <v>41925</v>
      </c>
      <c r="C1046" t="s">
        <v>25027</v>
      </c>
      <c r="D1046">
        <v>2</v>
      </c>
      <c r="E1046" t="s">
        <v>25028</v>
      </c>
      <c r="F1046" t="s">
        <v>26</v>
      </c>
      <c r="G1046" t="s">
        <v>13</v>
      </c>
      <c r="H1046" t="s">
        <v>18293</v>
      </c>
      <c r="I1046" s="28">
        <f t="shared" si="16"/>
        <v>853.43750000000011</v>
      </c>
      <c r="J1046">
        <v>136.55000000000001</v>
      </c>
      <c r="K1046" s="14" t="s">
        <v>6145</v>
      </c>
    </row>
    <row r="1047" spans="1:11" hidden="1">
      <c r="A1047" t="s">
        <v>2222</v>
      </c>
      <c r="B1047" s="3">
        <v>41925</v>
      </c>
      <c r="C1047" t="s">
        <v>25029</v>
      </c>
      <c r="D1047">
        <v>2</v>
      </c>
      <c r="E1047" t="s">
        <v>25030</v>
      </c>
      <c r="F1047" t="s">
        <v>26</v>
      </c>
      <c r="G1047" t="s">
        <v>13</v>
      </c>
      <c r="H1047" t="s">
        <v>12997</v>
      </c>
      <c r="I1047" s="28">
        <f t="shared" si="16"/>
        <v>3413.8125</v>
      </c>
      <c r="J1047">
        <v>546.21</v>
      </c>
      <c r="K1047" s="14" t="s">
        <v>6145</v>
      </c>
    </row>
    <row r="1048" spans="1:11" hidden="1">
      <c r="A1048" t="s">
        <v>531</v>
      </c>
      <c r="B1048" s="3">
        <v>41925</v>
      </c>
      <c r="C1048" t="s">
        <v>2705</v>
      </c>
      <c r="D1048">
        <v>2</v>
      </c>
      <c r="E1048" t="s">
        <v>25031</v>
      </c>
      <c r="F1048" t="s">
        <v>18</v>
      </c>
      <c r="G1048" t="s">
        <v>21545</v>
      </c>
      <c r="H1048" t="s">
        <v>88</v>
      </c>
      <c r="I1048" s="28">
        <f t="shared" si="16"/>
        <v>936.06250000000011</v>
      </c>
      <c r="J1048">
        <v>149.77000000000001</v>
      </c>
      <c r="K1048" s="4" t="s">
        <v>6149</v>
      </c>
    </row>
    <row r="1049" spans="1:11" hidden="1">
      <c r="A1049" t="s">
        <v>2226</v>
      </c>
      <c r="B1049" s="3">
        <v>41925</v>
      </c>
      <c r="C1049" t="s">
        <v>25032</v>
      </c>
      <c r="D1049">
        <v>2</v>
      </c>
      <c r="E1049" t="s">
        <v>25033</v>
      </c>
      <c r="F1049" t="s">
        <v>26</v>
      </c>
      <c r="G1049" t="s">
        <v>13</v>
      </c>
      <c r="H1049" t="s">
        <v>20035</v>
      </c>
      <c r="I1049" s="28">
        <f t="shared" si="16"/>
        <v>853.43750000000011</v>
      </c>
      <c r="J1049">
        <v>136.55000000000001</v>
      </c>
      <c r="K1049" s="14" t="s">
        <v>6145</v>
      </c>
    </row>
    <row r="1050" spans="1:11" hidden="1">
      <c r="A1050" t="s">
        <v>2230</v>
      </c>
      <c r="B1050" s="3">
        <v>41925</v>
      </c>
      <c r="C1050" t="s">
        <v>25034</v>
      </c>
      <c r="D1050">
        <v>2</v>
      </c>
      <c r="E1050" t="s">
        <v>25035</v>
      </c>
      <c r="F1050" t="s">
        <v>26</v>
      </c>
      <c r="G1050" t="s">
        <v>13</v>
      </c>
      <c r="H1050" t="s">
        <v>10323</v>
      </c>
      <c r="I1050" s="28">
        <f t="shared" si="16"/>
        <v>1534.5</v>
      </c>
      <c r="J1050">
        <v>245.52</v>
      </c>
      <c r="K1050" s="14" t="s">
        <v>6145</v>
      </c>
    </row>
    <row r="1051" spans="1:11" hidden="1">
      <c r="A1051" t="s">
        <v>2234</v>
      </c>
      <c r="B1051" s="3">
        <v>41925</v>
      </c>
      <c r="C1051" t="s">
        <v>25036</v>
      </c>
      <c r="D1051">
        <v>2</v>
      </c>
      <c r="E1051" t="s">
        <v>25037</v>
      </c>
      <c r="F1051" t="s">
        <v>26</v>
      </c>
      <c r="G1051" t="s">
        <v>13</v>
      </c>
      <c r="H1051" t="s">
        <v>8271</v>
      </c>
      <c r="I1051" s="28">
        <f t="shared" si="16"/>
        <v>4827.5625</v>
      </c>
      <c r="J1051">
        <v>772.41</v>
      </c>
      <c r="K1051" s="14" t="s">
        <v>6145</v>
      </c>
    </row>
    <row r="1052" spans="1:11" hidden="1">
      <c r="A1052" t="s">
        <v>5291</v>
      </c>
      <c r="B1052" s="3">
        <v>41925</v>
      </c>
      <c r="C1052" t="s">
        <v>25038</v>
      </c>
      <c r="D1052">
        <v>2</v>
      </c>
      <c r="E1052" t="s">
        <v>25039</v>
      </c>
      <c r="F1052" t="s">
        <v>26</v>
      </c>
      <c r="G1052" t="s">
        <v>13</v>
      </c>
      <c r="H1052" t="s">
        <v>1622</v>
      </c>
      <c r="I1052" s="28">
        <f t="shared" si="16"/>
        <v>1534.5</v>
      </c>
      <c r="J1052">
        <v>245.52</v>
      </c>
      <c r="K1052" s="14" t="s">
        <v>6145</v>
      </c>
    </row>
    <row r="1053" spans="1:11" hidden="1">
      <c r="A1053" t="s">
        <v>5295</v>
      </c>
      <c r="B1053" s="3">
        <v>41925</v>
      </c>
      <c r="C1053" t="s">
        <v>25040</v>
      </c>
      <c r="D1053">
        <v>2</v>
      </c>
      <c r="E1053" t="s">
        <v>25041</v>
      </c>
      <c r="F1053" t="s">
        <v>26</v>
      </c>
      <c r="G1053" t="s">
        <v>13</v>
      </c>
      <c r="H1053" t="s">
        <v>3478</v>
      </c>
      <c r="I1053" s="28">
        <f t="shared" si="16"/>
        <v>2344.8125</v>
      </c>
      <c r="J1053">
        <v>375.17</v>
      </c>
      <c r="K1053" s="14" t="s">
        <v>6145</v>
      </c>
    </row>
    <row r="1054" spans="1:11" hidden="1">
      <c r="A1054" t="s">
        <v>2242</v>
      </c>
      <c r="B1054" s="3">
        <v>41925</v>
      </c>
      <c r="C1054" t="s">
        <v>25042</v>
      </c>
      <c r="D1054">
        <v>2</v>
      </c>
      <c r="E1054" t="s">
        <v>25043</v>
      </c>
      <c r="F1054" t="s">
        <v>26</v>
      </c>
      <c r="G1054" t="s">
        <v>13</v>
      </c>
      <c r="H1054" t="s">
        <v>25044</v>
      </c>
      <c r="I1054" s="28">
        <f t="shared" si="16"/>
        <v>1534.5</v>
      </c>
      <c r="J1054">
        <v>245.52</v>
      </c>
      <c r="K1054" s="14" t="s">
        <v>6145</v>
      </c>
    </row>
    <row r="1055" spans="1:11" hidden="1">
      <c r="A1055" t="s">
        <v>2246</v>
      </c>
      <c r="B1055" s="3">
        <v>41918</v>
      </c>
      <c r="C1055" t="s">
        <v>25045</v>
      </c>
      <c r="D1055">
        <v>2</v>
      </c>
      <c r="E1055" t="s">
        <v>25046</v>
      </c>
      <c r="F1055" t="s">
        <v>26</v>
      </c>
      <c r="G1055" t="s">
        <v>13</v>
      </c>
      <c r="H1055" t="s">
        <v>8371</v>
      </c>
      <c r="I1055" s="28">
        <f t="shared" si="16"/>
        <v>853.43750000000011</v>
      </c>
      <c r="J1055">
        <v>136.55000000000001</v>
      </c>
      <c r="K1055" s="14" t="s">
        <v>6145</v>
      </c>
    </row>
    <row r="1056" spans="1:11" hidden="1">
      <c r="A1056" t="s">
        <v>2250</v>
      </c>
      <c r="B1056" s="3">
        <v>41926</v>
      </c>
      <c r="C1056" t="s">
        <v>2</v>
      </c>
      <c r="D1056">
        <v>2</v>
      </c>
      <c r="E1056" t="s">
        <v>25047</v>
      </c>
      <c r="F1056" t="s">
        <v>18</v>
      </c>
      <c r="G1056" t="s">
        <v>21545</v>
      </c>
      <c r="H1056" t="s">
        <v>88</v>
      </c>
      <c r="I1056" s="28">
        <f t="shared" si="16"/>
        <v>55.5625</v>
      </c>
      <c r="J1056">
        <v>8.89</v>
      </c>
      <c r="K1056" s="4" t="s">
        <v>6149</v>
      </c>
    </row>
    <row r="1057" spans="1:11" hidden="1">
      <c r="A1057" t="s">
        <v>2258</v>
      </c>
      <c r="B1057" s="3">
        <v>41926</v>
      </c>
      <c r="C1057" t="s">
        <v>21612</v>
      </c>
      <c r="D1057">
        <v>2</v>
      </c>
      <c r="E1057" t="s">
        <v>25048</v>
      </c>
      <c r="F1057" t="s">
        <v>18</v>
      </c>
      <c r="G1057" t="s">
        <v>21545</v>
      </c>
      <c r="H1057" t="s">
        <v>88</v>
      </c>
      <c r="I1057" s="28">
        <f t="shared" si="16"/>
        <v>360.5</v>
      </c>
      <c r="J1057">
        <v>57.68</v>
      </c>
      <c r="K1057" s="4" t="s">
        <v>6149</v>
      </c>
    </row>
    <row r="1058" spans="1:11" hidden="1">
      <c r="A1058" t="s">
        <v>2262</v>
      </c>
      <c r="B1058" s="3">
        <v>41926</v>
      </c>
      <c r="C1058" t="s">
        <v>25049</v>
      </c>
      <c r="D1058">
        <v>2</v>
      </c>
      <c r="E1058" t="s">
        <v>25050</v>
      </c>
      <c r="F1058" t="s">
        <v>26</v>
      </c>
      <c r="G1058" t="s">
        <v>13</v>
      </c>
      <c r="H1058" t="s">
        <v>4434</v>
      </c>
      <c r="I1058" s="28">
        <f t="shared" si="16"/>
        <v>2525.875</v>
      </c>
      <c r="J1058">
        <v>404.14</v>
      </c>
      <c r="K1058" s="14" t="s">
        <v>6145</v>
      </c>
    </row>
    <row r="1059" spans="1:11" hidden="1">
      <c r="A1059" t="s">
        <v>2265</v>
      </c>
      <c r="B1059" s="3">
        <v>41926</v>
      </c>
      <c r="C1059" t="s">
        <v>25051</v>
      </c>
      <c r="D1059">
        <v>2</v>
      </c>
      <c r="E1059" t="s">
        <v>25052</v>
      </c>
      <c r="F1059" t="s">
        <v>26</v>
      </c>
      <c r="G1059" t="s">
        <v>13</v>
      </c>
      <c r="H1059" t="s">
        <v>3847</v>
      </c>
      <c r="I1059" s="28">
        <f t="shared" si="16"/>
        <v>2525.875</v>
      </c>
      <c r="J1059">
        <v>404.14</v>
      </c>
      <c r="K1059" s="14" t="s">
        <v>6145</v>
      </c>
    </row>
    <row r="1060" spans="1:11" hidden="1">
      <c r="A1060" t="s">
        <v>2269</v>
      </c>
      <c r="B1060" s="3">
        <v>41926</v>
      </c>
      <c r="C1060" t="s">
        <v>25053</v>
      </c>
      <c r="D1060">
        <v>2</v>
      </c>
      <c r="E1060" t="s">
        <v>25054</v>
      </c>
      <c r="F1060" t="s">
        <v>26</v>
      </c>
      <c r="G1060" t="s">
        <v>13</v>
      </c>
      <c r="H1060" t="s">
        <v>14142</v>
      </c>
      <c r="I1060" s="28">
        <f t="shared" si="16"/>
        <v>3411.1875</v>
      </c>
      <c r="J1060">
        <v>545.79</v>
      </c>
      <c r="K1060" s="14" t="s">
        <v>6145</v>
      </c>
    </row>
    <row r="1061" spans="1:11" hidden="1">
      <c r="A1061" t="s">
        <v>2280</v>
      </c>
      <c r="B1061" s="3">
        <v>41926</v>
      </c>
      <c r="C1061" t="s">
        <v>25055</v>
      </c>
      <c r="D1061">
        <v>2</v>
      </c>
      <c r="E1061" t="s">
        <v>25056</v>
      </c>
      <c r="F1061" t="s">
        <v>26</v>
      </c>
      <c r="G1061" t="s">
        <v>13</v>
      </c>
      <c r="H1061" t="s">
        <v>25057</v>
      </c>
      <c r="I1061" s="28">
        <f t="shared" si="16"/>
        <v>1534.5</v>
      </c>
      <c r="J1061">
        <v>245.52</v>
      </c>
      <c r="K1061" s="14" t="s">
        <v>6145</v>
      </c>
    </row>
    <row r="1062" spans="1:11" hidden="1">
      <c r="A1062" t="s">
        <v>543</v>
      </c>
      <c r="B1062" s="3">
        <v>41926</v>
      </c>
      <c r="C1062" t="s">
        <v>25058</v>
      </c>
      <c r="D1062">
        <v>2</v>
      </c>
      <c r="E1062" t="s">
        <v>25059</v>
      </c>
      <c r="F1062" t="s">
        <v>26</v>
      </c>
      <c r="G1062" t="s">
        <v>13</v>
      </c>
      <c r="H1062" t="s">
        <v>19410</v>
      </c>
      <c r="I1062" s="28">
        <f t="shared" si="16"/>
        <v>853.43750000000011</v>
      </c>
      <c r="J1062">
        <v>136.55000000000001</v>
      </c>
      <c r="K1062" s="14" t="s">
        <v>6145</v>
      </c>
    </row>
    <row r="1063" spans="1:11" hidden="1">
      <c r="A1063" t="s">
        <v>5320</v>
      </c>
      <c r="B1063" s="3">
        <v>41926</v>
      </c>
      <c r="C1063" t="s">
        <v>25060</v>
      </c>
      <c r="D1063">
        <v>2</v>
      </c>
      <c r="E1063" t="s">
        <v>25061</v>
      </c>
      <c r="F1063" t="s">
        <v>26</v>
      </c>
      <c r="G1063" t="s">
        <v>13</v>
      </c>
      <c r="H1063" t="s">
        <v>10510</v>
      </c>
      <c r="I1063" s="28">
        <f t="shared" si="16"/>
        <v>172.4375</v>
      </c>
      <c r="J1063">
        <v>27.59</v>
      </c>
      <c r="K1063" s="14" t="s">
        <v>6145</v>
      </c>
    </row>
    <row r="1064" spans="1:11" hidden="1">
      <c r="A1064" t="s">
        <v>2284</v>
      </c>
      <c r="B1064" s="3">
        <v>41926</v>
      </c>
      <c r="C1064" t="s">
        <v>25062</v>
      </c>
      <c r="D1064">
        <v>2</v>
      </c>
      <c r="E1064" t="s">
        <v>25063</v>
      </c>
      <c r="F1064" t="s">
        <v>26</v>
      </c>
      <c r="G1064" t="s">
        <v>13</v>
      </c>
      <c r="H1064" t="s">
        <v>904</v>
      </c>
      <c r="I1064" s="28">
        <f t="shared" si="16"/>
        <v>853.43750000000011</v>
      </c>
      <c r="J1064">
        <v>136.55000000000001</v>
      </c>
      <c r="K1064" s="14" t="s">
        <v>6145</v>
      </c>
    </row>
    <row r="1065" spans="1:11" hidden="1">
      <c r="A1065" t="s">
        <v>8674</v>
      </c>
      <c r="B1065" s="3">
        <v>41926</v>
      </c>
      <c r="C1065" t="s">
        <v>25064</v>
      </c>
      <c r="D1065">
        <v>2</v>
      </c>
      <c r="E1065" t="s">
        <v>25065</v>
      </c>
      <c r="F1065" t="s">
        <v>26</v>
      </c>
      <c r="G1065" t="s">
        <v>13</v>
      </c>
      <c r="H1065" t="s">
        <v>5024</v>
      </c>
      <c r="I1065" s="28">
        <f t="shared" si="16"/>
        <v>1034.5</v>
      </c>
      <c r="J1065">
        <v>165.52</v>
      </c>
      <c r="K1065" s="14" t="s">
        <v>6145</v>
      </c>
    </row>
    <row r="1066" spans="1:11" hidden="1">
      <c r="A1066" s="1" t="s">
        <v>2288</v>
      </c>
      <c r="B1066" s="13">
        <v>41926</v>
      </c>
      <c r="C1066" s="1" t="s">
        <v>6001</v>
      </c>
      <c r="D1066" s="1">
        <v>2</v>
      </c>
      <c r="E1066" s="1" t="s">
        <v>24127</v>
      </c>
      <c r="F1066" s="1" t="s">
        <v>18</v>
      </c>
      <c r="G1066" s="1" t="s">
        <v>21545</v>
      </c>
      <c r="H1066" s="1" t="s">
        <v>5024</v>
      </c>
      <c r="I1066" s="28">
        <f t="shared" si="16"/>
        <v>18108.5</v>
      </c>
      <c r="J1066" s="14">
        <v>2897.36</v>
      </c>
      <c r="K1066" s="4" t="s">
        <v>6149</v>
      </c>
    </row>
    <row r="1067" spans="1:11" hidden="1">
      <c r="A1067" t="s">
        <v>2288</v>
      </c>
      <c r="B1067" s="3">
        <v>41926</v>
      </c>
      <c r="C1067" t="s">
        <v>6001</v>
      </c>
      <c r="D1067">
        <v>2</v>
      </c>
      <c r="E1067" t="s">
        <v>24127</v>
      </c>
      <c r="F1067" t="s">
        <v>18</v>
      </c>
      <c r="G1067" t="s">
        <v>21545</v>
      </c>
      <c r="H1067" t="s">
        <v>5024</v>
      </c>
      <c r="I1067" s="28">
        <f t="shared" si="16"/>
        <v>18108.5</v>
      </c>
      <c r="J1067" s="4">
        <v>2897.36</v>
      </c>
      <c r="K1067" s="4" t="s">
        <v>6149</v>
      </c>
    </row>
    <row r="1068" spans="1:11" hidden="1">
      <c r="A1068" t="s">
        <v>2288</v>
      </c>
      <c r="B1068" s="3">
        <v>41926</v>
      </c>
      <c r="C1068" t="s">
        <v>6001</v>
      </c>
      <c r="D1068">
        <v>2</v>
      </c>
      <c r="E1068" t="s">
        <v>24127</v>
      </c>
      <c r="F1068" t="s">
        <v>18</v>
      </c>
      <c r="G1068" t="s">
        <v>21545</v>
      </c>
      <c r="H1068" t="s">
        <v>5024</v>
      </c>
      <c r="I1068" s="28">
        <f t="shared" si="16"/>
        <v>-18108.5</v>
      </c>
      <c r="J1068" s="4">
        <v>-2897.36</v>
      </c>
      <c r="K1068" s="4" t="s">
        <v>6149</v>
      </c>
    </row>
    <row r="1069" spans="1:11" hidden="1">
      <c r="A1069" t="s">
        <v>2292</v>
      </c>
      <c r="B1069" s="3">
        <v>41926</v>
      </c>
      <c r="C1069" t="s">
        <v>25066</v>
      </c>
      <c r="D1069">
        <v>2</v>
      </c>
      <c r="E1069" t="s">
        <v>25067</v>
      </c>
      <c r="F1069" t="s">
        <v>26</v>
      </c>
      <c r="G1069" t="s">
        <v>13</v>
      </c>
      <c r="H1069" t="s">
        <v>25068</v>
      </c>
      <c r="I1069" s="28">
        <f t="shared" si="16"/>
        <v>3413.8125</v>
      </c>
      <c r="J1069">
        <v>546.21</v>
      </c>
      <c r="K1069" s="14" t="s">
        <v>6145</v>
      </c>
    </row>
    <row r="1070" spans="1:11" hidden="1">
      <c r="A1070" t="s">
        <v>2295</v>
      </c>
      <c r="B1070" s="3">
        <v>41926</v>
      </c>
      <c r="C1070" t="s">
        <v>25069</v>
      </c>
      <c r="D1070">
        <v>2</v>
      </c>
      <c r="E1070" t="s">
        <v>25070</v>
      </c>
      <c r="F1070" t="s">
        <v>26</v>
      </c>
      <c r="G1070" t="s">
        <v>13</v>
      </c>
      <c r="H1070" t="s">
        <v>11308</v>
      </c>
      <c r="I1070" s="28">
        <f t="shared" si="16"/>
        <v>853.43750000000011</v>
      </c>
      <c r="J1070">
        <v>136.55000000000001</v>
      </c>
      <c r="K1070" s="14" t="s">
        <v>6145</v>
      </c>
    </row>
    <row r="1071" spans="1:11" hidden="1">
      <c r="A1071" s="1" t="s">
        <v>2298</v>
      </c>
      <c r="B1071" s="13">
        <v>41926</v>
      </c>
      <c r="C1071" s="1" t="s">
        <v>24128</v>
      </c>
      <c r="D1071" s="1">
        <v>2</v>
      </c>
      <c r="E1071" s="1" t="s">
        <v>24129</v>
      </c>
      <c r="F1071" s="1" t="s">
        <v>18</v>
      </c>
      <c r="G1071" s="1" t="s">
        <v>21545</v>
      </c>
      <c r="H1071" s="1" t="s">
        <v>24130</v>
      </c>
      <c r="I1071" s="28">
        <f t="shared" si="16"/>
        <v>431.0625</v>
      </c>
      <c r="J1071" s="1">
        <v>68.97</v>
      </c>
      <c r="K1071" s="4" t="s">
        <v>6149</v>
      </c>
    </row>
    <row r="1072" spans="1:11" hidden="1">
      <c r="A1072" t="s">
        <v>2298</v>
      </c>
      <c r="B1072" s="3">
        <v>41926</v>
      </c>
      <c r="C1072" t="s">
        <v>24128</v>
      </c>
      <c r="D1072">
        <v>2</v>
      </c>
      <c r="E1072" t="s">
        <v>24129</v>
      </c>
      <c r="F1072" t="s">
        <v>18</v>
      </c>
      <c r="G1072" t="s">
        <v>21545</v>
      </c>
      <c r="H1072" t="s">
        <v>24130</v>
      </c>
      <c r="I1072" s="28">
        <f t="shared" si="16"/>
        <v>717.375</v>
      </c>
      <c r="J1072">
        <v>114.78</v>
      </c>
      <c r="K1072" s="4" t="s">
        <v>6149</v>
      </c>
    </row>
    <row r="1073" spans="1:11" hidden="1">
      <c r="A1073" t="s">
        <v>2298</v>
      </c>
      <c r="B1073" s="3">
        <v>41926</v>
      </c>
      <c r="C1073" t="s">
        <v>24128</v>
      </c>
      <c r="D1073">
        <v>2</v>
      </c>
      <c r="E1073" t="s">
        <v>24129</v>
      </c>
      <c r="F1073" t="s">
        <v>18</v>
      </c>
      <c r="G1073" t="s">
        <v>21545</v>
      </c>
      <c r="H1073" t="s">
        <v>24130</v>
      </c>
      <c r="I1073" s="28">
        <f t="shared" si="16"/>
        <v>-431.0625</v>
      </c>
      <c r="J1073">
        <v>-68.97</v>
      </c>
      <c r="K1073" s="4" t="s">
        <v>6149</v>
      </c>
    </row>
    <row r="1074" spans="1:11" hidden="1">
      <c r="A1074" s="1" t="s">
        <v>5333</v>
      </c>
      <c r="B1074" s="13">
        <v>41926</v>
      </c>
      <c r="C1074" s="1" t="s">
        <v>24131</v>
      </c>
      <c r="D1074" s="1">
        <v>2</v>
      </c>
      <c r="E1074" s="1" t="s">
        <v>24132</v>
      </c>
      <c r="F1074" s="1" t="s">
        <v>18</v>
      </c>
      <c r="G1074" s="1" t="s">
        <v>0</v>
      </c>
      <c r="H1074" s="1" t="s">
        <v>10000</v>
      </c>
      <c r="I1074" s="28">
        <f t="shared" si="16"/>
        <v>291.6875</v>
      </c>
      <c r="J1074" s="1">
        <v>46.67</v>
      </c>
      <c r="K1074" s="4" t="s">
        <v>6149</v>
      </c>
    </row>
    <row r="1075" spans="1:11" hidden="1">
      <c r="A1075" t="s">
        <v>5333</v>
      </c>
      <c r="B1075" s="3">
        <v>41926</v>
      </c>
      <c r="C1075" t="s">
        <v>24131</v>
      </c>
      <c r="D1075">
        <v>2</v>
      </c>
      <c r="E1075" t="s">
        <v>24132</v>
      </c>
      <c r="F1075" t="s">
        <v>18</v>
      </c>
      <c r="G1075" t="s">
        <v>0</v>
      </c>
      <c r="H1075" t="s">
        <v>10000</v>
      </c>
      <c r="I1075" s="28">
        <f t="shared" si="16"/>
        <v>291.6875</v>
      </c>
      <c r="J1075">
        <v>46.67</v>
      </c>
      <c r="K1075" s="4" t="s">
        <v>6149</v>
      </c>
    </row>
    <row r="1076" spans="1:11" hidden="1">
      <c r="A1076" t="s">
        <v>5333</v>
      </c>
      <c r="B1076" s="3">
        <v>41926</v>
      </c>
      <c r="C1076" t="s">
        <v>24131</v>
      </c>
      <c r="D1076">
        <v>2</v>
      </c>
      <c r="E1076" t="s">
        <v>24132</v>
      </c>
      <c r="F1076" t="s">
        <v>18</v>
      </c>
      <c r="G1076" t="s">
        <v>0</v>
      </c>
      <c r="H1076" t="s">
        <v>10000</v>
      </c>
      <c r="I1076" s="28">
        <f t="shared" si="16"/>
        <v>-291.6875</v>
      </c>
      <c r="J1076">
        <v>-46.67</v>
      </c>
      <c r="K1076" s="4" t="s">
        <v>6149</v>
      </c>
    </row>
    <row r="1077" spans="1:11" hidden="1">
      <c r="A1077" t="s">
        <v>2306</v>
      </c>
      <c r="B1077" s="3">
        <v>41926</v>
      </c>
      <c r="C1077" t="s">
        <v>25071</v>
      </c>
      <c r="D1077">
        <v>2</v>
      </c>
      <c r="E1077" t="s">
        <v>25072</v>
      </c>
      <c r="F1077" t="s">
        <v>26</v>
      </c>
      <c r="G1077" t="s">
        <v>13</v>
      </c>
      <c r="H1077" t="s">
        <v>12656</v>
      </c>
      <c r="I1077" s="28">
        <f t="shared" si="16"/>
        <v>853.43750000000011</v>
      </c>
      <c r="J1077">
        <v>136.55000000000001</v>
      </c>
      <c r="K1077" s="14" t="s">
        <v>6145</v>
      </c>
    </row>
    <row r="1078" spans="1:11" hidden="1">
      <c r="A1078" t="s">
        <v>2309</v>
      </c>
      <c r="B1078" s="3">
        <v>41926</v>
      </c>
      <c r="C1078" t="s">
        <v>25073</v>
      </c>
      <c r="D1078">
        <v>2</v>
      </c>
      <c r="E1078" t="s">
        <v>25074</v>
      </c>
      <c r="F1078" t="s">
        <v>26</v>
      </c>
      <c r="G1078" t="s">
        <v>13</v>
      </c>
      <c r="H1078" t="s">
        <v>6025</v>
      </c>
      <c r="I1078" s="28">
        <f t="shared" si="16"/>
        <v>4327.5625</v>
      </c>
      <c r="J1078">
        <v>692.41</v>
      </c>
      <c r="K1078" s="14" t="s">
        <v>6145</v>
      </c>
    </row>
    <row r="1079" spans="1:11" hidden="1">
      <c r="A1079" s="1" t="s">
        <v>2313</v>
      </c>
      <c r="B1079" s="13">
        <v>41926</v>
      </c>
      <c r="C1079" s="1" t="s">
        <v>2</v>
      </c>
      <c r="D1079" s="1">
        <v>2</v>
      </c>
      <c r="E1079" s="1" t="s">
        <v>24133</v>
      </c>
      <c r="F1079" s="1" t="s">
        <v>18</v>
      </c>
      <c r="G1079" s="1" t="s">
        <v>21545</v>
      </c>
      <c r="H1079" s="1" t="s">
        <v>1170</v>
      </c>
      <c r="I1079" s="28">
        <f t="shared" si="16"/>
        <v>299</v>
      </c>
      <c r="J1079" s="1">
        <v>47.84</v>
      </c>
      <c r="K1079" s="4" t="s">
        <v>6149</v>
      </c>
    </row>
    <row r="1080" spans="1:11" hidden="1">
      <c r="A1080" t="s">
        <v>2313</v>
      </c>
      <c r="B1080" s="3">
        <v>41926</v>
      </c>
      <c r="C1080" t="s">
        <v>2</v>
      </c>
      <c r="D1080">
        <v>2</v>
      </c>
      <c r="E1080" t="s">
        <v>24133</v>
      </c>
      <c r="F1080" t="s">
        <v>18</v>
      </c>
      <c r="G1080" t="s">
        <v>21545</v>
      </c>
      <c r="H1080" t="s">
        <v>1170</v>
      </c>
      <c r="I1080" s="28">
        <f t="shared" si="16"/>
        <v>299</v>
      </c>
      <c r="J1080">
        <v>47.84</v>
      </c>
      <c r="K1080" s="4" t="s">
        <v>6149</v>
      </c>
    </row>
    <row r="1081" spans="1:11" hidden="1">
      <c r="A1081" t="s">
        <v>2313</v>
      </c>
      <c r="B1081" s="3">
        <v>41926</v>
      </c>
      <c r="C1081" t="s">
        <v>2</v>
      </c>
      <c r="D1081">
        <v>2</v>
      </c>
      <c r="E1081" t="s">
        <v>24133</v>
      </c>
      <c r="F1081" t="s">
        <v>18</v>
      </c>
      <c r="G1081" t="s">
        <v>21545</v>
      </c>
      <c r="H1081" t="s">
        <v>1170</v>
      </c>
      <c r="I1081" s="28">
        <f t="shared" si="16"/>
        <v>-299</v>
      </c>
      <c r="J1081">
        <v>-47.84</v>
      </c>
      <c r="K1081" s="4" t="s">
        <v>6149</v>
      </c>
    </row>
    <row r="1082" spans="1:11" hidden="1">
      <c r="A1082" s="1" t="s">
        <v>2317</v>
      </c>
      <c r="B1082" s="13">
        <v>41926</v>
      </c>
      <c r="C1082" s="1" t="s">
        <v>24134</v>
      </c>
      <c r="D1082" s="1">
        <v>2</v>
      </c>
      <c r="E1082" s="1" t="s">
        <v>24135</v>
      </c>
      <c r="F1082" s="1" t="s">
        <v>18</v>
      </c>
      <c r="G1082" s="1" t="s">
        <v>0</v>
      </c>
      <c r="H1082" s="1" t="s">
        <v>88</v>
      </c>
      <c r="I1082" s="28">
        <f t="shared" si="16"/>
        <v>704.375</v>
      </c>
      <c r="J1082" s="1">
        <v>112.7</v>
      </c>
      <c r="K1082" s="4" t="s">
        <v>6149</v>
      </c>
    </row>
    <row r="1083" spans="1:11" hidden="1">
      <c r="A1083" t="s">
        <v>2317</v>
      </c>
      <c r="B1083" s="3">
        <v>41926</v>
      </c>
      <c r="C1083" t="s">
        <v>24134</v>
      </c>
      <c r="D1083">
        <v>2</v>
      </c>
      <c r="E1083" t="s">
        <v>24135</v>
      </c>
      <c r="F1083" t="s">
        <v>18</v>
      </c>
      <c r="G1083" t="s">
        <v>0</v>
      </c>
      <c r="H1083" t="s">
        <v>88</v>
      </c>
      <c r="I1083" s="28">
        <f t="shared" si="16"/>
        <v>704.375</v>
      </c>
      <c r="J1083">
        <v>112.7</v>
      </c>
      <c r="K1083" s="4" t="s">
        <v>6149</v>
      </c>
    </row>
    <row r="1084" spans="1:11" hidden="1">
      <c r="A1084" t="s">
        <v>2317</v>
      </c>
      <c r="B1084" s="3">
        <v>41926</v>
      </c>
      <c r="C1084" t="s">
        <v>24134</v>
      </c>
      <c r="D1084">
        <v>2</v>
      </c>
      <c r="E1084" t="s">
        <v>24135</v>
      </c>
      <c r="F1084" t="s">
        <v>18</v>
      </c>
      <c r="G1084" t="s">
        <v>0</v>
      </c>
      <c r="H1084" t="s">
        <v>88</v>
      </c>
      <c r="I1084" s="28">
        <f t="shared" si="16"/>
        <v>-704.375</v>
      </c>
      <c r="J1084">
        <v>-112.7</v>
      </c>
      <c r="K1084" s="4" t="s">
        <v>6149</v>
      </c>
    </row>
    <row r="1085" spans="1:11" hidden="1">
      <c r="A1085" t="s">
        <v>2320</v>
      </c>
      <c r="B1085" s="3">
        <v>41926</v>
      </c>
      <c r="C1085" t="s">
        <v>25075</v>
      </c>
      <c r="D1085">
        <v>2</v>
      </c>
      <c r="E1085" t="s">
        <v>25076</v>
      </c>
      <c r="F1085" t="s">
        <v>26</v>
      </c>
      <c r="G1085" t="s">
        <v>13</v>
      </c>
      <c r="H1085" t="s">
        <v>12775</v>
      </c>
      <c r="I1085" s="28">
        <f t="shared" si="16"/>
        <v>172.4375</v>
      </c>
      <c r="J1085">
        <v>27.59</v>
      </c>
      <c r="K1085" s="14" t="s">
        <v>6145</v>
      </c>
    </row>
    <row r="1086" spans="1:11" hidden="1">
      <c r="A1086" s="1" t="s">
        <v>545</v>
      </c>
      <c r="B1086" s="13">
        <v>41926</v>
      </c>
      <c r="C1086" s="1" t="s">
        <v>2</v>
      </c>
      <c r="D1086" s="1">
        <v>2</v>
      </c>
      <c r="E1086" s="1" t="s">
        <v>24136</v>
      </c>
      <c r="F1086" s="1" t="s">
        <v>18</v>
      </c>
      <c r="G1086" s="1" t="s">
        <v>21545</v>
      </c>
      <c r="H1086" s="1" t="s">
        <v>88</v>
      </c>
      <c r="I1086" s="28">
        <f t="shared" si="16"/>
        <v>447.4375</v>
      </c>
      <c r="J1086" s="1">
        <v>71.59</v>
      </c>
      <c r="K1086" s="4" t="s">
        <v>6149</v>
      </c>
    </row>
    <row r="1087" spans="1:11" hidden="1">
      <c r="A1087" t="s">
        <v>545</v>
      </c>
      <c r="B1087" s="3">
        <v>41926</v>
      </c>
      <c r="C1087" t="s">
        <v>2</v>
      </c>
      <c r="D1087">
        <v>2</v>
      </c>
      <c r="E1087" t="s">
        <v>24136</v>
      </c>
      <c r="F1087" t="s">
        <v>18</v>
      </c>
      <c r="G1087" t="s">
        <v>21545</v>
      </c>
      <c r="H1087" t="s">
        <v>88</v>
      </c>
      <c r="I1087" s="28">
        <f t="shared" si="16"/>
        <v>447.4375</v>
      </c>
      <c r="J1087">
        <v>71.59</v>
      </c>
      <c r="K1087" s="4" t="s">
        <v>6149</v>
      </c>
    </row>
    <row r="1088" spans="1:11" hidden="1">
      <c r="A1088" t="s">
        <v>545</v>
      </c>
      <c r="B1088" s="3">
        <v>41926</v>
      </c>
      <c r="C1088" t="s">
        <v>2</v>
      </c>
      <c r="D1088">
        <v>2</v>
      </c>
      <c r="E1088" t="s">
        <v>24136</v>
      </c>
      <c r="F1088" t="s">
        <v>18</v>
      </c>
      <c r="G1088" t="s">
        <v>21545</v>
      </c>
      <c r="H1088" t="s">
        <v>88</v>
      </c>
      <c r="I1088" s="28">
        <f t="shared" si="16"/>
        <v>-447.4375</v>
      </c>
      <c r="J1088">
        <v>-71.59</v>
      </c>
      <c r="K1088" s="4" t="s">
        <v>6149</v>
      </c>
    </row>
    <row r="1089" spans="1:11" hidden="1">
      <c r="A1089" s="1" t="s">
        <v>2327</v>
      </c>
      <c r="B1089" s="13">
        <v>41926</v>
      </c>
      <c r="C1089" s="1" t="s">
        <v>24137</v>
      </c>
      <c r="D1089" s="1">
        <v>2</v>
      </c>
      <c r="E1089" s="1" t="s">
        <v>24138</v>
      </c>
      <c r="F1089" s="1" t="s">
        <v>26</v>
      </c>
      <c r="G1089" s="1" t="s">
        <v>13</v>
      </c>
      <c r="H1089" s="1" t="s">
        <v>5758</v>
      </c>
      <c r="I1089" s="28">
        <f t="shared" si="16"/>
        <v>2155.1875</v>
      </c>
      <c r="J1089" s="1">
        <v>344.83</v>
      </c>
      <c r="K1089" s="14" t="s">
        <v>6145</v>
      </c>
    </row>
    <row r="1090" spans="1:11" hidden="1">
      <c r="A1090" t="s">
        <v>2327</v>
      </c>
      <c r="B1090" s="3">
        <v>41926</v>
      </c>
      <c r="C1090" t="s">
        <v>24137</v>
      </c>
      <c r="D1090">
        <v>2</v>
      </c>
      <c r="E1090" t="s">
        <v>24138</v>
      </c>
      <c r="F1090" t="s">
        <v>26</v>
      </c>
      <c r="G1090" t="s">
        <v>13</v>
      </c>
      <c r="H1090" t="s">
        <v>5758</v>
      </c>
      <c r="I1090" s="28">
        <f t="shared" si="16"/>
        <v>2155.1875</v>
      </c>
      <c r="J1090">
        <v>344.83</v>
      </c>
      <c r="K1090" s="14" t="s">
        <v>6145</v>
      </c>
    </row>
    <row r="1091" spans="1:11" hidden="1">
      <c r="A1091" t="s">
        <v>2327</v>
      </c>
      <c r="B1091" s="3">
        <v>41926</v>
      </c>
      <c r="C1091" t="s">
        <v>24137</v>
      </c>
      <c r="D1091">
        <v>2</v>
      </c>
      <c r="E1091" t="s">
        <v>24138</v>
      </c>
      <c r="F1091" t="s">
        <v>26</v>
      </c>
      <c r="G1091" t="s">
        <v>13</v>
      </c>
      <c r="H1091" t="s">
        <v>5758</v>
      </c>
      <c r="I1091" s="28">
        <f t="shared" si="16"/>
        <v>-2155.1875</v>
      </c>
      <c r="J1091">
        <v>-344.83</v>
      </c>
      <c r="K1091" s="14" t="s">
        <v>6145</v>
      </c>
    </row>
    <row r="1092" spans="1:11" hidden="1">
      <c r="A1092" s="1" t="s">
        <v>546</v>
      </c>
      <c r="B1092" s="13">
        <v>41926</v>
      </c>
      <c r="C1092" s="1" t="s">
        <v>24139</v>
      </c>
      <c r="D1092" s="1">
        <v>2</v>
      </c>
      <c r="E1092" s="1" t="s">
        <v>24140</v>
      </c>
      <c r="F1092" s="1" t="s">
        <v>18</v>
      </c>
      <c r="G1092" s="1" t="s">
        <v>0</v>
      </c>
      <c r="H1092" s="1" t="s">
        <v>88</v>
      </c>
      <c r="I1092" s="28">
        <f t="shared" si="16"/>
        <v>618.1875</v>
      </c>
      <c r="J1092" s="1">
        <v>98.91</v>
      </c>
      <c r="K1092" s="4" t="s">
        <v>6149</v>
      </c>
    </row>
    <row r="1093" spans="1:11" hidden="1">
      <c r="A1093" t="s">
        <v>546</v>
      </c>
      <c r="B1093" s="3">
        <v>41926</v>
      </c>
      <c r="C1093" t="s">
        <v>24139</v>
      </c>
      <c r="D1093">
        <v>2</v>
      </c>
      <c r="E1093" t="s">
        <v>24140</v>
      </c>
      <c r="F1093" t="s">
        <v>18</v>
      </c>
      <c r="G1093" t="s">
        <v>0</v>
      </c>
      <c r="H1093" t="s">
        <v>88</v>
      </c>
      <c r="I1093" s="28">
        <f t="shared" si="16"/>
        <v>618.1875</v>
      </c>
      <c r="J1093">
        <v>98.91</v>
      </c>
      <c r="K1093" s="4" t="s">
        <v>6149</v>
      </c>
    </row>
    <row r="1094" spans="1:11" hidden="1">
      <c r="A1094" t="s">
        <v>546</v>
      </c>
      <c r="B1094" s="3">
        <v>41926</v>
      </c>
      <c r="C1094" t="s">
        <v>24139</v>
      </c>
      <c r="D1094">
        <v>2</v>
      </c>
      <c r="E1094" t="s">
        <v>24140</v>
      </c>
      <c r="F1094" t="s">
        <v>18</v>
      </c>
      <c r="G1094" t="s">
        <v>0</v>
      </c>
      <c r="H1094" t="s">
        <v>88</v>
      </c>
      <c r="I1094" s="28">
        <f t="shared" si="16"/>
        <v>-618.1875</v>
      </c>
      <c r="J1094">
        <v>-98.91</v>
      </c>
      <c r="K1094" s="4" t="s">
        <v>6149</v>
      </c>
    </row>
    <row r="1095" spans="1:11" hidden="1">
      <c r="A1095" t="s">
        <v>2331</v>
      </c>
      <c r="B1095" s="3">
        <v>41926</v>
      </c>
      <c r="C1095" t="s">
        <v>25077</v>
      </c>
      <c r="D1095">
        <v>2</v>
      </c>
      <c r="E1095" t="s">
        <v>25078</v>
      </c>
      <c r="F1095" t="s">
        <v>26</v>
      </c>
      <c r="G1095" t="s">
        <v>13</v>
      </c>
      <c r="H1095" t="s">
        <v>10825</v>
      </c>
      <c r="I1095" s="28">
        <f t="shared" si="16"/>
        <v>1544.8125</v>
      </c>
      <c r="J1095">
        <v>247.17</v>
      </c>
      <c r="K1095" s="14" t="s">
        <v>6145</v>
      </c>
    </row>
    <row r="1096" spans="1:11" hidden="1">
      <c r="A1096" t="s">
        <v>5350</v>
      </c>
      <c r="B1096" s="3">
        <v>41926</v>
      </c>
      <c r="C1096" t="s">
        <v>25079</v>
      </c>
      <c r="D1096">
        <v>2</v>
      </c>
      <c r="E1096" t="s">
        <v>25080</v>
      </c>
      <c r="F1096" t="s">
        <v>26</v>
      </c>
      <c r="G1096" t="s">
        <v>13</v>
      </c>
      <c r="H1096" t="s">
        <v>10461</v>
      </c>
      <c r="I1096" s="28">
        <f t="shared" si="16"/>
        <v>1534.5</v>
      </c>
      <c r="J1096">
        <v>245.52</v>
      </c>
      <c r="K1096" s="14" t="s">
        <v>6145</v>
      </c>
    </row>
    <row r="1097" spans="1:11" hidden="1">
      <c r="A1097" s="1" t="s">
        <v>2335</v>
      </c>
      <c r="B1097" s="13">
        <v>41926</v>
      </c>
      <c r="C1097" s="1" t="s">
        <v>24141</v>
      </c>
      <c r="D1097" s="1">
        <v>2</v>
      </c>
      <c r="E1097" s="1" t="s">
        <v>24142</v>
      </c>
      <c r="F1097" s="1" t="s">
        <v>18</v>
      </c>
      <c r="G1097" s="1" t="s">
        <v>0</v>
      </c>
      <c r="H1097" s="1" t="s">
        <v>88</v>
      </c>
      <c r="I1097" s="28">
        <f t="shared" si="16"/>
        <v>80.3125</v>
      </c>
      <c r="J1097" s="1">
        <v>12.85</v>
      </c>
      <c r="K1097" s="4" t="s">
        <v>6149</v>
      </c>
    </row>
    <row r="1098" spans="1:11" hidden="1">
      <c r="A1098" t="s">
        <v>2335</v>
      </c>
      <c r="B1098" s="3">
        <v>41926</v>
      </c>
      <c r="C1098" t="s">
        <v>24141</v>
      </c>
      <c r="D1098">
        <v>2</v>
      </c>
      <c r="E1098" t="s">
        <v>24142</v>
      </c>
      <c r="F1098" t="s">
        <v>18</v>
      </c>
      <c r="G1098" t="s">
        <v>0</v>
      </c>
      <c r="H1098" t="s">
        <v>88</v>
      </c>
      <c r="I1098" s="28">
        <f t="shared" ref="I1098:I1161" si="17">J1098*100/16</f>
        <v>80.3125</v>
      </c>
      <c r="J1098">
        <v>12.85</v>
      </c>
      <c r="K1098" s="4" t="s">
        <v>6149</v>
      </c>
    </row>
    <row r="1099" spans="1:11" hidden="1">
      <c r="A1099" t="s">
        <v>2335</v>
      </c>
      <c r="B1099" s="3">
        <v>41926</v>
      </c>
      <c r="C1099" t="s">
        <v>24141</v>
      </c>
      <c r="D1099">
        <v>2</v>
      </c>
      <c r="E1099" t="s">
        <v>24142</v>
      </c>
      <c r="F1099" t="s">
        <v>18</v>
      </c>
      <c r="G1099" t="s">
        <v>0</v>
      </c>
      <c r="H1099" t="s">
        <v>88</v>
      </c>
      <c r="I1099" s="28">
        <f t="shared" si="17"/>
        <v>-80.3125</v>
      </c>
      <c r="J1099">
        <v>-12.85</v>
      </c>
      <c r="K1099" s="4" t="s">
        <v>6149</v>
      </c>
    </row>
    <row r="1100" spans="1:11" hidden="1">
      <c r="A1100" s="1" t="s">
        <v>10496</v>
      </c>
      <c r="B1100" s="13">
        <v>41926</v>
      </c>
      <c r="C1100" s="1" t="s">
        <v>24143</v>
      </c>
      <c r="D1100" s="1">
        <v>2</v>
      </c>
      <c r="E1100" s="1" t="s">
        <v>24144</v>
      </c>
      <c r="F1100" s="1" t="s">
        <v>26</v>
      </c>
      <c r="G1100" s="1" t="s">
        <v>13</v>
      </c>
      <c r="H1100" s="1" t="s">
        <v>14501</v>
      </c>
      <c r="I1100" s="28">
        <f t="shared" si="17"/>
        <v>1801.7499999999998</v>
      </c>
      <c r="J1100" s="1">
        <v>288.27999999999997</v>
      </c>
      <c r="K1100" s="14" t="s">
        <v>6145</v>
      </c>
    </row>
    <row r="1101" spans="1:11" hidden="1">
      <c r="A1101" t="s">
        <v>10496</v>
      </c>
      <c r="B1101" s="3">
        <v>41926</v>
      </c>
      <c r="C1101" t="s">
        <v>24143</v>
      </c>
      <c r="D1101">
        <v>2</v>
      </c>
      <c r="E1101" t="s">
        <v>24144</v>
      </c>
      <c r="F1101" t="s">
        <v>26</v>
      </c>
      <c r="G1101" t="s">
        <v>13</v>
      </c>
      <c r="H1101" t="s">
        <v>14501</v>
      </c>
      <c r="I1101" s="28">
        <f t="shared" si="17"/>
        <v>1801.7499999999998</v>
      </c>
      <c r="J1101">
        <v>288.27999999999997</v>
      </c>
      <c r="K1101" s="14" t="s">
        <v>6145</v>
      </c>
    </row>
    <row r="1102" spans="1:11" hidden="1">
      <c r="A1102" t="s">
        <v>10496</v>
      </c>
      <c r="B1102" s="3">
        <v>41926</v>
      </c>
      <c r="C1102" t="s">
        <v>24143</v>
      </c>
      <c r="D1102">
        <v>2</v>
      </c>
      <c r="E1102" t="s">
        <v>24144</v>
      </c>
      <c r="F1102" t="s">
        <v>26</v>
      </c>
      <c r="G1102" t="s">
        <v>13</v>
      </c>
      <c r="H1102" t="s">
        <v>14501</v>
      </c>
      <c r="I1102" s="28">
        <f t="shared" si="17"/>
        <v>-1801.7499999999998</v>
      </c>
      <c r="J1102">
        <v>-288.27999999999997</v>
      </c>
      <c r="K1102" s="14" t="s">
        <v>6145</v>
      </c>
    </row>
    <row r="1103" spans="1:11" hidden="1">
      <c r="A1103" t="s">
        <v>2342</v>
      </c>
      <c r="B1103" s="3">
        <v>41926</v>
      </c>
      <c r="C1103" t="s">
        <v>25081</v>
      </c>
      <c r="D1103">
        <v>2</v>
      </c>
      <c r="E1103" t="s">
        <v>25082</v>
      </c>
      <c r="F1103" t="s">
        <v>26</v>
      </c>
      <c r="G1103" t="s">
        <v>13</v>
      </c>
      <c r="H1103" t="s">
        <v>10000</v>
      </c>
      <c r="I1103" s="28">
        <f t="shared" si="17"/>
        <v>2319</v>
      </c>
      <c r="J1103">
        <v>371.04</v>
      </c>
      <c r="K1103" s="14" t="s">
        <v>6145</v>
      </c>
    </row>
    <row r="1104" spans="1:11" hidden="1">
      <c r="A1104" t="s">
        <v>2346</v>
      </c>
      <c r="B1104" s="3">
        <v>41926</v>
      </c>
      <c r="C1104" t="s">
        <v>25083</v>
      </c>
      <c r="D1104">
        <v>2</v>
      </c>
      <c r="E1104" t="s">
        <v>25084</v>
      </c>
      <c r="F1104" t="s">
        <v>26</v>
      </c>
      <c r="G1104" t="s">
        <v>13</v>
      </c>
      <c r="H1104" t="s">
        <v>8760</v>
      </c>
      <c r="I1104" s="28">
        <f t="shared" si="17"/>
        <v>3413.8125</v>
      </c>
      <c r="J1104">
        <v>546.21</v>
      </c>
      <c r="K1104" s="14" t="s">
        <v>6145</v>
      </c>
    </row>
    <row r="1105" spans="1:11" hidden="1">
      <c r="A1105" t="s">
        <v>547</v>
      </c>
      <c r="B1105" s="3">
        <v>41927</v>
      </c>
      <c r="C1105" t="s">
        <v>25085</v>
      </c>
      <c r="D1105">
        <v>2</v>
      </c>
      <c r="E1105" t="s">
        <v>25086</v>
      </c>
      <c r="F1105" t="s">
        <v>26</v>
      </c>
      <c r="G1105" t="s">
        <v>13</v>
      </c>
      <c r="H1105" t="s">
        <v>10964</v>
      </c>
      <c r="I1105" s="28">
        <f t="shared" si="17"/>
        <v>1534.5</v>
      </c>
      <c r="J1105">
        <v>245.52</v>
      </c>
      <c r="K1105" s="14" t="s">
        <v>6145</v>
      </c>
    </row>
    <row r="1106" spans="1:11" hidden="1">
      <c r="A1106" t="s">
        <v>5362</v>
      </c>
      <c r="B1106" s="3">
        <v>41927</v>
      </c>
      <c r="C1106" t="s">
        <v>2</v>
      </c>
      <c r="D1106">
        <v>2</v>
      </c>
      <c r="E1106" t="s">
        <v>25087</v>
      </c>
      <c r="F1106" t="s">
        <v>18</v>
      </c>
      <c r="G1106" t="s">
        <v>21545</v>
      </c>
      <c r="H1106" t="s">
        <v>25088</v>
      </c>
      <c r="I1106" s="28">
        <f t="shared" si="17"/>
        <v>757.6875</v>
      </c>
      <c r="J1106">
        <v>121.23</v>
      </c>
      <c r="K1106" s="4" t="s">
        <v>6149</v>
      </c>
    </row>
    <row r="1107" spans="1:11" hidden="1">
      <c r="A1107" t="s">
        <v>5369</v>
      </c>
      <c r="B1107" s="3">
        <v>41927</v>
      </c>
      <c r="C1107" t="s">
        <v>2</v>
      </c>
      <c r="D1107">
        <v>2</v>
      </c>
      <c r="E1107" t="s">
        <v>25089</v>
      </c>
      <c r="F1107" t="s">
        <v>18</v>
      </c>
      <c r="G1107" t="s">
        <v>21545</v>
      </c>
      <c r="H1107" t="s">
        <v>25090</v>
      </c>
      <c r="I1107" s="28">
        <f t="shared" si="17"/>
        <v>470.1875</v>
      </c>
      <c r="J1107">
        <v>75.23</v>
      </c>
      <c r="K1107" s="4" t="s">
        <v>6149</v>
      </c>
    </row>
    <row r="1108" spans="1:11" hidden="1">
      <c r="A1108" t="s">
        <v>8675</v>
      </c>
      <c r="B1108" s="3">
        <v>41927</v>
      </c>
      <c r="C1108" t="s">
        <v>25091</v>
      </c>
      <c r="D1108">
        <v>2</v>
      </c>
      <c r="E1108" t="s">
        <v>25092</v>
      </c>
      <c r="F1108" t="s">
        <v>26</v>
      </c>
      <c r="G1108" t="s">
        <v>13</v>
      </c>
      <c r="H1108" t="s">
        <v>3297</v>
      </c>
      <c r="I1108" s="28">
        <f t="shared" si="17"/>
        <v>4613.8125</v>
      </c>
      <c r="J1108">
        <v>738.21</v>
      </c>
      <c r="K1108" s="14" t="s">
        <v>6145</v>
      </c>
    </row>
    <row r="1109" spans="1:11" hidden="1">
      <c r="A1109" t="s">
        <v>9510</v>
      </c>
      <c r="B1109" s="3">
        <v>41927</v>
      </c>
      <c r="C1109" t="s">
        <v>25093</v>
      </c>
      <c r="D1109">
        <v>2</v>
      </c>
      <c r="E1109" t="s">
        <v>25094</v>
      </c>
      <c r="F1109" t="s">
        <v>26</v>
      </c>
      <c r="G1109" t="s">
        <v>13</v>
      </c>
      <c r="H1109" t="s">
        <v>25095</v>
      </c>
      <c r="I1109" s="28">
        <f t="shared" si="17"/>
        <v>387.9375</v>
      </c>
      <c r="J1109">
        <v>62.07</v>
      </c>
      <c r="K1109" s="14" t="s">
        <v>6145</v>
      </c>
    </row>
    <row r="1110" spans="1:11" hidden="1">
      <c r="A1110" t="s">
        <v>548</v>
      </c>
      <c r="B1110" s="3">
        <v>41927</v>
      </c>
      <c r="C1110" t="s">
        <v>24077</v>
      </c>
      <c r="D1110">
        <v>2</v>
      </c>
      <c r="E1110" t="s">
        <v>25096</v>
      </c>
      <c r="F1110" t="s">
        <v>18</v>
      </c>
      <c r="G1110" t="s">
        <v>21545</v>
      </c>
      <c r="H1110" t="s">
        <v>25097</v>
      </c>
      <c r="I1110" s="28">
        <f t="shared" si="17"/>
        <v>3538.7500000000005</v>
      </c>
      <c r="J1110">
        <v>566.20000000000005</v>
      </c>
      <c r="K1110" s="4" t="s">
        <v>6149</v>
      </c>
    </row>
    <row r="1111" spans="1:11" hidden="1">
      <c r="A1111" t="s">
        <v>8676</v>
      </c>
      <c r="B1111" s="3">
        <v>41927</v>
      </c>
      <c r="C1111" t="s">
        <v>12416</v>
      </c>
      <c r="D1111">
        <v>2</v>
      </c>
      <c r="E1111" t="s">
        <v>25098</v>
      </c>
      <c r="F1111" t="s">
        <v>18</v>
      </c>
      <c r="G1111" t="s">
        <v>21545</v>
      </c>
      <c r="H1111" t="s">
        <v>10504</v>
      </c>
      <c r="I1111" s="28">
        <f t="shared" si="17"/>
        <v>252.81250000000003</v>
      </c>
      <c r="J1111">
        <v>40.450000000000003</v>
      </c>
      <c r="K1111" s="4" t="s">
        <v>6149</v>
      </c>
    </row>
    <row r="1112" spans="1:11" hidden="1">
      <c r="A1112" t="s">
        <v>2367</v>
      </c>
      <c r="B1112" s="3">
        <v>41927</v>
      </c>
      <c r="C1112" t="s">
        <v>25099</v>
      </c>
      <c r="D1112">
        <v>2</v>
      </c>
      <c r="E1112" t="s">
        <v>25100</v>
      </c>
      <c r="F1112" t="s">
        <v>26</v>
      </c>
      <c r="G1112" t="s">
        <v>13</v>
      </c>
      <c r="H1112" t="s">
        <v>25101</v>
      </c>
      <c r="I1112" s="28">
        <f t="shared" si="17"/>
        <v>2750</v>
      </c>
      <c r="J1112">
        <v>440</v>
      </c>
      <c r="K1112" s="14" t="s">
        <v>6145</v>
      </c>
    </row>
    <row r="1113" spans="1:11" hidden="1">
      <c r="A1113" t="s">
        <v>2371</v>
      </c>
      <c r="B1113" s="3">
        <v>41927</v>
      </c>
      <c r="C1113" t="s">
        <v>25102</v>
      </c>
      <c r="D1113">
        <v>2</v>
      </c>
      <c r="E1113" t="s">
        <v>25103</v>
      </c>
      <c r="F1113" t="s">
        <v>26</v>
      </c>
      <c r="G1113" t="s">
        <v>13</v>
      </c>
      <c r="H1113" t="s">
        <v>1827</v>
      </c>
      <c r="I1113" s="28">
        <f t="shared" si="17"/>
        <v>1534.5</v>
      </c>
      <c r="J1113">
        <v>245.52</v>
      </c>
      <c r="K1113" s="14" t="s">
        <v>6145</v>
      </c>
    </row>
    <row r="1114" spans="1:11" hidden="1">
      <c r="A1114" t="s">
        <v>2374</v>
      </c>
      <c r="B1114" s="3">
        <v>41927</v>
      </c>
      <c r="C1114" t="s">
        <v>25104</v>
      </c>
      <c r="D1114">
        <v>2</v>
      </c>
      <c r="E1114" t="s">
        <v>25105</v>
      </c>
      <c r="F1114" t="s">
        <v>26</v>
      </c>
      <c r="G1114" t="s">
        <v>13</v>
      </c>
      <c r="H1114" t="s">
        <v>5024</v>
      </c>
      <c r="I1114" s="28">
        <f t="shared" si="17"/>
        <v>2491.375</v>
      </c>
      <c r="J1114">
        <v>398.62</v>
      </c>
      <c r="K1114" s="14" t="s">
        <v>6145</v>
      </c>
    </row>
    <row r="1115" spans="1:11" hidden="1">
      <c r="A1115" t="s">
        <v>5376</v>
      </c>
      <c r="B1115" s="3">
        <v>41927</v>
      </c>
      <c r="C1115" t="s">
        <v>1578</v>
      </c>
      <c r="D1115">
        <v>1</v>
      </c>
      <c r="E1115" t="s">
        <v>25106</v>
      </c>
      <c r="F1115" t="s">
        <v>934</v>
      </c>
      <c r="G1115" t="s">
        <v>5</v>
      </c>
      <c r="H1115" t="s">
        <v>25107</v>
      </c>
      <c r="I1115" s="28">
        <f t="shared" si="17"/>
        <v>810.3125</v>
      </c>
      <c r="J1115">
        <v>129.65</v>
      </c>
      <c r="K1115" s="4" t="s">
        <v>6146</v>
      </c>
    </row>
    <row r="1116" spans="1:11" hidden="1">
      <c r="A1116" t="s">
        <v>2377</v>
      </c>
      <c r="B1116" s="3">
        <v>41927</v>
      </c>
      <c r="C1116" t="s">
        <v>25108</v>
      </c>
      <c r="D1116">
        <v>2</v>
      </c>
      <c r="E1116" t="s">
        <v>25109</v>
      </c>
      <c r="F1116" t="s">
        <v>26</v>
      </c>
      <c r="G1116" t="s">
        <v>13</v>
      </c>
      <c r="H1116" t="s">
        <v>13441</v>
      </c>
      <c r="I1116" s="28">
        <f t="shared" si="17"/>
        <v>1534.5</v>
      </c>
      <c r="J1116">
        <v>245.52</v>
      </c>
      <c r="K1116" s="14" t="s">
        <v>6145</v>
      </c>
    </row>
    <row r="1117" spans="1:11" hidden="1">
      <c r="A1117" t="s">
        <v>5381</v>
      </c>
      <c r="B1117" s="3">
        <v>41927</v>
      </c>
      <c r="C1117" t="s">
        <v>25110</v>
      </c>
      <c r="D1117">
        <v>2</v>
      </c>
      <c r="E1117" t="s">
        <v>25111</v>
      </c>
      <c r="F1117" t="s">
        <v>26</v>
      </c>
      <c r="G1117" t="s">
        <v>13</v>
      </c>
      <c r="H1117" t="s">
        <v>1688</v>
      </c>
      <c r="I1117" s="28">
        <f t="shared" si="17"/>
        <v>1714.6875000000002</v>
      </c>
      <c r="J1117">
        <v>274.35000000000002</v>
      </c>
      <c r="K1117" s="14" t="s">
        <v>6145</v>
      </c>
    </row>
    <row r="1118" spans="1:11" hidden="1">
      <c r="A1118" t="s">
        <v>2381</v>
      </c>
      <c r="B1118" s="3">
        <v>41927</v>
      </c>
      <c r="C1118" t="s">
        <v>25112</v>
      </c>
      <c r="D1118">
        <v>2</v>
      </c>
      <c r="E1118" t="s">
        <v>25113</v>
      </c>
      <c r="F1118" t="s">
        <v>26</v>
      </c>
      <c r="G1118" t="s">
        <v>13</v>
      </c>
      <c r="H1118" t="s">
        <v>17248</v>
      </c>
      <c r="I1118" s="28">
        <f t="shared" si="17"/>
        <v>1534.5</v>
      </c>
      <c r="J1118">
        <v>245.52</v>
      </c>
      <c r="K1118" s="14" t="s">
        <v>6145</v>
      </c>
    </row>
    <row r="1119" spans="1:11" hidden="1">
      <c r="A1119" t="s">
        <v>2385</v>
      </c>
      <c r="B1119" s="3">
        <v>41927</v>
      </c>
      <c r="C1119" t="s">
        <v>24145</v>
      </c>
      <c r="D1119">
        <v>2</v>
      </c>
      <c r="E1119" t="s">
        <v>25114</v>
      </c>
      <c r="F1119" t="s">
        <v>26</v>
      </c>
      <c r="G1119" t="s">
        <v>13</v>
      </c>
      <c r="H1119" t="s">
        <v>10036</v>
      </c>
      <c r="I1119" s="28">
        <f t="shared" si="17"/>
        <v>3200.5625</v>
      </c>
      <c r="J1119">
        <v>512.09</v>
      </c>
      <c r="K1119" s="14" t="s">
        <v>6145</v>
      </c>
    </row>
    <row r="1120" spans="1:11" hidden="1">
      <c r="A1120" t="s">
        <v>2389</v>
      </c>
      <c r="B1120" s="3">
        <v>41927</v>
      </c>
      <c r="C1120" t="s">
        <v>25115</v>
      </c>
      <c r="D1120">
        <v>2</v>
      </c>
      <c r="E1120" t="s">
        <v>25116</v>
      </c>
      <c r="F1120" t="s">
        <v>26</v>
      </c>
      <c r="G1120" t="s">
        <v>13</v>
      </c>
      <c r="H1120" t="s">
        <v>24177</v>
      </c>
      <c r="I1120" s="28">
        <f t="shared" si="17"/>
        <v>853.43750000000011</v>
      </c>
      <c r="J1120">
        <v>136.55000000000001</v>
      </c>
      <c r="K1120" s="14" t="s">
        <v>6145</v>
      </c>
    </row>
    <row r="1121" spans="1:11" hidden="1">
      <c r="A1121" s="1" t="s">
        <v>2393</v>
      </c>
      <c r="B1121" s="13">
        <v>41927</v>
      </c>
      <c r="C1121" s="1" t="s">
        <v>24145</v>
      </c>
      <c r="D1121" s="1">
        <v>2</v>
      </c>
      <c r="E1121" s="1" t="s">
        <v>24146</v>
      </c>
      <c r="F1121" s="1" t="s">
        <v>26</v>
      </c>
      <c r="G1121" s="1" t="s">
        <v>13</v>
      </c>
      <c r="H1121" s="1" t="s">
        <v>10036</v>
      </c>
      <c r="I1121" s="28">
        <f t="shared" si="17"/>
        <v>3200.5625</v>
      </c>
      <c r="J1121" s="1">
        <v>512.09</v>
      </c>
      <c r="K1121" s="14" t="s">
        <v>6145</v>
      </c>
    </row>
    <row r="1122" spans="1:11" hidden="1">
      <c r="A1122" t="s">
        <v>2393</v>
      </c>
      <c r="B1122" s="3">
        <v>41927</v>
      </c>
      <c r="C1122" t="s">
        <v>24145</v>
      </c>
      <c r="D1122">
        <v>2</v>
      </c>
      <c r="E1122" t="s">
        <v>24146</v>
      </c>
      <c r="F1122" t="s">
        <v>26</v>
      </c>
      <c r="G1122" t="s">
        <v>13</v>
      </c>
      <c r="H1122" t="s">
        <v>10036</v>
      </c>
      <c r="I1122" s="28">
        <f t="shared" si="17"/>
        <v>3200.5625</v>
      </c>
      <c r="J1122">
        <v>512.09</v>
      </c>
      <c r="K1122" s="14" t="s">
        <v>6145</v>
      </c>
    </row>
    <row r="1123" spans="1:11" hidden="1">
      <c r="A1123" t="s">
        <v>2393</v>
      </c>
      <c r="B1123" s="3">
        <v>41927</v>
      </c>
      <c r="C1123" t="s">
        <v>24145</v>
      </c>
      <c r="D1123">
        <v>2</v>
      </c>
      <c r="E1123" t="s">
        <v>24146</v>
      </c>
      <c r="F1123" t="s">
        <v>26</v>
      </c>
      <c r="G1123" t="s">
        <v>13</v>
      </c>
      <c r="H1123" t="s">
        <v>10036</v>
      </c>
      <c r="I1123" s="28">
        <f t="shared" si="17"/>
        <v>-3200.5625</v>
      </c>
      <c r="J1123">
        <v>-512.09</v>
      </c>
      <c r="K1123" s="14" t="s">
        <v>6145</v>
      </c>
    </row>
    <row r="1124" spans="1:11" hidden="1">
      <c r="A1124" t="s">
        <v>2401</v>
      </c>
      <c r="B1124" s="3">
        <v>41927</v>
      </c>
      <c r="C1124" t="s">
        <v>25117</v>
      </c>
      <c r="D1124">
        <v>2</v>
      </c>
      <c r="E1124" t="s">
        <v>25118</v>
      </c>
      <c r="F1124" t="s">
        <v>26</v>
      </c>
      <c r="G1124" t="s">
        <v>13</v>
      </c>
      <c r="H1124" t="s">
        <v>25119</v>
      </c>
      <c r="I1124" s="28">
        <f t="shared" si="17"/>
        <v>517.25</v>
      </c>
      <c r="J1124">
        <v>82.76</v>
      </c>
      <c r="K1124" s="14" t="s">
        <v>6145</v>
      </c>
    </row>
    <row r="1125" spans="1:11" hidden="1">
      <c r="A1125" t="s">
        <v>5396</v>
      </c>
      <c r="B1125" s="3">
        <v>41927</v>
      </c>
      <c r="C1125" t="s">
        <v>25120</v>
      </c>
      <c r="D1125">
        <v>2</v>
      </c>
      <c r="E1125" t="s">
        <v>25121</v>
      </c>
      <c r="F1125" t="s">
        <v>26</v>
      </c>
      <c r="G1125" t="s">
        <v>13</v>
      </c>
      <c r="H1125" t="s">
        <v>11035</v>
      </c>
      <c r="I1125" s="28">
        <f t="shared" si="17"/>
        <v>853.43750000000011</v>
      </c>
      <c r="J1125">
        <v>136.55000000000001</v>
      </c>
      <c r="K1125" s="14" t="s">
        <v>6145</v>
      </c>
    </row>
    <row r="1126" spans="1:11" hidden="1">
      <c r="A1126" s="1" t="s">
        <v>2405</v>
      </c>
      <c r="B1126" s="13">
        <v>41927</v>
      </c>
      <c r="C1126" s="1" t="s">
        <v>24147</v>
      </c>
      <c r="D1126" s="1">
        <v>2</v>
      </c>
      <c r="E1126" s="1" t="s">
        <v>24148</v>
      </c>
      <c r="F1126" s="1" t="s">
        <v>26</v>
      </c>
      <c r="G1126" s="1" t="s">
        <v>13</v>
      </c>
      <c r="H1126" s="1" t="s">
        <v>11238</v>
      </c>
      <c r="I1126" s="28">
        <f t="shared" si="17"/>
        <v>1534.5</v>
      </c>
      <c r="J1126" s="1">
        <v>245.52</v>
      </c>
      <c r="K1126" s="14" t="s">
        <v>6145</v>
      </c>
    </row>
    <row r="1127" spans="1:11" hidden="1">
      <c r="A1127" t="s">
        <v>2405</v>
      </c>
      <c r="B1127" s="3">
        <v>41927</v>
      </c>
      <c r="C1127" t="s">
        <v>24147</v>
      </c>
      <c r="D1127">
        <v>2</v>
      </c>
      <c r="E1127" t="s">
        <v>24148</v>
      </c>
      <c r="F1127" t="s">
        <v>26</v>
      </c>
      <c r="G1127" t="s">
        <v>13</v>
      </c>
      <c r="H1127" t="s">
        <v>11238</v>
      </c>
      <c r="I1127" s="28">
        <f t="shared" si="17"/>
        <v>1534.5</v>
      </c>
      <c r="J1127">
        <v>245.52</v>
      </c>
      <c r="K1127" s="14" t="s">
        <v>6145</v>
      </c>
    </row>
    <row r="1128" spans="1:11" hidden="1">
      <c r="A1128" t="s">
        <v>2405</v>
      </c>
      <c r="B1128" s="3">
        <v>41927</v>
      </c>
      <c r="C1128" t="s">
        <v>24147</v>
      </c>
      <c r="D1128">
        <v>2</v>
      </c>
      <c r="E1128" t="s">
        <v>24148</v>
      </c>
      <c r="F1128" t="s">
        <v>26</v>
      </c>
      <c r="G1128" t="s">
        <v>13</v>
      </c>
      <c r="H1128" t="s">
        <v>11238</v>
      </c>
      <c r="I1128" s="28">
        <f t="shared" si="17"/>
        <v>-1534.5</v>
      </c>
      <c r="J1128">
        <v>-245.52</v>
      </c>
      <c r="K1128" s="14" t="s">
        <v>6145</v>
      </c>
    </row>
    <row r="1129" spans="1:11" hidden="1">
      <c r="A1129" t="s">
        <v>2409</v>
      </c>
      <c r="B1129" s="3">
        <v>41927</v>
      </c>
      <c r="C1129" t="s">
        <v>25122</v>
      </c>
      <c r="D1129">
        <v>2</v>
      </c>
      <c r="E1129" t="s">
        <v>25123</v>
      </c>
      <c r="F1129" t="s">
        <v>26</v>
      </c>
      <c r="G1129" t="s">
        <v>13</v>
      </c>
      <c r="H1129" t="s">
        <v>4554</v>
      </c>
      <c r="I1129" s="28">
        <f t="shared" si="17"/>
        <v>2525.875</v>
      </c>
      <c r="J1129">
        <v>404.14</v>
      </c>
      <c r="K1129" s="14" t="s">
        <v>6145</v>
      </c>
    </row>
    <row r="1130" spans="1:11" hidden="1">
      <c r="A1130" t="s">
        <v>2413</v>
      </c>
      <c r="B1130" s="3">
        <v>41927</v>
      </c>
      <c r="C1130" t="s">
        <v>25124</v>
      </c>
      <c r="D1130">
        <v>2</v>
      </c>
      <c r="E1130" t="s">
        <v>25125</v>
      </c>
      <c r="F1130" t="s">
        <v>26</v>
      </c>
      <c r="G1130" t="s">
        <v>13</v>
      </c>
      <c r="H1130" t="s">
        <v>10746</v>
      </c>
      <c r="I1130" s="28">
        <f t="shared" si="17"/>
        <v>853.43750000000011</v>
      </c>
      <c r="J1130">
        <v>136.55000000000001</v>
      </c>
      <c r="K1130" s="14" t="s">
        <v>6145</v>
      </c>
    </row>
    <row r="1131" spans="1:11" hidden="1">
      <c r="A1131" t="s">
        <v>2415</v>
      </c>
      <c r="B1131" s="3">
        <v>41927</v>
      </c>
      <c r="C1131" t="s">
        <v>2</v>
      </c>
      <c r="D1131">
        <v>2</v>
      </c>
      <c r="E1131" t="s">
        <v>25126</v>
      </c>
      <c r="F1131" t="s">
        <v>18</v>
      </c>
      <c r="G1131" t="s">
        <v>0</v>
      </c>
      <c r="H1131" t="s">
        <v>25127</v>
      </c>
      <c r="I1131" s="28">
        <f t="shared" si="17"/>
        <v>66.875</v>
      </c>
      <c r="J1131">
        <v>10.7</v>
      </c>
      <c r="K1131" s="4" t="s">
        <v>6149</v>
      </c>
    </row>
    <row r="1132" spans="1:11" hidden="1">
      <c r="A1132" t="s">
        <v>4466</v>
      </c>
      <c r="B1132" s="3">
        <v>41927</v>
      </c>
      <c r="C1132" t="s">
        <v>25128</v>
      </c>
      <c r="D1132">
        <v>2</v>
      </c>
      <c r="E1132" t="s">
        <v>25129</v>
      </c>
      <c r="F1132" t="s">
        <v>26</v>
      </c>
      <c r="G1132" t="s">
        <v>13</v>
      </c>
      <c r="H1132" t="s">
        <v>6248</v>
      </c>
      <c r="I1132" s="28">
        <f t="shared" si="17"/>
        <v>3284.5</v>
      </c>
      <c r="J1132">
        <v>525.52</v>
      </c>
      <c r="K1132" s="14" t="s">
        <v>6145</v>
      </c>
    </row>
    <row r="1133" spans="1:11" hidden="1">
      <c r="A1133" s="1" t="s">
        <v>561</v>
      </c>
      <c r="B1133" s="13">
        <v>41927</v>
      </c>
      <c r="C1133" s="1" t="s">
        <v>24149</v>
      </c>
      <c r="D1133" s="1">
        <v>2</v>
      </c>
      <c r="E1133" s="1" t="s">
        <v>24150</v>
      </c>
      <c r="F1133" s="1" t="s">
        <v>26</v>
      </c>
      <c r="G1133" s="1" t="s">
        <v>13</v>
      </c>
      <c r="H1133" s="1" t="s">
        <v>6281</v>
      </c>
      <c r="I1133" s="28">
        <f t="shared" si="17"/>
        <v>1534.5</v>
      </c>
      <c r="J1133" s="1">
        <v>245.52</v>
      </c>
      <c r="K1133" s="14" t="s">
        <v>6145</v>
      </c>
    </row>
    <row r="1134" spans="1:11" hidden="1">
      <c r="A1134" t="s">
        <v>561</v>
      </c>
      <c r="B1134" s="3">
        <v>41927</v>
      </c>
      <c r="C1134" t="s">
        <v>24149</v>
      </c>
      <c r="D1134">
        <v>2</v>
      </c>
      <c r="E1134" t="s">
        <v>24150</v>
      </c>
      <c r="F1134" t="s">
        <v>26</v>
      </c>
      <c r="G1134" t="s">
        <v>13</v>
      </c>
      <c r="H1134" t="s">
        <v>6281</v>
      </c>
      <c r="I1134" s="28">
        <f t="shared" si="17"/>
        <v>1534.5</v>
      </c>
      <c r="J1134">
        <v>245.52</v>
      </c>
      <c r="K1134" s="14" t="s">
        <v>6145</v>
      </c>
    </row>
    <row r="1135" spans="1:11" hidden="1">
      <c r="A1135" t="s">
        <v>561</v>
      </c>
      <c r="B1135" s="3">
        <v>41927</v>
      </c>
      <c r="C1135" t="s">
        <v>24149</v>
      </c>
      <c r="D1135">
        <v>2</v>
      </c>
      <c r="E1135" t="s">
        <v>24150</v>
      </c>
      <c r="F1135" t="s">
        <v>26</v>
      </c>
      <c r="G1135" t="s">
        <v>13</v>
      </c>
      <c r="H1135" t="s">
        <v>6281</v>
      </c>
      <c r="I1135" s="28">
        <f t="shared" si="17"/>
        <v>-1534.5</v>
      </c>
      <c r="J1135">
        <v>-245.52</v>
      </c>
      <c r="K1135" s="14" t="s">
        <v>6145</v>
      </c>
    </row>
    <row r="1136" spans="1:11" hidden="1">
      <c r="A1136" t="s">
        <v>564</v>
      </c>
      <c r="B1136" s="3">
        <v>41927</v>
      </c>
      <c r="C1136" t="s">
        <v>25130</v>
      </c>
      <c r="D1136">
        <v>2</v>
      </c>
      <c r="E1136" t="s">
        <v>25131</v>
      </c>
      <c r="F1136" t="s">
        <v>26</v>
      </c>
      <c r="G1136" t="s">
        <v>13</v>
      </c>
      <c r="H1136" t="s">
        <v>22</v>
      </c>
      <c r="I1136" s="28">
        <f t="shared" si="17"/>
        <v>853.43750000000011</v>
      </c>
      <c r="J1136">
        <v>136.55000000000001</v>
      </c>
      <c r="K1136" s="14" t="s">
        <v>6145</v>
      </c>
    </row>
    <row r="1137" spans="1:11" hidden="1">
      <c r="A1137" t="s">
        <v>2419</v>
      </c>
      <c r="B1137" s="3">
        <v>41928</v>
      </c>
      <c r="C1137" t="s">
        <v>25132</v>
      </c>
      <c r="D1137">
        <v>2</v>
      </c>
      <c r="E1137" t="s">
        <v>25133</v>
      </c>
      <c r="F1137" t="s">
        <v>26</v>
      </c>
      <c r="G1137" t="s">
        <v>13</v>
      </c>
      <c r="H1137" t="s">
        <v>8281</v>
      </c>
      <c r="I1137" s="28">
        <f t="shared" si="17"/>
        <v>3413.8125</v>
      </c>
      <c r="J1137">
        <v>546.21</v>
      </c>
      <c r="K1137" s="14" t="s">
        <v>6145</v>
      </c>
    </row>
    <row r="1138" spans="1:11" hidden="1">
      <c r="A1138" t="s">
        <v>588</v>
      </c>
      <c r="B1138" s="3">
        <v>41928</v>
      </c>
      <c r="C1138" t="s">
        <v>25134</v>
      </c>
      <c r="D1138">
        <v>2</v>
      </c>
      <c r="E1138" t="s">
        <v>25135</v>
      </c>
      <c r="F1138" t="s">
        <v>26</v>
      </c>
      <c r="G1138" t="s">
        <v>13</v>
      </c>
      <c r="H1138" t="s">
        <v>1340</v>
      </c>
      <c r="I1138" s="28">
        <f t="shared" si="17"/>
        <v>1858.6875</v>
      </c>
      <c r="J1138">
        <v>297.39</v>
      </c>
      <c r="K1138" s="14" t="s">
        <v>6145</v>
      </c>
    </row>
    <row r="1139" spans="1:11" hidden="1">
      <c r="A1139" s="1" t="s">
        <v>2427</v>
      </c>
      <c r="B1139" s="13">
        <v>41928</v>
      </c>
      <c r="C1139" s="1" t="s">
        <v>24151</v>
      </c>
      <c r="D1139" s="1">
        <v>2</v>
      </c>
      <c r="E1139" s="1" t="s">
        <v>24152</v>
      </c>
      <c r="F1139" s="1" t="s">
        <v>26</v>
      </c>
      <c r="G1139" s="1" t="s">
        <v>13</v>
      </c>
      <c r="H1139" s="1" t="s">
        <v>17676</v>
      </c>
      <c r="I1139" s="28">
        <f t="shared" si="17"/>
        <v>1245.6875</v>
      </c>
      <c r="J1139" s="1">
        <v>199.31</v>
      </c>
      <c r="K1139" s="14" t="s">
        <v>6145</v>
      </c>
    </row>
    <row r="1140" spans="1:11" hidden="1">
      <c r="A1140" t="s">
        <v>2427</v>
      </c>
      <c r="B1140" s="3">
        <v>41928</v>
      </c>
      <c r="C1140" t="s">
        <v>24151</v>
      </c>
      <c r="D1140">
        <v>2</v>
      </c>
      <c r="E1140" t="s">
        <v>24152</v>
      </c>
      <c r="F1140" t="s">
        <v>26</v>
      </c>
      <c r="G1140" t="s">
        <v>13</v>
      </c>
      <c r="H1140" t="s">
        <v>17676</v>
      </c>
      <c r="I1140" s="28">
        <f t="shared" si="17"/>
        <v>1245.6875</v>
      </c>
      <c r="J1140">
        <v>199.31</v>
      </c>
      <c r="K1140" s="14" t="s">
        <v>6145</v>
      </c>
    </row>
    <row r="1141" spans="1:11" hidden="1">
      <c r="A1141" t="s">
        <v>2427</v>
      </c>
      <c r="B1141" s="3">
        <v>41928</v>
      </c>
      <c r="C1141" t="s">
        <v>24151</v>
      </c>
      <c r="D1141">
        <v>2</v>
      </c>
      <c r="E1141" t="s">
        <v>24152</v>
      </c>
      <c r="F1141" t="s">
        <v>26</v>
      </c>
      <c r="G1141" t="s">
        <v>13</v>
      </c>
      <c r="H1141" t="s">
        <v>17676</v>
      </c>
      <c r="I1141" s="28">
        <f t="shared" si="17"/>
        <v>-1245.6875</v>
      </c>
      <c r="J1141">
        <v>-199.31</v>
      </c>
      <c r="K1141" s="14" t="s">
        <v>6145</v>
      </c>
    </row>
    <row r="1142" spans="1:11" hidden="1">
      <c r="A1142" t="s">
        <v>591</v>
      </c>
      <c r="B1142" s="3">
        <v>41928</v>
      </c>
      <c r="C1142" t="s">
        <v>25136</v>
      </c>
      <c r="D1142">
        <v>2</v>
      </c>
      <c r="E1142" t="s">
        <v>25137</v>
      </c>
      <c r="F1142" t="s">
        <v>26</v>
      </c>
      <c r="G1142" t="s">
        <v>13</v>
      </c>
      <c r="H1142" t="s">
        <v>1810</v>
      </c>
      <c r="I1142" s="28">
        <f t="shared" si="17"/>
        <v>2512.625</v>
      </c>
      <c r="J1142">
        <v>402.02</v>
      </c>
      <c r="K1142" s="14" t="s">
        <v>6145</v>
      </c>
    </row>
    <row r="1143" spans="1:11" hidden="1">
      <c r="A1143" t="s">
        <v>4468</v>
      </c>
      <c r="B1143" s="3">
        <v>41928</v>
      </c>
      <c r="C1143" t="s">
        <v>25138</v>
      </c>
      <c r="D1143">
        <v>2</v>
      </c>
      <c r="E1143" t="s">
        <v>25139</v>
      </c>
      <c r="F1143" t="s">
        <v>26</v>
      </c>
      <c r="G1143" t="s">
        <v>13</v>
      </c>
      <c r="H1143" t="s">
        <v>13471</v>
      </c>
      <c r="I1143" s="28">
        <f t="shared" si="17"/>
        <v>6644.8125</v>
      </c>
      <c r="J1143" s="4">
        <v>1063.17</v>
      </c>
      <c r="K1143" s="14" t="s">
        <v>6145</v>
      </c>
    </row>
    <row r="1144" spans="1:11" hidden="1">
      <c r="A1144" t="s">
        <v>2434</v>
      </c>
      <c r="B1144" s="3">
        <v>41928</v>
      </c>
      <c r="C1144" t="s">
        <v>25140</v>
      </c>
      <c r="D1144">
        <v>2</v>
      </c>
      <c r="E1144" t="s">
        <v>25141</v>
      </c>
      <c r="F1144" t="s">
        <v>26</v>
      </c>
      <c r="G1144" t="s">
        <v>13</v>
      </c>
      <c r="H1144" t="s">
        <v>2038</v>
      </c>
      <c r="I1144" s="28">
        <f t="shared" si="17"/>
        <v>853.43750000000011</v>
      </c>
      <c r="J1144">
        <v>136.55000000000001</v>
      </c>
      <c r="K1144" s="14" t="s">
        <v>6145</v>
      </c>
    </row>
    <row r="1145" spans="1:11" hidden="1">
      <c r="A1145" t="s">
        <v>8678</v>
      </c>
      <c r="B1145" s="3">
        <v>41928</v>
      </c>
      <c r="C1145" t="s">
        <v>25142</v>
      </c>
      <c r="D1145">
        <v>2</v>
      </c>
      <c r="E1145" t="s">
        <v>25143</v>
      </c>
      <c r="F1145" t="s">
        <v>26</v>
      </c>
      <c r="G1145" t="s">
        <v>13</v>
      </c>
      <c r="H1145" t="s">
        <v>17686</v>
      </c>
      <c r="I1145" s="28">
        <f t="shared" si="17"/>
        <v>853.43750000000011</v>
      </c>
      <c r="J1145">
        <v>136.55000000000001</v>
      </c>
      <c r="K1145" s="14" t="s">
        <v>6145</v>
      </c>
    </row>
    <row r="1146" spans="1:11" hidden="1">
      <c r="A1146" t="s">
        <v>2440</v>
      </c>
      <c r="B1146" s="3">
        <v>41928</v>
      </c>
      <c r="C1146" t="s">
        <v>25144</v>
      </c>
      <c r="D1146">
        <v>2</v>
      </c>
      <c r="E1146" t="s">
        <v>25145</v>
      </c>
      <c r="F1146" t="s">
        <v>26</v>
      </c>
      <c r="G1146" t="s">
        <v>13</v>
      </c>
      <c r="H1146" t="s">
        <v>10909</v>
      </c>
      <c r="I1146" s="28">
        <f t="shared" si="17"/>
        <v>853.43750000000011</v>
      </c>
      <c r="J1146">
        <v>136.55000000000001</v>
      </c>
      <c r="K1146" s="14" t="s">
        <v>6145</v>
      </c>
    </row>
    <row r="1147" spans="1:11" hidden="1">
      <c r="A1147" t="s">
        <v>2442</v>
      </c>
      <c r="B1147" s="3">
        <v>41928</v>
      </c>
      <c r="C1147" t="s">
        <v>2</v>
      </c>
      <c r="D1147">
        <v>2</v>
      </c>
      <c r="E1147" t="s">
        <v>25146</v>
      </c>
      <c r="F1147" t="s">
        <v>18</v>
      </c>
      <c r="G1147" t="s">
        <v>21545</v>
      </c>
      <c r="H1147" t="s">
        <v>7530</v>
      </c>
      <c r="I1147" s="28">
        <f t="shared" si="17"/>
        <v>455.9375</v>
      </c>
      <c r="J1147">
        <v>72.95</v>
      </c>
      <c r="K1147" s="4" t="s">
        <v>6149</v>
      </c>
    </row>
    <row r="1148" spans="1:11" hidden="1">
      <c r="A1148" t="s">
        <v>2446</v>
      </c>
      <c r="B1148" s="3">
        <v>41928</v>
      </c>
      <c r="C1148" t="s">
        <v>25147</v>
      </c>
      <c r="D1148">
        <v>2</v>
      </c>
      <c r="E1148" t="s">
        <v>25148</v>
      </c>
      <c r="F1148" t="s">
        <v>26</v>
      </c>
      <c r="G1148" t="s">
        <v>13</v>
      </c>
      <c r="H1148" t="s">
        <v>6180</v>
      </c>
      <c r="I1148" s="28">
        <f t="shared" si="17"/>
        <v>1534.5</v>
      </c>
      <c r="J1148">
        <v>245.52</v>
      </c>
      <c r="K1148" s="14" t="s">
        <v>6145</v>
      </c>
    </row>
    <row r="1149" spans="1:11" hidden="1">
      <c r="A1149" t="s">
        <v>593</v>
      </c>
      <c r="B1149" s="3">
        <v>41928</v>
      </c>
      <c r="C1149" t="s">
        <v>25149</v>
      </c>
      <c r="D1149">
        <v>2</v>
      </c>
      <c r="E1149" t="s">
        <v>25150</v>
      </c>
      <c r="F1149" t="s">
        <v>26</v>
      </c>
      <c r="G1149" t="s">
        <v>13</v>
      </c>
      <c r="H1149" t="s">
        <v>5752</v>
      </c>
      <c r="I1149" s="28">
        <f t="shared" si="17"/>
        <v>3284.5</v>
      </c>
      <c r="J1149">
        <v>525.52</v>
      </c>
      <c r="K1149" s="14" t="s">
        <v>6145</v>
      </c>
    </row>
    <row r="1150" spans="1:11" hidden="1">
      <c r="A1150" t="s">
        <v>2450</v>
      </c>
      <c r="B1150" s="3">
        <v>41928</v>
      </c>
      <c r="C1150" t="s">
        <v>25151</v>
      </c>
      <c r="D1150">
        <v>2</v>
      </c>
      <c r="E1150" t="s">
        <v>25152</v>
      </c>
      <c r="F1150" t="s">
        <v>26</v>
      </c>
      <c r="G1150" t="s">
        <v>13</v>
      </c>
      <c r="H1150" t="s">
        <v>2604</v>
      </c>
      <c r="I1150" s="28">
        <f t="shared" si="17"/>
        <v>853.43750000000011</v>
      </c>
      <c r="J1150">
        <v>136.55000000000001</v>
      </c>
      <c r="K1150" s="14" t="s">
        <v>6145</v>
      </c>
    </row>
    <row r="1151" spans="1:11" hidden="1">
      <c r="A1151" t="s">
        <v>2453</v>
      </c>
      <c r="B1151" s="3">
        <v>41928</v>
      </c>
      <c r="C1151" t="s">
        <v>24375</v>
      </c>
      <c r="D1151">
        <v>2</v>
      </c>
      <c r="E1151" t="s">
        <v>25153</v>
      </c>
      <c r="F1151" t="s">
        <v>26</v>
      </c>
      <c r="G1151" t="s">
        <v>13</v>
      </c>
      <c r="H1151" t="s">
        <v>24377</v>
      </c>
      <c r="I1151" s="28">
        <f t="shared" si="17"/>
        <v>2525.875</v>
      </c>
      <c r="J1151">
        <v>404.14</v>
      </c>
      <c r="K1151" s="14" t="s">
        <v>6145</v>
      </c>
    </row>
    <row r="1152" spans="1:11" hidden="1">
      <c r="A1152" t="s">
        <v>2459</v>
      </c>
      <c r="B1152" s="3">
        <v>41928</v>
      </c>
      <c r="C1152" t="s">
        <v>24375</v>
      </c>
      <c r="D1152">
        <v>2</v>
      </c>
      <c r="E1152" t="s">
        <v>25154</v>
      </c>
      <c r="F1152" t="s">
        <v>26</v>
      </c>
      <c r="G1152" t="s">
        <v>13</v>
      </c>
      <c r="H1152" t="s">
        <v>25155</v>
      </c>
      <c r="I1152" s="28">
        <f t="shared" si="17"/>
        <v>2525.875</v>
      </c>
      <c r="J1152">
        <v>404.14</v>
      </c>
      <c r="K1152" s="14" t="s">
        <v>6145</v>
      </c>
    </row>
    <row r="1153" spans="1:11" hidden="1">
      <c r="A1153" t="s">
        <v>2461</v>
      </c>
      <c r="B1153" s="3">
        <v>41928</v>
      </c>
      <c r="C1153" t="s">
        <v>25156</v>
      </c>
      <c r="D1153">
        <v>2</v>
      </c>
      <c r="E1153" t="s">
        <v>25157</v>
      </c>
      <c r="F1153" t="s">
        <v>26</v>
      </c>
      <c r="G1153" t="s">
        <v>13</v>
      </c>
      <c r="H1153" t="s">
        <v>15927</v>
      </c>
      <c r="I1153" s="28">
        <f t="shared" si="17"/>
        <v>2525.875</v>
      </c>
      <c r="J1153">
        <v>404.14</v>
      </c>
      <c r="K1153" s="14" t="s">
        <v>6145</v>
      </c>
    </row>
    <row r="1154" spans="1:11" hidden="1">
      <c r="A1154" s="1" t="s">
        <v>598</v>
      </c>
      <c r="B1154" s="13">
        <v>41928</v>
      </c>
      <c r="C1154" s="1" t="s">
        <v>2</v>
      </c>
      <c r="D1154" s="1">
        <v>2</v>
      </c>
      <c r="E1154" s="1" t="s">
        <v>24153</v>
      </c>
      <c r="F1154" s="1" t="s">
        <v>18</v>
      </c>
      <c r="G1154" s="1" t="s">
        <v>21545</v>
      </c>
      <c r="H1154" s="1" t="s">
        <v>88</v>
      </c>
      <c r="I1154" s="28">
        <f t="shared" si="17"/>
        <v>1043.5</v>
      </c>
      <c r="J1154" s="1">
        <v>166.96</v>
      </c>
      <c r="K1154" s="4" t="s">
        <v>6149</v>
      </c>
    </row>
    <row r="1155" spans="1:11" hidden="1">
      <c r="A1155" t="s">
        <v>598</v>
      </c>
      <c r="B1155" s="3">
        <v>41928</v>
      </c>
      <c r="C1155" t="s">
        <v>2</v>
      </c>
      <c r="D1155">
        <v>2</v>
      </c>
      <c r="E1155" t="s">
        <v>24153</v>
      </c>
      <c r="F1155" t="s">
        <v>18</v>
      </c>
      <c r="G1155" t="s">
        <v>21545</v>
      </c>
      <c r="H1155" t="s">
        <v>88</v>
      </c>
      <c r="I1155" s="28">
        <f t="shared" si="17"/>
        <v>1043.5</v>
      </c>
      <c r="J1155">
        <v>166.96</v>
      </c>
      <c r="K1155" s="4" t="s">
        <v>6149</v>
      </c>
    </row>
    <row r="1156" spans="1:11" hidden="1">
      <c r="A1156" t="s">
        <v>598</v>
      </c>
      <c r="B1156" s="3">
        <v>41928</v>
      </c>
      <c r="C1156" t="s">
        <v>2</v>
      </c>
      <c r="D1156">
        <v>2</v>
      </c>
      <c r="E1156" t="s">
        <v>24153</v>
      </c>
      <c r="F1156" t="s">
        <v>18</v>
      </c>
      <c r="G1156" t="s">
        <v>21545</v>
      </c>
      <c r="H1156" t="s">
        <v>88</v>
      </c>
      <c r="I1156" s="28">
        <f t="shared" si="17"/>
        <v>-1043.5</v>
      </c>
      <c r="J1156">
        <v>-166.96</v>
      </c>
      <c r="K1156" s="4" t="s">
        <v>6149</v>
      </c>
    </row>
    <row r="1157" spans="1:11" hidden="1">
      <c r="A1157" t="s">
        <v>5439</v>
      </c>
      <c r="B1157" s="3">
        <v>41928</v>
      </c>
      <c r="C1157" t="s">
        <v>25158</v>
      </c>
      <c r="D1157">
        <v>2</v>
      </c>
      <c r="E1157" t="s">
        <v>25159</v>
      </c>
      <c r="F1157" t="s">
        <v>26</v>
      </c>
      <c r="G1157" t="s">
        <v>13</v>
      </c>
      <c r="H1157" t="s">
        <v>3593</v>
      </c>
      <c r="I1157" s="28">
        <f t="shared" si="17"/>
        <v>2491.375</v>
      </c>
      <c r="J1157">
        <v>398.62</v>
      </c>
      <c r="K1157" s="14" t="s">
        <v>6145</v>
      </c>
    </row>
    <row r="1158" spans="1:11" hidden="1">
      <c r="A1158" t="s">
        <v>2463</v>
      </c>
      <c r="B1158" s="3">
        <v>41928</v>
      </c>
      <c r="C1158" t="s">
        <v>25160</v>
      </c>
      <c r="D1158">
        <v>2</v>
      </c>
      <c r="E1158" t="s">
        <v>25161</v>
      </c>
      <c r="F1158" t="s">
        <v>26</v>
      </c>
      <c r="G1158" t="s">
        <v>13</v>
      </c>
      <c r="H1158" t="s">
        <v>7488</v>
      </c>
      <c r="I1158" s="28">
        <f t="shared" si="17"/>
        <v>3413.8125</v>
      </c>
      <c r="J1158">
        <v>546.21</v>
      </c>
      <c r="K1158" s="14" t="s">
        <v>6145</v>
      </c>
    </row>
    <row r="1159" spans="1:11" hidden="1">
      <c r="A1159" s="1" t="s">
        <v>2467</v>
      </c>
      <c r="B1159" s="13">
        <v>41928</v>
      </c>
      <c r="C1159" s="1" t="s">
        <v>2</v>
      </c>
      <c r="D1159" s="1">
        <v>2</v>
      </c>
      <c r="E1159" s="1" t="s">
        <v>24154</v>
      </c>
      <c r="F1159" s="1" t="s">
        <v>18</v>
      </c>
      <c r="G1159" s="1" t="s">
        <v>21545</v>
      </c>
      <c r="H1159" s="1" t="s">
        <v>10320</v>
      </c>
      <c r="I1159" s="28">
        <f t="shared" si="17"/>
        <v>172.4375</v>
      </c>
      <c r="J1159" s="1">
        <v>27.59</v>
      </c>
      <c r="K1159" s="4" t="s">
        <v>6149</v>
      </c>
    </row>
    <row r="1160" spans="1:11" hidden="1">
      <c r="A1160" t="s">
        <v>2467</v>
      </c>
      <c r="B1160" s="3">
        <v>41928</v>
      </c>
      <c r="C1160" t="s">
        <v>2</v>
      </c>
      <c r="D1160">
        <v>2</v>
      </c>
      <c r="E1160" t="s">
        <v>24154</v>
      </c>
      <c r="F1160" t="s">
        <v>18</v>
      </c>
      <c r="G1160" t="s">
        <v>21545</v>
      </c>
      <c r="H1160" t="s">
        <v>10320</v>
      </c>
      <c r="I1160" s="28">
        <f t="shared" si="17"/>
        <v>347.25</v>
      </c>
      <c r="J1160">
        <v>55.56</v>
      </c>
      <c r="K1160" s="4" t="s">
        <v>6149</v>
      </c>
    </row>
    <row r="1161" spans="1:11" hidden="1">
      <c r="A1161" t="s">
        <v>2467</v>
      </c>
      <c r="B1161" s="3">
        <v>41928</v>
      </c>
      <c r="C1161" t="s">
        <v>2</v>
      </c>
      <c r="D1161">
        <v>2</v>
      </c>
      <c r="E1161" t="s">
        <v>24154</v>
      </c>
      <c r="F1161" t="s">
        <v>18</v>
      </c>
      <c r="G1161" t="s">
        <v>21545</v>
      </c>
      <c r="H1161" t="s">
        <v>10320</v>
      </c>
      <c r="I1161" s="28">
        <f t="shared" si="17"/>
        <v>-172.4375</v>
      </c>
      <c r="J1161">
        <v>-27.59</v>
      </c>
      <c r="K1161" s="4" t="s">
        <v>6149</v>
      </c>
    </row>
    <row r="1162" spans="1:11" hidden="1">
      <c r="A1162" t="s">
        <v>2470</v>
      </c>
      <c r="B1162" s="3">
        <v>41928</v>
      </c>
      <c r="C1162" t="s">
        <v>2</v>
      </c>
      <c r="D1162">
        <v>2</v>
      </c>
      <c r="E1162" t="s">
        <v>25162</v>
      </c>
      <c r="F1162" t="s">
        <v>18</v>
      </c>
      <c r="G1162" t="s">
        <v>0</v>
      </c>
      <c r="H1162" t="s">
        <v>20111</v>
      </c>
      <c r="I1162" s="28">
        <f t="shared" ref="I1162:I1225" si="18">J1162*100/16</f>
        <v>1200</v>
      </c>
      <c r="J1162">
        <v>192</v>
      </c>
      <c r="K1162" s="4" t="s">
        <v>6149</v>
      </c>
    </row>
    <row r="1163" spans="1:11" hidden="1">
      <c r="A1163" t="s">
        <v>2474</v>
      </c>
      <c r="B1163" s="3">
        <v>41928</v>
      </c>
      <c r="C1163" t="s">
        <v>25163</v>
      </c>
      <c r="D1163">
        <v>2</v>
      </c>
      <c r="E1163" t="s">
        <v>25164</v>
      </c>
      <c r="F1163" t="s">
        <v>26</v>
      </c>
      <c r="G1163" t="s">
        <v>13</v>
      </c>
      <c r="H1163" t="s">
        <v>2930</v>
      </c>
      <c r="I1163" s="28">
        <f t="shared" si="18"/>
        <v>3551.75</v>
      </c>
      <c r="J1163">
        <v>568.28</v>
      </c>
      <c r="K1163" s="14" t="s">
        <v>6145</v>
      </c>
    </row>
    <row r="1164" spans="1:11" hidden="1">
      <c r="A1164" t="s">
        <v>2478</v>
      </c>
      <c r="B1164" s="3">
        <v>41928</v>
      </c>
      <c r="C1164" t="s">
        <v>2</v>
      </c>
      <c r="D1164">
        <v>2</v>
      </c>
      <c r="E1164" t="s">
        <v>25165</v>
      </c>
      <c r="F1164" t="s">
        <v>18</v>
      </c>
      <c r="G1164" t="s">
        <v>21545</v>
      </c>
      <c r="H1164" t="s">
        <v>10183</v>
      </c>
      <c r="I1164" s="28">
        <f t="shared" si="18"/>
        <v>709.8125</v>
      </c>
      <c r="J1164">
        <v>113.57</v>
      </c>
      <c r="K1164" s="4" t="s">
        <v>6149</v>
      </c>
    </row>
    <row r="1165" spans="1:11" hidden="1">
      <c r="A1165" t="s">
        <v>2481</v>
      </c>
      <c r="B1165" s="3">
        <v>41928</v>
      </c>
      <c r="C1165" t="s">
        <v>25166</v>
      </c>
      <c r="D1165">
        <v>2</v>
      </c>
      <c r="E1165" t="s">
        <v>25167</v>
      </c>
      <c r="F1165" t="s">
        <v>26</v>
      </c>
      <c r="G1165" t="s">
        <v>13</v>
      </c>
      <c r="H1165" t="s">
        <v>25168</v>
      </c>
      <c r="I1165" s="28">
        <f t="shared" si="18"/>
        <v>853.43750000000011</v>
      </c>
      <c r="J1165">
        <v>136.55000000000001</v>
      </c>
      <c r="K1165" s="14" t="s">
        <v>6145</v>
      </c>
    </row>
    <row r="1166" spans="1:11" hidden="1">
      <c r="A1166" s="1" t="s">
        <v>2484</v>
      </c>
      <c r="B1166" s="13">
        <v>41928</v>
      </c>
      <c r="C1166" s="1" t="s">
        <v>24155</v>
      </c>
      <c r="D1166" s="1">
        <v>2</v>
      </c>
      <c r="E1166" s="1" t="s">
        <v>24156</v>
      </c>
      <c r="F1166" s="1" t="s">
        <v>26</v>
      </c>
      <c r="G1166" s="1" t="s">
        <v>13</v>
      </c>
      <c r="H1166" s="1" t="s">
        <v>19315</v>
      </c>
      <c r="I1166" s="28">
        <f t="shared" si="18"/>
        <v>690.5</v>
      </c>
      <c r="J1166" s="1">
        <v>110.48</v>
      </c>
      <c r="K1166" s="14" t="s">
        <v>6145</v>
      </c>
    </row>
    <row r="1167" spans="1:11" hidden="1">
      <c r="A1167" t="s">
        <v>2484</v>
      </c>
      <c r="B1167" s="3">
        <v>41928</v>
      </c>
      <c r="C1167" t="s">
        <v>24155</v>
      </c>
      <c r="D1167">
        <v>2</v>
      </c>
      <c r="E1167" t="s">
        <v>24156</v>
      </c>
      <c r="F1167" t="s">
        <v>26</v>
      </c>
      <c r="G1167" t="s">
        <v>13</v>
      </c>
      <c r="H1167" t="s">
        <v>19315</v>
      </c>
      <c r="I1167" s="28">
        <f t="shared" si="18"/>
        <v>690.5</v>
      </c>
      <c r="J1167">
        <v>110.48</v>
      </c>
      <c r="K1167" s="14" t="s">
        <v>6145</v>
      </c>
    </row>
    <row r="1168" spans="1:11" hidden="1">
      <c r="A1168" t="s">
        <v>2484</v>
      </c>
      <c r="B1168" s="3">
        <v>41928</v>
      </c>
      <c r="C1168" t="s">
        <v>24155</v>
      </c>
      <c r="D1168">
        <v>2</v>
      </c>
      <c r="E1168" t="s">
        <v>24156</v>
      </c>
      <c r="F1168" t="s">
        <v>26</v>
      </c>
      <c r="G1168" t="s">
        <v>13</v>
      </c>
      <c r="H1168" t="s">
        <v>19315</v>
      </c>
      <c r="I1168" s="28">
        <f t="shared" si="18"/>
        <v>-690.5</v>
      </c>
      <c r="J1168">
        <v>-110.48</v>
      </c>
      <c r="K1168" s="14" t="s">
        <v>6145</v>
      </c>
    </row>
    <row r="1169" spans="1:11" hidden="1">
      <c r="A1169" t="s">
        <v>2487</v>
      </c>
      <c r="B1169" s="3">
        <v>41928</v>
      </c>
      <c r="C1169" t="s">
        <v>25169</v>
      </c>
      <c r="D1169">
        <v>2</v>
      </c>
      <c r="E1169" t="s">
        <v>25170</v>
      </c>
      <c r="F1169" t="s">
        <v>26</v>
      </c>
      <c r="G1169" t="s">
        <v>13</v>
      </c>
      <c r="H1169" t="s">
        <v>3676</v>
      </c>
      <c r="I1169" s="28">
        <f t="shared" si="18"/>
        <v>1638</v>
      </c>
      <c r="J1169">
        <v>262.08</v>
      </c>
      <c r="K1169" s="14" t="s">
        <v>6145</v>
      </c>
    </row>
    <row r="1170" spans="1:11" hidden="1">
      <c r="A1170" s="1" t="s">
        <v>600</v>
      </c>
      <c r="B1170" s="13">
        <v>41928</v>
      </c>
      <c r="C1170" s="1" t="s">
        <v>24157</v>
      </c>
      <c r="D1170" s="1">
        <v>2</v>
      </c>
      <c r="E1170" s="1" t="s">
        <v>24158</v>
      </c>
      <c r="F1170" s="1" t="s">
        <v>18</v>
      </c>
      <c r="G1170" s="1" t="s">
        <v>21545</v>
      </c>
      <c r="H1170" s="1" t="s">
        <v>24159</v>
      </c>
      <c r="I1170" s="28">
        <f t="shared" si="18"/>
        <v>3450.6875</v>
      </c>
      <c r="J1170" s="1">
        <v>552.11</v>
      </c>
      <c r="K1170" s="4" t="s">
        <v>6149</v>
      </c>
    </row>
    <row r="1171" spans="1:11" hidden="1">
      <c r="A1171" t="s">
        <v>600</v>
      </c>
      <c r="B1171" s="3">
        <v>41928</v>
      </c>
      <c r="C1171" t="s">
        <v>24157</v>
      </c>
      <c r="D1171">
        <v>2</v>
      </c>
      <c r="E1171" t="s">
        <v>24158</v>
      </c>
      <c r="F1171" t="s">
        <v>18</v>
      </c>
      <c r="G1171" t="s">
        <v>21545</v>
      </c>
      <c r="H1171" t="s">
        <v>24159</v>
      </c>
      <c r="I1171" s="28">
        <f t="shared" si="18"/>
        <v>3450.6875</v>
      </c>
      <c r="J1171">
        <v>552.11</v>
      </c>
      <c r="K1171" s="4" t="s">
        <v>6149</v>
      </c>
    </row>
    <row r="1172" spans="1:11" hidden="1">
      <c r="A1172" t="s">
        <v>600</v>
      </c>
      <c r="B1172" s="3">
        <v>41928</v>
      </c>
      <c r="C1172" t="s">
        <v>24157</v>
      </c>
      <c r="D1172">
        <v>2</v>
      </c>
      <c r="E1172" t="s">
        <v>24158</v>
      </c>
      <c r="F1172" t="s">
        <v>18</v>
      </c>
      <c r="G1172" t="s">
        <v>21545</v>
      </c>
      <c r="H1172" t="s">
        <v>24159</v>
      </c>
      <c r="I1172" s="28">
        <f t="shared" si="18"/>
        <v>-3450.6875</v>
      </c>
      <c r="J1172">
        <v>-552.11</v>
      </c>
      <c r="K1172" s="4" t="s">
        <v>6149</v>
      </c>
    </row>
    <row r="1173" spans="1:11" hidden="1">
      <c r="A1173" t="s">
        <v>637</v>
      </c>
      <c r="B1173" s="3">
        <v>41928</v>
      </c>
      <c r="C1173" t="s">
        <v>25171</v>
      </c>
      <c r="D1173">
        <v>2</v>
      </c>
      <c r="E1173" t="s">
        <v>25172</v>
      </c>
      <c r="F1173" t="s">
        <v>26</v>
      </c>
      <c r="G1173" t="s">
        <v>13</v>
      </c>
      <c r="H1173" t="s">
        <v>25173</v>
      </c>
      <c r="I1173" s="28">
        <f t="shared" si="18"/>
        <v>2525.875</v>
      </c>
      <c r="J1173">
        <v>404.14</v>
      </c>
      <c r="K1173" s="14" t="s">
        <v>6145</v>
      </c>
    </row>
    <row r="1174" spans="1:11" hidden="1">
      <c r="A1174" t="s">
        <v>2557</v>
      </c>
      <c r="B1174" s="3">
        <v>41928</v>
      </c>
      <c r="C1174" t="s">
        <v>25174</v>
      </c>
      <c r="D1174">
        <v>2</v>
      </c>
      <c r="E1174" t="s">
        <v>25175</v>
      </c>
      <c r="F1174" t="s">
        <v>26</v>
      </c>
      <c r="G1174" t="s">
        <v>13</v>
      </c>
      <c r="H1174" t="s">
        <v>8779</v>
      </c>
      <c r="I1174" s="28">
        <f t="shared" si="18"/>
        <v>853.43750000000011</v>
      </c>
      <c r="J1174">
        <v>136.55000000000001</v>
      </c>
      <c r="K1174" s="14" t="s">
        <v>6145</v>
      </c>
    </row>
    <row r="1175" spans="1:11" hidden="1">
      <c r="A1175" t="s">
        <v>2560</v>
      </c>
      <c r="B1175" s="3">
        <v>41928</v>
      </c>
      <c r="C1175" t="s">
        <v>25176</v>
      </c>
      <c r="D1175">
        <v>2</v>
      </c>
      <c r="E1175" t="s">
        <v>25177</v>
      </c>
      <c r="F1175" t="s">
        <v>26</v>
      </c>
      <c r="G1175" t="s">
        <v>13</v>
      </c>
      <c r="H1175" t="s">
        <v>7525</v>
      </c>
      <c r="I1175" s="28">
        <f t="shared" si="18"/>
        <v>853.43750000000011</v>
      </c>
      <c r="J1175">
        <v>136.55000000000001</v>
      </c>
      <c r="K1175" s="14" t="s">
        <v>6145</v>
      </c>
    </row>
    <row r="1176" spans="1:11" hidden="1">
      <c r="A1176" t="s">
        <v>640</v>
      </c>
      <c r="B1176" s="3">
        <v>41929</v>
      </c>
      <c r="C1176" t="s">
        <v>25178</v>
      </c>
      <c r="D1176">
        <v>2</v>
      </c>
      <c r="E1176" t="s">
        <v>25179</v>
      </c>
      <c r="F1176" t="s">
        <v>26</v>
      </c>
      <c r="G1176" t="s">
        <v>13</v>
      </c>
      <c r="H1176" t="s">
        <v>6435</v>
      </c>
      <c r="I1176" s="28">
        <f t="shared" si="18"/>
        <v>853.43750000000011</v>
      </c>
      <c r="J1176">
        <v>136.55000000000001</v>
      </c>
      <c r="K1176" s="14" t="s">
        <v>6145</v>
      </c>
    </row>
    <row r="1177" spans="1:11" hidden="1">
      <c r="A1177" t="s">
        <v>2568</v>
      </c>
      <c r="B1177" s="3">
        <v>41929</v>
      </c>
      <c r="C1177" t="s">
        <v>25180</v>
      </c>
      <c r="D1177">
        <v>2</v>
      </c>
      <c r="E1177" t="s">
        <v>25181</v>
      </c>
      <c r="F1177" t="s">
        <v>26</v>
      </c>
      <c r="G1177" t="s">
        <v>13</v>
      </c>
      <c r="H1177" t="s">
        <v>15330</v>
      </c>
      <c r="I1177" s="28">
        <f t="shared" si="18"/>
        <v>1008.625</v>
      </c>
      <c r="J1177">
        <v>161.38</v>
      </c>
      <c r="K1177" s="14" t="s">
        <v>6145</v>
      </c>
    </row>
    <row r="1178" spans="1:11" hidden="1">
      <c r="A1178" s="1" t="s">
        <v>2572</v>
      </c>
      <c r="B1178" s="13">
        <v>41929</v>
      </c>
      <c r="C1178" s="1" t="s">
        <v>2</v>
      </c>
      <c r="D1178" s="1">
        <v>2</v>
      </c>
      <c r="E1178" s="1" t="s">
        <v>24160</v>
      </c>
      <c r="F1178" s="1" t="s">
        <v>18</v>
      </c>
      <c r="G1178" s="1" t="s">
        <v>21545</v>
      </c>
      <c r="H1178" s="1" t="s">
        <v>13391</v>
      </c>
      <c r="I1178" s="28">
        <f t="shared" si="18"/>
        <v>210.37499999999997</v>
      </c>
      <c r="J1178" s="1">
        <v>33.659999999999997</v>
      </c>
      <c r="K1178" s="4" t="s">
        <v>6149</v>
      </c>
    </row>
    <row r="1179" spans="1:11" hidden="1">
      <c r="A1179" t="s">
        <v>2572</v>
      </c>
      <c r="B1179" s="3">
        <v>41929</v>
      </c>
      <c r="C1179" t="s">
        <v>2</v>
      </c>
      <c r="D1179">
        <v>2</v>
      </c>
      <c r="E1179" t="s">
        <v>24160</v>
      </c>
      <c r="F1179" t="s">
        <v>18</v>
      </c>
      <c r="G1179" t="s">
        <v>21545</v>
      </c>
      <c r="H1179" t="s">
        <v>13391</v>
      </c>
      <c r="I1179" s="28">
        <f t="shared" si="18"/>
        <v>210.37499999999997</v>
      </c>
      <c r="J1179">
        <v>33.659999999999997</v>
      </c>
      <c r="K1179" s="4" t="s">
        <v>6149</v>
      </c>
    </row>
    <row r="1180" spans="1:11" hidden="1">
      <c r="A1180" t="s">
        <v>2572</v>
      </c>
      <c r="B1180" s="3">
        <v>41929</v>
      </c>
      <c r="C1180" t="s">
        <v>2</v>
      </c>
      <c r="D1180">
        <v>2</v>
      </c>
      <c r="E1180" t="s">
        <v>24160</v>
      </c>
      <c r="F1180" t="s">
        <v>18</v>
      </c>
      <c r="G1180" t="s">
        <v>21545</v>
      </c>
      <c r="H1180" t="s">
        <v>13391</v>
      </c>
      <c r="I1180" s="28">
        <f t="shared" si="18"/>
        <v>-210.37499999999997</v>
      </c>
      <c r="J1180">
        <v>-33.659999999999997</v>
      </c>
      <c r="K1180" s="4" t="s">
        <v>6149</v>
      </c>
    </row>
    <row r="1181" spans="1:11" hidden="1">
      <c r="A1181" s="1" t="s">
        <v>2575</v>
      </c>
      <c r="B1181" s="13">
        <v>41929</v>
      </c>
      <c r="C1181" s="1" t="s">
        <v>21612</v>
      </c>
      <c r="D1181" s="1">
        <v>2</v>
      </c>
      <c r="E1181" s="1" t="s">
        <v>24161</v>
      </c>
      <c r="F1181" s="1" t="s">
        <v>18</v>
      </c>
      <c r="G1181" s="1" t="s">
        <v>21545</v>
      </c>
      <c r="H1181" s="1" t="s">
        <v>6248</v>
      </c>
      <c r="I1181" s="28">
        <f t="shared" si="18"/>
        <v>1807.75</v>
      </c>
      <c r="J1181" s="1">
        <v>289.24</v>
      </c>
      <c r="K1181" s="4" t="s">
        <v>6149</v>
      </c>
    </row>
    <row r="1182" spans="1:11" hidden="1">
      <c r="A1182" t="s">
        <v>2575</v>
      </c>
      <c r="B1182" s="3">
        <v>41929</v>
      </c>
      <c r="C1182" t="s">
        <v>21612</v>
      </c>
      <c r="D1182">
        <v>2</v>
      </c>
      <c r="E1182" t="s">
        <v>24161</v>
      </c>
      <c r="F1182" t="s">
        <v>18</v>
      </c>
      <c r="G1182" t="s">
        <v>21545</v>
      </c>
      <c r="H1182" t="s">
        <v>6248</v>
      </c>
      <c r="I1182" s="28">
        <f t="shared" si="18"/>
        <v>1807.75</v>
      </c>
      <c r="J1182">
        <v>289.24</v>
      </c>
      <c r="K1182" s="4" t="s">
        <v>6149</v>
      </c>
    </row>
    <row r="1183" spans="1:11" hidden="1">
      <c r="A1183" t="s">
        <v>2575</v>
      </c>
      <c r="B1183" s="3">
        <v>41929</v>
      </c>
      <c r="C1183" t="s">
        <v>21612</v>
      </c>
      <c r="D1183">
        <v>2</v>
      </c>
      <c r="E1183" t="s">
        <v>24161</v>
      </c>
      <c r="F1183" t="s">
        <v>18</v>
      </c>
      <c r="G1183" t="s">
        <v>21545</v>
      </c>
      <c r="H1183" t="s">
        <v>6248</v>
      </c>
      <c r="I1183" s="28">
        <f t="shared" si="18"/>
        <v>-1807.75</v>
      </c>
      <c r="J1183">
        <v>-289.24</v>
      </c>
      <c r="K1183" s="4" t="s">
        <v>6149</v>
      </c>
    </row>
    <row r="1184" spans="1:11" hidden="1">
      <c r="A1184" t="s">
        <v>641</v>
      </c>
      <c r="B1184" s="3">
        <v>41929</v>
      </c>
      <c r="C1184" t="s">
        <v>25182</v>
      </c>
      <c r="D1184">
        <v>2</v>
      </c>
      <c r="E1184" t="s">
        <v>25183</v>
      </c>
      <c r="F1184" t="s">
        <v>26</v>
      </c>
      <c r="G1184" t="s">
        <v>13</v>
      </c>
      <c r="H1184" t="s">
        <v>3103</v>
      </c>
      <c r="I1184" s="28">
        <f t="shared" si="18"/>
        <v>853.43750000000011</v>
      </c>
      <c r="J1184">
        <v>136.55000000000001</v>
      </c>
      <c r="K1184" s="14" t="s">
        <v>6145</v>
      </c>
    </row>
    <row r="1185" spans="1:11" hidden="1">
      <c r="A1185" s="1" t="s">
        <v>643</v>
      </c>
      <c r="B1185" s="13">
        <v>41929</v>
      </c>
      <c r="C1185" s="1" t="s">
        <v>21612</v>
      </c>
      <c r="D1185" s="1">
        <v>2</v>
      </c>
      <c r="E1185" s="1" t="s">
        <v>24162</v>
      </c>
      <c r="F1185" s="1" t="s">
        <v>18</v>
      </c>
      <c r="G1185" s="1" t="s">
        <v>21545</v>
      </c>
      <c r="H1185" s="1" t="s">
        <v>88</v>
      </c>
      <c r="I1185" s="28">
        <f t="shared" si="18"/>
        <v>1807.75</v>
      </c>
      <c r="J1185" s="1">
        <v>289.24</v>
      </c>
      <c r="K1185" s="4" t="s">
        <v>6149</v>
      </c>
    </row>
    <row r="1186" spans="1:11" hidden="1">
      <c r="A1186" t="s">
        <v>643</v>
      </c>
      <c r="B1186" s="3">
        <v>41929</v>
      </c>
      <c r="C1186" t="s">
        <v>21612</v>
      </c>
      <c r="D1186">
        <v>2</v>
      </c>
      <c r="E1186" t="s">
        <v>24162</v>
      </c>
      <c r="F1186" t="s">
        <v>18</v>
      </c>
      <c r="G1186" t="s">
        <v>21545</v>
      </c>
      <c r="H1186" t="s">
        <v>88</v>
      </c>
      <c r="I1186" s="28">
        <f t="shared" si="18"/>
        <v>1807.75</v>
      </c>
      <c r="J1186">
        <v>289.24</v>
      </c>
      <c r="K1186" s="4" t="s">
        <v>6149</v>
      </c>
    </row>
    <row r="1187" spans="1:11" hidden="1">
      <c r="A1187" t="s">
        <v>643</v>
      </c>
      <c r="B1187" s="3">
        <v>41929</v>
      </c>
      <c r="C1187" t="s">
        <v>21612</v>
      </c>
      <c r="D1187">
        <v>2</v>
      </c>
      <c r="E1187" t="s">
        <v>24162</v>
      </c>
      <c r="F1187" t="s">
        <v>18</v>
      </c>
      <c r="G1187" t="s">
        <v>21545</v>
      </c>
      <c r="H1187" t="s">
        <v>88</v>
      </c>
      <c r="I1187" s="28">
        <f t="shared" si="18"/>
        <v>-1807.75</v>
      </c>
      <c r="J1187">
        <v>-289.24</v>
      </c>
      <c r="K1187" s="4" t="s">
        <v>6149</v>
      </c>
    </row>
    <row r="1188" spans="1:11" hidden="1">
      <c r="A1188" s="1" t="s">
        <v>2578</v>
      </c>
      <c r="B1188" s="13">
        <v>41929</v>
      </c>
      <c r="C1188" s="1" t="s">
        <v>2</v>
      </c>
      <c r="D1188" s="1">
        <v>2</v>
      </c>
      <c r="E1188" s="1" t="s">
        <v>24163</v>
      </c>
      <c r="F1188" s="1" t="s">
        <v>18</v>
      </c>
      <c r="G1188" s="1" t="s">
        <v>21545</v>
      </c>
      <c r="H1188" s="1" t="s">
        <v>88</v>
      </c>
      <c r="I1188" s="28">
        <f t="shared" si="18"/>
        <v>84.875</v>
      </c>
      <c r="J1188" s="1">
        <v>13.58</v>
      </c>
      <c r="K1188" s="4" t="s">
        <v>6149</v>
      </c>
    </row>
    <row r="1189" spans="1:11" hidden="1">
      <c r="A1189" t="s">
        <v>2578</v>
      </c>
      <c r="B1189" s="3">
        <v>41929</v>
      </c>
      <c r="C1189" t="s">
        <v>2</v>
      </c>
      <c r="D1189">
        <v>2</v>
      </c>
      <c r="E1189" t="s">
        <v>24163</v>
      </c>
      <c r="F1189" t="s">
        <v>18</v>
      </c>
      <c r="G1189" t="s">
        <v>21545</v>
      </c>
      <c r="H1189" t="s">
        <v>88</v>
      </c>
      <c r="I1189" s="28">
        <f t="shared" si="18"/>
        <v>84.875</v>
      </c>
      <c r="J1189">
        <v>13.58</v>
      </c>
      <c r="K1189" s="4" t="s">
        <v>6149</v>
      </c>
    </row>
    <row r="1190" spans="1:11" hidden="1">
      <c r="A1190" t="s">
        <v>2578</v>
      </c>
      <c r="B1190" s="3">
        <v>41929</v>
      </c>
      <c r="C1190" t="s">
        <v>2</v>
      </c>
      <c r="D1190">
        <v>2</v>
      </c>
      <c r="E1190" t="s">
        <v>24163</v>
      </c>
      <c r="F1190" t="s">
        <v>18</v>
      </c>
      <c r="G1190" t="s">
        <v>21545</v>
      </c>
      <c r="H1190" t="s">
        <v>88</v>
      </c>
      <c r="I1190" s="28">
        <f t="shared" si="18"/>
        <v>-84.875</v>
      </c>
      <c r="J1190">
        <v>-13.58</v>
      </c>
      <c r="K1190" s="4" t="s">
        <v>6149</v>
      </c>
    </row>
    <row r="1191" spans="1:11" hidden="1">
      <c r="A1191" s="1" t="s">
        <v>2582</v>
      </c>
      <c r="B1191" s="13">
        <v>41929</v>
      </c>
      <c r="C1191" s="1" t="s">
        <v>24077</v>
      </c>
      <c r="D1191" s="1">
        <v>2</v>
      </c>
      <c r="E1191" s="1" t="s">
        <v>24164</v>
      </c>
      <c r="F1191" s="1" t="s">
        <v>18</v>
      </c>
      <c r="G1191" s="1" t="s">
        <v>21545</v>
      </c>
      <c r="H1191" s="1" t="s">
        <v>20719</v>
      </c>
      <c r="I1191" s="28">
        <f t="shared" si="18"/>
        <v>1503.25</v>
      </c>
      <c r="J1191" s="1">
        <v>240.52</v>
      </c>
      <c r="K1191" s="4" t="s">
        <v>6149</v>
      </c>
    </row>
    <row r="1192" spans="1:11" hidden="1">
      <c r="A1192" t="s">
        <v>2582</v>
      </c>
      <c r="B1192" s="3">
        <v>41929</v>
      </c>
      <c r="C1192" t="s">
        <v>24077</v>
      </c>
      <c r="D1192">
        <v>2</v>
      </c>
      <c r="E1192" t="s">
        <v>24164</v>
      </c>
      <c r="F1192" t="s">
        <v>18</v>
      </c>
      <c r="G1192" t="s">
        <v>21545</v>
      </c>
      <c r="H1192" t="s">
        <v>20719</v>
      </c>
      <c r="I1192" s="28">
        <f t="shared" si="18"/>
        <v>1503.25</v>
      </c>
      <c r="J1192">
        <v>240.52</v>
      </c>
      <c r="K1192" s="4" t="s">
        <v>6149</v>
      </c>
    </row>
    <row r="1193" spans="1:11" hidden="1">
      <c r="A1193" t="s">
        <v>2582</v>
      </c>
      <c r="B1193" s="3">
        <v>41929</v>
      </c>
      <c r="C1193" t="s">
        <v>24077</v>
      </c>
      <c r="D1193">
        <v>2</v>
      </c>
      <c r="E1193" t="s">
        <v>24164</v>
      </c>
      <c r="F1193" t="s">
        <v>18</v>
      </c>
      <c r="G1193" t="s">
        <v>21545</v>
      </c>
      <c r="H1193" t="s">
        <v>20719</v>
      </c>
      <c r="I1193" s="28">
        <f t="shared" si="18"/>
        <v>-1503.25</v>
      </c>
      <c r="J1193">
        <v>-240.52</v>
      </c>
      <c r="K1193" s="4" t="s">
        <v>6149</v>
      </c>
    </row>
    <row r="1194" spans="1:11" hidden="1">
      <c r="A1194" t="s">
        <v>2590</v>
      </c>
      <c r="B1194" s="3">
        <v>41929</v>
      </c>
      <c r="C1194" t="s">
        <v>25184</v>
      </c>
      <c r="D1194">
        <v>2</v>
      </c>
      <c r="E1194" t="s">
        <v>25185</v>
      </c>
      <c r="F1194" t="s">
        <v>26</v>
      </c>
      <c r="G1194" t="s">
        <v>13</v>
      </c>
      <c r="H1194" t="s">
        <v>5432</v>
      </c>
      <c r="I1194" s="28">
        <f t="shared" si="18"/>
        <v>853.43750000000011</v>
      </c>
      <c r="J1194">
        <v>136.55000000000001</v>
      </c>
      <c r="K1194" s="14" t="s">
        <v>6145</v>
      </c>
    </row>
    <row r="1195" spans="1:11" hidden="1">
      <c r="A1195" t="s">
        <v>2593</v>
      </c>
      <c r="B1195" s="3">
        <v>41929</v>
      </c>
      <c r="C1195" t="s">
        <v>25186</v>
      </c>
      <c r="D1195">
        <v>2</v>
      </c>
      <c r="E1195" t="s">
        <v>25187</v>
      </c>
      <c r="F1195" t="s">
        <v>26</v>
      </c>
      <c r="G1195" t="s">
        <v>13</v>
      </c>
      <c r="H1195" t="s">
        <v>5665</v>
      </c>
      <c r="I1195" s="28">
        <f t="shared" si="18"/>
        <v>2525.875</v>
      </c>
      <c r="J1195">
        <v>404.14</v>
      </c>
      <c r="K1195" s="14" t="s">
        <v>6145</v>
      </c>
    </row>
    <row r="1196" spans="1:11" hidden="1">
      <c r="A1196" t="s">
        <v>2597</v>
      </c>
      <c r="B1196" s="3">
        <v>41929</v>
      </c>
      <c r="C1196" t="s">
        <v>25188</v>
      </c>
      <c r="D1196">
        <v>2</v>
      </c>
      <c r="E1196" t="s">
        <v>25189</v>
      </c>
      <c r="F1196" t="s">
        <v>26</v>
      </c>
      <c r="G1196" t="s">
        <v>13</v>
      </c>
      <c r="H1196" t="s">
        <v>12541</v>
      </c>
      <c r="I1196" s="28">
        <f t="shared" si="18"/>
        <v>2623.9375</v>
      </c>
      <c r="J1196">
        <v>419.83</v>
      </c>
      <c r="K1196" s="14" t="s">
        <v>6145</v>
      </c>
    </row>
    <row r="1197" spans="1:11" hidden="1">
      <c r="A1197" s="1" t="s">
        <v>2605</v>
      </c>
      <c r="B1197" s="13">
        <v>41929</v>
      </c>
      <c r="C1197" s="1" t="s">
        <v>24165</v>
      </c>
      <c r="D1197" s="1">
        <v>2</v>
      </c>
      <c r="E1197" s="1" t="s">
        <v>24166</v>
      </c>
      <c r="F1197" s="1" t="s">
        <v>18</v>
      </c>
      <c r="G1197" s="1" t="s">
        <v>0</v>
      </c>
      <c r="H1197" s="1" t="s">
        <v>1801</v>
      </c>
      <c r="I1197" s="28">
        <f t="shared" si="18"/>
        <v>862.0625</v>
      </c>
      <c r="J1197" s="1">
        <v>137.93</v>
      </c>
      <c r="K1197" s="4" t="s">
        <v>6149</v>
      </c>
    </row>
    <row r="1198" spans="1:11" hidden="1">
      <c r="A1198" t="s">
        <v>2605</v>
      </c>
      <c r="B1198" s="3">
        <v>41929</v>
      </c>
      <c r="C1198" t="s">
        <v>24165</v>
      </c>
      <c r="D1198">
        <v>2</v>
      </c>
      <c r="E1198" t="s">
        <v>24166</v>
      </c>
      <c r="F1198" t="s">
        <v>18</v>
      </c>
      <c r="G1198" t="s">
        <v>0</v>
      </c>
      <c r="H1198" t="s">
        <v>1801</v>
      </c>
      <c r="I1198" s="28">
        <f t="shared" si="18"/>
        <v>2488.375</v>
      </c>
      <c r="J1198">
        <v>398.14</v>
      </c>
      <c r="K1198" s="4" t="s">
        <v>6149</v>
      </c>
    </row>
    <row r="1199" spans="1:11" hidden="1">
      <c r="A1199" t="s">
        <v>2605</v>
      </c>
      <c r="B1199" s="3">
        <v>41929</v>
      </c>
      <c r="C1199" t="s">
        <v>24165</v>
      </c>
      <c r="D1199">
        <v>2</v>
      </c>
      <c r="E1199" t="s">
        <v>24166</v>
      </c>
      <c r="F1199" t="s">
        <v>18</v>
      </c>
      <c r="G1199" t="s">
        <v>0</v>
      </c>
      <c r="H1199" t="s">
        <v>1801</v>
      </c>
      <c r="I1199" s="28">
        <f t="shared" si="18"/>
        <v>-862.0625</v>
      </c>
      <c r="J1199">
        <v>-137.93</v>
      </c>
      <c r="K1199" s="4" t="s">
        <v>6149</v>
      </c>
    </row>
    <row r="1200" spans="1:11" hidden="1">
      <c r="A1200" t="s">
        <v>644</v>
      </c>
      <c r="B1200" s="3">
        <v>41929</v>
      </c>
      <c r="C1200" t="s">
        <v>2</v>
      </c>
      <c r="D1200">
        <v>2</v>
      </c>
      <c r="E1200" t="s">
        <v>25190</v>
      </c>
      <c r="F1200" t="s">
        <v>18</v>
      </c>
      <c r="G1200" t="s">
        <v>21545</v>
      </c>
      <c r="H1200" t="s">
        <v>88</v>
      </c>
      <c r="I1200" s="28">
        <f t="shared" si="18"/>
        <v>593.5</v>
      </c>
      <c r="J1200">
        <v>94.96</v>
      </c>
      <c r="K1200" s="4" t="s">
        <v>6149</v>
      </c>
    </row>
    <row r="1201" spans="1:11" hidden="1">
      <c r="A1201" t="s">
        <v>2608</v>
      </c>
      <c r="B1201" s="3">
        <v>41929</v>
      </c>
      <c r="C1201" t="s">
        <v>25191</v>
      </c>
      <c r="D1201">
        <v>2</v>
      </c>
      <c r="E1201" t="s">
        <v>25192</v>
      </c>
      <c r="F1201" t="s">
        <v>26</v>
      </c>
      <c r="G1201" t="s">
        <v>13</v>
      </c>
      <c r="H1201" t="s">
        <v>1657</v>
      </c>
      <c r="I1201" s="28">
        <f t="shared" si="18"/>
        <v>853.43750000000011</v>
      </c>
      <c r="J1201">
        <v>136.55000000000001</v>
      </c>
      <c r="K1201" s="14" t="s">
        <v>6145</v>
      </c>
    </row>
    <row r="1202" spans="1:11" hidden="1">
      <c r="A1202" t="s">
        <v>8679</v>
      </c>
      <c r="B1202" s="3">
        <v>41929</v>
      </c>
      <c r="C1202" t="s">
        <v>25193</v>
      </c>
      <c r="D1202">
        <v>2</v>
      </c>
      <c r="E1202" t="s">
        <v>25194</v>
      </c>
      <c r="F1202" t="s">
        <v>26</v>
      </c>
      <c r="G1202" t="s">
        <v>13</v>
      </c>
      <c r="H1202" t="s">
        <v>1801</v>
      </c>
      <c r="I1202" s="28">
        <f t="shared" si="18"/>
        <v>172.4375</v>
      </c>
      <c r="J1202">
        <v>27.59</v>
      </c>
      <c r="K1202" s="14" t="s">
        <v>6145</v>
      </c>
    </row>
    <row r="1203" spans="1:11" hidden="1">
      <c r="A1203" t="s">
        <v>2612</v>
      </c>
      <c r="B1203" s="3">
        <v>41929</v>
      </c>
      <c r="C1203" t="s">
        <v>25195</v>
      </c>
      <c r="D1203">
        <v>2</v>
      </c>
      <c r="E1203" t="s">
        <v>25196</v>
      </c>
      <c r="F1203" t="s">
        <v>26</v>
      </c>
      <c r="G1203" t="s">
        <v>13</v>
      </c>
      <c r="H1203" t="s">
        <v>1797</v>
      </c>
      <c r="I1203" s="28">
        <f t="shared" si="18"/>
        <v>853.43750000000011</v>
      </c>
      <c r="J1203">
        <v>136.55000000000001</v>
      </c>
      <c r="K1203" s="14" t="s">
        <v>6145</v>
      </c>
    </row>
    <row r="1204" spans="1:11" hidden="1">
      <c r="A1204" t="s">
        <v>8680</v>
      </c>
      <c r="B1204" s="3">
        <v>41929</v>
      </c>
      <c r="C1204" t="s">
        <v>25197</v>
      </c>
      <c r="D1204">
        <v>2</v>
      </c>
      <c r="E1204" t="s">
        <v>25198</v>
      </c>
      <c r="F1204" t="s">
        <v>26</v>
      </c>
      <c r="G1204" t="s">
        <v>13</v>
      </c>
      <c r="H1204" t="s">
        <v>4923</v>
      </c>
      <c r="I1204" s="28">
        <f t="shared" si="18"/>
        <v>3413.8125</v>
      </c>
      <c r="J1204">
        <v>546.21</v>
      </c>
      <c r="K1204" s="14" t="s">
        <v>6145</v>
      </c>
    </row>
    <row r="1205" spans="1:11" hidden="1">
      <c r="A1205" t="s">
        <v>8681</v>
      </c>
      <c r="B1205" s="3">
        <v>41929</v>
      </c>
      <c r="C1205" t="s">
        <v>25199</v>
      </c>
      <c r="D1205">
        <v>2</v>
      </c>
      <c r="E1205" t="s">
        <v>25200</v>
      </c>
      <c r="F1205" t="s">
        <v>26</v>
      </c>
      <c r="G1205" t="s">
        <v>13</v>
      </c>
      <c r="H1205" t="s">
        <v>24383</v>
      </c>
      <c r="I1205" s="28">
        <f t="shared" si="18"/>
        <v>2525.875</v>
      </c>
      <c r="J1205">
        <v>404.14</v>
      </c>
      <c r="K1205" s="14" t="s">
        <v>6145</v>
      </c>
    </row>
    <row r="1206" spans="1:11" hidden="1">
      <c r="A1206" t="s">
        <v>646</v>
      </c>
      <c r="B1206" s="3">
        <v>41929</v>
      </c>
      <c r="C1206" t="s">
        <v>24381</v>
      </c>
      <c r="D1206">
        <v>2</v>
      </c>
      <c r="E1206" t="s">
        <v>25201</v>
      </c>
      <c r="F1206" t="s">
        <v>18</v>
      </c>
      <c r="G1206" t="s">
        <v>21545</v>
      </c>
      <c r="H1206" t="s">
        <v>24383</v>
      </c>
      <c r="I1206" s="28">
        <f t="shared" si="18"/>
        <v>1175.75</v>
      </c>
      <c r="J1206">
        <v>188.12</v>
      </c>
      <c r="K1206" s="4" t="s">
        <v>6149</v>
      </c>
    </row>
    <row r="1207" spans="1:11" hidden="1">
      <c r="A1207" t="s">
        <v>2616</v>
      </c>
      <c r="B1207" s="3">
        <v>41929</v>
      </c>
      <c r="C1207" t="s">
        <v>24381</v>
      </c>
      <c r="D1207">
        <v>2</v>
      </c>
      <c r="E1207" t="s">
        <v>25202</v>
      </c>
      <c r="F1207" t="s">
        <v>18</v>
      </c>
      <c r="G1207" t="s">
        <v>21545</v>
      </c>
      <c r="H1207" t="s">
        <v>12577</v>
      </c>
      <c r="I1207" s="28">
        <f t="shared" si="18"/>
        <v>1175.75</v>
      </c>
      <c r="J1207">
        <v>188.12</v>
      </c>
      <c r="K1207" s="4" t="s">
        <v>6149</v>
      </c>
    </row>
    <row r="1208" spans="1:11" hidden="1">
      <c r="A1208" s="1" t="s">
        <v>2620</v>
      </c>
      <c r="B1208" s="13">
        <v>41929</v>
      </c>
      <c r="C1208" s="1" t="s">
        <v>24167</v>
      </c>
      <c r="D1208" s="1">
        <v>2</v>
      </c>
      <c r="E1208" s="1" t="s">
        <v>24168</v>
      </c>
      <c r="F1208" s="1" t="s">
        <v>18</v>
      </c>
      <c r="G1208" s="1" t="s">
        <v>21545</v>
      </c>
      <c r="H1208" s="1" t="s">
        <v>122</v>
      </c>
      <c r="I1208" s="28">
        <f t="shared" si="18"/>
        <v>3865.5625</v>
      </c>
      <c r="J1208" s="1">
        <v>618.49</v>
      </c>
      <c r="K1208" s="4" t="s">
        <v>6149</v>
      </c>
    </row>
    <row r="1209" spans="1:11" hidden="1">
      <c r="A1209" t="s">
        <v>2620</v>
      </c>
      <c r="B1209" s="3">
        <v>41929</v>
      </c>
      <c r="C1209" t="s">
        <v>24167</v>
      </c>
      <c r="D1209">
        <v>2</v>
      </c>
      <c r="E1209" t="s">
        <v>24168</v>
      </c>
      <c r="F1209" t="s">
        <v>18</v>
      </c>
      <c r="G1209" t="s">
        <v>21545</v>
      </c>
      <c r="H1209" t="s">
        <v>122</v>
      </c>
      <c r="I1209" s="28">
        <f t="shared" si="18"/>
        <v>3865.5625</v>
      </c>
      <c r="J1209">
        <v>618.49</v>
      </c>
      <c r="K1209" s="4" t="s">
        <v>6149</v>
      </c>
    </row>
    <row r="1210" spans="1:11" hidden="1">
      <c r="A1210" t="s">
        <v>2620</v>
      </c>
      <c r="B1210" s="3">
        <v>41929</v>
      </c>
      <c r="C1210" t="s">
        <v>24167</v>
      </c>
      <c r="D1210">
        <v>2</v>
      </c>
      <c r="E1210" t="s">
        <v>24168</v>
      </c>
      <c r="F1210" t="s">
        <v>18</v>
      </c>
      <c r="G1210" t="s">
        <v>21545</v>
      </c>
      <c r="H1210" t="s">
        <v>122</v>
      </c>
      <c r="I1210" s="28">
        <f t="shared" si="18"/>
        <v>-3865.5625</v>
      </c>
      <c r="J1210">
        <v>-618.49</v>
      </c>
      <c r="K1210" s="4" t="s">
        <v>6149</v>
      </c>
    </row>
    <row r="1211" spans="1:11" hidden="1">
      <c r="A1211" t="s">
        <v>2623</v>
      </c>
      <c r="B1211" s="3">
        <v>41929</v>
      </c>
      <c r="C1211" t="s">
        <v>25203</v>
      </c>
      <c r="D1211">
        <v>2</v>
      </c>
      <c r="E1211" t="s">
        <v>25204</v>
      </c>
      <c r="F1211" t="s">
        <v>26</v>
      </c>
      <c r="G1211" t="s">
        <v>13</v>
      </c>
      <c r="H1211" t="s">
        <v>3446</v>
      </c>
      <c r="I1211" s="28">
        <f t="shared" si="18"/>
        <v>1534.5</v>
      </c>
      <c r="J1211">
        <v>245.52</v>
      </c>
      <c r="K1211" s="14" t="s">
        <v>6145</v>
      </c>
    </row>
    <row r="1212" spans="1:11" hidden="1">
      <c r="A1212" t="s">
        <v>2627</v>
      </c>
      <c r="B1212" s="3">
        <v>41929</v>
      </c>
      <c r="C1212" t="s">
        <v>24169</v>
      </c>
      <c r="D1212">
        <v>2</v>
      </c>
      <c r="E1212" t="s">
        <v>25205</v>
      </c>
      <c r="F1212" t="s">
        <v>26</v>
      </c>
      <c r="G1212" t="s">
        <v>13</v>
      </c>
      <c r="H1212" t="s">
        <v>122</v>
      </c>
      <c r="I1212" s="28">
        <f t="shared" si="18"/>
        <v>172.4375</v>
      </c>
      <c r="J1212">
        <v>27.59</v>
      </c>
      <c r="K1212" s="14" t="s">
        <v>6145</v>
      </c>
    </row>
    <row r="1213" spans="1:11" hidden="1">
      <c r="A1213" s="1" t="s">
        <v>2631</v>
      </c>
      <c r="B1213" s="13">
        <v>41929</v>
      </c>
      <c r="C1213" s="1" t="s">
        <v>24169</v>
      </c>
      <c r="D1213" s="1">
        <v>2</v>
      </c>
      <c r="E1213" s="1" t="s">
        <v>24170</v>
      </c>
      <c r="F1213" s="1" t="s">
        <v>26</v>
      </c>
      <c r="G1213" s="1" t="s">
        <v>13</v>
      </c>
      <c r="H1213" s="1" t="s">
        <v>122</v>
      </c>
      <c r="I1213" s="28">
        <f t="shared" si="18"/>
        <v>172.4375</v>
      </c>
      <c r="J1213" s="1">
        <v>27.59</v>
      </c>
      <c r="K1213" s="14" t="s">
        <v>6145</v>
      </c>
    </row>
    <row r="1214" spans="1:11" hidden="1">
      <c r="A1214" t="s">
        <v>2631</v>
      </c>
      <c r="B1214" s="3">
        <v>41929</v>
      </c>
      <c r="C1214" t="s">
        <v>24169</v>
      </c>
      <c r="D1214">
        <v>2</v>
      </c>
      <c r="E1214" t="s">
        <v>24170</v>
      </c>
      <c r="F1214" t="s">
        <v>26</v>
      </c>
      <c r="G1214" t="s">
        <v>13</v>
      </c>
      <c r="H1214" t="s">
        <v>122</v>
      </c>
      <c r="I1214" s="28">
        <f t="shared" si="18"/>
        <v>172.4375</v>
      </c>
      <c r="J1214">
        <v>27.59</v>
      </c>
      <c r="K1214" s="14" t="s">
        <v>6145</v>
      </c>
    </row>
    <row r="1215" spans="1:11" hidden="1">
      <c r="A1215" t="s">
        <v>2631</v>
      </c>
      <c r="B1215" s="3">
        <v>41929</v>
      </c>
      <c r="C1215" t="s">
        <v>24169</v>
      </c>
      <c r="D1215">
        <v>2</v>
      </c>
      <c r="E1215" t="s">
        <v>24170</v>
      </c>
      <c r="F1215" t="s">
        <v>26</v>
      </c>
      <c r="G1215" t="s">
        <v>13</v>
      </c>
      <c r="H1215" t="s">
        <v>122</v>
      </c>
      <c r="I1215" s="28">
        <f t="shared" si="18"/>
        <v>-172.4375</v>
      </c>
      <c r="J1215">
        <v>-27.59</v>
      </c>
      <c r="K1215" s="14" t="s">
        <v>6145</v>
      </c>
    </row>
    <row r="1216" spans="1:11" hidden="1">
      <c r="A1216" t="s">
        <v>4483</v>
      </c>
      <c r="B1216" s="3">
        <v>41929</v>
      </c>
      <c r="C1216" t="s">
        <v>25206</v>
      </c>
      <c r="D1216">
        <v>2</v>
      </c>
      <c r="E1216" t="s">
        <v>25207</v>
      </c>
      <c r="F1216" t="s">
        <v>26</v>
      </c>
      <c r="G1216" t="s">
        <v>13</v>
      </c>
      <c r="H1216" t="s">
        <v>7263</v>
      </c>
      <c r="I1216" s="28">
        <f t="shared" si="18"/>
        <v>1372.4375</v>
      </c>
      <c r="J1216">
        <v>219.59</v>
      </c>
      <c r="K1216" s="14" t="s">
        <v>6145</v>
      </c>
    </row>
    <row r="1217" spans="1:11" hidden="1">
      <c r="A1217" t="s">
        <v>2645</v>
      </c>
      <c r="B1217" s="3">
        <v>41929</v>
      </c>
      <c r="C1217" t="s">
        <v>2</v>
      </c>
      <c r="D1217">
        <v>2</v>
      </c>
      <c r="E1217" t="s">
        <v>25208</v>
      </c>
      <c r="F1217" t="s">
        <v>18</v>
      </c>
      <c r="G1217" t="s">
        <v>21545</v>
      </c>
      <c r="H1217" t="s">
        <v>88</v>
      </c>
      <c r="I1217" s="28">
        <f t="shared" si="18"/>
        <v>418.9375</v>
      </c>
      <c r="J1217">
        <v>67.03</v>
      </c>
      <c r="K1217" s="4" t="s">
        <v>6149</v>
      </c>
    </row>
    <row r="1218" spans="1:11" hidden="1">
      <c r="A1218" s="1" t="s">
        <v>5524</v>
      </c>
      <c r="B1218" s="13">
        <v>41929</v>
      </c>
      <c r="C1218" s="1" t="s">
        <v>24171</v>
      </c>
      <c r="D1218" s="1">
        <v>2</v>
      </c>
      <c r="E1218" s="1" t="s">
        <v>24172</v>
      </c>
      <c r="F1218" s="1" t="s">
        <v>18</v>
      </c>
      <c r="G1218" s="1" t="s">
        <v>21545</v>
      </c>
      <c r="H1218" s="1" t="s">
        <v>88</v>
      </c>
      <c r="I1218" s="28">
        <f t="shared" si="18"/>
        <v>283.5625</v>
      </c>
      <c r="J1218" s="1">
        <v>45.37</v>
      </c>
      <c r="K1218" s="4" t="s">
        <v>6149</v>
      </c>
    </row>
    <row r="1219" spans="1:11" hidden="1">
      <c r="A1219" t="s">
        <v>5524</v>
      </c>
      <c r="B1219" s="3">
        <v>41929</v>
      </c>
      <c r="C1219" t="s">
        <v>24171</v>
      </c>
      <c r="D1219">
        <v>2</v>
      </c>
      <c r="E1219" t="s">
        <v>24172</v>
      </c>
      <c r="F1219" t="s">
        <v>18</v>
      </c>
      <c r="G1219" t="s">
        <v>21545</v>
      </c>
      <c r="H1219" t="s">
        <v>88</v>
      </c>
      <c r="I1219" s="28">
        <f t="shared" si="18"/>
        <v>283.5625</v>
      </c>
      <c r="J1219">
        <v>45.37</v>
      </c>
      <c r="K1219" s="4" t="s">
        <v>6149</v>
      </c>
    </row>
    <row r="1220" spans="1:11" hidden="1">
      <c r="A1220" t="s">
        <v>5524</v>
      </c>
      <c r="B1220" s="3">
        <v>41929</v>
      </c>
      <c r="C1220" t="s">
        <v>24171</v>
      </c>
      <c r="D1220">
        <v>2</v>
      </c>
      <c r="E1220" t="s">
        <v>24172</v>
      </c>
      <c r="F1220" t="s">
        <v>18</v>
      </c>
      <c r="G1220" t="s">
        <v>21545</v>
      </c>
      <c r="H1220" t="s">
        <v>88</v>
      </c>
      <c r="I1220" s="28">
        <f t="shared" si="18"/>
        <v>-283.5625</v>
      </c>
      <c r="J1220">
        <v>-45.37</v>
      </c>
      <c r="K1220" s="4" t="s">
        <v>6149</v>
      </c>
    </row>
    <row r="1221" spans="1:11" hidden="1">
      <c r="A1221" t="s">
        <v>5526</v>
      </c>
      <c r="B1221" s="3">
        <v>41929</v>
      </c>
      <c r="C1221" t="s">
        <v>25209</v>
      </c>
      <c r="D1221">
        <v>2</v>
      </c>
      <c r="E1221" t="s">
        <v>25210</v>
      </c>
      <c r="F1221" t="s">
        <v>26</v>
      </c>
      <c r="G1221" t="s">
        <v>13</v>
      </c>
      <c r="H1221" t="s">
        <v>9122</v>
      </c>
      <c r="I1221" s="28">
        <f t="shared" si="18"/>
        <v>853.43750000000011</v>
      </c>
      <c r="J1221">
        <v>136.55000000000001</v>
      </c>
      <c r="K1221" s="14" t="s">
        <v>6145</v>
      </c>
    </row>
    <row r="1222" spans="1:11" hidden="1">
      <c r="A1222" t="s">
        <v>4484</v>
      </c>
      <c r="B1222" s="3">
        <v>41929</v>
      </c>
      <c r="C1222" t="s">
        <v>25211</v>
      </c>
      <c r="D1222">
        <v>2</v>
      </c>
      <c r="E1222" t="s">
        <v>25212</v>
      </c>
      <c r="F1222" t="s">
        <v>26</v>
      </c>
      <c r="G1222" t="s">
        <v>13</v>
      </c>
      <c r="H1222" t="s">
        <v>4661</v>
      </c>
      <c r="I1222" s="28">
        <f t="shared" si="18"/>
        <v>3413.8125</v>
      </c>
      <c r="J1222">
        <v>546.21</v>
      </c>
      <c r="K1222" s="14" t="s">
        <v>6145</v>
      </c>
    </row>
    <row r="1223" spans="1:11" hidden="1">
      <c r="A1223" t="s">
        <v>2649</v>
      </c>
      <c r="B1223" s="3">
        <v>41929</v>
      </c>
      <c r="C1223" t="s">
        <v>25213</v>
      </c>
      <c r="D1223">
        <v>2</v>
      </c>
      <c r="E1223" t="s">
        <v>25214</v>
      </c>
      <c r="F1223" t="s">
        <v>26</v>
      </c>
      <c r="G1223" t="s">
        <v>13</v>
      </c>
      <c r="H1223" t="s">
        <v>7501</v>
      </c>
      <c r="I1223" s="28">
        <f t="shared" si="18"/>
        <v>1750</v>
      </c>
      <c r="J1223">
        <v>280</v>
      </c>
      <c r="K1223" s="14" t="s">
        <v>6145</v>
      </c>
    </row>
    <row r="1224" spans="1:11" hidden="1">
      <c r="A1224" s="1" t="s">
        <v>2652</v>
      </c>
      <c r="B1224" s="13">
        <v>41929</v>
      </c>
      <c r="C1224" s="1" t="s">
        <v>24173</v>
      </c>
      <c r="D1224" s="1">
        <v>2</v>
      </c>
      <c r="E1224" s="1" t="s">
        <v>24174</v>
      </c>
      <c r="F1224" s="1" t="s">
        <v>18</v>
      </c>
      <c r="G1224" s="1" t="s">
        <v>0</v>
      </c>
      <c r="H1224" s="1" t="s">
        <v>1660</v>
      </c>
      <c r="I1224" s="28">
        <f t="shared" si="18"/>
        <v>204.3125</v>
      </c>
      <c r="J1224" s="1">
        <v>32.69</v>
      </c>
      <c r="K1224" s="4" t="s">
        <v>6149</v>
      </c>
    </row>
    <row r="1225" spans="1:11" hidden="1">
      <c r="A1225" t="s">
        <v>2652</v>
      </c>
      <c r="B1225" s="3">
        <v>41929</v>
      </c>
      <c r="C1225" t="s">
        <v>24173</v>
      </c>
      <c r="D1225">
        <v>2</v>
      </c>
      <c r="E1225" t="s">
        <v>24174</v>
      </c>
      <c r="F1225" t="s">
        <v>18</v>
      </c>
      <c r="G1225" t="s">
        <v>0</v>
      </c>
      <c r="H1225" t="s">
        <v>1660</v>
      </c>
      <c r="I1225" s="28">
        <f t="shared" si="18"/>
        <v>204.3125</v>
      </c>
      <c r="J1225">
        <v>32.69</v>
      </c>
      <c r="K1225" s="4" t="s">
        <v>6149</v>
      </c>
    </row>
    <row r="1226" spans="1:11" hidden="1">
      <c r="A1226" t="s">
        <v>2652</v>
      </c>
      <c r="B1226" s="3">
        <v>41929</v>
      </c>
      <c r="C1226" t="s">
        <v>24173</v>
      </c>
      <c r="D1226">
        <v>2</v>
      </c>
      <c r="E1226" t="s">
        <v>24174</v>
      </c>
      <c r="F1226" t="s">
        <v>18</v>
      </c>
      <c r="G1226" t="s">
        <v>0</v>
      </c>
      <c r="H1226" t="s">
        <v>1660</v>
      </c>
      <c r="I1226" s="28">
        <f t="shared" ref="I1226:I1289" si="19">J1226*100/16</f>
        <v>-204.3125</v>
      </c>
      <c r="J1226">
        <v>-32.69</v>
      </c>
      <c r="K1226" s="4" t="s">
        <v>6149</v>
      </c>
    </row>
    <row r="1227" spans="1:11" hidden="1">
      <c r="A1227" t="s">
        <v>5539</v>
      </c>
      <c r="B1227" s="3">
        <v>41929</v>
      </c>
      <c r="C1227" t="s">
        <v>25215</v>
      </c>
      <c r="D1227">
        <v>2</v>
      </c>
      <c r="E1227" t="s">
        <v>25216</v>
      </c>
      <c r="F1227" t="s">
        <v>26</v>
      </c>
      <c r="G1227" t="s">
        <v>13</v>
      </c>
      <c r="H1227" t="s">
        <v>9025</v>
      </c>
      <c r="I1227" s="28">
        <f t="shared" si="19"/>
        <v>853.43750000000011</v>
      </c>
      <c r="J1227">
        <v>136.55000000000001</v>
      </c>
      <c r="K1227" s="14" t="s">
        <v>6145</v>
      </c>
    </row>
    <row r="1228" spans="1:11" hidden="1">
      <c r="A1228" s="1" t="s">
        <v>4487</v>
      </c>
      <c r="B1228" s="13">
        <v>41929</v>
      </c>
      <c r="C1228" s="1" t="s">
        <v>24175</v>
      </c>
      <c r="D1228" s="1">
        <v>2</v>
      </c>
      <c r="E1228" s="1" t="s">
        <v>24176</v>
      </c>
      <c r="F1228" s="1" t="s">
        <v>18</v>
      </c>
      <c r="G1228" s="1" t="s">
        <v>21545</v>
      </c>
      <c r="H1228" s="1" t="s">
        <v>24177</v>
      </c>
      <c r="I1228" s="28">
        <f t="shared" si="19"/>
        <v>1807.75</v>
      </c>
      <c r="J1228" s="1">
        <v>289.24</v>
      </c>
      <c r="K1228" s="4" t="s">
        <v>6149</v>
      </c>
    </row>
    <row r="1229" spans="1:11" hidden="1">
      <c r="A1229" t="s">
        <v>4487</v>
      </c>
      <c r="B1229" s="3">
        <v>41929</v>
      </c>
      <c r="C1229" t="s">
        <v>24175</v>
      </c>
      <c r="D1229">
        <v>2</v>
      </c>
      <c r="E1229" t="s">
        <v>24176</v>
      </c>
      <c r="F1229" t="s">
        <v>18</v>
      </c>
      <c r="G1229" t="s">
        <v>21545</v>
      </c>
      <c r="H1229" t="s">
        <v>24177</v>
      </c>
      <c r="I1229" s="28">
        <f t="shared" si="19"/>
        <v>1807.75</v>
      </c>
      <c r="J1229">
        <v>289.24</v>
      </c>
      <c r="K1229" s="4" t="s">
        <v>6149</v>
      </c>
    </row>
    <row r="1230" spans="1:11" hidden="1">
      <c r="A1230" t="s">
        <v>4487</v>
      </c>
      <c r="B1230" s="3">
        <v>41929</v>
      </c>
      <c r="C1230" t="s">
        <v>24175</v>
      </c>
      <c r="D1230">
        <v>2</v>
      </c>
      <c r="E1230" t="s">
        <v>24176</v>
      </c>
      <c r="F1230" t="s">
        <v>18</v>
      </c>
      <c r="G1230" t="s">
        <v>21545</v>
      </c>
      <c r="H1230" t="s">
        <v>24177</v>
      </c>
      <c r="I1230" s="28">
        <f t="shared" si="19"/>
        <v>-1807.75</v>
      </c>
      <c r="J1230">
        <v>-289.24</v>
      </c>
      <c r="K1230" s="4" t="s">
        <v>6149</v>
      </c>
    </row>
    <row r="1231" spans="1:11" hidden="1">
      <c r="A1231" t="s">
        <v>5543</v>
      </c>
      <c r="B1231" s="3">
        <v>41929</v>
      </c>
      <c r="C1231" t="s">
        <v>25217</v>
      </c>
      <c r="D1231">
        <v>2</v>
      </c>
      <c r="E1231" t="s">
        <v>25218</v>
      </c>
      <c r="F1231" t="s">
        <v>26</v>
      </c>
      <c r="G1231" t="s">
        <v>13</v>
      </c>
      <c r="H1231" t="s">
        <v>7805</v>
      </c>
      <c r="I1231" s="28">
        <f t="shared" si="19"/>
        <v>3413.8125</v>
      </c>
      <c r="J1231">
        <v>546.21</v>
      </c>
      <c r="K1231" s="14" t="s">
        <v>6145</v>
      </c>
    </row>
    <row r="1232" spans="1:11" hidden="1">
      <c r="A1232" t="s">
        <v>2660</v>
      </c>
      <c r="B1232" s="3">
        <v>41929</v>
      </c>
      <c r="C1232" t="s">
        <v>25219</v>
      </c>
      <c r="D1232">
        <v>2</v>
      </c>
      <c r="E1232" t="s">
        <v>25220</v>
      </c>
      <c r="F1232" t="s">
        <v>26</v>
      </c>
      <c r="G1232" t="s">
        <v>13</v>
      </c>
      <c r="H1232" t="s">
        <v>16347</v>
      </c>
      <c r="I1232" s="28">
        <f t="shared" si="19"/>
        <v>853.43750000000011</v>
      </c>
      <c r="J1232">
        <v>136.55000000000001</v>
      </c>
      <c r="K1232" s="14" t="s">
        <v>6145</v>
      </c>
    </row>
    <row r="1233" spans="1:11" hidden="1">
      <c r="A1233" t="s">
        <v>2664</v>
      </c>
      <c r="B1233" s="3">
        <v>41929</v>
      </c>
      <c r="C1233" t="s">
        <v>25221</v>
      </c>
      <c r="D1233">
        <v>2</v>
      </c>
      <c r="E1233" t="s">
        <v>25222</v>
      </c>
      <c r="F1233" t="s">
        <v>26</v>
      </c>
      <c r="G1233" t="s">
        <v>13</v>
      </c>
      <c r="H1233" t="s">
        <v>10949</v>
      </c>
      <c r="I1233" s="28">
        <f t="shared" si="19"/>
        <v>775.875</v>
      </c>
      <c r="J1233">
        <v>124.14</v>
      </c>
      <c r="K1233" s="14" t="s">
        <v>6145</v>
      </c>
    </row>
    <row r="1234" spans="1:11" hidden="1">
      <c r="A1234" t="s">
        <v>2668</v>
      </c>
      <c r="B1234" s="3">
        <v>41930</v>
      </c>
      <c r="C1234" t="s">
        <v>25223</v>
      </c>
      <c r="D1234">
        <v>2</v>
      </c>
      <c r="E1234" t="s">
        <v>25224</v>
      </c>
      <c r="F1234" t="s">
        <v>26</v>
      </c>
      <c r="G1234" t="s">
        <v>13</v>
      </c>
      <c r="H1234" t="s">
        <v>16225</v>
      </c>
      <c r="I1234" s="28">
        <f t="shared" si="19"/>
        <v>3413.8125</v>
      </c>
      <c r="J1234">
        <v>546.21</v>
      </c>
      <c r="K1234" s="14" t="s">
        <v>6145</v>
      </c>
    </row>
    <row r="1235" spans="1:11" hidden="1">
      <c r="A1235" s="1" t="s">
        <v>5580</v>
      </c>
      <c r="B1235" s="13">
        <v>41930</v>
      </c>
      <c r="C1235" s="1" t="s">
        <v>24178</v>
      </c>
      <c r="D1235" s="1">
        <v>2</v>
      </c>
      <c r="E1235" s="1" t="s">
        <v>24179</v>
      </c>
      <c r="F1235" s="1" t="s">
        <v>26</v>
      </c>
      <c r="G1235" s="1" t="s">
        <v>13</v>
      </c>
      <c r="H1235" s="1" t="s">
        <v>2048</v>
      </c>
      <c r="I1235" s="28">
        <f t="shared" si="19"/>
        <v>4051.75</v>
      </c>
      <c r="J1235" s="1">
        <v>648.28</v>
      </c>
      <c r="K1235" s="14" t="s">
        <v>6145</v>
      </c>
    </row>
    <row r="1236" spans="1:11" hidden="1">
      <c r="A1236" t="s">
        <v>5580</v>
      </c>
      <c r="B1236" s="3">
        <v>41930</v>
      </c>
      <c r="C1236" t="s">
        <v>24178</v>
      </c>
      <c r="D1236">
        <v>2</v>
      </c>
      <c r="E1236" t="s">
        <v>24179</v>
      </c>
      <c r="F1236" t="s">
        <v>26</v>
      </c>
      <c r="G1236" t="s">
        <v>13</v>
      </c>
      <c r="H1236" t="s">
        <v>2048</v>
      </c>
      <c r="I1236" s="28">
        <f t="shared" si="19"/>
        <v>4396.5625</v>
      </c>
      <c r="J1236">
        <v>703.45</v>
      </c>
      <c r="K1236" s="14" t="s">
        <v>6145</v>
      </c>
    </row>
    <row r="1237" spans="1:11" hidden="1">
      <c r="A1237" t="s">
        <v>5580</v>
      </c>
      <c r="B1237" s="3">
        <v>41930</v>
      </c>
      <c r="C1237" t="s">
        <v>24178</v>
      </c>
      <c r="D1237">
        <v>2</v>
      </c>
      <c r="E1237" t="s">
        <v>24179</v>
      </c>
      <c r="F1237" t="s">
        <v>26</v>
      </c>
      <c r="G1237" t="s">
        <v>13</v>
      </c>
      <c r="H1237" t="s">
        <v>2048</v>
      </c>
      <c r="I1237" s="28">
        <f t="shared" si="19"/>
        <v>-4051.75</v>
      </c>
      <c r="J1237">
        <v>-648.28</v>
      </c>
      <c r="K1237" s="14" t="s">
        <v>6145</v>
      </c>
    </row>
    <row r="1238" spans="1:11" hidden="1">
      <c r="A1238" t="s">
        <v>5583</v>
      </c>
      <c r="B1238" s="3">
        <v>41930</v>
      </c>
      <c r="C1238" t="s">
        <v>2</v>
      </c>
      <c r="D1238">
        <v>2</v>
      </c>
      <c r="E1238" t="s">
        <v>25225</v>
      </c>
      <c r="F1238" t="s">
        <v>18</v>
      </c>
      <c r="G1238" t="s">
        <v>21545</v>
      </c>
      <c r="H1238" t="s">
        <v>5662</v>
      </c>
      <c r="I1238" s="28">
        <f t="shared" si="19"/>
        <v>295.25</v>
      </c>
      <c r="J1238">
        <v>47.24</v>
      </c>
      <c r="K1238" s="4" t="s">
        <v>6149</v>
      </c>
    </row>
    <row r="1239" spans="1:11" hidden="1">
      <c r="A1239" t="s">
        <v>2672</v>
      </c>
      <c r="B1239" s="3">
        <v>41930</v>
      </c>
      <c r="C1239" t="s">
        <v>25226</v>
      </c>
      <c r="D1239">
        <v>2</v>
      </c>
      <c r="E1239" t="s">
        <v>25227</v>
      </c>
      <c r="F1239" t="s">
        <v>26</v>
      </c>
      <c r="G1239" t="s">
        <v>13</v>
      </c>
      <c r="H1239" t="s">
        <v>25228</v>
      </c>
      <c r="I1239" s="28">
        <f t="shared" si="19"/>
        <v>853.43750000000011</v>
      </c>
      <c r="J1239">
        <v>136.55000000000001</v>
      </c>
      <c r="K1239" s="14" t="s">
        <v>6145</v>
      </c>
    </row>
    <row r="1240" spans="1:11" hidden="1">
      <c r="A1240" t="s">
        <v>4490</v>
      </c>
      <c r="B1240" s="3">
        <v>41930</v>
      </c>
      <c r="C1240" t="s">
        <v>25229</v>
      </c>
      <c r="D1240">
        <v>2</v>
      </c>
      <c r="E1240" t="s">
        <v>25230</v>
      </c>
      <c r="F1240" t="s">
        <v>26</v>
      </c>
      <c r="G1240" t="s">
        <v>13</v>
      </c>
      <c r="H1240" t="s">
        <v>10117</v>
      </c>
      <c r="I1240" s="28">
        <f t="shared" si="19"/>
        <v>1140.4375</v>
      </c>
      <c r="J1240">
        <v>182.47</v>
      </c>
      <c r="K1240" s="14" t="s">
        <v>6145</v>
      </c>
    </row>
    <row r="1241" spans="1:11" hidden="1">
      <c r="A1241" t="s">
        <v>5590</v>
      </c>
      <c r="B1241" s="3">
        <v>41930</v>
      </c>
      <c r="C1241" t="s">
        <v>25231</v>
      </c>
      <c r="D1241">
        <v>2</v>
      </c>
      <c r="E1241" t="s">
        <v>25232</v>
      </c>
      <c r="F1241" t="s">
        <v>26</v>
      </c>
      <c r="G1241" t="s">
        <v>13</v>
      </c>
      <c r="H1241" t="s">
        <v>10617</v>
      </c>
      <c r="I1241" s="28">
        <f t="shared" si="19"/>
        <v>853.43750000000011</v>
      </c>
      <c r="J1241">
        <v>136.55000000000001</v>
      </c>
      <c r="K1241" s="14" t="s">
        <v>6145</v>
      </c>
    </row>
    <row r="1242" spans="1:11" hidden="1">
      <c r="A1242" t="s">
        <v>680</v>
      </c>
      <c r="B1242" s="3">
        <v>41930</v>
      </c>
      <c r="C1242" t="s">
        <v>25233</v>
      </c>
      <c r="D1242">
        <v>2</v>
      </c>
      <c r="E1242" t="s">
        <v>25234</v>
      </c>
      <c r="F1242" t="s">
        <v>26</v>
      </c>
      <c r="G1242" t="s">
        <v>13</v>
      </c>
      <c r="H1242" t="s">
        <v>5451</v>
      </c>
      <c r="I1242" s="28">
        <f t="shared" si="19"/>
        <v>853.43750000000011</v>
      </c>
      <c r="J1242">
        <v>136.55000000000001</v>
      </c>
      <c r="K1242" s="14" t="s">
        <v>6145</v>
      </c>
    </row>
    <row r="1243" spans="1:11" hidden="1">
      <c r="A1243" s="1" t="s">
        <v>2676</v>
      </c>
      <c r="B1243" s="13">
        <v>41930</v>
      </c>
      <c r="C1243" s="1" t="s">
        <v>24066</v>
      </c>
      <c r="D1243" s="1">
        <v>2</v>
      </c>
      <c r="E1243" s="1" t="s">
        <v>24180</v>
      </c>
      <c r="F1243" s="1" t="s">
        <v>18</v>
      </c>
      <c r="G1243" s="1" t="s">
        <v>21545</v>
      </c>
      <c r="H1243" s="1" t="s">
        <v>10183</v>
      </c>
      <c r="I1243" s="28">
        <f t="shared" si="19"/>
        <v>210.37499999999997</v>
      </c>
      <c r="J1243" s="1">
        <v>33.659999999999997</v>
      </c>
      <c r="K1243" s="4" t="s">
        <v>6149</v>
      </c>
    </row>
    <row r="1244" spans="1:11" hidden="1">
      <c r="A1244" t="s">
        <v>2676</v>
      </c>
      <c r="B1244" s="3">
        <v>41930</v>
      </c>
      <c r="C1244" t="s">
        <v>24066</v>
      </c>
      <c r="D1244">
        <v>2</v>
      </c>
      <c r="E1244" t="s">
        <v>24180</v>
      </c>
      <c r="F1244" t="s">
        <v>18</v>
      </c>
      <c r="G1244" t="s">
        <v>21545</v>
      </c>
      <c r="H1244" t="s">
        <v>10183</v>
      </c>
      <c r="I1244" s="28">
        <f t="shared" si="19"/>
        <v>721.25</v>
      </c>
      <c r="J1244">
        <v>115.4</v>
      </c>
      <c r="K1244" s="4" t="s">
        <v>6149</v>
      </c>
    </row>
    <row r="1245" spans="1:11" hidden="1">
      <c r="A1245" t="s">
        <v>2676</v>
      </c>
      <c r="B1245" s="3">
        <v>41930</v>
      </c>
      <c r="C1245" t="s">
        <v>24066</v>
      </c>
      <c r="D1245">
        <v>2</v>
      </c>
      <c r="E1245" t="s">
        <v>24180</v>
      </c>
      <c r="F1245" t="s">
        <v>18</v>
      </c>
      <c r="G1245" t="s">
        <v>21545</v>
      </c>
      <c r="H1245" t="s">
        <v>10183</v>
      </c>
      <c r="I1245" s="28">
        <f t="shared" si="19"/>
        <v>-210.37499999999997</v>
      </c>
      <c r="J1245">
        <v>-33.659999999999997</v>
      </c>
      <c r="K1245" s="4" t="s">
        <v>6149</v>
      </c>
    </row>
    <row r="1246" spans="1:11" hidden="1">
      <c r="A1246" t="s">
        <v>682</v>
      </c>
      <c r="B1246" s="3">
        <v>41930</v>
      </c>
      <c r="C1246" t="s">
        <v>25235</v>
      </c>
      <c r="D1246">
        <v>2</v>
      </c>
      <c r="E1246" t="s">
        <v>25236</v>
      </c>
      <c r="F1246" t="s">
        <v>26</v>
      </c>
      <c r="G1246" t="s">
        <v>13</v>
      </c>
      <c r="H1246" t="s">
        <v>686</v>
      </c>
      <c r="I1246" s="28">
        <f t="shared" si="19"/>
        <v>1534.5</v>
      </c>
      <c r="J1246">
        <v>245.52</v>
      </c>
      <c r="K1246" s="14" t="s">
        <v>6145</v>
      </c>
    </row>
    <row r="1247" spans="1:11" hidden="1">
      <c r="A1247" t="s">
        <v>685</v>
      </c>
      <c r="B1247" s="3">
        <v>41930</v>
      </c>
      <c r="C1247" t="s">
        <v>25237</v>
      </c>
      <c r="D1247">
        <v>2</v>
      </c>
      <c r="E1247" t="s">
        <v>25238</v>
      </c>
      <c r="F1247" t="s">
        <v>26</v>
      </c>
      <c r="G1247" t="s">
        <v>13</v>
      </c>
      <c r="H1247" t="s">
        <v>2345</v>
      </c>
      <c r="I1247" s="28">
        <f t="shared" si="19"/>
        <v>853.43750000000011</v>
      </c>
      <c r="J1247">
        <v>136.55000000000001</v>
      </c>
      <c r="K1247" s="14" t="s">
        <v>6145</v>
      </c>
    </row>
    <row r="1248" spans="1:11" hidden="1">
      <c r="A1248" t="s">
        <v>687</v>
      </c>
      <c r="B1248" s="3">
        <v>41930</v>
      </c>
      <c r="C1248" t="s">
        <v>25239</v>
      </c>
      <c r="D1248">
        <v>2</v>
      </c>
      <c r="E1248" t="s">
        <v>25240</v>
      </c>
      <c r="F1248" t="s">
        <v>26</v>
      </c>
      <c r="G1248" t="s">
        <v>13</v>
      </c>
      <c r="H1248" t="s">
        <v>25241</v>
      </c>
      <c r="I1248" s="28">
        <f t="shared" si="19"/>
        <v>853.43750000000011</v>
      </c>
      <c r="J1248">
        <v>136.55000000000001</v>
      </c>
      <c r="K1248" s="14" t="s">
        <v>6145</v>
      </c>
    </row>
    <row r="1249" spans="1:11" hidden="1">
      <c r="A1249" t="s">
        <v>2679</v>
      </c>
      <c r="B1249" s="3">
        <v>41930</v>
      </c>
      <c r="C1249" t="s">
        <v>25242</v>
      </c>
      <c r="D1249">
        <v>2</v>
      </c>
      <c r="E1249" t="s">
        <v>25243</v>
      </c>
      <c r="F1249" t="s">
        <v>26</v>
      </c>
      <c r="G1249" t="s">
        <v>13</v>
      </c>
      <c r="H1249" t="s">
        <v>22196</v>
      </c>
      <c r="I1249" s="28">
        <f t="shared" si="19"/>
        <v>3413.8125</v>
      </c>
      <c r="J1249">
        <v>546.21</v>
      </c>
      <c r="K1249" s="14" t="s">
        <v>6145</v>
      </c>
    </row>
    <row r="1250" spans="1:11" hidden="1">
      <c r="A1250" t="s">
        <v>2681</v>
      </c>
      <c r="B1250" s="3">
        <v>41930</v>
      </c>
      <c r="C1250" t="s">
        <v>25244</v>
      </c>
      <c r="D1250">
        <v>2</v>
      </c>
      <c r="E1250" t="s">
        <v>25245</v>
      </c>
      <c r="F1250" t="s">
        <v>26</v>
      </c>
      <c r="G1250" t="s">
        <v>13</v>
      </c>
      <c r="H1250" t="s">
        <v>1854</v>
      </c>
      <c r="I1250" s="28">
        <f t="shared" si="19"/>
        <v>2491.375</v>
      </c>
      <c r="J1250">
        <v>398.62</v>
      </c>
      <c r="K1250" s="14" t="s">
        <v>6145</v>
      </c>
    </row>
    <row r="1251" spans="1:11" hidden="1">
      <c r="A1251" t="s">
        <v>690</v>
      </c>
      <c r="B1251" s="3">
        <v>41930</v>
      </c>
      <c r="C1251" t="s">
        <v>25246</v>
      </c>
      <c r="D1251">
        <v>2</v>
      </c>
      <c r="E1251" t="s">
        <v>25247</v>
      </c>
      <c r="F1251" t="s">
        <v>26</v>
      </c>
      <c r="G1251" t="s">
        <v>13</v>
      </c>
      <c r="H1251" t="s">
        <v>7724</v>
      </c>
      <c r="I1251" s="28">
        <f t="shared" si="19"/>
        <v>853.43750000000011</v>
      </c>
      <c r="J1251">
        <v>136.55000000000001</v>
      </c>
      <c r="K1251" s="14" t="s">
        <v>6145</v>
      </c>
    </row>
    <row r="1252" spans="1:11" hidden="1">
      <c r="A1252" t="s">
        <v>692</v>
      </c>
      <c r="B1252" s="3">
        <v>41930</v>
      </c>
      <c r="C1252" t="s">
        <v>2</v>
      </c>
      <c r="D1252">
        <v>2</v>
      </c>
      <c r="E1252" t="s">
        <v>25248</v>
      </c>
      <c r="F1252" t="s">
        <v>18</v>
      </c>
      <c r="G1252" t="s">
        <v>21545</v>
      </c>
      <c r="H1252" t="s">
        <v>1170</v>
      </c>
      <c r="I1252" s="28">
        <f t="shared" si="19"/>
        <v>66.875</v>
      </c>
      <c r="J1252">
        <v>10.7</v>
      </c>
      <c r="K1252" s="4" t="s">
        <v>6149</v>
      </c>
    </row>
    <row r="1253" spans="1:11" hidden="1">
      <c r="A1253" t="s">
        <v>2685</v>
      </c>
      <c r="B1253" s="3">
        <v>41930</v>
      </c>
      <c r="C1253" t="s">
        <v>2</v>
      </c>
      <c r="D1253">
        <v>2</v>
      </c>
      <c r="E1253" t="s">
        <v>25249</v>
      </c>
      <c r="F1253" t="s">
        <v>18</v>
      </c>
      <c r="G1253" t="s">
        <v>21545</v>
      </c>
      <c r="H1253" t="s">
        <v>88</v>
      </c>
      <c r="I1253" s="28">
        <f t="shared" si="19"/>
        <v>157.125</v>
      </c>
      <c r="J1253">
        <v>25.14</v>
      </c>
      <c r="K1253" s="4" t="s">
        <v>6149</v>
      </c>
    </row>
    <row r="1254" spans="1:11" hidden="1">
      <c r="A1254" t="s">
        <v>2688</v>
      </c>
      <c r="B1254" s="3">
        <v>41930</v>
      </c>
      <c r="C1254" t="s">
        <v>25250</v>
      </c>
      <c r="D1254">
        <v>2</v>
      </c>
      <c r="E1254" t="s">
        <v>25251</v>
      </c>
      <c r="F1254" t="s">
        <v>26</v>
      </c>
      <c r="G1254" t="s">
        <v>13</v>
      </c>
      <c r="H1254" t="s">
        <v>25252</v>
      </c>
      <c r="I1254" s="28">
        <f t="shared" si="19"/>
        <v>1534.5</v>
      </c>
      <c r="J1254">
        <v>245.52</v>
      </c>
      <c r="K1254" s="14" t="s">
        <v>6145</v>
      </c>
    </row>
    <row r="1255" spans="1:11" hidden="1">
      <c r="A1255" t="s">
        <v>2691</v>
      </c>
      <c r="B1255" s="3">
        <v>41930</v>
      </c>
      <c r="C1255" t="s">
        <v>25253</v>
      </c>
      <c r="D1255">
        <v>2</v>
      </c>
      <c r="E1255" t="s">
        <v>25254</v>
      </c>
      <c r="F1255" t="s">
        <v>26</v>
      </c>
      <c r="G1255" t="s">
        <v>13</v>
      </c>
      <c r="H1255" t="s">
        <v>8015</v>
      </c>
      <c r="I1255" s="28">
        <f t="shared" si="19"/>
        <v>853.43750000000011</v>
      </c>
      <c r="J1255">
        <v>136.55000000000001</v>
      </c>
      <c r="K1255" s="14" t="s">
        <v>6145</v>
      </c>
    </row>
    <row r="1256" spans="1:11" hidden="1">
      <c r="A1256" t="s">
        <v>2694</v>
      </c>
      <c r="B1256" s="3">
        <v>41930</v>
      </c>
      <c r="C1256" t="s">
        <v>25255</v>
      </c>
      <c r="D1256">
        <v>2</v>
      </c>
      <c r="E1256" t="s">
        <v>25256</v>
      </c>
      <c r="F1256" t="s">
        <v>26</v>
      </c>
      <c r="G1256" t="s">
        <v>13</v>
      </c>
      <c r="H1256" t="s">
        <v>25257</v>
      </c>
      <c r="I1256" s="28">
        <f t="shared" si="19"/>
        <v>853.43750000000011</v>
      </c>
      <c r="J1256">
        <v>136.55000000000001</v>
      </c>
      <c r="K1256" s="14" t="s">
        <v>6145</v>
      </c>
    </row>
    <row r="1257" spans="1:11" hidden="1">
      <c r="A1257" t="s">
        <v>2698</v>
      </c>
      <c r="B1257" s="3">
        <v>41930</v>
      </c>
      <c r="C1257" t="s">
        <v>2</v>
      </c>
      <c r="D1257">
        <v>2</v>
      </c>
      <c r="E1257" t="s">
        <v>25258</v>
      </c>
      <c r="F1257" t="s">
        <v>18</v>
      </c>
      <c r="G1257" t="s">
        <v>0</v>
      </c>
      <c r="H1257" t="s">
        <v>10373</v>
      </c>
      <c r="I1257" s="28">
        <f t="shared" si="19"/>
        <v>1043.5</v>
      </c>
      <c r="J1257">
        <v>166.96</v>
      </c>
      <c r="K1257" s="4" t="s">
        <v>6149</v>
      </c>
    </row>
    <row r="1258" spans="1:11" hidden="1">
      <c r="A1258" t="s">
        <v>695</v>
      </c>
      <c r="B1258" s="3">
        <v>41930</v>
      </c>
      <c r="C1258" t="s">
        <v>25259</v>
      </c>
      <c r="D1258">
        <v>2</v>
      </c>
      <c r="E1258" t="s">
        <v>25260</v>
      </c>
      <c r="F1258" t="s">
        <v>26</v>
      </c>
      <c r="G1258" t="s">
        <v>13</v>
      </c>
      <c r="H1258" t="s">
        <v>1291</v>
      </c>
      <c r="I1258" s="28">
        <f t="shared" si="19"/>
        <v>1508.625</v>
      </c>
      <c r="J1258">
        <v>241.38</v>
      </c>
      <c r="K1258" s="14" t="s">
        <v>6145</v>
      </c>
    </row>
    <row r="1259" spans="1:11" hidden="1">
      <c r="A1259" t="s">
        <v>2720</v>
      </c>
      <c r="B1259" s="3">
        <v>41932</v>
      </c>
      <c r="C1259" t="s">
        <v>24386</v>
      </c>
      <c r="D1259">
        <v>2</v>
      </c>
      <c r="E1259" t="s">
        <v>25261</v>
      </c>
      <c r="F1259" t="s">
        <v>26</v>
      </c>
      <c r="G1259" t="s">
        <v>13</v>
      </c>
      <c r="H1259" t="s">
        <v>19315</v>
      </c>
      <c r="I1259" s="28">
        <f t="shared" si="19"/>
        <v>853.43750000000011</v>
      </c>
      <c r="J1259">
        <v>136.55000000000001</v>
      </c>
      <c r="K1259" s="14" t="s">
        <v>6145</v>
      </c>
    </row>
    <row r="1260" spans="1:11" hidden="1">
      <c r="A1260" t="s">
        <v>2724</v>
      </c>
      <c r="B1260" s="3">
        <v>41932</v>
      </c>
      <c r="C1260" t="s">
        <v>2</v>
      </c>
      <c r="D1260">
        <v>2</v>
      </c>
      <c r="E1260" t="s">
        <v>25262</v>
      </c>
      <c r="F1260" t="s">
        <v>18</v>
      </c>
      <c r="G1260" t="s">
        <v>21545</v>
      </c>
      <c r="H1260" t="s">
        <v>88</v>
      </c>
      <c r="I1260" s="28">
        <f t="shared" si="19"/>
        <v>55.5625</v>
      </c>
      <c r="J1260">
        <v>8.89</v>
      </c>
      <c r="K1260" s="4" t="s">
        <v>6149</v>
      </c>
    </row>
    <row r="1261" spans="1:11" hidden="1">
      <c r="A1261" t="s">
        <v>739</v>
      </c>
      <c r="B1261" s="3">
        <v>41932</v>
      </c>
      <c r="C1261" t="s">
        <v>25263</v>
      </c>
      <c r="D1261">
        <v>2</v>
      </c>
      <c r="E1261" t="s">
        <v>25264</v>
      </c>
      <c r="F1261" t="s">
        <v>26</v>
      </c>
      <c r="G1261" t="s">
        <v>13</v>
      </c>
      <c r="H1261" t="s">
        <v>25265</v>
      </c>
      <c r="I1261" s="28">
        <f t="shared" si="19"/>
        <v>853.43750000000011</v>
      </c>
      <c r="J1261">
        <v>136.55000000000001</v>
      </c>
      <c r="K1261" s="14" t="s">
        <v>6145</v>
      </c>
    </row>
    <row r="1262" spans="1:11" hidden="1">
      <c r="A1262" t="s">
        <v>2728</v>
      </c>
      <c r="B1262" s="3">
        <v>41932</v>
      </c>
      <c r="C1262" t="s">
        <v>21612</v>
      </c>
      <c r="D1262">
        <v>2</v>
      </c>
      <c r="E1262" t="s">
        <v>25266</v>
      </c>
      <c r="F1262" t="s">
        <v>18</v>
      </c>
      <c r="G1262" t="s">
        <v>21545</v>
      </c>
      <c r="H1262" t="s">
        <v>88</v>
      </c>
      <c r="I1262" s="28">
        <f t="shared" si="19"/>
        <v>414.625</v>
      </c>
      <c r="J1262">
        <v>66.34</v>
      </c>
      <c r="K1262" s="4" t="s">
        <v>6149</v>
      </c>
    </row>
    <row r="1263" spans="1:11" hidden="1">
      <c r="A1263" t="s">
        <v>2732</v>
      </c>
      <c r="B1263" s="3">
        <v>41932</v>
      </c>
      <c r="C1263" t="s">
        <v>25267</v>
      </c>
      <c r="D1263">
        <v>2</v>
      </c>
      <c r="E1263" t="s">
        <v>25268</v>
      </c>
      <c r="F1263" t="s">
        <v>26</v>
      </c>
      <c r="G1263" t="s">
        <v>13</v>
      </c>
      <c r="H1263" t="s">
        <v>25269</v>
      </c>
      <c r="I1263" s="28">
        <f t="shared" si="19"/>
        <v>405.1875</v>
      </c>
      <c r="J1263">
        <v>64.83</v>
      </c>
      <c r="K1263" s="14" t="s">
        <v>6145</v>
      </c>
    </row>
    <row r="1264" spans="1:11" hidden="1">
      <c r="A1264" t="s">
        <v>2738</v>
      </c>
      <c r="B1264" s="3">
        <v>41932</v>
      </c>
      <c r="C1264" t="s">
        <v>24386</v>
      </c>
      <c r="D1264">
        <v>2</v>
      </c>
      <c r="E1264" t="s">
        <v>25270</v>
      </c>
      <c r="F1264" t="s">
        <v>26</v>
      </c>
      <c r="G1264" t="s">
        <v>13</v>
      </c>
      <c r="H1264" t="s">
        <v>19315</v>
      </c>
      <c r="I1264" s="28">
        <f t="shared" si="19"/>
        <v>853.43750000000011</v>
      </c>
      <c r="J1264">
        <v>136.55000000000001</v>
      </c>
      <c r="K1264" s="14" t="s">
        <v>6145</v>
      </c>
    </row>
    <row r="1265" spans="1:11" hidden="1">
      <c r="A1265" t="s">
        <v>2746</v>
      </c>
      <c r="B1265" s="3">
        <v>41932</v>
      </c>
      <c r="C1265" t="s">
        <v>3499</v>
      </c>
      <c r="D1265">
        <v>2</v>
      </c>
      <c r="E1265" t="s">
        <v>25271</v>
      </c>
      <c r="F1265" t="s">
        <v>18</v>
      </c>
      <c r="G1265" t="s">
        <v>0</v>
      </c>
      <c r="H1265" t="s">
        <v>23444</v>
      </c>
      <c r="I1265" s="28">
        <f t="shared" si="19"/>
        <v>3104.5</v>
      </c>
      <c r="J1265">
        <v>496.72</v>
      </c>
      <c r="K1265" s="4" t="s">
        <v>6149</v>
      </c>
    </row>
    <row r="1266" spans="1:11" hidden="1">
      <c r="A1266" t="s">
        <v>2749</v>
      </c>
      <c r="B1266" s="3">
        <v>41932</v>
      </c>
      <c r="C1266" t="s">
        <v>3499</v>
      </c>
      <c r="D1266">
        <v>2</v>
      </c>
      <c r="E1266" t="s">
        <v>25272</v>
      </c>
      <c r="F1266" t="s">
        <v>18</v>
      </c>
      <c r="G1266" t="s">
        <v>0</v>
      </c>
      <c r="H1266" t="s">
        <v>266</v>
      </c>
      <c r="I1266" s="28">
        <f t="shared" si="19"/>
        <v>1053.75</v>
      </c>
      <c r="J1266">
        <v>168.6</v>
      </c>
      <c r="K1266" s="4" t="s">
        <v>6149</v>
      </c>
    </row>
    <row r="1267" spans="1:11" hidden="1">
      <c r="A1267" t="s">
        <v>2755</v>
      </c>
      <c r="B1267" s="3">
        <v>41932</v>
      </c>
      <c r="C1267" t="s">
        <v>25273</v>
      </c>
      <c r="D1267">
        <v>2</v>
      </c>
      <c r="E1267" t="s">
        <v>25274</v>
      </c>
      <c r="F1267" t="s">
        <v>26</v>
      </c>
      <c r="G1267" t="s">
        <v>13</v>
      </c>
      <c r="H1267" t="s">
        <v>10987</v>
      </c>
      <c r="I1267" s="28">
        <f t="shared" si="19"/>
        <v>853.43750000000011</v>
      </c>
      <c r="J1267">
        <v>136.55000000000001</v>
      </c>
      <c r="K1267" s="14" t="s">
        <v>6145</v>
      </c>
    </row>
    <row r="1268" spans="1:11" hidden="1">
      <c r="A1268" t="s">
        <v>2758</v>
      </c>
      <c r="B1268" s="3">
        <v>41932</v>
      </c>
      <c r="C1268" t="s">
        <v>25275</v>
      </c>
      <c r="D1268">
        <v>2</v>
      </c>
      <c r="E1268" t="s">
        <v>25276</v>
      </c>
      <c r="F1268" t="s">
        <v>26</v>
      </c>
      <c r="G1268" t="s">
        <v>13</v>
      </c>
      <c r="H1268" t="s">
        <v>14791</v>
      </c>
      <c r="I1268" s="28">
        <f t="shared" si="19"/>
        <v>853.43750000000011</v>
      </c>
      <c r="J1268">
        <v>136.55000000000001</v>
      </c>
      <c r="K1268" s="14" t="s">
        <v>6145</v>
      </c>
    </row>
    <row r="1269" spans="1:11" hidden="1">
      <c r="A1269" t="s">
        <v>2761</v>
      </c>
      <c r="B1269" s="3">
        <v>41932</v>
      </c>
      <c r="C1269" t="s">
        <v>25277</v>
      </c>
      <c r="D1269">
        <v>2</v>
      </c>
      <c r="E1269" t="s">
        <v>25278</v>
      </c>
      <c r="F1269" t="s">
        <v>26</v>
      </c>
      <c r="G1269" t="s">
        <v>13</v>
      </c>
      <c r="H1269" t="s">
        <v>2914</v>
      </c>
      <c r="I1269" s="28">
        <f t="shared" si="19"/>
        <v>4301.75</v>
      </c>
      <c r="J1269">
        <v>688.28</v>
      </c>
      <c r="K1269" s="14" t="s">
        <v>6145</v>
      </c>
    </row>
    <row r="1270" spans="1:11" hidden="1">
      <c r="A1270" t="s">
        <v>2764</v>
      </c>
      <c r="B1270" s="3">
        <v>41932</v>
      </c>
      <c r="C1270" t="s">
        <v>2</v>
      </c>
      <c r="D1270">
        <v>2</v>
      </c>
      <c r="E1270" t="s">
        <v>25279</v>
      </c>
      <c r="F1270" t="s">
        <v>18</v>
      </c>
      <c r="G1270" t="s">
        <v>0</v>
      </c>
      <c r="H1270" t="s">
        <v>7844</v>
      </c>
      <c r="I1270" s="28">
        <f t="shared" si="19"/>
        <v>344.3125</v>
      </c>
      <c r="J1270">
        <v>55.09</v>
      </c>
      <c r="K1270" s="4" t="s">
        <v>6149</v>
      </c>
    </row>
    <row r="1271" spans="1:11" hidden="1">
      <c r="A1271" t="s">
        <v>2767</v>
      </c>
      <c r="B1271" s="3">
        <v>41932</v>
      </c>
      <c r="C1271" t="s">
        <v>25280</v>
      </c>
      <c r="D1271">
        <v>2</v>
      </c>
      <c r="E1271" t="s">
        <v>25281</v>
      </c>
      <c r="F1271" t="s">
        <v>26</v>
      </c>
      <c r="G1271" t="s">
        <v>13</v>
      </c>
      <c r="H1271" t="s">
        <v>6713</v>
      </c>
      <c r="I1271" s="28">
        <f t="shared" si="19"/>
        <v>853.43750000000011</v>
      </c>
      <c r="J1271">
        <v>136.55000000000001</v>
      </c>
      <c r="K1271" s="14" t="s">
        <v>6145</v>
      </c>
    </row>
    <row r="1272" spans="1:11" hidden="1">
      <c r="A1272" t="s">
        <v>2770</v>
      </c>
      <c r="B1272" s="3">
        <v>41932</v>
      </c>
      <c r="C1272" t="s">
        <v>25282</v>
      </c>
      <c r="D1272">
        <v>2</v>
      </c>
      <c r="E1272" t="s">
        <v>25283</v>
      </c>
      <c r="F1272" t="s">
        <v>26</v>
      </c>
      <c r="G1272" t="s">
        <v>13</v>
      </c>
      <c r="H1272" t="s">
        <v>1401</v>
      </c>
      <c r="I1272" s="28">
        <f t="shared" si="19"/>
        <v>2525.875</v>
      </c>
      <c r="J1272">
        <v>404.14</v>
      </c>
      <c r="K1272" s="14" t="s">
        <v>6145</v>
      </c>
    </row>
    <row r="1273" spans="1:11" hidden="1">
      <c r="A1273" t="s">
        <v>2773</v>
      </c>
      <c r="B1273" s="3">
        <v>41932</v>
      </c>
      <c r="C1273" t="s">
        <v>24077</v>
      </c>
      <c r="D1273">
        <v>2</v>
      </c>
      <c r="E1273" t="s">
        <v>25284</v>
      </c>
      <c r="F1273" t="s">
        <v>18</v>
      </c>
      <c r="G1273" t="s">
        <v>21545</v>
      </c>
      <c r="H1273" t="s">
        <v>88</v>
      </c>
      <c r="I1273" s="28">
        <f t="shared" si="19"/>
        <v>111.1875</v>
      </c>
      <c r="J1273">
        <v>17.79</v>
      </c>
      <c r="K1273" s="4" t="s">
        <v>6149</v>
      </c>
    </row>
    <row r="1274" spans="1:11" hidden="1">
      <c r="A1274" t="s">
        <v>2782</v>
      </c>
      <c r="B1274" s="3">
        <v>41932</v>
      </c>
      <c r="C1274" t="s">
        <v>25285</v>
      </c>
      <c r="D1274">
        <v>2</v>
      </c>
      <c r="E1274" t="s">
        <v>25286</v>
      </c>
      <c r="F1274" t="s">
        <v>26</v>
      </c>
      <c r="G1274" t="s">
        <v>13</v>
      </c>
      <c r="H1274" t="s">
        <v>14808</v>
      </c>
      <c r="I1274" s="28">
        <f t="shared" si="19"/>
        <v>4405.1875</v>
      </c>
      <c r="J1274">
        <v>704.83</v>
      </c>
      <c r="K1274" s="14" t="s">
        <v>6145</v>
      </c>
    </row>
    <row r="1275" spans="1:11" hidden="1">
      <c r="A1275" t="s">
        <v>2785</v>
      </c>
      <c r="B1275" s="3">
        <v>41932</v>
      </c>
      <c r="C1275" t="s">
        <v>25287</v>
      </c>
      <c r="D1275">
        <v>2</v>
      </c>
      <c r="E1275" t="s">
        <v>25288</v>
      </c>
      <c r="F1275" t="s">
        <v>26</v>
      </c>
      <c r="G1275" t="s">
        <v>13</v>
      </c>
      <c r="H1275" t="s">
        <v>3478</v>
      </c>
      <c r="I1275" s="28">
        <f t="shared" si="19"/>
        <v>1534.5</v>
      </c>
      <c r="J1275">
        <v>245.52</v>
      </c>
      <c r="K1275" s="14" t="s">
        <v>6145</v>
      </c>
    </row>
    <row r="1276" spans="1:11" hidden="1">
      <c r="A1276" t="s">
        <v>743</v>
      </c>
      <c r="B1276" s="3">
        <v>41932</v>
      </c>
      <c r="C1276" t="s">
        <v>25289</v>
      </c>
      <c r="D1276">
        <v>2</v>
      </c>
      <c r="E1276" t="s">
        <v>25290</v>
      </c>
      <c r="F1276" t="s">
        <v>26</v>
      </c>
      <c r="G1276" t="s">
        <v>13</v>
      </c>
      <c r="H1276" t="s">
        <v>483</v>
      </c>
      <c r="I1276" s="28">
        <f t="shared" si="19"/>
        <v>3834.5</v>
      </c>
      <c r="J1276">
        <v>613.52</v>
      </c>
      <c r="K1276" s="14" t="s">
        <v>6145</v>
      </c>
    </row>
    <row r="1277" spans="1:11" hidden="1">
      <c r="A1277" t="s">
        <v>2793</v>
      </c>
      <c r="B1277" s="3">
        <v>41932</v>
      </c>
      <c r="C1277" t="s">
        <v>2</v>
      </c>
      <c r="D1277">
        <v>2</v>
      </c>
      <c r="E1277" t="s">
        <v>25291</v>
      </c>
      <c r="F1277" t="s">
        <v>18</v>
      </c>
      <c r="G1277" t="s">
        <v>0</v>
      </c>
      <c r="H1277" t="s">
        <v>6000</v>
      </c>
      <c r="I1277" s="28">
        <f t="shared" si="19"/>
        <v>284.0625</v>
      </c>
      <c r="J1277">
        <v>45.45</v>
      </c>
      <c r="K1277" s="4" t="s">
        <v>6149</v>
      </c>
    </row>
    <row r="1278" spans="1:11" hidden="1">
      <c r="A1278" t="s">
        <v>2797</v>
      </c>
      <c r="B1278" s="3">
        <v>41932</v>
      </c>
      <c r="C1278" t="s">
        <v>25292</v>
      </c>
      <c r="D1278">
        <v>2</v>
      </c>
      <c r="E1278" t="s">
        <v>25293</v>
      </c>
      <c r="F1278" t="s">
        <v>26</v>
      </c>
      <c r="G1278" t="s">
        <v>13</v>
      </c>
      <c r="H1278" t="s">
        <v>25294</v>
      </c>
      <c r="I1278" s="28">
        <f t="shared" si="19"/>
        <v>2525.875</v>
      </c>
      <c r="J1278">
        <v>404.14</v>
      </c>
      <c r="K1278" s="14" t="s">
        <v>6145</v>
      </c>
    </row>
    <row r="1279" spans="1:11" hidden="1">
      <c r="A1279" t="s">
        <v>2804</v>
      </c>
      <c r="B1279" s="3">
        <v>41933</v>
      </c>
      <c r="C1279" t="s">
        <v>25295</v>
      </c>
      <c r="D1279">
        <v>2</v>
      </c>
      <c r="E1279" t="s">
        <v>25296</v>
      </c>
      <c r="F1279" t="s">
        <v>26</v>
      </c>
      <c r="G1279" t="s">
        <v>13</v>
      </c>
      <c r="H1279" t="s">
        <v>4445</v>
      </c>
      <c r="I1279" s="28">
        <f t="shared" si="19"/>
        <v>689.625</v>
      </c>
      <c r="J1279">
        <v>110.34</v>
      </c>
      <c r="K1279" s="14" t="s">
        <v>6145</v>
      </c>
    </row>
    <row r="1280" spans="1:11" hidden="1">
      <c r="A1280" t="s">
        <v>5666</v>
      </c>
      <c r="B1280" s="3">
        <v>41933</v>
      </c>
      <c r="C1280" t="s">
        <v>25297</v>
      </c>
      <c r="D1280">
        <v>2</v>
      </c>
      <c r="E1280" t="s">
        <v>25298</v>
      </c>
      <c r="F1280" t="s">
        <v>26</v>
      </c>
      <c r="G1280" t="s">
        <v>13</v>
      </c>
      <c r="H1280" t="s">
        <v>2648</v>
      </c>
      <c r="I1280" s="28">
        <f t="shared" si="19"/>
        <v>3413.8125</v>
      </c>
      <c r="J1280">
        <v>546.21</v>
      </c>
      <c r="K1280" s="14" t="s">
        <v>6145</v>
      </c>
    </row>
    <row r="1281" spans="1:11" hidden="1">
      <c r="A1281" s="1" t="s">
        <v>2806</v>
      </c>
      <c r="B1281" s="13">
        <v>41933</v>
      </c>
      <c r="C1281" s="1" t="s">
        <v>2</v>
      </c>
      <c r="D1281" s="1">
        <v>2</v>
      </c>
      <c r="E1281" s="1" t="s">
        <v>24181</v>
      </c>
      <c r="F1281" s="1" t="s">
        <v>18</v>
      </c>
      <c r="G1281" s="1" t="s">
        <v>21545</v>
      </c>
      <c r="H1281" s="1" t="s">
        <v>88</v>
      </c>
      <c r="I1281" s="28">
        <f t="shared" si="19"/>
        <v>431.0625</v>
      </c>
      <c r="J1281" s="1">
        <v>68.97</v>
      </c>
      <c r="K1281" s="4" t="s">
        <v>6149</v>
      </c>
    </row>
    <row r="1282" spans="1:11" hidden="1">
      <c r="A1282" t="s">
        <v>2806</v>
      </c>
      <c r="B1282" s="3">
        <v>41933</v>
      </c>
      <c r="C1282" t="s">
        <v>2</v>
      </c>
      <c r="D1282">
        <v>2</v>
      </c>
      <c r="E1282" t="s">
        <v>24181</v>
      </c>
      <c r="F1282" t="s">
        <v>18</v>
      </c>
      <c r="G1282" t="s">
        <v>21545</v>
      </c>
      <c r="H1282" t="s">
        <v>88</v>
      </c>
      <c r="I1282" s="28">
        <f t="shared" si="19"/>
        <v>518.3125</v>
      </c>
      <c r="J1282">
        <v>82.93</v>
      </c>
      <c r="K1282" s="4" t="s">
        <v>6149</v>
      </c>
    </row>
    <row r="1283" spans="1:11" hidden="1">
      <c r="A1283" t="s">
        <v>2806</v>
      </c>
      <c r="B1283" s="3">
        <v>41933</v>
      </c>
      <c r="C1283" t="s">
        <v>2</v>
      </c>
      <c r="D1283">
        <v>2</v>
      </c>
      <c r="E1283" t="s">
        <v>24181</v>
      </c>
      <c r="F1283" t="s">
        <v>18</v>
      </c>
      <c r="G1283" t="s">
        <v>21545</v>
      </c>
      <c r="H1283" t="s">
        <v>88</v>
      </c>
      <c r="I1283" s="28">
        <f t="shared" si="19"/>
        <v>-431.0625</v>
      </c>
      <c r="J1283">
        <v>-68.97</v>
      </c>
      <c r="K1283" s="4" t="s">
        <v>6149</v>
      </c>
    </row>
    <row r="1284" spans="1:11" hidden="1">
      <c r="A1284" t="s">
        <v>5677</v>
      </c>
      <c r="B1284" s="3">
        <v>41933</v>
      </c>
      <c r="C1284" t="s">
        <v>25299</v>
      </c>
      <c r="D1284">
        <v>2</v>
      </c>
      <c r="E1284" t="s">
        <v>25300</v>
      </c>
      <c r="F1284" t="s">
        <v>26</v>
      </c>
      <c r="G1284" t="s">
        <v>13</v>
      </c>
      <c r="H1284" t="s">
        <v>15576</v>
      </c>
      <c r="I1284" s="28">
        <f t="shared" si="19"/>
        <v>402.375</v>
      </c>
      <c r="J1284">
        <v>64.38</v>
      </c>
      <c r="K1284" s="14" t="s">
        <v>6145</v>
      </c>
    </row>
    <row r="1285" spans="1:11" hidden="1">
      <c r="A1285" t="s">
        <v>2814</v>
      </c>
      <c r="B1285" s="3">
        <v>41933</v>
      </c>
      <c r="C1285" t="s">
        <v>24381</v>
      </c>
      <c r="D1285">
        <v>2</v>
      </c>
      <c r="E1285" t="s">
        <v>25301</v>
      </c>
      <c r="F1285" t="s">
        <v>18</v>
      </c>
      <c r="G1285" t="s">
        <v>0</v>
      </c>
      <c r="H1285" t="s">
        <v>88</v>
      </c>
      <c r="I1285" s="28">
        <f t="shared" si="19"/>
        <v>356.3125</v>
      </c>
      <c r="J1285">
        <v>57.01</v>
      </c>
      <c r="K1285" s="4" t="s">
        <v>6149</v>
      </c>
    </row>
    <row r="1286" spans="1:11" hidden="1">
      <c r="A1286" t="s">
        <v>746</v>
      </c>
      <c r="B1286" s="3">
        <v>41933</v>
      </c>
      <c r="C1286" t="s">
        <v>3499</v>
      </c>
      <c r="D1286">
        <v>2</v>
      </c>
      <c r="E1286" t="s">
        <v>25302</v>
      </c>
      <c r="F1286" t="s">
        <v>18</v>
      </c>
      <c r="G1286" t="s">
        <v>0</v>
      </c>
      <c r="H1286" t="s">
        <v>24159</v>
      </c>
      <c r="I1286" s="28">
        <f t="shared" si="19"/>
        <v>889.625</v>
      </c>
      <c r="J1286">
        <v>142.34</v>
      </c>
      <c r="K1286" s="4" t="s">
        <v>6149</v>
      </c>
    </row>
    <row r="1287" spans="1:11" hidden="1">
      <c r="A1287" t="s">
        <v>748</v>
      </c>
      <c r="B1287" s="3">
        <v>41933</v>
      </c>
      <c r="C1287" t="s">
        <v>25303</v>
      </c>
      <c r="D1287">
        <v>2</v>
      </c>
      <c r="E1287" t="s">
        <v>25304</v>
      </c>
      <c r="F1287" t="s">
        <v>26</v>
      </c>
      <c r="G1287" t="s">
        <v>13</v>
      </c>
      <c r="H1287" t="s">
        <v>8810</v>
      </c>
      <c r="I1287" s="28">
        <f t="shared" si="19"/>
        <v>853.43750000000011</v>
      </c>
      <c r="J1287">
        <v>136.55000000000001</v>
      </c>
      <c r="K1287" s="14" t="s">
        <v>6145</v>
      </c>
    </row>
    <row r="1288" spans="1:11" hidden="1">
      <c r="A1288" s="1" t="s">
        <v>2818</v>
      </c>
      <c r="B1288" s="13">
        <v>41933</v>
      </c>
      <c r="C1288" s="1" t="s">
        <v>24182</v>
      </c>
      <c r="D1288" s="1">
        <v>2</v>
      </c>
      <c r="E1288" s="1" t="s">
        <v>24183</v>
      </c>
      <c r="F1288" s="1" t="s">
        <v>26</v>
      </c>
      <c r="G1288" s="1" t="s">
        <v>13</v>
      </c>
      <c r="H1288" s="1" t="s">
        <v>13576</v>
      </c>
      <c r="I1288" s="28">
        <f t="shared" si="19"/>
        <v>587.9375</v>
      </c>
      <c r="J1288" s="1">
        <v>94.07</v>
      </c>
      <c r="K1288" s="14" t="s">
        <v>6145</v>
      </c>
    </row>
    <row r="1289" spans="1:11" hidden="1">
      <c r="A1289" t="s">
        <v>2818</v>
      </c>
      <c r="B1289" s="3">
        <v>41933</v>
      </c>
      <c r="C1289" t="s">
        <v>24182</v>
      </c>
      <c r="D1289">
        <v>2</v>
      </c>
      <c r="E1289" t="s">
        <v>24183</v>
      </c>
      <c r="F1289" t="s">
        <v>26</v>
      </c>
      <c r="G1289" t="s">
        <v>13</v>
      </c>
      <c r="H1289" t="s">
        <v>13576</v>
      </c>
      <c r="I1289" s="28">
        <f t="shared" si="19"/>
        <v>587.9375</v>
      </c>
      <c r="J1289">
        <v>94.07</v>
      </c>
      <c r="K1289" s="14" t="s">
        <v>6145</v>
      </c>
    </row>
    <row r="1290" spans="1:11" hidden="1">
      <c r="A1290" t="s">
        <v>2818</v>
      </c>
      <c r="B1290" s="3">
        <v>41933</v>
      </c>
      <c r="C1290" t="s">
        <v>24182</v>
      </c>
      <c r="D1290">
        <v>2</v>
      </c>
      <c r="E1290" t="s">
        <v>24183</v>
      </c>
      <c r="F1290" t="s">
        <v>26</v>
      </c>
      <c r="G1290" t="s">
        <v>13</v>
      </c>
      <c r="H1290" t="s">
        <v>13576</v>
      </c>
      <c r="I1290" s="28">
        <f t="shared" ref="I1290:I1353" si="20">J1290*100/16</f>
        <v>-587.9375</v>
      </c>
      <c r="J1290">
        <v>-94.07</v>
      </c>
      <c r="K1290" s="14" t="s">
        <v>6145</v>
      </c>
    </row>
    <row r="1291" spans="1:11" hidden="1">
      <c r="A1291" s="1" t="s">
        <v>751</v>
      </c>
      <c r="B1291" s="13">
        <v>41933</v>
      </c>
      <c r="C1291" s="1" t="s">
        <v>24184</v>
      </c>
      <c r="D1291" s="1">
        <v>2</v>
      </c>
      <c r="E1291" s="1" t="s">
        <v>24185</v>
      </c>
      <c r="F1291" s="1" t="s">
        <v>18</v>
      </c>
      <c r="G1291" s="1" t="s">
        <v>21545</v>
      </c>
      <c r="H1291" s="1" t="s">
        <v>4597</v>
      </c>
      <c r="I1291" s="28">
        <f t="shared" si="20"/>
        <v>862.0625</v>
      </c>
      <c r="J1291" s="1">
        <v>137.93</v>
      </c>
      <c r="K1291" s="4" t="s">
        <v>6149</v>
      </c>
    </row>
    <row r="1292" spans="1:11" hidden="1">
      <c r="A1292" t="s">
        <v>751</v>
      </c>
      <c r="B1292" s="3">
        <v>41933</v>
      </c>
      <c r="C1292" t="s">
        <v>24184</v>
      </c>
      <c r="D1292">
        <v>2</v>
      </c>
      <c r="E1292" t="s">
        <v>24185</v>
      </c>
      <c r="F1292" t="s">
        <v>18</v>
      </c>
      <c r="G1292" t="s">
        <v>21545</v>
      </c>
      <c r="H1292" t="s">
        <v>4597</v>
      </c>
      <c r="I1292" s="28">
        <f t="shared" si="20"/>
        <v>1252.1875</v>
      </c>
      <c r="J1292">
        <v>200.35</v>
      </c>
      <c r="K1292" s="4" t="s">
        <v>6149</v>
      </c>
    </row>
    <row r="1293" spans="1:11" hidden="1">
      <c r="A1293" t="s">
        <v>751</v>
      </c>
      <c r="B1293" s="3">
        <v>41933</v>
      </c>
      <c r="C1293" t="s">
        <v>24184</v>
      </c>
      <c r="D1293">
        <v>2</v>
      </c>
      <c r="E1293" t="s">
        <v>24185</v>
      </c>
      <c r="F1293" t="s">
        <v>18</v>
      </c>
      <c r="G1293" t="s">
        <v>21545</v>
      </c>
      <c r="H1293" t="s">
        <v>4597</v>
      </c>
      <c r="I1293" s="28">
        <f t="shared" si="20"/>
        <v>-862.0625</v>
      </c>
      <c r="J1293">
        <v>-137.93</v>
      </c>
      <c r="K1293" s="4" t="s">
        <v>6149</v>
      </c>
    </row>
    <row r="1294" spans="1:11" hidden="1">
      <c r="A1294" t="s">
        <v>2894</v>
      </c>
      <c r="B1294" s="3">
        <v>41933</v>
      </c>
      <c r="C1294" t="s">
        <v>25305</v>
      </c>
      <c r="D1294">
        <v>2</v>
      </c>
      <c r="E1294" t="s">
        <v>25306</v>
      </c>
      <c r="F1294" t="s">
        <v>26</v>
      </c>
      <c r="G1294" t="s">
        <v>13</v>
      </c>
      <c r="H1294" t="s">
        <v>4597</v>
      </c>
      <c r="I1294" s="28">
        <f t="shared" si="20"/>
        <v>517.25</v>
      </c>
      <c r="J1294">
        <v>82.76</v>
      </c>
      <c r="K1294" s="14" t="s">
        <v>6145</v>
      </c>
    </row>
    <row r="1295" spans="1:11" hidden="1">
      <c r="A1295" t="s">
        <v>5697</v>
      </c>
      <c r="B1295" s="3">
        <v>41933</v>
      </c>
      <c r="C1295" t="s">
        <v>25307</v>
      </c>
      <c r="D1295">
        <v>2</v>
      </c>
      <c r="E1295" t="s">
        <v>25308</v>
      </c>
      <c r="F1295" t="s">
        <v>26</v>
      </c>
      <c r="G1295" t="s">
        <v>13</v>
      </c>
      <c r="H1295" t="s">
        <v>9972</v>
      </c>
      <c r="I1295" s="28">
        <f t="shared" si="20"/>
        <v>853.43750000000011</v>
      </c>
      <c r="J1295">
        <v>136.55000000000001</v>
      </c>
      <c r="K1295" s="14" t="s">
        <v>6145</v>
      </c>
    </row>
    <row r="1296" spans="1:11" hidden="1">
      <c r="A1296" t="s">
        <v>5701</v>
      </c>
      <c r="B1296" s="3">
        <v>41933</v>
      </c>
      <c r="C1296" t="s">
        <v>25309</v>
      </c>
      <c r="D1296">
        <v>2</v>
      </c>
      <c r="E1296" t="s">
        <v>25310</v>
      </c>
      <c r="F1296" t="s">
        <v>26</v>
      </c>
      <c r="G1296" t="s">
        <v>13</v>
      </c>
      <c r="H1296" t="s">
        <v>9081</v>
      </c>
      <c r="I1296" s="28">
        <f t="shared" si="20"/>
        <v>853.43750000000011</v>
      </c>
      <c r="J1296">
        <v>136.55000000000001</v>
      </c>
      <c r="K1296" s="14" t="s">
        <v>6145</v>
      </c>
    </row>
    <row r="1297" spans="1:11" hidden="1">
      <c r="A1297" t="s">
        <v>2897</v>
      </c>
      <c r="B1297" s="3">
        <v>41933</v>
      </c>
      <c r="C1297" t="s">
        <v>3499</v>
      </c>
      <c r="D1297">
        <v>2</v>
      </c>
      <c r="E1297" t="s">
        <v>25311</v>
      </c>
      <c r="F1297" t="s">
        <v>18</v>
      </c>
      <c r="G1297" t="s">
        <v>21545</v>
      </c>
      <c r="H1297" t="s">
        <v>25312</v>
      </c>
      <c r="I1297" s="28">
        <f t="shared" si="20"/>
        <v>11087.0625</v>
      </c>
      <c r="J1297" s="4">
        <v>1773.93</v>
      </c>
      <c r="K1297" s="4" t="s">
        <v>6149</v>
      </c>
    </row>
    <row r="1298" spans="1:11" hidden="1">
      <c r="A1298" t="s">
        <v>8683</v>
      </c>
      <c r="B1298" s="3">
        <v>41933</v>
      </c>
      <c r="C1298" t="s">
        <v>25313</v>
      </c>
      <c r="D1298">
        <v>2</v>
      </c>
      <c r="E1298" t="s">
        <v>25314</v>
      </c>
      <c r="F1298" t="s">
        <v>26</v>
      </c>
      <c r="G1298" t="s">
        <v>13</v>
      </c>
      <c r="H1298" t="s">
        <v>10495</v>
      </c>
      <c r="I1298" s="28">
        <f t="shared" si="20"/>
        <v>2525.875</v>
      </c>
      <c r="J1298">
        <v>404.14</v>
      </c>
      <c r="K1298" s="14" t="s">
        <v>6145</v>
      </c>
    </row>
    <row r="1299" spans="1:11" hidden="1">
      <c r="A1299" t="s">
        <v>2903</v>
      </c>
      <c r="B1299" s="3">
        <v>41933</v>
      </c>
      <c r="C1299" t="s">
        <v>25315</v>
      </c>
      <c r="D1299">
        <v>2</v>
      </c>
      <c r="E1299" t="s">
        <v>25316</v>
      </c>
      <c r="F1299" t="s">
        <v>26</v>
      </c>
      <c r="G1299" t="s">
        <v>13</v>
      </c>
      <c r="H1299" t="s">
        <v>12885</v>
      </c>
      <c r="I1299" s="28">
        <f t="shared" si="20"/>
        <v>2525.875</v>
      </c>
      <c r="J1299">
        <v>404.14</v>
      </c>
      <c r="K1299" s="14" t="s">
        <v>6145</v>
      </c>
    </row>
    <row r="1300" spans="1:11" hidden="1">
      <c r="A1300" t="s">
        <v>795</v>
      </c>
      <c r="B1300" s="3">
        <v>41933</v>
      </c>
      <c r="C1300" t="s">
        <v>25317</v>
      </c>
      <c r="D1300">
        <v>2</v>
      </c>
      <c r="E1300" t="s">
        <v>25318</v>
      </c>
      <c r="F1300" t="s">
        <v>26</v>
      </c>
      <c r="G1300" t="s">
        <v>13</v>
      </c>
      <c r="H1300" t="s">
        <v>306</v>
      </c>
      <c r="I1300" s="28">
        <f t="shared" si="20"/>
        <v>405.1875</v>
      </c>
      <c r="J1300">
        <v>64.83</v>
      </c>
      <c r="K1300" s="14" t="s">
        <v>6145</v>
      </c>
    </row>
    <row r="1301" spans="1:11" hidden="1">
      <c r="A1301" t="s">
        <v>2907</v>
      </c>
      <c r="B1301" s="3">
        <v>41933</v>
      </c>
      <c r="C1301" t="s">
        <v>25319</v>
      </c>
      <c r="D1301">
        <v>2</v>
      </c>
      <c r="E1301" t="s">
        <v>25320</v>
      </c>
      <c r="F1301" t="s">
        <v>26</v>
      </c>
      <c r="G1301" t="s">
        <v>13</v>
      </c>
      <c r="H1301" t="s">
        <v>233</v>
      </c>
      <c r="I1301" s="28">
        <f t="shared" si="20"/>
        <v>1534.5</v>
      </c>
      <c r="J1301">
        <v>245.52</v>
      </c>
      <c r="K1301" s="14" t="s">
        <v>6145</v>
      </c>
    </row>
    <row r="1302" spans="1:11" hidden="1">
      <c r="A1302" t="s">
        <v>2909</v>
      </c>
      <c r="B1302" s="3">
        <v>41933</v>
      </c>
      <c r="C1302" t="s">
        <v>25321</v>
      </c>
      <c r="D1302">
        <v>2</v>
      </c>
      <c r="E1302" t="s">
        <v>25322</v>
      </c>
      <c r="F1302" t="s">
        <v>26</v>
      </c>
      <c r="G1302" t="s">
        <v>13</v>
      </c>
      <c r="H1302" t="s">
        <v>8195</v>
      </c>
      <c r="I1302" s="28">
        <f t="shared" si="20"/>
        <v>1926.5625</v>
      </c>
      <c r="J1302">
        <v>308.25</v>
      </c>
      <c r="K1302" s="14" t="s">
        <v>6145</v>
      </c>
    </row>
    <row r="1303" spans="1:11" hidden="1">
      <c r="A1303" t="s">
        <v>796</v>
      </c>
      <c r="B1303" s="3">
        <v>41933</v>
      </c>
      <c r="C1303" t="s">
        <v>25323</v>
      </c>
      <c r="D1303">
        <v>2</v>
      </c>
      <c r="E1303" t="s">
        <v>25324</v>
      </c>
      <c r="F1303" t="s">
        <v>26</v>
      </c>
      <c r="G1303" t="s">
        <v>13</v>
      </c>
      <c r="H1303" t="s">
        <v>8836</v>
      </c>
      <c r="I1303" s="28">
        <f t="shared" si="20"/>
        <v>1534.5</v>
      </c>
      <c r="J1303">
        <v>245.52</v>
      </c>
      <c r="K1303" s="14" t="s">
        <v>6145</v>
      </c>
    </row>
    <row r="1304" spans="1:11" hidden="1">
      <c r="A1304" t="s">
        <v>2915</v>
      </c>
      <c r="B1304" s="3">
        <v>41933</v>
      </c>
      <c r="C1304" t="s">
        <v>25325</v>
      </c>
      <c r="D1304">
        <v>2</v>
      </c>
      <c r="E1304" t="s">
        <v>25326</v>
      </c>
      <c r="F1304" t="s">
        <v>26</v>
      </c>
      <c r="G1304" t="s">
        <v>13</v>
      </c>
      <c r="H1304" t="s">
        <v>25327</v>
      </c>
      <c r="I1304" s="28">
        <f t="shared" si="20"/>
        <v>2525.875</v>
      </c>
      <c r="J1304">
        <v>404.14</v>
      </c>
      <c r="K1304" s="14" t="s">
        <v>6145</v>
      </c>
    </row>
    <row r="1305" spans="1:11" hidden="1">
      <c r="A1305" t="s">
        <v>2927</v>
      </c>
      <c r="B1305" s="3">
        <v>41933</v>
      </c>
      <c r="C1305" t="s">
        <v>25328</v>
      </c>
      <c r="D1305">
        <v>2</v>
      </c>
      <c r="E1305" t="s">
        <v>25329</v>
      </c>
      <c r="F1305" t="s">
        <v>26</v>
      </c>
      <c r="G1305" t="s">
        <v>13</v>
      </c>
      <c r="H1305" t="s">
        <v>23472</v>
      </c>
      <c r="I1305" s="28">
        <f t="shared" si="20"/>
        <v>1534.5</v>
      </c>
      <c r="J1305">
        <v>245.52</v>
      </c>
      <c r="K1305" s="14" t="s">
        <v>6145</v>
      </c>
    </row>
    <row r="1306" spans="1:11" hidden="1">
      <c r="A1306" t="s">
        <v>798</v>
      </c>
      <c r="B1306" s="3">
        <v>41933</v>
      </c>
      <c r="C1306" t="s">
        <v>25330</v>
      </c>
      <c r="D1306">
        <v>2</v>
      </c>
      <c r="E1306" t="s">
        <v>25331</v>
      </c>
      <c r="F1306" t="s">
        <v>26</v>
      </c>
      <c r="G1306" t="s">
        <v>13</v>
      </c>
      <c r="H1306" t="s">
        <v>2930</v>
      </c>
      <c r="I1306" s="28">
        <f t="shared" si="20"/>
        <v>3716.25</v>
      </c>
      <c r="J1306">
        <v>594.6</v>
      </c>
      <c r="K1306" s="14" t="s">
        <v>6145</v>
      </c>
    </row>
    <row r="1307" spans="1:11" hidden="1">
      <c r="A1307" t="s">
        <v>2935</v>
      </c>
      <c r="B1307" s="3">
        <v>41934</v>
      </c>
      <c r="C1307" t="s">
        <v>21612</v>
      </c>
      <c r="D1307">
        <v>2</v>
      </c>
      <c r="E1307" t="s">
        <v>25332</v>
      </c>
      <c r="F1307" t="s">
        <v>18</v>
      </c>
      <c r="G1307" t="s">
        <v>21545</v>
      </c>
      <c r="H1307" t="s">
        <v>88</v>
      </c>
      <c r="I1307" s="28">
        <f t="shared" si="20"/>
        <v>63.5625</v>
      </c>
      <c r="J1307">
        <v>10.17</v>
      </c>
      <c r="K1307" s="4" t="s">
        <v>6149</v>
      </c>
    </row>
    <row r="1308" spans="1:11" hidden="1">
      <c r="A1308" t="s">
        <v>2943</v>
      </c>
      <c r="B1308" s="3">
        <v>41934</v>
      </c>
      <c r="C1308" t="s">
        <v>25333</v>
      </c>
      <c r="D1308">
        <v>2</v>
      </c>
      <c r="E1308" t="s">
        <v>25334</v>
      </c>
      <c r="F1308" t="s">
        <v>26</v>
      </c>
      <c r="G1308" t="s">
        <v>13</v>
      </c>
      <c r="H1308" t="s">
        <v>7349</v>
      </c>
      <c r="I1308" s="28">
        <f t="shared" si="20"/>
        <v>3413.8125</v>
      </c>
      <c r="J1308">
        <v>546.21</v>
      </c>
      <c r="K1308" s="14" t="s">
        <v>6145</v>
      </c>
    </row>
    <row r="1309" spans="1:11" hidden="1">
      <c r="A1309" t="s">
        <v>2947</v>
      </c>
      <c r="B1309" s="3">
        <v>41934</v>
      </c>
      <c r="C1309" t="s">
        <v>25335</v>
      </c>
      <c r="D1309">
        <v>2</v>
      </c>
      <c r="E1309" t="s">
        <v>25336</v>
      </c>
      <c r="F1309" t="s">
        <v>26</v>
      </c>
      <c r="G1309" t="s">
        <v>13</v>
      </c>
      <c r="H1309" t="s">
        <v>13361</v>
      </c>
      <c r="I1309" s="28">
        <f t="shared" si="20"/>
        <v>853.43750000000011</v>
      </c>
      <c r="J1309">
        <v>136.55000000000001</v>
      </c>
      <c r="K1309" s="14" t="s">
        <v>6145</v>
      </c>
    </row>
    <row r="1310" spans="1:11" hidden="1">
      <c r="A1310" s="1" t="s">
        <v>2955</v>
      </c>
      <c r="B1310" s="13">
        <v>41934</v>
      </c>
      <c r="C1310" s="1" t="s">
        <v>24186</v>
      </c>
      <c r="D1310" s="1">
        <v>2</v>
      </c>
      <c r="E1310" s="1" t="s">
        <v>24187</v>
      </c>
      <c r="F1310" s="1" t="s">
        <v>18</v>
      </c>
      <c r="G1310" s="1" t="s">
        <v>21545</v>
      </c>
      <c r="H1310" s="1" t="s">
        <v>88</v>
      </c>
      <c r="I1310" s="28">
        <f t="shared" si="20"/>
        <v>862.0625</v>
      </c>
      <c r="J1310" s="1">
        <v>137.93</v>
      </c>
      <c r="K1310" s="4" t="s">
        <v>6149</v>
      </c>
    </row>
    <row r="1311" spans="1:11" hidden="1">
      <c r="A1311" t="s">
        <v>2955</v>
      </c>
      <c r="B1311" s="3">
        <v>41934</v>
      </c>
      <c r="C1311" t="s">
        <v>24186</v>
      </c>
      <c r="D1311">
        <v>2</v>
      </c>
      <c r="E1311" t="s">
        <v>24187</v>
      </c>
      <c r="F1311" t="s">
        <v>18</v>
      </c>
      <c r="G1311" t="s">
        <v>21545</v>
      </c>
      <c r="H1311" t="s">
        <v>88</v>
      </c>
      <c r="I1311" s="28">
        <f t="shared" si="20"/>
        <v>1654.75</v>
      </c>
      <c r="J1311">
        <v>264.76</v>
      </c>
      <c r="K1311" s="4" t="s">
        <v>6149</v>
      </c>
    </row>
    <row r="1312" spans="1:11" hidden="1">
      <c r="A1312" t="s">
        <v>2955</v>
      </c>
      <c r="B1312" s="3">
        <v>41934</v>
      </c>
      <c r="C1312" t="s">
        <v>24186</v>
      </c>
      <c r="D1312">
        <v>2</v>
      </c>
      <c r="E1312" t="s">
        <v>24187</v>
      </c>
      <c r="F1312" t="s">
        <v>18</v>
      </c>
      <c r="G1312" t="s">
        <v>21545</v>
      </c>
      <c r="H1312" t="s">
        <v>88</v>
      </c>
      <c r="I1312" s="28">
        <f t="shared" si="20"/>
        <v>-862.0625</v>
      </c>
      <c r="J1312">
        <v>-137.93</v>
      </c>
      <c r="K1312" s="4" t="s">
        <v>6149</v>
      </c>
    </row>
    <row r="1313" spans="1:11" hidden="1">
      <c r="A1313" t="s">
        <v>2959</v>
      </c>
      <c r="B1313" s="3">
        <v>41934</v>
      </c>
      <c r="C1313" t="s">
        <v>2</v>
      </c>
      <c r="D1313">
        <v>2</v>
      </c>
      <c r="E1313" t="s">
        <v>25337</v>
      </c>
      <c r="F1313" t="s">
        <v>18</v>
      </c>
      <c r="G1313" t="s">
        <v>21545</v>
      </c>
      <c r="H1313" t="s">
        <v>497</v>
      </c>
      <c r="I1313" s="28">
        <f t="shared" si="20"/>
        <v>251.1875</v>
      </c>
      <c r="J1313">
        <v>40.19</v>
      </c>
      <c r="K1313" s="4" t="s">
        <v>6149</v>
      </c>
    </row>
    <row r="1314" spans="1:11" hidden="1">
      <c r="A1314" s="1" t="s">
        <v>2962</v>
      </c>
      <c r="B1314" s="13">
        <v>41934</v>
      </c>
      <c r="C1314" s="1" t="s">
        <v>2</v>
      </c>
      <c r="D1314" s="1">
        <v>2</v>
      </c>
      <c r="E1314" s="1" t="s">
        <v>24188</v>
      </c>
      <c r="F1314" s="1" t="s">
        <v>18</v>
      </c>
      <c r="G1314" s="1" t="s">
        <v>21545</v>
      </c>
      <c r="H1314" s="1" t="s">
        <v>497</v>
      </c>
      <c r="I1314" s="28">
        <f t="shared" si="20"/>
        <v>546.375</v>
      </c>
      <c r="J1314" s="1">
        <v>87.42</v>
      </c>
      <c r="K1314" s="4" t="s">
        <v>6149</v>
      </c>
    </row>
    <row r="1315" spans="1:11" hidden="1">
      <c r="A1315" t="s">
        <v>2962</v>
      </c>
      <c r="B1315" s="3">
        <v>41934</v>
      </c>
      <c r="C1315" t="s">
        <v>2</v>
      </c>
      <c r="D1315">
        <v>2</v>
      </c>
      <c r="E1315" t="s">
        <v>24188</v>
      </c>
      <c r="F1315" t="s">
        <v>18</v>
      </c>
      <c r="G1315" t="s">
        <v>21545</v>
      </c>
      <c r="H1315" t="s">
        <v>497</v>
      </c>
      <c r="I1315" s="28">
        <f t="shared" si="20"/>
        <v>766.6875</v>
      </c>
      <c r="J1315">
        <v>122.67</v>
      </c>
      <c r="K1315" s="4" t="s">
        <v>6149</v>
      </c>
    </row>
    <row r="1316" spans="1:11" hidden="1">
      <c r="A1316" t="s">
        <v>2962</v>
      </c>
      <c r="B1316" s="3">
        <v>41934</v>
      </c>
      <c r="C1316" t="s">
        <v>2</v>
      </c>
      <c r="D1316">
        <v>2</v>
      </c>
      <c r="E1316" t="s">
        <v>24188</v>
      </c>
      <c r="F1316" t="s">
        <v>18</v>
      </c>
      <c r="G1316" t="s">
        <v>21545</v>
      </c>
      <c r="H1316" t="s">
        <v>497</v>
      </c>
      <c r="I1316" s="28">
        <f t="shared" si="20"/>
        <v>-546.375</v>
      </c>
      <c r="J1316">
        <v>-87.42</v>
      </c>
      <c r="K1316" s="4" t="s">
        <v>6149</v>
      </c>
    </row>
    <row r="1317" spans="1:11" hidden="1">
      <c r="A1317" s="1" t="s">
        <v>2964</v>
      </c>
      <c r="B1317" s="13">
        <v>41934</v>
      </c>
      <c r="C1317" s="1" t="s">
        <v>24189</v>
      </c>
      <c r="D1317" s="1">
        <v>2</v>
      </c>
      <c r="E1317" s="1" t="s">
        <v>24190</v>
      </c>
      <c r="F1317" s="1" t="s">
        <v>26</v>
      </c>
      <c r="G1317" s="1" t="s">
        <v>13</v>
      </c>
      <c r="H1317" s="1" t="s">
        <v>3236</v>
      </c>
      <c r="I1317" s="28">
        <f t="shared" si="20"/>
        <v>853.43750000000011</v>
      </c>
      <c r="J1317" s="1">
        <v>136.55000000000001</v>
      </c>
      <c r="K1317" s="14" t="s">
        <v>6145</v>
      </c>
    </row>
    <row r="1318" spans="1:11" hidden="1">
      <c r="A1318" t="s">
        <v>2964</v>
      </c>
      <c r="B1318" s="3">
        <v>41934</v>
      </c>
      <c r="C1318" t="s">
        <v>24189</v>
      </c>
      <c r="D1318">
        <v>2</v>
      </c>
      <c r="E1318" t="s">
        <v>24190</v>
      </c>
      <c r="F1318" t="s">
        <v>26</v>
      </c>
      <c r="G1318" t="s">
        <v>13</v>
      </c>
      <c r="H1318" t="s">
        <v>3236</v>
      </c>
      <c r="I1318" s="28">
        <f t="shared" si="20"/>
        <v>853.43750000000011</v>
      </c>
      <c r="J1318">
        <v>136.55000000000001</v>
      </c>
      <c r="K1318" s="14" t="s">
        <v>6145</v>
      </c>
    </row>
    <row r="1319" spans="1:11" hidden="1">
      <c r="A1319" t="s">
        <v>2964</v>
      </c>
      <c r="B1319" s="3">
        <v>41934</v>
      </c>
      <c r="C1319" t="s">
        <v>24189</v>
      </c>
      <c r="D1319">
        <v>2</v>
      </c>
      <c r="E1319" t="s">
        <v>24190</v>
      </c>
      <c r="F1319" t="s">
        <v>26</v>
      </c>
      <c r="G1319" t="s">
        <v>13</v>
      </c>
      <c r="H1319" t="s">
        <v>3236</v>
      </c>
      <c r="I1319" s="28">
        <f t="shared" si="20"/>
        <v>-853.43750000000011</v>
      </c>
      <c r="J1319">
        <v>-136.55000000000001</v>
      </c>
      <c r="K1319" s="14" t="s">
        <v>6145</v>
      </c>
    </row>
    <row r="1320" spans="1:11" hidden="1">
      <c r="A1320" t="s">
        <v>2968</v>
      </c>
      <c r="B1320" s="3">
        <v>41934</v>
      </c>
      <c r="C1320" t="s">
        <v>2705</v>
      </c>
      <c r="D1320">
        <v>2</v>
      </c>
      <c r="E1320" t="s">
        <v>25338</v>
      </c>
      <c r="F1320" t="s">
        <v>18</v>
      </c>
      <c r="G1320" t="s">
        <v>21545</v>
      </c>
      <c r="H1320" t="s">
        <v>88</v>
      </c>
      <c r="I1320" s="28">
        <f t="shared" si="20"/>
        <v>1769.8125</v>
      </c>
      <c r="J1320">
        <v>283.17</v>
      </c>
      <c r="K1320" s="4" t="s">
        <v>6149</v>
      </c>
    </row>
    <row r="1321" spans="1:11" hidden="1">
      <c r="A1321" t="s">
        <v>8684</v>
      </c>
      <c r="B1321" s="3">
        <v>41934</v>
      </c>
      <c r="C1321" t="s">
        <v>25339</v>
      </c>
      <c r="D1321">
        <v>2</v>
      </c>
      <c r="E1321" t="s">
        <v>25340</v>
      </c>
      <c r="F1321" t="s">
        <v>26</v>
      </c>
      <c r="G1321" t="s">
        <v>13</v>
      </c>
      <c r="H1321" t="s">
        <v>6323</v>
      </c>
      <c r="I1321" s="28">
        <f t="shared" si="20"/>
        <v>853.43750000000011</v>
      </c>
      <c r="J1321">
        <v>136.55000000000001</v>
      </c>
      <c r="K1321" s="14" t="s">
        <v>6145</v>
      </c>
    </row>
    <row r="1322" spans="1:11" hidden="1">
      <c r="A1322" s="1" t="s">
        <v>2976</v>
      </c>
      <c r="B1322" s="13">
        <v>41934</v>
      </c>
      <c r="C1322" s="1" t="s">
        <v>2</v>
      </c>
      <c r="D1322" s="1">
        <v>2</v>
      </c>
      <c r="E1322" s="1" t="s">
        <v>24191</v>
      </c>
      <c r="F1322" s="1" t="s">
        <v>18</v>
      </c>
      <c r="G1322" s="1" t="s">
        <v>21545</v>
      </c>
      <c r="H1322" s="1" t="s">
        <v>88</v>
      </c>
      <c r="I1322" s="28">
        <f t="shared" si="20"/>
        <v>108.8125</v>
      </c>
      <c r="J1322" s="1">
        <v>17.41</v>
      </c>
      <c r="K1322" s="4" t="s">
        <v>6149</v>
      </c>
    </row>
    <row r="1323" spans="1:11" hidden="1">
      <c r="A1323" t="s">
        <v>2976</v>
      </c>
      <c r="B1323" s="3">
        <v>41934</v>
      </c>
      <c r="C1323" t="s">
        <v>2</v>
      </c>
      <c r="D1323">
        <v>2</v>
      </c>
      <c r="E1323" t="s">
        <v>24191</v>
      </c>
      <c r="F1323" t="s">
        <v>18</v>
      </c>
      <c r="G1323" t="s">
        <v>21545</v>
      </c>
      <c r="H1323" t="s">
        <v>88</v>
      </c>
      <c r="I1323" s="28">
        <f t="shared" si="20"/>
        <v>108.8125</v>
      </c>
      <c r="J1323">
        <v>17.41</v>
      </c>
      <c r="K1323" s="4" t="s">
        <v>6149</v>
      </c>
    </row>
    <row r="1324" spans="1:11" hidden="1">
      <c r="A1324" t="s">
        <v>2976</v>
      </c>
      <c r="B1324" s="3">
        <v>41934</v>
      </c>
      <c r="C1324" t="s">
        <v>2</v>
      </c>
      <c r="D1324">
        <v>2</v>
      </c>
      <c r="E1324" t="s">
        <v>24191</v>
      </c>
      <c r="F1324" t="s">
        <v>18</v>
      </c>
      <c r="G1324" t="s">
        <v>21545</v>
      </c>
      <c r="H1324" t="s">
        <v>88</v>
      </c>
      <c r="I1324" s="28">
        <f t="shared" si="20"/>
        <v>-108.8125</v>
      </c>
      <c r="J1324">
        <v>-17.41</v>
      </c>
      <c r="K1324" s="4" t="s">
        <v>6149</v>
      </c>
    </row>
    <row r="1325" spans="1:11" hidden="1">
      <c r="A1325" t="s">
        <v>819</v>
      </c>
      <c r="B1325" s="3">
        <v>41934</v>
      </c>
      <c r="C1325" t="s">
        <v>25341</v>
      </c>
      <c r="D1325">
        <v>2</v>
      </c>
      <c r="E1325" t="s">
        <v>25342</v>
      </c>
      <c r="F1325" t="s">
        <v>26</v>
      </c>
      <c r="G1325" t="s">
        <v>13</v>
      </c>
      <c r="H1325" t="s">
        <v>25343</v>
      </c>
      <c r="I1325" s="28">
        <f t="shared" si="20"/>
        <v>1801.7499999999998</v>
      </c>
      <c r="J1325">
        <v>288.27999999999997</v>
      </c>
      <c r="K1325" s="14" t="s">
        <v>6145</v>
      </c>
    </row>
    <row r="1326" spans="1:11" hidden="1">
      <c r="A1326" s="1" t="s">
        <v>2987</v>
      </c>
      <c r="B1326" s="13">
        <v>41934</v>
      </c>
      <c r="C1326" s="1" t="s">
        <v>21612</v>
      </c>
      <c r="D1326" s="1">
        <v>2</v>
      </c>
      <c r="E1326" s="1" t="s">
        <v>24192</v>
      </c>
      <c r="F1326" s="1" t="s">
        <v>18</v>
      </c>
      <c r="G1326" s="1" t="s">
        <v>21545</v>
      </c>
      <c r="H1326" s="1" t="s">
        <v>8357</v>
      </c>
      <c r="I1326" s="28">
        <f t="shared" si="20"/>
        <v>295.8125</v>
      </c>
      <c r="J1326" s="1">
        <v>47.33</v>
      </c>
      <c r="K1326" s="4" t="s">
        <v>6149</v>
      </c>
    </row>
    <row r="1327" spans="1:11" hidden="1">
      <c r="A1327" t="s">
        <v>2987</v>
      </c>
      <c r="B1327" s="3">
        <v>41934</v>
      </c>
      <c r="C1327" t="s">
        <v>21612</v>
      </c>
      <c r="D1327">
        <v>2</v>
      </c>
      <c r="E1327" t="s">
        <v>24192</v>
      </c>
      <c r="F1327" t="s">
        <v>18</v>
      </c>
      <c r="G1327" t="s">
        <v>21545</v>
      </c>
      <c r="H1327" t="s">
        <v>8357</v>
      </c>
      <c r="I1327" s="28">
        <f t="shared" si="20"/>
        <v>295.8125</v>
      </c>
      <c r="J1327">
        <v>47.33</v>
      </c>
      <c r="K1327" s="4" t="s">
        <v>6149</v>
      </c>
    </row>
    <row r="1328" spans="1:11" hidden="1">
      <c r="A1328" t="s">
        <v>2987</v>
      </c>
      <c r="B1328" s="3">
        <v>41934</v>
      </c>
      <c r="C1328" t="s">
        <v>21612</v>
      </c>
      <c r="D1328">
        <v>2</v>
      </c>
      <c r="E1328" t="s">
        <v>24192</v>
      </c>
      <c r="F1328" t="s">
        <v>18</v>
      </c>
      <c r="G1328" t="s">
        <v>21545</v>
      </c>
      <c r="H1328" t="s">
        <v>8357</v>
      </c>
      <c r="I1328" s="28">
        <f t="shared" si="20"/>
        <v>-295.8125</v>
      </c>
      <c r="J1328">
        <v>-47.33</v>
      </c>
      <c r="K1328" s="4" t="s">
        <v>6149</v>
      </c>
    </row>
    <row r="1329" spans="1:11" hidden="1">
      <c r="A1329" t="s">
        <v>2995</v>
      </c>
      <c r="B1329" s="3">
        <v>41934</v>
      </c>
      <c r="C1329" t="s">
        <v>25344</v>
      </c>
      <c r="D1329">
        <v>2</v>
      </c>
      <c r="E1329" t="s">
        <v>25345</v>
      </c>
      <c r="F1329" t="s">
        <v>26</v>
      </c>
      <c r="G1329" t="s">
        <v>13</v>
      </c>
      <c r="H1329" t="s">
        <v>6640</v>
      </c>
      <c r="I1329" s="28">
        <f t="shared" si="20"/>
        <v>1534.5</v>
      </c>
      <c r="J1329">
        <v>245.52</v>
      </c>
      <c r="K1329" s="14" t="s">
        <v>6145</v>
      </c>
    </row>
    <row r="1330" spans="1:11" hidden="1">
      <c r="A1330" t="s">
        <v>2998</v>
      </c>
      <c r="B1330" s="3">
        <v>41934</v>
      </c>
      <c r="C1330" t="s">
        <v>25346</v>
      </c>
      <c r="D1330">
        <v>2</v>
      </c>
      <c r="E1330" t="s">
        <v>25347</v>
      </c>
      <c r="F1330" t="s">
        <v>26</v>
      </c>
      <c r="G1330" t="s">
        <v>13</v>
      </c>
      <c r="H1330" t="s">
        <v>12631</v>
      </c>
      <c r="I1330" s="28">
        <f t="shared" si="20"/>
        <v>853.43750000000011</v>
      </c>
      <c r="J1330">
        <v>136.55000000000001</v>
      </c>
      <c r="K1330" s="14" t="s">
        <v>6145</v>
      </c>
    </row>
    <row r="1331" spans="1:11" hidden="1">
      <c r="A1331" s="1" t="s">
        <v>3006</v>
      </c>
      <c r="B1331" s="13">
        <v>41934</v>
      </c>
      <c r="C1331" s="1" t="s">
        <v>24193</v>
      </c>
      <c r="D1331" s="1">
        <v>2</v>
      </c>
      <c r="E1331" s="1" t="s">
        <v>24194</v>
      </c>
      <c r="F1331" s="1" t="s">
        <v>18</v>
      </c>
      <c r="G1331" s="1" t="s">
        <v>0</v>
      </c>
      <c r="H1331" s="1" t="s">
        <v>20029</v>
      </c>
      <c r="I1331" s="28">
        <f t="shared" si="20"/>
        <v>9425.875</v>
      </c>
      <c r="J1331" s="14">
        <v>1508.14</v>
      </c>
      <c r="K1331" s="4" t="s">
        <v>6149</v>
      </c>
    </row>
    <row r="1332" spans="1:11" hidden="1">
      <c r="A1332" t="s">
        <v>3006</v>
      </c>
      <c r="B1332" s="3">
        <v>41934</v>
      </c>
      <c r="C1332" t="s">
        <v>24193</v>
      </c>
      <c r="D1332">
        <v>2</v>
      </c>
      <c r="E1332" t="s">
        <v>24194</v>
      </c>
      <c r="F1332" t="s">
        <v>18</v>
      </c>
      <c r="G1332" t="s">
        <v>0</v>
      </c>
      <c r="H1332" t="s">
        <v>20029</v>
      </c>
      <c r="I1332" s="28">
        <f t="shared" si="20"/>
        <v>9425.875</v>
      </c>
      <c r="J1332" s="4">
        <v>1508.14</v>
      </c>
      <c r="K1332" s="4" t="s">
        <v>6149</v>
      </c>
    </row>
    <row r="1333" spans="1:11" hidden="1">
      <c r="A1333" t="s">
        <v>3006</v>
      </c>
      <c r="B1333" s="3">
        <v>41934</v>
      </c>
      <c r="C1333" t="s">
        <v>24193</v>
      </c>
      <c r="D1333">
        <v>2</v>
      </c>
      <c r="E1333" t="s">
        <v>24194</v>
      </c>
      <c r="F1333" t="s">
        <v>18</v>
      </c>
      <c r="G1333" t="s">
        <v>0</v>
      </c>
      <c r="H1333" t="s">
        <v>20029</v>
      </c>
      <c r="I1333" s="28">
        <f t="shared" si="20"/>
        <v>-9425.875</v>
      </c>
      <c r="J1333" s="4">
        <v>-1508.14</v>
      </c>
      <c r="K1333" s="4" t="s">
        <v>6149</v>
      </c>
    </row>
    <row r="1334" spans="1:11" hidden="1">
      <c r="A1334" t="s">
        <v>5827</v>
      </c>
      <c r="B1334" s="3">
        <v>41934</v>
      </c>
      <c r="C1334" t="s">
        <v>25348</v>
      </c>
      <c r="D1334">
        <v>2</v>
      </c>
      <c r="E1334" t="s">
        <v>25349</v>
      </c>
      <c r="F1334" t="s">
        <v>26</v>
      </c>
      <c r="G1334" t="s">
        <v>13</v>
      </c>
      <c r="H1334" t="s">
        <v>1409</v>
      </c>
      <c r="I1334" s="28">
        <f t="shared" si="20"/>
        <v>2491.375</v>
      </c>
      <c r="J1334">
        <v>398.62</v>
      </c>
      <c r="K1334" s="14" t="s">
        <v>6145</v>
      </c>
    </row>
    <row r="1335" spans="1:11" hidden="1">
      <c r="A1335" t="s">
        <v>5829</v>
      </c>
      <c r="B1335" s="3">
        <v>41934</v>
      </c>
      <c r="C1335" t="s">
        <v>1578</v>
      </c>
      <c r="D1335">
        <v>1</v>
      </c>
      <c r="E1335" t="s">
        <v>25350</v>
      </c>
      <c r="F1335" t="s">
        <v>934</v>
      </c>
      <c r="G1335" t="s">
        <v>5</v>
      </c>
      <c r="H1335" t="s">
        <v>25351</v>
      </c>
      <c r="I1335" s="28">
        <f t="shared" si="20"/>
        <v>741.375</v>
      </c>
      <c r="J1335">
        <v>118.62</v>
      </c>
      <c r="K1335" s="4" t="s">
        <v>6146</v>
      </c>
    </row>
    <row r="1336" spans="1:11" hidden="1">
      <c r="A1336" t="s">
        <v>3010</v>
      </c>
      <c r="B1336" s="3">
        <v>41934</v>
      </c>
      <c r="C1336" t="s">
        <v>25352</v>
      </c>
      <c r="D1336">
        <v>2</v>
      </c>
      <c r="E1336" t="s">
        <v>25353</v>
      </c>
      <c r="F1336" t="s">
        <v>26</v>
      </c>
      <c r="G1336" t="s">
        <v>13</v>
      </c>
      <c r="H1336" t="s">
        <v>1531</v>
      </c>
      <c r="I1336" s="28">
        <f t="shared" si="20"/>
        <v>853.43750000000011</v>
      </c>
      <c r="J1336">
        <v>136.55000000000001</v>
      </c>
      <c r="K1336" s="14" t="s">
        <v>6145</v>
      </c>
    </row>
    <row r="1337" spans="1:11" hidden="1">
      <c r="A1337" t="s">
        <v>3014</v>
      </c>
      <c r="B1337" s="3">
        <v>41934</v>
      </c>
      <c r="C1337" t="s">
        <v>25354</v>
      </c>
      <c r="D1337">
        <v>2</v>
      </c>
      <c r="E1337" t="s">
        <v>25355</v>
      </c>
      <c r="F1337" t="s">
        <v>26</v>
      </c>
      <c r="G1337" t="s">
        <v>13</v>
      </c>
      <c r="H1337" t="s">
        <v>9811</v>
      </c>
      <c r="I1337" s="28">
        <f t="shared" si="20"/>
        <v>853.43750000000011</v>
      </c>
      <c r="J1337">
        <v>136.55000000000001</v>
      </c>
      <c r="K1337" s="14" t="s">
        <v>6145</v>
      </c>
    </row>
    <row r="1338" spans="1:11" hidden="1">
      <c r="A1338" s="1" t="s">
        <v>3017</v>
      </c>
      <c r="B1338" s="13">
        <v>41934</v>
      </c>
      <c r="C1338" s="1" t="s">
        <v>24195</v>
      </c>
      <c r="D1338" s="1">
        <v>2</v>
      </c>
      <c r="E1338" s="1" t="s">
        <v>24196</v>
      </c>
      <c r="F1338" s="1" t="s">
        <v>26</v>
      </c>
      <c r="G1338" s="1" t="s">
        <v>13</v>
      </c>
      <c r="H1338" s="1" t="s">
        <v>20029</v>
      </c>
      <c r="I1338" s="28">
        <f t="shared" si="20"/>
        <v>689.6875</v>
      </c>
      <c r="J1338" s="1">
        <v>110.35</v>
      </c>
      <c r="K1338" s="14" t="s">
        <v>6145</v>
      </c>
    </row>
    <row r="1339" spans="1:11" hidden="1">
      <c r="A1339" t="s">
        <v>3017</v>
      </c>
      <c r="B1339" s="3">
        <v>41934</v>
      </c>
      <c r="C1339" t="s">
        <v>24195</v>
      </c>
      <c r="D1339">
        <v>2</v>
      </c>
      <c r="E1339" t="s">
        <v>24196</v>
      </c>
      <c r="F1339" t="s">
        <v>26</v>
      </c>
      <c r="G1339" t="s">
        <v>13</v>
      </c>
      <c r="H1339" t="s">
        <v>20029</v>
      </c>
      <c r="I1339" s="28">
        <f t="shared" si="20"/>
        <v>689.6875</v>
      </c>
      <c r="J1339">
        <v>110.35</v>
      </c>
      <c r="K1339" s="14" t="s">
        <v>6145</v>
      </c>
    </row>
    <row r="1340" spans="1:11" hidden="1">
      <c r="A1340" t="s">
        <v>3017</v>
      </c>
      <c r="B1340" s="3">
        <v>41934</v>
      </c>
      <c r="C1340" t="s">
        <v>24195</v>
      </c>
      <c r="D1340">
        <v>2</v>
      </c>
      <c r="E1340" t="s">
        <v>24196</v>
      </c>
      <c r="F1340" t="s">
        <v>26</v>
      </c>
      <c r="G1340" t="s">
        <v>13</v>
      </c>
      <c r="H1340" t="s">
        <v>20029</v>
      </c>
      <c r="I1340" s="28">
        <f t="shared" si="20"/>
        <v>-689.6875</v>
      </c>
      <c r="J1340">
        <v>-110.35</v>
      </c>
      <c r="K1340" s="14" t="s">
        <v>6145</v>
      </c>
    </row>
    <row r="1341" spans="1:11" hidden="1">
      <c r="A1341" t="s">
        <v>5839</v>
      </c>
      <c r="B1341" s="3">
        <v>41934</v>
      </c>
      <c r="C1341" t="s">
        <v>25356</v>
      </c>
      <c r="D1341">
        <v>2</v>
      </c>
      <c r="E1341" t="s">
        <v>25357</v>
      </c>
      <c r="F1341" t="s">
        <v>26</v>
      </c>
      <c r="G1341" t="s">
        <v>13</v>
      </c>
      <c r="H1341" t="s">
        <v>20029</v>
      </c>
      <c r="I1341" s="28">
        <f t="shared" si="20"/>
        <v>853.43750000000011</v>
      </c>
      <c r="J1341">
        <v>136.55000000000001</v>
      </c>
      <c r="K1341" s="14" t="s">
        <v>6145</v>
      </c>
    </row>
    <row r="1342" spans="1:11" hidden="1">
      <c r="A1342" t="s">
        <v>3020</v>
      </c>
      <c r="B1342" s="3">
        <v>41934</v>
      </c>
      <c r="C1342" t="s">
        <v>25358</v>
      </c>
      <c r="D1342">
        <v>2</v>
      </c>
      <c r="E1342" t="s">
        <v>25359</v>
      </c>
      <c r="F1342" t="s">
        <v>26</v>
      </c>
      <c r="G1342" t="s">
        <v>13</v>
      </c>
      <c r="H1342" t="s">
        <v>6134</v>
      </c>
      <c r="I1342" s="28">
        <f t="shared" si="20"/>
        <v>853.43750000000011</v>
      </c>
      <c r="J1342">
        <v>136.55000000000001</v>
      </c>
      <c r="K1342" s="14" t="s">
        <v>6145</v>
      </c>
    </row>
    <row r="1343" spans="1:11" hidden="1">
      <c r="A1343" t="s">
        <v>3023</v>
      </c>
      <c r="B1343" s="3">
        <v>41934</v>
      </c>
      <c r="C1343" t="s">
        <v>25360</v>
      </c>
      <c r="D1343">
        <v>1</v>
      </c>
      <c r="E1343" t="s">
        <v>25361</v>
      </c>
      <c r="F1343" t="s">
        <v>1866</v>
      </c>
      <c r="G1343" t="s">
        <v>13</v>
      </c>
      <c r="H1343" t="s">
        <v>1831</v>
      </c>
      <c r="I1343" s="28">
        <f t="shared" si="20"/>
        <v>150.875</v>
      </c>
      <c r="J1343">
        <v>24.14</v>
      </c>
      <c r="K1343" s="4" t="s">
        <v>6146</v>
      </c>
    </row>
    <row r="1344" spans="1:11" hidden="1">
      <c r="A1344" s="1" t="s">
        <v>820</v>
      </c>
      <c r="B1344" s="13">
        <v>41934</v>
      </c>
      <c r="C1344" s="1" t="s">
        <v>2</v>
      </c>
      <c r="D1344" s="1">
        <v>2</v>
      </c>
      <c r="E1344" s="1" t="s">
        <v>24197</v>
      </c>
      <c r="F1344" s="1" t="s">
        <v>18</v>
      </c>
      <c r="G1344" s="1" t="s">
        <v>21545</v>
      </c>
      <c r="H1344" s="1" t="s">
        <v>23458</v>
      </c>
      <c r="I1344" s="28">
        <f t="shared" si="20"/>
        <v>3317</v>
      </c>
      <c r="J1344" s="1">
        <v>530.72</v>
      </c>
      <c r="K1344" s="4" t="s">
        <v>6149</v>
      </c>
    </row>
    <row r="1345" spans="1:11" hidden="1">
      <c r="A1345" t="s">
        <v>820</v>
      </c>
      <c r="B1345" s="3">
        <v>41934</v>
      </c>
      <c r="C1345" t="s">
        <v>2</v>
      </c>
      <c r="D1345">
        <v>2</v>
      </c>
      <c r="E1345" t="s">
        <v>24197</v>
      </c>
      <c r="F1345" t="s">
        <v>18</v>
      </c>
      <c r="G1345" t="s">
        <v>21545</v>
      </c>
      <c r="H1345" t="s">
        <v>23458</v>
      </c>
      <c r="I1345" s="28">
        <f t="shared" si="20"/>
        <v>3317</v>
      </c>
      <c r="J1345">
        <v>530.72</v>
      </c>
      <c r="K1345" s="4" t="s">
        <v>6149</v>
      </c>
    </row>
    <row r="1346" spans="1:11" hidden="1">
      <c r="A1346" t="s">
        <v>820</v>
      </c>
      <c r="B1346" s="3">
        <v>41934</v>
      </c>
      <c r="C1346" t="s">
        <v>2</v>
      </c>
      <c r="D1346">
        <v>2</v>
      </c>
      <c r="E1346" t="s">
        <v>24197</v>
      </c>
      <c r="F1346" t="s">
        <v>18</v>
      </c>
      <c r="G1346" t="s">
        <v>21545</v>
      </c>
      <c r="H1346" t="s">
        <v>23458</v>
      </c>
      <c r="I1346" s="28">
        <f t="shared" si="20"/>
        <v>-3317</v>
      </c>
      <c r="J1346">
        <v>-530.72</v>
      </c>
      <c r="K1346" s="4" t="s">
        <v>6149</v>
      </c>
    </row>
    <row r="1347" spans="1:11" hidden="1">
      <c r="A1347" s="1" t="s">
        <v>3027</v>
      </c>
      <c r="B1347" s="13">
        <v>41934</v>
      </c>
      <c r="C1347" s="1" t="s">
        <v>2</v>
      </c>
      <c r="D1347" s="1">
        <v>2</v>
      </c>
      <c r="E1347" s="1" t="s">
        <v>24198</v>
      </c>
      <c r="F1347" s="1" t="s">
        <v>18</v>
      </c>
      <c r="G1347" s="1" t="s">
        <v>21545</v>
      </c>
      <c r="H1347" s="1" t="s">
        <v>23460</v>
      </c>
      <c r="I1347" s="28">
        <f t="shared" si="20"/>
        <v>258.625</v>
      </c>
      <c r="J1347" s="1">
        <v>41.38</v>
      </c>
      <c r="K1347" s="4" t="s">
        <v>6149</v>
      </c>
    </row>
    <row r="1348" spans="1:11" hidden="1">
      <c r="A1348" t="s">
        <v>3027</v>
      </c>
      <c r="B1348" s="3">
        <v>41934</v>
      </c>
      <c r="C1348" t="s">
        <v>2</v>
      </c>
      <c r="D1348">
        <v>2</v>
      </c>
      <c r="E1348" t="s">
        <v>24198</v>
      </c>
      <c r="F1348" t="s">
        <v>18</v>
      </c>
      <c r="G1348" t="s">
        <v>21545</v>
      </c>
      <c r="H1348" t="s">
        <v>23460</v>
      </c>
      <c r="I1348" s="28">
        <f t="shared" si="20"/>
        <v>506.75</v>
      </c>
      <c r="J1348">
        <v>81.08</v>
      </c>
      <c r="K1348" s="4" t="s">
        <v>6149</v>
      </c>
    </row>
    <row r="1349" spans="1:11" hidden="1">
      <c r="A1349" t="s">
        <v>3027</v>
      </c>
      <c r="B1349" s="3">
        <v>41934</v>
      </c>
      <c r="C1349" t="s">
        <v>2</v>
      </c>
      <c r="D1349">
        <v>2</v>
      </c>
      <c r="E1349" t="s">
        <v>24198</v>
      </c>
      <c r="F1349" t="s">
        <v>18</v>
      </c>
      <c r="G1349" t="s">
        <v>21545</v>
      </c>
      <c r="H1349" t="s">
        <v>23460</v>
      </c>
      <c r="I1349" s="28">
        <f t="shared" si="20"/>
        <v>-258.625</v>
      </c>
      <c r="J1349">
        <v>-41.38</v>
      </c>
      <c r="K1349" s="4" t="s">
        <v>6149</v>
      </c>
    </row>
    <row r="1350" spans="1:11" hidden="1">
      <c r="A1350" s="1" t="s">
        <v>3031</v>
      </c>
      <c r="B1350" s="13">
        <v>41934</v>
      </c>
      <c r="C1350" s="1" t="s">
        <v>2</v>
      </c>
      <c r="D1350" s="1">
        <v>2</v>
      </c>
      <c r="E1350" s="1" t="s">
        <v>24199</v>
      </c>
      <c r="F1350" s="1" t="s">
        <v>18</v>
      </c>
      <c r="G1350" s="1" t="s">
        <v>21545</v>
      </c>
      <c r="H1350" s="1" t="s">
        <v>24200</v>
      </c>
      <c r="I1350" s="28">
        <f t="shared" si="20"/>
        <v>258.625</v>
      </c>
      <c r="J1350" s="1">
        <v>41.38</v>
      </c>
      <c r="K1350" s="4" t="s">
        <v>6149</v>
      </c>
    </row>
    <row r="1351" spans="1:11" hidden="1">
      <c r="A1351" t="s">
        <v>3031</v>
      </c>
      <c r="B1351" s="3">
        <v>41934</v>
      </c>
      <c r="C1351" t="s">
        <v>2</v>
      </c>
      <c r="D1351">
        <v>2</v>
      </c>
      <c r="E1351" t="s">
        <v>24199</v>
      </c>
      <c r="F1351" t="s">
        <v>18</v>
      </c>
      <c r="G1351" t="s">
        <v>21545</v>
      </c>
      <c r="H1351" t="s">
        <v>24200</v>
      </c>
      <c r="I1351" s="28">
        <f t="shared" si="20"/>
        <v>506.75</v>
      </c>
      <c r="J1351">
        <v>81.08</v>
      </c>
      <c r="K1351" s="4" t="s">
        <v>6149</v>
      </c>
    </row>
    <row r="1352" spans="1:11" hidden="1">
      <c r="A1352" t="s">
        <v>3031</v>
      </c>
      <c r="B1352" s="3">
        <v>41934</v>
      </c>
      <c r="C1352" t="s">
        <v>2</v>
      </c>
      <c r="D1352">
        <v>2</v>
      </c>
      <c r="E1352" t="s">
        <v>24199</v>
      </c>
      <c r="F1352" t="s">
        <v>18</v>
      </c>
      <c r="G1352" t="s">
        <v>21545</v>
      </c>
      <c r="H1352" t="s">
        <v>24200</v>
      </c>
      <c r="I1352" s="28">
        <f t="shared" si="20"/>
        <v>-258.625</v>
      </c>
      <c r="J1352">
        <v>-41.38</v>
      </c>
      <c r="K1352" s="4" t="s">
        <v>6149</v>
      </c>
    </row>
    <row r="1353" spans="1:11" hidden="1">
      <c r="A1353" t="s">
        <v>821</v>
      </c>
      <c r="B1353" s="3">
        <v>41934</v>
      </c>
      <c r="C1353" t="s">
        <v>25362</v>
      </c>
      <c r="D1353">
        <v>2</v>
      </c>
      <c r="E1353" t="s">
        <v>25363</v>
      </c>
      <c r="F1353" t="s">
        <v>26</v>
      </c>
      <c r="G1353" t="s">
        <v>13</v>
      </c>
      <c r="H1353" t="s">
        <v>25364</v>
      </c>
      <c r="I1353" s="28">
        <f t="shared" si="20"/>
        <v>5245.875</v>
      </c>
      <c r="J1353">
        <v>839.34</v>
      </c>
      <c r="K1353" s="14" t="s">
        <v>6145</v>
      </c>
    </row>
    <row r="1354" spans="1:11" hidden="1">
      <c r="A1354" t="s">
        <v>823</v>
      </c>
      <c r="B1354" s="3">
        <v>41934</v>
      </c>
      <c r="C1354" t="s">
        <v>25365</v>
      </c>
      <c r="D1354">
        <v>2</v>
      </c>
      <c r="E1354" t="s">
        <v>25366</v>
      </c>
      <c r="F1354" t="s">
        <v>26</v>
      </c>
      <c r="G1354" t="s">
        <v>13</v>
      </c>
      <c r="H1354" t="s">
        <v>25367</v>
      </c>
      <c r="I1354" s="28">
        <f t="shared" ref="I1354:I1417" si="21">J1354*100/16</f>
        <v>2481</v>
      </c>
      <c r="J1354">
        <v>396.96</v>
      </c>
      <c r="K1354" s="14" t="s">
        <v>6145</v>
      </c>
    </row>
    <row r="1355" spans="1:11" hidden="1">
      <c r="A1355" t="s">
        <v>3035</v>
      </c>
      <c r="B1355" s="3">
        <v>41934</v>
      </c>
      <c r="C1355" t="s">
        <v>2</v>
      </c>
      <c r="D1355">
        <v>2</v>
      </c>
      <c r="E1355" t="s">
        <v>25368</v>
      </c>
      <c r="F1355" t="s">
        <v>18</v>
      </c>
      <c r="G1355" t="s">
        <v>21545</v>
      </c>
      <c r="H1355" t="s">
        <v>8317</v>
      </c>
      <c r="I1355" s="28">
        <f t="shared" si="21"/>
        <v>2354.625</v>
      </c>
      <c r="J1355">
        <v>376.74</v>
      </c>
      <c r="K1355" s="4" t="s">
        <v>6149</v>
      </c>
    </row>
    <row r="1356" spans="1:11" hidden="1">
      <c r="A1356" s="1" t="s">
        <v>5856</v>
      </c>
      <c r="B1356" s="13">
        <v>41934</v>
      </c>
      <c r="C1356" s="1" t="s">
        <v>24201</v>
      </c>
      <c r="D1356" s="1">
        <v>2</v>
      </c>
      <c r="E1356" s="1" t="s">
        <v>24202</v>
      </c>
      <c r="F1356" s="1" t="s">
        <v>26</v>
      </c>
      <c r="G1356" s="1" t="s">
        <v>13</v>
      </c>
      <c r="H1356" s="1" t="s">
        <v>21342</v>
      </c>
      <c r="I1356" s="28">
        <f t="shared" si="21"/>
        <v>2713.8125</v>
      </c>
      <c r="J1356" s="1">
        <v>434.21</v>
      </c>
      <c r="K1356" s="14" t="s">
        <v>6145</v>
      </c>
    </row>
    <row r="1357" spans="1:11" hidden="1">
      <c r="A1357" t="s">
        <v>5856</v>
      </c>
      <c r="B1357" s="3">
        <v>41934</v>
      </c>
      <c r="C1357" t="s">
        <v>24201</v>
      </c>
      <c r="D1357">
        <v>2</v>
      </c>
      <c r="E1357" t="s">
        <v>24202</v>
      </c>
      <c r="F1357" t="s">
        <v>26</v>
      </c>
      <c r="G1357" t="s">
        <v>13</v>
      </c>
      <c r="H1357" t="s">
        <v>21342</v>
      </c>
      <c r="I1357" s="28">
        <f t="shared" si="21"/>
        <v>2713.8125</v>
      </c>
      <c r="J1357">
        <v>434.21</v>
      </c>
      <c r="K1357" s="14" t="s">
        <v>6145</v>
      </c>
    </row>
    <row r="1358" spans="1:11" hidden="1">
      <c r="A1358" t="s">
        <v>5856</v>
      </c>
      <c r="B1358" s="3">
        <v>41934</v>
      </c>
      <c r="C1358" t="s">
        <v>24201</v>
      </c>
      <c r="D1358">
        <v>2</v>
      </c>
      <c r="E1358" t="s">
        <v>24202</v>
      </c>
      <c r="F1358" t="s">
        <v>26</v>
      </c>
      <c r="G1358" t="s">
        <v>13</v>
      </c>
      <c r="H1358" t="s">
        <v>21342</v>
      </c>
      <c r="I1358" s="28">
        <f t="shared" si="21"/>
        <v>-2713.8125</v>
      </c>
      <c r="J1358">
        <v>-434.21</v>
      </c>
      <c r="K1358" s="14" t="s">
        <v>6145</v>
      </c>
    </row>
    <row r="1359" spans="1:11" hidden="1">
      <c r="A1359" t="s">
        <v>3037</v>
      </c>
      <c r="B1359" s="3">
        <v>41934</v>
      </c>
      <c r="C1359" t="s">
        <v>25369</v>
      </c>
      <c r="D1359">
        <v>2</v>
      </c>
      <c r="E1359" t="s">
        <v>25370</v>
      </c>
      <c r="F1359" t="s">
        <v>26</v>
      </c>
      <c r="G1359" t="s">
        <v>13</v>
      </c>
      <c r="H1359" t="s">
        <v>27</v>
      </c>
      <c r="I1359" s="28">
        <f t="shared" si="21"/>
        <v>2491.375</v>
      </c>
      <c r="J1359">
        <v>398.62</v>
      </c>
      <c r="K1359" s="14" t="s">
        <v>6145</v>
      </c>
    </row>
    <row r="1360" spans="1:11" hidden="1">
      <c r="A1360" t="s">
        <v>920</v>
      </c>
      <c r="B1360" s="3">
        <v>41934</v>
      </c>
      <c r="C1360" t="s">
        <v>25371</v>
      </c>
      <c r="D1360">
        <v>2</v>
      </c>
      <c r="E1360" t="s">
        <v>25372</v>
      </c>
      <c r="F1360" t="s">
        <v>26</v>
      </c>
      <c r="G1360" t="s">
        <v>13</v>
      </c>
      <c r="H1360" t="s">
        <v>2104</v>
      </c>
      <c r="I1360" s="28">
        <f t="shared" si="21"/>
        <v>1534.5</v>
      </c>
      <c r="J1360">
        <v>245.52</v>
      </c>
      <c r="K1360" s="14" t="s">
        <v>6145</v>
      </c>
    </row>
    <row r="1361" spans="1:11" hidden="1">
      <c r="A1361" t="s">
        <v>921</v>
      </c>
      <c r="B1361" s="3">
        <v>41934</v>
      </c>
      <c r="C1361" t="s">
        <v>25373</v>
      </c>
      <c r="D1361">
        <v>2</v>
      </c>
      <c r="E1361" t="s">
        <v>25374</v>
      </c>
      <c r="F1361" t="s">
        <v>26</v>
      </c>
      <c r="G1361" t="s">
        <v>13</v>
      </c>
      <c r="H1361" t="s">
        <v>4130</v>
      </c>
      <c r="I1361" s="28">
        <f t="shared" si="21"/>
        <v>172.5</v>
      </c>
      <c r="J1361">
        <v>27.6</v>
      </c>
      <c r="K1361" s="14" t="s">
        <v>6145</v>
      </c>
    </row>
    <row r="1362" spans="1:11" hidden="1">
      <c r="A1362" t="s">
        <v>3044</v>
      </c>
      <c r="B1362" s="3">
        <v>41934</v>
      </c>
      <c r="C1362" t="s">
        <v>25375</v>
      </c>
      <c r="D1362">
        <v>2</v>
      </c>
      <c r="E1362" t="s">
        <v>25376</v>
      </c>
      <c r="F1362" t="s">
        <v>26</v>
      </c>
      <c r="G1362" t="s">
        <v>13</v>
      </c>
      <c r="H1362" t="s">
        <v>6447</v>
      </c>
      <c r="I1362" s="28">
        <f t="shared" si="21"/>
        <v>853.43750000000011</v>
      </c>
      <c r="J1362">
        <v>136.55000000000001</v>
      </c>
      <c r="K1362" s="14" t="s">
        <v>6145</v>
      </c>
    </row>
    <row r="1363" spans="1:11" hidden="1">
      <c r="A1363" t="s">
        <v>4502</v>
      </c>
      <c r="B1363" s="3">
        <v>41934</v>
      </c>
      <c r="C1363" t="s">
        <v>25377</v>
      </c>
      <c r="D1363">
        <v>2</v>
      </c>
      <c r="E1363" t="s">
        <v>25378</v>
      </c>
      <c r="F1363" t="s">
        <v>26</v>
      </c>
      <c r="G1363" t="s">
        <v>13</v>
      </c>
      <c r="H1363" t="s">
        <v>4813</v>
      </c>
      <c r="I1363" s="28">
        <f t="shared" si="21"/>
        <v>2491.375</v>
      </c>
      <c r="J1363">
        <v>398.62</v>
      </c>
      <c r="K1363" s="14" t="s">
        <v>6145</v>
      </c>
    </row>
    <row r="1364" spans="1:11" hidden="1">
      <c r="A1364" t="s">
        <v>923</v>
      </c>
      <c r="B1364" s="3">
        <v>41934</v>
      </c>
      <c r="C1364" t="s">
        <v>25379</v>
      </c>
      <c r="D1364">
        <v>2</v>
      </c>
      <c r="E1364" t="s">
        <v>25380</v>
      </c>
      <c r="F1364" t="s">
        <v>26</v>
      </c>
      <c r="G1364" t="s">
        <v>13</v>
      </c>
      <c r="H1364" t="s">
        <v>3593</v>
      </c>
      <c r="I1364" s="28">
        <f t="shared" si="21"/>
        <v>1750</v>
      </c>
      <c r="J1364">
        <v>280</v>
      </c>
      <c r="K1364" s="14" t="s">
        <v>6145</v>
      </c>
    </row>
    <row r="1365" spans="1:11" hidden="1">
      <c r="A1365" s="1" t="s">
        <v>926</v>
      </c>
      <c r="B1365" s="13">
        <v>41934</v>
      </c>
      <c r="C1365" s="1" t="s">
        <v>24203</v>
      </c>
      <c r="D1365" s="1">
        <v>2</v>
      </c>
      <c r="E1365" s="1" t="s">
        <v>24204</v>
      </c>
      <c r="F1365" s="1" t="s">
        <v>18</v>
      </c>
      <c r="G1365" s="1" t="s">
        <v>0</v>
      </c>
      <c r="H1365" s="1" t="s">
        <v>8240</v>
      </c>
      <c r="I1365" s="28">
        <f t="shared" si="21"/>
        <v>720.875</v>
      </c>
      <c r="J1365" s="1">
        <v>115.34</v>
      </c>
      <c r="K1365" s="4" t="s">
        <v>6149</v>
      </c>
    </row>
    <row r="1366" spans="1:11" hidden="1">
      <c r="A1366" t="s">
        <v>926</v>
      </c>
      <c r="B1366" s="3">
        <v>41934</v>
      </c>
      <c r="C1366" t="s">
        <v>24203</v>
      </c>
      <c r="D1366">
        <v>2</v>
      </c>
      <c r="E1366" t="s">
        <v>24204</v>
      </c>
      <c r="F1366" t="s">
        <v>18</v>
      </c>
      <c r="G1366" t="s">
        <v>0</v>
      </c>
      <c r="H1366" t="s">
        <v>8240</v>
      </c>
      <c r="I1366" s="28">
        <f t="shared" si="21"/>
        <v>720.875</v>
      </c>
      <c r="J1366">
        <v>115.34</v>
      </c>
      <c r="K1366" s="4" t="s">
        <v>6149</v>
      </c>
    </row>
    <row r="1367" spans="1:11" hidden="1">
      <c r="A1367" t="s">
        <v>926</v>
      </c>
      <c r="B1367" s="3">
        <v>41934</v>
      </c>
      <c r="C1367" t="s">
        <v>24203</v>
      </c>
      <c r="D1367">
        <v>2</v>
      </c>
      <c r="E1367" t="s">
        <v>24204</v>
      </c>
      <c r="F1367" t="s">
        <v>18</v>
      </c>
      <c r="G1367" t="s">
        <v>0</v>
      </c>
      <c r="H1367" t="s">
        <v>8240</v>
      </c>
      <c r="I1367" s="28">
        <f t="shared" si="21"/>
        <v>-720.875</v>
      </c>
      <c r="J1367">
        <v>-115.34</v>
      </c>
      <c r="K1367" s="4" t="s">
        <v>6149</v>
      </c>
    </row>
    <row r="1368" spans="1:11" hidden="1">
      <c r="A1368" s="1" t="s">
        <v>927</v>
      </c>
      <c r="B1368" s="13">
        <v>41934</v>
      </c>
      <c r="C1368" s="1" t="s">
        <v>24205</v>
      </c>
      <c r="D1368" s="1">
        <v>2</v>
      </c>
      <c r="E1368" s="1" t="s">
        <v>24206</v>
      </c>
      <c r="F1368" s="1" t="s">
        <v>18</v>
      </c>
      <c r="G1368" s="1" t="s">
        <v>0</v>
      </c>
      <c r="H1368" s="1" t="s">
        <v>8240</v>
      </c>
      <c r="I1368" s="28">
        <f t="shared" si="21"/>
        <v>1043.5</v>
      </c>
      <c r="J1368" s="1">
        <v>166.96</v>
      </c>
      <c r="K1368" s="4" t="s">
        <v>6149</v>
      </c>
    </row>
    <row r="1369" spans="1:11" hidden="1">
      <c r="A1369" t="s">
        <v>927</v>
      </c>
      <c r="B1369" s="3">
        <v>41934</v>
      </c>
      <c r="C1369" t="s">
        <v>24205</v>
      </c>
      <c r="D1369">
        <v>2</v>
      </c>
      <c r="E1369" t="s">
        <v>24206</v>
      </c>
      <c r="F1369" t="s">
        <v>18</v>
      </c>
      <c r="G1369" t="s">
        <v>0</v>
      </c>
      <c r="H1369" t="s">
        <v>8240</v>
      </c>
      <c r="I1369" s="28">
        <f t="shared" si="21"/>
        <v>1043.5</v>
      </c>
      <c r="J1369">
        <v>166.96</v>
      </c>
      <c r="K1369" s="4" t="s">
        <v>6149</v>
      </c>
    </row>
    <row r="1370" spans="1:11" hidden="1">
      <c r="A1370" t="s">
        <v>927</v>
      </c>
      <c r="B1370" s="3">
        <v>41934</v>
      </c>
      <c r="C1370" t="s">
        <v>24205</v>
      </c>
      <c r="D1370">
        <v>2</v>
      </c>
      <c r="E1370" t="s">
        <v>24206</v>
      </c>
      <c r="F1370" t="s">
        <v>18</v>
      </c>
      <c r="G1370" t="s">
        <v>0</v>
      </c>
      <c r="H1370" t="s">
        <v>8240</v>
      </c>
      <c r="I1370" s="28">
        <f t="shared" si="21"/>
        <v>-1043.5</v>
      </c>
      <c r="J1370">
        <v>-166.96</v>
      </c>
      <c r="K1370" s="4" t="s">
        <v>6149</v>
      </c>
    </row>
    <row r="1371" spans="1:11" hidden="1">
      <c r="A1371" t="s">
        <v>3047</v>
      </c>
      <c r="B1371" s="3">
        <v>41934</v>
      </c>
      <c r="C1371" t="s">
        <v>25381</v>
      </c>
      <c r="D1371">
        <v>2</v>
      </c>
      <c r="E1371" t="s">
        <v>25382</v>
      </c>
      <c r="F1371" t="s">
        <v>26</v>
      </c>
      <c r="G1371" t="s">
        <v>13</v>
      </c>
      <c r="H1371" t="s">
        <v>8240</v>
      </c>
      <c r="I1371" s="28">
        <f t="shared" si="21"/>
        <v>1124.75</v>
      </c>
      <c r="J1371">
        <v>179.96</v>
      </c>
      <c r="K1371" s="14" t="s">
        <v>6145</v>
      </c>
    </row>
    <row r="1372" spans="1:11" hidden="1">
      <c r="A1372" t="s">
        <v>928</v>
      </c>
      <c r="B1372" s="3">
        <v>41934</v>
      </c>
      <c r="C1372" t="s">
        <v>25383</v>
      </c>
      <c r="D1372">
        <v>2</v>
      </c>
      <c r="E1372" t="s">
        <v>25384</v>
      </c>
      <c r="F1372" t="s">
        <v>26</v>
      </c>
      <c r="G1372" t="s">
        <v>13</v>
      </c>
      <c r="H1372" t="s">
        <v>8240</v>
      </c>
      <c r="I1372" s="28">
        <f t="shared" si="21"/>
        <v>1454.375</v>
      </c>
      <c r="J1372">
        <v>232.7</v>
      </c>
      <c r="K1372" s="14" t="s">
        <v>6145</v>
      </c>
    </row>
    <row r="1373" spans="1:11" hidden="1">
      <c r="A1373" t="s">
        <v>3051</v>
      </c>
      <c r="B1373" s="3">
        <v>41935</v>
      </c>
      <c r="C1373" t="s">
        <v>25385</v>
      </c>
      <c r="D1373">
        <v>2</v>
      </c>
      <c r="E1373" t="s">
        <v>25386</v>
      </c>
      <c r="F1373" t="s">
        <v>26</v>
      </c>
      <c r="G1373" t="s">
        <v>13</v>
      </c>
      <c r="H1373" t="s">
        <v>7211</v>
      </c>
      <c r="I1373" s="28">
        <f t="shared" si="21"/>
        <v>6815.5</v>
      </c>
      <c r="J1373" s="4">
        <v>1090.48</v>
      </c>
      <c r="K1373" s="14" t="s">
        <v>6145</v>
      </c>
    </row>
    <row r="1374" spans="1:11" hidden="1">
      <c r="A1374" t="s">
        <v>3055</v>
      </c>
      <c r="B1374" s="3">
        <v>41935</v>
      </c>
      <c r="C1374" t="s">
        <v>25387</v>
      </c>
      <c r="D1374">
        <v>2</v>
      </c>
      <c r="E1374" t="s">
        <v>25388</v>
      </c>
      <c r="F1374" t="s">
        <v>26</v>
      </c>
      <c r="G1374" t="s">
        <v>13</v>
      </c>
      <c r="H1374" t="s">
        <v>2011</v>
      </c>
      <c r="I1374" s="28">
        <f t="shared" si="21"/>
        <v>853.43750000000011</v>
      </c>
      <c r="J1374">
        <v>136.55000000000001</v>
      </c>
      <c r="K1374" s="14" t="s">
        <v>6145</v>
      </c>
    </row>
    <row r="1375" spans="1:11" hidden="1">
      <c r="A1375" s="1" t="s">
        <v>932</v>
      </c>
      <c r="B1375" s="13">
        <v>41935</v>
      </c>
      <c r="C1375" s="1" t="s">
        <v>21612</v>
      </c>
      <c r="D1375" s="1">
        <v>2</v>
      </c>
      <c r="E1375" s="1" t="s">
        <v>24207</v>
      </c>
      <c r="F1375" s="1" t="s">
        <v>18</v>
      </c>
      <c r="G1375" s="1" t="s">
        <v>21545</v>
      </c>
      <c r="H1375" s="1" t="s">
        <v>88</v>
      </c>
      <c r="I1375" s="28">
        <f t="shared" si="21"/>
        <v>1047.75</v>
      </c>
      <c r="J1375" s="1">
        <v>167.64</v>
      </c>
      <c r="K1375" s="4" t="s">
        <v>6149</v>
      </c>
    </row>
    <row r="1376" spans="1:11" hidden="1">
      <c r="A1376" t="s">
        <v>932</v>
      </c>
      <c r="B1376" s="3">
        <v>41935</v>
      </c>
      <c r="C1376" t="s">
        <v>21612</v>
      </c>
      <c r="D1376">
        <v>2</v>
      </c>
      <c r="E1376" t="s">
        <v>24207</v>
      </c>
      <c r="F1376" t="s">
        <v>18</v>
      </c>
      <c r="G1376" t="s">
        <v>21545</v>
      </c>
      <c r="H1376" t="s">
        <v>88</v>
      </c>
      <c r="I1376" s="28">
        <f t="shared" si="21"/>
        <v>1047.75</v>
      </c>
      <c r="J1376">
        <v>167.64</v>
      </c>
      <c r="K1376" s="4" t="s">
        <v>6149</v>
      </c>
    </row>
    <row r="1377" spans="1:11" hidden="1">
      <c r="A1377" t="s">
        <v>932</v>
      </c>
      <c r="B1377" s="3">
        <v>41935</v>
      </c>
      <c r="C1377" t="s">
        <v>21612</v>
      </c>
      <c r="D1377">
        <v>2</v>
      </c>
      <c r="E1377" t="s">
        <v>24207</v>
      </c>
      <c r="F1377" t="s">
        <v>18</v>
      </c>
      <c r="G1377" t="s">
        <v>21545</v>
      </c>
      <c r="H1377" t="s">
        <v>88</v>
      </c>
      <c r="I1377" s="28">
        <f t="shared" si="21"/>
        <v>-1047.75</v>
      </c>
      <c r="J1377">
        <v>-167.64</v>
      </c>
      <c r="K1377" s="4" t="s">
        <v>6149</v>
      </c>
    </row>
    <row r="1378" spans="1:11" hidden="1">
      <c r="A1378" s="1" t="s">
        <v>3063</v>
      </c>
      <c r="B1378" s="13">
        <v>41935</v>
      </c>
      <c r="C1378" s="1" t="s">
        <v>21612</v>
      </c>
      <c r="D1378" s="1">
        <v>2</v>
      </c>
      <c r="E1378" s="1" t="s">
        <v>24208</v>
      </c>
      <c r="F1378" s="1" t="s">
        <v>18</v>
      </c>
      <c r="G1378" s="1" t="s">
        <v>21545</v>
      </c>
      <c r="H1378" s="1" t="s">
        <v>88</v>
      </c>
      <c r="I1378" s="28">
        <f t="shared" si="21"/>
        <v>836.1875</v>
      </c>
      <c r="J1378" s="1">
        <v>133.79</v>
      </c>
      <c r="K1378" s="4" t="s">
        <v>6149</v>
      </c>
    </row>
    <row r="1379" spans="1:11" hidden="1">
      <c r="A1379" t="s">
        <v>3063</v>
      </c>
      <c r="B1379" s="3">
        <v>41935</v>
      </c>
      <c r="C1379" t="s">
        <v>21612</v>
      </c>
      <c r="D1379">
        <v>2</v>
      </c>
      <c r="E1379" t="s">
        <v>24208</v>
      </c>
      <c r="F1379" t="s">
        <v>18</v>
      </c>
      <c r="G1379" t="s">
        <v>21545</v>
      </c>
      <c r="H1379" t="s">
        <v>88</v>
      </c>
      <c r="I1379" s="28">
        <f t="shared" si="21"/>
        <v>836.1875</v>
      </c>
      <c r="J1379">
        <v>133.79</v>
      </c>
      <c r="K1379" s="4" t="s">
        <v>6149</v>
      </c>
    </row>
    <row r="1380" spans="1:11" hidden="1">
      <c r="A1380" t="s">
        <v>3063</v>
      </c>
      <c r="B1380" s="3">
        <v>41935</v>
      </c>
      <c r="C1380" t="s">
        <v>21612</v>
      </c>
      <c r="D1380">
        <v>2</v>
      </c>
      <c r="E1380" t="s">
        <v>24208</v>
      </c>
      <c r="F1380" t="s">
        <v>18</v>
      </c>
      <c r="G1380" t="s">
        <v>21545</v>
      </c>
      <c r="H1380" t="s">
        <v>88</v>
      </c>
      <c r="I1380" s="28">
        <f t="shared" si="21"/>
        <v>-836.1875</v>
      </c>
      <c r="J1380">
        <v>-133.79</v>
      </c>
      <c r="K1380" s="4" t="s">
        <v>6149</v>
      </c>
    </row>
    <row r="1381" spans="1:11" hidden="1">
      <c r="A1381" s="1" t="s">
        <v>3071</v>
      </c>
      <c r="B1381" s="13">
        <v>41935</v>
      </c>
      <c r="C1381" s="1" t="s">
        <v>21612</v>
      </c>
      <c r="D1381" s="1">
        <v>2</v>
      </c>
      <c r="E1381" s="1" t="s">
        <v>24209</v>
      </c>
      <c r="F1381" s="1" t="s">
        <v>18</v>
      </c>
      <c r="G1381" s="1" t="s">
        <v>21545</v>
      </c>
      <c r="H1381" s="1" t="s">
        <v>6185</v>
      </c>
      <c r="I1381" s="28">
        <f t="shared" si="21"/>
        <v>836.1875</v>
      </c>
      <c r="J1381" s="1">
        <v>133.79</v>
      </c>
      <c r="K1381" s="4" t="s">
        <v>6149</v>
      </c>
    </row>
    <row r="1382" spans="1:11" hidden="1">
      <c r="A1382" t="s">
        <v>3071</v>
      </c>
      <c r="B1382" s="3">
        <v>41935</v>
      </c>
      <c r="C1382" t="s">
        <v>21612</v>
      </c>
      <c r="D1382">
        <v>2</v>
      </c>
      <c r="E1382" t="s">
        <v>24209</v>
      </c>
      <c r="F1382" t="s">
        <v>18</v>
      </c>
      <c r="G1382" t="s">
        <v>21545</v>
      </c>
      <c r="H1382" t="s">
        <v>6185</v>
      </c>
      <c r="I1382" s="28">
        <f t="shared" si="21"/>
        <v>836.1875</v>
      </c>
      <c r="J1382">
        <v>133.79</v>
      </c>
      <c r="K1382" s="4" t="s">
        <v>6149</v>
      </c>
    </row>
    <row r="1383" spans="1:11" hidden="1">
      <c r="A1383" t="s">
        <v>3071</v>
      </c>
      <c r="B1383" s="3">
        <v>41935</v>
      </c>
      <c r="C1383" t="s">
        <v>21612</v>
      </c>
      <c r="D1383">
        <v>2</v>
      </c>
      <c r="E1383" t="s">
        <v>24209</v>
      </c>
      <c r="F1383" t="s">
        <v>18</v>
      </c>
      <c r="G1383" t="s">
        <v>21545</v>
      </c>
      <c r="H1383" t="s">
        <v>6185</v>
      </c>
      <c r="I1383" s="28">
        <f t="shared" si="21"/>
        <v>-836.1875</v>
      </c>
      <c r="J1383">
        <v>-133.79</v>
      </c>
      <c r="K1383" s="4" t="s">
        <v>6149</v>
      </c>
    </row>
    <row r="1384" spans="1:11" hidden="1">
      <c r="A1384" s="1" t="s">
        <v>3075</v>
      </c>
      <c r="B1384" s="13">
        <v>41935</v>
      </c>
      <c r="C1384" s="1" t="s">
        <v>21612</v>
      </c>
      <c r="D1384" s="1">
        <v>2</v>
      </c>
      <c r="E1384" s="1" t="s">
        <v>24210</v>
      </c>
      <c r="F1384" s="1" t="s">
        <v>18</v>
      </c>
      <c r="G1384" s="1" t="s">
        <v>21545</v>
      </c>
      <c r="H1384" s="1" t="s">
        <v>6185</v>
      </c>
      <c r="I1384" s="28">
        <f t="shared" si="21"/>
        <v>1047.75</v>
      </c>
      <c r="J1384" s="1">
        <v>167.64</v>
      </c>
      <c r="K1384" s="4" t="s">
        <v>6149</v>
      </c>
    </row>
    <row r="1385" spans="1:11" hidden="1">
      <c r="A1385" t="s">
        <v>3075</v>
      </c>
      <c r="B1385" s="3">
        <v>41935</v>
      </c>
      <c r="C1385" t="s">
        <v>21612</v>
      </c>
      <c r="D1385">
        <v>2</v>
      </c>
      <c r="E1385" t="s">
        <v>24210</v>
      </c>
      <c r="F1385" t="s">
        <v>18</v>
      </c>
      <c r="G1385" t="s">
        <v>21545</v>
      </c>
      <c r="H1385" t="s">
        <v>6185</v>
      </c>
      <c r="I1385" s="28">
        <f t="shared" si="21"/>
        <v>1047.75</v>
      </c>
      <c r="J1385">
        <v>167.64</v>
      </c>
      <c r="K1385" s="4" t="s">
        <v>6149</v>
      </c>
    </row>
    <row r="1386" spans="1:11" hidden="1">
      <c r="A1386" t="s">
        <v>3075</v>
      </c>
      <c r="B1386" s="3">
        <v>41935</v>
      </c>
      <c r="C1386" t="s">
        <v>21612</v>
      </c>
      <c r="D1386">
        <v>2</v>
      </c>
      <c r="E1386" t="s">
        <v>24210</v>
      </c>
      <c r="F1386" t="s">
        <v>18</v>
      </c>
      <c r="G1386" t="s">
        <v>21545</v>
      </c>
      <c r="H1386" t="s">
        <v>6185</v>
      </c>
      <c r="I1386" s="28">
        <f t="shared" si="21"/>
        <v>-1047.75</v>
      </c>
      <c r="J1386">
        <v>-167.64</v>
      </c>
      <c r="K1386" s="4" t="s">
        <v>6149</v>
      </c>
    </row>
    <row r="1387" spans="1:11" hidden="1">
      <c r="A1387" t="s">
        <v>1003</v>
      </c>
      <c r="B1387" s="3">
        <v>41935</v>
      </c>
      <c r="C1387" t="s">
        <v>25389</v>
      </c>
      <c r="D1387">
        <v>2</v>
      </c>
      <c r="E1387" t="s">
        <v>25390</v>
      </c>
      <c r="F1387" t="s">
        <v>26</v>
      </c>
      <c r="G1387" t="s">
        <v>13</v>
      </c>
      <c r="H1387" t="s">
        <v>7582</v>
      </c>
      <c r="I1387" s="28">
        <f t="shared" si="21"/>
        <v>517.25</v>
      </c>
      <c r="J1387">
        <v>82.76</v>
      </c>
      <c r="K1387" s="14" t="s">
        <v>6145</v>
      </c>
    </row>
    <row r="1388" spans="1:11" hidden="1">
      <c r="A1388" t="s">
        <v>3104</v>
      </c>
      <c r="B1388" s="3">
        <v>41935</v>
      </c>
      <c r="C1388" t="s">
        <v>25391</v>
      </c>
      <c r="D1388">
        <v>2</v>
      </c>
      <c r="E1388" t="s">
        <v>25392</v>
      </c>
      <c r="F1388" t="s">
        <v>26</v>
      </c>
      <c r="G1388" t="s">
        <v>13</v>
      </c>
      <c r="H1388" t="s">
        <v>25393</v>
      </c>
      <c r="I1388" s="28">
        <f t="shared" si="21"/>
        <v>1706.8750000000002</v>
      </c>
      <c r="J1388">
        <v>273.10000000000002</v>
      </c>
      <c r="K1388" s="14" t="s">
        <v>6145</v>
      </c>
    </row>
    <row r="1389" spans="1:11" hidden="1">
      <c r="A1389" s="1" t="s">
        <v>3108</v>
      </c>
      <c r="B1389" s="13">
        <v>41935</v>
      </c>
      <c r="C1389" s="1" t="s">
        <v>6757</v>
      </c>
      <c r="D1389" s="1">
        <v>2</v>
      </c>
      <c r="E1389" s="1" t="s">
        <v>24211</v>
      </c>
      <c r="F1389" s="1" t="s">
        <v>18</v>
      </c>
      <c r="G1389" s="1" t="s">
        <v>0</v>
      </c>
      <c r="H1389" s="1" t="s">
        <v>39</v>
      </c>
      <c r="I1389" s="28">
        <f t="shared" si="21"/>
        <v>549.0625</v>
      </c>
      <c r="J1389" s="1">
        <v>87.85</v>
      </c>
      <c r="K1389" s="4" t="s">
        <v>6149</v>
      </c>
    </row>
    <row r="1390" spans="1:11" hidden="1">
      <c r="A1390" t="s">
        <v>3108</v>
      </c>
      <c r="B1390" s="3">
        <v>41935</v>
      </c>
      <c r="C1390" t="s">
        <v>6757</v>
      </c>
      <c r="D1390">
        <v>2</v>
      </c>
      <c r="E1390" t="s">
        <v>24211</v>
      </c>
      <c r="F1390" t="s">
        <v>18</v>
      </c>
      <c r="G1390" t="s">
        <v>0</v>
      </c>
      <c r="H1390" t="s">
        <v>39</v>
      </c>
      <c r="I1390" s="28">
        <f t="shared" si="21"/>
        <v>825.12500000000011</v>
      </c>
      <c r="J1390">
        <v>132.02000000000001</v>
      </c>
      <c r="K1390" s="4" t="s">
        <v>6149</v>
      </c>
    </row>
    <row r="1391" spans="1:11" hidden="1">
      <c r="A1391" t="s">
        <v>3108</v>
      </c>
      <c r="B1391" s="3">
        <v>41935</v>
      </c>
      <c r="C1391" t="s">
        <v>6757</v>
      </c>
      <c r="D1391">
        <v>2</v>
      </c>
      <c r="E1391" t="s">
        <v>24211</v>
      </c>
      <c r="F1391" t="s">
        <v>18</v>
      </c>
      <c r="G1391" t="s">
        <v>0</v>
      </c>
      <c r="H1391" t="s">
        <v>39</v>
      </c>
      <c r="I1391" s="28">
        <f t="shared" si="21"/>
        <v>-549.0625</v>
      </c>
      <c r="J1391">
        <v>-87.85</v>
      </c>
      <c r="K1391" s="4" t="s">
        <v>6149</v>
      </c>
    </row>
    <row r="1392" spans="1:11" hidden="1">
      <c r="A1392" s="1" t="s">
        <v>5936</v>
      </c>
      <c r="B1392" s="13">
        <v>41935</v>
      </c>
      <c r="C1392" s="1" t="s">
        <v>6757</v>
      </c>
      <c r="D1392" s="1">
        <v>2</v>
      </c>
      <c r="E1392" s="1" t="s">
        <v>24212</v>
      </c>
      <c r="F1392" s="1" t="s">
        <v>18</v>
      </c>
      <c r="G1392" s="1" t="s">
        <v>0</v>
      </c>
      <c r="H1392" s="1" t="s">
        <v>39</v>
      </c>
      <c r="I1392" s="28">
        <f t="shared" si="21"/>
        <v>445.8125</v>
      </c>
      <c r="J1392" s="1">
        <v>71.33</v>
      </c>
      <c r="K1392" s="4" t="s">
        <v>6149</v>
      </c>
    </row>
    <row r="1393" spans="1:11" hidden="1">
      <c r="A1393" t="s">
        <v>5936</v>
      </c>
      <c r="B1393" s="3">
        <v>41935</v>
      </c>
      <c r="C1393" t="s">
        <v>6757</v>
      </c>
      <c r="D1393">
        <v>2</v>
      </c>
      <c r="E1393" t="s">
        <v>24212</v>
      </c>
      <c r="F1393" t="s">
        <v>18</v>
      </c>
      <c r="G1393" t="s">
        <v>0</v>
      </c>
      <c r="H1393" t="s">
        <v>39</v>
      </c>
      <c r="I1393" s="28">
        <f t="shared" si="21"/>
        <v>670.0625</v>
      </c>
      <c r="J1393">
        <v>107.21</v>
      </c>
      <c r="K1393" s="4" t="s">
        <v>6149</v>
      </c>
    </row>
    <row r="1394" spans="1:11" hidden="1">
      <c r="A1394" t="s">
        <v>5936</v>
      </c>
      <c r="B1394" s="3">
        <v>41935</v>
      </c>
      <c r="C1394" t="s">
        <v>6757</v>
      </c>
      <c r="D1394">
        <v>2</v>
      </c>
      <c r="E1394" t="s">
        <v>24212</v>
      </c>
      <c r="F1394" t="s">
        <v>18</v>
      </c>
      <c r="G1394" t="s">
        <v>0</v>
      </c>
      <c r="H1394" t="s">
        <v>39</v>
      </c>
      <c r="I1394" s="28">
        <f t="shared" si="21"/>
        <v>-445.8125</v>
      </c>
      <c r="J1394">
        <v>-71.33</v>
      </c>
      <c r="K1394" s="4" t="s">
        <v>6149</v>
      </c>
    </row>
    <row r="1395" spans="1:11" hidden="1">
      <c r="A1395" t="s">
        <v>5940</v>
      </c>
      <c r="B1395" s="3">
        <v>41935</v>
      </c>
      <c r="C1395" t="s">
        <v>25394</v>
      </c>
      <c r="D1395">
        <v>2</v>
      </c>
      <c r="E1395" t="s">
        <v>25395</v>
      </c>
      <c r="F1395" t="s">
        <v>26</v>
      </c>
      <c r="G1395" t="s">
        <v>13</v>
      </c>
      <c r="H1395" t="s">
        <v>8305</v>
      </c>
      <c r="I1395" s="28">
        <f t="shared" si="21"/>
        <v>853.43750000000011</v>
      </c>
      <c r="J1395">
        <v>136.55000000000001</v>
      </c>
      <c r="K1395" s="14" t="s">
        <v>6145</v>
      </c>
    </row>
    <row r="1396" spans="1:11" hidden="1">
      <c r="A1396" t="s">
        <v>3111</v>
      </c>
      <c r="B1396" s="3">
        <v>41935</v>
      </c>
      <c r="C1396" t="s">
        <v>25396</v>
      </c>
      <c r="D1396">
        <v>2</v>
      </c>
      <c r="E1396" t="s">
        <v>25397</v>
      </c>
      <c r="F1396" t="s">
        <v>26</v>
      </c>
      <c r="G1396" t="s">
        <v>13</v>
      </c>
      <c r="H1396" t="s">
        <v>12361</v>
      </c>
      <c r="I1396" s="28">
        <f t="shared" si="21"/>
        <v>853.43750000000011</v>
      </c>
      <c r="J1396">
        <v>136.55000000000001</v>
      </c>
      <c r="K1396" s="14" t="s">
        <v>6145</v>
      </c>
    </row>
    <row r="1397" spans="1:11" hidden="1">
      <c r="A1397" t="s">
        <v>3114</v>
      </c>
      <c r="B1397" s="3">
        <v>41935</v>
      </c>
      <c r="C1397" t="s">
        <v>25398</v>
      </c>
      <c r="D1397">
        <v>2</v>
      </c>
      <c r="E1397" t="s">
        <v>25399</v>
      </c>
      <c r="F1397" t="s">
        <v>26</v>
      </c>
      <c r="G1397" t="s">
        <v>13</v>
      </c>
      <c r="H1397" t="s">
        <v>718</v>
      </c>
      <c r="I1397" s="28">
        <f t="shared" si="21"/>
        <v>1534.5</v>
      </c>
      <c r="J1397">
        <v>245.52</v>
      </c>
      <c r="K1397" s="14" t="s">
        <v>6145</v>
      </c>
    </row>
    <row r="1398" spans="1:11" hidden="1">
      <c r="A1398" t="s">
        <v>3118</v>
      </c>
      <c r="B1398" s="3">
        <v>41935</v>
      </c>
      <c r="C1398" t="s">
        <v>25400</v>
      </c>
      <c r="D1398">
        <v>2</v>
      </c>
      <c r="E1398" t="s">
        <v>25401</v>
      </c>
      <c r="F1398" t="s">
        <v>26</v>
      </c>
      <c r="G1398" t="s">
        <v>13</v>
      </c>
      <c r="H1398" t="s">
        <v>6486</v>
      </c>
      <c r="I1398" s="28">
        <f t="shared" si="21"/>
        <v>1534.5</v>
      </c>
      <c r="J1398">
        <v>245.52</v>
      </c>
      <c r="K1398" s="14" t="s">
        <v>6145</v>
      </c>
    </row>
    <row r="1399" spans="1:11" hidden="1">
      <c r="A1399" t="s">
        <v>3120</v>
      </c>
      <c r="B1399" s="3">
        <v>41935</v>
      </c>
      <c r="C1399" t="s">
        <v>25402</v>
      </c>
      <c r="D1399">
        <v>2</v>
      </c>
      <c r="E1399" t="s">
        <v>25403</v>
      </c>
      <c r="F1399" t="s">
        <v>26</v>
      </c>
      <c r="G1399" t="s">
        <v>13</v>
      </c>
      <c r="H1399" t="s">
        <v>25404</v>
      </c>
      <c r="I1399" s="28">
        <f t="shared" si="21"/>
        <v>1534.5</v>
      </c>
      <c r="J1399">
        <v>245.52</v>
      </c>
      <c r="K1399" s="14" t="s">
        <v>6145</v>
      </c>
    </row>
    <row r="1400" spans="1:11" hidden="1">
      <c r="A1400" t="s">
        <v>8686</v>
      </c>
      <c r="B1400" s="3">
        <v>41935</v>
      </c>
      <c r="C1400" t="s">
        <v>25405</v>
      </c>
      <c r="D1400">
        <v>2</v>
      </c>
      <c r="E1400" t="s">
        <v>25406</v>
      </c>
      <c r="F1400" t="s">
        <v>26</v>
      </c>
      <c r="G1400" t="s">
        <v>13</v>
      </c>
      <c r="H1400" t="s">
        <v>7799</v>
      </c>
      <c r="I1400" s="28">
        <f t="shared" si="21"/>
        <v>853.43750000000011</v>
      </c>
      <c r="J1400">
        <v>136.55000000000001</v>
      </c>
      <c r="K1400" s="14" t="s">
        <v>6145</v>
      </c>
    </row>
    <row r="1401" spans="1:11" hidden="1">
      <c r="A1401" t="s">
        <v>8687</v>
      </c>
      <c r="B1401" s="3">
        <v>41935</v>
      </c>
      <c r="C1401" t="s">
        <v>25407</v>
      </c>
      <c r="D1401">
        <v>2</v>
      </c>
      <c r="E1401" t="s">
        <v>25408</v>
      </c>
      <c r="F1401" t="s">
        <v>26</v>
      </c>
      <c r="G1401" t="s">
        <v>13</v>
      </c>
      <c r="H1401" t="s">
        <v>15144</v>
      </c>
      <c r="I1401" s="28">
        <f t="shared" si="21"/>
        <v>853.43750000000011</v>
      </c>
      <c r="J1401">
        <v>136.55000000000001</v>
      </c>
      <c r="K1401" s="14" t="s">
        <v>6145</v>
      </c>
    </row>
    <row r="1402" spans="1:11" hidden="1">
      <c r="A1402" t="s">
        <v>3127</v>
      </c>
      <c r="B1402" s="3">
        <v>41935</v>
      </c>
      <c r="C1402" t="s">
        <v>25409</v>
      </c>
      <c r="D1402">
        <v>2</v>
      </c>
      <c r="E1402" t="s">
        <v>25410</v>
      </c>
      <c r="F1402" t="s">
        <v>26</v>
      </c>
      <c r="G1402" t="s">
        <v>13</v>
      </c>
      <c r="H1402" t="s">
        <v>8281</v>
      </c>
      <c r="I1402" s="28">
        <f t="shared" si="21"/>
        <v>1534.5</v>
      </c>
      <c r="J1402">
        <v>245.52</v>
      </c>
      <c r="K1402" s="14" t="s">
        <v>6145</v>
      </c>
    </row>
    <row r="1403" spans="1:11" hidden="1">
      <c r="A1403" t="s">
        <v>3131</v>
      </c>
      <c r="B1403" s="3">
        <v>41935</v>
      </c>
      <c r="C1403" t="s">
        <v>25411</v>
      </c>
      <c r="D1403">
        <v>2</v>
      </c>
      <c r="E1403" t="s">
        <v>25412</v>
      </c>
      <c r="F1403" t="s">
        <v>26</v>
      </c>
      <c r="G1403" t="s">
        <v>13</v>
      </c>
      <c r="H1403" t="s">
        <v>25413</v>
      </c>
      <c r="I1403" s="28">
        <f t="shared" si="21"/>
        <v>3413.8125</v>
      </c>
      <c r="J1403">
        <v>546.21</v>
      </c>
      <c r="K1403" s="14" t="s">
        <v>6145</v>
      </c>
    </row>
    <row r="1404" spans="1:11" hidden="1">
      <c r="A1404" t="s">
        <v>3135</v>
      </c>
      <c r="B1404" s="3">
        <v>41935</v>
      </c>
      <c r="C1404" t="s">
        <v>25414</v>
      </c>
      <c r="D1404">
        <v>2</v>
      </c>
      <c r="E1404" t="s">
        <v>25415</v>
      </c>
      <c r="F1404" t="s">
        <v>26</v>
      </c>
      <c r="G1404" t="s">
        <v>13</v>
      </c>
      <c r="H1404" t="s">
        <v>2253</v>
      </c>
      <c r="I1404" s="28">
        <f t="shared" si="21"/>
        <v>1534.5</v>
      </c>
      <c r="J1404">
        <v>245.52</v>
      </c>
      <c r="K1404" s="14" t="s">
        <v>6145</v>
      </c>
    </row>
    <row r="1405" spans="1:11" hidden="1">
      <c r="A1405" t="s">
        <v>3138</v>
      </c>
      <c r="B1405" s="3">
        <v>41935</v>
      </c>
      <c r="C1405" t="s">
        <v>25416</v>
      </c>
      <c r="D1405">
        <v>2</v>
      </c>
      <c r="E1405" t="s">
        <v>25417</v>
      </c>
      <c r="F1405" t="s">
        <v>26</v>
      </c>
      <c r="G1405" t="s">
        <v>13</v>
      </c>
      <c r="H1405" t="s">
        <v>10636</v>
      </c>
      <c r="I1405" s="28">
        <f t="shared" si="21"/>
        <v>2525.875</v>
      </c>
      <c r="J1405">
        <v>404.14</v>
      </c>
      <c r="K1405" s="14" t="s">
        <v>6145</v>
      </c>
    </row>
    <row r="1406" spans="1:11" hidden="1">
      <c r="A1406" t="s">
        <v>5959</v>
      </c>
      <c r="B1406" s="3">
        <v>41936</v>
      </c>
      <c r="C1406" t="s">
        <v>2</v>
      </c>
      <c r="D1406">
        <v>2</v>
      </c>
      <c r="E1406" t="s">
        <v>25418</v>
      </c>
      <c r="F1406" t="s">
        <v>18</v>
      </c>
      <c r="G1406" t="s">
        <v>21545</v>
      </c>
      <c r="H1406" t="s">
        <v>88</v>
      </c>
      <c r="I1406" s="28">
        <f t="shared" si="21"/>
        <v>718.875</v>
      </c>
      <c r="J1406">
        <v>115.02</v>
      </c>
      <c r="K1406" s="4" t="s">
        <v>6149</v>
      </c>
    </row>
    <row r="1407" spans="1:11" hidden="1">
      <c r="A1407" t="s">
        <v>1007</v>
      </c>
      <c r="B1407" s="3">
        <v>41936</v>
      </c>
      <c r="C1407" t="s">
        <v>25419</v>
      </c>
      <c r="D1407">
        <v>2</v>
      </c>
      <c r="E1407" t="s">
        <v>25420</v>
      </c>
      <c r="F1407" t="s">
        <v>26</v>
      </c>
      <c r="G1407" t="s">
        <v>13</v>
      </c>
      <c r="H1407" t="s">
        <v>5514</v>
      </c>
      <c r="I1407" s="28">
        <f t="shared" si="21"/>
        <v>1715.5</v>
      </c>
      <c r="J1407">
        <v>274.48</v>
      </c>
      <c r="K1407" s="14" t="s">
        <v>6145</v>
      </c>
    </row>
    <row r="1408" spans="1:11" hidden="1">
      <c r="A1408" t="s">
        <v>1009</v>
      </c>
      <c r="B1408" s="3">
        <v>41936</v>
      </c>
      <c r="C1408" t="s">
        <v>25421</v>
      </c>
      <c r="D1408">
        <v>2</v>
      </c>
      <c r="E1408" t="s">
        <v>25422</v>
      </c>
      <c r="F1408" t="s">
        <v>26</v>
      </c>
      <c r="G1408" t="s">
        <v>13</v>
      </c>
      <c r="H1408" t="s">
        <v>19992</v>
      </c>
      <c r="I1408" s="28">
        <f t="shared" si="21"/>
        <v>1534.5</v>
      </c>
      <c r="J1408">
        <v>245.52</v>
      </c>
      <c r="K1408" s="14" t="s">
        <v>6145</v>
      </c>
    </row>
    <row r="1409" spans="1:11" hidden="1">
      <c r="A1409" t="s">
        <v>3149</v>
      </c>
      <c r="B1409" s="3">
        <v>41936</v>
      </c>
      <c r="C1409" t="s">
        <v>25423</v>
      </c>
      <c r="D1409">
        <v>2</v>
      </c>
      <c r="E1409" t="s">
        <v>25424</v>
      </c>
      <c r="F1409" t="s">
        <v>26</v>
      </c>
      <c r="G1409" t="s">
        <v>13</v>
      </c>
      <c r="H1409" t="s">
        <v>25425</v>
      </c>
      <c r="I1409" s="28">
        <f t="shared" si="21"/>
        <v>1008.625</v>
      </c>
      <c r="J1409">
        <v>161.38</v>
      </c>
      <c r="K1409" s="14" t="s">
        <v>6145</v>
      </c>
    </row>
    <row r="1410" spans="1:11" hidden="1">
      <c r="A1410" s="1" t="s">
        <v>3153</v>
      </c>
      <c r="B1410" s="13">
        <v>41936</v>
      </c>
      <c r="C1410" s="1" t="s">
        <v>24077</v>
      </c>
      <c r="D1410" s="1">
        <v>2</v>
      </c>
      <c r="E1410" s="1" t="s">
        <v>24213</v>
      </c>
      <c r="F1410" s="1" t="s">
        <v>18</v>
      </c>
      <c r="G1410" s="1" t="s">
        <v>21545</v>
      </c>
      <c r="H1410" s="1" t="s">
        <v>24214</v>
      </c>
      <c r="I1410" s="28">
        <f t="shared" si="21"/>
        <v>1377.875</v>
      </c>
      <c r="J1410" s="1">
        <v>220.46</v>
      </c>
      <c r="K1410" s="4" t="s">
        <v>6149</v>
      </c>
    </row>
    <row r="1411" spans="1:11" hidden="1">
      <c r="A1411" t="s">
        <v>3153</v>
      </c>
      <c r="B1411" s="3">
        <v>41936</v>
      </c>
      <c r="C1411" t="s">
        <v>24077</v>
      </c>
      <c r="D1411">
        <v>2</v>
      </c>
      <c r="E1411" t="s">
        <v>24213</v>
      </c>
      <c r="F1411" t="s">
        <v>18</v>
      </c>
      <c r="G1411" t="s">
        <v>21545</v>
      </c>
      <c r="H1411" t="s">
        <v>24214</v>
      </c>
      <c r="I1411" s="28">
        <f t="shared" si="21"/>
        <v>1377.875</v>
      </c>
      <c r="J1411">
        <v>220.46</v>
      </c>
      <c r="K1411" s="4" t="s">
        <v>6149</v>
      </c>
    </row>
    <row r="1412" spans="1:11" hidden="1">
      <c r="A1412" t="s">
        <v>3153</v>
      </c>
      <c r="B1412" s="3">
        <v>41936</v>
      </c>
      <c r="C1412" t="s">
        <v>24077</v>
      </c>
      <c r="D1412">
        <v>2</v>
      </c>
      <c r="E1412" t="s">
        <v>24213</v>
      </c>
      <c r="F1412" t="s">
        <v>18</v>
      </c>
      <c r="G1412" t="s">
        <v>21545</v>
      </c>
      <c r="H1412" t="s">
        <v>24214</v>
      </c>
      <c r="I1412" s="28">
        <f t="shared" si="21"/>
        <v>-1377.875</v>
      </c>
      <c r="J1412">
        <v>-220.46</v>
      </c>
      <c r="K1412" s="4" t="s">
        <v>6149</v>
      </c>
    </row>
    <row r="1413" spans="1:11" hidden="1">
      <c r="A1413" t="s">
        <v>1010</v>
      </c>
      <c r="B1413" s="3">
        <v>41936</v>
      </c>
      <c r="C1413" t="s">
        <v>3499</v>
      </c>
      <c r="D1413">
        <v>2</v>
      </c>
      <c r="E1413" t="s">
        <v>25426</v>
      </c>
      <c r="F1413" t="s">
        <v>18</v>
      </c>
      <c r="G1413" t="s">
        <v>0</v>
      </c>
      <c r="H1413" t="s">
        <v>25312</v>
      </c>
      <c r="I1413" s="28">
        <f t="shared" si="21"/>
        <v>1122.8125</v>
      </c>
      <c r="J1413">
        <v>179.65</v>
      </c>
      <c r="K1413" s="4" t="s">
        <v>6149</v>
      </c>
    </row>
    <row r="1414" spans="1:11" hidden="1">
      <c r="A1414" t="s">
        <v>3157</v>
      </c>
      <c r="B1414" s="3">
        <v>41936</v>
      </c>
      <c r="C1414" t="s">
        <v>2</v>
      </c>
      <c r="D1414">
        <v>2</v>
      </c>
      <c r="E1414" t="s">
        <v>25427</v>
      </c>
      <c r="F1414" t="s">
        <v>18</v>
      </c>
      <c r="G1414" t="s">
        <v>0</v>
      </c>
      <c r="H1414" t="s">
        <v>88</v>
      </c>
      <c r="I1414" s="28">
        <f t="shared" si="21"/>
        <v>1377.875</v>
      </c>
      <c r="J1414">
        <v>220.46</v>
      </c>
      <c r="K1414" s="4" t="s">
        <v>6149</v>
      </c>
    </row>
    <row r="1415" spans="1:11" hidden="1">
      <c r="A1415" t="s">
        <v>3161</v>
      </c>
      <c r="B1415" s="3">
        <v>41936</v>
      </c>
      <c r="C1415" t="s">
        <v>2</v>
      </c>
      <c r="D1415">
        <v>2</v>
      </c>
      <c r="E1415" t="s">
        <v>25428</v>
      </c>
      <c r="F1415" t="s">
        <v>18</v>
      </c>
      <c r="G1415" t="s">
        <v>21545</v>
      </c>
      <c r="H1415" t="s">
        <v>88</v>
      </c>
      <c r="I1415" s="28">
        <f t="shared" si="21"/>
        <v>690.0625</v>
      </c>
      <c r="J1415">
        <v>110.41</v>
      </c>
      <c r="K1415" s="4" t="s">
        <v>6149</v>
      </c>
    </row>
    <row r="1416" spans="1:11" hidden="1">
      <c r="A1416" s="1" t="s">
        <v>3165</v>
      </c>
      <c r="B1416" s="13">
        <v>41936</v>
      </c>
      <c r="C1416" s="1" t="s">
        <v>24215</v>
      </c>
      <c r="D1416" s="1">
        <v>2</v>
      </c>
      <c r="E1416" s="1" t="s">
        <v>24216</v>
      </c>
      <c r="F1416" s="1" t="s">
        <v>26</v>
      </c>
      <c r="G1416" s="1" t="s">
        <v>13</v>
      </c>
      <c r="H1416" s="1" t="s">
        <v>24217</v>
      </c>
      <c r="I1416" s="28">
        <f t="shared" si="21"/>
        <v>1038.0625</v>
      </c>
      <c r="J1416" s="1">
        <v>166.09</v>
      </c>
      <c r="K1416" s="14" t="s">
        <v>6145</v>
      </c>
    </row>
    <row r="1417" spans="1:11" hidden="1">
      <c r="A1417" t="s">
        <v>3165</v>
      </c>
      <c r="B1417" s="3">
        <v>41936</v>
      </c>
      <c r="C1417" t="s">
        <v>24215</v>
      </c>
      <c r="D1417">
        <v>2</v>
      </c>
      <c r="E1417" t="s">
        <v>24216</v>
      </c>
      <c r="F1417" t="s">
        <v>26</v>
      </c>
      <c r="G1417" t="s">
        <v>13</v>
      </c>
      <c r="H1417" t="s">
        <v>24217</v>
      </c>
      <c r="I1417" s="28">
        <f t="shared" si="21"/>
        <v>1382.875</v>
      </c>
      <c r="J1417">
        <v>221.26</v>
      </c>
      <c r="K1417" s="14" t="s">
        <v>6145</v>
      </c>
    </row>
    <row r="1418" spans="1:11" hidden="1">
      <c r="A1418" t="s">
        <v>3165</v>
      </c>
      <c r="B1418" s="3">
        <v>41936</v>
      </c>
      <c r="C1418" t="s">
        <v>24215</v>
      </c>
      <c r="D1418">
        <v>2</v>
      </c>
      <c r="E1418" t="s">
        <v>24216</v>
      </c>
      <c r="F1418" t="s">
        <v>26</v>
      </c>
      <c r="G1418" t="s">
        <v>13</v>
      </c>
      <c r="H1418" t="s">
        <v>24217</v>
      </c>
      <c r="I1418" s="28">
        <f t="shared" ref="I1418:I1481" si="22">J1418*100/16</f>
        <v>-1038.0625</v>
      </c>
      <c r="J1418">
        <v>-166.09</v>
      </c>
      <c r="K1418" s="14" t="s">
        <v>6145</v>
      </c>
    </row>
    <row r="1419" spans="1:11" hidden="1">
      <c r="A1419" t="s">
        <v>3169</v>
      </c>
      <c r="B1419" s="3">
        <v>41936</v>
      </c>
      <c r="C1419" t="s">
        <v>25429</v>
      </c>
      <c r="D1419">
        <v>2</v>
      </c>
      <c r="E1419" t="s">
        <v>25430</v>
      </c>
      <c r="F1419" t="s">
        <v>26</v>
      </c>
      <c r="G1419" t="s">
        <v>13</v>
      </c>
      <c r="H1419" t="s">
        <v>18374</v>
      </c>
      <c r="I1419" s="28">
        <f t="shared" si="22"/>
        <v>2525.875</v>
      </c>
      <c r="J1419">
        <v>404.14</v>
      </c>
      <c r="K1419" s="14" t="s">
        <v>6145</v>
      </c>
    </row>
    <row r="1420" spans="1:11" hidden="1">
      <c r="A1420" t="s">
        <v>3178</v>
      </c>
      <c r="B1420" s="3">
        <v>41936</v>
      </c>
      <c r="C1420" t="s">
        <v>25431</v>
      </c>
      <c r="D1420">
        <v>2</v>
      </c>
      <c r="E1420" t="s">
        <v>25432</v>
      </c>
      <c r="F1420" t="s">
        <v>26</v>
      </c>
      <c r="G1420" t="s">
        <v>13</v>
      </c>
      <c r="H1420" t="s">
        <v>10263</v>
      </c>
      <c r="I1420" s="28">
        <f t="shared" si="22"/>
        <v>4879.3125</v>
      </c>
      <c r="J1420">
        <v>780.69</v>
      </c>
      <c r="K1420" s="14" t="s">
        <v>6145</v>
      </c>
    </row>
    <row r="1421" spans="1:11" hidden="1">
      <c r="A1421" t="s">
        <v>3182</v>
      </c>
      <c r="B1421" s="3">
        <v>41936</v>
      </c>
      <c r="C1421" t="s">
        <v>48</v>
      </c>
      <c r="D1421">
        <v>2</v>
      </c>
      <c r="E1421" t="s">
        <v>25433</v>
      </c>
      <c r="F1421" t="s">
        <v>18</v>
      </c>
      <c r="G1421" t="s">
        <v>0</v>
      </c>
      <c r="H1421" t="s">
        <v>23594</v>
      </c>
      <c r="I1421" s="28">
        <f t="shared" si="22"/>
        <v>813.93749999999989</v>
      </c>
      <c r="J1421">
        <v>130.22999999999999</v>
      </c>
      <c r="K1421" s="4" t="s">
        <v>6149</v>
      </c>
    </row>
    <row r="1422" spans="1:11" hidden="1">
      <c r="A1422" s="1" t="s">
        <v>3184</v>
      </c>
      <c r="B1422" s="13">
        <v>41936</v>
      </c>
      <c r="C1422" s="1" t="s">
        <v>24218</v>
      </c>
      <c r="D1422" s="1">
        <v>2</v>
      </c>
      <c r="E1422" s="1" t="s">
        <v>24219</v>
      </c>
      <c r="F1422" s="1" t="s">
        <v>18</v>
      </c>
      <c r="G1422" s="1" t="s">
        <v>0</v>
      </c>
      <c r="H1422" s="1" t="s">
        <v>12715</v>
      </c>
      <c r="I1422" s="28">
        <f t="shared" si="22"/>
        <v>500.875</v>
      </c>
      <c r="J1422" s="1">
        <v>80.14</v>
      </c>
      <c r="K1422" s="4" t="s">
        <v>6149</v>
      </c>
    </row>
    <row r="1423" spans="1:11" hidden="1">
      <c r="A1423" t="s">
        <v>3184</v>
      </c>
      <c r="B1423" s="3">
        <v>41936</v>
      </c>
      <c r="C1423" t="s">
        <v>24218</v>
      </c>
      <c r="D1423">
        <v>2</v>
      </c>
      <c r="E1423" t="s">
        <v>24219</v>
      </c>
      <c r="F1423" t="s">
        <v>18</v>
      </c>
      <c r="G1423" t="s">
        <v>0</v>
      </c>
      <c r="H1423" t="s">
        <v>12715</v>
      </c>
      <c r="I1423" s="28">
        <f t="shared" si="22"/>
        <v>500.875</v>
      </c>
      <c r="J1423">
        <v>80.14</v>
      </c>
      <c r="K1423" s="4" t="s">
        <v>6149</v>
      </c>
    </row>
    <row r="1424" spans="1:11" hidden="1">
      <c r="A1424" t="s">
        <v>3184</v>
      </c>
      <c r="B1424" s="3">
        <v>41936</v>
      </c>
      <c r="C1424" t="s">
        <v>24218</v>
      </c>
      <c r="D1424">
        <v>2</v>
      </c>
      <c r="E1424" t="s">
        <v>24219</v>
      </c>
      <c r="F1424" t="s">
        <v>18</v>
      </c>
      <c r="G1424" t="s">
        <v>0</v>
      </c>
      <c r="H1424" t="s">
        <v>12715</v>
      </c>
      <c r="I1424" s="28">
        <f t="shared" si="22"/>
        <v>-500.875</v>
      </c>
      <c r="J1424">
        <v>-80.14</v>
      </c>
      <c r="K1424" s="4" t="s">
        <v>6149</v>
      </c>
    </row>
    <row r="1425" spans="1:11" hidden="1">
      <c r="A1425" t="s">
        <v>3187</v>
      </c>
      <c r="B1425" s="3">
        <v>41936</v>
      </c>
      <c r="C1425" t="s">
        <v>25434</v>
      </c>
      <c r="D1425">
        <v>2</v>
      </c>
      <c r="E1425" t="s">
        <v>25435</v>
      </c>
      <c r="F1425" t="s">
        <v>26</v>
      </c>
      <c r="G1425" t="s">
        <v>13</v>
      </c>
      <c r="H1425" t="s">
        <v>13072</v>
      </c>
      <c r="I1425" s="28">
        <f t="shared" si="22"/>
        <v>853.43750000000011</v>
      </c>
      <c r="J1425">
        <v>136.55000000000001</v>
      </c>
      <c r="K1425" s="14" t="s">
        <v>6145</v>
      </c>
    </row>
    <row r="1426" spans="1:11" hidden="1">
      <c r="A1426" t="s">
        <v>1044</v>
      </c>
      <c r="B1426" s="3">
        <v>41936</v>
      </c>
      <c r="C1426" t="s">
        <v>25436</v>
      </c>
      <c r="D1426">
        <v>2</v>
      </c>
      <c r="E1426" t="s">
        <v>25437</v>
      </c>
      <c r="F1426" t="s">
        <v>26</v>
      </c>
      <c r="G1426" t="s">
        <v>13</v>
      </c>
      <c r="H1426" t="s">
        <v>12559</v>
      </c>
      <c r="I1426" s="28">
        <f t="shared" si="22"/>
        <v>853.43750000000011</v>
      </c>
      <c r="J1426">
        <v>136.55000000000001</v>
      </c>
      <c r="K1426" s="14" t="s">
        <v>6145</v>
      </c>
    </row>
    <row r="1427" spans="1:11" hidden="1">
      <c r="A1427" t="s">
        <v>3189</v>
      </c>
      <c r="B1427" s="3">
        <v>41936</v>
      </c>
      <c r="C1427" t="s">
        <v>25438</v>
      </c>
      <c r="D1427">
        <v>2</v>
      </c>
      <c r="E1427" t="s">
        <v>25439</v>
      </c>
      <c r="F1427" t="s">
        <v>26</v>
      </c>
      <c r="G1427" t="s">
        <v>13</v>
      </c>
      <c r="H1427" t="s">
        <v>25440</v>
      </c>
      <c r="I1427" s="28">
        <f t="shared" si="22"/>
        <v>1534.5</v>
      </c>
      <c r="J1427">
        <v>245.52</v>
      </c>
      <c r="K1427" s="14" t="s">
        <v>6145</v>
      </c>
    </row>
    <row r="1428" spans="1:11" hidden="1">
      <c r="A1428" t="s">
        <v>3192</v>
      </c>
      <c r="B1428" s="3">
        <v>41936</v>
      </c>
      <c r="C1428" t="s">
        <v>25441</v>
      </c>
      <c r="D1428">
        <v>2</v>
      </c>
      <c r="E1428" t="s">
        <v>25442</v>
      </c>
      <c r="F1428" t="s">
        <v>26</v>
      </c>
      <c r="G1428" t="s">
        <v>13</v>
      </c>
      <c r="H1428" t="s">
        <v>10925</v>
      </c>
      <c r="I1428" s="28">
        <f t="shared" si="22"/>
        <v>853.43750000000011</v>
      </c>
      <c r="J1428">
        <v>136.55000000000001</v>
      </c>
      <c r="K1428" s="14" t="s">
        <v>6145</v>
      </c>
    </row>
    <row r="1429" spans="1:11" hidden="1">
      <c r="A1429" t="s">
        <v>3196</v>
      </c>
      <c r="B1429" s="3">
        <v>41936</v>
      </c>
      <c r="C1429" t="s">
        <v>25443</v>
      </c>
      <c r="D1429">
        <v>2</v>
      </c>
      <c r="E1429" t="s">
        <v>25444</v>
      </c>
      <c r="F1429" t="s">
        <v>26</v>
      </c>
      <c r="G1429" t="s">
        <v>13</v>
      </c>
      <c r="H1429" t="s">
        <v>5063</v>
      </c>
      <c r="I1429" s="28">
        <f t="shared" si="22"/>
        <v>853.43750000000011</v>
      </c>
      <c r="J1429">
        <v>136.55000000000001</v>
      </c>
      <c r="K1429" s="14" t="s">
        <v>6145</v>
      </c>
    </row>
    <row r="1430" spans="1:11" hidden="1">
      <c r="A1430" t="s">
        <v>3204</v>
      </c>
      <c r="B1430" s="3">
        <v>41936</v>
      </c>
      <c r="C1430" t="s">
        <v>25445</v>
      </c>
      <c r="D1430">
        <v>2</v>
      </c>
      <c r="E1430" t="s">
        <v>25446</v>
      </c>
      <c r="F1430" t="s">
        <v>26</v>
      </c>
      <c r="G1430" t="s">
        <v>13</v>
      </c>
      <c r="H1430" t="s">
        <v>357</v>
      </c>
      <c r="I1430" s="28">
        <f t="shared" si="22"/>
        <v>853.43750000000011</v>
      </c>
      <c r="J1430">
        <v>136.55000000000001</v>
      </c>
      <c r="K1430" s="14" t="s">
        <v>6145</v>
      </c>
    </row>
    <row r="1431" spans="1:11" hidden="1">
      <c r="A1431" s="1" t="s">
        <v>3214</v>
      </c>
      <c r="B1431" s="13">
        <v>41936</v>
      </c>
      <c r="C1431" s="1" t="s">
        <v>24077</v>
      </c>
      <c r="D1431" s="1">
        <v>2</v>
      </c>
      <c r="E1431" s="1" t="s">
        <v>24220</v>
      </c>
      <c r="F1431" s="1" t="s">
        <v>18</v>
      </c>
      <c r="G1431" s="1" t="s">
        <v>21545</v>
      </c>
      <c r="H1431" s="1" t="s">
        <v>13347</v>
      </c>
      <c r="I1431" s="28">
        <f t="shared" si="22"/>
        <v>45.75</v>
      </c>
      <c r="J1431" s="1">
        <v>7.32</v>
      </c>
      <c r="K1431" s="4" t="s">
        <v>6149</v>
      </c>
    </row>
    <row r="1432" spans="1:11" hidden="1">
      <c r="A1432" t="s">
        <v>3214</v>
      </c>
      <c r="B1432" s="3">
        <v>41936</v>
      </c>
      <c r="C1432" t="s">
        <v>24077</v>
      </c>
      <c r="D1432">
        <v>2</v>
      </c>
      <c r="E1432" t="s">
        <v>24220</v>
      </c>
      <c r="F1432" t="s">
        <v>18</v>
      </c>
      <c r="G1432" t="s">
        <v>21545</v>
      </c>
      <c r="H1432" t="s">
        <v>13347</v>
      </c>
      <c r="I1432" s="28">
        <f t="shared" si="22"/>
        <v>45.75</v>
      </c>
      <c r="J1432">
        <v>7.32</v>
      </c>
      <c r="K1432" s="4" t="s">
        <v>6149</v>
      </c>
    </row>
    <row r="1433" spans="1:11" hidden="1">
      <c r="A1433" t="s">
        <v>3214</v>
      </c>
      <c r="B1433" s="3">
        <v>41936</v>
      </c>
      <c r="C1433" t="s">
        <v>24077</v>
      </c>
      <c r="D1433">
        <v>2</v>
      </c>
      <c r="E1433" t="s">
        <v>24220</v>
      </c>
      <c r="F1433" t="s">
        <v>18</v>
      </c>
      <c r="G1433" t="s">
        <v>21545</v>
      </c>
      <c r="H1433" t="s">
        <v>13347</v>
      </c>
      <c r="I1433" s="28">
        <f t="shared" si="22"/>
        <v>-45.75</v>
      </c>
      <c r="J1433">
        <v>-7.32</v>
      </c>
      <c r="K1433" s="4" t="s">
        <v>6149</v>
      </c>
    </row>
    <row r="1434" spans="1:11" hidden="1">
      <c r="A1434" t="s">
        <v>1048</v>
      </c>
      <c r="B1434" s="3">
        <v>41936</v>
      </c>
      <c r="C1434" t="s">
        <v>21612</v>
      </c>
      <c r="D1434">
        <v>2</v>
      </c>
      <c r="E1434" t="s">
        <v>25447</v>
      </c>
      <c r="F1434" t="s">
        <v>18</v>
      </c>
      <c r="G1434" t="s">
        <v>21545</v>
      </c>
      <c r="H1434" t="s">
        <v>88</v>
      </c>
      <c r="I1434" s="28">
        <f t="shared" si="22"/>
        <v>1300</v>
      </c>
      <c r="J1434">
        <v>208</v>
      </c>
      <c r="K1434" s="4" t="s">
        <v>6149</v>
      </c>
    </row>
    <row r="1435" spans="1:11" hidden="1">
      <c r="A1435" t="s">
        <v>3218</v>
      </c>
      <c r="B1435" s="3">
        <v>41936</v>
      </c>
      <c r="C1435" t="s">
        <v>25448</v>
      </c>
      <c r="D1435">
        <v>2</v>
      </c>
      <c r="E1435" t="s">
        <v>25449</v>
      </c>
      <c r="F1435" t="s">
        <v>26</v>
      </c>
      <c r="G1435" t="s">
        <v>13</v>
      </c>
      <c r="H1435" t="s">
        <v>2456</v>
      </c>
      <c r="I1435" s="28">
        <f t="shared" si="22"/>
        <v>853.43750000000011</v>
      </c>
      <c r="J1435">
        <v>136.55000000000001</v>
      </c>
      <c r="K1435" s="14" t="s">
        <v>6145</v>
      </c>
    </row>
    <row r="1436" spans="1:11" hidden="1">
      <c r="A1436" t="s">
        <v>1049</v>
      </c>
      <c r="B1436" s="3">
        <v>41936</v>
      </c>
      <c r="C1436" t="s">
        <v>25450</v>
      </c>
      <c r="D1436">
        <v>2</v>
      </c>
      <c r="E1436" t="s">
        <v>25451</v>
      </c>
      <c r="F1436" t="s">
        <v>26</v>
      </c>
      <c r="G1436" t="s">
        <v>13</v>
      </c>
      <c r="H1436" t="s">
        <v>25452</v>
      </c>
      <c r="I1436" s="28">
        <f t="shared" si="22"/>
        <v>853.43750000000011</v>
      </c>
      <c r="J1436">
        <v>136.55000000000001</v>
      </c>
      <c r="K1436" s="14" t="s">
        <v>6145</v>
      </c>
    </row>
    <row r="1437" spans="1:11" hidden="1">
      <c r="A1437" t="s">
        <v>1051</v>
      </c>
      <c r="B1437" s="3">
        <v>41936</v>
      </c>
      <c r="C1437" t="s">
        <v>24568</v>
      </c>
      <c r="D1437">
        <v>2</v>
      </c>
      <c r="E1437" t="s">
        <v>25453</v>
      </c>
      <c r="F1437" t="s">
        <v>26</v>
      </c>
      <c r="G1437" t="s">
        <v>13</v>
      </c>
      <c r="H1437" t="s">
        <v>15620</v>
      </c>
      <c r="I1437" s="28">
        <f t="shared" si="22"/>
        <v>3413.8125</v>
      </c>
      <c r="J1437">
        <v>546.21</v>
      </c>
      <c r="K1437" s="14" t="s">
        <v>6145</v>
      </c>
    </row>
    <row r="1438" spans="1:11" hidden="1">
      <c r="A1438" t="s">
        <v>3224</v>
      </c>
      <c r="B1438" s="3">
        <v>41936</v>
      </c>
      <c r="C1438" t="s">
        <v>25454</v>
      </c>
      <c r="D1438">
        <v>2</v>
      </c>
      <c r="E1438" t="s">
        <v>25455</v>
      </c>
      <c r="F1438" t="s">
        <v>26</v>
      </c>
      <c r="G1438" t="s">
        <v>13</v>
      </c>
      <c r="H1438" t="s">
        <v>25456</v>
      </c>
      <c r="I1438" s="28">
        <f t="shared" si="22"/>
        <v>2525.875</v>
      </c>
      <c r="J1438">
        <v>404.14</v>
      </c>
      <c r="K1438" s="14" t="s">
        <v>6145</v>
      </c>
    </row>
    <row r="1439" spans="1:11" hidden="1">
      <c r="A1439" t="s">
        <v>3227</v>
      </c>
      <c r="B1439" s="3">
        <v>41936</v>
      </c>
      <c r="C1439" t="s">
        <v>25457</v>
      </c>
      <c r="D1439">
        <v>2</v>
      </c>
      <c r="E1439" t="s">
        <v>25458</v>
      </c>
      <c r="F1439" t="s">
        <v>26</v>
      </c>
      <c r="G1439" t="s">
        <v>13</v>
      </c>
      <c r="H1439" t="s">
        <v>17539</v>
      </c>
      <c r="I1439" s="28">
        <f t="shared" si="22"/>
        <v>1534.5</v>
      </c>
      <c r="J1439">
        <v>245.52</v>
      </c>
      <c r="K1439" s="14" t="s">
        <v>6145</v>
      </c>
    </row>
    <row r="1440" spans="1:11" hidden="1">
      <c r="A1440" t="s">
        <v>3231</v>
      </c>
      <c r="B1440" s="3">
        <v>41937</v>
      </c>
      <c r="C1440" t="s">
        <v>25459</v>
      </c>
      <c r="D1440">
        <v>2</v>
      </c>
      <c r="E1440" t="s">
        <v>25460</v>
      </c>
      <c r="F1440" t="s">
        <v>26</v>
      </c>
      <c r="G1440" t="s">
        <v>13</v>
      </c>
      <c r="H1440" t="s">
        <v>13080</v>
      </c>
      <c r="I1440" s="28">
        <f t="shared" si="22"/>
        <v>3340.5</v>
      </c>
      <c r="J1440">
        <v>534.48</v>
      </c>
      <c r="K1440" s="14" t="s">
        <v>6145</v>
      </c>
    </row>
    <row r="1441" spans="1:11" hidden="1">
      <c r="A1441" s="1" t="s">
        <v>3233</v>
      </c>
      <c r="B1441" s="13">
        <v>41937</v>
      </c>
      <c r="C1441" s="1" t="s">
        <v>2</v>
      </c>
      <c r="D1441" s="1">
        <v>2</v>
      </c>
      <c r="E1441" s="1" t="s">
        <v>24221</v>
      </c>
      <c r="F1441" s="1" t="s">
        <v>18</v>
      </c>
      <c r="G1441" s="1" t="s">
        <v>21545</v>
      </c>
      <c r="H1441" s="1" t="s">
        <v>23472</v>
      </c>
      <c r="I1441" s="28">
        <f t="shared" si="22"/>
        <v>505</v>
      </c>
      <c r="J1441" s="1">
        <v>80.8</v>
      </c>
      <c r="K1441" s="4" t="s">
        <v>6149</v>
      </c>
    </row>
    <row r="1442" spans="1:11" hidden="1">
      <c r="A1442" t="s">
        <v>3233</v>
      </c>
      <c r="B1442" s="3">
        <v>41937</v>
      </c>
      <c r="C1442" t="s">
        <v>2</v>
      </c>
      <c r="D1442">
        <v>2</v>
      </c>
      <c r="E1442" t="s">
        <v>24221</v>
      </c>
      <c r="F1442" t="s">
        <v>18</v>
      </c>
      <c r="G1442" t="s">
        <v>21545</v>
      </c>
      <c r="H1442" t="s">
        <v>23472</v>
      </c>
      <c r="I1442" s="28">
        <f t="shared" si="22"/>
        <v>505</v>
      </c>
      <c r="J1442">
        <v>80.8</v>
      </c>
      <c r="K1442" s="4" t="s">
        <v>6149</v>
      </c>
    </row>
    <row r="1443" spans="1:11" hidden="1">
      <c r="A1443" t="s">
        <v>3233</v>
      </c>
      <c r="B1443" s="3">
        <v>41937</v>
      </c>
      <c r="C1443" t="s">
        <v>2</v>
      </c>
      <c r="D1443">
        <v>2</v>
      </c>
      <c r="E1443" t="s">
        <v>24221</v>
      </c>
      <c r="F1443" t="s">
        <v>18</v>
      </c>
      <c r="G1443" t="s">
        <v>21545</v>
      </c>
      <c r="H1443" t="s">
        <v>23472</v>
      </c>
      <c r="I1443" s="28">
        <f t="shared" si="22"/>
        <v>-505</v>
      </c>
      <c r="J1443">
        <v>-80.8</v>
      </c>
      <c r="K1443" s="4" t="s">
        <v>6149</v>
      </c>
    </row>
    <row r="1444" spans="1:11" hidden="1">
      <c r="A1444" t="s">
        <v>3237</v>
      </c>
      <c r="B1444" s="3">
        <v>41937</v>
      </c>
      <c r="C1444" t="s">
        <v>2</v>
      </c>
      <c r="D1444">
        <v>2</v>
      </c>
      <c r="E1444" t="s">
        <v>25461</v>
      </c>
      <c r="F1444" t="s">
        <v>18</v>
      </c>
      <c r="G1444" t="s">
        <v>21545</v>
      </c>
      <c r="H1444" t="s">
        <v>88</v>
      </c>
      <c r="I1444" s="28">
        <f t="shared" si="22"/>
        <v>55.5625</v>
      </c>
      <c r="J1444">
        <v>8.89</v>
      </c>
      <c r="K1444" s="4" t="s">
        <v>6149</v>
      </c>
    </row>
    <row r="1445" spans="1:11" hidden="1">
      <c r="A1445" t="s">
        <v>3241</v>
      </c>
      <c r="B1445" s="3">
        <v>41937</v>
      </c>
      <c r="C1445" t="s">
        <v>25462</v>
      </c>
      <c r="D1445">
        <v>2</v>
      </c>
      <c r="E1445" t="s">
        <v>25463</v>
      </c>
      <c r="F1445" t="s">
        <v>26</v>
      </c>
      <c r="G1445" t="s">
        <v>13</v>
      </c>
      <c r="H1445" t="s">
        <v>20019</v>
      </c>
      <c r="I1445" s="28">
        <f t="shared" si="22"/>
        <v>1801.7499999999998</v>
      </c>
      <c r="J1445">
        <v>288.27999999999997</v>
      </c>
      <c r="K1445" s="14" t="s">
        <v>6145</v>
      </c>
    </row>
    <row r="1446" spans="1:11" hidden="1">
      <c r="A1446" t="s">
        <v>1053</v>
      </c>
      <c r="B1446" s="3">
        <v>41937</v>
      </c>
      <c r="C1446" t="s">
        <v>2</v>
      </c>
      <c r="D1446">
        <v>2</v>
      </c>
      <c r="E1446" t="s">
        <v>25464</v>
      </c>
      <c r="F1446" t="s">
        <v>18</v>
      </c>
      <c r="G1446" t="s">
        <v>21545</v>
      </c>
      <c r="H1446" t="s">
        <v>88</v>
      </c>
      <c r="I1446" s="28">
        <f t="shared" si="22"/>
        <v>129.3125</v>
      </c>
      <c r="J1446">
        <v>20.69</v>
      </c>
      <c r="K1446" s="4" t="s">
        <v>6149</v>
      </c>
    </row>
    <row r="1447" spans="1:11" hidden="1">
      <c r="A1447" t="s">
        <v>3245</v>
      </c>
      <c r="B1447" s="3">
        <v>41937</v>
      </c>
      <c r="C1447" t="s">
        <v>25465</v>
      </c>
      <c r="D1447">
        <v>2</v>
      </c>
      <c r="E1447" t="s">
        <v>25466</v>
      </c>
      <c r="F1447" t="s">
        <v>26</v>
      </c>
      <c r="G1447" t="s">
        <v>13</v>
      </c>
      <c r="H1447" t="s">
        <v>4824</v>
      </c>
      <c r="I1447" s="28">
        <f t="shared" si="22"/>
        <v>3456.375</v>
      </c>
      <c r="J1447">
        <v>553.02</v>
      </c>
      <c r="K1447" s="14" t="s">
        <v>6145</v>
      </c>
    </row>
    <row r="1448" spans="1:11" hidden="1">
      <c r="A1448" t="s">
        <v>1054</v>
      </c>
      <c r="B1448" s="3">
        <v>41937</v>
      </c>
      <c r="C1448" t="s">
        <v>25467</v>
      </c>
      <c r="D1448">
        <v>2</v>
      </c>
      <c r="E1448" t="s">
        <v>25468</v>
      </c>
      <c r="F1448" t="s">
        <v>26</v>
      </c>
      <c r="G1448" t="s">
        <v>13</v>
      </c>
      <c r="H1448" t="s">
        <v>25469</v>
      </c>
      <c r="I1448" s="28">
        <f t="shared" si="22"/>
        <v>1270.0625</v>
      </c>
      <c r="J1448">
        <v>203.21</v>
      </c>
      <c r="K1448" s="14" t="s">
        <v>6145</v>
      </c>
    </row>
    <row r="1449" spans="1:11" hidden="1">
      <c r="A1449" t="s">
        <v>3249</v>
      </c>
      <c r="B1449" s="3">
        <v>41937</v>
      </c>
      <c r="C1449" t="s">
        <v>25470</v>
      </c>
      <c r="D1449">
        <v>2</v>
      </c>
      <c r="E1449" t="s">
        <v>25471</v>
      </c>
      <c r="F1449" t="s">
        <v>26</v>
      </c>
      <c r="G1449" t="s">
        <v>13</v>
      </c>
      <c r="H1449" t="s">
        <v>5185</v>
      </c>
      <c r="I1449" s="28">
        <f t="shared" si="22"/>
        <v>1025.875</v>
      </c>
      <c r="J1449">
        <v>164.14</v>
      </c>
      <c r="K1449" s="14" t="s">
        <v>6145</v>
      </c>
    </row>
    <row r="1450" spans="1:11" hidden="1">
      <c r="A1450" t="s">
        <v>3252</v>
      </c>
      <c r="B1450" s="3">
        <v>41937</v>
      </c>
      <c r="C1450" t="s">
        <v>2</v>
      </c>
      <c r="D1450">
        <v>2</v>
      </c>
      <c r="E1450" t="s">
        <v>25472</v>
      </c>
      <c r="F1450" t="s">
        <v>18</v>
      </c>
      <c r="G1450" t="s">
        <v>21545</v>
      </c>
      <c r="H1450" t="s">
        <v>16038</v>
      </c>
      <c r="I1450" s="28">
        <f t="shared" si="22"/>
        <v>779.125</v>
      </c>
      <c r="J1450">
        <v>124.66</v>
      </c>
      <c r="K1450" s="4" t="s">
        <v>6149</v>
      </c>
    </row>
    <row r="1451" spans="1:11" hidden="1">
      <c r="A1451" t="s">
        <v>3255</v>
      </c>
      <c r="B1451" s="3">
        <v>41937</v>
      </c>
      <c r="C1451" t="s">
        <v>25473</v>
      </c>
      <c r="D1451">
        <v>2</v>
      </c>
      <c r="E1451" t="s">
        <v>25474</v>
      </c>
      <c r="F1451" t="s">
        <v>26</v>
      </c>
      <c r="G1451" t="s">
        <v>13</v>
      </c>
      <c r="H1451" t="s">
        <v>7154</v>
      </c>
      <c r="I1451" s="28">
        <f t="shared" si="22"/>
        <v>1534.5</v>
      </c>
      <c r="J1451">
        <v>245.52</v>
      </c>
      <c r="K1451" s="14" t="s">
        <v>6145</v>
      </c>
    </row>
    <row r="1452" spans="1:11" hidden="1">
      <c r="A1452" t="s">
        <v>1055</v>
      </c>
      <c r="B1452" s="3">
        <v>41937</v>
      </c>
      <c r="C1452" t="s">
        <v>25475</v>
      </c>
      <c r="D1452">
        <v>2</v>
      </c>
      <c r="E1452" t="s">
        <v>25476</v>
      </c>
      <c r="F1452" t="s">
        <v>26</v>
      </c>
      <c r="G1452" t="s">
        <v>13</v>
      </c>
      <c r="H1452" t="s">
        <v>25477</v>
      </c>
      <c r="I1452" s="28">
        <f t="shared" si="22"/>
        <v>3413.8125</v>
      </c>
      <c r="J1452">
        <v>546.21</v>
      </c>
      <c r="K1452" s="14" t="s">
        <v>6145</v>
      </c>
    </row>
    <row r="1453" spans="1:11" hidden="1">
      <c r="A1453" t="s">
        <v>3259</v>
      </c>
      <c r="B1453" s="3">
        <v>41937</v>
      </c>
      <c r="C1453" t="s">
        <v>25478</v>
      </c>
      <c r="D1453">
        <v>2</v>
      </c>
      <c r="E1453" t="s">
        <v>25479</v>
      </c>
      <c r="F1453" t="s">
        <v>26</v>
      </c>
      <c r="G1453" t="s">
        <v>13</v>
      </c>
      <c r="H1453" t="s">
        <v>9297</v>
      </c>
      <c r="I1453" s="28">
        <f t="shared" si="22"/>
        <v>853.43750000000011</v>
      </c>
      <c r="J1453">
        <v>136.55000000000001</v>
      </c>
      <c r="K1453" s="14" t="s">
        <v>6145</v>
      </c>
    </row>
    <row r="1454" spans="1:11" hidden="1">
      <c r="A1454" t="s">
        <v>3261</v>
      </c>
      <c r="B1454" s="3">
        <v>41937</v>
      </c>
      <c r="C1454" t="s">
        <v>25480</v>
      </c>
      <c r="D1454">
        <v>2</v>
      </c>
      <c r="E1454" t="s">
        <v>25481</v>
      </c>
      <c r="F1454" t="s">
        <v>26</v>
      </c>
      <c r="G1454" t="s">
        <v>13</v>
      </c>
      <c r="H1454" t="s">
        <v>10100</v>
      </c>
      <c r="I1454" s="28">
        <f t="shared" si="22"/>
        <v>2491.375</v>
      </c>
      <c r="J1454">
        <v>398.62</v>
      </c>
      <c r="K1454" s="14" t="s">
        <v>6145</v>
      </c>
    </row>
    <row r="1455" spans="1:11" hidden="1">
      <c r="A1455" t="s">
        <v>3269</v>
      </c>
      <c r="B1455" s="3">
        <v>41937</v>
      </c>
      <c r="C1455" t="s">
        <v>25482</v>
      </c>
      <c r="D1455">
        <v>2</v>
      </c>
      <c r="E1455" t="s">
        <v>25483</v>
      </c>
      <c r="F1455" t="s">
        <v>26</v>
      </c>
      <c r="G1455" t="s">
        <v>13</v>
      </c>
      <c r="H1455" t="s">
        <v>25484</v>
      </c>
      <c r="I1455" s="28">
        <f t="shared" si="22"/>
        <v>3284.5</v>
      </c>
      <c r="J1455">
        <v>525.52</v>
      </c>
      <c r="K1455" s="14" t="s">
        <v>6145</v>
      </c>
    </row>
    <row r="1456" spans="1:11" hidden="1">
      <c r="A1456" t="s">
        <v>6034</v>
      </c>
      <c r="B1456" s="3">
        <v>41937</v>
      </c>
      <c r="C1456" t="s">
        <v>25485</v>
      </c>
      <c r="D1456">
        <v>2</v>
      </c>
      <c r="E1456" t="s">
        <v>25486</v>
      </c>
      <c r="F1456" t="s">
        <v>26</v>
      </c>
      <c r="G1456" t="s">
        <v>13</v>
      </c>
      <c r="H1456" t="s">
        <v>25487</v>
      </c>
      <c r="I1456" s="28">
        <f t="shared" si="22"/>
        <v>1534.5</v>
      </c>
      <c r="J1456">
        <v>245.52</v>
      </c>
      <c r="K1456" s="14" t="s">
        <v>6145</v>
      </c>
    </row>
    <row r="1457" spans="1:11" hidden="1">
      <c r="A1457" t="s">
        <v>1142</v>
      </c>
      <c r="B1457" s="3">
        <v>41937</v>
      </c>
      <c r="C1457" t="s">
        <v>25488</v>
      </c>
      <c r="D1457">
        <v>2</v>
      </c>
      <c r="E1457" t="s">
        <v>25489</v>
      </c>
      <c r="F1457" t="s">
        <v>26</v>
      </c>
      <c r="G1457" t="s">
        <v>13</v>
      </c>
      <c r="H1457" t="s">
        <v>10455</v>
      </c>
      <c r="I1457" s="28">
        <f t="shared" si="22"/>
        <v>853.43750000000011</v>
      </c>
      <c r="J1457">
        <v>136.55000000000001</v>
      </c>
      <c r="K1457" s="14" t="s">
        <v>6145</v>
      </c>
    </row>
    <row r="1458" spans="1:11" hidden="1">
      <c r="A1458" t="s">
        <v>3272</v>
      </c>
      <c r="B1458" s="3">
        <v>41937</v>
      </c>
      <c r="C1458" t="s">
        <v>25490</v>
      </c>
      <c r="D1458">
        <v>2</v>
      </c>
      <c r="E1458" t="s">
        <v>25491</v>
      </c>
      <c r="F1458" t="s">
        <v>26</v>
      </c>
      <c r="G1458" t="s">
        <v>13</v>
      </c>
      <c r="H1458" t="s">
        <v>25492</v>
      </c>
      <c r="I1458" s="28">
        <f t="shared" si="22"/>
        <v>853.43750000000011</v>
      </c>
      <c r="J1458">
        <v>136.55000000000001</v>
      </c>
      <c r="K1458" s="14" t="s">
        <v>6145</v>
      </c>
    </row>
    <row r="1459" spans="1:11" hidden="1">
      <c r="A1459" t="s">
        <v>3276</v>
      </c>
      <c r="B1459" s="3">
        <v>41937</v>
      </c>
      <c r="C1459" t="s">
        <v>25493</v>
      </c>
      <c r="D1459">
        <v>2</v>
      </c>
      <c r="E1459" t="s">
        <v>25494</v>
      </c>
      <c r="F1459" t="s">
        <v>26</v>
      </c>
      <c r="G1459" t="s">
        <v>13</v>
      </c>
      <c r="H1459" t="s">
        <v>3050</v>
      </c>
      <c r="I1459" s="28">
        <f t="shared" si="22"/>
        <v>3413.8125</v>
      </c>
      <c r="J1459">
        <v>546.21</v>
      </c>
      <c r="K1459" s="14" t="s">
        <v>6145</v>
      </c>
    </row>
    <row r="1460" spans="1:11" hidden="1">
      <c r="A1460" t="s">
        <v>3280</v>
      </c>
      <c r="B1460" s="3">
        <v>41937</v>
      </c>
      <c r="C1460" t="s">
        <v>25495</v>
      </c>
      <c r="D1460">
        <v>2</v>
      </c>
      <c r="E1460" t="s">
        <v>25496</v>
      </c>
      <c r="F1460" t="s">
        <v>26</v>
      </c>
      <c r="G1460" t="s">
        <v>13</v>
      </c>
      <c r="H1460" t="s">
        <v>25497</v>
      </c>
      <c r="I1460" s="28">
        <f t="shared" si="22"/>
        <v>1534.5</v>
      </c>
      <c r="J1460">
        <v>245.52</v>
      </c>
      <c r="K1460" s="14" t="s">
        <v>6145</v>
      </c>
    </row>
    <row r="1461" spans="1:11" hidden="1">
      <c r="A1461" t="s">
        <v>3283</v>
      </c>
      <c r="B1461" s="3">
        <v>41937</v>
      </c>
      <c r="C1461" t="s">
        <v>25498</v>
      </c>
      <c r="D1461">
        <v>2</v>
      </c>
      <c r="E1461" t="s">
        <v>25499</v>
      </c>
      <c r="F1461" t="s">
        <v>26</v>
      </c>
      <c r="G1461" t="s">
        <v>13</v>
      </c>
      <c r="H1461" t="s">
        <v>25500</v>
      </c>
      <c r="I1461" s="28">
        <f t="shared" si="22"/>
        <v>3413.8125</v>
      </c>
      <c r="J1461">
        <v>546.21</v>
      </c>
      <c r="K1461" s="14" t="s">
        <v>6145</v>
      </c>
    </row>
    <row r="1462" spans="1:11" hidden="1">
      <c r="A1462" t="s">
        <v>3287</v>
      </c>
      <c r="B1462" s="3">
        <v>41937</v>
      </c>
      <c r="C1462" t="s">
        <v>25501</v>
      </c>
      <c r="D1462">
        <v>2</v>
      </c>
      <c r="E1462" t="s">
        <v>25502</v>
      </c>
      <c r="F1462" t="s">
        <v>26</v>
      </c>
      <c r="G1462" t="s">
        <v>13</v>
      </c>
      <c r="H1462" t="s">
        <v>483</v>
      </c>
      <c r="I1462" s="28">
        <f t="shared" si="22"/>
        <v>1534.5</v>
      </c>
      <c r="J1462">
        <v>245.52</v>
      </c>
      <c r="K1462" s="14" t="s">
        <v>6145</v>
      </c>
    </row>
    <row r="1463" spans="1:11" hidden="1">
      <c r="A1463" t="s">
        <v>3290</v>
      </c>
      <c r="B1463" s="3">
        <v>41937</v>
      </c>
      <c r="C1463" t="s">
        <v>25503</v>
      </c>
      <c r="D1463">
        <v>2</v>
      </c>
      <c r="E1463" t="s">
        <v>25504</v>
      </c>
      <c r="F1463" t="s">
        <v>26</v>
      </c>
      <c r="G1463" t="s">
        <v>13</v>
      </c>
      <c r="H1463" t="s">
        <v>1026</v>
      </c>
      <c r="I1463" s="28">
        <f t="shared" si="22"/>
        <v>853.43750000000011</v>
      </c>
      <c r="J1463">
        <v>136.55000000000001</v>
      </c>
      <c r="K1463" s="14" t="s">
        <v>6145</v>
      </c>
    </row>
    <row r="1464" spans="1:11" hidden="1">
      <c r="A1464" t="s">
        <v>3294</v>
      </c>
      <c r="B1464" s="3">
        <v>41937</v>
      </c>
      <c r="C1464" t="s">
        <v>25505</v>
      </c>
      <c r="D1464">
        <v>2</v>
      </c>
      <c r="E1464" t="s">
        <v>25506</v>
      </c>
      <c r="F1464" t="s">
        <v>26</v>
      </c>
      <c r="G1464" t="s">
        <v>13</v>
      </c>
      <c r="H1464" t="s">
        <v>7864</v>
      </c>
      <c r="I1464" s="28">
        <f t="shared" si="22"/>
        <v>3250</v>
      </c>
      <c r="J1464">
        <v>520</v>
      </c>
      <c r="K1464" s="14" t="s">
        <v>6145</v>
      </c>
    </row>
    <row r="1465" spans="1:11" hidden="1">
      <c r="A1465" t="s">
        <v>3310</v>
      </c>
      <c r="B1465" s="3">
        <v>41939</v>
      </c>
      <c r="C1465" t="s">
        <v>24487</v>
      </c>
      <c r="D1465">
        <v>2</v>
      </c>
      <c r="E1465" t="s">
        <v>25507</v>
      </c>
      <c r="F1465" t="s">
        <v>26</v>
      </c>
      <c r="G1465" t="s">
        <v>13</v>
      </c>
      <c r="H1465" t="s">
        <v>19315</v>
      </c>
      <c r="I1465" s="28">
        <f t="shared" si="22"/>
        <v>853.43750000000011</v>
      </c>
      <c r="J1465">
        <v>136.55000000000001</v>
      </c>
      <c r="K1465" s="14" t="s">
        <v>6145</v>
      </c>
    </row>
    <row r="1466" spans="1:11" hidden="1">
      <c r="A1466" t="s">
        <v>3314</v>
      </c>
      <c r="B1466" s="3">
        <v>41939</v>
      </c>
      <c r="C1466" t="s">
        <v>24489</v>
      </c>
      <c r="D1466">
        <v>2</v>
      </c>
      <c r="E1466" t="s">
        <v>25508</v>
      </c>
      <c r="F1466" t="s">
        <v>26</v>
      </c>
      <c r="G1466" t="s">
        <v>13</v>
      </c>
      <c r="H1466" t="s">
        <v>19315</v>
      </c>
      <c r="I1466" s="28">
        <f t="shared" si="22"/>
        <v>853.43750000000011</v>
      </c>
      <c r="J1466">
        <v>136.55000000000001</v>
      </c>
      <c r="K1466" s="14" t="s">
        <v>6145</v>
      </c>
    </row>
    <row r="1467" spans="1:11" hidden="1">
      <c r="A1467" t="s">
        <v>3318</v>
      </c>
      <c r="B1467" s="3">
        <v>41939</v>
      </c>
      <c r="C1467" t="s">
        <v>2</v>
      </c>
      <c r="D1467">
        <v>2</v>
      </c>
      <c r="E1467" t="s">
        <v>25509</v>
      </c>
      <c r="F1467" t="s">
        <v>18</v>
      </c>
      <c r="G1467" t="s">
        <v>21545</v>
      </c>
      <c r="H1467" t="s">
        <v>2384</v>
      </c>
      <c r="I1467" s="28">
        <f t="shared" si="22"/>
        <v>222.3125</v>
      </c>
      <c r="J1467">
        <v>35.57</v>
      </c>
      <c r="K1467" s="4" t="s">
        <v>6149</v>
      </c>
    </row>
    <row r="1468" spans="1:11" hidden="1">
      <c r="A1468" t="s">
        <v>3323</v>
      </c>
      <c r="B1468" s="3">
        <v>41939</v>
      </c>
      <c r="C1468" t="s">
        <v>2</v>
      </c>
      <c r="D1468">
        <v>2</v>
      </c>
      <c r="E1468" t="s">
        <v>25510</v>
      </c>
      <c r="F1468" t="s">
        <v>18</v>
      </c>
      <c r="G1468" t="s">
        <v>0</v>
      </c>
      <c r="H1468" t="s">
        <v>20132</v>
      </c>
      <c r="I1468" s="28">
        <f t="shared" si="22"/>
        <v>210.37499999999997</v>
      </c>
      <c r="J1468">
        <v>33.659999999999997</v>
      </c>
      <c r="K1468" s="4" t="s">
        <v>6149</v>
      </c>
    </row>
    <row r="1469" spans="1:11" hidden="1">
      <c r="A1469" s="1" t="s">
        <v>3325</v>
      </c>
      <c r="B1469" s="13">
        <v>41939</v>
      </c>
      <c r="C1469" s="1" t="s">
        <v>24222</v>
      </c>
      <c r="D1469" s="1">
        <v>2</v>
      </c>
      <c r="E1469" s="1" t="s">
        <v>24223</v>
      </c>
      <c r="F1469" s="1" t="s">
        <v>26</v>
      </c>
      <c r="G1469" s="1" t="s">
        <v>13</v>
      </c>
      <c r="H1469" s="1" t="s">
        <v>23594</v>
      </c>
      <c r="I1469" s="28">
        <f t="shared" si="22"/>
        <v>517.25</v>
      </c>
      <c r="J1469" s="1">
        <v>82.76</v>
      </c>
      <c r="K1469" s="14" t="s">
        <v>6145</v>
      </c>
    </row>
    <row r="1470" spans="1:11" hidden="1">
      <c r="A1470" t="s">
        <v>3325</v>
      </c>
      <c r="B1470" s="3">
        <v>41939</v>
      </c>
      <c r="C1470" t="s">
        <v>24222</v>
      </c>
      <c r="D1470">
        <v>2</v>
      </c>
      <c r="E1470" t="s">
        <v>24223</v>
      </c>
      <c r="F1470" t="s">
        <v>26</v>
      </c>
      <c r="G1470" t="s">
        <v>13</v>
      </c>
      <c r="H1470" t="s">
        <v>23594</v>
      </c>
      <c r="I1470" s="28">
        <f t="shared" si="22"/>
        <v>517.25</v>
      </c>
      <c r="J1470">
        <v>82.76</v>
      </c>
      <c r="K1470" s="14" t="s">
        <v>6145</v>
      </c>
    </row>
    <row r="1471" spans="1:11" hidden="1">
      <c r="A1471" t="s">
        <v>3325</v>
      </c>
      <c r="B1471" s="3">
        <v>41939</v>
      </c>
      <c r="C1471" t="s">
        <v>24222</v>
      </c>
      <c r="D1471">
        <v>2</v>
      </c>
      <c r="E1471" t="s">
        <v>24223</v>
      </c>
      <c r="F1471" t="s">
        <v>26</v>
      </c>
      <c r="G1471" t="s">
        <v>13</v>
      </c>
      <c r="H1471" t="s">
        <v>23594</v>
      </c>
      <c r="I1471" s="28">
        <f t="shared" si="22"/>
        <v>-517.25</v>
      </c>
      <c r="J1471">
        <v>-82.76</v>
      </c>
      <c r="K1471" s="14" t="s">
        <v>6145</v>
      </c>
    </row>
    <row r="1472" spans="1:11" hidden="1">
      <c r="A1472" t="s">
        <v>3327</v>
      </c>
      <c r="B1472" s="3">
        <v>41939</v>
      </c>
      <c r="C1472" t="s">
        <v>25511</v>
      </c>
      <c r="D1472">
        <v>2</v>
      </c>
      <c r="E1472" t="s">
        <v>25512</v>
      </c>
      <c r="F1472" t="s">
        <v>26</v>
      </c>
      <c r="G1472" t="s">
        <v>13</v>
      </c>
      <c r="H1472" t="s">
        <v>25513</v>
      </c>
      <c r="I1472" s="28">
        <f t="shared" si="22"/>
        <v>853.43750000000011</v>
      </c>
      <c r="J1472">
        <v>136.55000000000001</v>
      </c>
      <c r="K1472" s="14" t="s">
        <v>6145</v>
      </c>
    </row>
    <row r="1473" spans="1:11" hidden="1">
      <c r="A1473" t="s">
        <v>1146</v>
      </c>
      <c r="B1473" s="3">
        <v>41939</v>
      </c>
      <c r="C1473" t="s">
        <v>25514</v>
      </c>
      <c r="D1473">
        <v>2</v>
      </c>
      <c r="E1473" t="s">
        <v>25515</v>
      </c>
      <c r="F1473" t="s">
        <v>26</v>
      </c>
      <c r="G1473" t="s">
        <v>13</v>
      </c>
      <c r="H1473" t="s">
        <v>12459</v>
      </c>
      <c r="I1473" s="28">
        <f t="shared" si="22"/>
        <v>853.43750000000011</v>
      </c>
      <c r="J1473">
        <v>136.55000000000001</v>
      </c>
      <c r="K1473" s="14" t="s">
        <v>6145</v>
      </c>
    </row>
    <row r="1474" spans="1:11" hidden="1">
      <c r="A1474" t="s">
        <v>8689</v>
      </c>
      <c r="B1474" s="3">
        <v>41939</v>
      </c>
      <c r="C1474" t="s">
        <v>25516</v>
      </c>
      <c r="D1474">
        <v>2</v>
      </c>
      <c r="E1474" t="s">
        <v>25517</v>
      </c>
      <c r="F1474" t="s">
        <v>26</v>
      </c>
      <c r="G1474" t="s">
        <v>13</v>
      </c>
      <c r="H1474" t="s">
        <v>8387</v>
      </c>
      <c r="I1474" s="28">
        <f t="shared" si="22"/>
        <v>1534.5</v>
      </c>
      <c r="J1474">
        <v>245.52</v>
      </c>
      <c r="K1474" s="14" t="s">
        <v>6145</v>
      </c>
    </row>
    <row r="1475" spans="1:11" hidden="1">
      <c r="A1475" t="s">
        <v>3335</v>
      </c>
      <c r="B1475" s="3">
        <v>41939</v>
      </c>
      <c r="C1475" t="s">
        <v>25518</v>
      </c>
      <c r="D1475">
        <v>2</v>
      </c>
      <c r="E1475" t="s">
        <v>25519</v>
      </c>
      <c r="F1475" t="s">
        <v>26</v>
      </c>
      <c r="G1475" t="s">
        <v>13</v>
      </c>
      <c r="H1475" t="s">
        <v>19812</v>
      </c>
      <c r="I1475" s="28">
        <f t="shared" si="22"/>
        <v>853.43750000000011</v>
      </c>
      <c r="J1475">
        <v>136.55000000000001</v>
      </c>
      <c r="K1475" s="14" t="s">
        <v>6145</v>
      </c>
    </row>
    <row r="1476" spans="1:11" hidden="1">
      <c r="A1476" t="s">
        <v>9580</v>
      </c>
      <c r="B1476" s="3">
        <v>41939</v>
      </c>
      <c r="C1476" t="s">
        <v>25520</v>
      </c>
      <c r="D1476">
        <v>2</v>
      </c>
      <c r="E1476" t="s">
        <v>25521</v>
      </c>
      <c r="F1476" t="s">
        <v>26</v>
      </c>
      <c r="G1476" t="s">
        <v>13</v>
      </c>
      <c r="H1476" t="s">
        <v>25522</v>
      </c>
      <c r="I1476" s="28">
        <f t="shared" si="22"/>
        <v>792</v>
      </c>
      <c r="J1476">
        <v>126.72</v>
      </c>
      <c r="K1476" s="14" t="s">
        <v>6145</v>
      </c>
    </row>
    <row r="1477" spans="1:11" hidden="1">
      <c r="A1477" t="s">
        <v>3338</v>
      </c>
      <c r="B1477" s="3">
        <v>41939</v>
      </c>
      <c r="C1477" t="s">
        <v>25523</v>
      </c>
      <c r="D1477">
        <v>2</v>
      </c>
      <c r="E1477" t="s">
        <v>25524</v>
      </c>
      <c r="F1477" t="s">
        <v>26</v>
      </c>
      <c r="G1477" t="s">
        <v>13</v>
      </c>
      <c r="H1477" t="s">
        <v>2922</v>
      </c>
      <c r="I1477" s="28">
        <f t="shared" si="22"/>
        <v>1534.5</v>
      </c>
      <c r="J1477">
        <v>245.52</v>
      </c>
      <c r="K1477" s="14" t="s">
        <v>6145</v>
      </c>
    </row>
    <row r="1478" spans="1:11" hidden="1">
      <c r="A1478" t="s">
        <v>3345</v>
      </c>
      <c r="B1478" s="3">
        <v>41939</v>
      </c>
      <c r="C1478" t="s">
        <v>25525</v>
      </c>
      <c r="D1478">
        <v>2</v>
      </c>
      <c r="E1478" t="s">
        <v>25526</v>
      </c>
      <c r="F1478" t="s">
        <v>26</v>
      </c>
      <c r="G1478" t="s">
        <v>13</v>
      </c>
      <c r="H1478" t="s">
        <v>17792</v>
      </c>
      <c r="I1478" s="28">
        <f t="shared" si="22"/>
        <v>2060.375</v>
      </c>
      <c r="J1478">
        <v>329.66</v>
      </c>
      <c r="K1478" s="14" t="s">
        <v>6145</v>
      </c>
    </row>
    <row r="1479" spans="1:11" hidden="1">
      <c r="A1479" t="s">
        <v>3352</v>
      </c>
      <c r="B1479" s="3">
        <v>41939</v>
      </c>
      <c r="C1479" t="s">
        <v>25527</v>
      </c>
      <c r="D1479">
        <v>2</v>
      </c>
      <c r="E1479" t="s">
        <v>25528</v>
      </c>
      <c r="F1479" t="s">
        <v>26</v>
      </c>
      <c r="G1479" t="s">
        <v>13</v>
      </c>
      <c r="H1479" t="s">
        <v>3659</v>
      </c>
      <c r="I1479" s="28">
        <f t="shared" si="22"/>
        <v>3413.8125</v>
      </c>
      <c r="J1479">
        <v>546.21</v>
      </c>
      <c r="K1479" s="14" t="s">
        <v>6145</v>
      </c>
    </row>
    <row r="1480" spans="1:11" hidden="1">
      <c r="A1480" t="s">
        <v>3355</v>
      </c>
      <c r="B1480" s="3">
        <v>41939</v>
      </c>
      <c r="C1480" t="s">
        <v>2</v>
      </c>
      <c r="D1480">
        <v>2</v>
      </c>
      <c r="E1480" t="s">
        <v>25529</v>
      </c>
      <c r="F1480" t="s">
        <v>18</v>
      </c>
      <c r="G1480" t="s">
        <v>21545</v>
      </c>
      <c r="H1480" t="s">
        <v>88</v>
      </c>
      <c r="I1480" s="28">
        <f t="shared" si="22"/>
        <v>648</v>
      </c>
      <c r="J1480">
        <v>103.68</v>
      </c>
      <c r="K1480" s="4" t="s">
        <v>6149</v>
      </c>
    </row>
    <row r="1481" spans="1:11" hidden="1">
      <c r="A1481" t="s">
        <v>3358</v>
      </c>
      <c r="B1481" s="3">
        <v>41939</v>
      </c>
      <c r="C1481" t="s">
        <v>25530</v>
      </c>
      <c r="D1481">
        <v>2</v>
      </c>
      <c r="E1481" t="s">
        <v>25531</v>
      </c>
      <c r="F1481" t="s">
        <v>26</v>
      </c>
      <c r="G1481" t="s">
        <v>13</v>
      </c>
      <c r="H1481" t="s">
        <v>5746</v>
      </c>
      <c r="I1481" s="28">
        <f t="shared" si="22"/>
        <v>1465.5</v>
      </c>
      <c r="J1481">
        <v>234.48</v>
      </c>
      <c r="K1481" s="14" t="s">
        <v>6145</v>
      </c>
    </row>
    <row r="1482" spans="1:11" hidden="1">
      <c r="A1482" t="s">
        <v>3362</v>
      </c>
      <c r="B1482" s="3">
        <v>41939</v>
      </c>
      <c r="C1482" t="s">
        <v>25532</v>
      </c>
      <c r="D1482">
        <v>2</v>
      </c>
      <c r="E1482" t="s">
        <v>25533</v>
      </c>
      <c r="F1482" t="s">
        <v>26</v>
      </c>
      <c r="G1482" t="s">
        <v>13</v>
      </c>
      <c r="H1482" t="s">
        <v>3482</v>
      </c>
      <c r="I1482" s="28">
        <f t="shared" ref="I1482:I1545" si="23">J1482*100/16</f>
        <v>1534.5</v>
      </c>
      <c r="J1482">
        <v>245.52</v>
      </c>
      <c r="K1482" s="14" t="s">
        <v>6145</v>
      </c>
    </row>
    <row r="1483" spans="1:11" hidden="1">
      <c r="A1483" t="s">
        <v>3430</v>
      </c>
      <c r="B1483" s="3">
        <v>41939</v>
      </c>
      <c r="C1483" t="s">
        <v>25534</v>
      </c>
      <c r="D1483">
        <v>2</v>
      </c>
      <c r="E1483" t="s">
        <v>25535</v>
      </c>
      <c r="F1483" t="s">
        <v>26</v>
      </c>
      <c r="G1483" t="s">
        <v>13</v>
      </c>
      <c r="H1483" t="s">
        <v>25536</v>
      </c>
      <c r="I1483" s="28">
        <f t="shared" si="23"/>
        <v>3413.8125</v>
      </c>
      <c r="J1483">
        <v>546.21</v>
      </c>
      <c r="K1483" s="14" t="s">
        <v>6145</v>
      </c>
    </row>
    <row r="1484" spans="1:11" hidden="1">
      <c r="A1484" t="s">
        <v>6100</v>
      </c>
      <c r="B1484" s="3">
        <v>41939</v>
      </c>
      <c r="C1484" t="s">
        <v>24484</v>
      </c>
      <c r="D1484">
        <v>2</v>
      </c>
      <c r="E1484" t="s">
        <v>25537</v>
      </c>
      <c r="F1484" t="s">
        <v>26</v>
      </c>
      <c r="G1484" t="s">
        <v>13</v>
      </c>
      <c r="H1484" t="s">
        <v>13527</v>
      </c>
      <c r="I1484" s="28">
        <f t="shared" si="23"/>
        <v>2359.5</v>
      </c>
      <c r="J1484">
        <v>377.52</v>
      </c>
      <c r="K1484" s="14" t="s">
        <v>6145</v>
      </c>
    </row>
    <row r="1485" spans="1:11" hidden="1">
      <c r="A1485" t="s">
        <v>1245</v>
      </c>
      <c r="B1485" s="3">
        <v>41939</v>
      </c>
      <c r="C1485" t="s">
        <v>25538</v>
      </c>
      <c r="D1485">
        <v>2</v>
      </c>
      <c r="E1485" t="s">
        <v>25539</v>
      </c>
      <c r="F1485" t="s">
        <v>26</v>
      </c>
      <c r="G1485" t="s">
        <v>13</v>
      </c>
      <c r="H1485" t="s">
        <v>19812</v>
      </c>
      <c r="I1485" s="28">
        <f t="shared" si="23"/>
        <v>853.43750000000011</v>
      </c>
      <c r="J1485">
        <v>136.55000000000001</v>
      </c>
      <c r="K1485" s="14" t="s">
        <v>6145</v>
      </c>
    </row>
    <row r="1486" spans="1:11" hidden="1">
      <c r="A1486" t="s">
        <v>3443</v>
      </c>
      <c r="B1486" s="3">
        <v>41940</v>
      </c>
      <c r="C1486" t="s">
        <v>25540</v>
      </c>
      <c r="D1486">
        <v>2</v>
      </c>
      <c r="E1486" t="s">
        <v>25541</v>
      </c>
      <c r="F1486" t="s">
        <v>26</v>
      </c>
      <c r="G1486" t="s">
        <v>13</v>
      </c>
      <c r="H1486" t="s">
        <v>4434</v>
      </c>
      <c r="I1486" s="28">
        <f t="shared" si="23"/>
        <v>3413.8125</v>
      </c>
      <c r="J1486">
        <v>546.21</v>
      </c>
      <c r="K1486" s="14" t="s">
        <v>6145</v>
      </c>
    </row>
    <row r="1487" spans="1:11" hidden="1">
      <c r="A1487" t="s">
        <v>1248</v>
      </c>
      <c r="B1487" s="3">
        <v>41940</v>
      </c>
      <c r="C1487" t="s">
        <v>24541</v>
      </c>
      <c r="D1487">
        <v>2</v>
      </c>
      <c r="E1487" t="s">
        <v>25542</v>
      </c>
      <c r="F1487" t="s">
        <v>26</v>
      </c>
      <c r="G1487" t="s">
        <v>13</v>
      </c>
      <c r="H1487" t="s">
        <v>11137</v>
      </c>
      <c r="I1487" s="28">
        <f t="shared" si="23"/>
        <v>853.43750000000011</v>
      </c>
      <c r="J1487">
        <v>136.55000000000001</v>
      </c>
      <c r="K1487" s="14" t="s">
        <v>6145</v>
      </c>
    </row>
    <row r="1488" spans="1:11" hidden="1">
      <c r="A1488" t="s">
        <v>4530</v>
      </c>
      <c r="B1488" s="3">
        <v>41940</v>
      </c>
      <c r="C1488" t="s">
        <v>24541</v>
      </c>
      <c r="D1488">
        <v>2</v>
      </c>
      <c r="E1488" t="s">
        <v>25543</v>
      </c>
      <c r="F1488" t="s">
        <v>26</v>
      </c>
      <c r="G1488" t="s">
        <v>13</v>
      </c>
      <c r="H1488" t="s">
        <v>25544</v>
      </c>
      <c r="I1488" s="28">
        <f t="shared" si="23"/>
        <v>853.43750000000011</v>
      </c>
      <c r="J1488">
        <v>136.55000000000001</v>
      </c>
      <c r="K1488" s="14" t="s">
        <v>6145</v>
      </c>
    </row>
    <row r="1489" spans="1:11" hidden="1">
      <c r="A1489" t="s">
        <v>3447</v>
      </c>
      <c r="B1489" s="3">
        <v>41940</v>
      </c>
      <c r="C1489" t="s">
        <v>2</v>
      </c>
      <c r="D1489">
        <v>2</v>
      </c>
      <c r="E1489" t="s">
        <v>25545</v>
      </c>
      <c r="F1489" t="s">
        <v>18</v>
      </c>
      <c r="G1489" t="s">
        <v>21545</v>
      </c>
      <c r="H1489" t="s">
        <v>2712</v>
      </c>
      <c r="I1489" s="28">
        <f t="shared" si="23"/>
        <v>1125.0625</v>
      </c>
      <c r="J1489">
        <v>180.01</v>
      </c>
      <c r="K1489" s="4" t="s">
        <v>6149</v>
      </c>
    </row>
    <row r="1490" spans="1:11" hidden="1">
      <c r="A1490" s="1" t="s">
        <v>1251</v>
      </c>
      <c r="B1490" s="13">
        <v>41940</v>
      </c>
      <c r="C1490" s="1" t="s">
        <v>2</v>
      </c>
      <c r="D1490" s="1">
        <v>2</v>
      </c>
      <c r="E1490" s="1" t="s">
        <v>24224</v>
      </c>
      <c r="F1490" s="1" t="s">
        <v>18</v>
      </c>
      <c r="G1490" s="1" t="s">
        <v>21545</v>
      </c>
      <c r="H1490" s="1" t="s">
        <v>2712</v>
      </c>
      <c r="I1490" s="28">
        <f t="shared" si="23"/>
        <v>431.0625</v>
      </c>
      <c r="J1490" s="1">
        <v>68.97</v>
      </c>
      <c r="K1490" s="4" t="s">
        <v>6149</v>
      </c>
    </row>
    <row r="1491" spans="1:11" hidden="1">
      <c r="A1491" t="s">
        <v>1251</v>
      </c>
      <c r="B1491" s="3">
        <v>41940</v>
      </c>
      <c r="C1491" t="s">
        <v>2</v>
      </c>
      <c r="D1491">
        <v>2</v>
      </c>
      <c r="E1491" t="s">
        <v>24224</v>
      </c>
      <c r="F1491" t="s">
        <v>18</v>
      </c>
      <c r="G1491" t="s">
        <v>21545</v>
      </c>
      <c r="H1491" t="s">
        <v>2712</v>
      </c>
      <c r="I1491" s="28">
        <f t="shared" si="23"/>
        <v>1125.0625</v>
      </c>
      <c r="J1491">
        <v>180.01</v>
      </c>
      <c r="K1491" s="4" t="s">
        <v>6149</v>
      </c>
    </row>
    <row r="1492" spans="1:11" hidden="1">
      <c r="A1492" t="s">
        <v>1251</v>
      </c>
      <c r="B1492" s="3">
        <v>41940</v>
      </c>
      <c r="C1492" t="s">
        <v>2</v>
      </c>
      <c r="D1492">
        <v>2</v>
      </c>
      <c r="E1492" t="s">
        <v>24224</v>
      </c>
      <c r="F1492" t="s">
        <v>18</v>
      </c>
      <c r="G1492" t="s">
        <v>21545</v>
      </c>
      <c r="H1492" t="s">
        <v>2712</v>
      </c>
      <c r="I1492" s="28">
        <f t="shared" si="23"/>
        <v>-431.0625</v>
      </c>
      <c r="J1492">
        <v>-68.97</v>
      </c>
      <c r="K1492" s="4" t="s">
        <v>6149</v>
      </c>
    </row>
    <row r="1493" spans="1:11" hidden="1">
      <c r="A1493" s="1" t="s">
        <v>3451</v>
      </c>
      <c r="B1493" s="13">
        <v>41940</v>
      </c>
      <c r="C1493" s="1" t="s">
        <v>2</v>
      </c>
      <c r="D1493" s="1">
        <v>2</v>
      </c>
      <c r="E1493" s="1" t="s">
        <v>24225</v>
      </c>
      <c r="F1493" s="1" t="s">
        <v>18</v>
      </c>
      <c r="G1493" s="1" t="s">
        <v>21545</v>
      </c>
      <c r="H1493" s="1" t="s">
        <v>88</v>
      </c>
      <c r="I1493" s="28">
        <f t="shared" si="23"/>
        <v>431.0625</v>
      </c>
      <c r="J1493" s="1">
        <v>68.97</v>
      </c>
      <c r="K1493" s="4" t="s">
        <v>6149</v>
      </c>
    </row>
    <row r="1494" spans="1:11" hidden="1">
      <c r="A1494" t="s">
        <v>3451</v>
      </c>
      <c r="B1494" s="3">
        <v>41940</v>
      </c>
      <c r="C1494" t="s">
        <v>2</v>
      </c>
      <c r="D1494">
        <v>2</v>
      </c>
      <c r="E1494" t="s">
        <v>24225</v>
      </c>
      <c r="F1494" t="s">
        <v>18</v>
      </c>
      <c r="G1494" t="s">
        <v>21545</v>
      </c>
      <c r="H1494" t="s">
        <v>88</v>
      </c>
      <c r="I1494" s="28">
        <f t="shared" si="23"/>
        <v>869.81249999999989</v>
      </c>
      <c r="J1494">
        <v>139.16999999999999</v>
      </c>
      <c r="K1494" s="4" t="s">
        <v>6149</v>
      </c>
    </row>
    <row r="1495" spans="1:11" hidden="1">
      <c r="A1495" t="s">
        <v>3451</v>
      </c>
      <c r="B1495" s="3">
        <v>41940</v>
      </c>
      <c r="C1495" t="s">
        <v>2</v>
      </c>
      <c r="D1495">
        <v>2</v>
      </c>
      <c r="E1495" t="s">
        <v>24225</v>
      </c>
      <c r="F1495" t="s">
        <v>18</v>
      </c>
      <c r="G1495" t="s">
        <v>21545</v>
      </c>
      <c r="H1495" t="s">
        <v>88</v>
      </c>
      <c r="I1495" s="28">
        <f t="shared" si="23"/>
        <v>-431.0625</v>
      </c>
      <c r="J1495">
        <v>-68.97</v>
      </c>
      <c r="K1495" s="4" t="s">
        <v>6149</v>
      </c>
    </row>
    <row r="1496" spans="1:11" hidden="1">
      <c r="A1496" t="s">
        <v>3455</v>
      </c>
      <c r="B1496" s="3">
        <v>41940</v>
      </c>
      <c r="C1496" t="s">
        <v>24544</v>
      </c>
      <c r="D1496">
        <v>2</v>
      </c>
      <c r="E1496" t="s">
        <v>25546</v>
      </c>
      <c r="F1496" t="s">
        <v>26</v>
      </c>
      <c r="G1496" t="s">
        <v>13</v>
      </c>
      <c r="H1496" t="s">
        <v>4308</v>
      </c>
      <c r="I1496" s="28">
        <f t="shared" si="23"/>
        <v>853.43750000000011</v>
      </c>
      <c r="J1496">
        <v>136.55000000000001</v>
      </c>
      <c r="K1496" s="14" t="s">
        <v>6145</v>
      </c>
    </row>
    <row r="1497" spans="1:11" hidden="1">
      <c r="A1497" s="1" t="s">
        <v>1253</v>
      </c>
      <c r="B1497" s="13">
        <v>41940</v>
      </c>
      <c r="C1497" s="1" t="s">
        <v>24226</v>
      </c>
      <c r="D1497" s="1">
        <v>2</v>
      </c>
      <c r="E1497" s="1" t="s">
        <v>24227</v>
      </c>
      <c r="F1497" s="1" t="s">
        <v>18</v>
      </c>
      <c r="G1497" s="1" t="s">
        <v>0</v>
      </c>
      <c r="H1497" s="1" t="s">
        <v>88</v>
      </c>
      <c r="I1497" s="28">
        <f t="shared" si="23"/>
        <v>125.875</v>
      </c>
      <c r="J1497" s="1">
        <v>20.14</v>
      </c>
      <c r="K1497" s="4" t="s">
        <v>6149</v>
      </c>
    </row>
    <row r="1498" spans="1:11" hidden="1">
      <c r="A1498" t="s">
        <v>1253</v>
      </c>
      <c r="B1498" s="3">
        <v>41940</v>
      </c>
      <c r="C1498" t="s">
        <v>24226</v>
      </c>
      <c r="D1498">
        <v>2</v>
      </c>
      <c r="E1498" t="s">
        <v>24227</v>
      </c>
      <c r="F1498" t="s">
        <v>18</v>
      </c>
      <c r="G1498" t="s">
        <v>0</v>
      </c>
      <c r="H1498" t="s">
        <v>88</v>
      </c>
      <c r="I1498" s="28">
        <f t="shared" si="23"/>
        <v>125.875</v>
      </c>
      <c r="J1498">
        <v>20.14</v>
      </c>
      <c r="K1498" s="4" t="s">
        <v>6149</v>
      </c>
    </row>
    <row r="1499" spans="1:11" hidden="1">
      <c r="A1499" t="s">
        <v>1253</v>
      </c>
      <c r="B1499" s="3">
        <v>41940</v>
      </c>
      <c r="C1499" t="s">
        <v>24226</v>
      </c>
      <c r="D1499">
        <v>2</v>
      </c>
      <c r="E1499" t="s">
        <v>24227</v>
      </c>
      <c r="F1499" t="s">
        <v>18</v>
      </c>
      <c r="G1499" t="s">
        <v>0</v>
      </c>
      <c r="H1499" t="s">
        <v>88</v>
      </c>
      <c r="I1499" s="28">
        <f t="shared" si="23"/>
        <v>-125.875</v>
      </c>
      <c r="J1499">
        <v>-20.14</v>
      </c>
      <c r="K1499" s="4" t="s">
        <v>6149</v>
      </c>
    </row>
    <row r="1500" spans="1:11" hidden="1">
      <c r="A1500" t="s">
        <v>3465</v>
      </c>
      <c r="B1500" s="3">
        <v>41940</v>
      </c>
      <c r="C1500" t="s">
        <v>2</v>
      </c>
      <c r="D1500">
        <v>2</v>
      </c>
      <c r="E1500" t="s">
        <v>25547</v>
      </c>
      <c r="F1500" t="s">
        <v>18</v>
      </c>
      <c r="G1500" t="s">
        <v>21545</v>
      </c>
      <c r="H1500" t="s">
        <v>23671</v>
      </c>
      <c r="I1500" s="28">
        <f t="shared" si="23"/>
        <v>916.25</v>
      </c>
      <c r="J1500">
        <v>146.6</v>
      </c>
      <c r="K1500" s="4" t="s">
        <v>6149</v>
      </c>
    </row>
    <row r="1501" spans="1:11" hidden="1">
      <c r="A1501" s="1" t="s">
        <v>1259</v>
      </c>
      <c r="B1501" s="13">
        <v>41940</v>
      </c>
      <c r="C1501" s="1" t="s">
        <v>24228</v>
      </c>
      <c r="D1501" s="1">
        <v>2</v>
      </c>
      <c r="E1501" s="1" t="s">
        <v>24229</v>
      </c>
      <c r="F1501" s="1" t="s">
        <v>18</v>
      </c>
      <c r="G1501" s="1" t="s">
        <v>21545</v>
      </c>
      <c r="H1501" s="1" t="s">
        <v>7279</v>
      </c>
      <c r="I1501" s="28">
        <f t="shared" si="23"/>
        <v>268.8125</v>
      </c>
      <c r="J1501" s="1">
        <v>43.01</v>
      </c>
      <c r="K1501" s="4" t="s">
        <v>6149</v>
      </c>
    </row>
    <row r="1502" spans="1:11" hidden="1">
      <c r="A1502" t="s">
        <v>1259</v>
      </c>
      <c r="B1502" s="3">
        <v>41940</v>
      </c>
      <c r="C1502" t="s">
        <v>24228</v>
      </c>
      <c r="D1502">
        <v>2</v>
      </c>
      <c r="E1502" t="s">
        <v>24229</v>
      </c>
      <c r="F1502" t="s">
        <v>18</v>
      </c>
      <c r="G1502" t="s">
        <v>21545</v>
      </c>
      <c r="H1502" t="s">
        <v>7279</v>
      </c>
      <c r="I1502" s="28">
        <f t="shared" si="23"/>
        <v>268.8125</v>
      </c>
      <c r="J1502">
        <v>43.01</v>
      </c>
      <c r="K1502" s="4" t="s">
        <v>6149</v>
      </c>
    </row>
    <row r="1503" spans="1:11" hidden="1">
      <c r="A1503" t="s">
        <v>1259</v>
      </c>
      <c r="B1503" s="3">
        <v>41940</v>
      </c>
      <c r="C1503" t="s">
        <v>24228</v>
      </c>
      <c r="D1503">
        <v>2</v>
      </c>
      <c r="E1503" t="s">
        <v>24229</v>
      </c>
      <c r="F1503" t="s">
        <v>18</v>
      </c>
      <c r="G1503" t="s">
        <v>21545</v>
      </c>
      <c r="H1503" t="s">
        <v>7279</v>
      </c>
      <c r="I1503" s="28">
        <f t="shared" si="23"/>
        <v>-268.8125</v>
      </c>
      <c r="J1503">
        <v>-43.01</v>
      </c>
      <c r="K1503" s="4" t="s">
        <v>6149</v>
      </c>
    </row>
    <row r="1504" spans="1:11" hidden="1">
      <c r="A1504" s="1" t="s">
        <v>3469</v>
      </c>
      <c r="B1504" s="13">
        <v>41940</v>
      </c>
      <c r="C1504" s="1" t="s">
        <v>24230</v>
      </c>
      <c r="D1504" s="1">
        <v>2</v>
      </c>
      <c r="E1504" s="1" t="s">
        <v>24231</v>
      </c>
      <c r="F1504" s="1" t="s">
        <v>18</v>
      </c>
      <c r="G1504" s="1" t="s">
        <v>21545</v>
      </c>
      <c r="H1504" s="1" t="s">
        <v>11208</v>
      </c>
      <c r="I1504" s="28">
        <f t="shared" si="23"/>
        <v>226.87499999999997</v>
      </c>
      <c r="J1504" s="1">
        <v>36.299999999999997</v>
      </c>
      <c r="K1504" s="4" t="s">
        <v>6149</v>
      </c>
    </row>
    <row r="1505" spans="1:11" hidden="1">
      <c r="A1505" t="s">
        <v>3469</v>
      </c>
      <c r="B1505" s="3">
        <v>41940</v>
      </c>
      <c r="C1505" t="s">
        <v>24230</v>
      </c>
      <c r="D1505">
        <v>2</v>
      </c>
      <c r="E1505" t="s">
        <v>24231</v>
      </c>
      <c r="F1505" t="s">
        <v>18</v>
      </c>
      <c r="G1505" t="s">
        <v>21545</v>
      </c>
      <c r="H1505" t="s">
        <v>11208</v>
      </c>
      <c r="I1505" s="28">
        <f t="shared" si="23"/>
        <v>226.87499999999997</v>
      </c>
      <c r="J1505">
        <v>36.299999999999997</v>
      </c>
      <c r="K1505" s="4" t="s">
        <v>6149</v>
      </c>
    </row>
    <row r="1506" spans="1:11" hidden="1">
      <c r="A1506" t="s">
        <v>3469</v>
      </c>
      <c r="B1506" s="3">
        <v>41940</v>
      </c>
      <c r="C1506" t="s">
        <v>24230</v>
      </c>
      <c r="D1506">
        <v>2</v>
      </c>
      <c r="E1506" t="s">
        <v>24231</v>
      </c>
      <c r="F1506" t="s">
        <v>18</v>
      </c>
      <c r="G1506" t="s">
        <v>21545</v>
      </c>
      <c r="H1506" t="s">
        <v>11208</v>
      </c>
      <c r="I1506" s="28">
        <f t="shared" si="23"/>
        <v>-226.87499999999997</v>
      </c>
      <c r="J1506">
        <v>-36.299999999999997</v>
      </c>
      <c r="K1506" s="4" t="s">
        <v>6149</v>
      </c>
    </row>
    <row r="1507" spans="1:11" hidden="1">
      <c r="A1507" t="s">
        <v>6129</v>
      </c>
      <c r="B1507" s="3">
        <v>41940</v>
      </c>
      <c r="C1507" t="s">
        <v>25548</v>
      </c>
      <c r="D1507">
        <v>2</v>
      </c>
      <c r="E1507" t="s">
        <v>25549</v>
      </c>
      <c r="F1507" t="s">
        <v>26</v>
      </c>
      <c r="G1507" t="s">
        <v>13</v>
      </c>
      <c r="H1507" t="s">
        <v>11208</v>
      </c>
      <c r="I1507" s="28">
        <f t="shared" si="23"/>
        <v>2525.875</v>
      </c>
      <c r="J1507">
        <v>404.14</v>
      </c>
      <c r="K1507" s="14" t="s">
        <v>6145</v>
      </c>
    </row>
    <row r="1508" spans="1:11" hidden="1">
      <c r="A1508" t="s">
        <v>3472</v>
      </c>
      <c r="B1508" s="3">
        <v>41940</v>
      </c>
      <c r="C1508" t="s">
        <v>25550</v>
      </c>
      <c r="D1508">
        <v>2</v>
      </c>
      <c r="E1508" t="s">
        <v>25551</v>
      </c>
      <c r="F1508" t="s">
        <v>26</v>
      </c>
      <c r="G1508" t="s">
        <v>13</v>
      </c>
      <c r="H1508" t="s">
        <v>2073</v>
      </c>
      <c r="I1508" s="28">
        <f t="shared" si="23"/>
        <v>1534.5</v>
      </c>
      <c r="J1508">
        <v>245.52</v>
      </c>
      <c r="K1508" s="14" t="s">
        <v>6145</v>
      </c>
    </row>
    <row r="1509" spans="1:11" hidden="1">
      <c r="A1509" t="s">
        <v>3475</v>
      </c>
      <c r="B1509" s="3">
        <v>41940</v>
      </c>
      <c r="C1509" t="s">
        <v>25552</v>
      </c>
      <c r="D1509">
        <v>2</v>
      </c>
      <c r="E1509" t="s">
        <v>25553</v>
      </c>
      <c r="F1509" t="s">
        <v>26</v>
      </c>
      <c r="G1509" t="s">
        <v>13</v>
      </c>
      <c r="H1509" t="s">
        <v>9199</v>
      </c>
      <c r="I1509" s="28">
        <f t="shared" si="23"/>
        <v>853.43750000000011</v>
      </c>
      <c r="J1509">
        <v>136.55000000000001</v>
      </c>
      <c r="K1509" s="14" t="s">
        <v>6145</v>
      </c>
    </row>
    <row r="1510" spans="1:11" hidden="1">
      <c r="A1510" t="s">
        <v>1261</v>
      </c>
      <c r="B1510" s="3">
        <v>41940</v>
      </c>
      <c r="C1510" t="s">
        <v>25554</v>
      </c>
      <c r="D1510">
        <v>2</v>
      </c>
      <c r="E1510" t="s">
        <v>25555</v>
      </c>
      <c r="F1510" t="s">
        <v>26</v>
      </c>
      <c r="G1510" t="s">
        <v>13</v>
      </c>
      <c r="H1510" t="s">
        <v>2604</v>
      </c>
      <c r="I1510" s="28">
        <f t="shared" si="23"/>
        <v>345</v>
      </c>
      <c r="J1510">
        <v>55.2</v>
      </c>
      <c r="K1510" s="14" t="s">
        <v>6145</v>
      </c>
    </row>
    <row r="1511" spans="1:11" hidden="1">
      <c r="A1511" s="1" t="s">
        <v>1262</v>
      </c>
      <c r="B1511" s="13">
        <v>41940</v>
      </c>
      <c r="C1511" s="1" t="s">
        <v>2</v>
      </c>
      <c r="D1511" s="1">
        <v>2</v>
      </c>
      <c r="E1511" s="1" t="s">
        <v>24232</v>
      </c>
      <c r="F1511" s="1" t="s">
        <v>18</v>
      </c>
      <c r="G1511" s="1" t="s">
        <v>21545</v>
      </c>
      <c r="H1511" s="1" t="s">
        <v>88</v>
      </c>
      <c r="I1511" s="28">
        <f t="shared" si="23"/>
        <v>172.4375</v>
      </c>
      <c r="J1511" s="1">
        <v>27.59</v>
      </c>
      <c r="K1511" s="4" t="s">
        <v>6149</v>
      </c>
    </row>
    <row r="1512" spans="1:11" hidden="1">
      <c r="A1512" t="s">
        <v>1262</v>
      </c>
      <c r="B1512" s="3">
        <v>41940</v>
      </c>
      <c r="C1512" t="s">
        <v>2</v>
      </c>
      <c r="D1512">
        <v>2</v>
      </c>
      <c r="E1512" t="s">
        <v>24232</v>
      </c>
      <c r="F1512" t="s">
        <v>18</v>
      </c>
      <c r="G1512" t="s">
        <v>21545</v>
      </c>
      <c r="H1512" t="s">
        <v>88</v>
      </c>
      <c r="I1512" s="28">
        <f t="shared" si="23"/>
        <v>418.81250000000006</v>
      </c>
      <c r="J1512">
        <v>67.010000000000005</v>
      </c>
      <c r="K1512" s="4" t="s">
        <v>6149</v>
      </c>
    </row>
    <row r="1513" spans="1:11" hidden="1">
      <c r="A1513" t="s">
        <v>1262</v>
      </c>
      <c r="B1513" s="3">
        <v>41940</v>
      </c>
      <c r="C1513" t="s">
        <v>2</v>
      </c>
      <c r="D1513">
        <v>2</v>
      </c>
      <c r="E1513" t="s">
        <v>24232</v>
      </c>
      <c r="F1513" t="s">
        <v>18</v>
      </c>
      <c r="G1513" t="s">
        <v>21545</v>
      </c>
      <c r="H1513" t="s">
        <v>88</v>
      </c>
      <c r="I1513" s="28">
        <f t="shared" si="23"/>
        <v>-172.4375</v>
      </c>
      <c r="J1513">
        <v>-27.59</v>
      </c>
      <c r="K1513" s="4" t="s">
        <v>6149</v>
      </c>
    </row>
    <row r="1514" spans="1:11" hidden="1">
      <c r="A1514" s="1" t="s">
        <v>3479</v>
      </c>
      <c r="B1514" s="13">
        <v>41940</v>
      </c>
      <c r="C1514" s="1" t="s">
        <v>2</v>
      </c>
      <c r="D1514" s="1">
        <v>2</v>
      </c>
      <c r="E1514" s="1" t="s">
        <v>24233</v>
      </c>
      <c r="F1514" s="1" t="s">
        <v>18</v>
      </c>
      <c r="G1514" s="1" t="s">
        <v>21545</v>
      </c>
      <c r="H1514" s="1" t="s">
        <v>23573</v>
      </c>
      <c r="I1514" s="28">
        <f t="shared" si="23"/>
        <v>2155.1875</v>
      </c>
      <c r="J1514" s="1">
        <v>344.83</v>
      </c>
      <c r="K1514" s="4" t="s">
        <v>6149</v>
      </c>
    </row>
    <row r="1515" spans="1:11" hidden="1">
      <c r="A1515" t="s">
        <v>3479</v>
      </c>
      <c r="B1515" s="3">
        <v>41940</v>
      </c>
      <c r="C1515" t="s">
        <v>2</v>
      </c>
      <c r="D1515">
        <v>2</v>
      </c>
      <c r="E1515" t="s">
        <v>24233</v>
      </c>
      <c r="F1515" t="s">
        <v>18</v>
      </c>
      <c r="G1515" t="s">
        <v>21545</v>
      </c>
      <c r="H1515" t="s">
        <v>23573</v>
      </c>
      <c r="I1515" s="28">
        <f t="shared" si="23"/>
        <v>3084.125</v>
      </c>
      <c r="J1515">
        <v>493.46</v>
      </c>
      <c r="K1515" s="4" t="s">
        <v>6149</v>
      </c>
    </row>
    <row r="1516" spans="1:11" hidden="1">
      <c r="A1516" t="s">
        <v>3479</v>
      </c>
      <c r="B1516" s="3">
        <v>41940</v>
      </c>
      <c r="C1516" t="s">
        <v>2</v>
      </c>
      <c r="D1516">
        <v>2</v>
      </c>
      <c r="E1516" t="s">
        <v>24233</v>
      </c>
      <c r="F1516" t="s">
        <v>18</v>
      </c>
      <c r="G1516" t="s">
        <v>21545</v>
      </c>
      <c r="H1516" t="s">
        <v>23573</v>
      </c>
      <c r="I1516" s="28">
        <f t="shared" si="23"/>
        <v>-2155.1875</v>
      </c>
      <c r="J1516">
        <v>-344.83</v>
      </c>
      <c r="K1516" s="4" t="s">
        <v>6149</v>
      </c>
    </row>
    <row r="1517" spans="1:11" hidden="1">
      <c r="A1517" t="s">
        <v>1264</v>
      </c>
      <c r="B1517" s="3">
        <v>41940</v>
      </c>
      <c r="C1517" t="s">
        <v>2</v>
      </c>
      <c r="D1517">
        <v>2</v>
      </c>
      <c r="E1517" t="s">
        <v>25556</v>
      </c>
      <c r="F1517" t="s">
        <v>18</v>
      </c>
      <c r="G1517" t="s">
        <v>21545</v>
      </c>
      <c r="H1517" t="s">
        <v>1534</v>
      </c>
      <c r="I1517" s="28">
        <f t="shared" si="23"/>
        <v>359</v>
      </c>
      <c r="J1517">
        <v>57.44</v>
      </c>
      <c r="K1517" s="4" t="s">
        <v>6149</v>
      </c>
    </row>
    <row r="1518" spans="1:11" hidden="1">
      <c r="A1518" t="s">
        <v>3483</v>
      </c>
      <c r="B1518" s="3">
        <v>41940</v>
      </c>
      <c r="C1518" t="s">
        <v>25557</v>
      </c>
      <c r="D1518">
        <v>2</v>
      </c>
      <c r="E1518" t="s">
        <v>25558</v>
      </c>
      <c r="F1518" t="s">
        <v>26</v>
      </c>
      <c r="G1518" t="s">
        <v>13</v>
      </c>
      <c r="H1518" t="s">
        <v>1626</v>
      </c>
      <c r="I1518" s="28">
        <f t="shared" si="23"/>
        <v>853.43750000000011</v>
      </c>
      <c r="J1518">
        <v>136.55000000000001</v>
      </c>
      <c r="K1518" s="14" t="s">
        <v>6145</v>
      </c>
    </row>
    <row r="1519" spans="1:11" hidden="1">
      <c r="A1519" t="s">
        <v>3486</v>
      </c>
      <c r="B1519" s="3">
        <v>41940</v>
      </c>
      <c r="C1519" t="s">
        <v>25559</v>
      </c>
      <c r="D1519">
        <v>2</v>
      </c>
      <c r="E1519" t="s">
        <v>25560</v>
      </c>
      <c r="F1519" t="s">
        <v>26</v>
      </c>
      <c r="G1519" t="s">
        <v>13</v>
      </c>
      <c r="H1519" t="s">
        <v>10338</v>
      </c>
      <c r="I1519" s="28">
        <f t="shared" si="23"/>
        <v>853.43750000000011</v>
      </c>
      <c r="J1519">
        <v>136.55000000000001</v>
      </c>
      <c r="K1519" s="14" t="s">
        <v>6145</v>
      </c>
    </row>
    <row r="1520" spans="1:11" hidden="1">
      <c r="A1520" t="s">
        <v>3490</v>
      </c>
      <c r="B1520" s="3">
        <v>41940</v>
      </c>
      <c r="C1520" t="s">
        <v>25561</v>
      </c>
      <c r="D1520">
        <v>2</v>
      </c>
      <c r="E1520" t="s">
        <v>25562</v>
      </c>
      <c r="F1520" t="s">
        <v>26</v>
      </c>
      <c r="G1520" t="s">
        <v>13</v>
      </c>
      <c r="H1520" t="s">
        <v>2253</v>
      </c>
      <c r="I1520" s="28">
        <f t="shared" si="23"/>
        <v>3046.6875</v>
      </c>
      <c r="J1520">
        <v>487.47</v>
      </c>
      <c r="K1520" s="14" t="s">
        <v>6145</v>
      </c>
    </row>
    <row r="1521" spans="1:11" hidden="1">
      <c r="A1521" t="s">
        <v>3494</v>
      </c>
      <c r="B1521" s="3">
        <v>41940</v>
      </c>
      <c r="C1521" t="s">
        <v>25563</v>
      </c>
      <c r="D1521">
        <v>2</v>
      </c>
      <c r="E1521" t="s">
        <v>25564</v>
      </c>
      <c r="F1521" t="s">
        <v>26</v>
      </c>
      <c r="G1521" t="s">
        <v>13</v>
      </c>
      <c r="H1521" t="s">
        <v>25565</v>
      </c>
      <c r="I1521" s="28">
        <f t="shared" si="23"/>
        <v>853.43750000000011</v>
      </c>
      <c r="J1521">
        <v>136.55000000000001</v>
      </c>
      <c r="K1521" s="14" t="s">
        <v>6145</v>
      </c>
    </row>
    <row r="1522" spans="1:11" hidden="1">
      <c r="A1522" t="s">
        <v>3498</v>
      </c>
      <c r="B1522" s="3">
        <v>41940</v>
      </c>
      <c r="C1522" t="s">
        <v>25566</v>
      </c>
      <c r="D1522">
        <v>2</v>
      </c>
      <c r="E1522" t="s">
        <v>25567</v>
      </c>
      <c r="F1522" t="s">
        <v>26</v>
      </c>
      <c r="G1522" t="s">
        <v>13</v>
      </c>
      <c r="H1522" t="s">
        <v>27</v>
      </c>
      <c r="I1522" s="28">
        <f t="shared" si="23"/>
        <v>1750</v>
      </c>
      <c r="J1522">
        <v>280</v>
      </c>
      <c r="K1522" s="14" t="s">
        <v>6145</v>
      </c>
    </row>
    <row r="1523" spans="1:11" hidden="1">
      <c r="A1523" s="1" t="s">
        <v>3502</v>
      </c>
      <c r="B1523" s="13">
        <v>41940</v>
      </c>
      <c r="C1523" s="1" t="s">
        <v>2</v>
      </c>
      <c r="D1523" s="1">
        <v>2</v>
      </c>
      <c r="E1523" s="1" t="s">
        <v>24234</v>
      </c>
      <c r="F1523" s="1" t="s">
        <v>18</v>
      </c>
      <c r="G1523" s="1" t="s">
        <v>21545</v>
      </c>
      <c r="H1523" s="1" t="s">
        <v>88</v>
      </c>
      <c r="I1523" s="28">
        <f t="shared" si="23"/>
        <v>590.5</v>
      </c>
      <c r="J1523" s="1">
        <v>94.48</v>
      </c>
      <c r="K1523" s="4" t="s">
        <v>6149</v>
      </c>
    </row>
    <row r="1524" spans="1:11" hidden="1">
      <c r="A1524" t="s">
        <v>3502</v>
      </c>
      <c r="B1524" s="3">
        <v>41940</v>
      </c>
      <c r="C1524" t="s">
        <v>2</v>
      </c>
      <c r="D1524">
        <v>2</v>
      </c>
      <c r="E1524" t="s">
        <v>24234</v>
      </c>
      <c r="F1524" t="s">
        <v>18</v>
      </c>
      <c r="G1524" t="s">
        <v>21545</v>
      </c>
      <c r="H1524" t="s">
        <v>88</v>
      </c>
      <c r="I1524" s="28">
        <f t="shared" si="23"/>
        <v>590.5</v>
      </c>
      <c r="J1524">
        <v>94.48</v>
      </c>
      <c r="K1524" s="4" t="s">
        <v>6149</v>
      </c>
    </row>
    <row r="1525" spans="1:11" hidden="1">
      <c r="A1525" t="s">
        <v>3502</v>
      </c>
      <c r="B1525" s="3">
        <v>41940</v>
      </c>
      <c r="C1525" t="s">
        <v>2</v>
      </c>
      <c r="D1525">
        <v>2</v>
      </c>
      <c r="E1525" t="s">
        <v>24234</v>
      </c>
      <c r="F1525" t="s">
        <v>18</v>
      </c>
      <c r="G1525" t="s">
        <v>21545</v>
      </c>
      <c r="H1525" t="s">
        <v>88</v>
      </c>
      <c r="I1525" s="28">
        <f t="shared" si="23"/>
        <v>-590.5</v>
      </c>
      <c r="J1525">
        <v>-94.48</v>
      </c>
      <c r="K1525" s="4" t="s">
        <v>6149</v>
      </c>
    </row>
    <row r="1526" spans="1:11" hidden="1">
      <c r="A1526" s="1" t="s">
        <v>3505</v>
      </c>
      <c r="B1526" s="13">
        <v>41940</v>
      </c>
      <c r="C1526" s="1" t="s">
        <v>24235</v>
      </c>
      <c r="D1526" s="1">
        <v>2</v>
      </c>
      <c r="E1526" s="1" t="s">
        <v>24236</v>
      </c>
      <c r="F1526" s="1" t="s">
        <v>26</v>
      </c>
      <c r="G1526" s="1" t="s">
        <v>13</v>
      </c>
      <c r="H1526" s="1" t="s">
        <v>6779</v>
      </c>
      <c r="I1526" s="28">
        <f t="shared" si="23"/>
        <v>853.43750000000011</v>
      </c>
      <c r="J1526" s="1">
        <v>136.55000000000001</v>
      </c>
      <c r="K1526" s="14" t="s">
        <v>6145</v>
      </c>
    </row>
    <row r="1527" spans="1:11" hidden="1">
      <c r="A1527" t="s">
        <v>3505</v>
      </c>
      <c r="B1527" s="3">
        <v>41940</v>
      </c>
      <c r="C1527" t="s">
        <v>24235</v>
      </c>
      <c r="D1527">
        <v>2</v>
      </c>
      <c r="E1527" t="s">
        <v>24236</v>
      </c>
      <c r="F1527" t="s">
        <v>26</v>
      </c>
      <c r="G1527" t="s">
        <v>13</v>
      </c>
      <c r="H1527" t="s">
        <v>6779</v>
      </c>
      <c r="I1527" s="28">
        <f t="shared" si="23"/>
        <v>853.43750000000011</v>
      </c>
      <c r="J1527">
        <v>136.55000000000001</v>
      </c>
      <c r="K1527" s="14" t="s">
        <v>6145</v>
      </c>
    </row>
    <row r="1528" spans="1:11" hidden="1">
      <c r="A1528" t="s">
        <v>3505</v>
      </c>
      <c r="B1528" s="3">
        <v>41940</v>
      </c>
      <c r="C1528" t="s">
        <v>24235</v>
      </c>
      <c r="D1528">
        <v>2</v>
      </c>
      <c r="E1528" t="s">
        <v>24236</v>
      </c>
      <c r="F1528" t="s">
        <v>26</v>
      </c>
      <c r="G1528" t="s">
        <v>13</v>
      </c>
      <c r="H1528" t="s">
        <v>6779</v>
      </c>
      <c r="I1528" s="28">
        <f t="shared" si="23"/>
        <v>-853.43750000000011</v>
      </c>
      <c r="J1528">
        <v>-136.55000000000001</v>
      </c>
      <c r="K1528" s="14" t="s">
        <v>6145</v>
      </c>
    </row>
    <row r="1529" spans="1:11" hidden="1">
      <c r="A1529" t="s">
        <v>3509</v>
      </c>
      <c r="B1529" s="3">
        <v>41940</v>
      </c>
      <c r="C1529" t="s">
        <v>24544</v>
      </c>
      <c r="D1529">
        <v>2</v>
      </c>
      <c r="E1529" t="s">
        <v>25568</v>
      </c>
      <c r="F1529" t="s">
        <v>26</v>
      </c>
      <c r="G1529" t="s">
        <v>13</v>
      </c>
      <c r="H1529" t="s">
        <v>4308</v>
      </c>
      <c r="I1529" s="28">
        <f t="shared" si="23"/>
        <v>853.43750000000011</v>
      </c>
      <c r="J1529">
        <v>136.55000000000001</v>
      </c>
      <c r="K1529" s="14" t="s">
        <v>6145</v>
      </c>
    </row>
    <row r="1530" spans="1:11" hidden="1">
      <c r="A1530" t="s">
        <v>3513</v>
      </c>
      <c r="B1530" s="3">
        <v>41940</v>
      </c>
      <c r="C1530" t="s">
        <v>25569</v>
      </c>
      <c r="D1530">
        <v>2</v>
      </c>
      <c r="E1530" t="s">
        <v>25570</v>
      </c>
      <c r="F1530" t="s">
        <v>26</v>
      </c>
      <c r="G1530" t="s">
        <v>13</v>
      </c>
      <c r="H1530" t="s">
        <v>1344</v>
      </c>
      <c r="I1530" s="28">
        <f t="shared" si="23"/>
        <v>1198.25</v>
      </c>
      <c r="J1530">
        <v>191.72</v>
      </c>
      <c r="K1530" s="14" t="s">
        <v>6145</v>
      </c>
    </row>
    <row r="1531" spans="1:11" hidden="1">
      <c r="A1531" s="1" t="s">
        <v>3517</v>
      </c>
      <c r="B1531" s="13">
        <v>41940</v>
      </c>
      <c r="C1531" s="1" t="s">
        <v>24237</v>
      </c>
      <c r="D1531" s="1">
        <v>2</v>
      </c>
      <c r="E1531" s="1" t="s">
        <v>24238</v>
      </c>
      <c r="F1531" s="1" t="s">
        <v>26</v>
      </c>
      <c r="G1531" s="1" t="s">
        <v>13</v>
      </c>
      <c r="H1531" s="1" t="s">
        <v>7405</v>
      </c>
      <c r="I1531" s="28">
        <f t="shared" si="23"/>
        <v>23275.5625</v>
      </c>
      <c r="J1531" s="14">
        <v>3724.09</v>
      </c>
      <c r="K1531" s="14" t="s">
        <v>6145</v>
      </c>
    </row>
    <row r="1532" spans="1:11" hidden="1">
      <c r="A1532" t="s">
        <v>3517</v>
      </c>
      <c r="B1532" s="3">
        <v>41940</v>
      </c>
      <c r="C1532" t="s">
        <v>24237</v>
      </c>
      <c r="D1532">
        <v>2</v>
      </c>
      <c r="E1532" t="s">
        <v>24238</v>
      </c>
      <c r="F1532" t="s">
        <v>26</v>
      </c>
      <c r="G1532" t="s">
        <v>13</v>
      </c>
      <c r="H1532" t="s">
        <v>7405</v>
      </c>
      <c r="I1532" s="28">
        <f t="shared" si="23"/>
        <v>23275.5625</v>
      </c>
      <c r="J1532" s="4">
        <v>3724.09</v>
      </c>
      <c r="K1532" s="14" t="s">
        <v>6145</v>
      </c>
    </row>
    <row r="1533" spans="1:11" hidden="1">
      <c r="A1533" t="s">
        <v>3517</v>
      </c>
      <c r="B1533" s="3">
        <v>41940</v>
      </c>
      <c r="C1533" t="s">
        <v>24237</v>
      </c>
      <c r="D1533">
        <v>2</v>
      </c>
      <c r="E1533" t="s">
        <v>24238</v>
      </c>
      <c r="F1533" t="s">
        <v>26</v>
      </c>
      <c r="G1533" t="s">
        <v>13</v>
      </c>
      <c r="H1533" t="s">
        <v>7405</v>
      </c>
      <c r="I1533" s="28">
        <f t="shared" si="23"/>
        <v>-23275.5625</v>
      </c>
      <c r="J1533" s="4">
        <v>-3724.09</v>
      </c>
      <c r="K1533" s="14" t="s">
        <v>6145</v>
      </c>
    </row>
    <row r="1534" spans="1:11" hidden="1">
      <c r="A1534" t="s">
        <v>1265</v>
      </c>
      <c r="B1534" s="3">
        <v>41940</v>
      </c>
      <c r="C1534" t="s">
        <v>2</v>
      </c>
      <c r="D1534">
        <v>2</v>
      </c>
      <c r="E1534" t="s">
        <v>25571</v>
      </c>
      <c r="F1534" t="s">
        <v>18</v>
      </c>
      <c r="G1534" t="s">
        <v>0</v>
      </c>
      <c r="H1534" t="s">
        <v>88</v>
      </c>
      <c r="I1534" s="28">
        <f t="shared" si="23"/>
        <v>154.125</v>
      </c>
      <c r="J1534">
        <v>24.66</v>
      </c>
      <c r="K1534" s="4" t="s">
        <v>6149</v>
      </c>
    </row>
    <row r="1535" spans="1:11" hidden="1">
      <c r="A1535" t="s">
        <v>3521</v>
      </c>
      <c r="B1535" s="3">
        <v>41940</v>
      </c>
      <c r="C1535" t="s">
        <v>24487</v>
      </c>
      <c r="D1535">
        <v>2</v>
      </c>
      <c r="E1535" t="s">
        <v>25572</v>
      </c>
      <c r="F1535" t="s">
        <v>26</v>
      </c>
      <c r="G1535" t="s">
        <v>13</v>
      </c>
      <c r="H1535" t="s">
        <v>19315</v>
      </c>
      <c r="I1535" s="28">
        <f t="shared" si="23"/>
        <v>853.43750000000011</v>
      </c>
      <c r="J1535">
        <v>136.55000000000001</v>
      </c>
      <c r="K1535" s="14" t="s">
        <v>6145</v>
      </c>
    </row>
    <row r="1536" spans="1:11" hidden="1">
      <c r="A1536" t="s">
        <v>3525</v>
      </c>
      <c r="B1536" s="3">
        <v>41940</v>
      </c>
      <c r="C1536" t="s">
        <v>24489</v>
      </c>
      <c r="D1536">
        <v>2</v>
      </c>
      <c r="E1536" t="s">
        <v>25573</v>
      </c>
      <c r="F1536" t="s">
        <v>26</v>
      </c>
      <c r="G1536" t="s">
        <v>13</v>
      </c>
      <c r="H1536" t="s">
        <v>19315</v>
      </c>
      <c r="I1536" s="28">
        <f t="shared" si="23"/>
        <v>853.43750000000011</v>
      </c>
      <c r="J1536">
        <v>136.55000000000001</v>
      </c>
      <c r="K1536" s="14" t="s">
        <v>6145</v>
      </c>
    </row>
    <row r="1537" spans="1:11" hidden="1">
      <c r="A1537" t="s">
        <v>1267</v>
      </c>
      <c r="B1537" s="3">
        <v>41940</v>
      </c>
      <c r="C1537" t="s">
        <v>25574</v>
      </c>
      <c r="D1537">
        <v>2</v>
      </c>
      <c r="E1537" t="s">
        <v>25575</v>
      </c>
      <c r="F1537" t="s">
        <v>26</v>
      </c>
      <c r="G1537" t="s">
        <v>13</v>
      </c>
      <c r="H1537" t="s">
        <v>3221</v>
      </c>
      <c r="I1537" s="28">
        <f t="shared" si="23"/>
        <v>1534.5</v>
      </c>
      <c r="J1537">
        <v>245.52</v>
      </c>
      <c r="K1537" s="14" t="s">
        <v>6145</v>
      </c>
    </row>
    <row r="1538" spans="1:11" hidden="1">
      <c r="A1538" t="s">
        <v>1268</v>
      </c>
      <c r="B1538" s="3">
        <v>41940</v>
      </c>
      <c r="C1538" t="s">
        <v>25576</v>
      </c>
      <c r="D1538">
        <v>2</v>
      </c>
      <c r="E1538" t="s">
        <v>25577</v>
      </c>
      <c r="F1538" t="s">
        <v>26</v>
      </c>
      <c r="G1538" t="s">
        <v>13</v>
      </c>
      <c r="H1538" t="s">
        <v>11016</v>
      </c>
      <c r="I1538" s="28">
        <f t="shared" si="23"/>
        <v>1534.5</v>
      </c>
      <c r="J1538">
        <v>245.52</v>
      </c>
      <c r="K1538" s="14" t="s">
        <v>6145</v>
      </c>
    </row>
    <row r="1539" spans="1:11" hidden="1">
      <c r="A1539" t="s">
        <v>8690</v>
      </c>
      <c r="B1539" s="3">
        <v>41940</v>
      </c>
      <c r="C1539" t="s">
        <v>25578</v>
      </c>
      <c r="D1539">
        <v>2</v>
      </c>
      <c r="E1539" t="s">
        <v>25579</v>
      </c>
      <c r="F1539" t="s">
        <v>26</v>
      </c>
      <c r="G1539" t="s">
        <v>13</v>
      </c>
      <c r="H1539" t="s">
        <v>6306</v>
      </c>
      <c r="I1539" s="28">
        <f t="shared" si="23"/>
        <v>1432.75</v>
      </c>
      <c r="J1539">
        <v>229.24</v>
      </c>
      <c r="K1539" s="14" t="s">
        <v>6145</v>
      </c>
    </row>
    <row r="1540" spans="1:11" hidden="1">
      <c r="A1540" t="s">
        <v>1269</v>
      </c>
      <c r="B1540" s="3">
        <v>41940</v>
      </c>
      <c r="C1540" t="s">
        <v>25580</v>
      </c>
      <c r="D1540">
        <v>2</v>
      </c>
      <c r="E1540" t="s">
        <v>25581</v>
      </c>
      <c r="F1540" t="s">
        <v>26</v>
      </c>
      <c r="G1540" t="s">
        <v>13</v>
      </c>
      <c r="H1540" t="s">
        <v>25582</v>
      </c>
      <c r="I1540" s="28">
        <f t="shared" si="23"/>
        <v>2491.375</v>
      </c>
      <c r="J1540">
        <v>398.62</v>
      </c>
      <c r="K1540" s="14" t="s">
        <v>6145</v>
      </c>
    </row>
    <row r="1541" spans="1:11" hidden="1">
      <c r="A1541" t="s">
        <v>8691</v>
      </c>
      <c r="B1541" s="3">
        <v>41940</v>
      </c>
      <c r="C1541" t="s">
        <v>25583</v>
      </c>
      <c r="D1541">
        <v>2</v>
      </c>
      <c r="E1541" t="s">
        <v>25584</v>
      </c>
      <c r="F1541" t="s">
        <v>26</v>
      </c>
      <c r="G1541" t="s">
        <v>13</v>
      </c>
      <c r="H1541" t="s">
        <v>14501</v>
      </c>
      <c r="I1541" s="28">
        <f t="shared" si="23"/>
        <v>86.25</v>
      </c>
      <c r="J1541">
        <v>13.8</v>
      </c>
      <c r="K1541" s="14" t="s">
        <v>6145</v>
      </c>
    </row>
    <row r="1542" spans="1:11" hidden="1">
      <c r="A1542" t="s">
        <v>1271</v>
      </c>
      <c r="B1542" s="3">
        <v>41940</v>
      </c>
      <c r="C1542" t="s">
        <v>25585</v>
      </c>
      <c r="D1542">
        <v>2</v>
      </c>
      <c r="E1542" t="s">
        <v>25586</v>
      </c>
      <c r="F1542" t="s">
        <v>26</v>
      </c>
      <c r="G1542" t="s">
        <v>13</v>
      </c>
      <c r="H1542" t="s">
        <v>25587</v>
      </c>
      <c r="I1542" s="28">
        <f t="shared" si="23"/>
        <v>1534.5</v>
      </c>
      <c r="J1542">
        <v>245.52</v>
      </c>
      <c r="K1542" s="14" t="s">
        <v>6145</v>
      </c>
    </row>
    <row r="1543" spans="1:11" hidden="1">
      <c r="A1543" t="s">
        <v>1277</v>
      </c>
      <c r="B1543" s="3">
        <v>41940</v>
      </c>
      <c r="C1543" t="s">
        <v>25588</v>
      </c>
      <c r="D1543">
        <v>2</v>
      </c>
      <c r="E1543" t="s">
        <v>25589</v>
      </c>
      <c r="F1543" t="s">
        <v>26</v>
      </c>
      <c r="G1543" t="s">
        <v>13</v>
      </c>
      <c r="H1543" t="s">
        <v>21976</v>
      </c>
      <c r="I1543" s="28">
        <f t="shared" si="23"/>
        <v>3658.0625</v>
      </c>
      <c r="J1543">
        <v>585.29</v>
      </c>
      <c r="K1543" s="14" t="s">
        <v>6145</v>
      </c>
    </row>
    <row r="1544" spans="1:11" hidden="1">
      <c r="A1544" s="1" t="s">
        <v>1278</v>
      </c>
      <c r="B1544" s="13">
        <v>41940</v>
      </c>
      <c r="C1544" s="1" t="s">
        <v>24239</v>
      </c>
      <c r="D1544" s="1">
        <v>2</v>
      </c>
      <c r="E1544" s="1" t="s">
        <v>24240</v>
      </c>
      <c r="F1544" s="1" t="s">
        <v>18</v>
      </c>
      <c r="G1544" s="1" t="s">
        <v>21545</v>
      </c>
      <c r="H1544" s="1" t="s">
        <v>21976</v>
      </c>
      <c r="I1544" s="28">
        <f t="shared" si="23"/>
        <v>654.625</v>
      </c>
      <c r="J1544" s="1">
        <v>104.74</v>
      </c>
      <c r="K1544" s="4" t="s">
        <v>6149</v>
      </c>
    </row>
    <row r="1545" spans="1:11" hidden="1">
      <c r="A1545" t="s">
        <v>1278</v>
      </c>
      <c r="B1545" s="3">
        <v>41940</v>
      </c>
      <c r="C1545" t="s">
        <v>24239</v>
      </c>
      <c r="D1545">
        <v>2</v>
      </c>
      <c r="E1545" t="s">
        <v>24240</v>
      </c>
      <c r="F1545" t="s">
        <v>18</v>
      </c>
      <c r="G1545" t="s">
        <v>21545</v>
      </c>
      <c r="H1545" t="s">
        <v>21976</v>
      </c>
      <c r="I1545" s="28">
        <f t="shared" si="23"/>
        <v>654.625</v>
      </c>
      <c r="J1545">
        <v>104.74</v>
      </c>
      <c r="K1545" s="4" t="s">
        <v>6149</v>
      </c>
    </row>
    <row r="1546" spans="1:11" hidden="1">
      <c r="A1546" t="s">
        <v>1278</v>
      </c>
      <c r="B1546" s="3">
        <v>41940</v>
      </c>
      <c r="C1546" t="s">
        <v>24239</v>
      </c>
      <c r="D1546">
        <v>2</v>
      </c>
      <c r="E1546" t="s">
        <v>24240</v>
      </c>
      <c r="F1546" t="s">
        <v>18</v>
      </c>
      <c r="G1546" t="s">
        <v>21545</v>
      </c>
      <c r="H1546" t="s">
        <v>21976</v>
      </c>
      <c r="I1546" s="28">
        <f t="shared" ref="I1546:I1609" si="24">J1546*100/16</f>
        <v>-654.625</v>
      </c>
      <c r="J1546">
        <v>-104.74</v>
      </c>
      <c r="K1546" s="4" t="s">
        <v>6149</v>
      </c>
    </row>
    <row r="1547" spans="1:11" hidden="1">
      <c r="A1547" t="s">
        <v>1280</v>
      </c>
      <c r="B1547" s="3">
        <v>41941</v>
      </c>
      <c r="C1547" t="s">
        <v>2</v>
      </c>
      <c r="D1547">
        <v>2</v>
      </c>
      <c r="E1547" t="s">
        <v>25590</v>
      </c>
      <c r="F1547" t="s">
        <v>18</v>
      </c>
      <c r="G1547" t="s">
        <v>21545</v>
      </c>
      <c r="H1547" t="s">
        <v>88</v>
      </c>
      <c r="I1547" s="28">
        <f t="shared" si="24"/>
        <v>359</v>
      </c>
      <c r="J1547">
        <v>57.44</v>
      </c>
      <c r="K1547" s="4" t="s">
        <v>6149</v>
      </c>
    </row>
    <row r="1548" spans="1:11" hidden="1">
      <c r="A1548" t="s">
        <v>8692</v>
      </c>
      <c r="B1548" s="3">
        <v>41941</v>
      </c>
      <c r="C1548" t="s">
        <v>25591</v>
      </c>
      <c r="D1548">
        <v>2</v>
      </c>
      <c r="E1548" t="s">
        <v>25592</v>
      </c>
      <c r="F1548" t="s">
        <v>26</v>
      </c>
      <c r="G1548" t="s">
        <v>13</v>
      </c>
      <c r="H1548" t="s">
        <v>1534</v>
      </c>
      <c r="I1548" s="28">
        <f t="shared" si="24"/>
        <v>1534.5</v>
      </c>
      <c r="J1548">
        <v>245.52</v>
      </c>
      <c r="K1548" s="14" t="s">
        <v>6145</v>
      </c>
    </row>
    <row r="1549" spans="1:11" hidden="1">
      <c r="A1549" t="s">
        <v>8694</v>
      </c>
      <c r="B1549" s="3">
        <v>41941</v>
      </c>
      <c r="C1549" t="s">
        <v>25593</v>
      </c>
      <c r="D1549">
        <v>2</v>
      </c>
      <c r="E1549" t="s">
        <v>25594</v>
      </c>
      <c r="F1549" t="s">
        <v>26</v>
      </c>
      <c r="G1549" t="s">
        <v>13</v>
      </c>
      <c r="H1549" t="s">
        <v>6317</v>
      </c>
      <c r="I1549" s="28">
        <f t="shared" si="24"/>
        <v>1534.5</v>
      </c>
      <c r="J1549">
        <v>245.52</v>
      </c>
      <c r="K1549" s="14" t="s">
        <v>6145</v>
      </c>
    </row>
    <row r="1550" spans="1:11" hidden="1">
      <c r="A1550" t="s">
        <v>8696</v>
      </c>
      <c r="B1550" s="3">
        <v>41941</v>
      </c>
      <c r="C1550" t="s">
        <v>24546</v>
      </c>
      <c r="D1550">
        <v>2</v>
      </c>
      <c r="E1550" t="s">
        <v>25595</v>
      </c>
      <c r="F1550" t="s">
        <v>26</v>
      </c>
      <c r="G1550" t="s">
        <v>13</v>
      </c>
      <c r="H1550" t="s">
        <v>24548</v>
      </c>
      <c r="I1550" s="28">
        <f t="shared" si="24"/>
        <v>2525.875</v>
      </c>
      <c r="J1550">
        <v>404.14</v>
      </c>
      <c r="K1550" s="14" t="s">
        <v>6145</v>
      </c>
    </row>
    <row r="1551" spans="1:11" hidden="1">
      <c r="A1551" t="s">
        <v>8697</v>
      </c>
      <c r="B1551" s="3">
        <v>41941</v>
      </c>
      <c r="C1551" t="s">
        <v>24546</v>
      </c>
      <c r="D1551">
        <v>2</v>
      </c>
      <c r="E1551" t="s">
        <v>25596</v>
      </c>
      <c r="F1551" t="s">
        <v>26</v>
      </c>
      <c r="G1551" t="s">
        <v>13</v>
      </c>
      <c r="H1551" t="s">
        <v>25597</v>
      </c>
      <c r="I1551" s="28">
        <f t="shared" si="24"/>
        <v>2525.875</v>
      </c>
      <c r="J1551">
        <v>404.14</v>
      </c>
      <c r="K1551" s="14" t="s">
        <v>6145</v>
      </c>
    </row>
    <row r="1552" spans="1:11" hidden="1">
      <c r="A1552" t="s">
        <v>8698</v>
      </c>
      <c r="B1552" s="3">
        <v>41941</v>
      </c>
      <c r="C1552" t="s">
        <v>25598</v>
      </c>
      <c r="D1552">
        <v>2</v>
      </c>
      <c r="E1552" t="s">
        <v>25599</v>
      </c>
      <c r="F1552" t="s">
        <v>26</v>
      </c>
      <c r="G1552" t="s">
        <v>13</v>
      </c>
      <c r="H1552" t="s">
        <v>13405</v>
      </c>
      <c r="I1552" s="28">
        <f t="shared" si="24"/>
        <v>853.43750000000011</v>
      </c>
      <c r="J1552">
        <v>136.55000000000001</v>
      </c>
      <c r="K1552" s="14" t="s">
        <v>6145</v>
      </c>
    </row>
    <row r="1553" spans="1:11" hidden="1">
      <c r="A1553" t="s">
        <v>9601</v>
      </c>
      <c r="B1553" s="3">
        <v>41941</v>
      </c>
      <c r="C1553" t="s">
        <v>25600</v>
      </c>
      <c r="D1553">
        <v>2</v>
      </c>
      <c r="E1553" t="s">
        <v>25601</v>
      </c>
      <c r="F1553" t="s">
        <v>26</v>
      </c>
      <c r="G1553" t="s">
        <v>13</v>
      </c>
      <c r="H1553" t="s">
        <v>10566</v>
      </c>
      <c r="I1553" s="28">
        <f t="shared" si="24"/>
        <v>3727.6874999999995</v>
      </c>
      <c r="J1553">
        <v>596.42999999999995</v>
      </c>
      <c r="K1553" s="14" t="s">
        <v>6145</v>
      </c>
    </row>
    <row r="1554" spans="1:11" hidden="1">
      <c r="A1554" t="s">
        <v>8699</v>
      </c>
      <c r="B1554" s="3">
        <v>41941</v>
      </c>
      <c r="C1554" t="s">
        <v>2</v>
      </c>
      <c r="D1554">
        <v>2</v>
      </c>
      <c r="E1554" t="s">
        <v>25602</v>
      </c>
      <c r="F1554" t="s">
        <v>18</v>
      </c>
      <c r="G1554" t="s">
        <v>21545</v>
      </c>
      <c r="H1554" t="s">
        <v>2712</v>
      </c>
      <c r="I1554" s="28">
        <f t="shared" si="24"/>
        <v>768.0625</v>
      </c>
      <c r="J1554">
        <v>122.89</v>
      </c>
      <c r="K1554" s="4" t="s">
        <v>6149</v>
      </c>
    </row>
    <row r="1555" spans="1:11" hidden="1">
      <c r="A1555" t="s">
        <v>11100</v>
      </c>
      <c r="B1555" s="3">
        <v>41941</v>
      </c>
      <c r="C1555" t="s">
        <v>25603</v>
      </c>
      <c r="D1555">
        <v>2</v>
      </c>
      <c r="E1555" t="s">
        <v>25604</v>
      </c>
      <c r="F1555" t="s">
        <v>26</v>
      </c>
      <c r="G1555" t="s">
        <v>13</v>
      </c>
      <c r="H1555" t="s">
        <v>1862</v>
      </c>
      <c r="I1555" s="28">
        <f t="shared" si="24"/>
        <v>1534.5</v>
      </c>
      <c r="J1555">
        <v>245.52</v>
      </c>
      <c r="K1555" s="14" t="s">
        <v>6145</v>
      </c>
    </row>
    <row r="1556" spans="1:11" hidden="1">
      <c r="A1556" t="s">
        <v>11103</v>
      </c>
      <c r="B1556" s="3">
        <v>41941</v>
      </c>
      <c r="C1556" t="s">
        <v>25605</v>
      </c>
      <c r="D1556">
        <v>2</v>
      </c>
      <c r="E1556" t="s">
        <v>25606</v>
      </c>
      <c r="F1556" t="s">
        <v>26</v>
      </c>
      <c r="G1556" t="s">
        <v>13</v>
      </c>
      <c r="H1556" t="s">
        <v>379</v>
      </c>
      <c r="I1556" s="28">
        <f t="shared" si="24"/>
        <v>1534.5</v>
      </c>
      <c r="J1556">
        <v>245.52</v>
      </c>
      <c r="K1556" s="14" t="s">
        <v>6145</v>
      </c>
    </row>
    <row r="1557" spans="1:11" hidden="1">
      <c r="A1557" t="s">
        <v>9604</v>
      </c>
      <c r="B1557" s="3">
        <v>41941</v>
      </c>
      <c r="C1557" t="s">
        <v>21612</v>
      </c>
      <c r="D1557">
        <v>2</v>
      </c>
      <c r="E1557" t="s">
        <v>25607</v>
      </c>
      <c r="F1557" t="s">
        <v>18</v>
      </c>
      <c r="G1557" t="s">
        <v>21545</v>
      </c>
      <c r="H1557" t="s">
        <v>8840</v>
      </c>
      <c r="I1557" s="28">
        <f t="shared" si="24"/>
        <v>252.81250000000003</v>
      </c>
      <c r="J1557">
        <v>40.450000000000003</v>
      </c>
      <c r="K1557" s="4" t="s">
        <v>6149</v>
      </c>
    </row>
    <row r="1558" spans="1:11" hidden="1">
      <c r="A1558" t="s">
        <v>11106</v>
      </c>
      <c r="B1558" s="3">
        <v>41941</v>
      </c>
      <c r="C1558" t="s">
        <v>25608</v>
      </c>
      <c r="D1558">
        <v>2</v>
      </c>
      <c r="E1558" t="s">
        <v>25609</v>
      </c>
      <c r="F1558" t="s">
        <v>26</v>
      </c>
      <c r="G1558" t="s">
        <v>13</v>
      </c>
      <c r="H1558" t="s">
        <v>25610</v>
      </c>
      <c r="I1558" s="28">
        <f t="shared" si="24"/>
        <v>1534.5</v>
      </c>
      <c r="J1558">
        <v>245.52</v>
      </c>
      <c r="K1558" s="14" t="s">
        <v>6145</v>
      </c>
    </row>
    <row r="1559" spans="1:11" hidden="1">
      <c r="A1559" s="1" t="s">
        <v>8700</v>
      </c>
      <c r="B1559" s="13">
        <v>41941</v>
      </c>
      <c r="C1559" s="1" t="s">
        <v>21612</v>
      </c>
      <c r="D1559" s="1">
        <v>2</v>
      </c>
      <c r="E1559" s="1" t="s">
        <v>24241</v>
      </c>
      <c r="F1559" s="1" t="s">
        <v>18</v>
      </c>
      <c r="G1559" s="1" t="s">
        <v>21545</v>
      </c>
      <c r="H1559" s="1" t="s">
        <v>23671</v>
      </c>
      <c r="I1559" s="28">
        <f t="shared" si="24"/>
        <v>1835.9375</v>
      </c>
      <c r="J1559" s="1">
        <v>293.75</v>
      </c>
      <c r="K1559" s="4" t="s">
        <v>6149</v>
      </c>
    </row>
    <row r="1560" spans="1:11" hidden="1">
      <c r="A1560" t="s">
        <v>8700</v>
      </c>
      <c r="B1560" s="3">
        <v>41941</v>
      </c>
      <c r="C1560" t="s">
        <v>21612</v>
      </c>
      <c r="D1560">
        <v>2</v>
      </c>
      <c r="E1560" t="s">
        <v>24241</v>
      </c>
      <c r="F1560" t="s">
        <v>18</v>
      </c>
      <c r="G1560" t="s">
        <v>21545</v>
      </c>
      <c r="H1560" t="s">
        <v>23671</v>
      </c>
      <c r="I1560" s="28">
        <f t="shared" si="24"/>
        <v>1835.9375</v>
      </c>
      <c r="J1560">
        <v>293.75</v>
      </c>
      <c r="K1560" s="4" t="s">
        <v>6149</v>
      </c>
    </row>
    <row r="1561" spans="1:11" hidden="1">
      <c r="A1561" t="s">
        <v>8700</v>
      </c>
      <c r="B1561" s="3">
        <v>41941</v>
      </c>
      <c r="C1561" t="s">
        <v>21612</v>
      </c>
      <c r="D1561">
        <v>2</v>
      </c>
      <c r="E1561" t="s">
        <v>24241</v>
      </c>
      <c r="F1561" t="s">
        <v>18</v>
      </c>
      <c r="G1561" t="s">
        <v>21545</v>
      </c>
      <c r="H1561" t="s">
        <v>23671</v>
      </c>
      <c r="I1561" s="28">
        <f t="shared" si="24"/>
        <v>-1835.9375</v>
      </c>
      <c r="J1561">
        <v>-293.75</v>
      </c>
      <c r="K1561" s="4" t="s">
        <v>6149</v>
      </c>
    </row>
    <row r="1562" spans="1:11" hidden="1">
      <c r="A1562" t="s">
        <v>9605</v>
      </c>
      <c r="B1562" s="3">
        <v>41941</v>
      </c>
      <c r="C1562" t="s">
        <v>25611</v>
      </c>
      <c r="D1562">
        <v>2</v>
      </c>
      <c r="E1562" t="s">
        <v>25612</v>
      </c>
      <c r="F1562" t="s">
        <v>26</v>
      </c>
      <c r="G1562" t="s">
        <v>13</v>
      </c>
      <c r="H1562" t="s">
        <v>1589</v>
      </c>
      <c r="I1562" s="28">
        <f t="shared" si="24"/>
        <v>2525.875</v>
      </c>
      <c r="J1562">
        <v>404.14</v>
      </c>
      <c r="K1562" s="14" t="s">
        <v>6145</v>
      </c>
    </row>
    <row r="1563" spans="1:11" hidden="1">
      <c r="A1563" t="s">
        <v>8701</v>
      </c>
      <c r="B1563" s="3">
        <v>41941</v>
      </c>
      <c r="C1563" t="s">
        <v>25613</v>
      </c>
      <c r="D1563">
        <v>2</v>
      </c>
      <c r="E1563" t="s">
        <v>25614</v>
      </c>
      <c r="F1563" t="s">
        <v>26</v>
      </c>
      <c r="G1563" t="s">
        <v>13</v>
      </c>
      <c r="H1563" t="s">
        <v>25615</v>
      </c>
      <c r="I1563" s="28">
        <f t="shared" si="24"/>
        <v>853.43750000000011</v>
      </c>
      <c r="J1563">
        <v>136.55000000000001</v>
      </c>
      <c r="K1563" s="14" t="s">
        <v>6145</v>
      </c>
    </row>
    <row r="1564" spans="1:11" hidden="1">
      <c r="A1564" s="1" t="s">
        <v>13528</v>
      </c>
      <c r="B1564" s="13">
        <v>41941</v>
      </c>
      <c r="C1564" s="1" t="s">
        <v>2</v>
      </c>
      <c r="D1564" s="1">
        <v>2</v>
      </c>
      <c r="E1564" s="1" t="s">
        <v>24242</v>
      </c>
      <c r="F1564" s="1" t="s">
        <v>18</v>
      </c>
      <c r="G1564" s="1" t="s">
        <v>21545</v>
      </c>
      <c r="H1564" s="1" t="s">
        <v>88</v>
      </c>
      <c r="I1564" s="28">
        <f t="shared" si="24"/>
        <v>351</v>
      </c>
      <c r="J1564" s="1">
        <v>56.16</v>
      </c>
      <c r="K1564" s="4" t="s">
        <v>6149</v>
      </c>
    </row>
    <row r="1565" spans="1:11" hidden="1">
      <c r="A1565" t="s">
        <v>13528</v>
      </c>
      <c r="B1565" s="3">
        <v>41941</v>
      </c>
      <c r="C1565" t="s">
        <v>2</v>
      </c>
      <c r="D1565">
        <v>2</v>
      </c>
      <c r="E1565" t="s">
        <v>24242</v>
      </c>
      <c r="F1565" t="s">
        <v>18</v>
      </c>
      <c r="G1565" t="s">
        <v>21545</v>
      </c>
      <c r="H1565" t="s">
        <v>88</v>
      </c>
      <c r="I1565" s="28">
        <f t="shared" si="24"/>
        <v>351</v>
      </c>
      <c r="J1565">
        <v>56.16</v>
      </c>
      <c r="K1565" s="4" t="s">
        <v>6149</v>
      </c>
    </row>
    <row r="1566" spans="1:11" hidden="1">
      <c r="A1566" t="s">
        <v>13528</v>
      </c>
      <c r="B1566" s="3">
        <v>41941</v>
      </c>
      <c r="C1566" t="s">
        <v>2</v>
      </c>
      <c r="D1566">
        <v>2</v>
      </c>
      <c r="E1566" t="s">
        <v>24242</v>
      </c>
      <c r="F1566" t="s">
        <v>18</v>
      </c>
      <c r="G1566" t="s">
        <v>21545</v>
      </c>
      <c r="H1566" t="s">
        <v>88</v>
      </c>
      <c r="I1566" s="28">
        <f t="shared" si="24"/>
        <v>-351</v>
      </c>
      <c r="J1566">
        <v>-56.16</v>
      </c>
      <c r="K1566" s="4" t="s">
        <v>6149</v>
      </c>
    </row>
    <row r="1567" spans="1:11" hidden="1">
      <c r="A1567" t="s">
        <v>18171</v>
      </c>
      <c r="B1567" s="3">
        <v>41941</v>
      </c>
      <c r="C1567" t="s">
        <v>25616</v>
      </c>
      <c r="D1567">
        <v>2</v>
      </c>
      <c r="E1567" t="s">
        <v>25617</v>
      </c>
      <c r="F1567" t="s">
        <v>26</v>
      </c>
      <c r="G1567" t="s">
        <v>13</v>
      </c>
      <c r="H1567" t="s">
        <v>10625</v>
      </c>
      <c r="I1567" s="28">
        <f t="shared" si="24"/>
        <v>853.43750000000011</v>
      </c>
      <c r="J1567">
        <v>136.55000000000001</v>
      </c>
      <c r="K1567" s="14" t="s">
        <v>6145</v>
      </c>
    </row>
    <row r="1568" spans="1:11" hidden="1">
      <c r="A1568" t="s">
        <v>16735</v>
      </c>
      <c r="B1568" s="3">
        <v>41941</v>
      </c>
      <c r="C1568" t="s">
        <v>25618</v>
      </c>
      <c r="D1568">
        <v>2</v>
      </c>
      <c r="E1568" t="s">
        <v>25619</v>
      </c>
      <c r="F1568" t="s">
        <v>26</v>
      </c>
      <c r="G1568" t="s">
        <v>13</v>
      </c>
      <c r="H1568" t="s">
        <v>1145</v>
      </c>
      <c r="I1568" s="28">
        <f t="shared" si="24"/>
        <v>172.5</v>
      </c>
      <c r="J1568">
        <v>27.6</v>
      </c>
      <c r="K1568" s="14" t="s">
        <v>6145</v>
      </c>
    </row>
    <row r="1569" spans="1:11" hidden="1">
      <c r="A1569" s="1" t="s">
        <v>8702</v>
      </c>
      <c r="B1569" s="13">
        <v>41941</v>
      </c>
      <c r="C1569" s="1" t="s">
        <v>24243</v>
      </c>
      <c r="D1569" s="1">
        <v>2</v>
      </c>
      <c r="E1569" s="1" t="s">
        <v>24244</v>
      </c>
      <c r="F1569" s="1" t="s">
        <v>18</v>
      </c>
      <c r="G1569" s="1" t="s">
        <v>21545</v>
      </c>
      <c r="H1569" s="1" t="s">
        <v>24245</v>
      </c>
      <c r="I1569" s="28">
        <f t="shared" si="24"/>
        <v>840.8125</v>
      </c>
      <c r="J1569" s="1">
        <v>134.53</v>
      </c>
      <c r="K1569" s="4" t="s">
        <v>6149</v>
      </c>
    </row>
    <row r="1570" spans="1:11" hidden="1">
      <c r="A1570" t="s">
        <v>8702</v>
      </c>
      <c r="B1570" s="3">
        <v>41941</v>
      </c>
      <c r="C1570" t="s">
        <v>24243</v>
      </c>
      <c r="D1570">
        <v>2</v>
      </c>
      <c r="E1570" t="s">
        <v>24244</v>
      </c>
      <c r="F1570" t="s">
        <v>18</v>
      </c>
      <c r="G1570" t="s">
        <v>21545</v>
      </c>
      <c r="H1570" t="s">
        <v>24245</v>
      </c>
      <c r="I1570" s="28">
        <f t="shared" si="24"/>
        <v>840.8125</v>
      </c>
      <c r="J1570">
        <v>134.53</v>
      </c>
      <c r="K1570" s="4" t="s">
        <v>6149</v>
      </c>
    </row>
    <row r="1571" spans="1:11" hidden="1">
      <c r="A1571" t="s">
        <v>8702</v>
      </c>
      <c r="B1571" s="3">
        <v>41941</v>
      </c>
      <c r="C1571" t="s">
        <v>24243</v>
      </c>
      <c r="D1571">
        <v>2</v>
      </c>
      <c r="E1571" t="s">
        <v>24244</v>
      </c>
      <c r="F1571" t="s">
        <v>18</v>
      </c>
      <c r="G1571" t="s">
        <v>21545</v>
      </c>
      <c r="H1571" t="s">
        <v>24245</v>
      </c>
      <c r="I1571" s="28">
        <f t="shared" si="24"/>
        <v>-840.8125</v>
      </c>
      <c r="J1571">
        <v>-134.53</v>
      </c>
      <c r="K1571" s="4" t="s">
        <v>6149</v>
      </c>
    </row>
    <row r="1572" spans="1:11" hidden="1">
      <c r="A1572" t="s">
        <v>8703</v>
      </c>
      <c r="B1572" s="3">
        <v>41941</v>
      </c>
      <c r="C1572" t="s">
        <v>2</v>
      </c>
      <c r="D1572">
        <v>2</v>
      </c>
      <c r="E1572" t="s">
        <v>25620</v>
      </c>
      <c r="F1572" t="s">
        <v>18</v>
      </c>
      <c r="G1572" t="s">
        <v>0</v>
      </c>
      <c r="H1572" t="s">
        <v>25425</v>
      </c>
      <c r="I1572" s="28">
        <f t="shared" si="24"/>
        <v>6034.5</v>
      </c>
      <c r="J1572">
        <v>965.52</v>
      </c>
      <c r="K1572" s="4" t="s">
        <v>6149</v>
      </c>
    </row>
    <row r="1573" spans="1:11" hidden="1">
      <c r="A1573" t="s">
        <v>15992</v>
      </c>
      <c r="B1573" s="3">
        <v>41941</v>
      </c>
      <c r="C1573" t="s">
        <v>25621</v>
      </c>
      <c r="D1573">
        <v>2</v>
      </c>
      <c r="E1573" t="s">
        <v>25622</v>
      </c>
      <c r="F1573" t="s">
        <v>26</v>
      </c>
      <c r="G1573" t="s">
        <v>13</v>
      </c>
      <c r="H1573" t="s">
        <v>25623</v>
      </c>
      <c r="I1573" s="28">
        <f t="shared" si="24"/>
        <v>1534.5</v>
      </c>
      <c r="J1573">
        <v>245.52</v>
      </c>
      <c r="K1573" s="14" t="s">
        <v>6145</v>
      </c>
    </row>
    <row r="1574" spans="1:11" hidden="1">
      <c r="A1574" t="s">
        <v>2701</v>
      </c>
      <c r="B1574" s="3">
        <v>41941</v>
      </c>
      <c r="C1574" t="s">
        <v>25624</v>
      </c>
      <c r="D1574">
        <v>2</v>
      </c>
      <c r="E1574" t="s">
        <v>25625</v>
      </c>
      <c r="F1574" t="s">
        <v>26</v>
      </c>
      <c r="G1574" t="s">
        <v>13</v>
      </c>
      <c r="H1574" t="s">
        <v>3221</v>
      </c>
      <c r="I1574" s="28">
        <f t="shared" si="24"/>
        <v>1534.5</v>
      </c>
      <c r="J1574">
        <v>245.52</v>
      </c>
      <c r="K1574" s="14" t="s">
        <v>6145</v>
      </c>
    </row>
    <row r="1575" spans="1:11" hidden="1">
      <c r="A1575" t="s">
        <v>2708</v>
      </c>
      <c r="B1575" s="3">
        <v>41941</v>
      </c>
      <c r="C1575" t="s">
        <v>25626</v>
      </c>
      <c r="D1575">
        <v>2</v>
      </c>
      <c r="E1575" t="s">
        <v>25627</v>
      </c>
      <c r="F1575" t="s">
        <v>26</v>
      </c>
      <c r="G1575" t="s">
        <v>13</v>
      </c>
      <c r="H1575" t="s">
        <v>27</v>
      </c>
      <c r="I1575" s="28">
        <f t="shared" si="24"/>
        <v>2584.375</v>
      </c>
      <c r="J1575">
        <v>413.5</v>
      </c>
      <c r="K1575" s="14" t="s">
        <v>6145</v>
      </c>
    </row>
    <row r="1576" spans="1:11" hidden="1">
      <c r="A1576" t="s">
        <v>2710</v>
      </c>
      <c r="B1576" s="3">
        <v>41941</v>
      </c>
      <c r="C1576" t="s">
        <v>25628</v>
      </c>
      <c r="D1576">
        <v>2</v>
      </c>
      <c r="E1576" t="s">
        <v>25629</v>
      </c>
      <c r="F1576" t="s">
        <v>26</v>
      </c>
      <c r="G1576" t="s">
        <v>13</v>
      </c>
      <c r="H1576" t="s">
        <v>14491</v>
      </c>
      <c r="I1576" s="28">
        <f t="shared" si="24"/>
        <v>853.43750000000011</v>
      </c>
      <c r="J1576">
        <v>136.55000000000001</v>
      </c>
      <c r="K1576" s="14" t="s">
        <v>6145</v>
      </c>
    </row>
    <row r="1577" spans="1:11" hidden="1">
      <c r="A1577" s="1" t="s">
        <v>2713</v>
      </c>
      <c r="B1577" s="13">
        <v>41941</v>
      </c>
      <c r="C1577" s="1" t="s">
        <v>24246</v>
      </c>
      <c r="D1577" s="1">
        <v>2</v>
      </c>
      <c r="E1577" s="1" t="s">
        <v>24247</v>
      </c>
      <c r="F1577" s="1" t="s">
        <v>26</v>
      </c>
      <c r="G1577" s="1" t="s">
        <v>13</v>
      </c>
      <c r="H1577" s="1" t="s">
        <v>357</v>
      </c>
      <c r="I1577" s="28">
        <f t="shared" si="24"/>
        <v>6189.6875</v>
      </c>
      <c r="J1577" s="1">
        <v>990.35</v>
      </c>
      <c r="K1577" s="14" t="s">
        <v>6145</v>
      </c>
    </row>
    <row r="1578" spans="1:11" hidden="1">
      <c r="A1578" t="s">
        <v>2713</v>
      </c>
      <c r="B1578" s="3">
        <v>41941</v>
      </c>
      <c r="C1578" t="s">
        <v>24246</v>
      </c>
      <c r="D1578">
        <v>2</v>
      </c>
      <c r="E1578" t="s">
        <v>24247</v>
      </c>
      <c r="F1578" t="s">
        <v>26</v>
      </c>
      <c r="G1578" t="s">
        <v>13</v>
      </c>
      <c r="H1578" t="s">
        <v>357</v>
      </c>
      <c r="I1578" s="28">
        <f t="shared" si="24"/>
        <v>6189.6875</v>
      </c>
      <c r="J1578">
        <v>990.35</v>
      </c>
      <c r="K1578" s="14" t="s">
        <v>6145</v>
      </c>
    </row>
    <row r="1579" spans="1:11" hidden="1">
      <c r="A1579" t="s">
        <v>2713</v>
      </c>
      <c r="B1579" s="3">
        <v>41941</v>
      </c>
      <c r="C1579" t="s">
        <v>24246</v>
      </c>
      <c r="D1579">
        <v>2</v>
      </c>
      <c r="E1579" t="s">
        <v>24247</v>
      </c>
      <c r="F1579" t="s">
        <v>26</v>
      </c>
      <c r="G1579" t="s">
        <v>13</v>
      </c>
      <c r="H1579" t="s">
        <v>357</v>
      </c>
      <c r="I1579" s="28">
        <f t="shared" si="24"/>
        <v>-6189.6875</v>
      </c>
      <c r="J1579">
        <v>-990.35</v>
      </c>
      <c r="K1579" s="14" t="s">
        <v>6145</v>
      </c>
    </row>
    <row r="1580" spans="1:11" hidden="1">
      <c r="A1580" t="s">
        <v>2715</v>
      </c>
      <c r="B1580" s="3">
        <v>41941</v>
      </c>
      <c r="C1580" t="s">
        <v>2</v>
      </c>
      <c r="D1580">
        <v>2</v>
      </c>
      <c r="E1580" t="s">
        <v>25630</v>
      </c>
      <c r="F1580" t="s">
        <v>18</v>
      </c>
      <c r="G1580" t="s">
        <v>21545</v>
      </c>
      <c r="H1580" t="s">
        <v>12418</v>
      </c>
      <c r="I1580" s="28">
        <f t="shared" si="24"/>
        <v>584.6875</v>
      </c>
      <c r="J1580">
        <v>93.55</v>
      </c>
      <c r="K1580" s="4" t="s">
        <v>6149</v>
      </c>
    </row>
    <row r="1581" spans="1:11" hidden="1">
      <c r="A1581" t="s">
        <v>697</v>
      </c>
      <c r="B1581" s="3">
        <v>41941</v>
      </c>
      <c r="C1581" t="s">
        <v>25631</v>
      </c>
      <c r="D1581">
        <v>2</v>
      </c>
      <c r="E1581" t="s">
        <v>25632</v>
      </c>
      <c r="F1581" t="s">
        <v>26</v>
      </c>
      <c r="G1581" t="s">
        <v>13</v>
      </c>
      <c r="H1581" t="s">
        <v>17245</v>
      </c>
      <c r="I1581" s="28">
        <f t="shared" si="24"/>
        <v>172.5</v>
      </c>
      <c r="J1581">
        <v>27.6</v>
      </c>
      <c r="K1581" s="14" t="s">
        <v>6145</v>
      </c>
    </row>
    <row r="1582" spans="1:11" hidden="1">
      <c r="A1582" t="s">
        <v>700</v>
      </c>
      <c r="B1582" s="3">
        <v>41941</v>
      </c>
      <c r="C1582" t="s">
        <v>25633</v>
      </c>
      <c r="D1582">
        <v>2</v>
      </c>
      <c r="E1582" t="s">
        <v>25634</v>
      </c>
      <c r="F1582" t="s">
        <v>26</v>
      </c>
      <c r="G1582" t="s">
        <v>13</v>
      </c>
      <c r="H1582" t="s">
        <v>9683</v>
      </c>
      <c r="I1582" s="28">
        <f t="shared" si="24"/>
        <v>853.43750000000011</v>
      </c>
      <c r="J1582">
        <v>136.55000000000001</v>
      </c>
      <c r="K1582" s="14" t="s">
        <v>6145</v>
      </c>
    </row>
    <row r="1583" spans="1:11" hidden="1">
      <c r="A1583" s="1" t="s">
        <v>14341</v>
      </c>
      <c r="B1583" s="13">
        <v>41941</v>
      </c>
      <c r="C1583" s="1" t="s">
        <v>24248</v>
      </c>
      <c r="D1583" s="1">
        <v>2</v>
      </c>
      <c r="E1583" s="1" t="s">
        <v>24249</v>
      </c>
      <c r="F1583" s="1" t="s">
        <v>26</v>
      </c>
      <c r="G1583" s="1" t="s">
        <v>13</v>
      </c>
      <c r="H1583" s="1" t="s">
        <v>3244</v>
      </c>
      <c r="I1583" s="28">
        <f t="shared" si="24"/>
        <v>4574.9375</v>
      </c>
      <c r="J1583" s="1">
        <v>731.99</v>
      </c>
      <c r="K1583" s="14" t="s">
        <v>6145</v>
      </c>
    </row>
    <row r="1584" spans="1:11" hidden="1">
      <c r="A1584" t="s">
        <v>14341</v>
      </c>
      <c r="B1584" s="3">
        <v>41941</v>
      </c>
      <c r="C1584" t="s">
        <v>24248</v>
      </c>
      <c r="D1584">
        <v>2</v>
      </c>
      <c r="E1584" t="s">
        <v>24249</v>
      </c>
      <c r="F1584" t="s">
        <v>26</v>
      </c>
      <c r="G1584" t="s">
        <v>13</v>
      </c>
      <c r="H1584" t="s">
        <v>3244</v>
      </c>
      <c r="I1584" s="28">
        <f t="shared" si="24"/>
        <v>4574.9375</v>
      </c>
      <c r="J1584">
        <v>731.99</v>
      </c>
      <c r="K1584" s="14" t="s">
        <v>6145</v>
      </c>
    </row>
    <row r="1585" spans="1:11" hidden="1">
      <c r="A1585" t="s">
        <v>14341</v>
      </c>
      <c r="B1585" s="3">
        <v>41941</v>
      </c>
      <c r="C1585" t="s">
        <v>24248</v>
      </c>
      <c r="D1585">
        <v>2</v>
      </c>
      <c r="E1585" t="s">
        <v>24249</v>
      </c>
      <c r="F1585" t="s">
        <v>26</v>
      </c>
      <c r="G1585" t="s">
        <v>13</v>
      </c>
      <c r="H1585" t="s">
        <v>3244</v>
      </c>
      <c r="I1585" s="28">
        <f t="shared" si="24"/>
        <v>-4574.9375</v>
      </c>
      <c r="J1585">
        <v>-731.99</v>
      </c>
      <c r="K1585" s="14" t="s">
        <v>6145</v>
      </c>
    </row>
    <row r="1586" spans="1:11" hidden="1">
      <c r="A1586" t="s">
        <v>14343</v>
      </c>
      <c r="B1586" s="3">
        <v>41941</v>
      </c>
      <c r="C1586" t="s">
        <v>25635</v>
      </c>
      <c r="D1586">
        <v>2</v>
      </c>
      <c r="E1586" t="s">
        <v>25636</v>
      </c>
      <c r="F1586" t="s">
        <v>26</v>
      </c>
      <c r="G1586" t="s">
        <v>13</v>
      </c>
      <c r="H1586" t="s">
        <v>25637</v>
      </c>
      <c r="I1586" s="28">
        <f t="shared" si="24"/>
        <v>2903.4375</v>
      </c>
      <c r="J1586">
        <v>464.55</v>
      </c>
      <c r="K1586" s="14" t="s">
        <v>6145</v>
      </c>
    </row>
    <row r="1587" spans="1:11" hidden="1">
      <c r="A1587" t="s">
        <v>16006</v>
      </c>
      <c r="B1587" s="3">
        <v>41942</v>
      </c>
      <c r="C1587" t="s">
        <v>25638</v>
      </c>
      <c r="D1587">
        <v>2</v>
      </c>
      <c r="E1587" t="s">
        <v>25639</v>
      </c>
      <c r="F1587" t="s">
        <v>26</v>
      </c>
      <c r="G1587" t="s">
        <v>13</v>
      </c>
      <c r="H1587" t="s">
        <v>7589</v>
      </c>
      <c r="I1587" s="28">
        <f t="shared" si="24"/>
        <v>3387.9375000000005</v>
      </c>
      <c r="J1587">
        <v>542.07000000000005</v>
      </c>
      <c r="K1587" s="14" t="s">
        <v>6145</v>
      </c>
    </row>
    <row r="1588" spans="1:11" hidden="1">
      <c r="A1588" t="s">
        <v>8706</v>
      </c>
      <c r="B1588" s="3">
        <v>41942</v>
      </c>
      <c r="C1588" t="s">
        <v>25640</v>
      </c>
      <c r="D1588">
        <v>2</v>
      </c>
      <c r="E1588" t="s">
        <v>25641</v>
      </c>
      <c r="F1588" t="s">
        <v>26</v>
      </c>
      <c r="G1588" t="s">
        <v>13</v>
      </c>
      <c r="H1588" t="s">
        <v>13630</v>
      </c>
      <c r="I1588" s="28">
        <f t="shared" si="24"/>
        <v>853.43750000000011</v>
      </c>
      <c r="J1588">
        <v>136.55000000000001</v>
      </c>
      <c r="K1588" s="14" t="s">
        <v>6145</v>
      </c>
    </row>
    <row r="1589" spans="1:11" hidden="1">
      <c r="A1589" t="s">
        <v>8708</v>
      </c>
      <c r="B1589" s="3">
        <v>41942</v>
      </c>
      <c r="C1589" t="s">
        <v>2</v>
      </c>
      <c r="D1589">
        <v>2</v>
      </c>
      <c r="E1589" t="s">
        <v>25642</v>
      </c>
      <c r="F1589" t="s">
        <v>18</v>
      </c>
      <c r="G1589" t="s">
        <v>21545</v>
      </c>
      <c r="H1589" t="s">
        <v>88</v>
      </c>
      <c r="I1589" s="28">
        <f t="shared" si="24"/>
        <v>289.25</v>
      </c>
      <c r="J1589">
        <v>46.28</v>
      </c>
      <c r="K1589" s="4" t="s">
        <v>6149</v>
      </c>
    </row>
    <row r="1590" spans="1:11" hidden="1">
      <c r="A1590" t="s">
        <v>8711</v>
      </c>
      <c r="B1590" s="3">
        <v>41942</v>
      </c>
      <c r="C1590" t="s">
        <v>25643</v>
      </c>
      <c r="D1590">
        <v>2</v>
      </c>
      <c r="E1590" t="s">
        <v>25644</v>
      </c>
      <c r="F1590" t="s">
        <v>26</v>
      </c>
      <c r="G1590" t="s">
        <v>13</v>
      </c>
      <c r="H1590" t="s">
        <v>25645</v>
      </c>
      <c r="I1590" s="28">
        <f t="shared" si="24"/>
        <v>853.43750000000011</v>
      </c>
      <c r="J1590">
        <v>136.55000000000001</v>
      </c>
      <c r="K1590" s="14" t="s">
        <v>6145</v>
      </c>
    </row>
    <row r="1591" spans="1:11" hidden="1">
      <c r="A1591" t="s">
        <v>8712</v>
      </c>
      <c r="B1591" s="3">
        <v>41942</v>
      </c>
      <c r="C1591" t="s">
        <v>25646</v>
      </c>
      <c r="D1591">
        <v>2</v>
      </c>
      <c r="E1591" t="s">
        <v>25647</v>
      </c>
      <c r="F1591" t="s">
        <v>26</v>
      </c>
      <c r="G1591" t="s">
        <v>13</v>
      </c>
      <c r="H1591" t="s">
        <v>5514</v>
      </c>
      <c r="I1591" s="28">
        <f t="shared" si="24"/>
        <v>1522.4375</v>
      </c>
      <c r="J1591">
        <v>243.59</v>
      </c>
      <c r="K1591" s="14" t="s">
        <v>6145</v>
      </c>
    </row>
    <row r="1592" spans="1:11" hidden="1">
      <c r="A1592" t="s">
        <v>8713</v>
      </c>
      <c r="B1592" s="3">
        <v>41942</v>
      </c>
      <c r="C1592" t="s">
        <v>25648</v>
      </c>
      <c r="D1592">
        <v>2</v>
      </c>
      <c r="E1592" t="s">
        <v>25649</v>
      </c>
      <c r="F1592" t="s">
        <v>26</v>
      </c>
      <c r="G1592" t="s">
        <v>13</v>
      </c>
      <c r="H1592" t="s">
        <v>3066</v>
      </c>
      <c r="I1592" s="28">
        <f t="shared" si="24"/>
        <v>250</v>
      </c>
      <c r="J1592">
        <v>40</v>
      </c>
      <c r="K1592" s="14" t="s">
        <v>6145</v>
      </c>
    </row>
    <row r="1593" spans="1:11" hidden="1">
      <c r="A1593" t="s">
        <v>8714</v>
      </c>
      <c r="B1593" s="3">
        <v>41942</v>
      </c>
      <c r="C1593" t="s">
        <v>25650</v>
      </c>
      <c r="D1593">
        <v>2</v>
      </c>
      <c r="E1593" t="s">
        <v>25651</v>
      </c>
      <c r="F1593" t="s">
        <v>26</v>
      </c>
      <c r="G1593" t="s">
        <v>13</v>
      </c>
      <c r="H1593" t="s">
        <v>7693</v>
      </c>
      <c r="I1593" s="28">
        <f t="shared" si="24"/>
        <v>172.4375</v>
      </c>
      <c r="J1593">
        <v>27.59</v>
      </c>
      <c r="K1593" s="14" t="s">
        <v>6145</v>
      </c>
    </row>
    <row r="1594" spans="1:11" hidden="1">
      <c r="A1594" t="s">
        <v>16015</v>
      </c>
      <c r="B1594" s="3">
        <v>41942</v>
      </c>
      <c r="C1594" t="s">
        <v>25652</v>
      </c>
      <c r="D1594">
        <v>2</v>
      </c>
      <c r="E1594" t="s">
        <v>25653</v>
      </c>
      <c r="F1594" t="s">
        <v>26</v>
      </c>
      <c r="G1594" t="s">
        <v>13</v>
      </c>
      <c r="H1594" t="s">
        <v>25654</v>
      </c>
      <c r="I1594" s="28">
        <f t="shared" si="24"/>
        <v>2455.875</v>
      </c>
      <c r="J1594">
        <v>392.94</v>
      </c>
      <c r="K1594" s="14" t="s">
        <v>6145</v>
      </c>
    </row>
    <row r="1595" spans="1:11" hidden="1">
      <c r="A1595" t="s">
        <v>8715</v>
      </c>
      <c r="B1595" s="3">
        <v>41942</v>
      </c>
      <c r="C1595" t="s">
        <v>25655</v>
      </c>
      <c r="D1595">
        <v>2</v>
      </c>
      <c r="E1595" t="s">
        <v>25656</v>
      </c>
      <c r="F1595" t="s">
        <v>26</v>
      </c>
      <c r="G1595" t="s">
        <v>13</v>
      </c>
      <c r="H1595" t="s">
        <v>16466</v>
      </c>
      <c r="I1595" s="28">
        <f t="shared" si="24"/>
        <v>853.43750000000011</v>
      </c>
      <c r="J1595">
        <v>136.55000000000001</v>
      </c>
      <c r="K1595" s="14" t="s">
        <v>6145</v>
      </c>
    </row>
    <row r="1596" spans="1:11" hidden="1">
      <c r="A1596" t="s">
        <v>8716</v>
      </c>
      <c r="B1596" s="3">
        <v>41942</v>
      </c>
      <c r="C1596" t="s">
        <v>25657</v>
      </c>
      <c r="D1596">
        <v>2</v>
      </c>
      <c r="E1596" t="s">
        <v>25658</v>
      </c>
      <c r="F1596" t="s">
        <v>26</v>
      </c>
      <c r="G1596" t="s">
        <v>13</v>
      </c>
      <c r="H1596" t="s">
        <v>14950</v>
      </c>
      <c r="I1596" s="28">
        <f t="shared" si="24"/>
        <v>853.43750000000011</v>
      </c>
      <c r="J1596">
        <v>136.55000000000001</v>
      </c>
      <c r="K1596" s="14" t="s">
        <v>6145</v>
      </c>
    </row>
    <row r="1597" spans="1:11" hidden="1">
      <c r="A1597" t="s">
        <v>16020</v>
      </c>
      <c r="B1597" s="3">
        <v>41942</v>
      </c>
      <c r="C1597" t="s">
        <v>25659</v>
      </c>
      <c r="D1597">
        <v>2</v>
      </c>
      <c r="E1597" t="s">
        <v>25660</v>
      </c>
      <c r="F1597" t="s">
        <v>26</v>
      </c>
      <c r="G1597" t="s">
        <v>13</v>
      </c>
      <c r="H1597" t="s">
        <v>12826</v>
      </c>
      <c r="I1597" s="28">
        <f t="shared" si="24"/>
        <v>2491.375</v>
      </c>
      <c r="J1597">
        <v>398.62</v>
      </c>
      <c r="K1597" s="14" t="s">
        <v>6145</v>
      </c>
    </row>
    <row r="1598" spans="1:11" hidden="1">
      <c r="A1598" t="s">
        <v>14353</v>
      </c>
      <c r="B1598" s="3">
        <v>41942</v>
      </c>
      <c r="C1598" t="s">
        <v>25661</v>
      </c>
      <c r="D1598">
        <v>2</v>
      </c>
      <c r="E1598" t="s">
        <v>25662</v>
      </c>
      <c r="F1598" t="s">
        <v>26</v>
      </c>
      <c r="G1598" t="s">
        <v>13</v>
      </c>
      <c r="H1598" t="s">
        <v>25663</v>
      </c>
      <c r="I1598" s="28">
        <f t="shared" si="24"/>
        <v>1534.5</v>
      </c>
      <c r="J1598">
        <v>245.52</v>
      </c>
      <c r="K1598" s="14" t="s">
        <v>6145</v>
      </c>
    </row>
    <row r="1599" spans="1:11" hidden="1">
      <c r="A1599" s="1" t="s">
        <v>16023</v>
      </c>
      <c r="B1599" s="13">
        <v>41942</v>
      </c>
      <c r="C1599" s="1" t="s">
        <v>2</v>
      </c>
      <c r="D1599" s="1">
        <v>2</v>
      </c>
      <c r="E1599" s="1" t="s">
        <v>24250</v>
      </c>
      <c r="F1599" s="1" t="s">
        <v>18</v>
      </c>
      <c r="G1599" s="1" t="s">
        <v>21545</v>
      </c>
      <c r="H1599" s="1" t="s">
        <v>23750</v>
      </c>
      <c r="I1599" s="28">
        <f t="shared" si="24"/>
        <v>431.0625</v>
      </c>
      <c r="J1599" s="1">
        <v>68.97</v>
      </c>
      <c r="K1599" s="4" t="s">
        <v>6149</v>
      </c>
    </row>
    <row r="1600" spans="1:11" hidden="1">
      <c r="A1600" t="s">
        <v>16023</v>
      </c>
      <c r="B1600" s="3">
        <v>41942</v>
      </c>
      <c r="C1600" t="s">
        <v>2</v>
      </c>
      <c r="D1600">
        <v>2</v>
      </c>
      <c r="E1600" t="s">
        <v>24250</v>
      </c>
      <c r="F1600" t="s">
        <v>18</v>
      </c>
      <c r="G1600" t="s">
        <v>21545</v>
      </c>
      <c r="H1600" t="s">
        <v>23750</v>
      </c>
      <c r="I1600" s="28">
        <f t="shared" si="24"/>
        <v>841.375</v>
      </c>
      <c r="J1600">
        <v>134.62</v>
      </c>
      <c r="K1600" s="4" t="s">
        <v>6149</v>
      </c>
    </row>
    <row r="1601" spans="1:11" hidden="1">
      <c r="A1601" t="s">
        <v>16023</v>
      </c>
      <c r="B1601" s="3">
        <v>41942</v>
      </c>
      <c r="C1601" t="s">
        <v>2</v>
      </c>
      <c r="D1601">
        <v>2</v>
      </c>
      <c r="E1601" t="s">
        <v>24250</v>
      </c>
      <c r="F1601" t="s">
        <v>18</v>
      </c>
      <c r="G1601" t="s">
        <v>21545</v>
      </c>
      <c r="H1601" t="s">
        <v>23750</v>
      </c>
      <c r="I1601" s="28">
        <f t="shared" si="24"/>
        <v>-431.0625</v>
      </c>
      <c r="J1601">
        <v>-68.97</v>
      </c>
      <c r="K1601" s="4" t="s">
        <v>6149</v>
      </c>
    </row>
    <row r="1602" spans="1:11" hidden="1">
      <c r="A1602" t="s">
        <v>16027</v>
      </c>
      <c r="B1602" s="3">
        <v>41942</v>
      </c>
      <c r="C1602" t="s">
        <v>25664</v>
      </c>
      <c r="D1602">
        <v>2</v>
      </c>
      <c r="E1602" t="s">
        <v>25665</v>
      </c>
      <c r="F1602" t="s">
        <v>26</v>
      </c>
      <c r="G1602" t="s">
        <v>13</v>
      </c>
      <c r="H1602" t="s">
        <v>4734</v>
      </c>
      <c r="I1602" s="28">
        <f t="shared" si="24"/>
        <v>405.1875</v>
      </c>
      <c r="J1602">
        <v>64.83</v>
      </c>
      <c r="K1602" s="14" t="s">
        <v>6145</v>
      </c>
    </row>
    <row r="1603" spans="1:11" hidden="1">
      <c r="A1603" s="1" t="s">
        <v>16031</v>
      </c>
      <c r="B1603" s="13">
        <v>41942</v>
      </c>
      <c r="C1603" s="1" t="s">
        <v>2</v>
      </c>
      <c r="D1603" s="1">
        <v>2</v>
      </c>
      <c r="E1603" s="1" t="s">
        <v>24251</v>
      </c>
      <c r="F1603" s="1" t="s">
        <v>18</v>
      </c>
      <c r="G1603" s="1" t="s">
        <v>21545</v>
      </c>
      <c r="H1603" s="1" t="s">
        <v>88</v>
      </c>
      <c r="I1603" s="28">
        <f t="shared" si="24"/>
        <v>423.18749999999994</v>
      </c>
      <c r="J1603" s="1">
        <v>67.709999999999994</v>
      </c>
      <c r="K1603" s="4" t="s">
        <v>6149</v>
      </c>
    </row>
    <row r="1604" spans="1:11" hidden="1">
      <c r="A1604" t="s">
        <v>16031</v>
      </c>
      <c r="B1604" s="3">
        <v>41942</v>
      </c>
      <c r="C1604" t="s">
        <v>2</v>
      </c>
      <c r="D1604">
        <v>2</v>
      </c>
      <c r="E1604" t="s">
        <v>24251</v>
      </c>
      <c r="F1604" t="s">
        <v>18</v>
      </c>
      <c r="G1604" t="s">
        <v>21545</v>
      </c>
      <c r="H1604" t="s">
        <v>88</v>
      </c>
      <c r="I1604" s="28">
        <f t="shared" si="24"/>
        <v>423.18749999999994</v>
      </c>
      <c r="J1604">
        <v>67.709999999999994</v>
      </c>
      <c r="K1604" s="4" t="s">
        <v>6149</v>
      </c>
    </row>
    <row r="1605" spans="1:11" hidden="1">
      <c r="A1605" t="s">
        <v>16031</v>
      </c>
      <c r="B1605" s="3">
        <v>41942</v>
      </c>
      <c r="C1605" t="s">
        <v>2</v>
      </c>
      <c r="D1605">
        <v>2</v>
      </c>
      <c r="E1605" t="s">
        <v>24251</v>
      </c>
      <c r="F1605" t="s">
        <v>18</v>
      </c>
      <c r="G1605" t="s">
        <v>21545</v>
      </c>
      <c r="H1605" t="s">
        <v>88</v>
      </c>
      <c r="I1605" s="28">
        <f t="shared" si="24"/>
        <v>-423.18749999999994</v>
      </c>
      <c r="J1605">
        <v>-67.709999999999994</v>
      </c>
      <c r="K1605" s="4" t="s">
        <v>6149</v>
      </c>
    </row>
    <row r="1606" spans="1:11" hidden="1">
      <c r="A1606" t="s">
        <v>16034</v>
      </c>
      <c r="B1606" s="3">
        <v>41942</v>
      </c>
      <c r="C1606" t="s">
        <v>25666</v>
      </c>
      <c r="D1606">
        <v>2</v>
      </c>
      <c r="E1606" t="s">
        <v>25667</v>
      </c>
      <c r="F1606" t="s">
        <v>26</v>
      </c>
      <c r="G1606" t="s">
        <v>13</v>
      </c>
      <c r="H1606" t="s">
        <v>9871</v>
      </c>
      <c r="I1606" s="28">
        <f t="shared" si="24"/>
        <v>1534.5</v>
      </c>
      <c r="J1606">
        <v>245.52</v>
      </c>
      <c r="K1606" s="14" t="s">
        <v>6145</v>
      </c>
    </row>
    <row r="1607" spans="1:11" hidden="1">
      <c r="A1607" t="s">
        <v>14355</v>
      </c>
      <c r="B1607" s="3">
        <v>41942</v>
      </c>
      <c r="C1607" t="s">
        <v>25668</v>
      </c>
      <c r="D1607">
        <v>2</v>
      </c>
      <c r="E1607" t="s">
        <v>25669</v>
      </c>
      <c r="F1607" t="s">
        <v>26</v>
      </c>
      <c r="G1607" t="s">
        <v>13</v>
      </c>
      <c r="H1607" t="s">
        <v>10902</v>
      </c>
      <c r="I1607" s="28">
        <f t="shared" si="24"/>
        <v>2525.875</v>
      </c>
      <c r="J1607">
        <v>404.14</v>
      </c>
      <c r="K1607" s="14" t="s">
        <v>6145</v>
      </c>
    </row>
    <row r="1608" spans="1:11" hidden="1">
      <c r="A1608" t="s">
        <v>14357</v>
      </c>
      <c r="B1608" s="3">
        <v>41942</v>
      </c>
      <c r="C1608" t="s">
        <v>25670</v>
      </c>
      <c r="D1608">
        <v>2</v>
      </c>
      <c r="E1608" t="s">
        <v>25671</v>
      </c>
      <c r="F1608" t="s">
        <v>26</v>
      </c>
      <c r="G1608" t="s">
        <v>13</v>
      </c>
      <c r="H1608" t="s">
        <v>5714</v>
      </c>
      <c r="I1608" s="28">
        <f t="shared" si="24"/>
        <v>172.4375</v>
      </c>
      <c r="J1608">
        <v>27.59</v>
      </c>
      <c r="K1608" s="14" t="s">
        <v>6145</v>
      </c>
    </row>
    <row r="1609" spans="1:11" hidden="1">
      <c r="A1609" t="s">
        <v>14359</v>
      </c>
      <c r="B1609" s="3">
        <v>41942</v>
      </c>
      <c r="C1609" t="s">
        <v>25672</v>
      </c>
      <c r="D1609">
        <v>2</v>
      </c>
      <c r="E1609" t="s">
        <v>25673</v>
      </c>
      <c r="F1609" t="s">
        <v>26</v>
      </c>
      <c r="G1609" t="s">
        <v>13</v>
      </c>
      <c r="H1609" t="s">
        <v>11030</v>
      </c>
      <c r="I1609" s="28">
        <f t="shared" si="24"/>
        <v>1534.5</v>
      </c>
      <c r="J1609">
        <v>245.52</v>
      </c>
      <c r="K1609" s="14" t="s">
        <v>6145</v>
      </c>
    </row>
    <row r="1610" spans="1:11" hidden="1">
      <c r="A1610" t="s">
        <v>16036</v>
      </c>
      <c r="B1610" s="3">
        <v>41942</v>
      </c>
      <c r="C1610" t="s">
        <v>25674</v>
      </c>
      <c r="D1610">
        <v>2</v>
      </c>
      <c r="E1610" t="s">
        <v>25675</v>
      </c>
      <c r="F1610" t="s">
        <v>26</v>
      </c>
      <c r="G1610" t="s">
        <v>13</v>
      </c>
      <c r="H1610" t="s">
        <v>25676</v>
      </c>
      <c r="I1610" s="28">
        <f t="shared" ref="I1610:I1640" si="25">J1610*100/16</f>
        <v>1293.125</v>
      </c>
      <c r="J1610">
        <v>206.9</v>
      </c>
      <c r="K1610" s="14" t="s">
        <v>6145</v>
      </c>
    </row>
    <row r="1611" spans="1:11" hidden="1">
      <c r="A1611" t="s">
        <v>14363</v>
      </c>
      <c r="B1611" s="3">
        <v>41942</v>
      </c>
      <c r="C1611" t="s">
        <v>25677</v>
      </c>
      <c r="D1611">
        <v>2</v>
      </c>
      <c r="E1611" t="s">
        <v>25678</v>
      </c>
      <c r="F1611" t="s">
        <v>26</v>
      </c>
      <c r="G1611" t="s">
        <v>13</v>
      </c>
      <c r="H1611" t="s">
        <v>4661</v>
      </c>
      <c r="I1611" s="28">
        <f t="shared" si="25"/>
        <v>172.5</v>
      </c>
      <c r="J1611">
        <v>27.6</v>
      </c>
      <c r="K1611" s="14" t="s">
        <v>6145</v>
      </c>
    </row>
    <row r="1612" spans="1:11" hidden="1">
      <c r="A1612" t="s">
        <v>14365</v>
      </c>
      <c r="B1612" s="3">
        <v>41942</v>
      </c>
      <c r="C1612" t="s">
        <v>25679</v>
      </c>
      <c r="D1612">
        <v>2</v>
      </c>
      <c r="E1612" t="s">
        <v>25680</v>
      </c>
      <c r="F1612" t="s">
        <v>26</v>
      </c>
      <c r="G1612" t="s">
        <v>13</v>
      </c>
      <c r="H1612" t="s">
        <v>10036</v>
      </c>
      <c r="I1612" s="28">
        <f t="shared" si="25"/>
        <v>853.43750000000011</v>
      </c>
      <c r="J1612">
        <v>136.55000000000001</v>
      </c>
      <c r="K1612" s="14" t="s">
        <v>6145</v>
      </c>
    </row>
    <row r="1613" spans="1:11" hidden="1">
      <c r="A1613" t="s">
        <v>14366</v>
      </c>
      <c r="B1613" s="3">
        <v>41943</v>
      </c>
      <c r="C1613" t="s">
        <v>25681</v>
      </c>
      <c r="D1613">
        <v>2</v>
      </c>
      <c r="E1613" t="s">
        <v>25682</v>
      </c>
      <c r="F1613" t="s">
        <v>26</v>
      </c>
      <c r="G1613" t="s">
        <v>13</v>
      </c>
      <c r="H1613" t="s">
        <v>25683</v>
      </c>
      <c r="I1613" s="28">
        <f t="shared" si="25"/>
        <v>3413.8125</v>
      </c>
      <c r="J1613">
        <v>546.21</v>
      </c>
      <c r="K1613" s="14" t="s">
        <v>6145</v>
      </c>
    </row>
    <row r="1614" spans="1:11" hidden="1">
      <c r="A1614" t="s">
        <v>16039</v>
      </c>
      <c r="B1614" s="3">
        <v>41943</v>
      </c>
      <c r="C1614" t="s">
        <v>24568</v>
      </c>
      <c r="D1614">
        <v>2</v>
      </c>
      <c r="E1614" t="s">
        <v>25684</v>
      </c>
      <c r="F1614" t="s">
        <v>26</v>
      </c>
      <c r="G1614" t="s">
        <v>13</v>
      </c>
      <c r="H1614" t="s">
        <v>15620</v>
      </c>
      <c r="I1614" s="28">
        <f t="shared" si="25"/>
        <v>3413.8125</v>
      </c>
      <c r="J1614">
        <v>546.21</v>
      </c>
      <c r="K1614" s="14" t="s">
        <v>6145</v>
      </c>
    </row>
    <row r="1615" spans="1:11" hidden="1">
      <c r="A1615" t="s">
        <v>25685</v>
      </c>
      <c r="B1615" s="3">
        <v>41943</v>
      </c>
      <c r="C1615" t="s">
        <v>2</v>
      </c>
      <c r="D1615">
        <v>2</v>
      </c>
      <c r="E1615" t="s">
        <v>25686</v>
      </c>
      <c r="F1615" t="s">
        <v>18</v>
      </c>
      <c r="G1615" t="s">
        <v>21545</v>
      </c>
      <c r="H1615" t="s">
        <v>88</v>
      </c>
      <c r="I1615" s="28">
        <f t="shared" si="25"/>
        <v>400.375</v>
      </c>
      <c r="J1615">
        <v>64.06</v>
      </c>
      <c r="K1615" s="4" t="s">
        <v>6149</v>
      </c>
    </row>
    <row r="1616" spans="1:11" hidden="1">
      <c r="A1616" t="s">
        <v>16045</v>
      </c>
      <c r="B1616" s="3">
        <v>41943</v>
      </c>
      <c r="C1616" t="s">
        <v>25687</v>
      </c>
      <c r="D1616">
        <v>2</v>
      </c>
      <c r="E1616" t="s">
        <v>25688</v>
      </c>
      <c r="F1616" t="s">
        <v>26</v>
      </c>
      <c r="G1616" t="s">
        <v>13</v>
      </c>
      <c r="H1616" t="s">
        <v>13309</v>
      </c>
      <c r="I1616" s="28">
        <f t="shared" si="25"/>
        <v>2525.875</v>
      </c>
      <c r="J1616">
        <v>404.14</v>
      </c>
      <c r="K1616" s="14" t="s">
        <v>6145</v>
      </c>
    </row>
    <row r="1617" spans="1:11" hidden="1">
      <c r="A1617" t="s">
        <v>14369</v>
      </c>
      <c r="B1617" s="3">
        <v>41943</v>
      </c>
      <c r="C1617" t="s">
        <v>25689</v>
      </c>
      <c r="D1617">
        <v>2</v>
      </c>
      <c r="E1617" t="s">
        <v>25690</v>
      </c>
      <c r="F1617" t="s">
        <v>26</v>
      </c>
      <c r="G1617" t="s">
        <v>13</v>
      </c>
      <c r="H1617" t="s">
        <v>300</v>
      </c>
      <c r="I1617" s="28">
        <f t="shared" si="25"/>
        <v>853.43750000000011</v>
      </c>
      <c r="J1617">
        <v>136.55000000000001</v>
      </c>
      <c r="K1617" s="14" t="s">
        <v>6145</v>
      </c>
    </row>
    <row r="1618" spans="1:11" hidden="1">
      <c r="A1618" t="s">
        <v>14371</v>
      </c>
      <c r="B1618" s="3">
        <v>41943</v>
      </c>
      <c r="C1618" t="s">
        <v>2</v>
      </c>
      <c r="D1618">
        <v>2</v>
      </c>
      <c r="E1618" t="s">
        <v>25691</v>
      </c>
      <c r="F1618" t="s">
        <v>18</v>
      </c>
      <c r="G1618" t="s">
        <v>21545</v>
      </c>
      <c r="H1618" t="s">
        <v>25692</v>
      </c>
      <c r="I1618" s="28">
        <f t="shared" si="25"/>
        <v>628.5625</v>
      </c>
      <c r="J1618">
        <v>100.57</v>
      </c>
      <c r="K1618" s="4" t="s">
        <v>6149</v>
      </c>
    </row>
    <row r="1619" spans="1:11" hidden="1">
      <c r="A1619" s="1" t="s">
        <v>14372</v>
      </c>
      <c r="B1619" s="13">
        <v>41943</v>
      </c>
      <c r="C1619" s="1" t="s">
        <v>2</v>
      </c>
      <c r="D1619" s="1">
        <v>2</v>
      </c>
      <c r="E1619" s="1" t="s">
        <v>24252</v>
      </c>
      <c r="F1619" s="1" t="s">
        <v>18</v>
      </c>
      <c r="G1619" s="1" t="s">
        <v>21545</v>
      </c>
      <c r="H1619" s="1" t="s">
        <v>21219</v>
      </c>
      <c r="I1619" s="28">
        <f t="shared" si="25"/>
        <v>172.4375</v>
      </c>
      <c r="J1619" s="1">
        <v>27.59</v>
      </c>
      <c r="K1619" s="4" t="s">
        <v>6149</v>
      </c>
    </row>
    <row r="1620" spans="1:11" hidden="1">
      <c r="A1620" t="s">
        <v>14372</v>
      </c>
      <c r="B1620" s="3">
        <v>41943</v>
      </c>
      <c r="C1620" t="s">
        <v>2</v>
      </c>
      <c r="D1620">
        <v>2</v>
      </c>
      <c r="E1620" t="s">
        <v>24252</v>
      </c>
      <c r="F1620" t="s">
        <v>18</v>
      </c>
      <c r="G1620" t="s">
        <v>21545</v>
      </c>
      <c r="H1620" t="s">
        <v>21219</v>
      </c>
      <c r="I1620" s="28">
        <f t="shared" si="25"/>
        <v>275.3125</v>
      </c>
      <c r="J1620">
        <v>44.05</v>
      </c>
      <c r="K1620" s="4" t="s">
        <v>6149</v>
      </c>
    </row>
    <row r="1621" spans="1:11" hidden="1">
      <c r="A1621" t="s">
        <v>14372</v>
      </c>
      <c r="B1621" s="3">
        <v>41943</v>
      </c>
      <c r="C1621" t="s">
        <v>2</v>
      </c>
      <c r="D1621">
        <v>2</v>
      </c>
      <c r="E1621" t="s">
        <v>24252</v>
      </c>
      <c r="F1621" t="s">
        <v>18</v>
      </c>
      <c r="G1621" t="s">
        <v>21545</v>
      </c>
      <c r="H1621" t="s">
        <v>21219</v>
      </c>
      <c r="I1621" s="28">
        <f t="shared" si="25"/>
        <v>-172.4375</v>
      </c>
      <c r="J1621">
        <v>-27.59</v>
      </c>
      <c r="K1621" s="4" t="s">
        <v>6149</v>
      </c>
    </row>
    <row r="1622" spans="1:11" hidden="1">
      <c r="A1622" t="s">
        <v>16055</v>
      </c>
      <c r="B1622" s="3">
        <v>41943</v>
      </c>
      <c r="C1622" t="s">
        <v>25693</v>
      </c>
      <c r="D1622">
        <v>2</v>
      </c>
      <c r="E1622" t="s">
        <v>25694</v>
      </c>
      <c r="F1622" t="s">
        <v>26</v>
      </c>
      <c r="G1622" t="s">
        <v>13</v>
      </c>
      <c r="H1622" t="s">
        <v>11308</v>
      </c>
      <c r="I1622" s="28">
        <f t="shared" si="25"/>
        <v>853.43750000000011</v>
      </c>
      <c r="J1622">
        <v>136.55000000000001</v>
      </c>
      <c r="K1622" s="14" t="s">
        <v>6145</v>
      </c>
    </row>
    <row r="1623" spans="1:11" hidden="1">
      <c r="A1623" t="s">
        <v>14375</v>
      </c>
      <c r="B1623" s="3">
        <v>41943</v>
      </c>
      <c r="C1623" t="s">
        <v>2</v>
      </c>
      <c r="D1623">
        <v>2</v>
      </c>
      <c r="E1623" t="s">
        <v>25695</v>
      </c>
      <c r="F1623" t="s">
        <v>18</v>
      </c>
      <c r="G1623" t="s">
        <v>0</v>
      </c>
      <c r="H1623" t="s">
        <v>20361</v>
      </c>
      <c r="I1623" s="28">
        <f t="shared" si="25"/>
        <v>2586.1875</v>
      </c>
      <c r="J1623">
        <v>413.79</v>
      </c>
      <c r="K1623" s="4" t="s">
        <v>6149</v>
      </c>
    </row>
    <row r="1624" spans="1:11" hidden="1">
      <c r="A1624" t="s">
        <v>14376</v>
      </c>
      <c r="B1624" s="3">
        <v>41943</v>
      </c>
      <c r="C1624" t="s">
        <v>2</v>
      </c>
      <c r="D1624">
        <v>2</v>
      </c>
      <c r="E1624" t="s">
        <v>25696</v>
      </c>
      <c r="F1624" t="s">
        <v>18</v>
      </c>
      <c r="G1624" t="s">
        <v>21545</v>
      </c>
      <c r="H1624" t="s">
        <v>1534</v>
      </c>
      <c r="I1624" s="28">
        <f t="shared" si="25"/>
        <v>1111.625</v>
      </c>
      <c r="J1624">
        <v>177.86</v>
      </c>
      <c r="K1624" s="4" t="s">
        <v>6149</v>
      </c>
    </row>
    <row r="1625" spans="1:11" hidden="1">
      <c r="A1625" t="s">
        <v>25697</v>
      </c>
      <c r="B1625" s="3">
        <v>41943</v>
      </c>
      <c r="C1625" t="s">
        <v>25698</v>
      </c>
      <c r="D1625">
        <v>2</v>
      </c>
      <c r="E1625" t="s">
        <v>25699</v>
      </c>
      <c r="F1625" t="s">
        <v>26</v>
      </c>
      <c r="G1625" t="s">
        <v>13</v>
      </c>
      <c r="H1625" t="s">
        <v>25700</v>
      </c>
      <c r="I1625" s="28">
        <f t="shared" si="25"/>
        <v>853.43750000000011</v>
      </c>
      <c r="J1625">
        <v>136.55000000000001</v>
      </c>
      <c r="K1625" s="14" t="s">
        <v>6145</v>
      </c>
    </row>
    <row r="1626" spans="1:11" hidden="1">
      <c r="A1626" t="s">
        <v>14377</v>
      </c>
      <c r="B1626" s="3">
        <v>41943</v>
      </c>
      <c r="C1626" t="s">
        <v>25701</v>
      </c>
      <c r="D1626">
        <v>2</v>
      </c>
      <c r="E1626" t="s">
        <v>25702</v>
      </c>
      <c r="F1626" t="s">
        <v>26</v>
      </c>
      <c r="G1626" t="s">
        <v>13</v>
      </c>
      <c r="H1626" t="s">
        <v>27</v>
      </c>
      <c r="I1626" s="28">
        <f t="shared" si="25"/>
        <v>5489.75</v>
      </c>
      <c r="J1626">
        <v>878.36</v>
      </c>
      <c r="K1626" s="14" t="s">
        <v>6145</v>
      </c>
    </row>
    <row r="1627" spans="1:11" hidden="1">
      <c r="A1627" t="s">
        <v>14378</v>
      </c>
      <c r="B1627" s="3">
        <v>41943</v>
      </c>
      <c r="C1627" t="s">
        <v>25703</v>
      </c>
      <c r="D1627">
        <v>2</v>
      </c>
      <c r="E1627" t="s">
        <v>25704</v>
      </c>
      <c r="F1627" t="s">
        <v>26</v>
      </c>
      <c r="G1627" t="s">
        <v>13</v>
      </c>
      <c r="H1627" t="s">
        <v>3458</v>
      </c>
      <c r="I1627" s="28">
        <f t="shared" si="25"/>
        <v>853.43750000000011</v>
      </c>
      <c r="J1627">
        <v>136.55000000000001</v>
      </c>
      <c r="K1627" s="14" t="s">
        <v>6145</v>
      </c>
    </row>
    <row r="1628" spans="1:11" hidden="1">
      <c r="A1628" t="s">
        <v>14379</v>
      </c>
      <c r="B1628" s="3">
        <v>41943</v>
      </c>
      <c r="C1628" t="s">
        <v>25705</v>
      </c>
      <c r="D1628">
        <v>2</v>
      </c>
      <c r="E1628" t="s">
        <v>25706</v>
      </c>
      <c r="F1628" t="s">
        <v>26</v>
      </c>
      <c r="G1628" t="s">
        <v>13</v>
      </c>
      <c r="H1628" t="s">
        <v>20111</v>
      </c>
      <c r="I1628" s="28">
        <f t="shared" si="25"/>
        <v>172.5</v>
      </c>
      <c r="J1628">
        <v>27.6</v>
      </c>
      <c r="K1628" s="14" t="s">
        <v>6145</v>
      </c>
    </row>
    <row r="1629" spans="1:11" hidden="1">
      <c r="A1629" t="s">
        <v>18253</v>
      </c>
      <c r="B1629" s="3">
        <v>41943</v>
      </c>
      <c r="C1629" t="s">
        <v>25707</v>
      </c>
      <c r="D1629">
        <v>2</v>
      </c>
      <c r="E1629" t="s">
        <v>25708</v>
      </c>
      <c r="F1629" t="s">
        <v>26</v>
      </c>
      <c r="G1629" t="s">
        <v>13</v>
      </c>
      <c r="H1629" t="s">
        <v>7215</v>
      </c>
      <c r="I1629" s="28">
        <f t="shared" si="25"/>
        <v>853.43750000000011</v>
      </c>
      <c r="J1629">
        <v>136.55000000000001</v>
      </c>
      <c r="K1629" s="14" t="s">
        <v>6145</v>
      </c>
    </row>
    <row r="1630" spans="1:11" hidden="1">
      <c r="A1630" t="s">
        <v>18256</v>
      </c>
      <c r="B1630" s="3">
        <v>41943</v>
      </c>
      <c r="C1630" t="s">
        <v>25709</v>
      </c>
      <c r="D1630">
        <v>2</v>
      </c>
      <c r="E1630" t="s">
        <v>25710</v>
      </c>
      <c r="F1630" t="s">
        <v>26</v>
      </c>
      <c r="G1630" t="s">
        <v>13</v>
      </c>
      <c r="H1630" t="s">
        <v>15045</v>
      </c>
      <c r="I1630" s="28">
        <f t="shared" si="25"/>
        <v>853.43750000000011</v>
      </c>
      <c r="J1630">
        <v>136.55000000000001</v>
      </c>
      <c r="K1630" s="14" t="s">
        <v>6145</v>
      </c>
    </row>
    <row r="1631" spans="1:11" hidden="1">
      <c r="A1631" t="s">
        <v>25711</v>
      </c>
      <c r="B1631" s="3">
        <v>41943</v>
      </c>
      <c r="C1631" t="s">
        <v>25712</v>
      </c>
      <c r="D1631">
        <v>2</v>
      </c>
      <c r="E1631" t="s">
        <v>25713</v>
      </c>
      <c r="F1631" t="s">
        <v>18</v>
      </c>
      <c r="G1631" t="s">
        <v>21545</v>
      </c>
      <c r="H1631" t="s">
        <v>88</v>
      </c>
      <c r="I1631" s="28">
        <f t="shared" si="25"/>
        <v>81.125</v>
      </c>
      <c r="J1631">
        <v>12.98</v>
      </c>
      <c r="K1631" s="4" t="s">
        <v>6149</v>
      </c>
    </row>
    <row r="1632" spans="1:11" hidden="1">
      <c r="A1632" t="s">
        <v>14380</v>
      </c>
      <c r="B1632" s="3">
        <v>41943</v>
      </c>
      <c r="C1632" t="s">
        <v>25714</v>
      </c>
      <c r="D1632">
        <v>2</v>
      </c>
      <c r="E1632" t="s">
        <v>25715</v>
      </c>
      <c r="F1632" t="s">
        <v>26</v>
      </c>
      <c r="G1632" t="s">
        <v>13</v>
      </c>
      <c r="H1632" t="s">
        <v>25716</v>
      </c>
      <c r="I1632" s="28">
        <f t="shared" si="25"/>
        <v>853.43750000000011</v>
      </c>
      <c r="J1632">
        <v>136.55000000000001</v>
      </c>
      <c r="K1632" s="14" t="s">
        <v>6145</v>
      </c>
    </row>
    <row r="1633" spans="1:13" hidden="1">
      <c r="A1633" t="s">
        <v>14381</v>
      </c>
      <c r="B1633" s="3">
        <v>41943</v>
      </c>
      <c r="C1633" t="s">
        <v>25717</v>
      </c>
      <c r="D1633">
        <v>2</v>
      </c>
      <c r="E1633" t="s">
        <v>25718</v>
      </c>
      <c r="F1633" t="s">
        <v>26</v>
      </c>
      <c r="G1633" t="s">
        <v>13</v>
      </c>
      <c r="H1633" t="s">
        <v>19773</v>
      </c>
      <c r="I1633" s="28">
        <f t="shared" si="25"/>
        <v>853.43750000000011</v>
      </c>
      <c r="J1633">
        <v>136.55000000000001</v>
      </c>
      <c r="K1633" s="14" t="s">
        <v>6145</v>
      </c>
    </row>
    <row r="1634" spans="1:13" hidden="1">
      <c r="A1634" t="s">
        <v>25719</v>
      </c>
      <c r="B1634" s="3">
        <v>41943</v>
      </c>
      <c r="C1634" t="s">
        <v>48</v>
      </c>
      <c r="D1634">
        <v>2</v>
      </c>
      <c r="E1634" t="s">
        <v>25720</v>
      </c>
      <c r="F1634" t="s">
        <v>18</v>
      </c>
      <c r="G1634" t="s">
        <v>0</v>
      </c>
      <c r="H1634" t="s">
        <v>25312</v>
      </c>
      <c r="I1634" s="28">
        <f t="shared" si="25"/>
        <v>1893.9374999999998</v>
      </c>
      <c r="J1634">
        <v>303.02999999999997</v>
      </c>
      <c r="K1634" s="4" t="s">
        <v>6149</v>
      </c>
    </row>
    <row r="1635" spans="1:13" hidden="1">
      <c r="A1635" t="s">
        <v>16061</v>
      </c>
      <c r="B1635" s="3">
        <v>41943</v>
      </c>
      <c r="C1635" t="s">
        <v>25721</v>
      </c>
      <c r="D1635">
        <v>2</v>
      </c>
      <c r="E1635" t="s">
        <v>25722</v>
      </c>
      <c r="F1635" t="s">
        <v>26</v>
      </c>
      <c r="G1635" t="s">
        <v>13</v>
      </c>
      <c r="H1635" t="s">
        <v>483</v>
      </c>
      <c r="I1635" s="28">
        <f t="shared" si="25"/>
        <v>7843.1250000000009</v>
      </c>
      <c r="J1635" s="4">
        <v>1254.9000000000001</v>
      </c>
      <c r="K1635" s="14" t="s">
        <v>6145</v>
      </c>
    </row>
    <row r="1636" spans="1:13" hidden="1">
      <c r="A1636" t="s">
        <v>14384</v>
      </c>
      <c r="B1636" s="3">
        <v>41943</v>
      </c>
      <c r="C1636" t="s">
        <v>25723</v>
      </c>
      <c r="D1636">
        <v>2</v>
      </c>
      <c r="E1636" t="s">
        <v>25724</v>
      </c>
      <c r="F1636" t="s">
        <v>26</v>
      </c>
      <c r="G1636" t="s">
        <v>13</v>
      </c>
      <c r="H1636" t="s">
        <v>1140</v>
      </c>
      <c r="I1636" s="28">
        <f t="shared" si="25"/>
        <v>2525.875</v>
      </c>
      <c r="J1636">
        <v>404.14</v>
      </c>
      <c r="K1636" s="14" t="s">
        <v>6145</v>
      </c>
    </row>
    <row r="1637" spans="1:13" hidden="1">
      <c r="A1637" t="s">
        <v>14385</v>
      </c>
      <c r="B1637" s="3">
        <v>41943</v>
      </c>
      <c r="C1637" t="s">
        <v>25725</v>
      </c>
      <c r="D1637">
        <v>2</v>
      </c>
      <c r="E1637" t="s">
        <v>25726</v>
      </c>
      <c r="F1637" t="s">
        <v>26</v>
      </c>
      <c r="G1637" t="s">
        <v>13</v>
      </c>
      <c r="H1637" t="s">
        <v>25727</v>
      </c>
      <c r="I1637" s="28">
        <f t="shared" si="25"/>
        <v>1534.5</v>
      </c>
      <c r="J1637">
        <v>245.52</v>
      </c>
      <c r="K1637" s="14" t="s">
        <v>6145</v>
      </c>
    </row>
    <row r="1638" spans="1:13" hidden="1">
      <c r="A1638" t="s">
        <v>14386</v>
      </c>
      <c r="B1638" s="3">
        <v>41943</v>
      </c>
      <c r="C1638" t="s">
        <v>25728</v>
      </c>
      <c r="D1638">
        <v>2</v>
      </c>
      <c r="E1638" t="s">
        <v>25729</v>
      </c>
      <c r="F1638" t="s">
        <v>26</v>
      </c>
      <c r="G1638" t="s">
        <v>13</v>
      </c>
      <c r="H1638" t="s">
        <v>10376</v>
      </c>
      <c r="I1638" s="28">
        <f t="shared" si="25"/>
        <v>2681.0625</v>
      </c>
      <c r="J1638">
        <v>428.97</v>
      </c>
      <c r="K1638" s="14" t="s">
        <v>6145</v>
      </c>
    </row>
    <row r="1639" spans="1:13" hidden="1">
      <c r="A1639" t="s">
        <v>18275</v>
      </c>
      <c r="B1639" s="3">
        <v>41943</v>
      </c>
      <c r="C1639" t="s">
        <v>25730</v>
      </c>
      <c r="D1639">
        <v>2</v>
      </c>
      <c r="E1639" t="s">
        <v>25731</v>
      </c>
      <c r="F1639" t="s">
        <v>26</v>
      </c>
      <c r="G1639" t="s">
        <v>13</v>
      </c>
      <c r="H1639" t="s">
        <v>12781</v>
      </c>
      <c r="I1639" s="28">
        <f t="shared" si="25"/>
        <v>2525.875</v>
      </c>
      <c r="J1639">
        <v>404.14</v>
      </c>
      <c r="K1639" s="14" t="s">
        <v>6145</v>
      </c>
    </row>
    <row r="1640" spans="1:13" hidden="1">
      <c r="A1640" t="s">
        <v>18296</v>
      </c>
      <c r="B1640" s="3">
        <v>41943</v>
      </c>
      <c r="C1640" t="s">
        <v>1578</v>
      </c>
      <c r="D1640">
        <v>1</v>
      </c>
      <c r="E1640" t="s">
        <v>25732</v>
      </c>
      <c r="F1640" t="s">
        <v>934</v>
      </c>
      <c r="G1640" t="s">
        <v>270</v>
      </c>
      <c r="H1640" t="s">
        <v>1580</v>
      </c>
      <c r="I1640" s="28">
        <f t="shared" si="25"/>
        <v>620.6875</v>
      </c>
      <c r="J1640">
        <v>99.31</v>
      </c>
      <c r="K1640" s="4" t="s">
        <v>6146</v>
      </c>
    </row>
    <row r="1644" spans="1:13">
      <c r="I1644" s="16">
        <f>SUM(I9:I1640)</f>
        <v>30049388.8125</v>
      </c>
      <c r="J1644" s="16">
        <f>SUM(J9:J1640)</f>
        <v>4807902.2099999143</v>
      </c>
    </row>
    <row r="1647" spans="1:13">
      <c r="M1647" s="16">
        <f>J1644</f>
        <v>4807902.2099999143</v>
      </c>
    </row>
    <row r="1648" spans="1:13">
      <c r="M1648" s="16">
        <f>-5990024.46+7137724.93-156958.27+3814403.02-778.41+3535.4</f>
        <v>4807902.21</v>
      </c>
    </row>
    <row r="1649" spans="13:13">
      <c r="M1649" s="16"/>
    </row>
    <row r="1650" spans="13:13">
      <c r="M1650" s="16">
        <f>M1647-M1648</f>
        <v>-8.5681676864624023E-8</v>
      </c>
    </row>
  </sheetData>
  <autoFilter ref="A8:L1640">
    <filterColumn colId="5">
      <filters>
        <filter val="Poliza Contable de D"/>
      </filters>
    </filterColumn>
  </autoFilter>
  <sortState ref="A9:J2266">
    <sortCondition ref="A9:A2266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/>
  <dimension ref="A2:M1389"/>
  <sheetViews>
    <sheetView zoomScale="80" zoomScaleNormal="80" workbookViewId="0">
      <pane ySplit="8" topLeftCell="A1383" activePane="bottomLeft" state="frozen"/>
      <selection pane="bottomLeft" activeCell="I14" sqref="I14:I574"/>
    </sheetView>
  </sheetViews>
  <sheetFormatPr baseColWidth="10" defaultRowHeight="15"/>
  <cols>
    <col min="1" max="1" width="7.7109375" bestFit="1" customWidth="1"/>
    <col min="2" max="2" width="13.42578125" bestFit="1" customWidth="1"/>
    <col min="3" max="3" width="12.85546875" bestFit="1" customWidth="1"/>
    <col min="4" max="4" width="2" bestFit="1" customWidth="1"/>
    <col min="5" max="5" width="18.42578125" bestFit="1" customWidth="1"/>
    <col min="6" max="6" width="23.7109375" bestFit="1" customWidth="1"/>
    <col min="7" max="7" width="12.42578125" bestFit="1" customWidth="1"/>
    <col min="8" max="8" width="43" bestFit="1" customWidth="1"/>
    <col min="9" max="9" width="13.140625" bestFit="1" customWidth="1"/>
    <col min="10" max="10" width="14.140625" bestFit="1" customWidth="1"/>
    <col min="11" max="11" width="9.85546875" customWidth="1"/>
    <col min="13" max="13" width="13.85546875" bestFit="1" customWidth="1"/>
  </cols>
  <sheetData>
    <row r="2" spans="1:12" hidden="1"/>
    <row r="3" spans="1:12" hidden="1"/>
    <row r="4" spans="1:12" hidden="1"/>
    <row r="5" spans="1:12" hidden="1"/>
    <row r="6" spans="1:12" hidden="1"/>
    <row r="8" spans="1:12">
      <c r="A8" s="9" t="s">
        <v>3532</v>
      </c>
      <c r="B8" s="10" t="s">
        <v>3533</v>
      </c>
      <c r="C8" s="11" t="s">
        <v>3534</v>
      </c>
      <c r="D8" s="11" t="s">
        <v>3535</v>
      </c>
      <c r="E8" s="10" t="s">
        <v>3536</v>
      </c>
      <c r="F8" s="11" t="s">
        <v>3537</v>
      </c>
      <c r="G8" s="11" t="s">
        <v>3542</v>
      </c>
      <c r="H8" s="11" t="s">
        <v>3538</v>
      </c>
      <c r="I8" s="10" t="s">
        <v>3539</v>
      </c>
      <c r="J8" s="10" t="s">
        <v>3540</v>
      </c>
      <c r="K8" s="10" t="s">
        <v>3541</v>
      </c>
      <c r="L8" s="12"/>
    </row>
    <row r="9" spans="1:12" hidden="1">
      <c r="A9" t="s">
        <v>3548</v>
      </c>
      <c r="B9" s="3">
        <v>41944</v>
      </c>
      <c r="C9" t="s">
        <v>26757</v>
      </c>
      <c r="D9">
        <v>2</v>
      </c>
      <c r="E9" t="s">
        <v>26758</v>
      </c>
      <c r="F9" t="s">
        <v>1455</v>
      </c>
      <c r="G9" t="s">
        <v>13</v>
      </c>
      <c r="H9" t="s">
        <v>88</v>
      </c>
      <c r="I9" s="16">
        <f>J9*100/16</f>
        <v>110.00000000000001</v>
      </c>
      <c r="J9">
        <v>17.600000000000001</v>
      </c>
      <c r="K9" s="14" t="s">
        <v>6145</v>
      </c>
    </row>
    <row r="10" spans="1:12" hidden="1">
      <c r="A10" t="s">
        <v>22980</v>
      </c>
      <c r="B10" s="3">
        <v>41944</v>
      </c>
      <c r="C10" t="s">
        <v>2</v>
      </c>
      <c r="D10">
        <v>2</v>
      </c>
      <c r="E10" t="s">
        <v>26759</v>
      </c>
      <c r="F10" t="s">
        <v>1283</v>
      </c>
      <c r="G10" t="s">
        <v>21545</v>
      </c>
      <c r="H10" t="s">
        <v>2261</v>
      </c>
      <c r="I10" s="16">
        <f t="shared" ref="I10:I73" si="0">J10*100/16</f>
        <v>-1200</v>
      </c>
      <c r="J10">
        <v>-192</v>
      </c>
      <c r="K10" s="14" t="s">
        <v>6149</v>
      </c>
    </row>
    <row r="11" spans="1:12" hidden="1">
      <c r="A11" s="1" t="s">
        <v>8732</v>
      </c>
      <c r="B11" s="13">
        <v>41946</v>
      </c>
      <c r="C11" s="1" t="s">
        <v>25733</v>
      </c>
      <c r="D11" s="1">
        <v>2</v>
      </c>
      <c r="E11" s="1" t="s">
        <v>25734</v>
      </c>
      <c r="F11" s="1" t="s">
        <v>37</v>
      </c>
      <c r="G11" s="1" t="s">
        <v>38</v>
      </c>
      <c r="H11" s="1" t="s">
        <v>39</v>
      </c>
      <c r="I11" s="16">
        <f t="shared" si="0"/>
        <v>2270.75</v>
      </c>
      <c r="J11" s="1">
        <v>363.32</v>
      </c>
      <c r="K11" s="14" t="s">
        <v>6145</v>
      </c>
    </row>
    <row r="12" spans="1:12" hidden="1">
      <c r="A12" s="1" t="s">
        <v>12037</v>
      </c>
      <c r="B12" s="13">
        <v>41946</v>
      </c>
      <c r="C12" s="1" t="s">
        <v>25735</v>
      </c>
      <c r="D12" s="1">
        <v>2</v>
      </c>
      <c r="E12" s="1" t="s">
        <v>25736</v>
      </c>
      <c r="F12" s="1" t="s">
        <v>26</v>
      </c>
      <c r="G12" s="1" t="s">
        <v>25737</v>
      </c>
      <c r="H12" s="1" t="s">
        <v>25738</v>
      </c>
      <c r="I12" s="16">
        <f t="shared" si="0"/>
        <v>853.43750000000011</v>
      </c>
      <c r="J12" s="1">
        <v>136.55000000000001</v>
      </c>
      <c r="K12" s="14" t="s">
        <v>6145</v>
      </c>
    </row>
    <row r="13" spans="1:12" hidden="1">
      <c r="A13" s="1" t="s">
        <v>13552</v>
      </c>
      <c r="B13" s="13">
        <v>41946</v>
      </c>
      <c r="C13" s="1" t="s">
        <v>25739</v>
      </c>
      <c r="D13" s="1">
        <v>2</v>
      </c>
      <c r="E13" s="1" t="s">
        <v>25740</v>
      </c>
      <c r="F13" s="1" t="s">
        <v>26</v>
      </c>
      <c r="G13" s="1" t="s">
        <v>25737</v>
      </c>
      <c r="H13" s="1" t="s">
        <v>25738</v>
      </c>
      <c r="I13" s="16">
        <f t="shared" si="0"/>
        <v>853.43750000000011</v>
      </c>
      <c r="J13" s="1">
        <v>136.55000000000001</v>
      </c>
      <c r="K13" s="14" t="s">
        <v>6145</v>
      </c>
    </row>
    <row r="14" spans="1:12">
      <c r="A14" s="1" t="s">
        <v>40</v>
      </c>
      <c r="B14" s="13">
        <v>41946</v>
      </c>
      <c r="C14" s="1" t="s">
        <v>25741</v>
      </c>
      <c r="D14" s="1">
        <v>1</v>
      </c>
      <c r="E14" s="1" t="s">
        <v>25742</v>
      </c>
      <c r="F14" s="1" t="s">
        <v>9</v>
      </c>
      <c r="G14" s="1" t="s">
        <v>10</v>
      </c>
      <c r="H14" s="1" t="s">
        <v>13790</v>
      </c>
      <c r="I14" s="16">
        <f t="shared" si="0"/>
        <v>290689.625</v>
      </c>
      <c r="J14" s="14">
        <v>46510.34</v>
      </c>
      <c r="K14" s="14" t="s">
        <v>6142</v>
      </c>
    </row>
    <row r="15" spans="1:12" hidden="1">
      <c r="A15" t="s">
        <v>26760</v>
      </c>
      <c r="B15" s="3">
        <v>41946</v>
      </c>
      <c r="C15" t="s">
        <v>2</v>
      </c>
      <c r="D15">
        <v>2</v>
      </c>
      <c r="E15" t="s">
        <v>26761</v>
      </c>
      <c r="F15" t="s">
        <v>1283</v>
      </c>
      <c r="G15" t="s">
        <v>21545</v>
      </c>
      <c r="H15" t="s">
        <v>88</v>
      </c>
      <c r="I15" s="16">
        <f t="shared" si="0"/>
        <v>-1865.3749999999998</v>
      </c>
      <c r="J15">
        <v>-298.45999999999998</v>
      </c>
      <c r="K15" s="14" t="s">
        <v>6149</v>
      </c>
    </row>
    <row r="16" spans="1:12" hidden="1">
      <c r="A16" t="s">
        <v>26762</v>
      </c>
      <c r="B16" s="3">
        <v>41946</v>
      </c>
      <c r="C16" t="s">
        <v>26763</v>
      </c>
      <c r="D16">
        <v>2</v>
      </c>
      <c r="E16" t="s">
        <v>26764</v>
      </c>
      <c r="F16" t="s">
        <v>1637</v>
      </c>
      <c r="G16" t="s">
        <v>13</v>
      </c>
      <c r="H16" t="s">
        <v>19315</v>
      </c>
      <c r="I16" s="16">
        <f t="shared" si="0"/>
        <v>-853.43750000000011</v>
      </c>
      <c r="J16">
        <v>-136.55000000000001</v>
      </c>
      <c r="K16" s="14" t="s">
        <v>6145</v>
      </c>
    </row>
    <row r="17" spans="1:11" hidden="1">
      <c r="A17" t="s">
        <v>1365</v>
      </c>
      <c r="B17" s="3">
        <v>41946</v>
      </c>
      <c r="C17" t="s">
        <v>26765</v>
      </c>
      <c r="D17">
        <v>2</v>
      </c>
      <c r="E17" t="s">
        <v>26766</v>
      </c>
      <c r="F17" t="s">
        <v>1637</v>
      </c>
      <c r="G17" t="s">
        <v>13</v>
      </c>
      <c r="H17" t="s">
        <v>19315</v>
      </c>
      <c r="I17" s="16">
        <f t="shared" si="0"/>
        <v>-3413.8125</v>
      </c>
      <c r="J17">
        <v>-546.21</v>
      </c>
      <c r="K17" s="14" t="s">
        <v>6145</v>
      </c>
    </row>
    <row r="18" spans="1:11" hidden="1">
      <c r="A18" s="1" t="s">
        <v>4619</v>
      </c>
      <c r="B18" s="13">
        <v>41947</v>
      </c>
      <c r="C18" s="1" t="s">
        <v>23673</v>
      </c>
      <c r="D18" s="1">
        <v>1</v>
      </c>
      <c r="E18" s="1" t="s">
        <v>25743</v>
      </c>
      <c r="F18" s="1" t="s">
        <v>58</v>
      </c>
      <c r="G18" s="1" t="s">
        <v>10</v>
      </c>
      <c r="H18" s="1" t="s">
        <v>13012</v>
      </c>
      <c r="I18" s="16">
        <f t="shared" si="0"/>
        <v>6724.1249999999991</v>
      </c>
      <c r="J18" s="14">
        <v>1075.8599999999999</v>
      </c>
      <c r="K18" s="14" t="s">
        <v>6138</v>
      </c>
    </row>
    <row r="19" spans="1:11" hidden="1">
      <c r="A19" s="1" t="s">
        <v>4622</v>
      </c>
      <c r="B19" s="13">
        <v>41947</v>
      </c>
      <c r="C19" s="1" t="s">
        <v>20940</v>
      </c>
      <c r="D19" s="1">
        <v>1</v>
      </c>
      <c r="E19" s="1" t="s">
        <v>25744</v>
      </c>
      <c r="F19" s="1" t="s">
        <v>54</v>
      </c>
      <c r="G19" s="1" t="s">
        <v>10</v>
      </c>
      <c r="H19" s="1" t="s">
        <v>510</v>
      </c>
      <c r="I19" s="16">
        <f t="shared" si="0"/>
        <v>224993.125</v>
      </c>
      <c r="J19" s="14">
        <v>35998.9</v>
      </c>
      <c r="K19" s="14" t="s">
        <v>6143</v>
      </c>
    </row>
    <row r="20" spans="1:11" hidden="1">
      <c r="A20" s="1" t="s">
        <v>8431</v>
      </c>
      <c r="B20" s="13">
        <v>41947</v>
      </c>
      <c r="C20" s="1" t="s">
        <v>25745</v>
      </c>
      <c r="D20" s="1">
        <v>1</v>
      </c>
      <c r="E20" s="1" t="s">
        <v>25746</v>
      </c>
      <c r="F20" s="1" t="s">
        <v>54</v>
      </c>
      <c r="G20" s="1" t="s">
        <v>10</v>
      </c>
      <c r="H20" s="1" t="s">
        <v>510</v>
      </c>
      <c r="I20" s="16">
        <f t="shared" si="0"/>
        <v>411420.75000000006</v>
      </c>
      <c r="J20" s="14">
        <v>65827.320000000007</v>
      </c>
      <c r="K20" s="14" t="s">
        <v>6143</v>
      </c>
    </row>
    <row r="21" spans="1:11" hidden="1">
      <c r="A21" s="1" t="s">
        <v>25747</v>
      </c>
      <c r="B21" s="13">
        <v>41947</v>
      </c>
      <c r="C21" s="1" t="s">
        <v>16574</v>
      </c>
      <c r="D21" s="1">
        <v>1</v>
      </c>
      <c r="E21" s="1" t="s">
        <v>25748</v>
      </c>
      <c r="F21" s="1" t="s">
        <v>54</v>
      </c>
      <c r="G21" s="1" t="s">
        <v>10</v>
      </c>
      <c r="H21" s="1" t="s">
        <v>510</v>
      </c>
      <c r="I21" s="16">
        <f t="shared" si="0"/>
        <v>356752.9375</v>
      </c>
      <c r="J21" s="14">
        <v>57080.47</v>
      </c>
      <c r="K21" s="14" t="s">
        <v>6143</v>
      </c>
    </row>
    <row r="22" spans="1:11" hidden="1">
      <c r="A22" t="s">
        <v>8742</v>
      </c>
      <c r="B22" s="3">
        <v>41947</v>
      </c>
      <c r="C22" t="s">
        <v>26767</v>
      </c>
      <c r="D22">
        <v>2</v>
      </c>
      <c r="E22" t="s">
        <v>26768</v>
      </c>
      <c r="F22" t="s">
        <v>1637</v>
      </c>
      <c r="G22" t="s">
        <v>13</v>
      </c>
      <c r="H22" t="s">
        <v>23126</v>
      </c>
      <c r="I22" s="16">
        <f t="shared" si="0"/>
        <v>-172.4375</v>
      </c>
      <c r="J22">
        <v>-27.59</v>
      </c>
      <c r="K22" s="14" t="s">
        <v>6145</v>
      </c>
    </row>
    <row r="23" spans="1:11">
      <c r="A23" s="1" t="s">
        <v>18421</v>
      </c>
      <c r="B23" s="13">
        <v>41947</v>
      </c>
      <c r="C23" s="1" t="s">
        <v>25741</v>
      </c>
      <c r="D23" s="1">
        <v>1</v>
      </c>
      <c r="E23" s="1" t="s">
        <v>25749</v>
      </c>
      <c r="F23" s="1" t="s">
        <v>70</v>
      </c>
      <c r="G23" s="1" t="s">
        <v>10</v>
      </c>
      <c r="H23" s="1" t="s">
        <v>13790</v>
      </c>
      <c r="I23" s="16">
        <f t="shared" si="0"/>
        <v>-290689.625</v>
      </c>
      <c r="J23" s="14">
        <v>-46510.34</v>
      </c>
      <c r="K23" s="14" t="s">
        <v>6142</v>
      </c>
    </row>
    <row r="24" spans="1:11">
      <c r="A24" s="1" t="s">
        <v>13588</v>
      </c>
      <c r="B24" s="13">
        <v>41947</v>
      </c>
      <c r="C24" s="1" t="s">
        <v>25741</v>
      </c>
      <c r="D24" s="1">
        <v>1</v>
      </c>
      <c r="E24" s="1" t="s">
        <v>25750</v>
      </c>
      <c r="F24" s="1" t="s">
        <v>9</v>
      </c>
      <c r="G24" s="1" t="s">
        <v>10</v>
      </c>
      <c r="H24" s="1" t="s">
        <v>13790</v>
      </c>
      <c r="I24" s="16">
        <f t="shared" si="0"/>
        <v>290689.625</v>
      </c>
      <c r="J24" s="14">
        <v>46510.34</v>
      </c>
      <c r="K24" s="14" t="s">
        <v>6142</v>
      </c>
    </row>
    <row r="25" spans="1:11">
      <c r="A25" s="1" t="s">
        <v>13591</v>
      </c>
      <c r="B25" s="13">
        <v>41947</v>
      </c>
      <c r="C25" s="1" t="s">
        <v>23469</v>
      </c>
      <c r="D25" s="1">
        <v>1</v>
      </c>
      <c r="E25" s="1" t="s">
        <v>25751</v>
      </c>
      <c r="F25" s="1" t="s">
        <v>70</v>
      </c>
      <c r="G25" s="1" t="s">
        <v>10</v>
      </c>
      <c r="H25" s="1" t="s">
        <v>23471</v>
      </c>
      <c r="I25" s="16">
        <f t="shared" si="0"/>
        <v>-461637.93750000006</v>
      </c>
      <c r="J25" s="14">
        <v>-73862.070000000007</v>
      </c>
      <c r="K25" s="14" t="s">
        <v>6142</v>
      </c>
    </row>
    <row r="26" spans="1:11">
      <c r="A26" s="1" t="s">
        <v>90</v>
      </c>
      <c r="B26" s="13">
        <v>41947</v>
      </c>
      <c r="C26" s="1" t="s">
        <v>23469</v>
      </c>
      <c r="D26" s="1">
        <v>1</v>
      </c>
      <c r="E26" s="1" t="s">
        <v>25752</v>
      </c>
      <c r="F26" s="1" t="s">
        <v>9</v>
      </c>
      <c r="G26" s="1" t="s">
        <v>10</v>
      </c>
      <c r="H26" s="1" t="s">
        <v>23471</v>
      </c>
      <c r="I26" s="16">
        <f t="shared" si="0"/>
        <v>461637.93750000006</v>
      </c>
      <c r="J26" s="14">
        <v>73862.070000000007</v>
      </c>
      <c r="K26" s="14" t="s">
        <v>6142</v>
      </c>
    </row>
    <row r="27" spans="1:11" hidden="1">
      <c r="A27" s="1" t="s">
        <v>145</v>
      </c>
      <c r="B27" s="13">
        <v>41948</v>
      </c>
      <c r="C27" s="1" t="s">
        <v>23433</v>
      </c>
      <c r="D27" s="1">
        <v>2</v>
      </c>
      <c r="E27" s="1" t="s">
        <v>25753</v>
      </c>
      <c r="F27" s="1" t="s">
        <v>939</v>
      </c>
      <c r="G27" s="1" t="s">
        <v>13</v>
      </c>
      <c r="H27" s="1" t="s">
        <v>11528</v>
      </c>
      <c r="I27" s="16">
        <f t="shared" si="0"/>
        <v>-3336.1875</v>
      </c>
      <c r="J27" s="1">
        <v>-533.79</v>
      </c>
      <c r="K27" s="14" t="s">
        <v>6145</v>
      </c>
    </row>
    <row r="28" spans="1:11" hidden="1">
      <c r="A28" s="1" t="s">
        <v>13611</v>
      </c>
      <c r="B28" s="13">
        <v>41948</v>
      </c>
      <c r="C28" s="1" t="s">
        <v>23433</v>
      </c>
      <c r="D28" s="1">
        <v>2</v>
      </c>
      <c r="E28" s="1" t="s">
        <v>25754</v>
      </c>
      <c r="F28" s="1" t="s">
        <v>26</v>
      </c>
      <c r="G28" s="1" t="s">
        <v>25737</v>
      </c>
      <c r="H28" s="1" t="s">
        <v>25755</v>
      </c>
      <c r="I28" s="16">
        <f t="shared" si="0"/>
        <v>3336.1875</v>
      </c>
      <c r="J28" s="1">
        <v>533.79</v>
      </c>
      <c r="K28" s="14" t="s">
        <v>6145</v>
      </c>
    </row>
    <row r="29" spans="1:11">
      <c r="A29" s="1" t="s">
        <v>9628</v>
      </c>
      <c r="B29" s="13">
        <v>41948</v>
      </c>
      <c r="C29" s="1" t="s">
        <v>25756</v>
      </c>
      <c r="D29" s="1">
        <v>1</v>
      </c>
      <c r="E29" s="1" t="s">
        <v>25757</v>
      </c>
      <c r="F29" s="1" t="s">
        <v>9</v>
      </c>
      <c r="G29" s="1" t="s">
        <v>10</v>
      </c>
      <c r="H29" s="1" t="s">
        <v>25758</v>
      </c>
      <c r="I29" s="16">
        <f t="shared" si="0"/>
        <v>310344.8125</v>
      </c>
      <c r="J29" s="14">
        <v>49655.17</v>
      </c>
      <c r="K29" s="14" t="s">
        <v>6142</v>
      </c>
    </row>
    <row r="30" spans="1:11" hidden="1">
      <c r="A30" s="1" t="s">
        <v>23014</v>
      </c>
      <c r="B30" s="13">
        <v>41949</v>
      </c>
      <c r="C30" s="1" t="s">
        <v>25759</v>
      </c>
      <c r="D30" s="1">
        <v>1</v>
      </c>
      <c r="E30" s="1" t="s">
        <v>25760</v>
      </c>
      <c r="F30" s="1" t="s">
        <v>54</v>
      </c>
      <c r="G30" s="1" t="s">
        <v>10</v>
      </c>
      <c r="H30" s="1" t="s">
        <v>510</v>
      </c>
      <c r="I30" s="16">
        <f t="shared" si="0"/>
        <v>401619</v>
      </c>
      <c r="J30" s="14">
        <v>64259.040000000001</v>
      </c>
      <c r="K30" s="14" t="s">
        <v>6143</v>
      </c>
    </row>
    <row r="31" spans="1:11" hidden="1">
      <c r="A31" s="1" t="s">
        <v>20775</v>
      </c>
      <c r="B31" s="13">
        <v>41949</v>
      </c>
      <c r="C31" s="1" t="s">
        <v>18607</v>
      </c>
      <c r="D31" s="1">
        <v>1</v>
      </c>
      <c r="E31" s="1" t="s">
        <v>25761</v>
      </c>
      <c r="F31" s="1" t="s">
        <v>455</v>
      </c>
      <c r="G31" s="1" t="s">
        <v>10</v>
      </c>
      <c r="H31" s="1" t="s">
        <v>510</v>
      </c>
      <c r="I31" s="16">
        <f t="shared" si="0"/>
        <v>-297961.625</v>
      </c>
      <c r="J31" s="14">
        <v>-47673.86</v>
      </c>
      <c r="K31" s="14" t="s">
        <v>6143</v>
      </c>
    </row>
    <row r="32" spans="1:11" hidden="1">
      <c r="A32" s="1" t="s">
        <v>18462</v>
      </c>
      <c r="B32" s="13">
        <v>41949</v>
      </c>
      <c r="C32" s="1" t="s">
        <v>18607</v>
      </c>
      <c r="D32" s="1">
        <v>1</v>
      </c>
      <c r="E32" s="1" t="s">
        <v>25762</v>
      </c>
      <c r="F32" s="1" t="s">
        <v>54</v>
      </c>
      <c r="G32" s="1" t="s">
        <v>10</v>
      </c>
      <c r="H32" s="1" t="s">
        <v>510</v>
      </c>
      <c r="I32" s="16">
        <f t="shared" si="0"/>
        <v>300201.375</v>
      </c>
      <c r="J32" s="14">
        <v>48032.22</v>
      </c>
      <c r="K32" s="14" t="s">
        <v>6143</v>
      </c>
    </row>
    <row r="33" spans="1:11" hidden="1">
      <c r="A33" s="1" t="s">
        <v>3608</v>
      </c>
      <c r="B33" s="13">
        <v>41949</v>
      </c>
      <c r="C33" s="1" t="s">
        <v>25763</v>
      </c>
      <c r="D33" s="1">
        <v>2</v>
      </c>
      <c r="E33" s="1" t="s">
        <v>25764</v>
      </c>
      <c r="F33" s="1" t="s">
        <v>3572</v>
      </c>
      <c r="G33" s="1" t="s">
        <v>25737</v>
      </c>
      <c r="H33" s="1" t="s">
        <v>25765</v>
      </c>
      <c r="I33" s="16">
        <f t="shared" si="0"/>
        <v>39963.125</v>
      </c>
      <c r="J33" s="14">
        <v>6394.1</v>
      </c>
      <c r="K33" s="14" t="s">
        <v>6145</v>
      </c>
    </row>
    <row r="34" spans="1:11" hidden="1">
      <c r="A34" t="s">
        <v>3608</v>
      </c>
      <c r="B34" s="3">
        <v>41949</v>
      </c>
      <c r="C34" t="s">
        <v>25763</v>
      </c>
      <c r="D34">
        <v>2</v>
      </c>
      <c r="E34" t="s">
        <v>25764</v>
      </c>
      <c r="F34" t="s">
        <v>3572</v>
      </c>
      <c r="G34" t="s">
        <v>103</v>
      </c>
      <c r="H34" t="s">
        <v>21076</v>
      </c>
      <c r="I34" s="16">
        <f t="shared" si="0"/>
        <v>-4599.125</v>
      </c>
      <c r="J34">
        <v>-735.86</v>
      </c>
      <c r="K34" s="14" t="s">
        <v>6145</v>
      </c>
    </row>
    <row r="35" spans="1:11" hidden="1">
      <c r="A35" s="2" t="s">
        <v>3608</v>
      </c>
      <c r="B35" s="5">
        <v>41949</v>
      </c>
      <c r="C35" s="2" t="s">
        <v>25763</v>
      </c>
      <c r="D35" s="2">
        <v>2</v>
      </c>
      <c r="E35" s="2" t="s">
        <v>25764</v>
      </c>
      <c r="F35" s="2" t="s">
        <v>3572</v>
      </c>
      <c r="G35" s="2" t="s">
        <v>28021</v>
      </c>
      <c r="H35" s="2" t="s">
        <v>28022</v>
      </c>
      <c r="I35" s="16">
        <f t="shared" si="0"/>
        <v>4599.125</v>
      </c>
      <c r="J35" s="2">
        <v>735.86</v>
      </c>
      <c r="K35" s="14" t="s">
        <v>6145</v>
      </c>
    </row>
    <row r="36" spans="1:11" hidden="1">
      <c r="A36" s="1" t="s">
        <v>1631</v>
      </c>
      <c r="B36" s="13">
        <v>41949</v>
      </c>
      <c r="C36" s="1" t="s">
        <v>25766</v>
      </c>
      <c r="D36" s="1">
        <v>1</v>
      </c>
      <c r="E36" s="1" t="s">
        <v>25767</v>
      </c>
      <c r="F36" s="1" t="s">
        <v>54</v>
      </c>
      <c r="G36" s="1" t="s">
        <v>10</v>
      </c>
      <c r="H36" s="1" t="s">
        <v>222</v>
      </c>
      <c r="I36" s="16">
        <f t="shared" si="0"/>
        <v>478129.43750000006</v>
      </c>
      <c r="J36" s="14">
        <v>76500.710000000006</v>
      </c>
      <c r="K36" s="14" t="s">
        <v>6143</v>
      </c>
    </row>
    <row r="37" spans="1:11">
      <c r="A37" s="1" t="s">
        <v>16107</v>
      </c>
      <c r="B37" s="13">
        <v>41949</v>
      </c>
      <c r="C37" s="1" t="s">
        <v>25768</v>
      </c>
      <c r="D37" s="1">
        <v>1</v>
      </c>
      <c r="E37" s="1" t="s">
        <v>25769</v>
      </c>
      <c r="F37" s="1" t="s">
        <v>9</v>
      </c>
      <c r="G37" s="1" t="s">
        <v>10</v>
      </c>
      <c r="H37" s="1" t="s">
        <v>25770</v>
      </c>
      <c r="I37" s="16">
        <f t="shared" si="0"/>
        <v>277327.5625</v>
      </c>
      <c r="J37" s="14">
        <v>44372.41</v>
      </c>
      <c r="K37" s="14" t="s">
        <v>6142</v>
      </c>
    </row>
    <row r="38" spans="1:11">
      <c r="A38" s="1" t="s">
        <v>13626</v>
      </c>
      <c r="B38" s="13">
        <v>41949</v>
      </c>
      <c r="C38" s="1" t="s">
        <v>25768</v>
      </c>
      <c r="D38" s="1">
        <v>1</v>
      </c>
      <c r="E38" s="1" t="s">
        <v>25771</v>
      </c>
      <c r="F38" s="1" t="s">
        <v>70</v>
      </c>
      <c r="G38" s="1" t="s">
        <v>10</v>
      </c>
      <c r="H38" s="1" t="s">
        <v>25770</v>
      </c>
      <c r="I38" s="16">
        <f t="shared" si="0"/>
        <v>-277327.5625</v>
      </c>
      <c r="J38" s="14">
        <v>-44372.41</v>
      </c>
      <c r="K38" s="14" t="s">
        <v>6142</v>
      </c>
    </row>
    <row r="39" spans="1:11">
      <c r="A39" s="1" t="s">
        <v>8444</v>
      </c>
      <c r="B39" s="13">
        <v>41949</v>
      </c>
      <c r="C39" s="1" t="s">
        <v>25768</v>
      </c>
      <c r="D39" s="1">
        <v>1</v>
      </c>
      <c r="E39" s="1" t="s">
        <v>25772</v>
      </c>
      <c r="F39" s="1" t="s">
        <v>9</v>
      </c>
      <c r="G39" s="1" t="s">
        <v>10</v>
      </c>
      <c r="H39" s="1" t="s">
        <v>25770</v>
      </c>
      <c r="I39" s="16">
        <f t="shared" si="0"/>
        <v>535948.25</v>
      </c>
      <c r="J39" s="14">
        <v>85751.72</v>
      </c>
      <c r="K39" s="14" t="s">
        <v>6142</v>
      </c>
    </row>
    <row r="40" spans="1:11" hidden="1">
      <c r="A40" t="s">
        <v>12068</v>
      </c>
      <c r="B40" s="3">
        <v>41950</v>
      </c>
      <c r="C40" t="s">
        <v>26769</v>
      </c>
      <c r="D40">
        <v>1</v>
      </c>
      <c r="E40" t="s">
        <v>26770</v>
      </c>
      <c r="F40" t="s">
        <v>9</v>
      </c>
      <c r="G40" t="s">
        <v>10</v>
      </c>
      <c r="H40" t="s">
        <v>26771</v>
      </c>
      <c r="I40" s="16">
        <f t="shared" si="0"/>
        <v>193965.5</v>
      </c>
      <c r="J40" s="4">
        <v>31034.48</v>
      </c>
      <c r="K40" s="14" t="s">
        <v>6141</v>
      </c>
    </row>
    <row r="41" spans="1:11" hidden="1">
      <c r="A41" s="1" t="s">
        <v>14484</v>
      </c>
      <c r="B41" s="13">
        <v>41950</v>
      </c>
      <c r="C41" s="1" t="s">
        <v>25773</v>
      </c>
      <c r="D41" s="1">
        <v>2</v>
      </c>
      <c r="E41" s="1" t="s">
        <v>25774</v>
      </c>
      <c r="F41" s="1" t="s">
        <v>26</v>
      </c>
      <c r="G41" s="1" t="s">
        <v>25737</v>
      </c>
      <c r="H41" s="1" t="s">
        <v>25738</v>
      </c>
      <c r="I41" s="16">
        <f t="shared" si="0"/>
        <v>3413.8125</v>
      </c>
      <c r="J41" s="1">
        <v>546.21</v>
      </c>
      <c r="K41" s="14" t="s">
        <v>6145</v>
      </c>
    </row>
    <row r="42" spans="1:11">
      <c r="A42" s="1" t="s">
        <v>8446</v>
      </c>
      <c r="B42" s="13">
        <v>41950</v>
      </c>
      <c r="C42" s="1" t="s">
        <v>24038</v>
      </c>
      <c r="D42" s="1">
        <v>1</v>
      </c>
      <c r="E42" s="1" t="s">
        <v>25775</v>
      </c>
      <c r="F42" s="1" t="s">
        <v>70</v>
      </c>
      <c r="G42" s="1" t="s">
        <v>10</v>
      </c>
      <c r="H42" s="1" t="s">
        <v>15676</v>
      </c>
      <c r="I42" s="16">
        <f t="shared" si="0"/>
        <v>-259051.75</v>
      </c>
      <c r="J42" s="14">
        <v>-41448.28</v>
      </c>
      <c r="K42" s="14" t="s">
        <v>6142</v>
      </c>
    </row>
    <row r="43" spans="1:11">
      <c r="A43" s="1" t="s">
        <v>3640</v>
      </c>
      <c r="B43" s="13">
        <v>41950</v>
      </c>
      <c r="C43" s="1" t="s">
        <v>25776</v>
      </c>
      <c r="D43" s="1">
        <v>1</v>
      </c>
      <c r="E43" s="1" t="s">
        <v>25777</v>
      </c>
      <c r="F43" s="1" t="s">
        <v>9</v>
      </c>
      <c r="G43" s="1" t="s">
        <v>10</v>
      </c>
      <c r="H43" s="1" t="s">
        <v>15676</v>
      </c>
      <c r="I43" s="16">
        <f t="shared" si="0"/>
        <v>222758.62499999997</v>
      </c>
      <c r="J43" s="14">
        <v>35641.379999999997</v>
      </c>
      <c r="K43" s="14" t="s">
        <v>6142</v>
      </c>
    </row>
    <row r="44" spans="1:11">
      <c r="A44" s="1" t="s">
        <v>8812</v>
      </c>
      <c r="B44" s="13">
        <v>41950</v>
      </c>
      <c r="C44" s="1" t="s">
        <v>19127</v>
      </c>
      <c r="D44" s="1">
        <v>1</v>
      </c>
      <c r="E44" s="1" t="s">
        <v>25778</v>
      </c>
      <c r="F44" s="1" t="s">
        <v>70</v>
      </c>
      <c r="G44" s="1" t="s">
        <v>10</v>
      </c>
      <c r="H44" s="1" t="s">
        <v>21045</v>
      </c>
      <c r="I44" s="16">
        <f t="shared" si="0"/>
        <v>-293362.0625</v>
      </c>
      <c r="J44" s="14">
        <v>-46937.93</v>
      </c>
      <c r="K44" s="14" t="s">
        <v>6142</v>
      </c>
    </row>
    <row r="45" spans="1:11">
      <c r="A45" s="1" t="s">
        <v>13638</v>
      </c>
      <c r="B45" s="13">
        <v>41950</v>
      </c>
      <c r="C45" s="1" t="s">
        <v>25779</v>
      </c>
      <c r="D45" s="1">
        <v>1</v>
      </c>
      <c r="E45" s="1" t="s">
        <v>25780</v>
      </c>
      <c r="F45" s="1" t="s">
        <v>9</v>
      </c>
      <c r="G45" s="1" t="s">
        <v>10</v>
      </c>
      <c r="H45" s="1" t="s">
        <v>21045</v>
      </c>
      <c r="I45" s="16">
        <f t="shared" si="0"/>
        <v>310344.8125</v>
      </c>
      <c r="J45" s="14">
        <v>49655.17</v>
      </c>
      <c r="K45" s="14" t="s">
        <v>6142</v>
      </c>
    </row>
    <row r="46" spans="1:11" hidden="1">
      <c r="A46" t="s">
        <v>11200</v>
      </c>
      <c r="B46" s="3">
        <v>41950</v>
      </c>
      <c r="C46" t="s">
        <v>26772</v>
      </c>
      <c r="D46">
        <v>2</v>
      </c>
      <c r="E46" t="s">
        <v>26773</v>
      </c>
      <c r="F46" t="s">
        <v>1448</v>
      </c>
      <c r="G46" t="s">
        <v>13</v>
      </c>
      <c r="H46" t="s">
        <v>88</v>
      </c>
      <c r="I46" s="16">
        <f t="shared" si="0"/>
        <v>7294.0625</v>
      </c>
      <c r="J46" s="4">
        <v>1167.05</v>
      </c>
      <c r="K46" s="14" t="s">
        <v>6164</v>
      </c>
    </row>
    <row r="47" spans="1:11" hidden="1">
      <c r="A47" s="1" t="s">
        <v>4873</v>
      </c>
      <c r="B47" s="13">
        <v>41950</v>
      </c>
      <c r="C47" s="1" t="s">
        <v>25781</v>
      </c>
      <c r="D47" s="1">
        <v>2</v>
      </c>
      <c r="E47" s="1" t="s">
        <v>25782</v>
      </c>
      <c r="F47" s="1" t="s">
        <v>26</v>
      </c>
      <c r="G47" s="1" t="s">
        <v>25737</v>
      </c>
      <c r="H47" s="1" t="s">
        <v>25738</v>
      </c>
      <c r="I47" s="16">
        <f t="shared" si="0"/>
        <v>1534.5</v>
      </c>
      <c r="J47" s="1">
        <v>245.52</v>
      </c>
      <c r="K47" s="14" t="s">
        <v>6145</v>
      </c>
    </row>
    <row r="48" spans="1:11">
      <c r="A48" s="1" t="s">
        <v>25783</v>
      </c>
      <c r="B48" s="13">
        <v>41950</v>
      </c>
      <c r="C48" s="1" t="s">
        <v>25784</v>
      </c>
      <c r="D48" s="1">
        <v>1</v>
      </c>
      <c r="E48" s="1" t="s">
        <v>25785</v>
      </c>
      <c r="F48" s="1" t="s">
        <v>9</v>
      </c>
      <c r="G48" s="1" t="s">
        <v>10</v>
      </c>
      <c r="H48" s="1" t="s">
        <v>25786</v>
      </c>
      <c r="I48" s="16">
        <f t="shared" si="0"/>
        <v>336379.3125</v>
      </c>
      <c r="J48" s="14">
        <v>53820.69</v>
      </c>
      <c r="K48" s="14" t="s">
        <v>6142</v>
      </c>
    </row>
    <row r="49" spans="1:11" hidden="1">
      <c r="A49" s="1" t="s">
        <v>25787</v>
      </c>
      <c r="B49" s="13">
        <v>41950</v>
      </c>
      <c r="C49" s="1" t="s">
        <v>20904</v>
      </c>
      <c r="D49" s="1">
        <v>1</v>
      </c>
      <c r="E49" s="1" t="s">
        <v>25788</v>
      </c>
      <c r="F49" s="1" t="s">
        <v>6532</v>
      </c>
      <c r="G49" s="1" t="s">
        <v>10</v>
      </c>
      <c r="H49" s="1" t="s">
        <v>4570</v>
      </c>
      <c r="I49" s="16">
        <f t="shared" si="0"/>
        <v>-17068.9375</v>
      </c>
      <c r="J49" s="14">
        <v>-2731.03</v>
      </c>
      <c r="K49" s="14" t="s">
        <v>6138</v>
      </c>
    </row>
    <row r="50" spans="1:11" hidden="1">
      <c r="A50" s="1" t="s">
        <v>8448</v>
      </c>
      <c r="B50" s="13">
        <v>41950</v>
      </c>
      <c r="C50" s="1" t="s">
        <v>20904</v>
      </c>
      <c r="D50" s="1">
        <v>1</v>
      </c>
      <c r="E50" s="1" t="s">
        <v>25789</v>
      </c>
      <c r="F50" s="1" t="s">
        <v>58</v>
      </c>
      <c r="G50" s="1" t="s">
        <v>10</v>
      </c>
      <c r="H50" s="1" t="s">
        <v>4570</v>
      </c>
      <c r="I50" s="16">
        <f t="shared" si="0"/>
        <v>6724.1249999999991</v>
      </c>
      <c r="J50" s="14">
        <v>1075.8599999999999</v>
      </c>
      <c r="K50" s="14" t="s">
        <v>6138</v>
      </c>
    </row>
    <row r="51" spans="1:11">
      <c r="A51" s="1" t="s">
        <v>25790</v>
      </c>
      <c r="B51" s="13">
        <v>41950</v>
      </c>
      <c r="C51" s="1" t="s">
        <v>19100</v>
      </c>
      <c r="D51" s="1">
        <v>1</v>
      </c>
      <c r="E51" s="1" t="s">
        <v>25791</v>
      </c>
      <c r="F51" s="1" t="s">
        <v>70</v>
      </c>
      <c r="G51" s="1" t="s">
        <v>10</v>
      </c>
      <c r="H51" s="1" t="s">
        <v>20635</v>
      </c>
      <c r="I51" s="16">
        <f t="shared" si="0"/>
        <v>-259051.75</v>
      </c>
      <c r="J51" s="14">
        <v>-41448.28</v>
      </c>
      <c r="K51" s="14" t="s">
        <v>6142</v>
      </c>
    </row>
    <row r="52" spans="1:11">
      <c r="A52" s="1" t="s">
        <v>8451</v>
      </c>
      <c r="B52" s="13">
        <v>41950</v>
      </c>
      <c r="C52" s="1" t="s">
        <v>25792</v>
      </c>
      <c r="D52" s="1">
        <v>1</v>
      </c>
      <c r="E52" s="1" t="s">
        <v>25793</v>
      </c>
      <c r="F52" s="1" t="s">
        <v>9</v>
      </c>
      <c r="G52" s="1" t="s">
        <v>10</v>
      </c>
      <c r="H52" s="1" t="s">
        <v>20635</v>
      </c>
      <c r="I52" s="16">
        <f t="shared" si="0"/>
        <v>259051.75</v>
      </c>
      <c r="J52" s="14">
        <v>41448.28</v>
      </c>
      <c r="K52" s="14" t="s">
        <v>6142</v>
      </c>
    </row>
    <row r="53" spans="1:11">
      <c r="A53" s="1" t="s">
        <v>1707</v>
      </c>
      <c r="B53" s="13">
        <v>41950</v>
      </c>
      <c r="C53" s="1" t="s">
        <v>19100</v>
      </c>
      <c r="D53" s="1">
        <v>1</v>
      </c>
      <c r="E53" s="1" t="s">
        <v>25794</v>
      </c>
      <c r="F53" s="1" t="s">
        <v>9</v>
      </c>
      <c r="G53" s="1" t="s">
        <v>10</v>
      </c>
      <c r="H53" s="1" t="s">
        <v>25795</v>
      </c>
      <c r="I53" s="16">
        <f t="shared" si="0"/>
        <v>259051.75</v>
      </c>
      <c r="J53" s="14">
        <v>41448.28</v>
      </c>
      <c r="K53" s="14" t="s">
        <v>6142</v>
      </c>
    </row>
    <row r="54" spans="1:11" hidden="1">
      <c r="A54" s="1" t="s">
        <v>8456</v>
      </c>
      <c r="B54" s="13">
        <v>41951</v>
      </c>
      <c r="C54" s="1" t="s">
        <v>20743</v>
      </c>
      <c r="D54" s="1">
        <v>1</v>
      </c>
      <c r="E54" s="1" t="s">
        <v>25797</v>
      </c>
      <c r="F54" s="1" t="s">
        <v>455</v>
      </c>
      <c r="G54" s="1" t="s">
        <v>10</v>
      </c>
      <c r="H54" s="1" t="s">
        <v>510</v>
      </c>
      <c r="I54" s="16">
        <f t="shared" si="0"/>
        <v>-320437.1875</v>
      </c>
      <c r="J54" s="14">
        <v>-51269.95</v>
      </c>
      <c r="K54" s="14" t="s">
        <v>6143</v>
      </c>
    </row>
    <row r="55" spans="1:11" hidden="1">
      <c r="A55" s="1" t="s">
        <v>8457</v>
      </c>
      <c r="B55" s="13">
        <v>41951</v>
      </c>
      <c r="C55" s="1" t="s">
        <v>20743</v>
      </c>
      <c r="D55" s="1">
        <v>1</v>
      </c>
      <c r="E55" s="1" t="s">
        <v>25798</v>
      </c>
      <c r="F55" s="1" t="s">
        <v>54</v>
      </c>
      <c r="G55" s="1" t="s">
        <v>10</v>
      </c>
      <c r="H55" s="1" t="s">
        <v>510</v>
      </c>
      <c r="I55" s="16">
        <f t="shared" si="0"/>
        <v>320437.1875</v>
      </c>
      <c r="J55" s="14">
        <v>51269.95</v>
      </c>
      <c r="K55" s="14" t="s">
        <v>6143</v>
      </c>
    </row>
    <row r="56" spans="1:11" hidden="1">
      <c r="A56" s="1" t="s">
        <v>1744</v>
      </c>
      <c r="B56" s="13">
        <v>41951</v>
      </c>
      <c r="C56" s="1" t="s">
        <v>25799</v>
      </c>
      <c r="D56" s="1">
        <v>2</v>
      </c>
      <c r="E56" s="1" t="s">
        <v>25800</v>
      </c>
      <c r="F56" s="1" t="s">
        <v>26</v>
      </c>
      <c r="G56" s="1" t="s">
        <v>25737</v>
      </c>
      <c r="H56" s="1" t="s">
        <v>25738</v>
      </c>
      <c r="I56" s="16">
        <f t="shared" si="0"/>
        <v>853.43750000000011</v>
      </c>
      <c r="J56" s="1">
        <v>136.55000000000001</v>
      </c>
      <c r="K56" s="14" t="s">
        <v>6145</v>
      </c>
    </row>
    <row r="57" spans="1:11" hidden="1">
      <c r="A57" s="1" t="s">
        <v>1747</v>
      </c>
      <c r="B57" s="13">
        <v>41951</v>
      </c>
      <c r="C57" s="1" t="s">
        <v>25801</v>
      </c>
      <c r="D57" s="1">
        <v>2</v>
      </c>
      <c r="E57" s="1" t="s">
        <v>25802</v>
      </c>
      <c r="F57" s="1" t="s">
        <v>26</v>
      </c>
      <c r="G57" s="1" t="s">
        <v>25737</v>
      </c>
      <c r="H57" s="1" t="s">
        <v>25738</v>
      </c>
      <c r="I57" s="16">
        <f t="shared" si="0"/>
        <v>853.43750000000011</v>
      </c>
      <c r="J57" s="1">
        <v>136.55000000000001</v>
      </c>
      <c r="K57" s="14" t="s">
        <v>6145</v>
      </c>
    </row>
    <row r="58" spans="1:11" hidden="1">
      <c r="A58" t="s">
        <v>9678</v>
      </c>
      <c r="B58" s="3">
        <v>41951</v>
      </c>
      <c r="C58" t="s">
        <v>26774</v>
      </c>
      <c r="D58">
        <v>2</v>
      </c>
      <c r="E58" t="s">
        <v>26775</v>
      </c>
      <c r="F58" t="s">
        <v>1448</v>
      </c>
      <c r="G58" t="s">
        <v>13</v>
      </c>
      <c r="H58" t="s">
        <v>88</v>
      </c>
      <c r="I58" s="16">
        <f t="shared" si="0"/>
        <v>110.00000000000001</v>
      </c>
      <c r="J58">
        <v>17.600000000000001</v>
      </c>
      <c r="K58" s="14" t="s">
        <v>6164</v>
      </c>
    </row>
    <row r="59" spans="1:11" hidden="1">
      <c r="A59" s="1" t="s">
        <v>4877</v>
      </c>
      <c r="B59" s="13">
        <v>41951</v>
      </c>
      <c r="C59" s="1" t="s">
        <v>25803</v>
      </c>
      <c r="D59" s="1">
        <v>2</v>
      </c>
      <c r="E59" s="1" t="s">
        <v>25804</v>
      </c>
      <c r="F59" s="1" t="s">
        <v>26</v>
      </c>
      <c r="G59" s="1" t="s">
        <v>25737</v>
      </c>
      <c r="H59" s="1" t="s">
        <v>25738</v>
      </c>
      <c r="I59" s="16">
        <f t="shared" si="0"/>
        <v>853.43750000000011</v>
      </c>
      <c r="J59" s="1">
        <v>136.55000000000001</v>
      </c>
      <c r="K59" s="14" t="s">
        <v>6145</v>
      </c>
    </row>
    <row r="60" spans="1:11" hidden="1">
      <c r="A60" s="1" t="s">
        <v>4880</v>
      </c>
      <c r="B60" s="13">
        <v>41951</v>
      </c>
      <c r="C60" s="1" t="s">
        <v>25805</v>
      </c>
      <c r="D60" s="1">
        <v>2</v>
      </c>
      <c r="E60" s="1" t="s">
        <v>25806</v>
      </c>
      <c r="F60" s="1" t="s">
        <v>26</v>
      </c>
      <c r="G60" s="1" t="s">
        <v>25737</v>
      </c>
      <c r="H60" s="1" t="s">
        <v>25738</v>
      </c>
      <c r="I60" s="16">
        <f t="shared" si="0"/>
        <v>853.43750000000011</v>
      </c>
      <c r="J60" s="1">
        <v>136.55000000000001</v>
      </c>
      <c r="K60" s="14" t="s">
        <v>6145</v>
      </c>
    </row>
    <row r="61" spans="1:11" hidden="1">
      <c r="A61" t="s">
        <v>4883</v>
      </c>
      <c r="B61" s="3">
        <v>41951</v>
      </c>
      <c r="C61" t="s">
        <v>26776</v>
      </c>
      <c r="D61">
        <v>2</v>
      </c>
      <c r="E61" t="s">
        <v>26777</v>
      </c>
      <c r="F61" t="s">
        <v>1542</v>
      </c>
      <c r="G61" t="s">
        <v>13</v>
      </c>
      <c r="H61" t="s">
        <v>88</v>
      </c>
      <c r="I61" s="16">
        <f t="shared" si="0"/>
        <v>60.5</v>
      </c>
      <c r="J61">
        <v>9.68</v>
      </c>
      <c r="K61" s="14" t="s">
        <v>6145</v>
      </c>
    </row>
    <row r="62" spans="1:11" hidden="1">
      <c r="A62" s="1" t="s">
        <v>257</v>
      </c>
      <c r="B62" s="13">
        <v>41951</v>
      </c>
      <c r="C62" s="1" t="s">
        <v>25807</v>
      </c>
      <c r="D62" s="1">
        <v>2</v>
      </c>
      <c r="E62" s="1" t="s">
        <v>25808</v>
      </c>
      <c r="F62" s="1" t="s">
        <v>26</v>
      </c>
      <c r="G62" s="1" t="s">
        <v>25737</v>
      </c>
      <c r="H62" s="1" t="s">
        <v>25738</v>
      </c>
      <c r="I62" s="16">
        <f t="shared" si="0"/>
        <v>853.43750000000011</v>
      </c>
      <c r="J62" s="1">
        <v>136.55000000000001</v>
      </c>
      <c r="K62" s="14" t="s">
        <v>6145</v>
      </c>
    </row>
    <row r="63" spans="1:11" hidden="1">
      <c r="A63" t="s">
        <v>3650</v>
      </c>
      <c r="B63" s="3">
        <v>41951</v>
      </c>
      <c r="C63" t="s">
        <v>26778</v>
      </c>
      <c r="D63">
        <v>2</v>
      </c>
      <c r="E63" t="s">
        <v>26779</v>
      </c>
      <c r="F63" t="s">
        <v>1542</v>
      </c>
      <c r="G63" t="s">
        <v>13</v>
      </c>
      <c r="H63" t="s">
        <v>88</v>
      </c>
      <c r="I63" s="16">
        <f t="shared" si="0"/>
        <v>60.5</v>
      </c>
      <c r="J63">
        <v>9.68</v>
      </c>
      <c r="K63" s="14" t="s">
        <v>6145</v>
      </c>
    </row>
    <row r="64" spans="1:11" hidden="1">
      <c r="A64" s="1" t="s">
        <v>1750</v>
      </c>
      <c r="B64" s="13">
        <v>41951</v>
      </c>
      <c r="C64" s="1" t="s">
        <v>25809</v>
      </c>
      <c r="D64" s="1">
        <v>2</v>
      </c>
      <c r="E64" s="1" t="s">
        <v>25810</v>
      </c>
      <c r="F64" s="1" t="s">
        <v>26</v>
      </c>
      <c r="G64" s="1" t="s">
        <v>25737</v>
      </c>
      <c r="H64" s="1" t="s">
        <v>25738</v>
      </c>
      <c r="I64" s="16">
        <f t="shared" si="0"/>
        <v>853.43750000000011</v>
      </c>
      <c r="J64" s="1">
        <v>136.55000000000001</v>
      </c>
      <c r="K64" s="14" t="s">
        <v>6145</v>
      </c>
    </row>
    <row r="65" spans="1:11" hidden="1">
      <c r="A65" t="s">
        <v>1752</v>
      </c>
      <c r="B65" s="3">
        <v>41951</v>
      </c>
      <c r="C65" t="s">
        <v>26780</v>
      </c>
      <c r="D65">
        <v>2</v>
      </c>
      <c r="E65" t="s">
        <v>26781</v>
      </c>
      <c r="F65" t="s">
        <v>1542</v>
      </c>
      <c r="G65" t="s">
        <v>13</v>
      </c>
      <c r="H65" t="s">
        <v>88</v>
      </c>
      <c r="I65" s="16">
        <f t="shared" si="0"/>
        <v>60.5</v>
      </c>
      <c r="J65">
        <v>9.68</v>
      </c>
      <c r="K65" s="14" t="s">
        <v>6145</v>
      </c>
    </row>
    <row r="66" spans="1:11" hidden="1">
      <c r="A66" t="s">
        <v>4892</v>
      </c>
      <c r="B66" s="3">
        <v>41951</v>
      </c>
      <c r="C66" t="s">
        <v>26782</v>
      </c>
      <c r="D66">
        <v>2</v>
      </c>
      <c r="E66" t="s">
        <v>26783</v>
      </c>
      <c r="F66" t="s">
        <v>1542</v>
      </c>
      <c r="G66" t="s">
        <v>13</v>
      </c>
      <c r="H66" t="s">
        <v>88</v>
      </c>
      <c r="I66" s="16">
        <f t="shared" si="0"/>
        <v>60.5</v>
      </c>
      <c r="J66">
        <v>9.68</v>
      </c>
      <c r="K66" s="14" t="s">
        <v>6145</v>
      </c>
    </row>
    <row r="67" spans="1:11" hidden="1">
      <c r="A67" t="s">
        <v>4895</v>
      </c>
      <c r="B67" s="3">
        <v>41951</v>
      </c>
      <c r="C67" t="s">
        <v>26784</v>
      </c>
      <c r="D67">
        <v>2</v>
      </c>
      <c r="E67" t="s">
        <v>26785</v>
      </c>
      <c r="F67" t="s">
        <v>1542</v>
      </c>
      <c r="G67" t="s">
        <v>13</v>
      </c>
      <c r="H67" t="s">
        <v>88</v>
      </c>
      <c r="I67" s="16">
        <f t="shared" si="0"/>
        <v>60.5</v>
      </c>
      <c r="J67">
        <v>9.68</v>
      </c>
      <c r="K67" s="14" t="s">
        <v>6145</v>
      </c>
    </row>
    <row r="68" spans="1:11" hidden="1">
      <c r="A68" t="s">
        <v>4898</v>
      </c>
      <c r="B68" s="3">
        <v>41951</v>
      </c>
      <c r="C68" t="s">
        <v>26786</v>
      </c>
      <c r="D68">
        <v>2</v>
      </c>
      <c r="E68" t="s">
        <v>26787</v>
      </c>
      <c r="F68" t="s">
        <v>1542</v>
      </c>
      <c r="G68" t="s">
        <v>13</v>
      </c>
      <c r="H68" t="s">
        <v>88</v>
      </c>
      <c r="I68" s="16">
        <f t="shared" si="0"/>
        <v>60.5</v>
      </c>
      <c r="J68">
        <v>9.68</v>
      </c>
      <c r="K68" s="14" t="s">
        <v>6145</v>
      </c>
    </row>
    <row r="69" spans="1:11" hidden="1">
      <c r="A69" s="1" t="s">
        <v>4901</v>
      </c>
      <c r="B69" s="13">
        <v>41951</v>
      </c>
      <c r="C69" s="1" t="s">
        <v>25811</v>
      </c>
      <c r="D69" s="1">
        <v>2</v>
      </c>
      <c r="E69" s="1" t="s">
        <v>25812</v>
      </c>
      <c r="F69" s="1" t="s">
        <v>3572</v>
      </c>
      <c r="G69" s="1" t="s">
        <v>25737</v>
      </c>
      <c r="H69" s="1" t="s">
        <v>25813</v>
      </c>
      <c r="I69" s="16">
        <f t="shared" si="0"/>
        <v>11540</v>
      </c>
      <c r="J69" s="14">
        <v>1846.4</v>
      </c>
      <c r="K69" s="14" t="s">
        <v>6145</v>
      </c>
    </row>
    <row r="70" spans="1:11" hidden="1">
      <c r="A70" t="s">
        <v>1754</v>
      </c>
      <c r="B70" s="3">
        <v>41951</v>
      </c>
      <c r="C70" t="s">
        <v>26788</v>
      </c>
      <c r="D70">
        <v>2</v>
      </c>
      <c r="E70" t="s">
        <v>26789</v>
      </c>
      <c r="F70" t="s">
        <v>1542</v>
      </c>
      <c r="G70" t="s">
        <v>13</v>
      </c>
      <c r="H70" t="s">
        <v>88</v>
      </c>
      <c r="I70" s="16">
        <f t="shared" si="0"/>
        <v>60.5</v>
      </c>
      <c r="J70">
        <v>9.68</v>
      </c>
      <c r="K70" s="14" t="s">
        <v>6145</v>
      </c>
    </row>
    <row r="71" spans="1:11" hidden="1">
      <c r="A71" t="s">
        <v>259</v>
      </c>
      <c r="B71" s="3">
        <v>41951</v>
      </c>
      <c r="C71" t="s">
        <v>26790</v>
      </c>
      <c r="D71">
        <v>2</v>
      </c>
      <c r="E71" t="s">
        <v>26791</v>
      </c>
      <c r="F71" t="s">
        <v>1542</v>
      </c>
      <c r="G71" t="s">
        <v>13</v>
      </c>
      <c r="H71" t="s">
        <v>88</v>
      </c>
      <c r="I71" s="16">
        <f t="shared" si="0"/>
        <v>60.5</v>
      </c>
      <c r="J71">
        <v>9.68</v>
      </c>
      <c r="K71" s="14" t="s">
        <v>6145</v>
      </c>
    </row>
    <row r="72" spans="1:11" hidden="1">
      <c r="A72" t="s">
        <v>263</v>
      </c>
      <c r="B72" s="3">
        <v>41951</v>
      </c>
      <c r="C72" t="s">
        <v>26792</v>
      </c>
      <c r="D72">
        <v>2</v>
      </c>
      <c r="E72" t="s">
        <v>26793</v>
      </c>
      <c r="F72" t="s">
        <v>1542</v>
      </c>
      <c r="G72" t="s">
        <v>13</v>
      </c>
      <c r="H72" t="s">
        <v>88</v>
      </c>
      <c r="I72" s="16">
        <f t="shared" si="0"/>
        <v>60.5</v>
      </c>
      <c r="J72">
        <v>9.68</v>
      </c>
      <c r="K72" s="14" t="s">
        <v>6145</v>
      </c>
    </row>
    <row r="73" spans="1:11" hidden="1">
      <c r="A73" t="s">
        <v>4910</v>
      </c>
      <c r="B73" s="3">
        <v>41951</v>
      </c>
      <c r="C73" t="s">
        <v>26794</v>
      </c>
      <c r="D73">
        <v>2</v>
      </c>
      <c r="E73" t="s">
        <v>26795</v>
      </c>
      <c r="F73" t="s">
        <v>1542</v>
      </c>
      <c r="G73" t="s">
        <v>13</v>
      </c>
      <c r="H73" t="s">
        <v>88</v>
      </c>
      <c r="I73" s="16">
        <f t="shared" si="0"/>
        <v>60.5</v>
      </c>
      <c r="J73">
        <v>9.68</v>
      </c>
      <c r="K73" s="14" t="s">
        <v>6145</v>
      </c>
    </row>
    <row r="74" spans="1:11" hidden="1">
      <c r="A74" s="1" t="s">
        <v>4913</v>
      </c>
      <c r="B74" s="13">
        <v>41951</v>
      </c>
      <c r="C74" s="1" t="s">
        <v>25814</v>
      </c>
      <c r="D74" s="1">
        <v>2</v>
      </c>
      <c r="E74" s="1" t="s">
        <v>25815</v>
      </c>
      <c r="F74" s="1" t="s">
        <v>3572</v>
      </c>
      <c r="G74" s="1" t="s">
        <v>25737</v>
      </c>
      <c r="H74" s="1" t="s">
        <v>25813</v>
      </c>
      <c r="I74" s="16">
        <f t="shared" ref="I74:I137" si="1">J74*100/16</f>
        <v>21224.1875</v>
      </c>
      <c r="J74" s="14">
        <v>3395.87</v>
      </c>
      <c r="K74" s="14" t="s">
        <v>6145</v>
      </c>
    </row>
    <row r="75" spans="1:11" hidden="1">
      <c r="A75" s="1" t="s">
        <v>1756</v>
      </c>
      <c r="B75" s="13">
        <v>41951</v>
      </c>
      <c r="C75" s="1" t="s">
        <v>25816</v>
      </c>
      <c r="D75" s="1">
        <v>2</v>
      </c>
      <c r="E75" s="1" t="s">
        <v>25817</v>
      </c>
      <c r="F75" s="1" t="s">
        <v>3572</v>
      </c>
      <c r="G75" s="1" t="s">
        <v>25737</v>
      </c>
      <c r="H75" s="1" t="s">
        <v>25818</v>
      </c>
      <c r="I75" s="16">
        <f t="shared" si="1"/>
        <v>44524.8125</v>
      </c>
      <c r="J75" s="14">
        <v>7123.97</v>
      </c>
      <c r="K75" s="14" t="s">
        <v>6145</v>
      </c>
    </row>
    <row r="76" spans="1:11" hidden="1">
      <c r="A76" s="1" t="s">
        <v>25819</v>
      </c>
      <c r="B76" s="13">
        <v>41951</v>
      </c>
      <c r="C76" s="1" t="s">
        <v>25820</v>
      </c>
      <c r="D76" s="1">
        <v>2</v>
      </c>
      <c r="E76" s="1" t="s">
        <v>25821</v>
      </c>
      <c r="F76" s="1" t="s">
        <v>3572</v>
      </c>
      <c r="G76" s="1" t="s">
        <v>25737</v>
      </c>
      <c r="H76" s="1" t="s">
        <v>25822</v>
      </c>
      <c r="I76" s="16">
        <f t="shared" si="1"/>
        <v>50669.875</v>
      </c>
      <c r="J76" s="14">
        <v>8107.18</v>
      </c>
      <c r="K76" s="14" t="s">
        <v>6145</v>
      </c>
    </row>
    <row r="77" spans="1:11" hidden="1">
      <c r="A77" t="s">
        <v>25819</v>
      </c>
      <c r="B77" s="3">
        <v>41951</v>
      </c>
      <c r="C77" t="s">
        <v>25820</v>
      </c>
      <c r="D77">
        <v>2</v>
      </c>
      <c r="E77" t="s">
        <v>25821</v>
      </c>
      <c r="F77" t="s">
        <v>3572</v>
      </c>
      <c r="G77" t="s">
        <v>103</v>
      </c>
      <c r="H77" t="s">
        <v>23763</v>
      </c>
      <c r="I77" s="16">
        <f t="shared" si="1"/>
        <v>-8892.25</v>
      </c>
      <c r="J77" s="4">
        <v>-1422.76</v>
      </c>
      <c r="K77" s="14" t="s">
        <v>6145</v>
      </c>
    </row>
    <row r="78" spans="1:11" hidden="1">
      <c r="A78" s="2" t="s">
        <v>25819</v>
      </c>
      <c r="B78" s="5">
        <v>41951</v>
      </c>
      <c r="C78" s="2" t="s">
        <v>25820</v>
      </c>
      <c r="D78" s="2">
        <v>2</v>
      </c>
      <c r="E78" s="2" t="s">
        <v>25821</v>
      </c>
      <c r="F78" s="2" t="s">
        <v>3572</v>
      </c>
      <c r="G78" s="2" t="s">
        <v>28021</v>
      </c>
      <c r="H78" s="2" t="s">
        <v>28023</v>
      </c>
      <c r="I78" s="16">
        <f t="shared" si="1"/>
        <v>8892.25</v>
      </c>
      <c r="J78" s="33">
        <v>1422.76</v>
      </c>
      <c r="K78" s="14" t="s">
        <v>6145</v>
      </c>
    </row>
    <row r="79" spans="1:11" hidden="1">
      <c r="A79" s="1" t="s">
        <v>25823</v>
      </c>
      <c r="B79" s="13">
        <v>41951</v>
      </c>
      <c r="C79" s="1" t="s">
        <v>25824</v>
      </c>
      <c r="D79" s="1">
        <v>2</v>
      </c>
      <c r="E79" s="1" t="s">
        <v>25825</v>
      </c>
      <c r="F79" s="1" t="s">
        <v>3572</v>
      </c>
      <c r="G79" s="1" t="s">
        <v>25737</v>
      </c>
      <c r="H79" s="1" t="s">
        <v>25822</v>
      </c>
      <c r="I79" s="16">
        <f t="shared" si="1"/>
        <v>41187</v>
      </c>
      <c r="J79" s="14">
        <v>6589.92</v>
      </c>
      <c r="K79" s="14" t="s">
        <v>6145</v>
      </c>
    </row>
    <row r="80" spans="1:11" hidden="1">
      <c r="A80" t="s">
        <v>25823</v>
      </c>
      <c r="B80" s="3">
        <v>41951</v>
      </c>
      <c r="C80" t="s">
        <v>25824</v>
      </c>
      <c r="D80">
        <v>2</v>
      </c>
      <c r="E80" t="s">
        <v>25825</v>
      </c>
      <c r="F80" t="s">
        <v>3572</v>
      </c>
      <c r="G80" t="s">
        <v>103</v>
      </c>
      <c r="H80" t="s">
        <v>23763</v>
      </c>
      <c r="I80" s="16">
        <f t="shared" si="1"/>
        <v>-6979.9375</v>
      </c>
      <c r="J80" s="4">
        <v>-1116.79</v>
      </c>
      <c r="K80" s="14" t="s">
        <v>6145</v>
      </c>
    </row>
    <row r="81" spans="1:11" hidden="1">
      <c r="A81" s="2" t="s">
        <v>25823</v>
      </c>
      <c r="B81" s="5">
        <v>41951</v>
      </c>
      <c r="C81" s="2" t="s">
        <v>25824</v>
      </c>
      <c r="D81" s="2">
        <v>2</v>
      </c>
      <c r="E81" s="2" t="s">
        <v>25825</v>
      </c>
      <c r="F81" s="2" t="s">
        <v>3572</v>
      </c>
      <c r="G81" s="2" t="s">
        <v>28021</v>
      </c>
      <c r="H81" s="2" t="s">
        <v>28023</v>
      </c>
      <c r="I81" s="16">
        <f t="shared" si="1"/>
        <v>6979.9375</v>
      </c>
      <c r="J81" s="33">
        <v>1116.79</v>
      </c>
      <c r="K81" s="14" t="s">
        <v>6145</v>
      </c>
    </row>
    <row r="82" spans="1:11" hidden="1">
      <c r="A82" t="s">
        <v>13650</v>
      </c>
      <c r="B82" s="3">
        <v>41951</v>
      </c>
      <c r="C82" t="s">
        <v>26796</v>
      </c>
      <c r="D82">
        <v>2</v>
      </c>
      <c r="E82" t="s">
        <v>26797</v>
      </c>
      <c r="F82" t="s">
        <v>1368</v>
      </c>
      <c r="G82" t="s">
        <v>103</v>
      </c>
      <c r="H82" t="s">
        <v>88</v>
      </c>
      <c r="I82" s="16">
        <f t="shared" si="1"/>
        <v>4311.9375</v>
      </c>
      <c r="J82">
        <v>689.91</v>
      </c>
      <c r="K82" s="14" t="s">
        <v>6151</v>
      </c>
    </row>
    <row r="83" spans="1:11" hidden="1">
      <c r="A83" t="s">
        <v>13652</v>
      </c>
      <c r="B83" s="3">
        <v>41951</v>
      </c>
      <c r="C83" t="s">
        <v>26798</v>
      </c>
      <c r="D83">
        <v>2</v>
      </c>
      <c r="E83" t="s">
        <v>26799</v>
      </c>
      <c r="F83" t="s">
        <v>1368</v>
      </c>
      <c r="G83" t="s">
        <v>103</v>
      </c>
      <c r="H83" t="s">
        <v>88</v>
      </c>
      <c r="I83" s="16">
        <f t="shared" si="1"/>
        <v>3836.0625</v>
      </c>
      <c r="J83">
        <v>613.77</v>
      </c>
      <c r="K83" s="14" t="s">
        <v>6151</v>
      </c>
    </row>
    <row r="84" spans="1:11">
      <c r="A84" s="1" t="s">
        <v>8461</v>
      </c>
      <c r="B84" s="13">
        <v>41953</v>
      </c>
      <c r="C84" s="1" t="s">
        <v>25826</v>
      </c>
      <c r="D84" s="1">
        <v>1</v>
      </c>
      <c r="E84" s="1" t="s">
        <v>25827</v>
      </c>
      <c r="F84" s="1" t="s">
        <v>9</v>
      </c>
      <c r="G84" s="1" t="s">
        <v>10</v>
      </c>
      <c r="H84" s="1" t="s">
        <v>25828</v>
      </c>
      <c r="I84" s="16">
        <f t="shared" si="1"/>
        <v>385000</v>
      </c>
      <c r="J84" s="14">
        <v>61600</v>
      </c>
      <c r="K84" s="14" t="s">
        <v>6142</v>
      </c>
    </row>
    <row r="85" spans="1:11" hidden="1">
      <c r="A85" s="1" t="s">
        <v>100</v>
      </c>
      <c r="B85" s="13">
        <v>41953</v>
      </c>
      <c r="C85" s="1" t="s">
        <v>14196</v>
      </c>
      <c r="D85" s="1">
        <v>1</v>
      </c>
      <c r="E85" s="1" t="s">
        <v>25829</v>
      </c>
      <c r="F85" s="1" t="s">
        <v>6532</v>
      </c>
      <c r="G85" s="1" t="s">
        <v>10</v>
      </c>
      <c r="H85" s="1" t="s">
        <v>13649</v>
      </c>
      <c r="I85" s="16">
        <f t="shared" si="1"/>
        <v>-13534.5</v>
      </c>
      <c r="J85" s="14">
        <v>-2165.52</v>
      </c>
      <c r="K85" s="14" t="s">
        <v>6138</v>
      </c>
    </row>
    <row r="86" spans="1:11" hidden="1">
      <c r="A86" s="1" t="s">
        <v>149</v>
      </c>
      <c r="B86" s="13">
        <v>41953</v>
      </c>
      <c r="C86" s="1" t="s">
        <v>14196</v>
      </c>
      <c r="D86" s="1">
        <v>1</v>
      </c>
      <c r="E86" s="1" t="s">
        <v>25830</v>
      </c>
      <c r="F86" s="1" t="s">
        <v>58</v>
      </c>
      <c r="G86" s="1" t="s">
        <v>10</v>
      </c>
      <c r="H86" s="1" t="s">
        <v>13649</v>
      </c>
      <c r="I86" s="16">
        <f t="shared" si="1"/>
        <v>13534.5</v>
      </c>
      <c r="J86" s="14">
        <v>2165.52</v>
      </c>
      <c r="K86" s="14" t="s">
        <v>6138</v>
      </c>
    </row>
    <row r="87" spans="1:11" hidden="1">
      <c r="A87" t="s">
        <v>1639</v>
      </c>
      <c r="B87" s="3">
        <v>41953</v>
      </c>
      <c r="C87" t="s">
        <v>26800</v>
      </c>
      <c r="D87">
        <v>2</v>
      </c>
      <c r="E87" t="s">
        <v>26801</v>
      </c>
      <c r="F87" t="s">
        <v>1637</v>
      </c>
      <c r="G87" t="s">
        <v>13</v>
      </c>
      <c r="H87" t="s">
        <v>147</v>
      </c>
      <c r="I87" s="16">
        <f t="shared" si="1"/>
        <v>-853.43750000000011</v>
      </c>
      <c r="J87">
        <v>-136.55000000000001</v>
      </c>
      <c r="K87" s="14" t="s">
        <v>6145</v>
      </c>
    </row>
    <row r="88" spans="1:11">
      <c r="A88" s="1" t="s">
        <v>307</v>
      </c>
      <c r="B88" s="13">
        <v>41953</v>
      </c>
      <c r="C88" s="1" t="s">
        <v>25768</v>
      </c>
      <c r="D88" s="1">
        <v>1</v>
      </c>
      <c r="E88" s="1" t="s">
        <v>25831</v>
      </c>
      <c r="F88" s="1" t="s">
        <v>70</v>
      </c>
      <c r="G88" s="1" t="s">
        <v>25737</v>
      </c>
      <c r="H88" s="1" t="s">
        <v>25832</v>
      </c>
      <c r="I88" s="16">
        <f t="shared" si="1"/>
        <v>-535948.25</v>
      </c>
      <c r="J88" s="14">
        <v>-85751.72</v>
      </c>
      <c r="K88" s="14" t="s">
        <v>6142</v>
      </c>
    </row>
    <row r="89" spans="1:11" hidden="1">
      <c r="A89" t="s">
        <v>1284</v>
      </c>
      <c r="B89" s="3">
        <v>41953</v>
      </c>
      <c r="C89" t="s">
        <v>26802</v>
      </c>
      <c r="D89">
        <v>1</v>
      </c>
      <c r="E89" t="s">
        <v>26803</v>
      </c>
      <c r="F89" t="s">
        <v>9</v>
      </c>
      <c r="G89" t="s">
        <v>103</v>
      </c>
      <c r="H89" t="s">
        <v>26804</v>
      </c>
      <c r="I89" s="16">
        <f t="shared" si="1"/>
        <v>17241.375</v>
      </c>
      <c r="J89" s="4">
        <v>2758.62</v>
      </c>
      <c r="K89" s="14" t="s">
        <v>6141</v>
      </c>
    </row>
    <row r="90" spans="1:11" hidden="1">
      <c r="A90" s="1" t="s">
        <v>105</v>
      </c>
      <c r="B90" s="13">
        <v>41953</v>
      </c>
      <c r="C90" s="1" t="s">
        <v>19100</v>
      </c>
      <c r="D90" s="1">
        <v>1</v>
      </c>
      <c r="E90" s="1" t="s">
        <v>25833</v>
      </c>
      <c r="F90" s="1" t="s">
        <v>58</v>
      </c>
      <c r="G90" s="1" t="s">
        <v>10</v>
      </c>
      <c r="H90" s="1" t="s">
        <v>25795</v>
      </c>
      <c r="I90" s="16">
        <f t="shared" si="1"/>
        <v>6724.1249999999991</v>
      </c>
      <c r="J90" s="14">
        <v>1075.8599999999999</v>
      </c>
      <c r="K90" s="14" t="s">
        <v>6138</v>
      </c>
    </row>
    <row r="91" spans="1:11">
      <c r="A91" s="1" t="s">
        <v>107</v>
      </c>
      <c r="B91" s="13">
        <v>41953</v>
      </c>
      <c r="C91" s="1" t="s">
        <v>23601</v>
      </c>
      <c r="D91" s="1">
        <v>1</v>
      </c>
      <c r="E91" s="1" t="s">
        <v>25834</v>
      </c>
      <c r="F91" s="1" t="s">
        <v>70</v>
      </c>
      <c r="G91" s="1" t="s">
        <v>10</v>
      </c>
      <c r="H91" s="1" t="s">
        <v>23906</v>
      </c>
      <c r="I91" s="16">
        <f t="shared" si="1"/>
        <v>-310431.0625</v>
      </c>
      <c r="J91" s="14">
        <v>-49668.97</v>
      </c>
      <c r="K91" s="14" t="s">
        <v>6142</v>
      </c>
    </row>
    <row r="92" spans="1:11">
      <c r="A92" s="1" t="s">
        <v>171</v>
      </c>
      <c r="B92" s="13">
        <v>41953</v>
      </c>
      <c r="C92" s="1" t="s">
        <v>25768</v>
      </c>
      <c r="D92" s="1">
        <v>1</v>
      </c>
      <c r="E92" s="1" t="s">
        <v>25835</v>
      </c>
      <c r="F92" s="1" t="s">
        <v>9</v>
      </c>
      <c r="G92" s="1" t="s">
        <v>10</v>
      </c>
      <c r="H92" s="1" t="s">
        <v>592</v>
      </c>
      <c r="I92" s="16">
        <f t="shared" si="1"/>
        <v>535948.25</v>
      </c>
      <c r="J92" s="14">
        <v>85751.72</v>
      </c>
      <c r="K92" s="14" t="s">
        <v>6142</v>
      </c>
    </row>
    <row r="93" spans="1:11">
      <c r="A93" s="1" t="s">
        <v>176</v>
      </c>
      <c r="B93" s="13">
        <v>41953</v>
      </c>
      <c r="C93" s="1" t="s">
        <v>23709</v>
      </c>
      <c r="D93" s="1">
        <v>1</v>
      </c>
      <c r="E93" s="1" t="s">
        <v>25836</v>
      </c>
      <c r="F93" s="1" t="s">
        <v>70</v>
      </c>
      <c r="G93" s="1" t="s">
        <v>10</v>
      </c>
      <c r="H93" s="1" t="s">
        <v>23603</v>
      </c>
      <c r="I93" s="16">
        <f t="shared" si="1"/>
        <v>-160681.0625</v>
      </c>
      <c r="J93" s="14">
        <v>-25708.97</v>
      </c>
      <c r="K93" s="14" t="s">
        <v>6142</v>
      </c>
    </row>
    <row r="94" spans="1:11">
      <c r="A94" s="1" t="s">
        <v>180</v>
      </c>
      <c r="B94" s="13">
        <v>41953</v>
      </c>
      <c r="C94" s="1" t="s">
        <v>23711</v>
      </c>
      <c r="D94" s="1">
        <v>1</v>
      </c>
      <c r="E94" s="1" t="s">
        <v>25837</v>
      </c>
      <c r="F94" s="1" t="s">
        <v>70</v>
      </c>
      <c r="G94" s="1" t="s">
        <v>10</v>
      </c>
      <c r="H94" s="1" t="s">
        <v>23603</v>
      </c>
      <c r="I94" s="16">
        <f t="shared" si="1"/>
        <v>-160681.0625</v>
      </c>
      <c r="J94" s="14">
        <v>-25708.97</v>
      </c>
      <c r="K94" s="14" t="s">
        <v>6142</v>
      </c>
    </row>
    <row r="95" spans="1:11" hidden="1">
      <c r="A95" t="s">
        <v>183</v>
      </c>
      <c r="B95" s="3">
        <v>41953</v>
      </c>
      <c r="C95" t="s">
        <v>26805</v>
      </c>
      <c r="D95">
        <v>2</v>
      </c>
      <c r="E95" t="s">
        <v>26806</v>
      </c>
      <c r="F95" t="s">
        <v>1542</v>
      </c>
      <c r="G95" t="s">
        <v>13</v>
      </c>
      <c r="H95" t="s">
        <v>88</v>
      </c>
      <c r="I95" s="16">
        <f t="shared" si="1"/>
        <v>60.5</v>
      </c>
      <c r="J95">
        <v>9.68</v>
      </c>
      <c r="K95" s="14" t="s">
        <v>6145</v>
      </c>
    </row>
    <row r="96" spans="1:11" hidden="1">
      <c r="A96" t="s">
        <v>186</v>
      </c>
      <c r="B96" s="3">
        <v>41953</v>
      </c>
      <c r="C96" t="s">
        <v>26807</v>
      </c>
      <c r="D96">
        <v>2</v>
      </c>
      <c r="E96" t="s">
        <v>26808</v>
      </c>
      <c r="F96" t="s">
        <v>1542</v>
      </c>
      <c r="G96" t="s">
        <v>13</v>
      </c>
      <c r="H96" t="s">
        <v>88</v>
      </c>
      <c r="I96" s="16">
        <f t="shared" si="1"/>
        <v>60.5</v>
      </c>
      <c r="J96">
        <v>9.68</v>
      </c>
      <c r="K96" s="14" t="s">
        <v>6145</v>
      </c>
    </row>
    <row r="97" spans="1:11" hidden="1">
      <c r="A97" t="s">
        <v>234</v>
      </c>
      <c r="B97" s="3">
        <v>41953</v>
      </c>
      <c r="C97" t="s">
        <v>26809</v>
      </c>
      <c r="D97">
        <v>2</v>
      </c>
      <c r="E97" t="s">
        <v>26810</v>
      </c>
      <c r="F97" t="s">
        <v>1542</v>
      </c>
      <c r="G97" t="s">
        <v>13</v>
      </c>
      <c r="H97" t="s">
        <v>88</v>
      </c>
      <c r="I97" s="16">
        <f t="shared" si="1"/>
        <v>60.5</v>
      </c>
      <c r="J97">
        <v>9.68</v>
      </c>
      <c r="K97" s="14" t="s">
        <v>6145</v>
      </c>
    </row>
    <row r="98" spans="1:11" hidden="1">
      <c r="A98" t="s">
        <v>11212</v>
      </c>
      <c r="B98" s="3">
        <v>41953</v>
      </c>
      <c r="C98" t="s">
        <v>26811</v>
      </c>
      <c r="D98">
        <v>2</v>
      </c>
      <c r="E98" t="s">
        <v>26812</v>
      </c>
      <c r="F98" t="s">
        <v>1542</v>
      </c>
      <c r="G98" t="s">
        <v>13</v>
      </c>
      <c r="H98" t="s">
        <v>88</v>
      </c>
      <c r="I98" s="16">
        <f t="shared" si="1"/>
        <v>60.5</v>
      </c>
      <c r="J98">
        <v>9.68</v>
      </c>
      <c r="K98" s="14" t="s">
        <v>6145</v>
      </c>
    </row>
    <row r="99" spans="1:11" hidden="1">
      <c r="A99" t="s">
        <v>11216</v>
      </c>
      <c r="B99" s="3">
        <v>41953</v>
      </c>
      <c r="C99" t="s">
        <v>26813</v>
      </c>
      <c r="D99">
        <v>2</v>
      </c>
      <c r="E99" t="s">
        <v>26814</v>
      </c>
      <c r="F99" t="s">
        <v>1542</v>
      </c>
      <c r="G99" t="s">
        <v>13</v>
      </c>
      <c r="H99" t="s">
        <v>88</v>
      </c>
      <c r="I99" s="16">
        <f t="shared" si="1"/>
        <v>60.5</v>
      </c>
      <c r="J99">
        <v>9.68</v>
      </c>
      <c r="K99" s="14" t="s">
        <v>6145</v>
      </c>
    </row>
    <row r="100" spans="1:11" hidden="1">
      <c r="A100" t="s">
        <v>24296</v>
      </c>
      <c r="B100" s="3">
        <v>41953</v>
      </c>
      <c r="C100" t="s">
        <v>26815</v>
      </c>
      <c r="D100">
        <v>2</v>
      </c>
      <c r="E100" t="s">
        <v>26816</v>
      </c>
      <c r="F100" t="s">
        <v>1542</v>
      </c>
      <c r="G100" t="s">
        <v>13</v>
      </c>
      <c r="H100" t="s">
        <v>88</v>
      </c>
      <c r="I100" s="16">
        <f t="shared" si="1"/>
        <v>60.5</v>
      </c>
      <c r="J100">
        <v>9.68</v>
      </c>
      <c r="K100" s="14" t="s">
        <v>6145</v>
      </c>
    </row>
    <row r="101" spans="1:11" hidden="1">
      <c r="A101" t="s">
        <v>4976</v>
      </c>
      <c r="B101" s="3">
        <v>41953</v>
      </c>
      <c r="C101" t="s">
        <v>26817</v>
      </c>
      <c r="D101">
        <v>2</v>
      </c>
      <c r="E101" t="s">
        <v>26818</v>
      </c>
      <c r="F101" t="s">
        <v>1455</v>
      </c>
      <c r="G101" t="s">
        <v>13</v>
      </c>
      <c r="H101" t="s">
        <v>88</v>
      </c>
      <c r="I101" s="16">
        <f t="shared" si="1"/>
        <v>385.625</v>
      </c>
      <c r="J101">
        <v>61.7</v>
      </c>
      <c r="K101" s="14" t="s">
        <v>6145</v>
      </c>
    </row>
    <row r="102" spans="1:11">
      <c r="A102" s="1" t="s">
        <v>25838</v>
      </c>
      <c r="B102" s="13">
        <v>41954</v>
      </c>
      <c r="C102" s="1" t="s">
        <v>23709</v>
      </c>
      <c r="D102" s="1">
        <v>1</v>
      </c>
      <c r="E102" s="1" t="s">
        <v>25839</v>
      </c>
      <c r="F102" s="1" t="s">
        <v>9</v>
      </c>
      <c r="G102" s="1" t="s">
        <v>10</v>
      </c>
      <c r="H102" s="1" t="s">
        <v>23603</v>
      </c>
      <c r="I102" s="16">
        <f t="shared" si="1"/>
        <v>160681.0625</v>
      </c>
      <c r="J102" s="14">
        <v>25708.97</v>
      </c>
      <c r="K102" s="14" t="s">
        <v>6142</v>
      </c>
    </row>
    <row r="103" spans="1:11">
      <c r="A103" s="1" t="s">
        <v>21675</v>
      </c>
      <c r="B103" s="13">
        <v>41954</v>
      </c>
      <c r="C103" s="1" t="s">
        <v>23711</v>
      </c>
      <c r="D103" s="1">
        <v>1</v>
      </c>
      <c r="E103" s="1" t="s">
        <v>25840</v>
      </c>
      <c r="F103" s="1" t="s">
        <v>9</v>
      </c>
      <c r="G103" s="1" t="s">
        <v>10</v>
      </c>
      <c r="H103" s="1" t="s">
        <v>23603</v>
      </c>
      <c r="I103" s="16">
        <f t="shared" si="1"/>
        <v>160681.0625</v>
      </c>
      <c r="J103" s="14">
        <v>25708.97</v>
      </c>
      <c r="K103" s="14" t="s">
        <v>6142</v>
      </c>
    </row>
    <row r="104" spans="1:11" hidden="1">
      <c r="A104" s="1" t="s">
        <v>8468</v>
      </c>
      <c r="B104" s="13">
        <v>41954</v>
      </c>
      <c r="C104" s="1" t="s">
        <v>25841</v>
      </c>
      <c r="D104" s="1">
        <v>1</v>
      </c>
      <c r="E104" s="1" t="s">
        <v>25842</v>
      </c>
      <c r="F104" s="1" t="s">
        <v>54</v>
      </c>
      <c r="G104" s="1" t="s">
        <v>10</v>
      </c>
      <c r="H104" s="1" t="s">
        <v>908</v>
      </c>
      <c r="I104" s="16">
        <f t="shared" si="1"/>
        <v>216197.125</v>
      </c>
      <c r="J104" s="14">
        <v>34591.54</v>
      </c>
      <c r="K104" s="14" t="s">
        <v>6143</v>
      </c>
    </row>
    <row r="105" spans="1:11" hidden="1">
      <c r="A105" t="s">
        <v>26819</v>
      </c>
      <c r="B105" s="3">
        <v>41954</v>
      </c>
      <c r="C105" t="s">
        <v>26820</v>
      </c>
      <c r="D105">
        <v>1</v>
      </c>
      <c r="E105" t="s">
        <v>26821</v>
      </c>
      <c r="F105" t="s">
        <v>9</v>
      </c>
      <c r="G105" t="s">
        <v>10</v>
      </c>
      <c r="H105" t="s">
        <v>26822</v>
      </c>
      <c r="I105" s="16">
        <f t="shared" si="1"/>
        <v>25862.0625</v>
      </c>
      <c r="J105" s="4">
        <v>4137.93</v>
      </c>
      <c r="K105" s="14" t="s">
        <v>6141</v>
      </c>
    </row>
    <row r="106" spans="1:11" hidden="1">
      <c r="A106" t="s">
        <v>388</v>
      </c>
      <c r="B106" s="3">
        <v>41954</v>
      </c>
      <c r="C106" t="s">
        <v>26614</v>
      </c>
      <c r="D106">
        <v>1</v>
      </c>
      <c r="E106" t="s">
        <v>26823</v>
      </c>
      <c r="F106" t="s">
        <v>9</v>
      </c>
      <c r="G106" t="s">
        <v>10</v>
      </c>
      <c r="H106" t="s">
        <v>26615</v>
      </c>
      <c r="I106" s="16">
        <f t="shared" si="1"/>
        <v>300000</v>
      </c>
      <c r="J106" s="4">
        <v>48000</v>
      </c>
      <c r="K106" s="14" t="s">
        <v>6141</v>
      </c>
    </row>
    <row r="107" spans="1:11" hidden="1">
      <c r="A107" s="1" t="s">
        <v>391</v>
      </c>
      <c r="B107" s="13">
        <v>41954</v>
      </c>
      <c r="C107" s="1" t="s">
        <v>25843</v>
      </c>
      <c r="D107" s="1">
        <v>2</v>
      </c>
      <c r="E107" s="1" t="s">
        <v>25844</v>
      </c>
      <c r="F107" s="1" t="s">
        <v>37</v>
      </c>
      <c r="G107" s="1" t="s">
        <v>38</v>
      </c>
      <c r="H107" s="1" t="s">
        <v>39</v>
      </c>
      <c r="I107" s="16">
        <f t="shared" si="1"/>
        <v>2261.3125</v>
      </c>
      <c r="J107" s="1">
        <v>361.81</v>
      </c>
      <c r="K107" s="14" t="s">
        <v>6145</v>
      </c>
    </row>
    <row r="108" spans="1:11" hidden="1">
      <c r="A108" s="1" t="s">
        <v>394</v>
      </c>
      <c r="B108" s="13">
        <v>41954</v>
      </c>
      <c r="C108" s="1" t="s">
        <v>25845</v>
      </c>
      <c r="D108" s="1">
        <v>2</v>
      </c>
      <c r="E108" s="1" t="s">
        <v>25846</v>
      </c>
      <c r="F108" s="1" t="s">
        <v>37</v>
      </c>
      <c r="G108" s="1" t="s">
        <v>38</v>
      </c>
      <c r="H108" s="1" t="s">
        <v>39</v>
      </c>
      <c r="I108" s="16">
        <f t="shared" si="1"/>
        <v>2132.4375</v>
      </c>
      <c r="J108" s="1">
        <v>341.19</v>
      </c>
      <c r="K108" s="14" t="s">
        <v>6145</v>
      </c>
    </row>
    <row r="109" spans="1:11" hidden="1">
      <c r="A109" s="1" t="s">
        <v>397</v>
      </c>
      <c r="B109" s="13">
        <v>41954</v>
      </c>
      <c r="C109" s="1" t="s">
        <v>25847</v>
      </c>
      <c r="D109" s="1">
        <v>2</v>
      </c>
      <c r="E109" s="1" t="s">
        <v>25848</v>
      </c>
      <c r="F109" s="1" t="s">
        <v>37</v>
      </c>
      <c r="G109" s="1" t="s">
        <v>38</v>
      </c>
      <c r="H109" s="1" t="s">
        <v>39</v>
      </c>
      <c r="I109" s="16">
        <f t="shared" si="1"/>
        <v>2132.4375</v>
      </c>
      <c r="J109" s="1">
        <v>341.19</v>
      </c>
      <c r="K109" s="14" t="s">
        <v>6145</v>
      </c>
    </row>
    <row r="110" spans="1:11" hidden="1">
      <c r="A110" s="1" t="s">
        <v>8474</v>
      </c>
      <c r="B110" s="13">
        <v>41954</v>
      </c>
      <c r="C110" s="1" t="s">
        <v>25849</v>
      </c>
      <c r="D110" s="1">
        <v>2</v>
      </c>
      <c r="E110" s="1" t="s">
        <v>25850</v>
      </c>
      <c r="F110" s="1" t="s">
        <v>37</v>
      </c>
      <c r="G110" s="1" t="s">
        <v>38</v>
      </c>
      <c r="H110" s="1" t="s">
        <v>39</v>
      </c>
      <c r="I110" s="16">
        <f t="shared" si="1"/>
        <v>2270.75</v>
      </c>
      <c r="J110" s="1">
        <v>363.32</v>
      </c>
      <c r="K110" s="14" t="s">
        <v>6145</v>
      </c>
    </row>
    <row r="111" spans="1:11" hidden="1">
      <c r="A111" s="1" t="s">
        <v>8475</v>
      </c>
      <c r="B111" s="13">
        <v>41954</v>
      </c>
      <c r="C111" s="1" t="s">
        <v>25851</v>
      </c>
      <c r="D111" s="1">
        <v>2</v>
      </c>
      <c r="E111" s="1" t="s">
        <v>25852</v>
      </c>
      <c r="F111" s="1" t="s">
        <v>37</v>
      </c>
      <c r="G111" s="1" t="s">
        <v>38</v>
      </c>
      <c r="H111" s="1" t="s">
        <v>39</v>
      </c>
      <c r="I111" s="16">
        <f t="shared" si="1"/>
        <v>938.00000000000011</v>
      </c>
      <c r="J111" s="1">
        <v>150.08000000000001</v>
      </c>
      <c r="K111" s="14" t="s">
        <v>6145</v>
      </c>
    </row>
    <row r="112" spans="1:11" hidden="1">
      <c r="A112" s="1" t="s">
        <v>1955</v>
      </c>
      <c r="B112" s="13">
        <v>41954</v>
      </c>
      <c r="C112" s="1" t="s">
        <v>25853</v>
      </c>
      <c r="D112" s="1">
        <v>2</v>
      </c>
      <c r="E112" s="1" t="s">
        <v>25854</v>
      </c>
      <c r="F112" s="1" t="s">
        <v>37</v>
      </c>
      <c r="G112" s="1" t="s">
        <v>38</v>
      </c>
      <c r="H112" s="1" t="s">
        <v>39</v>
      </c>
      <c r="I112" s="16">
        <f t="shared" si="1"/>
        <v>2261.3125</v>
      </c>
      <c r="J112" s="1">
        <v>361.81</v>
      </c>
      <c r="K112" s="14" t="s">
        <v>6145</v>
      </c>
    </row>
    <row r="113" spans="1:11" hidden="1">
      <c r="A113" s="1" t="s">
        <v>19338</v>
      </c>
      <c r="B113" s="13">
        <v>41954</v>
      </c>
      <c r="C113" s="1" t="s">
        <v>25855</v>
      </c>
      <c r="D113" s="1">
        <v>2</v>
      </c>
      <c r="E113" s="1" t="s">
        <v>25856</v>
      </c>
      <c r="F113" s="1" t="s">
        <v>37</v>
      </c>
      <c r="G113" s="1" t="s">
        <v>38</v>
      </c>
      <c r="H113" s="1" t="s">
        <v>39</v>
      </c>
      <c r="I113" s="16">
        <f t="shared" si="1"/>
        <v>156</v>
      </c>
      <c r="J113" s="1">
        <v>24.96</v>
      </c>
      <c r="K113" s="14" t="s">
        <v>6145</v>
      </c>
    </row>
    <row r="114" spans="1:11" hidden="1">
      <c r="A114" s="1" t="s">
        <v>1958</v>
      </c>
      <c r="B114" s="13">
        <v>41954</v>
      </c>
      <c r="C114" s="1" t="s">
        <v>25857</v>
      </c>
      <c r="D114" s="1">
        <v>2</v>
      </c>
      <c r="E114" s="1" t="s">
        <v>25858</v>
      </c>
      <c r="F114" s="1" t="s">
        <v>37</v>
      </c>
      <c r="G114" s="1" t="s">
        <v>38</v>
      </c>
      <c r="H114" s="1" t="s">
        <v>39</v>
      </c>
      <c r="I114" s="16">
        <f t="shared" si="1"/>
        <v>2132.4375</v>
      </c>
      <c r="J114" s="1">
        <v>341.19</v>
      </c>
      <c r="K114" s="14" t="s">
        <v>6145</v>
      </c>
    </row>
    <row r="115" spans="1:11" hidden="1">
      <c r="A115" s="1" t="s">
        <v>1961</v>
      </c>
      <c r="B115" s="13">
        <v>41954</v>
      </c>
      <c r="C115" s="1" t="s">
        <v>25859</v>
      </c>
      <c r="D115" s="1">
        <v>2</v>
      </c>
      <c r="E115" s="1" t="s">
        <v>25860</v>
      </c>
      <c r="F115" s="1" t="s">
        <v>37</v>
      </c>
      <c r="G115" s="1" t="s">
        <v>38</v>
      </c>
      <c r="H115" s="1" t="s">
        <v>39</v>
      </c>
      <c r="I115" s="16">
        <f t="shared" si="1"/>
        <v>2132.4375</v>
      </c>
      <c r="J115" s="1">
        <v>341.19</v>
      </c>
      <c r="K115" s="14" t="s">
        <v>6145</v>
      </c>
    </row>
    <row r="116" spans="1:11" hidden="1">
      <c r="A116" s="1" t="s">
        <v>1964</v>
      </c>
      <c r="B116" s="13">
        <v>41954</v>
      </c>
      <c r="C116" s="1" t="s">
        <v>25861</v>
      </c>
      <c r="D116" s="1">
        <v>2</v>
      </c>
      <c r="E116" s="1" t="s">
        <v>25862</v>
      </c>
      <c r="F116" s="1" t="s">
        <v>37</v>
      </c>
      <c r="G116" s="1" t="s">
        <v>38</v>
      </c>
      <c r="H116" s="1" t="s">
        <v>39</v>
      </c>
      <c r="I116" s="16">
        <f t="shared" si="1"/>
        <v>156</v>
      </c>
      <c r="J116" s="1">
        <v>24.96</v>
      </c>
      <c r="K116" s="14" t="s">
        <v>6145</v>
      </c>
    </row>
    <row r="117" spans="1:11" hidden="1">
      <c r="A117" s="1" t="s">
        <v>1967</v>
      </c>
      <c r="B117" s="13">
        <v>41954</v>
      </c>
      <c r="C117" s="1" t="s">
        <v>25863</v>
      </c>
      <c r="D117" s="1">
        <v>2</v>
      </c>
      <c r="E117" s="1" t="s">
        <v>25864</v>
      </c>
      <c r="F117" s="1" t="s">
        <v>37</v>
      </c>
      <c r="G117" s="1" t="s">
        <v>38</v>
      </c>
      <c r="H117" s="1" t="s">
        <v>39</v>
      </c>
      <c r="I117" s="16">
        <f t="shared" si="1"/>
        <v>2132.4375</v>
      </c>
      <c r="J117" s="1">
        <v>341.19</v>
      </c>
      <c r="K117" s="14" t="s">
        <v>6145</v>
      </c>
    </row>
    <row r="118" spans="1:11" hidden="1">
      <c r="A118" s="1" t="s">
        <v>1970</v>
      </c>
      <c r="B118" s="13">
        <v>41954</v>
      </c>
      <c r="C118" s="1" t="s">
        <v>25865</v>
      </c>
      <c r="D118" s="1">
        <v>2</v>
      </c>
      <c r="E118" s="1" t="s">
        <v>25866</v>
      </c>
      <c r="F118" s="1" t="s">
        <v>37</v>
      </c>
      <c r="G118" s="1" t="s">
        <v>38</v>
      </c>
      <c r="H118" s="1" t="s">
        <v>39</v>
      </c>
      <c r="I118" s="16">
        <f t="shared" si="1"/>
        <v>2261.3125</v>
      </c>
      <c r="J118" s="1">
        <v>361.81</v>
      </c>
      <c r="K118" s="14" t="s">
        <v>6145</v>
      </c>
    </row>
    <row r="119" spans="1:11" hidden="1">
      <c r="A119" s="1" t="s">
        <v>1973</v>
      </c>
      <c r="B119" s="13">
        <v>41954</v>
      </c>
      <c r="C119" s="1" t="s">
        <v>25867</v>
      </c>
      <c r="D119" s="1">
        <v>2</v>
      </c>
      <c r="E119" s="1" t="s">
        <v>25868</v>
      </c>
      <c r="F119" s="1" t="s">
        <v>37</v>
      </c>
      <c r="G119" s="1" t="s">
        <v>38</v>
      </c>
      <c r="H119" s="1" t="s">
        <v>39</v>
      </c>
      <c r="I119" s="16">
        <f t="shared" si="1"/>
        <v>2132.4375</v>
      </c>
      <c r="J119" s="1">
        <v>341.19</v>
      </c>
      <c r="K119" s="14" t="s">
        <v>6145</v>
      </c>
    </row>
    <row r="120" spans="1:11" hidden="1">
      <c r="A120" s="1" t="s">
        <v>23172</v>
      </c>
      <c r="B120" s="13">
        <v>41954</v>
      </c>
      <c r="C120" s="1" t="s">
        <v>25869</v>
      </c>
      <c r="D120" s="1">
        <v>2</v>
      </c>
      <c r="E120" s="1" t="s">
        <v>25870</v>
      </c>
      <c r="F120" s="1" t="s">
        <v>37</v>
      </c>
      <c r="G120" s="1" t="s">
        <v>38</v>
      </c>
      <c r="H120" s="1" t="s">
        <v>39</v>
      </c>
      <c r="I120" s="16">
        <f t="shared" si="1"/>
        <v>2132.4375</v>
      </c>
      <c r="J120" s="1">
        <v>341.19</v>
      </c>
      <c r="K120" s="14" t="s">
        <v>6145</v>
      </c>
    </row>
    <row r="121" spans="1:11" hidden="1">
      <c r="A121" s="1" t="s">
        <v>23175</v>
      </c>
      <c r="B121" s="13">
        <v>41954</v>
      </c>
      <c r="C121" s="1" t="s">
        <v>25871</v>
      </c>
      <c r="D121" s="1">
        <v>2</v>
      </c>
      <c r="E121" s="1" t="s">
        <v>25872</v>
      </c>
      <c r="F121" s="1" t="s">
        <v>37</v>
      </c>
      <c r="G121" s="1" t="s">
        <v>38</v>
      </c>
      <c r="H121" s="1" t="s">
        <v>39</v>
      </c>
      <c r="I121" s="16">
        <f t="shared" si="1"/>
        <v>2132.4375</v>
      </c>
      <c r="J121" s="1">
        <v>341.19</v>
      </c>
      <c r="K121" s="14" t="s">
        <v>6145</v>
      </c>
    </row>
    <row r="122" spans="1:11" hidden="1">
      <c r="A122" s="1" t="s">
        <v>20840</v>
      </c>
      <c r="B122" s="13">
        <v>41954</v>
      </c>
      <c r="C122" s="1" t="s">
        <v>25873</v>
      </c>
      <c r="D122" s="1">
        <v>2</v>
      </c>
      <c r="E122" s="1" t="s">
        <v>25874</v>
      </c>
      <c r="F122" s="1" t="s">
        <v>37</v>
      </c>
      <c r="G122" s="1" t="s">
        <v>38</v>
      </c>
      <c r="H122" s="1" t="s">
        <v>39</v>
      </c>
      <c r="I122" s="16">
        <f t="shared" si="1"/>
        <v>2132.4375</v>
      </c>
      <c r="J122" s="1">
        <v>341.19</v>
      </c>
      <c r="K122" s="14" t="s">
        <v>6145</v>
      </c>
    </row>
    <row r="123" spans="1:11" hidden="1">
      <c r="A123" s="1" t="s">
        <v>8476</v>
      </c>
      <c r="B123" s="13">
        <v>41954</v>
      </c>
      <c r="C123" s="1" t="s">
        <v>25875</v>
      </c>
      <c r="D123" s="1">
        <v>2</v>
      </c>
      <c r="E123" s="1" t="s">
        <v>25876</v>
      </c>
      <c r="F123" s="1" t="s">
        <v>37</v>
      </c>
      <c r="G123" s="1" t="s">
        <v>38</v>
      </c>
      <c r="H123" s="1" t="s">
        <v>39</v>
      </c>
      <c r="I123" s="16">
        <f t="shared" si="1"/>
        <v>2270.75</v>
      </c>
      <c r="J123" s="1">
        <v>363.32</v>
      </c>
      <c r="K123" s="14" t="s">
        <v>6145</v>
      </c>
    </row>
    <row r="124" spans="1:11" hidden="1">
      <c r="A124" s="1" t="s">
        <v>13693</v>
      </c>
      <c r="B124" s="13">
        <v>41954</v>
      </c>
      <c r="C124" s="1" t="s">
        <v>25877</v>
      </c>
      <c r="D124" s="1">
        <v>2</v>
      </c>
      <c r="E124" s="1" t="s">
        <v>25878</v>
      </c>
      <c r="F124" s="1" t="s">
        <v>37</v>
      </c>
      <c r="G124" s="1" t="s">
        <v>38</v>
      </c>
      <c r="H124" s="1" t="s">
        <v>39</v>
      </c>
      <c r="I124" s="16">
        <f t="shared" si="1"/>
        <v>2132.4375</v>
      </c>
      <c r="J124" s="1">
        <v>341.19</v>
      </c>
      <c r="K124" s="14" t="s">
        <v>6145</v>
      </c>
    </row>
    <row r="125" spans="1:11" hidden="1">
      <c r="A125" s="1" t="s">
        <v>8477</v>
      </c>
      <c r="B125" s="13">
        <v>41954</v>
      </c>
      <c r="C125" s="1" t="s">
        <v>25879</v>
      </c>
      <c r="D125" s="1">
        <v>2</v>
      </c>
      <c r="E125" s="1" t="s">
        <v>25880</v>
      </c>
      <c r="F125" s="1" t="s">
        <v>37</v>
      </c>
      <c r="G125" s="1" t="s">
        <v>38</v>
      </c>
      <c r="H125" s="1" t="s">
        <v>39</v>
      </c>
      <c r="I125" s="16">
        <f t="shared" si="1"/>
        <v>2132.4375</v>
      </c>
      <c r="J125" s="1">
        <v>341.19</v>
      </c>
      <c r="K125" s="14" t="s">
        <v>6145</v>
      </c>
    </row>
    <row r="126" spans="1:11" hidden="1">
      <c r="A126" s="1" t="s">
        <v>8478</v>
      </c>
      <c r="B126" s="13">
        <v>41954</v>
      </c>
      <c r="C126" s="1" t="s">
        <v>25881</v>
      </c>
      <c r="D126" s="1">
        <v>2</v>
      </c>
      <c r="E126" s="1" t="s">
        <v>25882</v>
      </c>
      <c r="F126" s="1" t="s">
        <v>37</v>
      </c>
      <c r="G126" s="1" t="s">
        <v>38</v>
      </c>
      <c r="H126" s="1" t="s">
        <v>39</v>
      </c>
      <c r="I126" s="16">
        <f t="shared" si="1"/>
        <v>2132.4375</v>
      </c>
      <c r="J126" s="1">
        <v>341.19</v>
      </c>
      <c r="K126" s="14" t="s">
        <v>6145</v>
      </c>
    </row>
    <row r="127" spans="1:11" hidden="1">
      <c r="A127" s="1" t="s">
        <v>3680</v>
      </c>
      <c r="B127" s="13">
        <v>41954</v>
      </c>
      <c r="C127" s="1" t="s">
        <v>25883</v>
      </c>
      <c r="D127" s="1">
        <v>2</v>
      </c>
      <c r="E127" s="1" t="s">
        <v>25884</v>
      </c>
      <c r="F127" s="1" t="s">
        <v>37</v>
      </c>
      <c r="G127" s="1" t="s">
        <v>38</v>
      </c>
      <c r="H127" s="1" t="s">
        <v>39</v>
      </c>
      <c r="I127" s="16">
        <f t="shared" si="1"/>
        <v>2132.4375</v>
      </c>
      <c r="J127" s="1">
        <v>341.19</v>
      </c>
      <c r="K127" s="14" t="s">
        <v>6145</v>
      </c>
    </row>
    <row r="128" spans="1:11" hidden="1">
      <c r="A128" s="1" t="s">
        <v>3682</v>
      </c>
      <c r="B128" s="13">
        <v>41954</v>
      </c>
      <c r="C128" s="1" t="s">
        <v>25885</v>
      </c>
      <c r="D128" s="1">
        <v>2</v>
      </c>
      <c r="E128" s="1" t="s">
        <v>25886</v>
      </c>
      <c r="F128" s="1" t="s">
        <v>37</v>
      </c>
      <c r="G128" s="1" t="s">
        <v>38</v>
      </c>
      <c r="H128" s="1" t="s">
        <v>39</v>
      </c>
      <c r="I128" s="16">
        <f t="shared" si="1"/>
        <v>2132.4375</v>
      </c>
      <c r="J128" s="1">
        <v>341.19</v>
      </c>
      <c r="K128" s="14" t="s">
        <v>6145</v>
      </c>
    </row>
    <row r="129" spans="1:11" hidden="1">
      <c r="A129" s="1" t="s">
        <v>3685</v>
      </c>
      <c r="B129" s="13">
        <v>41954</v>
      </c>
      <c r="C129" s="1" t="s">
        <v>25887</v>
      </c>
      <c r="D129" s="1">
        <v>2</v>
      </c>
      <c r="E129" s="1" t="s">
        <v>25888</v>
      </c>
      <c r="F129" s="1" t="s">
        <v>37</v>
      </c>
      <c r="G129" s="1" t="s">
        <v>38</v>
      </c>
      <c r="H129" s="1" t="s">
        <v>39</v>
      </c>
      <c r="I129" s="16">
        <f t="shared" si="1"/>
        <v>2270.75</v>
      </c>
      <c r="J129" s="1">
        <v>363.32</v>
      </c>
      <c r="K129" s="14" t="s">
        <v>6145</v>
      </c>
    </row>
    <row r="130" spans="1:11" hidden="1">
      <c r="A130" s="1" t="s">
        <v>8479</v>
      </c>
      <c r="B130" s="13">
        <v>41954</v>
      </c>
      <c r="C130" s="1" t="s">
        <v>25889</v>
      </c>
      <c r="D130" s="1">
        <v>2</v>
      </c>
      <c r="E130" s="1" t="s">
        <v>25890</v>
      </c>
      <c r="F130" s="1" t="s">
        <v>37</v>
      </c>
      <c r="G130" s="1" t="s">
        <v>38</v>
      </c>
      <c r="H130" s="1" t="s">
        <v>39</v>
      </c>
      <c r="I130" s="16">
        <f t="shared" si="1"/>
        <v>104</v>
      </c>
      <c r="J130" s="1">
        <v>16.64</v>
      </c>
      <c r="K130" s="14" t="s">
        <v>6145</v>
      </c>
    </row>
    <row r="131" spans="1:11" hidden="1">
      <c r="A131" s="1" t="s">
        <v>20845</v>
      </c>
      <c r="B131" s="13">
        <v>41954</v>
      </c>
      <c r="C131" s="1" t="s">
        <v>25891</v>
      </c>
      <c r="D131" s="1">
        <v>2</v>
      </c>
      <c r="E131" s="1" t="s">
        <v>25892</v>
      </c>
      <c r="F131" s="1" t="s">
        <v>37</v>
      </c>
      <c r="G131" s="1" t="s">
        <v>38</v>
      </c>
      <c r="H131" s="1" t="s">
        <v>39</v>
      </c>
      <c r="I131" s="16">
        <f t="shared" si="1"/>
        <v>2132.4375</v>
      </c>
      <c r="J131" s="1">
        <v>341.19</v>
      </c>
      <c r="K131" s="14" t="s">
        <v>6145</v>
      </c>
    </row>
    <row r="132" spans="1:11" hidden="1">
      <c r="A132" s="1" t="s">
        <v>5011</v>
      </c>
      <c r="B132" s="13">
        <v>41954</v>
      </c>
      <c r="C132" s="1" t="s">
        <v>25893</v>
      </c>
      <c r="D132" s="1">
        <v>2</v>
      </c>
      <c r="E132" s="1" t="s">
        <v>25894</v>
      </c>
      <c r="F132" s="1" t="s">
        <v>37</v>
      </c>
      <c r="G132" s="1" t="s">
        <v>38</v>
      </c>
      <c r="H132" s="1" t="s">
        <v>39</v>
      </c>
      <c r="I132" s="16">
        <f t="shared" si="1"/>
        <v>2132.4375</v>
      </c>
      <c r="J132" s="1">
        <v>341.19</v>
      </c>
      <c r="K132" s="14" t="s">
        <v>6145</v>
      </c>
    </row>
    <row r="133" spans="1:11" hidden="1">
      <c r="A133" s="1" t="s">
        <v>401</v>
      </c>
      <c r="B133" s="13">
        <v>41954</v>
      </c>
      <c r="C133" s="1" t="s">
        <v>25895</v>
      </c>
      <c r="D133" s="1">
        <v>2</v>
      </c>
      <c r="E133" s="1" t="s">
        <v>25896</v>
      </c>
      <c r="F133" s="1" t="s">
        <v>37</v>
      </c>
      <c r="G133" s="1" t="s">
        <v>38</v>
      </c>
      <c r="H133" s="1" t="s">
        <v>39</v>
      </c>
      <c r="I133" s="16">
        <f t="shared" si="1"/>
        <v>2261.3125</v>
      </c>
      <c r="J133" s="1">
        <v>361.81</v>
      </c>
      <c r="K133" s="14" t="s">
        <v>6145</v>
      </c>
    </row>
    <row r="134" spans="1:11" hidden="1">
      <c r="A134" s="1" t="s">
        <v>3689</v>
      </c>
      <c r="B134" s="13">
        <v>41954</v>
      </c>
      <c r="C134" s="1" t="s">
        <v>25897</v>
      </c>
      <c r="D134" s="1">
        <v>2</v>
      </c>
      <c r="E134" s="1" t="s">
        <v>25898</v>
      </c>
      <c r="F134" s="1" t="s">
        <v>37</v>
      </c>
      <c r="G134" s="1" t="s">
        <v>38</v>
      </c>
      <c r="H134" s="1" t="s">
        <v>39</v>
      </c>
      <c r="I134" s="16">
        <f t="shared" si="1"/>
        <v>2132.4375</v>
      </c>
      <c r="J134" s="1">
        <v>341.19</v>
      </c>
      <c r="K134" s="14" t="s">
        <v>6145</v>
      </c>
    </row>
    <row r="135" spans="1:11" hidden="1">
      <c r="A135" s="1" t="s">
        <v>3692</v>
      </c>
      <c r="B135" s="13">
        <v>41954</v>
      </c>
      <c r="C135" s="1" t="s">
        <v>25899</v>
      </c>
      <c r="D135" s="1">
        <v>2</v>
      </c>
      <c r="E135" s="1" t="s">
        <v>25900</v>
      </c>
      <c r="F135" s="1" t="s">
        <v>37</v>
      </c>
      <c r="G135" s="1" t="s">
        <v>38</v>
      </c>
      <c r="H135" s="1" t="s">
        <v>39</v>
      </c>
      <c r="I135" s="16">
        <f t="shared" si="1"/>
        <v>2132.4375</v>
      </c>
      <c r="J135" s="1">
        <v>341.19</v>
      </c>
      <c r="K135" s="14" t="s">
        <v>6145</v>
      </c>
    </row>
    <row r="136" spans="1:11" hidden="1">
      <c r="A136" s="1" t="s">
        <v>3695</v>
      </c>
      <c r="B136" s="13">
        <v>41954</v>
      </c>
      <c r="C136" s="1" t="s">
        <v>25901</v>
      </c>
      <c r="D136" s="1">
        <v>2</v>
      </c>
      <c r="E136" s="1" t="s">
        <v>25902</v>
      </c>
      <c r="F136" s="1" t="s">
        <v>37</v>
      </c>
      <c r="G136" s="1" t="s">
        <v>38</v>
      </c>
      <c r="H136" s="1" t="s">
        <v>39</v>
      </c>
      <c r="I136" s="16">
        <f t="shared" si="1"/>
        <v>2210.4375</v>
      </c>
      <c r="J136" s="1">
        <v>353.67</v>
      </c>
      <c r="K136" s="14" t="s">
        <v>6145</v>
      </c>
    </row>
    <row r="137" spans="1:11" hidden="1">
      <c r="A137" s="1" t="s">
        <v>5014</v>
      </c>
      <c r="B137" s="13">
        <v>41954</v>
      </c>
      <c r="C137" s="1" t="s">
        <v>25903</v>
      </c>
      <c r="D137" s="1">
        <v>2</v>
      </c>
      <c r="E137" s="1" t="s">
        <v>25904</v>
      </c>
      <c r="F137" s="1" t="s">
        <v>37</v>
      </c>
      <c r="G137" s="1" t="s">
        <v>38</v>
      </c>
      <c r="H137" s="1" t="s">
        <v>39</v>
      </c>
      <c r="I137" s="16">
        <f t="shared" si="1"/>
        <v>2261.3125</v>
      </c>
      <c r="J137" s="1">
        <v>361.81</v>
      </c>
      <c r="K137" s="14" t="s">
        <v>6145</v>
      </c>
    </row>
    <row r="138" spans="1:11" hidden="1">
      <c r="A138" s="1" t="s">
        <v>404</v>
      </c>
      <c r="B138" s="13">
        <v>41954</v>
      </c>
      <c r="C138" s="1" t="s">
        <v>25905</v>
      </c>
      <c r="D138" s="1">
        <v>2</v>
      </c>
      <c r="E138" s="1" t="s">
        <v>25906</v>
      </c>
      <c r="F138" s="1" t="s">
        <v>37</v>
      </c>
      <c r="G138" s="1" t="s">
        <v>38</v>
      </c>
      <c r="H138" s="1" t="s">
        <v>39</v>
      </c>
      <c r="I138" s="16">
        <f t="shared" ref="I138:I201" si="2">J138*100/16</f>
        <v>2261.3125</v>
      </c>
      <c r="J138" s="1">
        <v>361.81</v>
      </c>
      <c r="K138" s="14" t="s">
        <v>6145</v>
      </c>
    </row>
    <row r="139" spans="1:11" hidden="1">
      <c r="A139" s="1" t="s">
        <v>1976</v>
      </c>
      <c r="B139" s="13">
        <v>41954</v>
      </c>
      <c r="C139" s="1" t="s">
        <v>25907</v>
      </c>
      <c r="D139" s="1">
        <v>2</v>
      </c>
      <c r="E139" s="1" t="s">
        <v>25908</v>
      </c>
      <c r="F139" s="1" t="s">
        <v>37</v>
      </c>
      <c r="G139" s="1" t="s">
        <v>38</v>
      </c>
      <c r="H139" s="1" t="s">
        <v>39</v>
      </c>
      <c r="I139" s="16">
        <f t="shared" si="2"/>
        <v>2261.3125</v>
      </c>
      <c r="J139" s="1">
        <v>361.81</v>
      </c>
      <c r="K139" s="14" t="s">
        <v>6145</v>
      </c>
    </row>
    <row r="140" spans="1:11" hidden="1">
      <c r="A140" s="1" t="s">
        <v>1979</v>
      </c>
      <c r="B140" s="13">
        <v>41954</v>
      </c>
      <c r="C140" s="1" t="s">
        <v>25909</v>
      </c>
      <c r="D140" s="1">
        <v>2</v>
      </c>
      <c r="E140" s="1" t="s">
        <v>25910</v>
      </c>
      <c r="F140" s="1" t="s">
        <v>37</v>
      </c>
      <c r="G140" s="1" t="s">
        <v>38</v>
      </c>
      <c r="H140" s="1" t="s">
        <v>39</v>
      </c>
      <c r="I140" s="16">
        <f t="shared" si="2"/>
        <v>2132.4375</v>
      </c>
      <c r="J140" s="1">
        <v>341.19</v>
      </c>
      <c r="K140" s="14" t="s">
        <v>6145</v>
      </c>
    </row>
    <row r="141" spans="1:11" hidden="1">
      <c r="A141" s="1" t="s">
        <v>1982</v>
      </c>
      <c r="B141" s="13">
        <v>41954</v>
      </c>
      <c r="C141" s="1" t="s">
        <v>25911</v>
      </c>
      <c r="D141" s="1">
        <v>2</v>
      </c>
      <c r="E141" s="1" t="s">
        <v>25912</v>
      </c>
      <c r="F141" s="1" t="s">
        <v>37</v>
      </c>
      <c r="G141" s="1" t="s">
        <v>38</v>
      </c>
      <c r="H141" s="1" t="s">
        <v>39</v>
      </c>
      <c r="I141" s="16">
        <f t="shared" si="2"/>
        <v>2270.75</v>
      </c>
      <c r="J141" s="1">
        <v>363.32</v>
      </c>
      <c r="K141" s="14" t="s">
        <v>6145</v>
      </c>
    </row>
    <row r="142" spans="1:11" hidden="1">
      <c r="A142" s="1" t="s">
        <v>1985</v>
      </c>
      <c r="B142" s="13">
        <v>41954</v>
      </c>
      <c r="C142" s="1" t="s">
        <v>25913</v>
      </c>
      <c r="D142" s="1">
        <v>2</v>
      </c>
      <c r="E142" s="1" t="s">
        <v>25914</v>
      </c>
      <c r="F142" s="1" t="s">
        <v>37</v>
      </c>
      <c r="G142" s="1" t="s">
        <v>38</v>
      </c>
      <c r="H142" s="1" t="s">
        <v>39</v>
      </c>
      <c r="I142" s="16">
        <f t="shared" si="2"/>
        <v>2261.3125</v>
      </c>
      <c r="J142" s="1">
        <v>361.81</v>
      </c>
      <c r="K142" s="14" t="s">
        <v>6145</v>
      </c>
    </row>
    <row r="143" spans="1:11" hidden="1">
      <c r="A143" s="1" t="s">
        <v>408</v>
      </c>
      <c r="B143" s="13">
        <v>41954</v>
      </c>
      <c r="C143" s="1" t="s">
        <v>25915</v>
      </c>
      <c r="D143" s="1">
        <v>2</v>
      </c>
      <c r="E143" s="1" t="s">
        <v>25916</v>
      </c>
      <c r="F143" s="1" t="s">
        <v>37</v>
      </c>
      <c r="G143" s="1" t="s">
        <v>38</v>
      </c>
      <c r="H143" s="1" t="s">
        <v>39</v>
      </c>
      <c r="I143" s="16">
        <f t="shared" si="2"/>
        <v>2132.4375</v>
      </c>
      <c r="J143" s="1">
        <v>341.19</v>
      </c>
      <c r="K143" s="14" t="s">
        <v>6145</v>
      </c>
    </row>
    <row r="144" spans="1:11" hidden="1">
      <c r="A144" t="s">
        <v>11239</v>
      </c>
      <c r="B144" s="3">
        <v>41954</v>
      </c>
      <c r="C144" t="s">
        <v>26824</v>
      </c>
      <c r="D144">
        <v>2</v>
      </c>
      <c r="E144" t="s">
        <v>26825</v>
      </c>
      <c r="F144" t="s">
        <v>1637</v>
      </c>
      <c r="G144" t="s">
        <v>13</v>
      </c>
      <c r="H144" t="s">
        <v>2466</v>
      </c>
      <c r="I144" s="16">
        <f t="shared" si="2"/>
        <v>-2681.0625</v>
      </c>
      <c r="J144">
        <v>-428.97</v>
      </c>
      <c r="K144" s="14" t="s">
        <v>6145</v>
      </c>
    </row>
    <row r="145" spans="1:11" hidden="1">
      <c r="A145" t="s">
        <v>21693</v>
      </c>
      <c r="B145" s="3">
        <v>41954</v>
      </c>
      <c r="C145" t="s">
        <v>26826</v>
      </c>
      <c r="D145">
        <v>2</v>
      </c>
      <c r="E145" t="s">
        <v>26827</v>
      </c>
      <c r="F145" t="s">
        <v>1448</v>
      </c>
      <c r="G145" t="s">
        <v>13</v>
      </c>
      <c r="H145" t="s">
        <v>88</v>
      </c>
      <c r="I145" s="16">
        <f t="shared" si="2"/>
        <v>302.5</v>
      </c>
      <c r="J145">
        <v>48.4</v>
      </c>
      <c r="K145" s="14" t="s">
        <v>6164</v>
      </c>
    </row>
    <row r="146" spans="1:11" hidden="1">
      <c r="A146" t="s">
        <v>1995</v>
      </c>
      <c r="B146" s="3">
        <v>41954</v>
      </c>
      <c r="C146" t="s">
        <v>26828</v>
      </c>
      <c r="D146">
        <v>2</v>
      </c>
      <c r="E146" t="s">
        <v>26829</v>
      </c>
      <c r="F146" t="s">
        <v>1448</v>
      </c>
      <c r="G146" t="s">
        <v>13</v>
      </c>
      <c r="H146" t="s">
        <v>88</v>
      </c>
      <c r="I146" s="16">
        <f t="shared" si="2"/>
        <v>192.5</v>
      </c>
      <c r="J146">
        <v>30.8</v>
      </c>
      <c r="K146" s="14" t="s">
        <v>6164</v>
      </c>
    </row>
    <row r="147" spans="1:11" hidden="1">
      <c r="A147" t="s">
        <v>21696</v>
      </c>
      <c r="B147" s="3">
        <v>41954</v>
      </c>
      <c r="C147" t="s">
        <v>26830</v>
      </c>
      <c r="D147">
        <v>2</v>
      </c>
      <c r="E147" t="s">
        <v>26831</v>
      </c>
      <c r="F147" t="s">
        <v>1455</v>
      </c>
      <c r="G147" t="s">
        <v>13</v>
      </c>
      <c r="H147" t="s">
        <v>88</v>
      </c>
      <c r="I147" s="16">
        <f t="shared" si="2"/>
        <v>110.00000000000001</v>
      </c>
      <c r="J147">
        <v>17.600000000000001</v>
      </c>
      <c r="K147" s="14" t="s">
        <v>6145</v>
      </c>
    </row>
    <row r="148" spans="1:11" hidden="1">
      <c r="A148" t="s">
        <v>8484</v>
      </c>
      <c r="B148" s="3">
        <v>41954</v>
      </c>
      <c r="C148" t="s">
        <v>26832</v>
      </c>
      <c r="D148">
        <v>2</v>
      </c>
      <c r="E148" t="s">
        <v>26833</v>
      </c>
      <c r="F148" t="s">
        <v>1455</v>
      </c>
      <c r="G148" t="s">
        <v>13</v>
      </c>
      <c r="H148" t="s">
        <v>88</v>
      </c>
      <c r="I148" s="16">
        <f t="shared" si="2"/>
        <v>110.00000000000001</v>
      </c>
      <c r="J148">
        <v>17.600000000000001</v>
      </c>
      <c r="K148" s="14" t="s">
        <v>6145</v>
      </c>
    </row>
    <row r="149" spans="1:11" hidden="1">
      <c r="A149" t="s">
        <v>14499</v>
      </c>
      <c r="B149" s="3">
        <v>41954</v>
      </c>
      <c r="C149" t="s">
        <v>26834</v>
      </c>
      <c r="D149">
        <v>2</v>
      </c>
      <c r="E149" t="s">
        <v>26835</v>
      </c>
      <c r="F149" t="s">
        <v>1455</v>
      </c>
      <c r="G149" t="s">
        <v>13</v>
      </c>
      <c r="H149" t="s">
        <v>88</v>
      </c>
      <c r="I149" s="16">
        <f t="shared" si="2"/>
        <v>110.00000000000001</v>
      </c>
      <c r="J149">
        <v>17.600000000000001</v>
      </c>
      <c r="K149" s="14" t="s">
        <v>6145</v>
      </c>
    </row>
    <row r="150" spans="1:11" hidden="1">
      <c r="A150" t="s">
        <v>20862</v>
      </c>
      <c r="B150" s="3">
        <v>41954</v>
      </c>
      <c r="C150" t="s">
        <v>26609</v>
      </c>
      <c r="D150">
        <v>1</v>
      </c>
      <c r="E150" t="s">
        <v>26836</v>
      </c>
      <c r="F150" t="s">
        <v>9</v>
      </c>
      <c r="G150" t="s">
        <v>10</v>
      </c>
      <c r="H150" t="s">
        <v>26610</v>
      </c>
      <c r="I150" s="16">
        <f t="shared" si="2"/>
        <v>310344.8125</v>
      </c>
      <c r="J150" s="4">
        <v>49655.17</v>
      </c>
      <c r="K150" s="14" t="s">
        <v>6141</v>
      </c>
    </row>
    <row r="151" spans="1:11">
      <c r="A151" s="1" t="s">
        <v>2001</v>
      </c>
      <c r="B151" s="13">
        <v>41954</v>
      </c>
      <c r="C151" s="1" t="s">
        <v>25918</v>
      </c>
      <c r="D151" s="1">
        <v>1</v>
      </c>
      <c r="E151" s="1" t="s">
        <v>25919</v>
      </c>
      <c r="F151" s="1" t="s">
        <v>9</v>
      </c>
      <c r="G151" s="1" t="s">
        <v>10</v>
      </c>
      <c r="H151" s="1" t="s">
        <v>25920</v>
      </c>
      <c r="I151" s="16">
        <f t="shared" si="2"/>
        <v>354224.125</v>
      </c>
      <c r="J151" s="14">
        <v>56675.86</v>
      </c>
      <c r="K151" s="14" t="s">
        <v>6142</v>
      </c>
    </row>
    <row r="152" spans="1:11">
      <c r="A152" s="1" t="s">
        <v>16863</v>
      </c>
      <c r="B152" s="13">
        <v>41954</v>
      </c>
      <c r="C152" s="1" t="s">
        <v>23601</v>
      </c>
      <c r="D152" s="1">
        <v>1</v>
      </c>
      <c r="E152" s="1" t="s">
        <v>25921</v>
      </c>
      <c r="F152" s="1" t="s">
        <v>9</v>
      </c>
      <c r="G152" s="1" t="s">
        <v>10</v>
      </c>
      <c r="H152" s="1" t="s">
        <v>23603</v>
      </c>
      <c r="I152" s="16">
        <f t="shared" si="2"/>
        <v>298013.8125</v>
      </c>
      <c r="J152" s="14">
        <v>47682.21</v>
      </c>
      <c r="K152" s="14" t="s">
        <v>6142</v>
      </c>
    </row>
    <row r="153" spans="1:11" hidden="1">
      <c r="A153" t="s">
        <v>26837</v>
      </c>
      <c r="B153" s="3">
        <v>41954</v>
      </c>
      <c r="C153" t="s">
        <v>26838</v>
      </c>
      <c r="D153">
        <v>2</v>
      </c>
      <c r="E153" t="s">
        <v>26839</v>
      </c>
      <c r="F153" t="s">
        <v>1368</v>
      </c>
      <c r="G153" t="s">
        <v>103</v>
      </c>
      <c r="H153" t="s">
        <v>88</v>
      </c>
      <c r="I153" s="16">
        <f t="shared" si="2"/>
        <v>10994.5</v>
      </c>
      <c r="J153" s="4">
        <v>1759.12</v>
      </c>
      <c r="K153" s="14" t="s">
        <v>6151</v>
      </c>
    </row>
    <row r="154" spans="1:11" hidden="1">
      <c r="A154" t="s">
        <v>23214</v>
      </c>
      <c r="B154" s="3">
        <v>41954</v>
      </c>
      <c r="C154" t="s">
        <v>26840</v>
      </c>
      <c r="D154">
        <v>2</v>
      </c>
      <c r="E154" t="s">
        <v>26841</v>
      </c>
      <c r="F154" t="s">
        <v>1368</v>
      </c>
      <c r="G154" t="s">
        <v>103</v>
      </c>
      <c r="H154" t="s">
        <v>88</v>
      </c>
      <c r="I154" s="16">
        <f t="shared" si="2"/>
        <v>1251.5625</v>
      </c>
      <c r="J154">
        <v>200.25</v>
      </c>
      <c r="K154" s="14" t="s">
        <v>6151</v>
      </c>
    </row>
    <row r="155" spans="1:11" hidden="1">
      <c r="A155" t="s">
        <v>16866</v>
      </c>
      <c r="B155" s="3">
        <v>41954</v>
      </c>
      <c r="C155" t="s">
        <v>26842</v>
      </c>
      <c r="D155">
        <v>2</v>
      </c>
      <c r="E155" t="s">
        <v>26843</v>
      </c>
      <c r="F155" t="s">
        <v>1368</v>
      </c>
      <c r="G155" t="s">
        <v>103</v>
      </c>
      <c r="H155" t="s">
        <v>88</v>
      </c>
      <c r="I155" s="16">
        <f t="shared" si="2"/>
        <v>2774.75</v>
      </c>
      <c r="J155">
        <v>443.96</v>
      </c>
      <c r="K155" s="14" t="s">
        <v>6151</v>
      </c>
    </row>
    <row r="156" spans="1:11" hidden="1">
      <c r="A156" s="1" t="s">
        <v>11254</v>
      </c>
      <c r="B156" s="13">
        <v>41955</v>
      </c>
      <c r="C156" s="1" t="s">
        <v>25922</v>
      </c>
      <c r="D156" s="1">
        <v>2</v>
      </c>
      <c r="E156" s="1" t="s">
        <v>25923</v>
      </c>
      <c r="F156" s="1" t="s">
        <v>3572</v>
      </c>
      <c r="G156" s="1" t="s">
        <v>25737</v>
      </c>
      <c r="H156" s="1" t="s">
        <v>25813</v>
      </c>
      <c r="I156" s="16">
        <f t="shared" si="2"/>
        <v>26801.437499999996</v>
      </c>
      <c r="J156" s="14">
        <v>4288.2299999999996</v>
      </c>
      <c r="K156" s="14" t="s">
        <v>6145</v>
      </c>
    </row>
    <row r="157" spans="1:11" hidden="1">
      <c r="A157" t="s">
        <v>11256</v>
      </c>
      <c r="B157" s="3">
        <v>41955</v>
      </c>
      <c r="C157" t="s">
        <v>26844</v>
      </c>
      <c r="D157">
        <v>2</v>
      </c>
      <c r="E157" t="s">
        <v>26845</v>
      </c>
      <c r="F157" t="s">
        <v>1368</v>
      </c>
      <c r="G157" t="s">
        <v>103</v>
      </c>
      <c r="H157" t="s">
        <v>88</v>
      </c>
      <c r="I157" s="16">
        <f t="shared" si="2"/>
        <v>7472.4374999999991</v>
      </c>
      <c r="J157" s="4">
        <v>1195.5899999999999</v>
      </c>
      <c r="K157" s="14" t="s">
        <v>6151</v>
      </c>
    </row>
    <row r="158" spans="1:11">
      <c r="A158" s="1" t="s">
        <v>2111</v>
      </c>
      <c r="B158" s="13">
        <v>41955</v>
      </c>
      <c r="C158" s="1" t="s">
        <v>25768</v>
      </c>
      <c r="D158" s="1">
        <v>1</v>
      </c>
      <c r="E158" s="1" t="s">
        <v>25924</v>
      </c>
      <c r="F158" s="1" t="s">
        <v>70</v>
      </c>
      <c r="G158" s="1" t="s">
        <v>10</v>
      </c>
      <c r="H158" s="1" t="s">
        <v>592</v>
      </c>
      <c r="I158" s="16">
        <f t="shared" si="2"/>
        <v>-535948.25</v>
      </c>
      <c r="J158" s="14">
        <v>-85751.72</v>
      </c>
      <c r="K158" s="14" t="s">
        <v>6142</v>
      </c>
    </row>
    <row r="159" spans="1:11">
      <c r="A159" s="1" t="s">
        <v>11271</v>
      </c>
      <c r="B159" s="13">
        <v>41955</v>
      </c>
      <c r="C159" s="1" t="s">
        <v>25768</v>
      </c>
      <c r="D159" s="1">
        <v>1</v>
      </c>
      <c r="E159" s="1" t="s">
        <v>25925</v>
      </c>
      <c r="F159" s="1" t="s">
        <v>9</v>
      </c>
      <c r="G159" s="1" t="s">
        <v>10</v>
      </c>
      <c r="H159" s="1" t="s">
        <v>592</v>
      </c>
      <c r="I159" s="16">
        <f t="shared" si="2"/>
        <v>535948.25</v>
      </c>
      <c r="J159" s="14">
        <v>85751.72</v>
      </c>
      <c r="K159" s="14" t="s">
        <v>6142</v>
      </c>
    </row>
    <row r="160" spans="1:11" hidden="1">
      <c r="A160" s="1" t="s">
        <v>3715</v>
      </c>
      <c r="B160" s="13">
        <v>41955</v>
      </c>
      <c r="C160" s="1" t="s">
        <v>25926</v>
      </c>
      <c r="D160" s="1">
        <v>1</v>
      </c>
      <c r="E160" s="1" t="s">
        <v>25927</v>
      </c>
      <c r="F160" s="1" t="s">
        <v>54</v>
      </c>
      <c r="G160" s="1" t="s">
        <v>10</v>
      </c>
      <c r="H160" s="1" t="s">
        <v>735</v>
      </c>
      <c r="I160" s="16">
        <f t="shared" si="2"/>
        <v>477722.5625</v>
      </c>
      <c r="J160" s="14">
        <v>76435.61</v>
      </c>
      <c r="K160" s="14" t="s">
        <v>6143</v>
      </c>
    </row>
    <row r="161" spans="1:11" hidden="1">
      <c r="A161" t="s">
        <v>8488</v>
      </c>
      <c r="B161" s="3">
        <v>41955</v>
      </c>
      <c r="C161" t="s">
        <v>26846</v>
      </c>
      <c r="D161">
        <v>1</v>
      </c>
      <c r="E161" t="s">
        <v>26847</v>
      </c>
      <c r="F161" t="s">
        <v>9</v>
      </c>
      <c r="G161" t="s">
        <v>10</v>
      </c>
      <c r="H161" t="s">
        <v>4975</v>
      </c>
      <c r="I161" s="16">
        <f t="shared" si="2"/>
        <v>206896.56249999997</v>
      </c>
      <c r="J161" s="4">
        <v>33103.449999999997</v>
      </c>
      <c r="K161" s="14" t="s">
        <v>6141</v>
      </c>
    </row>
    <row r="162" spans="1:11" hidden="1">
      <c r="A162" t="s">
        <v>2115</v>
      </c>
      <c r="B162" s="3">
        <v>41955</v>
      </c>
      <c r="C162" t="s">
        <v>26848</v>
      </c>
      <c r="D162">
        <v>2</v>
      </c>
      <c r="E162" t="s">
        <v>26849</v>
      </c>
      <c r="F162" t="s">
        <v>1542</v>
      </c>
      <c r="G162" t="s">
        <v>13</v>
      </c>
      <c r="H162" t="s">
        <v>88</v>
      </c>
      <c r="I162" s="16">
        <f t="shared" si="2"/>
        <v>60.5</v>
      </c>
      <c r="J162">
        <v>9.68</v>
      </c>
      <c r="K162" s="14" t="s">
        <v>6145</v>
      </c>
    </row>
    <row r="163" spans="1:11" hidden="1">
      <c r="A163" t="s">
        <v>2118</v>
      </c>
      <c r="B163" s="3">
        <v>41955</v>
      </c>
      <c r="C163" t="s">
        <v>26850</v>
      </c>
      <c r="D163">
        <v>2</v>
      </c>
      <c r="E163" t="s">
        <v>26851</v>
      </c>
      <c r="F163" t="s">
        <v>1542</v>
      </c>
      <c r="G163" t="s">
        <v>13</v>
      </c>
      <c r="H163" t="s">
        <v>88</v>
      </c>
      <c r="I163" s="16">
        <f t="shared" si="2"/>
        <v>60.5</v>
      </c>
      <c r="J163">
        <v>9.68</v>
      </c>
      <c r="K163" s="14" t="s">
        <v>6145</v>
      </c>
    </row>
    <row r="164" spans="1:11" hidden="1">
      <c r="A164" t="s">
        <v>2121</v>
      </c>
      <c r="B164" s="3">
        <v>41955</v>
      </c>
      <c r="C164" t="s">
        <v>26852</v>
      </c>
      <c r="D164">
        <v>2</v>
      </c>
      <c r="E164" t="s">
        <v>26853</v>
      </c>
      <c r="F164" t="s">
        <v>1542</v>
      </c>
      <c r="G164" t="s">
        <v>13</v>
      </c>
      <c r="H164" t="s">
        <v>88</v>
      </c>
      <c r="I164" s="16">
        <f t="shared" si="2"/>
        <v>60.5</v>
      </c>
      <c r="J164">
        <v>9.68</v>
      </c>
      <c r="K164" s="14" t="s">
        <v>6145</v>
      </c>
    </row>
    <row r="165" spans="1:11" hidden="1">
      <c r="A165" t="s">
        <v>3721</v>
      </c>
      <c r="B165" s="3">
        <v>41955</v>
      </c>
      <c r="C165" t="s">
        <v>26854</v>
      </c>
      <c r="D165">
        <v>2</v>
      </c>
      <c r="E165" t="s">
        <v>26855</v>
      </c>
      <c r="F165" t="s">
        <v>1542</v>
      </c>
      <c r="G165" t="s">
        <v>13</v>
      </c>
      <c r="H165" t="s">
        <v>88</v>
      </c>
      <c r="I165" s="16">
        <f t="shared" si="2"/>
        <v>60.5</v>
      </c>
      <c r="J165">
        <v>9.68</v>
      </c>
      <c r="K165" s="14" t="s">
        <v>6145</v>
      </c>
    </row>
    <row r="166" spans="1:11" hidden="1">
      <c r="A166" t="s">
        <v>8489</v>
      </c>
      <c r="B166" s="3">
        <v>41955</v>
      </c>
      <c r="C166" t="s">
        <v>26856</v>
      </c>
      <c r="D166">
        <v>2</v>
      </c>
      <c r="E166" t="s">
        <v>26857</v>
      </c>
      <c r="F166" t="s">
        <v>1542</v>
      </c>
      <c r="G166" t="s">
        <v>13</v>
      </c>
      <c r="H166" t="s">
        <v>88</v>
      </c>
      <c r="I166" s="16">
        <f t="shared" si="2"/>
        <v>60.5</v>
      </c>
      <c r="J166">
        <v>9.68</v>
      </c>
      <c r="K166" s="14" t="s">
        <v>6145</v>
      </c>
    </row>
    <row r="167" spans="1:11" hidden="1">
      <c r="A167" t="s">
        <v>3723</v>
      </c>
      <c r="B167" s="3">
        <v>41955</v>
      </c>
      <c r="C167" t="s">
        <v>26858</v>
      </c>
      <c r="D167">
        <v>2</v>
      </c>
      <c r="E167" t="s">
        <v>26859</v>
      </c>
      <c r="F167" t="s">
        <v>1448</v>
      </c>
      <c r="G167" t="s">
        <v>13</v>
      </c>
      <c r="H167" t="s">
        <v>88</v>
      </c>
      <c r="I167" s="16">
        <f t="shared" si="2"/>
        <v>15446.687499999998</v>
      </c>
      <c r="J167" s="4">
        <v>2471.4699999999998</v>
      </c>
      <c r="K167" s="14" t="s">
        <v>6164</v>
      </c>
    </row>
    <row r="168" spans="1:11">
      <c r="A168" s="1" t="s">
        <v>18570</v>
      </c>
      <c r="B168" s="13">
        <v>41956</v>
      </c>
      <c r="C168" s="1" t="s">
        <v>25930</v>
      </c>
      <c r="D168" s="1">
        <v>1</v>
      </c>
      <c r="E168" s="1" t="s">
        <v>25931</v>
      </c>
      <c r="F168" s="1" t="s">
        <v>9</v>
      </c>
      <c r="G168" s="1" t="s">
        <v>10</v>
      </c>
      <c r="H168" s="1" t="s">
        <v>25932</v>
      </c>
      <c r="I168" s="16">
        <f t="shared" si="2"/>
        <v>358793.125</v>
      </c>
      <c r="J168" s="14">
        <v>57406.9</v>
      </c>
      <c r="K168" s="14" t="s">
        <v>6142</v>
      </c>
    </row>
    <row r="169" spans="1:11">
      <c r="A169" s="1" t="s">
        <v>5178</v>
      </c>
      <c r="B169" s="13">
        <v>41956</v>
      </c>
      <c r="C169" s="1" t="s">
        <v>25930</v>
      </c>
      <c r="D169" s="1">
        <v>1</v>
      </c>
      <c r="E169" s="1" t="s">
        <v>25933</v>
      </c>
      <c r="F169" s="1" t="s">
        <v>70</v>
      </c>
      <c r="G169" s="1" t="s">
        <v>10</v>
      </c>
      <c r="H169" s="1" t="s">
        <v>25932</v>
      </c>
      <c r="I169" s="16">
        <f t="shared" si="2"/>
        <v>-358793.125</v>
      </c>
      <c r="J169" s="14">
        <v>-57406.9</v>
      </c>
      <c r="K169" s="14" t="s">
        <v>6142</v>
      </c>
    </row>
    <row r="170" spans="1:11">
      <c r="A170" s="1" t="s">
        <v>8904</v>
      </c>
      <c r="B170" s="13">
        <v>41956</v>
      </c>
      <c r="C170" s="1" t="s">
        <v>25930</v>
      </c>
      <c r="D170" s="1">
        <v>1</v>
      </c>
      <c r="E170" s="1" t="s">
        <v>25934</v>
      </c>
      <c r="F170" s="1" t="s">
        <v>9</v>
      </c>
      <c r="G170" s="1" t="s">
        <v>10</v>
      </c>
      <c r="H170" s="1" t="s">
        <v>25932</v>
      </c>
      <c r="I170" s="16">
        <f t="shared" si="2"/>
        <v>358793.125</v>
      </c>
      <c r="J170" s="14">
        <v>57406.9</v>
      </c>
      <c r="K170" s="14" t="s">
        <v>6142</v>
      </c>
    </row>
    <row r="171" spans="1:11" hidden="1">
      <c r="A171" t="s">
        <v>13719</v>
      </c>
      <c r="B171" s="3">
        <v>41956</v>
      </c>
      <c r="C171" t="s">
        <v>26614</v>
      </c>
      <c r="D171">
        <v>1</v>
      </c>
      <c r="E171" t="s">
        <v>26860</v>
      </c>
      <c r="F171" t="s">
        <v>58</v>
      </c>
      <c r="G171" t="s">
        <v>10</v>
      </c>
      <c r="H171" t="s">
        <v>26615</v>
      </c>
      <c r="I171" s="16">
        <f t="shared" si="2"/>
        <v>13534.5</v>
      </c>
      <c r="J171" s="4">
        <v>2165.52</v>
      </c>
      <c r="K171" s="14" t="s">
        <v>6138</v>
      </c>
    </row>
    <row r="172" spans="1:11">
      <c r="A172" s="1" t="s">
        <v>13728</v>
      </c>
      <c r="B172" s="13">
        <v>41956</v>
      </c>
      <c r="C172" s="1" t="s">
        <v>25930</v>
      </c>
      <c r="D172" s="1">
        <v>1</v>
      </c>
      <c r="E172" s="1" t="s">
        <v>25936</v>
      </c>
      <c r="F172" s="1" t="s">
        <v>70</v>
      </c>
      <c r="G172" s="1" t="s">
        <v>10</v>
      </c>
      <c r="H172" s="1" t="s">
        <v>25932</v>
      </c>
      <c r="I172" s="16">
        <f t="shared" si="2"/>
        <v>-358793.125</v>
      </c>
      <c r="J172" s="14">
        <v>-57406.9</v>
      </c>
      <c r="K172" s="14" t="s">
        <v>6142</v>
      </c>
    </row>
    <row r="173" spans="1:11">
      <c r="A173" s="1" t="s">
        <v>19385</v>
      </c>
      <c r="B173" s="13">
        <v>41956</v>
      </c>
      <c r="C173" s="1" t="s">
        <v>25937</v>
      </c>
      <c r="D173" s="1">
        <v>1</v>
      </c>
      <c r="E173" s="1" t="s">
        <v>25938</v>
      </c>
      <c r="F173" s="1" t="s">
        <v>9</v>
      </c>
      <c r="G173" s="1" t="s">
        <v>10</v>
      </c>
      <c r="H173" s="1" t="s">
        <v>25932</v>
      </c>
      <c r="I173" s="16">
        <f t="shared" si="2"/>
        <v>291120.6875</v>
      </c>
      <c r="J173" s="14">
        <v>46579.31</v>
      </c>
      <c r="K173" s="14" t="s">
        <v>6142</v>
      </c>
    </row>
    <row r="174" spans="1:11">
      <c r="A174" s="1" t="s">
        <v>25940</v>
      </c>
      <c r="B174" s="13">
        <v>41956</v>
      </c>
      <c r="C174" s="1" t="s">
        <v>25941</v>
      </c>
      <c r="D174" s="1">
        <v>1</v>
      </c>
      <c r="E174" s="1" t="s">
        <v>25942</v>
      </c>
      <c r="F174" s="1" t="s">
        <v>9</v>
      </c>
      <c r="G174" s="1" t="s">
        <v>10</v>
      </c>
      <c r="H174" s="1" t="s">
        <v>7853</v>
      </c>
      <c r="I174" s="16">
        <f t="shared" si="2"/>
        <v>461637.93750000006</v>
      </c>
      <c r="J174" s="14">
        <v>73862.070000000007</v>
      </c>
      <c r="K174" s="14" t="s">
        <v>6142</v>
      </c>
    </row>
    <row r="175" spans="1:11">
      <c r="A175" s="1" t="s">
        <v>515</v>
      </c>
      <c r="B175" s="13">
        <v>41957</v>
      </c>
      <c r="C175" s="1" t="s">
        <v>25944</v>
      </c>
      <c r="D175" s="1">
        <v>1</v>
      </c>
      <c r="E175" s="1" t="s">
        <v>25945</v>
      </c>
      <c r="F175" s="1" t="s">
        <v>9</v>
      </c>
      <c r="G175" s="1" t="s">
        <v>10</v>
      </c>
      <c r="H175" s="1" t="s">
        <v>25946</v>
      </c>
      <c r="I175" s="16">
        <f t="shared" si="2"/>
        <v>203448.25</v>
      </c>
      <c r="J175" s="14">
        <v>32551.72</v>
      </c>
      <c r="K175" s="14" t="s">
        <v>6142</v>
      </c>
    </row>
    <row r="176" spans="1:11">
      <c r="A176" s="1" t="s">
        <v>13755</v>
      </c>
      <c r="B176" s="13">
        <v>41957</v>
      </c>
      <c r="C176" s="1" t="s">
        <v>25784</v>
      </c>
      <c r="D176" s="1">
        <v>1</v>
      </c>
      <c r="E176" s="1" t="s">
        <v>25947</v>
      </c>
      <c r="F176" s="1" t="s">
        <v>70</v>
      </c>
      <c r="G176" s="1" t="s">
        <v>10</v>
      </c>
      <c r="H176" s="1" t="s">
        <v>25786</v>
      </c>
      <c r="I176" s="16">
        <f t="shared" si="2"/>
        <v>-336379.3125</v>
      </c>
      <c r="J176" s="14">
        <v>-53820.69</v>
      </c>
      <c r="K176" s="14" t="s">
        <v>6142</v>
      </c>
    </row>
    <row r="177" spans="1:11">
      <c r="A177" s="1" t="s">
        <v>13771</v>
      </c>
      <c r="B177" s="13">
        <v>41957</v>
      </c>
      <c r="C177" s="1" t="s">
        <v>25948</v>
      </c>
      <c r="D177" s="1">
        <v>1</v>
      </c>
      <c r="E177" s="1" t="s">
        <v>25949</v>
      </c>
      <c r="F177" s="1" t="s">
        <v>9</v>
      </c>
      <c r="G177" s="1" t="s">
        <v>10</v>
      </c>
      <c r="H177" s="1" t="s">
        <v>18099</v>
      </c>
      <c r="I177" s="16">
        <f t="shared" si="2"/>
        <v>238017.25</v>
      </c>
      <c r="J177" s="14">
        <v>38082.76</v>
      </c>
      <c r="K177" s="14" t="s">
        <v>6142</v>
      </c>
    </row>
    <row r="178" spans="1:11" hidden="1">
      <c r="A178" t="s">
        <v>23235</v>
      </c>
      <c r="B178" s="3">
        <v>41957</v>
      </c>
      <c r="C178" t="s">
        <v>26861</v>
      </c>
      <c r="D178">
        <v>2</v>
      </c>
      <c r="E178" t="s">
        <v>26862</v>
      </c>
      <c r="F178" t="s">
        <v>1637</v>
      </c>
      <c r="G178" t="s">
        <v>13</v>
      </c>
      <c r="H178" t="s">
        <v>10092</v>
      </c>
      <c r="I178" s="16">
        <f t="shared" si="2"/>
        <v>-3923.1250000000005</v>
      </c>
      <c r="J178">
        <v>-627.70000000000005</v>
      </c>
      <c r="K178" s="14" t="s">
        <v>6145</v>
      </c>
    </row>
    <row r="179" spans="1:11" hidden="1">
      <c r="A179" t="s">
        <v>8942</v>
      </c>
      <c r="B179" s="3">
        <v>41957</v>
      </c>
      <c r="C179" t="s">
        <v>25197</v>
      </c>
      <c r="D179">
        <v>2</v>
      </c>
      <c r="E179" t="s">
        <v>26863</v>
      </c>
      <c r="F179" t="s">
        <v>1637</v>
      </c>
      <c r="G179" t="s">
        <v>13</v>
      </c>
      <c r="H179" t="s">
        <v>4923</v>
      </c>
      <c r="I179" s="16">
        <f t="shared" si="2"/>
        <v>-3413.8125</v>
      </c>
      <c r="J179">
        <v>-546.21</v>
      </c>
      <c r="K179" s="14" t="s">
        <v>6145</v>
      </c>
    </row>
    <row r="180" spans="1:11" hidden="1">
      <c r="A180" t="s">
        <v>14523</v>
      </c>
      <c r="B180" s="3">
        <v>41957</v>
      </c>
      <c r="C180" t="s">
        <v>26864</v>
      </c>
      <c r="D180">
        <v>2</v>
      </c>
      <c r="E180" t="s">
        <v>26865</v>
      </c>
      <c r="F180" t="s">
        <v>1448</v>
      </c>
      <c r="G180" t="s">
        <v>13</v>
      </c>
      <c r="H180" t="s">
        <v>88</v>
      </c>
      <c r="I180" s="16">
        <f t="shared" si="2"/>
        <v>214.5</v>
      </c>
      <c r="J180">
        <v>34.32</v>
      </c>
      <c r="K180" s="14" t="s">
        <v>6164</v>
      </c>
    </row>
    <row r="181" spans="1:11" hidden="1">
      <c r="A181" t="s">
        <v>14526</v>
      </c>
      <c r="B181" s="3">
        <v>41957</v>
      </c>
      <c r="C181" t="s">
        <v>26866</v>
      </c>
      <c r="D181">
        <v>2</v>
      </c>
      <c r="E181" t="s">
        <v>26867</v>
      </c>
      <c r="F181" t="s">
        <v>1542</v>
      </c>
      <c r="G181" t="s">
        <v>13</v>
      </c>
      <c r="H181" t="s">
        <v>88</v>
      </c>
      <c r="I181" s="16">
        <f t="shared" si="2"/>
        <v>60.5</v>
      </c>
      <c r="J181">
        <v>9.68</v>
      </c>
      <c r="K181" s="14" t="s">
        <v>6145</v>
      </c>
    </row>
    <row r="182" spans="1:11" hidden="1">
      <c r="A182" t="s">
        <v>14529</v>
      </c>
      <c r="B182" s="3">
        <v>41957</v>
      </c>
      <c r="C182" t="s">
        <v>26868</v>
      </c>
      <c r="D182">
        <v>2</v>
      </c>
      <c r="E182" t="s">
        <v>26869</v>
      </c>
      <c r="F182" t="s">
        <v>1542</v>
      </c>
      <c r="G182" t="s">
        <v>13</v>
      </c>
      <c r="H182" t="s">
        <v>88</v>
      </c>
      <c r="I182" s="16">
        <f t="shared" si="2"/>
        <v>60.5</v>
      </c>
      <c r="J182">
        <v>9.68</v>
      </c>
      <c r="K182" s="14" t="s">
        <v>6145</v>
      </c>
    </row>
    <row r="183" spans="1:11" hidden="1">
      <c r="A183" t="s">
        <v>8497</v>
      </c>
      <c r="B183" s="3">
        <v>41957</v>
      </c>
      <c r="C183" t="s">
        <v>26870</v>
      </c>
      <c r="D183">
        <v>2</v>
      </c>
      <c r="E183" t="s">
        <v>26871</v>
      </c>
      <c r="F183" t="s">
        <v>1542</v>
      </c>
      <c r="G183" t="s">
        <v>13</v>
      </c>
      <c r="H183" t="s">
        <v>88</v>
      </c>
      <c r="I183" s="16">
        <f t="shared" si="2"/>
        <v>60.5</v>
      </c>
      <c r="J183">
        <v>9.68</v>
      </c>
      <c r="K183" s="14" t="s">
        <v>6145</v>
      </c>
    </row>
    <row r="184" spans="1:11" hidden="1">
      <c r="A184" t="s">
        <v>14536</v>
      </c>
      <c r="B184" s="3">
        <v>41957</v>
      </c>
      <c r="C184" t="s">
        <v>26872</v>
      </c>
      <c r="D184">
        <v>2</v>
      </c>
      <c r="E184" t="s">
        <v>26873</v>
      </c>
      <c r="F184" t="s">
        <v>1542</v>
      </c>
      <c r="G184" t="s">
        <v>13</v>
      </c>
      <c r="H184" t="s">
        <v>88</v>
      </c>
      <c r="I184" s="16">
        <f t="shared" si="2"/>
        <v>60.5</v>
      </c>
      <c r="J184">
        <v>9.68</v>
      </c>
      <c r="K184" s="14" t="s">
        <v>6145</v>
      </c>
    </row>
    <row r="185" spans="1:11" hidden="1">
      <c r="A185" t="s">
        <v>14539</v>
      </c>
      <c r="B185" s="3">
        <v>41957</v>
      </c>
      <c r="C185" t="s">
        <v>26874</v>
      </c>
      <c r="D185">
        <v>2</v>
      </c>
      <c r="E185" t="s">
        <v>26875</v>
      </c>
      <c r="F185" t="s">
        <v>1542</v>
      </c>
      <c r="G185" t="s">
        <v>13</v>
      </c>
      <c r="H185" t="s">
        <v>88</v>
      </c>
      <c r="I185" s="16">
        <f t="shared" si="2"/>
        <v>60.5</v>
      </c>
      <c r="J185">
        <v>9.68</v>
      </c>
      <c r="K185" s="14" t="s">
        <v>6145</v>
      </c>
    </row>
    <row r="186" spans="1:11">
      <c r="A186" s="1" t="s">
        <v>25950</v>
      </c>
      <c r="B186" s="13">
        <v>41957</v>
      </c>
      <c r="C186" s="1" t="s">
        <v>25951</v>
      </c>
      <c r="D186" s="1">
        <v>1</v>
      </c>
      <c r="E186" s="1" t="s">
        <v>25952</v>
      </c>
      <c r="F186" s="1" t="s">
        <v>9</v>
      </c>
      <c r="G186" s="1" t="s">
        <v>10</v>
      </c>
      <c r="H186" s="1" t="s">
        <v>25953</v>
      </c>
      <c r="I186" s="16">
        <f t="shared" si="2"/>
        <v>249137.9375</v>
      </c>
      <c r="J186" s="14">
        <v>39862.07</v>
      </c>
      <c r="K186" s="14" t="s">
        <v>6142</v>
      </c>
    </row>
    <row r="187" spans="1:11" hidden="1">
      <c r="A187" t="s">
        <v>20919</v>
      </c>
      <c r="B187" s="3">
        <v>41957</v>
      </c>
      <c r="C187" t="s">
        <v>26846</v>
      </c>
      <c r="D187">
        <v>1</v>
      </c>
      <c r="E187" t="s">
        <v>26876</v>
      </c>
      <c r="F187" t="s">
        <v>58</v>
      </c>
      <c r="G187" t="s">
        <v>10</v>
      </c>
      <c r="H187" t="s">
        <v>4975</v>
      </c>
      <c r="I187" s="16">
        <f t="shared" si="2"/>
        <v>1160.125</v>
      </c>
      <c r="J187">
        <v>185.62</v>
      </c>
      <c r="K187" s="14" t="s">
        <v>6138</v>
      </c>
    </row>
    <row r="188" spans="1:11">
      <c r="A188" s="1" t="s">
        <v>2277</v>
      </c>
      <c r="B188" s="13">
        <v>41957</v>
      </c>
      <c r="C188" s="1" t="s">
        <v>23707</v>
      </c>
      <c r="D188" s="1">
        <v>1</v>
      </c>
      <c r="E188" s="1" t="s">
        <v>25954</v>
      </c>
      <c r="F188" s="1" t="s">
        <v>70</v>
      </c>
      <c r="G188" s="1" t="s">
        <v>10</v>
      </c>
      <c r="H188" s="1" t="s">
        <v>23603</v>
      </c>
      <c r="I188" s="16">
        <f t="shared" si="2"/>
        <v>-197213.8125</v>
      </c>
      <c r="J188" s="14">
        <v>-31554.21</v>
      </c>
      <c r="K188" s="14" t="s">
        <v>6142</v>
      </c>
    </row>
    <row r="189" spans="1:11">
      <c r="A189" s="1" t="s">
        <v>11313</v>
      </c>
      <c r="B189" s="13">
        <v>41957</v>
      </c>
      <c r="C189" s="1" t="s">
        <v>25955</v>
      </c>
      <c r="D189" s="1">
        <v>1</v>
      </c>
      <c r="E189" s="1" t="s">
        <v>25956</v>
      </c>
      <c r="F189" s="1" t="s">
        <v>9</v>
      </c>
      <c r="G189" s="1" t="s">
        <v>10</v>
      </c>
      <c r="H189" s="1" t="s">
        <v>23603</v>
      </c>
      <c r="I189" s="16">
        <f t="shared" si="2"/>
        <v>205431.0625</v>
      </c>
      <c r="J189" s="14">
        <v>32868.97</v>
      </c>
      <c r="K189" s="14" t="s">
        <v>6142</v>
      </c>
    </row>
    <row r="190" spans="1:11">
      <c r="A190" s="1" t="s">
        <v>11321</v>
      </c>
      <c r="B190" s="13">
        <v>41957</v>
      </c>
      <c r="C190" s="1" t="s">
        <v>25957</v>
      </c>
      <c r="D190" s="1">
        <v>1</v>
      </c>
      <c r="E190" s="1" t="s">
        <v>25958</v>
      </c>
      <c r="F190" s="1" t="s">
        <v>9</v>
      </c>
      <c r="G190" s="1" t="s">
        <v>10</v>
      </c>
      <c r="H190" s="1" t="s">
        <v>25959</v>
      </c>
      <c r="I190" s="16">
        <f t="shared" si="2"/>
        <v>387931.0625</v>
      </c>
      <c r="J190" s="14">
        <v>62068.97</v>
      </c>
      <c r="K190" s="14" t="s">
        <v>6142</v>
      </c>
    </row>
    <row r="191" spans="1:11">
      <c r="A191" s="1" t="s">
        <v>11333</v>
      </c>
      <c r="B191" s="13">
        <v>41957</v>
      </c>
      <c r="C191" s="1" t="s">
        <v>25960</v>
      </c>
      <c r="D191" s="1">
        <v>1</v>
      </c>
      <c r="E191" s="1" t="s">
        <v>25961</v>
      </c>
      <c r="F191" s="1" t="s">
        <v>9</v>
      </c>
      <c r="G191" s="1" t="s">
        <v>10</v>
      </c>
      <c r="H191" s="1" t="s">
        <v>11660</v>
      </c>
      <c r="I191" s="16">
        <f t="shared" si="2"/>
        <v>228879.3125</v>
      </c>
      <c r="J191" s="14">
        <v>36620.69</v>
      </c>
      <c r="K191" s="14" t="s">
        <v>6142</v>
      </c>
    </row>
    <row r="192" spans="1:11">
      <c r="A192" s="1" t="s">
        <v>11341</v>
      </c>
      <c r="B192" s="13">
        <v>41957</v>
      </c>
      <c r="C192" s="1" t="s">
        <v>25955</v>
      </c>
      <c r="D192" s="1">
        <v>1</v>
      </c>
      <c r="E192" s="1" t="s">
        <v>25962</v>
      </c>
      <c r="F192" s="1" t="s">
        <v>70</v>
      </c>
      <c r="G192" s="1" t="s">
        <v>10</v>
      </c>
      <c r="H192" s="1" t="s">
        <v>23603</v>
      </c>
      <c r="I192" s="16">
        <f t="shared" si="2"/>
        <v>-205431.0625</v>
      </c>
      <c r="J192" s="14">
        <v>-32868.97</v>
      </c>
      <c r="K192" s="14" t="s">
        <v>6142</v>
      </c>
    </row>
    <row r="193" spans="1:11">
      <c r="A193" s="1" t="s">
        <v>11345</v>
      </c>
      <c r="B193" s="13">
        <v>41957</v>
      </c>
      <c r="C193" s="1" t="s">
        <v>25955</v>
      </c>
      <c r="D193" s="1">
        <v>1</v>
      </c>
      <c r="E193" s="1" t="s">
        <v>25963</v>
      </c>
      <c r="F193" s="1" t="s">
        <v>9</v>
      </c>
      <c r="G193" s="1" t="s">
        <v>10</v>
      </c>
      <c r="H193" s="1" t="s">
        <v>23603</v>
      </c>
      <c r="I193" s="16">
        <f t="shared" si="2"/>
        <v>197213.8125</v>
      </c>
      <c r="J193" s="14">
        <v>31554.21</v>
      </c>
      <c r="K193" s="14" t="s">
        <v>6142</v>
      </c>
    </row>
    <row r="194" spans="1:11">
      <c r="A194" s="1" t="s">
        <v>16900</v>
      </c>
      <c r="B194" s="13">
        <v>41957</v>
      </c>
      <c r="C194" s="1" t="s">
        <v>23695</v>
      </c>
      <c r="D194" s="1">
        <v>1</v>
      </c>
      <c r="E194" s="1" t="s">
        <v>25964</v>
      </c>
      <c r="F194" s="1" t="s">
        <v>70</v>
      </c>
      <c r="G194" s="1" t="s">
        <v>10</v>
      </c>
      <c r="H194" s="1" t="s">
        <v>21445</v>
      </c>
      <c r="I194" s="16">
        <f t="shared" si="2"/>
        <v>-259051.75</v>
      </c>
      <c r="J194" s="14">
        <v>-41448.28</v>
      </c>
      <c r="K194" s="14" t="s">
        <v>6142</v>
      </c>
    </row>
    <row r="195" spans="1:11">
      <c r="A195" s="1" t="s">
        <v>2354</v>
      </c>
      <c r="B195" s="13">
        <v>41957</v>
      </c>
      <c r="C195" s="1" t="s">
        <v>25965</v>
      </c>
      <c r="D195" s="1">
        <v>1</v>
      </c>
      <c r="E195" s="1" t="s">
        <v>25966</v>
      </c>
      <c r="F195" s="1" t="s">
        <v>9</v>
      </c>
      <c r="G195" s="1" t="s">
        <v>10</v>
      </c>
      <c r="H195" s="1" t="s">
        <v>21445</v>
      </c>
      <c r="I195" s="16">
        <f t="shared" si="2"/>
        <v>354051.75</v>
      </c>
      <c r="J195" s="14">
        <v>56648.28</v>
      </c>
      <c r="K195" s="14" t="s">
        <v>6142</v>
      </c>
    </row>
    <row r="196" spans="1:11" hidden="1">
      <c r="A196" s="1" t="s">
        <v>16215</v>
      </c>
      <c r="B196" s="13">
        <v>41958</v>
      </c>
      <c r="C196" s="1" t="s">
        <v>23657</v>
      </c>
      <c r="D196" s="1">
        <v>1</v>
      </c>
      <c r="E196" s="1" t="s">
        <v>25967</v>
      </c>
      <c r="F196" s="1" t="s">
        <v>58</v>
      </c>
      <c r="G196" s="1" t="s">
        <v>10</v>
      </c>
      <c r="H196" s="1" t="s">
        <v>10455</v>
      </c>
      <c r="I196" s="16">
        <f t="shared" si="2"/>
        <v>4005.1875000000005</v>
      </c>
      <c r="J196" s="1">
        <v>640.83000000000004</v>
      </c>
      <c r="K196" s="14" t="s">
        <v>6138</v>
      </c>
    </row>
    <row r="197" spans="1:11" hidden="1">
      <c r="A197" s="1" t="s">
        <v>8507</v>
      </c>
      <c r="B197" s="13">
        <v>41958</v>
      </c>
      <c r="C197" s="1" t="s">
        <v>18778</v>
      </c>
      <c r="D197" s="1">
        <v>1</v>
      </c>
      <c r="E197" s="1" t="s">
        <v>25968</v>
      </c>
      <c r="F197" s="1" t="s">
        <v>455</v>
      </c>
      <c r="G197" s="1" t="s">
        <v>10</v>
      </c>
      <c r="H197" s="1" t="s">
        <v>510</v>
      </c>
      <c r="I197" s="16">
        <f t="shared" si="2"/>
        <v>-271235.4375</v>
      </c>
      <c r="J197" s="14">
        <v>-43397.67</v>
      </c>
      <c r="K197" s="14" t="s">
        <v>6143</v>
      </c>
    </row>
    <row r="198" spans="1:11" hidden="1">
      <c r="A198" s="1" t="s">
        <v>8508</v>
      </c>
      <c r="B198" s="13">
        <v>41958</v>
      </c>
      <c r="C198" s="1" t="s">
        <v>18778</v>
      </c>
      <c r="D198" s="1">
        <v>1</v>
      </c>
      <c r="E198" s="1" t="s">
        <v>25969</v>
      </c>
      <c r="F198" s="1" t="s">
        <v>54</v>
      </c>
      <c r="G198" s="1" t="s">
        <v>10</v>
      </c>
      <c r="H198" s="1" t="s">
        <v>828</v>
      </c>
      <c r="I198" s="16">
        <f t="shared" si="2"/>
        <v>271235.4375</v>
      </c>
      <c r="J198" s="14">
        <v>43397.67</v>
      </c>
      <c r="K198" s="14" t="s">
        <v>6143</v>
      </c>
    </row>
    <row r="199" spans="1:11">
      <c r="A199" s="1" t="s">
        <v>3819</v>
      </c>
      <c r="B199" s="13">
        <v>41961</v>
      </c>
      <c r="C199" s="1" t="s">
        <v>21011</v>
      </c>
      <c r="D199" s="1">
        <v>1</v>
      </c>
      <c r="E199" s="1" t="s">
        <v>25970</v>
      </c>
      <c r="F199" s="1" t="s">
        <v>70</v>
      </c>
      <c r="G199" s="1" t="s">
        <v>10</v>
      </c>
      <c r="H199" s="1" t="s">
        <v>3940</v>
      </c>
      <c r="I199" s="16">
        <f t="shared" si="2"/>
        <v>-291120.6875</v>
      </c>
      <c r="J199" s="14">
        <v>-46579.31</v>
      </c>
      <c r="K199" s="14" t="s">
        <v>6142</v>
      </c>
    </row>
    <row r="200" spans="1:11">
      <c r="A200" s="1" t="s">
        <v>2423</v>
      </c>
      <c r="B200" s="13">
        <v>41961</v>
      </c>
      <c r="C200" s="1" t="s">
        <v>25971</v>
      </c>
      <c r="D200" s="1">
        <v>1</v>
      </c>
      <c r="E200" s="1" t="s">
        <v>25972</v>
      </c>
      <c r="F200" s="1" t="s">
        <v>9</v>
      </c>
      <c r="G200" s="1" t="s">
        <v>10</v>
      </c>
      <c r="H200" s="1" t="s">
        <v>3940</v>
      </c>
      <c r="I200" s="16">
        <f t="shared" si="2"/>
        <v>291120.6875</v>
      </c>
      <c r="J200" s="14">
        <v>46579.31</v>
      </c>
      <c r="K200" s="14" t="s">
        <v>6142</v>
      </c>
    </row>
    <row r="201" spans="1:11">
      <c r="A201" s="1" t="s">
        <v>24370</v>
      </c>
      <c r="B201" s="13">
        <v>41961</v>
      </c>
      <c r="C201" s="1" t="s">
        <v>23913</v>
      </c>
      <c r="D201" s="1">
        <v>1</v>
      </c>
      <c r="E201" s="1" t="s">
        <v>25973</v>
      </c>
      <c r="F201" s="1" t="s">
        <v>70</v>
      </c>
      <c r="G201" s="1" t="s">
        <v>10</v>
      </c>
      <c r="H201" s="1" t="s">
        <v>2659</v>
      </c>
      <c r="I201" s="16">
        <f t="shared" si="2"/>
        <v>-385000</v>
      </c>
      <c r="J201" s="14">
        <v>-61600</v>
      </c>
      <c r="K201" s="14" t="s">
        <v>6142</v>
      </c>
    </row>
    <row r="202" spans="1:11">
      <c r="A202" s="1" t="s">
        <v>25974</v>
      </c>
      <c r="B202" s="13">
        <v>41961</v>
      </c>
      <c r="C202" s="1" t="s">
        <v>25975</v>
      </c>
      <c r="D202" s="1">
        <v>1</v>
      </c>
      <c r="E202" s="1" t="s">
        <v>25976</v>
      </c>
      <c r="F202" s="1" t="s">
        <v>9</v>
      </c>
      <c r="G202" s="1" t="s">
        <v>10</v>
      </c>
      <c r="H202" s="1" t="s">
        <v>2659</v>
      </c>
      <c r="I202" s="16">
        <f t="shared" ref="I202:I265" si="3">J202*100/16</f>
        <v>587931.0625</v>
      </c>
      <c r="J202" s="14">
        <v>94068.97</v>
      </c>
      <c r="K202" s="14" t="s">
        <v>6142</v>
      </c>
    </row>
    <row r="203" spans="1:11">
      <c r="A203" s="1" t="s">
        <v>25977</v>
      </c>
      <c r="B203" s="13">
        <v>41961</v>
      </c>
      <c r="C203" s="1" t="s">
        <v>25975</v>
      </c>
      <c r="D203" s="1">
        <v>1</v>
      </c>
      <c r="E203" s="1" t="s">
        <v>25978</v>
      </c>
      <c r="F203" s="1" t="s">
        <v>70</v>
      </c>
      <c r="G203" s="1" t="s">
        <v>10</v>
      </c>
      <c r="H203" s="1" t="s">
        <v>2659</v>
      </c>
      <c r="I203" s="16">
        <f t="shared" si="3"/>
        <v>-587931.0625</v>
      </c>
      <c r="J203" s="14">
        <v>-94068.97</v>
      </c>
      <c r="K203" s="14" t="s">
        <v>6142</v>
      </c>
    </row>
    <row r="204" spans="1:11">
      <c r="A204" s="1" t="s">
        <v>9779</v>
      </c>
      <c r="B204" s="13">
        <v>41961</v>
      </c>
      <c r="C204" s="1" t="s">
        <v>25975</v>
      </c>
      <c r="D204" s="1">
        <v>1</v>
      </c>
      <c r="E204" s="1" t="s">
        <v>25979</v>
      </c>
      <c r="F204" s="1" t="s">
        <v>9</v>
      </c>
      <c r="G204" s="1" t="s">
        <v>10</v>
      </c>
      <c r="H204" s="1" t="s">
        <v>2659</v>
      </c>
      <c r="I204" s="16">
        <f t="shared" si="3"/>
        <v>587931.0625</v>
      </c>
      <c r="J204" s="14">
        <v>94068.97</v>
      </c>
      <c r="K204" s="14" t="s">
        <v>6142</v>
      </c>
    </row>
    <row r="205" spans="1:11">
      <c r="A205" s="1" t="s">
        <v>8514</v>
      </c>
      <c r="B205" s="13">
        <v>41961</v>
      </c>
      <c r="C205" s="1" t="s">
        <v>25980</v>
      </c>
      <c r="D205" s="1">
        <v>1</v>
      </c>
      <c r="E205" s="1" t="s">
        <v>25981</v>
      </c>
      <c r="F205" s="1" t="s">
        <v>9</v>
      </c>
      <c r="G205" s="1" t="s">
        <v>10</v>
      </c>
      <c r="H205" s="1" t="s">
        <v>25982</v>
      </c>
      <c r="I205" s="16">
        <f t="shared" si="3"/>
        <v>172068.9375</v>
      </c>
      <c r="J205" s="14">
        <v>27531.03</v>
      </c>
      <c r="K205" s="14" t="s">
        <v>6142</v>
      </c>
    </row>
    <row r="206" spans="1:11">
      <c r="A206" s="1" t="s">
        <v>603</v>
      </c>
      <c r="B206" s="13">
        <v>41961</v>
      </c>
      <c r="C206" s="1" t="s">
        <v>21011</v>
      </c>
      <c r="D206" s="1">
        <v>1</v>
      </c>
      <c r="E206" s="1" t="s">
        <v>25983</v>
      </c>
      <c r="F206" s="1" t="s">
        <v>9</v>
      </c>
      <c r="G206" s="1" t="s">
        <v>10</v>
      </c>
      <c r="H206" s="1" t="s">
        <v>25984</v>
      </c>
      <c r="I206" s="16">
        <f t="shared" si="3"/>
        <v>291120.6875</v>
      </c>
      <c r="J206" s="14">
        <v>46579.31</v>
      </c>
      <c r="K206" s="14" t="s">
        <v>6142</v>
      </c>
    </row>
    <row r="207" spans="1:11">
      <c r="A207" s="1" t="s">
        <v>607</v>
      </c>
      <c r="B207" s="13">
        <v>41961</v>
      </c>
      <c r="C207" s="1" t="s">
        <v>25985</v>
      </c>
      <c r="D207" s="1">
        <v>1</v>
      </c>
      <c r="E207" s="1" t="s">
        <v>25986</v>
      </c>
      <c r="F207" s="1" t="s">
        <v>9</v>
      </c>
      <c r="G207" s="1" t="s">
        <v>10</v>
      </c>
      <c r="H207" s="1" t="s">
        <v>25987</v>
      </c>
      <c r="I207" s="16">
        <f t="shared" si="3"/>
        <v>228879.3125</v>
      </c>
      <c r="J207" s="14">
        <v>36620.69</v>
      </c>
      <c r="K207" s="14" t="s">
        <v>6142</v>
      </c>
    </row>
    <row r="208" spans="1:11" hidden="1">
      <c r="A208" t="s">
        <v>8529</v>
      </c>
      <c r="B208" s="3">
        <v>41961</v>
      </c>
      <c r="C208" t="s">
        <v>26877</v>
      </c>
      <c r="D208">
        <v>2</v>
      </c>
      <c r="E208" t="s">
        <v>26878</v>
      </c>
      <c r="F208" t="s">
        <v>1637</v>
      </c>
      <c r="G208" t="s">
        <v>13</v>
      </c>
      <c r="H208" t="s">
        <v>26879</v>
      </c>
      <c r="I208" s="16">
        <f t="shared" si="3"/>
        <v>-853.43750000000011</v>
      </c>
      <c r="J208">
        <v>-136.55000000000001</v>
      </c>
      <c r="K208" s="14" t="s">
        <v>6145</v>
      </c>
    </row>
    <row r="209" spans="1:11" hidden="1">
      <c r="A209" t="s">
        <v>2493</v>
      </c>
      <c r="B209" s="3">
        <v>41961</v>
      </c>
      <c r="C209" t="s">
        <v>26877</v>
      </c>
      <c r="D209">
        <v>2</v>
      </c>
      <c r="E209" t="s">
        <v>26880</v>
      </c>
      <c r="F209" t="s">
        <v>1637</v>
      </c>
      <c r="G209" t="s">
        <v>13</v>
      </c>
      <c r="H209" t="s">
        <v>25269</v>
      </c>
      <c r="I209" s="16">
        <f t="shared" si="3"/>
        <v>-853.43750000000011</v>
      </c>
      <c r="J209">
        <v>-136.55000000000001</v>
      </c>
      <c r="K209" s="14" t="s">
        <v>6145</v>
      </c>
    </row>
    <row r="210" spans="1:11">
      <c r="A210" s="1" t="s">
        <v>9031</v>
      </c>
      <c r="B210" s="13">
        <v>41961</v>
      </c>
      <c r="C210" s="1" t="s">
        <v>24025</v>
      </c>
      <c r="D210" s="1">
        <v>1</v>
      </c>
      <c r="E210" s="1" t="s">
        <v>25988</v>
      </c>
      <c r="F210" s="1" t="s">
        <v>70</v>
      </c>
      <c r="G210" s="1" t="s">
        <v>10</v>
      </c>
      <c r="H210" s="1" t="s">
        <v>5432</v>
      </c>
      <c r="I210" s="16">
        <f t="shared" si="3"/>
        <v>-259051.75</v>
      </c>
      <c r="J210" s="14">
        <v>-41448.28</v>
      </c>
      <c r="K210" s="14" t="s">
        <v>6142</v>
      </c>
    </row>
    <row r="211" spans="1:11">
      <c r="A211" s="1" t="s">
        <v>9049</v>
      </c>
      <c r="B211" s="13">
        <v>41961</v>
      </c>
      <c r="C211" s="1" t="s">
        <v>25989</v>
      </c>
      <c r="D211" s="1">
        <v>1</v>
      </c>
      <c r="E211" s="1" t="s">
        <v>25990</v>
      </c>
      <c r="F211" s="1" t="s">
        <v>9</v>
      </c>
      <c r="G211" s="1" t="s">
        <v>10</v>
      </c>
      <c r="H211" s="1" t="s">
        <v>3940</v>
      </c>
      <c r="I211" s="16">
        <f t="shared" si="3"/>
        <v>203448.25</v>
      </c>
      <c r="J211" s="14">
        <v>32551.72</v>
      </c>
      <c r="K211" s="14" t="s">
        <v>6142</v>
      </c>
    </row>
    <row r="212" spans="1:11">
      <c r="A212" s="1" t="s">
        <v>9055</v>
      </c>
      <c r="B212" s="13">
        <v>41961</v>
      </c>
      <c r="C212" s="1" t="s">
        <v>24025</v>
      </c>
      <c r="D212" s="1">
        <v>1</v>
      </c>
      <c r="E212" s="1" t="s">
        <v>25991</v>
      </c>
      <c r="F212" s="1" t="s">
        <v>9</v>
      </c>
      <c r="G212" s="1" t="s">
        <v>10</v>
      </c>
      <c r="H212" s="1" t="s">
        <v>25992</v>
      </c>
      <c r="I212" s="16">
        <f t="shared" si="3"/>
        <v>259051.75</v>
      </c>
      <c r="J212" s="14">
        <v>41448.28</v>
      </c>
      <c r="K212" s="14" t="s">
        <v>6142</v>
      </c>
    </row>
    <row r="213" spans="1:11" hidden="1">
      <c r="A213" s="1" t="s">
        <v>9058</v>
      </c>
      <c r="B213" s="13">
        <v>41961</v>
      </c>
      <c r="C213" s="1" t="s">
        <v>18473</v>
      </c>
      <c r="D213" s="1">
        <v>1</v>
      </c>
      <c r="E213" s="1" t="s">
        <v>25993</v>
      </c>
      <c r="F213" s="1" t="s">
        <v>6532</v>
      </c>
      <c r="G213" s="1" t="s">
        <v>10</v>
      </c>
      <c r="H213" s="1" t="s">
        <v>19773</v>
      </c>
      <c r="I213" s="16">
        <f t="shared" si="3"/>
        <v>-17069</v>
      </c>
      <c r="J213" s="14">
        <v>-2731.04</v>
      </c>
      <c r="K213" s="14" t="s">
        <v>6138</v>
      </c>
    </row>
    <row r="214" spans="1:11" hidden="1">
      <c r="A214" s="1" t="s">
        <v>25994</v>
      </c>
      <c r="B214" s="13">
        <v>41961</v>
      </c>
      <c r="C214" s="1" t="s">
        <v>18473</v>
      </c>
      <c r="D214" s="1">
        <v>1</v>
      </c>
      <c r="E214" s="1" t="s">
        <v>25995</v>
      </c>
      <c r="F214" s="1" t="s">
        <v>6532</v>
      </c>
      <c r="G214" s="1" t="s">
        <v>10</v>
      </c>
      <c r="H214" s="1" t="s">
        <v>19773</v>
      </c>
      <c r="I214" s="16">
        <f t="shared" si="3"/>
        <v>-2155.1875</v>
      </c>
      <c r="J214" s="1">
        <v>-344.83</v>
      </c>
      <c r="K214" s="14" t="s">
        <v>6138</v>
      </c>
    </row>
    <row r="215" spans="1:11" hidden="1">
      <c r="A215" s="1" t="s">
        <v>25996</v>
      </c>
      <c r="B215" s="13">
        <v>41961</v>
      </c>
      <c r="C215" s="1" t="s">
        <v>18473</v>
      </c>
      <c r="D215" s="1">
        <v>1</v>
      </c>
      <c r="E215" s="1" t="s">
        <v>25997</v>
      </c>
      <c r="F215" s="1" t="s">
        <v>58</v>
      </c>
      <c r="G215" s="1" t="s">
        <v>10</v>
      </c>
      <c r="H215" s="1" t="s">
        <v>19773</v>
      </c>
      <c r="I215" s="16">
        <f t="shared" si="3"/>
        <v>19224.125</v>
      </c>
      <c r="J215" s="14">
        <v>3075.86</v>
      </c>
      <c r="K215" s="14" t="s">
        <v>6138</v>
      </c>
    </row>
    <row r="216" spans="1:11">
      <c r="A216" s="1" t="s">
        <v>2514</v>
      </c>
      <c r="B216" s="13">
        <v>41961</v>
      </c>
      <c r="C216" s="1" t="s">
        <v>25998</v>
      </c>
      <c r="D216" s="1">
        <v>1</v>
      </c>
      <c r="E216" s="1" t="s">
        <v>25999</v>
      </c>
      <c r="F216" s="1" t="s">
        <v>9</v>
      </c>
      <c r="G216" s="1" t="s">
        <v>10</v>
      </c>
      <c r="H216" s="1" t="s">
        <v>26000</v>
      </c>
      <c r="I216" s="16">
        <f t="shared" si="3"/>
        <v>228879.3125</v>
      </c>
      <c r="J216" s="14">
        <v>36620.69</v>
      </c>
      <c r="K216" s="14" t="s">
        <v>6142</v>
      </c>
    </row>
    <row r="217" spans="1:11">
      <c r="A217" s="1" t="s">
        <v>12126</v>
      </c>
      <c r="B217" s="13">
        <v>41961</v>
      </c>
      <c r="C217" s="1" t="s">
        <v>25989</v>
      </c>
      <c r="D217" s="1">
        <v>1</v>
      </c>
      <c r="E217" s="1" t="s">
        <v>26001</v>
      </c>
      <c r="F217" s="1" t="s">
        <v>70</v>
      </c>
      <c r="G217" s="1" t="s">
        <v>10</v>
      </c>
      <c r="H217" s="1" t="s">
        <v>3940</v>
      </c>
      <c r="I217" s="16">
        <f t="shared" si="3"/>
        <v>-203448.25</v>
      </c>
      <c r="J217" s="14">
        <v>-32551.72</v>
      </c>
      <c r="K217" s="14" t="s">
        <v>6142</v>
      </c>
    </row>
    <row r="218" spans="1:11">
      <c r="A218" s="1" t="s">
        <v>2523</v>
      </c>
      <c r="B218" s="13">
        <v>41961</v>
      </c>
      <c r="C218" s="1" t="s">
        <v>25989</v>
      </c>
      <c r="D218" s="1">
        <v>1</v>
      </c>
      <c r="E218" s="1" t="s">
        <v>26002</v>
      </c>
      <c r="F218" s="1" t="s">
        <v>9</v>
      </c>
      <c r="G218" s="1" t="s">
        <v>10</v>
      </c>
      <c r="H218" s="1" t="s">
        <v>3940</v>
      </c>
      <c r="I218" s="16">
        <f t="shared" si="3"/>
        <v>203448.25</v>
      </c>
      <c r="J218" s="14">
        <v>32551.72</v>
      </c>
      <c r="K218" s="14" t="s">
        <v>6142</v>
      </c>
    </row>
    <row r="219" spans="1:11" hidden="1">
      <c r="A219" s="1" t="s">
        <v>12191</v>
      </c>
      <c r="B219" s="13">
        <v>41962</v>
      </c>
      <c r="C219" s="1" t="s">
        <v>23644</v>
      </c>
      <c r="D219" s="1">
        <v>1</v>
      </c>
      <c r="E219" s="1" t="s">
        <v>26003</v>
      </c>
      <c r="F219" s="1" t="s">
        <v>455</v>
      </c>
      <c r="G219" s="1" t="s">
        <v>10</v>
      </c>
      <c r="H219" s="1" t="s">
        <v>510</v>
      </c>
      <c r="I219" s="16">
        <f t="shared" si="3"/>
        <v>-478010.75</v>
      </c>
      <c r="J219" s="14">
        <v>-76481.72</v>
      </c>
      <c r="K219" s="14" t="s">
        <v>6143</v>
      </c>
    </row>
    <row r="220" spans="1:11" hidden="1">
      <c r="A220" s="1" t="s">
        <v>12194</v>
      </c>
      <c r="B220" s="13">
        <v>41962</v>
      </c>
      <c r="C220" s="1" t="s">
        <v>23640</v>
      </c>
      <c r="D220" s="1">
        <v>1</v>
      </c>
      <c r="E220" s="1" t="s">
        <v>26004</v>
      </c>
      <c r="F220" s="1" t="s">
        <v>455</v>
      </c>
      <c r="G220" s="1" t="s">
        <v>10</v>
      </c>
      <c r="H220" s="1" t="s">
        <v>510</v>
      </c>
      <c r="I220" s="16">
        <f t="shared" si="3"/>
        <v>-478010.75</v>
      </c>
      <c r="J220" s="14">
        <v>-76481.72</v>
      </c>
      <c r="K220" s="14" t="s">
        <v>6143</v>
      </c>
    </row>
    <row r="221" spans="1:11" hidden="1">
      <c r="A221" s="1" t="s">
        <v>12197</v>
      </c>
      <c r="B221" s="13">
        <v>41962</v>
      </c>
      <c r="C221" s="1" t="s">
        <v>23751</v>
      </c>
      <c r="D221" s="1">
        <v>1</v>
      </c>
      <c r="E221" s="1" t="s">
        <v>26005</v>
      </c>
      <c r="F221" s="1" t="s">
        <v>455</v>
      </c>
      <c r="G221" s="1" t="s">
        <v>10</v>
      </c>
      <c r="H221" s="1" t="s">
        <v>510</v>
      </c>
      <c r="I221" s="16">
        <f t="shared" si="3"/>
        <v>-320437.1875</v>
      </c>
      <c r="J221" s="14">
        <v>-51269.95</v>
      </c>
      <c r="K221" s="14" t="s">
        <v>6143</v>
      </c>
    </row>
    <row r="222" spans="1:11">
      <c r="A222" s="1" t="s">
        <v>12200</v>
      </c>
      <c r="B222" s="13">
        <v>41962</v>
      </c>
      <c r="C222" s="1" t="s">
        <v>24031</v>
      </c>
      <c r="D222" s="1">
        <v>1</v>
      </c>
      <c r="E222" s="1" t="s">
        <v>26006</v>
      </c>
      <c r="F222" s="1" t="s">
        <v>70</v>
      </c>
      <c r="G222" s="1" t="s">
        <v>10</v>
      </c>
      <c r="H222" s="1" t="s">
        <v>24033</v>
      </c>
      <c r="I222" s="16">
        <f t="shared" si="3"/>
        <v>-336379.3125</v>
      </c>
      <c r="J222" s="14">
        <v>-53820.69</v>
      </c>
      <c r="K222" s="14" t="s">
        <v>6142</v>
      </c>
    </row>
    <row r="223" spans="1:11" hidden="1">
      <c r="A223" s="1" t="s">
        <v>12205</v>
      </c>
      <c r="B223" s="13">
        <v>41962</v>
      </c>
      <c r="C223" s="1" t="s">
        <v>23751</v>
      </c>
      <c r="D223" s="1">
        <v>1</v>
      </c>
      <c r="E223" s="1" t="s">
        <v>26007</v>
      </c>
      <c r="F223" s="1" t="s">
        <v>54</v>
      </c>
      <c r="G223" s="1" t="s">
        <v>10</v>
      </c>
      <c r="H223" s="1" t="s">
        <v>510</v>
      </c>
      <c r="I223" s="16">
        <f t="shared" si="3"/>
        <v>320437.1875</v>
      </c>
      <c r="J223" s="14">
        <v>51269.95</v>
      </c>
      <c r="K223" s="14" t="s">
        <v>6143</v>
      </c>
    </row>
    <row r="224" spans="1:11" hidden="1">
      <c r="A224" s="1" t="s">
        <v>12214</v>
      </c>
      <c r="B224" s="13">
        <v>41962</v>
      </c>
      <c r="C224" s="1" t="s">
        <v>26008</v>
      </c>
      <c r="D224" s="1">
        <v>1</v>
      </c>
      <c r="E224" s="1" t="s">
        <v>26009</v>
      </c>
      <c r="F224" s="1" t="s">
        <v>54</v>
      </c>
      <c r="G224" s="1" t="s">
        <v>10</v>
      </c>
      <c r="H224" s="1" t="s">
        <v>6495</v>
      </c>
      <c r="I224" s="16">
        <f t="shared" si="3"/>
        <v>382732.875</v>
      </c>
      <c r="J224" s="14">
        <v>61237.26</v>
      </c>
      <c r="K224" s="14" t="s">
        <v>6143</v>
      </c>
    </row>
    <row r="225" spans="1:11" hidden="1">
      <c r="A225" s="1" t="s">
        <v>12219</v>
      </c>
      <c r="B225" s="13">
        <v>41962</v>
      </c>
      <c r="C225" s="1" t="s">
        <v>26010</v>
      </c>
      <c r="D225" s="1">
        <v>1</v>
      </c>
      <c r="E225" s="1" t="s">
        <v>26011</v>
      </c>
      <c r="F225" s="1" t="s">
        <v>54</v>
      </c>
      <c r="G225" s="1" t="s">
        <v>10</v>
      </c>
      <c r="H225" s="1" t="s">
        <v>422</v>
      </c>
      <c r="I225" s="16">
        <f t="shared" si="3"/>
        <v>299262.875</v>
      </c>
      <c r="J225" s="14">
        <v>47882.06</v>
      </c>
      <c r="K225" s="14" t="s">
        <v>6143</v>
      </c>
    </row>
    <row r="226" spans="1:11" hidden="1">
      <c r="A226" s="1" t="s">
        <v>8535</v>
      </c>
      <c r="B226" s="13">
        <v>41962</v>
      </c>
      <c r="C226" s="1" t="s">
        <v>26012</v>
      </c>
      <c r="D226" s="1">
        <v>1</v>
      </c>
      <c r="E226" s="1" t="s">
        <v>26013</v>
      </c>
      <c r="F226" s="1" t="s">
        <v>54</v>
      </c>
      <c r="G226" s="1" t="s">
        <v>10</v>
      </c>
      <c r="H226" s="1" t="s">
        <v>14</v>
      </c>
      <c r="I226" s="16">
        <f t="shared" si="3"/>
        <v>366393.3125</v>
      </c>
      <c r="J226" s="14">
        <v>58622.93</v>
      </c>
      <c r="K226" s="14" t="s">
        <v>6143</v>
      </c>
    </row>
    <row r="227" spans="1:11">
      <c r="A227" s="1" t="s">
        <v>8536</v>
      </c>
      <c r="B227" s="13">
        <v>41962</v>
      </c>
      <c r="C227" s="1" t="s">
        <v>26014</v>
      </c>
      <c r="D227" s="1">
        <v>1</v>
      </c>
      <c r="E227" s="1" t="s">
        <v>26015</v>
      </c>
      <c r="F227" s="1" t="s">
        <v>9</v>
      </c>
      <c r="G227" s="1" t="s">
        <v>10</v>
      </c>
      <c r="H227" s="1" t="s">
        <v>1657</v>
      </c>
      <c r="I227" s="16">
        <f t="shared" si="3"/>
        <v>225625</v>
      </c>
      <c r="J227" s="14">
        <v>36100</v>
      </c>
      <c r="K227" s="14" t="s">
        <v>6142</v>
      </c>
    </row>
    <row r="228" spans="1:11">
      <c r="A228" s="1" t="s">
        <v>2635</v>
      </c>
      <c r="B228" s="13">
        <v>41962</v>
      </c>
      <c r="C228" s="1" t="s">
        <v>26016</v>
      </c>
      <c r="D228" s="1">
        <v>1</v>
      </c>
      <c r="E228" s="1" t="s">
        <v>26017</v>
      </c>
      <c r="F228" s="1" t="s">
        <v>9</v>
      </c>
      <c r="G228" s="1" t="s">
        <v>10</v>
      </c>
      <c r="H228" s="1" t="s">
        <v>1657</v>
      </c>
      <c r="I228" s="16">
        <f t="shared" si="3"/>
        <v>225625</v>
      </c>
      <c r="J228" s="14">
        <v>36100</v>
      </c>
      <c r="K228" s="14" t="s">
        <v>6142</v>
      </c>
    </row>
    <row r="229" spans="1:11">
      <c r="A229" s="1" t="s">
        <v>12248</v>
      </c>
      <c r="B229" s="13">
        <v>41962</v>
      </c>
      <c r="C229" s="1" t="s">
        <v>26018</v>
      </c>
      <c r="D229" s="1">
        <v>1</v>
      </c>
      <c r="E229" s="1" t="s">
        <v>26019</v>
      </c>
      <c r="F229" s="1" t="s">
        <v>9</v>
      </c>
      <c r="G229" s="1" t="s">
        <v>10</v>
      </c>
      <c r="H229" s="1" t="s">
        <v>1657</v>
      </c>
      <c r="I229" s="16">
        <f t="shared" si="3"/>
        <v>225625</v>
      </c>
      <c r="J229" s="14">
        <v>36100</v>
      </c>
      <c r="K229" s="14" t="s">
        <v>6142</v>
      </c>
    </row>
    <row r="230" spans="1:11">
      <c r="A230" s="1" t="s">
        <v>18396</v>
      </c>
      <c r="B230" s="13">
        <v>41962</v>
      </c>
      <c r="C230" s="1" t="s">
        <v>26020</v>
      </c>
      <c r="D230" s="1">
        <v>1</v>
      </c>
      <c r="E230" s="1" t="s">
        <v>26021</v>
      </c>
      <c r="F230" s="1" t="s">
        <v>9</v>
      </c>
      <c r="G230" s="1" t="s">
        <v>10</v>
      </c>
      <c r="H230" s="1" t="s">
        <v>24033</v>
      </c>
      <c r="I230" s="16">
        <f t="shared" si="3"/>
        <v>226896.56249999997</v>
      </c>
      <c r="J230" s="14">
        <v>36303.449999999997</v>
      </c>
      <c r="K230" s="14" t="s">
        <v>6142</v>
      </c>
    </row>
    <row r="231" spans="1:11" hidden="1">
      <c r="A231" s="1" t="s">
        <v>18655</v>
      </c>
      <c r="B231" s="13">
        <v>41962</v>
      </c>
      <c r="C231" s="1" t="s">
        <v>26022</v>
      </c>
      <c r="D231" s="1">
        <v>2</v>
      </c>
      <c r="E231" s="1" t="s">
        <v>26023</v>
      </c>
      <c r="F231" s="1" t="s">
        <v>3572</v>
      </c>
      <c r="G231" s="1" t="s">
        <v>25737</v>
      </c>
      <c r="H231" s="1" t="s">
        <v>25822</v>
      </c>
      <c r="I231" s="16">
        <f t="shared" si="3"/>
        <v>65315.875000000007</v>
      </c>
      <c r="J231" s="14">
        <v>10450.540000000001</v>
      </c>
      <c r="K231" s="14" t="s">
        <v>6145</v>
      </c>
    </row>
    <row r="232" spans="1:11" hidden="1">
      <c r="A232" t="s">
        <v>18655</v>
      </c>
      <c r="B232" s="3">
        <v>41962</v>
      </c>
      <c r="C232" t="s">
        <v>26022</v>
      </c>
      <c r="D232">
        <v>2</v>
      </c>
      <c r="E232" t="s">
        <v>26023</v>
      </c>
      <c r="F232" t="s">
        <v>3572</v>
      </c>
      <c r="G232" t="s">
        <v>103</v>
      </c>
      <c r="H232" t="s">
        <v>23763</v>
      </c>
      <c r="I232" s="16">
        <f t="shared" si="3"/>
        <v>-6943.9375</v>
      </c>
      <c r="J232" s="4">
        <v>-1111.03</v>
      </c>
      <c r="K232" s="14" t="s">
        <v>6145</v>
      </c>
    </row>
    <row r="233" spans="1:11" hidden="1">
      <c r="A233" s="2" t="s">
        <v>18655</v>
      </c>
      <c r="B233" s="5">
        <v>41962</v>
      </c>
      <c r="C233" s="2" t="s">
        <v>26022</v>
      </c>
      <c r="D233" s="2">
        <v>2</v>
      </c>
      <c r="E233" s="2" t="s">
        <v>26023</v>
      </c>
      <c r="F233" s="2" t="s">
        <v>3572</v>
      </c>
      <c r="G233" s="2" t="s">
        <v>28021</v>
      </c>
      <c r="H233" s="2" t="s">
        <v>28023</v>
      </c>
      <c r="I233" s="16">
        <f t="shared" si="3"/>
        <v>6943.9375</v>
      </c>
      <c r="J233" s="33">
        <v>1111.03</v>
      </c>
      <c r="K233" s="14" t="s">
        <v>6145</v>
      </c>
    </row>
    <row r="234" spans="1:11">
      <c r="A234" s="1" t="s">
        <v>14616</v>
      </c>
      <c r="B234" s="13">
        <v>41962</v>
      </c>
      <c r="C234" s="1" t="s">
        <v>26024</v>
      </c>
      <c r="D234" s="1">
        <v>1</v>
      </c>
      <c r="E234" s="1" t="s">
        <v>26025</v>
      </c>
      <c r="F234" s="1" t="s">
        <v>9</v>
      </c>
      <c r="G234" s="1" t="s">
        <v>10</v>
      </c>
      <c r="H234" s="1" t="s">
        <v>26026</v>
      </c>
      <c r="I234" s="16">
        <f t="shared" si="3"/>
        <v>228879.3125</v>
      </c>
      <c r="J234" s="14">
        <v>36620.69</v>
      </c>
      <c r="K234" s="14" t="s">
        <v>6142</v>
      </c>
    </row>
    <row r="235" spans="1:11">
      <c r="A235" s="1" t="s">
        <v>3858</v>
      </c>
      <c r="B235" s="13">
        <v>41962</v>
      </c>
      <c r="C235" s="1" t="s">
        <v>26020</v>
      </c>
      <c r="D235" s="1">
        <v>1</v>
      </c>
      <c r="E235" s="1" t="s">
        <v>26027</v>
      </c>
      <c r="F235" s="1" t="s">
        <v>70</v>
      </c>
      <c r="G235" s="1" t="s">
        <v>10</v>
      </c>
      <c r="H235" s="1" t="s">
        <v>24033</v>
      </c>
      <c r="I235" s="16">
        <f t="shared" si="3"/>
        <v>-226896.56249999997</v>
      </c>
      <c r="J235" s="14">
        <v>-36303.449999999997</v>
      </c>
      <c r="K235" s="14" t="s">
        <v>6142</v>
      </c>
    </row>
    <row r="236" spans="1:11">
      <c r="A236" s="1" t="s">
        <v>21020</v>
      </c>
      <c r="B236" s="13">
        <v>41962</v>
      </c>
      <c r="C236" s="1" t="s">
        <v>26020</v>
      </c>
      <c r="D236" s="1">
        <v>1</v>
      </c>
      <c r="E236" s="1" t="s">
        <v>26028</v>
      </c>
      <c r="F236" s="1" t="s">
        <v>9</v>
      </c>
      <c r="G236" s="1" t="s">
        <v>10</v>
      </c>
      <c r="H236" s="1" t="s">
        <v>24033</v>
      </c>
      <c r="I236" s="16">
        <f t="shared" si="3"/>
        <v>313103.4375</v>
      </c>
      <c r="J236" s="14">
        <v>50096.55</v>
      </c>
      <c r="K236" s="14" t="s">
        <v>6142</v>
      </c>
    </row>
    <row r="237" spans="1:11" hidden="1">
      <c r="A237" t="s">
        <v>3861</v>
      </c>
      <c r="B237" s="3">
        <v>41962</v>
      </c>
      <c r="C237" t="s">
        <v>26881</v>
      </c>
      <c r="D237">
        <v>2</v>
      </c>
      <c r="E237" t="s">
        <v>26882</v>
      </c>
      <c r="F237" t="s">
        <v>1542</v>
      </c>
      <c r="G237" t="s">
        <v>13</v>
      </c>
      <c r="H237" t="s">
        <v>88</v>
      </c>
      <c r="I237" s="16">
        <f t="shared" si="3"/>
        <v>60.5</v>
      </c>
      <c r="J237">
        <v>9.68</v>
      </c>
      <c r="K237" s="14" t="s">
        <v>6145</v>
      </c>
    </row>
    <row r="238" spans="1:11" hidden="1">
      <c r="A238" t="s">
        <v>2643</v>
      </c>
      <c r="B238" s="3">
        <v>41962</v>
      </c>
      <c r="C238" t="s">
        <v>26883</v>
      </c>
      <c r="D238">
        <v>2</v>
      </c>
      <c r="E238" t="s">
        <v>26884</v>
      </c>
      <c r="F238" t="s">
        <v>1542</v>
      </c>
      <c r="G238" t="s">
        <v>13</v>
      </c>
      <c r="H238" t="s">
        <v>88</v>
      </c>
      <c r="I238" s="16">
        <f t="shared" si="3"/>
        <v>60.5</v>
      </c>
      <c r="J238">
        <v>9.68</v>
      </c>
      <c r="K238" s="14" t="s">
        <v>6145</v>
      </c>
    </row>
    <row r="239" spans="1:11" hidden="1">
      <c r="A239" t="s">
        <v>3863</v>
      </c>
      <c r="B239" s="3">
        <v>41962</v>
      </c>
      <c r="C239" t="s">
        <v>26885</v>
      </c>
      <c r="D239">
        <v>2</v>
      </c>
      <c r="E239" t="s">
        <v>26886</v>
      </c>
      <c r="F239" t="s">
        <v>1542</v>
      </c>
      <c r="G239" t="s">
        <v>13</v>
      </c>
      <c r="H239" t="s">
        <v>88</v>
      </c>
      <c r="I239" s="16">
        <f t="shared" si="3"/>
        <v>60.5</v>
      </c>
      <c r="J239">
        <v>9.68</v>
      </c>
      <c r="K239" s="14" t="s">
        <v>6145</v>
      </c>
    </row>
    <row r="240" spans="1:11" hidden="1">
      <c r="A240" t="s">
        <v>3866</v>
      </c>
      <c r="B240" s="3">
        <v>41962</v>
      </c>
      <c r="C240" t="s">
        <v>26887</v>
      </c>
      <c r="D240">
        <v>2</v>
      </c>
      <c r="E240" t="s">
        <v>26888</v>
      </c>
      <c r="F240" t="s">
        <v>1542</v>
      </c>
      <c r="G240" t="s">
        <v>13</v>
      </c>
      <c r="H240" t="s">
        <v>88</v>
      </c>
      <c r="I240" s="16">
        <f t="shared" si="3"/>
        <v>60.5</v>
      </c>
      <c r="J240">
        <v>9.68</v>
      </c>
      <c r="K240" s="14" t="s">
        <v>6145</v>
      </c>
    </row>
    <row r="241" spans="1:11" hidden="1">
      <c r="A241" t="s">
        <v>3869</v>
      </c>
      <c r="B241" s="3">
        <v>41962</v>
      </c>
      <c r="C241" t="s">
        <v>26889</v>
      </c>
      <c r="D241">
        <v>2</v>
      </c>
      <c r="E241" t="s">
        <v>26890</v>
      </c>
      <c r="F241" t="s">
        <v>1542</v>
      </c>
      <c r="G241" t="s">
        <v>13</v>
      </c>
      <c r="H241" t="s">
        <v>88</v>
      </c>
      <c r="I241" s="16">
        <f t="shared" si="3"/>
        <v>60.5</v>
      </c>
      <c r="J241">
        <v>9.68</v>
      </c>
      <c r="K241" s="14" t="s">
        <v>6145</v>
      </c>
    </row>
    <row r="242" spans="1:11" hidden="1">
      <c r="A242" t="s">
        <v>651</v>
      </c>
      <c r="B242" s="3">
        <v>41962</v>
      </c>
      <c r="C242" t="s">
        <v>26891</v>
      </c>
      <c r="D242">
        <v>2</v>
      </c>
      <c r="E242" t="s">
        <v>26892</v>
      </c>
      <c r="F242" t="s">
        <v>1542</v>
      </c>
      <c r="G242" t="s">
        <v>13</v>
      </c>
      <c r="H242" t="s">
        <v>88</v>
      </c>
      <c r="I242" s="16">
        <f t="shared" si="3"/>
        <v>60.5</v>
      </c>
      <c r="J242">
        <v>9.68</v>
      </c>
      <c r="K242" s="14" t="s">
        <v>6145</v>
      </c>
    </row>
    <row r="243" spans="1:11" hidden="1">
      <c r="A243" t="s">
        <v>653</v>
      </c>
      <c r="B243" s="3">
        <v>41962</v>
      </c>
      <c r="C243" t="s">
        <v>26893</v>
      </c>
      <c r="D243">
        <v>2</v>
      </c>
      <c r="E243" t="s">
        <v>26894</v>
      </c>
      <c r="F243" t="s">
        <v>1542</v>
      </c>
      <c r="G243" t="s">
        <v>13</v>
      </c>
      <c r="H243" t="s">
        <v>88</v>
      </c>
      <c r="I243" s="16">
        <f t="shared" si="3"/>
        <v>60.5</v>
      </c>
      <c r="J243">
        <v>9.68</v>
      </c>
      <c r="K243" s="14" t="s">
        <v>6145</v>
      </c>
    </row>
    <row r="244" spans="1:11" hidden="1">
      <c r="A244" t="s">
        <v>655</v>
      </c>
      <c r="B244" s="3">
        <v>41962</v>
      </c>
      <c r="C244" t="s">
        <v>26895</v>
      </c>
      <c r="D244">
        <v>2</v>
      </c>
      <c r="E244" t="s">
        <v>26896</v>
      </c>
      <c r="F244" t="s">
        <v>1542</v>
      </c>
      <c r="G244" t="s">
        <v>13</v>
      </c>
      <c r="H244" t="s">
        <v>88</v>
      </c>
      <c r="I244" s="16">
        <f t="shared" si="3"/>
        <v>60.5</v>
      </c>
      <c r="J244">
        <v>9.68</v>
      </c>
      <c r="K244" s="14" t="s">
        <v>6145</v>
      </c>
    </row>
    <row r="245" spans="1:11" hidden="1">
      <c r="A245" t="s">
        <v>658</v>
      </c>
      <c r="B245" s="3">
        <v>41962</v>
      </c>
      <c r="C245" t="s">
        <v>26897</v>
      </c>
      <c r="D245">
        <v>2</v>
      </c>
      <c r="E245" t="s">
        <v>26898</v>
      </c>
      <c r="F245" t="s">
        <v>1542</v>
      </c>
      <c r="G245" t="s">
        <v>13</v>
      </c>
      <c r="H245" t="s">
        <v>88</v>
      </c>
      <c r="I245" s="16">
        <f t="shared" si="3"/>
        <v>60.5</v>
      </c>
      <c r="J245">
        <v>9.68</v>
      </c>
      <c r="K245" s="14" t="s">
        <v>6145</v>
      </c>
    </row>
    <row r="246" spans="1:11" hidden="1">
      <c r="A246" t="s">
        <v>661</v>
      </c>
      <c r="B246" s="3">
        <v>41962</v>
      </c>
      <c r="C246" t="s">
        <v>26899</v>
      </c>
      <c r="D246">
        <v>2</v>
      </c>
      <c r="E246" t="s">
        <v>26900</v>
      </c>
      <c r="F246" t="s">
        <v>1542</v>
      </c>
      <c r="G246" t="s">
        <v>13</v>
      </c>
      <c r="H246" t="s">
        <v>88</v>
      </c>
      <c r="I246" s="16">
        <f t="shared" si="3"/>
        <v>60.5</v>
      </c>
      <c r="J246">
        <v>9.68</v>
      </c>
      <c r="K246" s="14" t="s">
        <v>6145</v>
      </c>
    </row>
    <row r="247" spans="1:11" hidden="1">
      <c r="A247" t="s">
        <v>664</v>
      </c>
      <c r="B247" s="3">
        <v>41962</v>
      </c>
      <c r="C247" t="s">
        <v>26901</v>
      </c>
      <c r="D247">
        <v>2</v>
      </c>
      <c r="E247" t="s">
        <v>26902</v>
      </c>
      <c r="F247" t="s">
        <v>1455</v>
      </c>
      <c r="G247" t="s">
        <v>13</v>
      </c>
      <c r="H247" t="s">
        <v>88</v>
      </c>
      <c r="I247" s="16">
        <f t="shared" si="3"/>
        <v>110.00000000000001</v>
      </c>
      <c r="J247">
        <v>17.600000000000001</v>
      </c>
      <c r="K247" s="14" t="s">
        <v>6145</v>
      </c>
    </row>
    <row r="248" spans="1:11" hidden="1">
      <c r="A248" t="s">
        <v>8537</v>
      </c>
      <c r="B248" s="3">
        <v>41962</v>
      </c>
      <c r="C248" t="s">
        <v>2</v>
      </c>
      <c r="D248">
        <v>2</v>
      </c>
      <c r="E248" t="s">
        <v>26903</v>
      </c>
      <c r="F248" t="s">
        <v>1283</v>
      </c>
      <c r="G248" t="s">
        <v>21545</v>
      </c>
      <c r="H248" t="s">
        <v>7707</v>
      </c>
      <c r="I248" s="16">
        <f t="shared" si="3"/>
        <v>-832.375</v>
      </c>
      <c r="J248">
        <v>-133.18</v>
      </c>
      <c r="K248" s="14" t="s">
        <v>6149</v>
      </c>
    </row>
    <row r="249" spans="1:11" hidden="1">
      <c r="A249" t="s">
        <v>9793</v>
      </c>
      <c r="B249" s="3">
        <v>41962</v>
      </c>
      <c r="C249" t="s">
        <v>2</v>
      </c>
      <c r="D249">
        <v>2</v>
      </c>
      <c r="E249" t="s">
        <v>26904</v>
      </c>
      <c r="F249" t="s">
        <v>1283</v>
      </c>
      <c r="G249" t="s">
        <v>0</v>
      </c>
      <c r="H249" t="s">
        <v>7707</v>
      </c>
      <c r="I249" s="16">
        <f t="shared" si="3"/>
        <v>-1048.375</v>
      </c>
      <c r="J249">
        <v>-167.74</v>
      </c>
      <c r="K249" s="14" t="s">
        <v>6149</v>
      </c>
    </row>
    <row r="250" spans="1:11" hidden="1">
      <c r="A250" s="1" t="s">
        <v>12253</v>
      </c>
      <c r="B250" s="13">
        <v>41962</v>
      </c>
      <c r="C250" s="1" t="s">
        <v>23657</v>
      </c>
      <c r="D250" s="1">
        <v>1</v>
      </c>
      <c r="E250" s="1" t="s">
        <v>26030</v>
      </c>
      <c r="F250" s="1" t="s">
        <v>58</v>
      </c>
      <c r="G250" s="1" t="s">
        <v>10</v>
      </c>
      <c r="H250" s="1" t="s">
        <v>10455</v>
      </c>
      <c r="I250" s="16">
        <f t="shared" si="3"/>
        <v>3753.4374999999995</v>
      </c>
      <c r="J250" s="1">
        <v>600.54999999999995</v>
      </c>
      <c r="K250" s="14" t="s">
        <v>6138</v>
      </c>
    </row>
    <row r="251" spans="1:11" hidden="1">
      <c r="A251" s="1" t="s">
        <v>26031</v>
      </c>
      <c r="B251" s="13">
        <v>41962</v>
      </c>
      <c r="C251" s="1" t="s">
        <v>23657</v>
      </c>
      <c r="D251" s="1">
        <v>1</v>
      </c>
      <c r="E251" s="1" t="s">
        <v>26032</v>
      </c>
      <c r="F251" s="1" t="s">
        <v>6532</v>
      </c>
      <c r="G251" s="1" t="s">
        <v>10</v>
      </c>
      <c r="H251" s="1" t="s">
        <v>10455</v>
      </c>
      <c r="I251" s="16">
        <f t="shared" si="3"/>
        <v>-3753.4374999999995</v>
      </c>
      <c r="J251" s="1">
        <v>-600.54999999999995</v>
      </c>
      <c r="K251" s="14" t="s">
        <v>6138</v>
      </c>
    </row>
    <row r="252" spans="1:11" hidden="1">
      <c r="A252" s="1" t="s">
        <v>8540</v>
      </c>
      <c r="B252" s="13">
        <v>41962</v>
      </c>
      <c r="C252" s="1" t="s">
        <v>23657</v>
      </c>
      <c r="D252" s="1">
        <v>1</v>
      </c>
      <c r="E252" s="1" t="s">
        <v>26033</v>
      </c>
      <c r="F252" s="1" t="s">
        <v>6532</v>
      </c>
      <c r="G252" s="1" t="s">
        <v>10</v>
      </c>
      <c r="H252" s="1" t="s">
        <v>10455</v>
      </c>
      <c r="I252" s="16">
        <f t="shared" si="3"/>
        <v>-4005.1875000000005</v>
      </c>
      <c r="J252" s="1">
        <v>-640.83000000000004</v>
      </c>
      <c r="K252" s="14" t="s">
        <v>6138</v>
      </c>
    </row>
    <row r="253" spans="1:11" hidden="1">
      <c r="A253" s="1" t="s">
        <v>26034</v>
      </c>
      <c r="B253" s="13">
        <v>41962</v>
      </c>
      <c r="C253" s="1" t="s">
        <v>23657</v>
      </c>
      <c r="D253" s="1">
        <v>1</v>
      </c>
      <c r="E253" s="1" t="s">
        <v>26035</v>
      </c>
      <c r="F253" s="1" t="s">
        <v>58</v>
      </c>
      <c r="G253" s="1" t="s">
        <v>10</v>
      </c>
      <c r="H253" s="1" t="s">
        <v>10455</v>
      </c>
      <c r="I253" s="16">
        <f t="shared" si="3"/>
        <v>7758.6250000000009</v>
      </c>
      <c r="J253" s="14">
        <v>1241.3800000000001</v>
      </c>
      <c r="K253" s="14" t="s">
        <v>6138</v>
      </c>
    </row>
    <row r="254" spans="1:11" hidden="1">
      <c r="A254" s="1" t="s">
        <v>3898</v>
      </c>
      <c r="B254" s="13">
        <v>41962</v>
      </c>
      <c r="C254" s="1" t="s">
        <v>21332</v>
      </c>
      <c r="D254" s="1">
        <v>1</v>
      </c>
      <c r="E254" s="1" t="s">
        <v>26036</v>
      </c>
      <c r="F254" s="1" t="s">
        <v>455</v>
      </c>
      <c r="G254" s="1" t="s">
        <v>10</v>
      </c>
      <c r="H254" s="1" t="s">
        <v>510</v>
      </c>
      <c r="I254" s="16">
        <f t="shared" si="3"/>
        <v>-246690</v>
      </c>
      <c r="J254" s="14">
        <v>-39470.400000000001</v>
      </c>
      <c r="K254" s="14" t="s">
        <v>6143</v>
      </c>
    </row>
    <row r="255" spans="1:11" hidden="1">
      <c r="A255" s="1" t="s">
        <v>13828</v>
      </c>
      <c r="B255" s="13">
        <v>41962</v>
      </c>
      <c r="C255" s="1" t="s">
        <v>26037</v>
      </c>
      <c r="D255" s="1">
        <v>2</v>
      </c>
      <c r="E255" s="1" t="s">
        <v>26038</v>
      </c>
      <c r="F255" s="1" t="s">
        <v>3572</v>
      </c>
      <c r="G255" s="1" t="s">
        <v>25737</v>
      </c>
      <c r="H255" s="1" t="s">
        <v>25822</v>
      </c>
      <c r="I255" s="16">
        <f t="shared" si="3"/>
        <v>25114.4375</v>
      </c>
      <c r="J255" s="14">
        <v>4018.31</v>
      </c>
      <c r="K255" s="14" t="s">
        <v>6145</v>
      </c>
    </row>
    <row r="256" spans="1:11" hidden="1">
      <c r="A256" t="s">
        <v>13828</v>
      </c>
      <c r="B256" s="3">
        <v>41962</v>
      </c>
      <c r="C256" t="s">
        <v>26037</v>
      </c>
      <c r="D256">
        <v>2</v>
      </c>
      <c r="E256" t="s">
        <v>26038</v>
      </c>
      <c r="F256" t="s">
        <v>3572</v>
      </c>
      <c r="G256" t="s">
        <v>103</v>
      </c>
      <c r="H256" t="s">
        <v>23763</v>
      </c>
      <c r="I256" s="16">
        <f t="shared" si="3"/>
        <v>-2258.625</v>
      </c>
      <c r="J256">
        <v>-361.38</v>
      </c>
      <c r="K256" s="14" t="s">
        <v>6145</v>
      </c>
    </row>
    <row r="257" spans="1:11" hidden="1">
      <c r="A257" s="2" t="s">
        <v>13828</v>
      </c>
      <c r="B257" s="5">
        <v>41962</v>
      </c>
      <c r="C257" s="2" t="s">
        <v>26037</v>
      </c>
      <c r="D257" s="2">
        <v>2</v>
      </c>
      <c r="E257" s="2" t="s">
        <v>26038</v>
      </c>
      <c r="F257" s="2" t="s">
        <v>3572</v>
      </c>
      <c r="G257" s="2" t="s">
        <v>28021</v>
      </c>
      <c r="H257" s="2" t="s">
        <v>28023</v>
      </c>
      <c r="I257" s="16">
        <f t="shared" si="3"/>
        <v>2258.625</v>
      </c>
      <c r="J257" s="2">
        <v>361.38</v>
      </c>
      <c r="K257" s="14" t="s">
        <v>6145</v>
      </c>
    </row>
    <row r="258" spans="1:11" hidden="1">
      <c r="A258" t="s">
        <v>5490</v>
      </c>
      <c r="B258" s="3">
        <v>41962</v>
      </c>
      <c r="C258" t="s">
        <v>26905</v>
      </c>
      <c r="D258">
        <v>2</v>
      </c>
      <c r="E258" t="s">
        <v>26906</v>
      </c>
      <c r="F258" t="s">
        <v>1448</v>
      </c>
      <c r="G258" t="s">
        <v>13</v>
      </c>
      <c r="H258" t="s">
        <v>88</v>
      </c>
      <c r="I258" s="16">
        <f t="shared" si="3"/>
        <v>1004.9375</v>
      </c>
      <c r="J258">
        <v>160.79</v>
      </c>
      <c r="K258" s="14" t="s">
        <v>6164</v>
      </c>
    </row>
    <row r="259" spans="1:11" hidden="1">
      <c r="A259" t="s">
        <v>5493</v>
      </c>
      <c r="B259" s="3">
        <v>41962</v>
      </c>
      <c r="C259" t="s">
        <v>26907</v>
      </c>
      <c r="D259">
        <v>2</v>
      </c>
      <c r="E259" t="s">
        <v>26908</v>
      </c>
      <c r="F259" t="s">
        <v>1448</v>
      </c>
      <c r="G259" t="s">
        <v>13</v>
      </c>
      <c r="H259" t="s">
        <v>88</v>
      </c>
      <c r="I259" s="16">
        <f t="shared" si="3"/>
        <v>344.1875</v>
      </c>
      <c r="J259">
        <v>55.07</v>
      </c>
      <c r="K259" s="14" t="s">
        <v>6164</v>
      </c>
    </row>
    <row r="260" spans="1:11" hidden="1">
      <c r="A260" s="1" t="s">
        <v>5496</v>
      </c>
      <c r="B260" s="13">
        <v>41962</v>
      </c>
      <c r="C260" s="1" t="s">
        <v>21332</v>
      </c>
      <c r="D260" s="1">
        <v>1</v>
      </c>
      <c r="E260" s="1" t="s">
        <v>26039</v>
      </c>
      <c r="F260" s="1" t="s">
        <v>54</v>
      </c>
      <c r="G260" s="1" t="s">
        <v>10</v>
      </c>
      <c r="H260" s="1" t="s">
        <v>510</v>
      </c>
      <c r="I260" s="16">
        <f t="shared" si="3"/>
        <v>246690</v>
      </c>
      <c r="J260" s="14">
        <v>39470.400000000001</v>
      </c>
      <c r="K260" s="14" t="s">
        <v>6143</v>
      </c>
    </row>
    <row r="261" spans="1:11" hidden="1">
      <c r="A261" t="s">
        <v>5499</v>
      </c>
      <c r="B261" s="3">
        <v>41962</v>
      </c>
      <c r="C261" t="s">
        <v>26909</v>
      </c>
      <c r="D261">
        <v>2</v>
      </c>
      <c r="E261" t="s">
        <v>26910</v>
      </c>
      <c r="F261" t="s">
        <v>1455</v>
      </c>
      <c r="G261" t="s">
        <v>13</v>
      </c>
      <c r="H261" t="s">
        <v>88</v>
      </c>
      <c r="I261" s="16">
        <f t="shared" si="3"/>
        <v>220.00000000000003</v>
      </c>
      <c r="J261">
        <v>35.200000000000003</v>
      </c>
      <c r="K261" s="14" t="s">
        <v>6145</v>
      </c>
    </row>
    <row r="262" spans="1:11" hidden="1">
      <c r="A262" t="s">
        <v>14657</v>
      </c>
      <c r="B262" s="3">
        <v>41962</v>
      </c>
      <c r="C262" t="s">
        <v>26911</v>
      </c>
      <c r="D262">
        <v>2</v>
      </c>
      <c r="E262" t="s">
        <v>26912</v>
      </c>
      <c r="F262" t="s">
        <v>1455</v>
      </c>
      <c r="G262" t="s">
        <v>13</v>
      </c>
      <c r="H262" t="s">
        <v>88</v>
      </c>
      <c r="I262" s="16">
        <f t="shared" si="3"/>
        <v>110.00000000000001</v>
      </c>
      <c r="J262">
        <v>17.600000000000001</v>
      </c>
      <c r="K262" s="14" t="s">
        <v>6145</v>
      </c>
    </row>
    <row r="263" spans="1:11" hidden="1">
      <c r="A263" s="1" t="s">
        <v>18693</v>
      </c>
      <c r="B263" s="13">
        <v>41962</v>
      </c>
      <c r="C263" s="1" t="s">
        <v>26040</v>
      </c>
      <c r="D263" s="1">
        <v>2</v>
      </c>
      <c r="E263" s="1" t="s">
        <v>26041</v>
      </c>
      <c r="F263" s="1" t="s">
        <v>3572</v>
      </c>
      <c r="G263" s="1" t="s">
        <v>25737</v>
      </c>
      <c r="H263" s="1" t="s">
        <v>25813</v>
      </c>
      <c r="I263" s="16">
        <f t="shared" si="3"/>
        <v>15466.4375</v>
      </c>
      <c r="J263" s="14">
        <v>2474.63</v>
      </c>
      <c r="K263" s="14" t="s">
        <v>6145</v>
      </c>
    </row>
    <row r="264" spans="1:11" hidden="1">
      <c r="A264" t="s">
        <v>26913</v>
      </c>
      <c r="B264" s="3">
        <v>41962</v>
      </c>
      <c r="C264" t="s">
        <v>26914</v>
      </c>
      <c r="D264">
        <v>2</v>
      </c>
      <c r="E264" t="s">
        <v>26915</v>
      </c>
      <c r="F264" t="s">
        <v>1368</v>
      </c>
      <c r="G264" t="s">
        <v>103</v>
      </c>
      <c r="H264" t="s">
        <v>88</v>
      </c>
      <c r="I264" s="16">
        <f t="shared" si="3"/>
        <v>760.5625</v>
      </c>
      <c r="J264">
        <v>121.69</v>
      </c>
      <c r="K264" s="14" t="s">
        <v>6151</v>
      </c>
    </row>
    <row r="265" spans="1:11" hidden="1">
      <c r="A265" t="s">
        <v>11431</v>
      </c>
      <c r="B265" s="3">
        <v>41962</v>
      </c>
      <c r="C265" t="s">
        <v>26916</v>
      </c>
      <c r="D265">
        <v>2</v>
      </c>
      <c r="E265" t="s">
        <v>26917</v>
      </c>
      <c r="F265" t="s">
        <v>1368</v>
      </c>
      <c r="G265" t="s">
        <v>103</v>
      </c>
      <c r="H265" t="s">
        <v>88</v>
      </c>
      <c r="I265" s="16">
        <f t="shared" si="3"/>
        <v>10994.5</v>
      </c>
      <c r="J265" s="4">
        <v>1759.12</v>
      </c>
      <c r="K265" s="14" t="s">
        <v>6151</v>
      </c>
    </row>
    <row r="266" spans="1:11" hidden="1">
      <c r="A266" t="s">
        <v>18703</v>
      </c>
      <c r="B266" s="3">
        <v>41962</v>
      </c>
      <c r="C266" t="s">
        <v>26918</v>
      </c>
      <c r="D266">
        <v>2</v>
      </c>
      <c r="E266" t="s">
        <v>26919</v>
      </c>
      <c r="F266" t="s">
        <v>1368</v>
      </c>
      <c r="G266" t="s">
        <v>103</v>
      </c>
      <c r="H266" t="s">
        <v>88</v>
      </c>
      <c r="I266" s="16">
        <f t="shared" ref="I266:I329" si="4">J266*100/16</f>
        <v>1212.1875</v>
      </c>
      <c r="J266">
        <v>193.95</v>
      </c>
      <c r="K266" s="14" t="s">
        <v>6151</v>
      </c>
    </row>
    <row r="267" spans="1:11">
      <c r="A267" s="1" t="s">
        <v>9094</v>
      </c>
      <c r="B267" s="13">
        <v>41962</v>
      </c>
      <c r="C267" s="1" t="s">
        <v>24011</v>
      </c>
      <c r="D267" s="1">
        <v>1</v>
      </c>
      <c r="E267" s="1" t="s">
        <v>26042</v>
      </c>
      <c r="F267" s="1" t="s">
        <v>70</v>
      </c>
      <c r="G267" s="1" t="s">
        <v>10</v>
      </c>
      <c r="H267" s="1" t="s">
        <v>24009</v>
      </c>
      <c r="I267" s="16">
        <f t="shared" si="4"/>
        <v>-259051.75</v>
      </c>
      <c r="J267" s="14">
        <v>-41448.28</v>
      </c>
      <c r="K267" s="14" t="s">
        <v>6142</v>
      </c>
    </row>
    <row r="268" spans="1:11">
      <c r="A268" s="1" t="s">
        <v>9096</v>
      </c>
      <c r="B268" s="13">
        <v>41962</v>
      </c>
      <c r="C268" s="1" t="s">
        <v>24007</v>
      </c>
      <c r="D268" s="1">
        <v>1</v>
      </c>
      <c r="E268" s="1" t="s">
        <v>26043</v>
      </c>
      <c r="F268" s="1" t="s">
        <v>70</v>
      </c>
      <c r="G268" s="1" t="s">
        <v>10</v>
      </c>
      <c r="H268" s="1" t="s">
        <v>24009</v>
      </c>
      <c r="I268" s="16">
        <f t="shared" si="4"/>
        <v>-259051.75</v>
      </c>
      <c r="J268" s="14">
        <v>-41448.28</v>
      </c>
      <c r="K268" s="14" t="s">
        <v>6142</v>
      </c>
    </row>
    <row r="269" spans="1:11">
      <c r="A269" s="1" t="s">
        <v>26044</v>
      </c>
      <c r="B269" s="13">
        <v>41962</v>
      </c>
      <c r="C269" s="1" t="s">
        <v>26045</v>
      </c>
      <c r="D269" s="1">
        <v>1</v>
      </c>
      <c r="E269" s="1" t="s">
        <v>26046</v>
      </c>
      <c r="F269" s="1" t="s">
        <v>9</v>
      </c>
      <c r="G269" s="1" t="s">
        <v>10</v>
      </c>
      <c r="H269" s="1" t="s">
        <v>26047</v>
      </c>
      <c r="I269" s="16">
        <f t="shared" si="4"/>
        <v>313103.4375</v>
      </c>
      <c r="J269" s="14">
        <v>50096.55</v>
      </c>
      <c r="K269" s="14" t="s">
        <v>6142</v>
      </c>
    </row>
    <row r="270" spans="1:11">
      <c r="A270" s="1" t="s">
        <v>26048</v>
      </c>
      <c r="B270" s="13">
        <v>41962</v>
      </c>
      <c r="C270" s="1" t="s">
        <v>24007</v>
      </c>
      <c r="D270" s="1">
        <v>1</v>
      </c>
      <c r="E270" s="1" t="s">
        <v>26049</v>
      </c>
      <c r="F270" s="1" t="s">
        <v>9</v>
      </c>
      <c r="G270" s="1" t="s">
        <v>10</v>
      </c>
      <c r="H270" s="1" t="s">
        <v>24009</v>
      </c>
      <c r="I270" s="16">
        <f t="shared" si="4"/>
        <v>259051.75</v>
      </c>
      <c r="J270" s="14">
        <v>41448.28</v>
      </c>
      <c r="K270" s="14" t="s">
        <v>6142</v>
      </c>
    </row>
    <row r="271" spans="1:11">
      <c r="A271" s="1" t="s">
        <v>26050</v>
      </c>
      <c r="B271" s="13">
        <v>41962</v>
      </c>
      <c r="C271" s="1" t="s">
        <v>24011</v>
      </c>
      <c r="D271" s="1">
        <v>1</v>
      </c>
      <c r="E271" s="1" t="s">
        <v>26051</v>
      </c>
      <c r="F271" s="1" t="s">
        <v>9</v>
      </c>
      <c r="G271" s="1" t="s">
        <v>10</v>
      </c>
      <c r="H271" s="1" t="s">
        <v>24009</v>
      </c>
      <c r="I271" s="16">
        <f t="shared" si="4"/>
        <v>259051.75</v>
      </c>
      <c r="J271" s="14">
        <v>41448.28</v>
      </c>
      <c r="K271" s="14" t="s">
        <v>6142</v>
      </c>
    </row>
    <row r="272" spans="1:11" hidden="1">
      <c r="A272" s="1" t="s">
        <v>8545</v>
      </c>
      <c r="B272" s="13">
        <v>41963</v>
      </c>
      <c r="C272" s="1" t="s">
        <v>26052</v>
      </c>
      <c r="D272" s="1">
        <v>1</v>
      </c>
      <c r="E272" s="1" t="s">
        <v>26053</v>
      </c>
      <c r="F272" s="1" t="s">
        <v>54</v>
      </c>
      <c r="G272" s="1" t="s">
        <v>10</v>
      </c>
      <c r="H272" s="1" t="s">
        <v>55</v>
      </c>
      <c r="I272" s="16">
        <f t="shared" si="4"/>
        <v>156583.1875</v>
      </c>
      <c r="J272" s="14">
        <v>25053.31</v>
      </c>
      <c r="K272" s="14" t="s">
        <v>6143</v>
      </c>
    </row>
    <row r="273" spans="1:11" hidden="1">
      <c r="A273" s="1" t="s">
        <v>11437</v>
      </c>
      <c r="B273" s="13">
        <v>41963</v>
      </c>
      <c r="C273" s="1" t="s">
        <v>26054</v>
      </c>
      <c r="D273" s="1">
        <v>1</v>
      </c>
      <c r="E273" s="1" t="s">
        <v>26055</v>
      </c>
      <c r="F273" s="1" t="s">
        <v>54</v>
      </c>
      <c r="G273" s="1" t="s">
        <v>10</v>
      </c>
      <c r="H273" s="1" t="s">
        <v>55</v>
      </c>
      <c r="I273" s="16">
        <f t="shared" si="4"/>
        <v>156583.1875</v>
      </c>
      <c r="J273" s="14">
        <v>25053.31</v>
      </c>
      <c r="K273" s="14" t="s">
        <v>6143</v>
      </c>
    </row>
    <row r="274" spans="1:11" hidden="1">
      <c r="A274" s="1" t="s">
        <v>16287</v>
      </c>
      <c r="B274" s="13">
        <v>41963</v>
      </c>
      <c r="C274" s="1" t="s">
        <v>26056</v>
      </c>
      <c r="D274" s="1">
        <v>1</v>
      </c>
      <c r="E274" s="1" t="s">
        <v>26057</v>
      </c>
      <c r="F274" s="1" t="s">
        <v>269</v>
      </c>
      <c r="G274" s="1" t="s">
        <v>5</v>
      </c>
      <c r="H274" s="1" t="s">
        <v>26058</v>
      </c>
      <c r="I274" s="16">
        <f t="shared" si="4"/>
        <v>689.6875</v>
      </c>
      <c r="J274" s="1">
        <v>110.35</v>
      </c>
      <c r="K274" s="14" t="s">
        <v>6166</v>
      </c>
    </row>
    <row r="275" spans="1:11" hidden="1">
      <c r="A275" s="1" t="s">
        <v>12267</v>
      </c>
      <c r="B275" s="13">
        <v>41963</v>
      </c>
      <c r="C275" s="1" t="s">
        <v>26059</v>
      </c>
      <c r="D275" s="1">
        <v>1</v>
      </c>
      <c r="E275" s="1" t="s">
        <v>26060</v>
      </c>
      <c r="F275" s="1" t="s">
        <v>269</v>
      </c>
      <c r="G275" s="1" t="s">
        <v>5</v>
      </c>
      <c r="H275" s="1" t="s">
        <v>26061</v>
      </c>
      <c r="I275" s="16">
        <f t="shared" si="4"/>
        <v>11216.375</v>
      </c>
      <c r="J275" s="14">
        <v>1794.62</v>
      </c>
      <c r="K275" s="14" t="s">
        <v>6166</v>
      </c>
    </row>
    <row r="276" spans="1:11" hidden="1">
      <c r="A276" s="1" t="s">
        <v>729</v>
      </c>
      <c r="B276" s="13">
        <v>41963</v>
      </c>
      <c r="C276" s="1" t="s">
        <v>26062</v>
      </c>
      <c r="D276" s="1">
        <v>1</v>
      </c>
      <c r="E276" s="1" t="s">
        <v>26063</v>
      </c>
      <c r="F276" s="1" t="s">
        <v>269</v>
      </c>
      <c r="G276" s="1" t="s">
        <v>5</v>
      </c>
      <c r="H276" s="1" t="s">
        <v>26064</v>
      </c>
      <c r="I276" s="16">
        <f t="shared" si="4"/>
        <v>1379.3125</v>
      </c>
      <c r="J276" s="1">
        <v>220.69</v>
      </c>
      <c r="K276" s="14" t="s">
        <v>6166</v>
      </c>
    </row>
    <row r="277" spans="1:11" hidden="1">
      <c r="A277" s="1" t="s">
        <v>732</v>
      </c>
      <c r="B277" s="13">
        <v>41963</v>
      </c>
      <c r="C277" s="1" t="s">
        <v>26065</v>
      </c>
      <c r="D277" s="1">
        <v>1</v>
      </c>
      <c r="E277" s="1" t="s">
        <v>26066</v>
      </c>
      <c r="F277" s="1" t="s">
        <v>269</v>
      </c>
      <c r="G277" s="1" t="s">
        <v>5</v>
      </c>
      <c r="H277" s="1" t="s">
        <v>26067</v>
      </c>
      <c r="I277" s="16">
        <f t="shared" si="4"/>
        <v>166891.8125</v>
      </c>
      <c r="J277" s="14">
        <v>26702.69</v>
      </c>
      <c r="K277" s="14" t="s">
        <v>6165</v>
      </c>
    </row>
    <row r="278" spans="1:11">
      <c r="A278" s="1" t="s">
        <v>13843</v>
      </c>
      <c r="B278" s="13">
        <v>41963</v>
      </c>
      <c r="C278" s="1" t="s">
        <v>22986</v>
      </c>
      <c r="D278" s="1">
        <v>1</v>
      </c>
      <c r="E278" s="1" t="s">
        <v>26068</v>
      </c>
      <c r="F278" s="1" t="s">
        <v>70</v>
      </c>
      <c r="G278" s="1" t="s">
        <v>10</v>
      </c>
      <c r="H278" s="1" t="s">
        <v>23656</v>
      </c>
      <c r="I278" s="16">
        <f t="shared" si="4"/>
        <v>-259051.75</v>
      </c>
      <c r="J278" s="14">
        <v>-41448.28</v>
      </c>
      <c r="K278" s="14" t="s">
        <v>6142</v>
      </c>
    </row>
    <row r="279" spans="1:11" hidden="1">
      <c r="A279" s="1" t="s">
        <v>16300</v>
      </c>
      <c r="B279" s="13">
        <v>41963</v>
      </c>
      <c r="C279" s="1" t="s">
        <v>26069</v>
      </c>
      <c r="D279" s="1">
        <v>1</v>
      </c>
      <c r="E279" s="1" t="s">
        <v>26070</v>
      </c>
      <c r="F279" s="1" t="s">
        <v>269</v>
      </c>
      <c r="G279" s="1" t="s">
        <v>5</v>
      </c>
      <c r="H279" s="1" t="s">
        <v>26071</v>
      </c>
      <c r="I279" s="16">
        <f t="shared" si="4"/>
        <v>30107.687499999996</v>
      </c>
      <c r="J279" s="14">
        <v>4817.2299999999996</v>
      </c>
      <c r="K279" s="14" t="s">
        <v>6165</v>
      </c>
    </row>
    <row r="280" spans="1:11" hidden="1">
      <c r="A280" s="1" t="s">
        <v>11443</v>
      </c>
      <c r="B280" s="13">
        <v>41963</v>
      </c>
      <c r="C280" s="1" t="s">
        <v>26072</v>
      </c>
      <c r="D280" s="1">
        <v>1</v>
      </c>
      <c r="E280" s="1" t="s">
        <v>26073</v>
      </c>
      <c r="F280" s="1" t="s">
        <v>269</v>
      </c>
      <c r="G280" s="1" t="s">
        <v>5</v>
      </c>
      <c r="H280" s="1" t="s">
        <v>26074</v>
      </c>
      <c r="I280" s="16">
        <f t="shared" si="4"/>
        <v>92171.4375</v>
      </c>
      <c r="J280" s="14">
        <v>14747.43</v>
      </c>
      <c r="K280" s="14" t="s">
        <v>6165</v>
      </c>
    </row>
    <row r="281" spans="1:11" hidden="1">
      <c r="A281" s="1" t="s">
        <v>9113</v>
      </c>
      <c r="B281" s="13">
        <v>41963</v>
      </c>
      <c r="C281" s="1" t="s">
        <v>26075</v>
      </c>
      <c r="D281" s="1">
        <v>1</v>
      </c>
      <c r="E281" s="1" t="s">
        <v>26076</v>
      </c>
      <c r="F281" s="1" t="s">
        <v>269</v>
      </c>
      <c r="G281" s="1" t="s">
        <v>5</v>
      </c>
      <c r="H281" s="1" t="s">
        <v>26077</v>
      </c>
      <c r="I281" s="16">
        <f t="shared" si="4"/>
        <v>15288.624999999998</v>
      </c>
      <c r="J281" s="14">
        <v>2446.1799999999998</v>
      </c>
      <c r="K281" s="14" t="s">
        <v>6165</v>
      </c>
    </row>
    <row r="282" spans="1:11">
      <c r="A282" s="1" t="s">
        <v>11451</v>
      </c>
      <c r="B282" s="13">
        <v>41963</v>
      </c>
      <c r="C282" s="1" t="s">
        <v>26078</v>
      </c>
      <c r="D282" s="1">
        <v>1</v>
      </c>
      <c r="E282" s="1" t="s">
        <v>26079</v>
      </c>
      <c r="F282" s="1" t="s">
        <v>9</v>
      </c>
      <c r="G282" s="1" t="s">
        <v>10</v>
      </c>
      <c r="H282" s="1" t="s">
        <v>3940</v>
      </c>
      <c r="I282" s="16">
        <f t="shared" si="4"/>
        <v>259051.75</v>
      </c>
      <c r="J282" s="14">
        <v>41448.28</v>
      </c>
      <c r="K282" s="14" t="s">
        <v>6142</v>
      </c>
    </row>
    <row r="283" spans="1:11" hidden="1">
      <c r="A283" s="1" t="s">
        <v>9115</v>
      </c>
      <c r="B283" s="13">
        <v>41963</v>
      </c>
      <c r="C283" s="1" t="s">
        <v>26080</v>
      </c>
      <c r="D283" s="1">
        <v>1</v>
      </c>
      <c r="E283" s="1" t="s">
        <v>26081</v>
      </c>
      <c r="F283" s="1" t="s">
        <v>269</v>
      </c>
      <c r="G283" s="1" t="s">
        <v>5</v>
      </c>
      <c r="H283" s="1" t="s">
        <v>26082</v>
      </c>
      <c r="I283" s="16">
        <f t="shared" si="4"/>
        <v>34450</v>
      </c>
      <c r="J283" s="14">
        <v>5512</v>
      </c>
      <c r="K283" s="14" t="s">
        <v>6165</v>
      </c>
    </row>
    <row r="284" spans="1:11" hidden="1">
      <c r="A284" t="s">
        <v>21775</v>
      </c>
      <c r="B284" s="3">
        <v>41963</v>
      </c>
      <c r="C284" t="s">
        <v>26920</v>
      </c>
      <c r="D284">
        <v>1</v>
      </c>
      <c r="E284" t="s">
        <v>26921</v>
      </c>
      <c r="F284" t="s">
        <v>269</v>
      </c>
      <c r="G284" t="s">
        <v>5</v>
      </c>
      <c r="H284" t="s">
        <v>26922</v>
      </c>
      <c r="I284" s="16">
        <f t="shared" si="4"/>
        <v>387.375</v>
      </c>
      <c r="J284">
        <v>61.98</v>
      </c>
      <c r="K284" s="14" t="s">
        <v>6167</v>
      </c>
    </row>
    <row r="285" spans="1:11">
      <c r="A285" s="1" t="s">
        <v>26083</v>
      </c>
      <c r="B285" s="13">
        <v>41963</v>
      </c>
      <c r="C285" s="1" t="s">
        <v>26084</v>
      </c>
      <c r="D285" s="1">
        <v>1</v>
      </c>
      <c r="E285" s="1" t="s">
        <v>26085</v>
      </c>
      <c r="F285" s="1" t="s">
        <v>9</v>
      </c>
      <c r="G285" s="1" t="s">
        <v>10</v>
      </c>
      <c r="H285" s="1" t="s">
        <v>26086</v>
      </c>
      <c r="I285" s="16">
        <f t="shared" si="4"/>
        <v>354051.75</v>
      </c>
      <c r="J285" s="14">
        <v>56648.28</v>
      </c>
      <c r="K285" s="14" t="s">
        <v>6142</v>
      </c>
    </row>
    <row r="286" spans="1:11" hidden="1">
      <c r="A286" t="s">
        <v>26923</v>
      </c>
      <c r="B286" s="3">
        <v>41963</v>
      </c>
      <c r="C286" t="s">
        <v>26924</v>
      </c>
      <c r="D286">
        <v>1</v>
      </c>
      <c r="E286" t="s">
        <v>26925</v>
      </c>
      <c r="F286" t="s">
        <v>269</v>
      </c>
      <c r="G286" t="s">
        <v>5</v>
      </c>
      <c r="H286" t="s">
        <v>26926</v>
      </c>
      <c r="I286" s="16">
        <f t="shared" si="4"/>
        <v>2827.5</v>
      </c>
      <c r="J286">
        <v>452.4</v>
      </c>
      <c r="K286" s="14" t="s">
        <v>6167</v>
      </c>
    </row>
    <row r="287" spans="1:11" hidden="1">
      <c r="A287" s="1" t="s">
        <v>26087</v>
      </c>
      <c r="B287" s="13">
        <v>41963</v>
      </c>
      <c r="C287" s="1" t="s">
        <v>26088</v>
      </c>
      <c r="D287" s="1">
        <v>1</v>
      </c>
      <c r="E287" s="1" t="s">
        <v>26089</v>
      </c>
      <c r="F287" s="1" t="s">
        <v>269</v>
      </c>
      <c r="G287" s="1" t="s">
        <v>5</v>
      </c>
      <c r="H287" s="1" t="s">
        <v>26090</v>
      </c>
      <c r="I287" s="16">
        <f t="shared" si="4"/>
        <v>17054.9375</v>
      </c>
      <c r="J287" s="14">
        <v>2728.79</v>
      </c>
      <c r="K287" s="14" t="s">
        <v>6165</v>
      </c>
    </row>
    <row r="288" spans="1:11" hidden="1">
      <c r="A288" s="1" t="s">
        <v>18718</v>
      </c>
      <c r="B288" s="13">
        <v>41963</v>
      </c>
      <c r="C288" s="1" t="s">
        <v>26091</v>
      </c>
      <c r="D288" s="1">
        <v>1</v>
      </c>
      <c r="E288" s="1" t="s">
        <v>26092</v>
      </c>
      <c r="F288" s="1" t="s">
        <v>269</v>
      </c>
      <c r="G288" s="1" t="s">
        <v>5</v>
      </c>
      <c r="H288" s="1" t="s">
        <v>26093</v>
      </c>
      <c r="I288" s="16">
        <f t="shared" si="4"/>
        <v>-5195.4375</v>
      </c>
      <c r="J288" s="1">
        <v>-831.27</v>
      </c>
      <c r="K288" s="14" t="s">
        <v>6165</v>
      </c>
    </row>
    <row r="289" spans="1:11">
      <c r="A289" s="1" t="s">
        <v>11458</v>
      </c>
      <c r="B289" s="13">
        <v>41963</v>
      </c>
      <c r="C289" s="1" t="s">
        <v>22986</v>
      </c>
      <c r="D289" s="1">
        <v>1</v>
      </c>
      <c r="E289" s="1" t="s">
        <v>26094</v>
      </c>
      <c r="F289" s="1" t="s">
        <v>9</v>
      </c>
      <c r="G289" s="1" t="s">
        <v>10</v>
      </c>
      <c r="H289" s="1" t="s">
        <v>23656</v>
      </c>
      <c r="I289" s="16">
        <f t="shared" si="4"/>
        <v>259051.75</v>
      </c>
      <c r="J289" s="14">
        <v>41448.28</v>
      </c>
      <c r="K289" s="14" t="s">
        <v>6142</v>
      </c>
    </row>
    <row r="290" spans="1:11">
      <c r="A290" s="1" t="s">
        <v>3903</v>
      </c>
      <c r="B290" s="13">
        <v>41963</v>
      </c>
      <c r="C290" s="1" t="s">
        <v>26095</v>
      </c>
      <c r="D290" s="1">
        <v>1</v>
      </c>
      <c r="E290" s="1" t="s">
        <v>26096</v>
      </c>
      <c r="F290" s="1" t="s">
        <v>9</v>
      </c>
      <c r="G290" s="1" t="s">
        <v>10</v>
      </c>
      <c r="H290" s="1" t="s">
        <v>15070</v>
      </c>
      <c r="I290" s="16">
        <f t="shared" si="4"/>
        <v>310344.8125</v>
      </c>
      <c r="J290" s="14">
        <v>49655.17</v>
      </c>
      <c r="K290" s="14" t="s">
        <v>6142</v>
      </c>
    </row>
    <row r="291" spans="1:11">
      <c r="A291" s="1" t="s">
        <v>3905</v>
      </c>
      <c r="B291" s="13">
        <v>41963</v>
      </c>
      <c r="C291" s="1" t="s">
        <v>26097</v>
      </c>
      <c r="D291" s="1">
        <v>1</v>
      </c>
      <c r="E291" s="1" t="s">
        <v>26098</v>
      </c>
      <c r="F291" s="1" t="s">
        <v>9</v>
      </c>
      <c r="G291" s="1" t="s">
        <v>10</v>
      </c>
      <c r="H291" s="1" t="s">
        <v>2141</v>
      </c>
      <c r="I291" s="16">
        <f t="shared" si="4"/>
        <v>310344.8125</v>
      </c>
      <c r="J291" s="14">
        <v>49655.17</v>
      </c>
      <c r="K291" s="14" t="s">
        <v>6142</v>
      </c>
    </row>
    <row r="292" spans="1:11">
      <c r="A292" s="1" t="s">
        <v>11463</v>
      </c>
      <c r="B292" s="13">
        <v>41963</v>
      </c>
      <c r="C292" s="1" t="s">
        <v>25998</v>
      </c>
      <c r="D292" s="1">
        <v>1</v>
      </c>
      <c r="E292" s="1" t="s">
        <v>26099</v>
      </c>
      <c r="F292" s="1" t="s">
        <v>70</v>
      </c>
      <c r="G292" s="1" t="s">
        <v>10</v>
      </c>
      <c r="H292" s="1" t="s">
        <v>26000</v>
      </c>
      <c r="I292" s="16">
        <f t="shared" si="4"/>
        <v>-228879.3125</v>
      </c>
      <c r="J292" s="14">
        <v>-36620.69</v>
      </c>
      <c r="K292" s="14" t="s">
        <v>6142</v>
      </c>
    </row>
    <row r="293" spans="1:11" hidden="1">
      <c r="A293" t="s">
        <v>11465</v>
      </c>
      <c r="B293" s="3">
        <v>41963</v>
      </c>
      <c r="C293" t="s">
        <v>26927</v>
      </c>
      <c r="D293">
        <v>2</v>
      </c>
      <c r="E293" t="s">
        <v>26928</v>
      </c>
      <c r="F293" t="s">
        <v>1637</v>
      </c>
      <c r="G293" t="s">
        <v>13</v>
      </c>
      <c r="H293" t="s">
        <v>12561</v>
      </c>
      <c r="I293" s="16">
        <f t="shared" si="4"/>
        <v>-2525.875</v>
      </c>
      <c r="J293">
        <v>-404.14</v>
      </c>
      <c r="K293" s="14" t="s">
        <v>6145</v>
      </c>
    </row>
    <row r="294" spans="1:11" hidden="1">
      <c r="A294" s="1" t="s">
        <v>3911</v>
      </c>
      <c r="B294" s="13">
        <v>41963</v>
      </c>
      <c r="C294" s="1" t="s">
        <v>26100</v>
      </c>
      <c r="D294" s="1">
        <v>1</v>
      </c>
      <c r="E294" s="1" t="s">
        <v>26101</v>
      </c>
      <c r="F294" s="1" t="s">
        <v>318</v>
      </c>
      <c r="G294" s="1" t="s">
        <v>26102</v>
      </c>
      <c r="H294" s="1" t="s">
        <v>26103</v>
      </c>
      <c r="I294" s="16">
        <f t="shared" si="4"/>
        <v>2155.1875</v>
      </c>
      <c r="J294" s="1">
        <v>344.83</v>
      </c>
      <c r="K294" s="14" t="s">
        <v>6148</v>
      </c>
    </row>
    <row r="295" spans="1:11">
      <c r="A295" s="1" t="s">
        <v>13865</v>
      </c>
      <c r="B295" s="13">
        <v>41963</v>
      </c>
      <c r="C295" s="1" t="s">
        <v>25998</v>
      </c>
      <c r="D295" s="1">
        <v>1</v>
      </c>
      <c r="E295" s="1" t="s">
        <v>26104</v>
      </c>
      <c r="F295" s="1" t="s">
        <v>9</v>
      </c>
      <c r="G295" s="1" t="s">
        <v>10</v>
      </c>
      <c r="H295" s="1" t="s">
        <v>7794</v>
      </c>
      <c r="I295" s="16">
        <f t="shared" si="4"/>
        <v>228879.3125</v>
      </c>
      <c r="J295" s="14">
        <v>36620.69</v>
      </c>
      <c r="K295" s="14" t="s">
        <v>6142</v>
      </c>
    </row>
    <row r="296" spans="1:11" hidden="1">
      <c r="A296" s="1" t="s">
        <v>21058</v>
      </c>
      <c r="B296" s="13">
        <v>41963</v>
      </c>
      <c r="C296" s="1" t="s">
        <v>26105</v>
      </c>
      <c r="D296" s="1">
        <v>1</v>
      </c>
      <c r="E296" s="1" t="s">
        <v>26106</v>
      </c>
      <c r="F296" s="1" t="s">
        <v>318</v>
      </c>
      <c r="G296" s="1" t="s">
        <v>25737</v>
      </c>
      <c r="H296" s="1" t="s">
        <v>26107</v>
      </c>
      <c r="I296" s="16">
        <f t="shared" si="4"/>
        <v>4310.375</v>
      </c>
      <c r="J296" s="1">
        <v>689.66</v>
      </c>
      <c r="K296" s="14" t="s">
        <v>6148</v>
      </c>
    </row>
    <row r="297" spans="1:11">
      <c r="A297" s="1" t="s">
        <v>26108</v>
      </c>
      <c r="B297" s="13">
        <v>41963</v>
      </c>
      <c r="C297" s="1" t="s">
        <v>26109</v>
      </c>
      <c r="D297" s="1">
        <v>1</v>
      </c>
      <c r="E297" s="1" t="s">
        <v>26110</v>
      </c>
      <c r="F297" s="1" t="s">
        <v>9</v>
      </c>
      <c r="G297" s="1" t="s">
        <v>10</v>
      </c>
      <c r="H297" s="1" t="s">
        <v>26111</v>
      </c>
      <c r="I297" s="16">
        <f t="shared" si="4"/>
        <v>163706.875</v>
      </c>
      <c r="J297" s="14">
        <v>26193.1</v>
      </c>
      <c r="K297" s="14" t="s">
        <v>6142</v>
      </c>
    </row>
    <row r="298" spans="1:11">
      <c r="A298" s="1" t="s">
        <v>2827</v>
      </c>
      <c r="B298" s="13">
        <v>41963</v>
      </c>
      <c r="C298" s="1" t="s">
        <v>8963</v>
      </c>
      <c r="D298" s="1">
        <v>1</v>
      </c>
      <c r="E298" s="1" t="s">
        <v>26112</v>
      </c>
      <c r="F298" s="1" t="s">
        <v>70</v>
      </c>
      <c r="G298" s="1" t="s">
        <v>10</v>
      </c>
      <c r="H298" s="1" t="s">
        <v>24018</v>
      </c>
      <c r="I298" s="16">
        <f t="shared" si="4"/>
        <v>-325431.0625</v>
      </c>
      <c r="J298" s="14">
        <v>-52068.97</v>
      </c>
      <c r="K298" s="14" t="s">
        <v>6142</v>
      </c>
    </row>
    <row r="299" spans="1:11">
      <c r="A299" s="1" t="s">
        <v>3941</v>
      </c>
      <c r="B299" s="13">
        <v>41963</v>
      </c>
      <c r="C299" s="1" t="s">
        <v>8963</v>
      </c>
      <c r="D299" s="1">
        <v>1</v>
      </c>
      <c r="E299" s="1" t="s">
        <v>26113</v>
      </c>
      <c r="F299" s="1" t="s">
        <v>9</v>
      </c>
      <c r="G299" s="1" t="s">
        <v>10</v>
      </c>
      <c r="H299" s="1" t="s">
        <v>26114</v>
      </c>
      <c r="I299" s="16">
        <f t="shared" si="4"/>
        <v>331896.5625</v>
      </c>
      <c r="J299" s="14">
        <v>53103.45</v>
      </c>
      <c r="K299" s="14" t="s">
        <v>6142</v>
      </c>
    </row>
    <row r="300" spans="1:11">
      <c r="A300" s="1" t="s">
        <v>3945</v>
      </c>
      <c r="B300" s="13">
        <v>41963</v>
      </c>
      <c r="C300" s="1" t="s">
        <v>26115</v>
      </c>
      <c r="D300" s="1">
        <v>1</v>
      </c>
      <c r="E300" s="1" t="s">
        <v>26116</v>
      </c>
      <c r="F300" s="1" t="s">
        <v>9</v>
      </c>
      <c r="G300" s="1" t="s">
        <v>10</v>
      </c>
      <c r="H300" s="1" t="s">
        <v>3940</v>
      </c>
      <c r="I300" s="16">
        <f t="shared" si="4"/>
        <v>422672.4375</v>
      </c>
      <c r="J300" s="14">
        <v>67627.59</v>
      </c>
      <c r="K300" s="14" t="s">
        <v>6142</v>
      </c>
    </row>
    <row r="301" spans="1:11" hidden="1">
      <c r="A301" s="1" t="s">
        <v>3992</v>
      </c>
      <c r="B301" s="13">
        <v>41964</v>
      </c>
      <c r="C301" s="1" t="s">
        <v>26117</v>
      </c>
      <c r="D301" s="1">
        <v>2</v>
      </c>
      <c r="E301" s="1" t="s">
        <v>26118</v>
      </c>
      <c r="F301" s="1" t="s">
        <v>37</v>
      </c>
      <c r="G301" s="1" t="s">
        <v>38</v>
      </c>
      <c r="H301" s="1" t="s">
        <v>39</v>
      </c>
      <c r="I301" s="16">
        <f t="shared" si="4"/>
        <v>673.8125</v>
      </c>
      <c r="J301" s="1">
        <v>107.81</v>
      </c>
      <c r="K301" s="14" t="s">
        <v>6145</v>
      </c>
    </row>
    <row r="302" spans="1:11" hidden="1">
      <c r="A302" s="1" t="s">
        <v>761</v>
      </c>
      <c r="B302" s="13">
        <v>41964</v>
      </c>
      <c r="C302" s="1" t="s">
        <v>26119</v>
      </c>
      <c r="D302" s="1">
        <v>2</v>
      </c>
      <c r="E302" s="1" t="s">
        <v>26120</v>
      </c>
      <c r="F302" s="1" t="s">
        <v>37</v>
      </c>
      <c r="G302" s="1" t="s">
        <v>38</v>
      </c>
      <c r="H302" s="1" t="s">
        <v>39</v>
      </c>
      <c r="I302" s="16">
        <f t="shared" si="4"/>
        <v>938.00000000000011</v>
      </c>
      <c r="J302" s="1">
        <v>150.08000000000001</v>
      </c>
      <c r="K302" s="14" t="s">
        <v>6145</v>
      </c>
    </row>
    <row r="303" spans="1:11" hidden="1">
      <c r="A303" s="1" t="s">
        <v>764</v>
      </c>
      <c r="B303" s="13">
        <v>41964</v>
      </c>
      <c r="C303" s="1" t="s">
        <v>26121</v>
      </c>
      <c r="D303" s="1">
        <v>2</v>
      </c>
      <c r="E303" s="1" t="s">
        <v>26122</v>
      </c>
      <c r="F303" s="1" t="s">
        <v>37</v>
      </c>
      <c r="G303" s="1" t="s">
        <v>38</v>
      </c>
      <c r="H303" s="1" t="s">
        <v>39</v>
      </c>
      <c r="I303" s="16">
        <f t="shared" si="4"/>
        <v>264.5</v>
      </c>
      <c r="J303" s="1">
        <v>42.32</v>
      </c>
      <c r="K303" s="14" t="s">
        <v>6145</v>
      </c>
    </row>
    <row r="304" spans="1:11" hidden="1">
      <c r="A304" s="1" t="s">
        <v>4003</v>
      </c>
      <c r="B304" s="13">
        <v>41964</v>
      </c>
      <c r="C304" s="1" t="s">
        <v>26123</v>
      </c>
      <c r="D304" s="1">
        <v>2</v>
      </c>
      <c r="E304" s="1" t="s">
        <v>26124</v>
      </c>
      <c r="F304" s="1" t="s">
        <v>37</v>
      </c>
      <c r="G304" s="1" t="s">
        <v>38</v>
      </c>
      <c r="H304" s="1" t="s">
        <v>39</v>
      </c>
      <c r="I304" s="16">
        <f t="shared" si="4"/>
        <v>2261.3125</v>
      </c>
      <c r="J304" s="1">
        <v>361.81</v>
      </c>
      <c r="K304" s="14" t="s">
        <v>6145</v>
      </c>
    </row>
    <row r="305" spans="1:11" hidden="1">
      <c r="A305" s="1" t="s">
        <v>2833</v>
      </c>
      <c r="B305" s="13">
        <v>41964</v>
      </c>
      <c r="C305" s="1" t="s">
        <v>26125</v>
      </c>
      <c r="D305" s="1">
        <v>2</v>
      </c>
      <c r="E305" s="1" t="s">
        <v>26126</v>
      </c>
      <c r="F305" s="1" t="s">
        <v>37</v>
      </c>
      <c r="G305" s="1" t="s">
        <v>38</v>
      </c>
      <c r="H305" s="1" t="s">
        <v>39</v>
      </c>
      <c r="I305" s="16">
        <f t="shared" si="4"/>
        <v>2132.4375</v>
      </c>
      <c r="J305" s="1">
        <v>341.19</v>
      </c>
      <c r="K305" s="14" t="s">
        <v>6145</v>
      </c>
    </row>
    <row r="306" spans="1:11" hidden="1">
      <c r="A306" s="1" t="s">
        <v>2836</v>
      </c>
      <c r="B306" s="13">
        <v>41964</v>
      </c>
      <c r="C306" s="1" t="s">
        <v>26127</v>
      </c>
      <c r="D306" s="1">
        <v>2</v>
      </c>
      <c r="E306" s="1" t="s">
        <v>26128</v>
      </c>
      <c r="F306" s="1" t="s">
        <v>37</v>
      </c>
      <c r="G306" s="1" t="s">
        <v>38</v>
      </c>
      <c r="H306" s="1" t="s">
        <v>39</v>
      </c>
      <c r="I306" s="16">
        <f t="shared" si="4"/>
        <v>2132.4375</v>
      </c>
      <c r="J306" s="1">
        <v>341.19</v>
      </c>
      <c r="K306" s="14" t="s">
        <v>6145</v>
      </c>
    </row>
    <row r="307" spans="1:11" hidden="1">
      <c r="A307" s="1" t="s">
        <v>2839</v>
      </c>
      <c r="B307" s="13">
        <v>41964</v>
      </c>
      <c r="C307" s="1" t="s">
        <v>26129</v>
      </c>
      <c r="D307" s="1">
        <v>2</v>
      </c>
      <c r="E307" s="1" t="s">
        <v>26130</v>
      </c>
      <c r="F307" s="1" t="s">
        <v>37</v>
      </c>
      <c r="G307" s="1" t="s">
        <v>38</v>
      </c>
      <c r="H307" s="1" t="s">
        <v>39</v>
      </c>
      <c r="I307" s="16">
        <f t="shared" si="4"/>
        <v>2132.4375</v>
      </c>
      <c r="J307" s="1">
        <v>341.19</v>
      </c>
      <c r="K307" s="14" t="s">
        <v>6145</v>
      </c>
    </row>
    <row r="308" spans="1:11" hidden="1">
      <c r="A308" s="1" t="s">
        <v>2842</v>
      </c>
      <c r="B308" s="13">
        <v>41964</v>
      </c>
      <c r="C308" s="1" t="s">
        <v>26131</v>
      </c>
      <c r="D308" s="1">
        <v>2</v>
      </c>
      <c r="E308" s="1" t="s">
        <v>26132</v>
      </c>
      <c r="F308" s="1" t="s">
        <v>37</v>
      </c>
      <c r="G308" s="1" t="s">
        <v>38</v>
      </c>
      <c r="H308" s="1" t="s">
        <v>39</v>
      </c>
      <c r="I308" s="16">
        <f t="shared" si="4"/>
        <v>2132.4375</v>
      </c>
      <c r="J308" s="1">
        <v>341.19</v>
      </c>
      <c r="K308" s="14" t="s">
        <v>6145</v>
      </c>
    </row>
    <row r="309" spans="1:11" hidden="1">
      <c r="A309" s="1" t="s">
        <v>2848</v>
      </c>
      <c r="B309" s="13">
        <v>41964</v>
      </c>
      <c r="C309" s="1" t="s">
        <v>26133</v>
      </c>
      <c r="D309" s="1">
        <v>2</v>
      </c>
      <c r="E309" s="1" t="s">
        <v>26134</v>
      </c>
      <c r="F309" s="1" t="s">
        <v>37</v>
      </c>
      <c r="G309" s="1" t="s">
        <v>38</v>
      </c>
      <c r="H309" s="1" t="s">
        <v>39</v>
      </c>
      <c r="I309" s="16">
        <f t="shared" si="4"/>
        <v>2132.4375</v>
      </c>
      <c r="J309" s="1">
        <v>341.19</v>
      </c>
      <c r="K309" s="14" t="s">
        <v>6145</v>
      </c>
    </row>
    <row r="310" spans="1:11" hidden="1">
      <c r="A310" s="1" t="s">
        <v>2851</v>
      </c>
      <c r="B310" s="13">
        <v>41964</v>
      </c>
      <c r="C310" s="1" t="s">
        <v>26135</v>
      </c>
      <c r="D310" s="1">
        <v>2</v>
      </c>
      <c r="E310" s="1" t="s">
        <v>26136</v>
      </c>
      <c r="F310" s="1" t="s">
        <v>37</v>
      </c>
      <c r="G310" s="1" t="s">
        <v>38</v>
      </c>
      <c r="H310" s="1" t="s">
        <v>39</v>
      </c>
      <c r="I310" s="16">
        <f t="shared" si="4"/>
        <v>2132.4375</v>
      </c>
      <c r="J310" s="1">
        <v>341.19</v>
      </c>
      <c r="K310" s="14" t="s">
        <v>6145</v>
      </c>
    </row>
    <row r="311" spans="1:11" hidden="1">
      <c r="A311" s="1" t="s">
        <v>2855</v>
      </c>
      <c r="B311" s="13">
        <v>41964</v>
      </c>
      <c r="C311" s="1" t="s">
        <v>26137</v>
      </c>
      <c r="D311" s="1">
        <v>2</v>
      </c>
      <c r="E311" s="1" t="s">
        <v>26138</v>
      </c>
      <c r="F311" s="1" t="s">
        <v>37</v>
      </c>
      <c r="G311" s="1" t="s">
        <v>38</v>
      </c>
      <c r="H311" s="1" t="s">
        <v>39</v>
      </c>
      <c r="I311" s="16">
        <f t="shared" si="4"/>
        <v>2132.4375</v>
      </c>
      <c r="J311" s="1">
        <v>341.19</v>
      </c>
      <c r="K311" s="14" t="s">
        <v>6145</v>
      </c>
    </row>
    <row r="312" spans="1:11" hidden="1">
      <c r="A312" s="1" t="s">
        <v>2858</v>
      </c>
      <c r="B312" s="13">
        <v>41964</v>
      </c>
      <c r="C312" s="1" t="s">
        <v>26139</v>
      </c>
      <c r="D312" s="1">
        <v>2</v>
      </c>
      <c r="E312" s="1" t="s">
        <v>26140</v>
      </c>
      <c r="F312" s="1" t="s">
        <v>37</v>
      </c>
      <c r="G312" s="1" t="s">
        <v>38</v>
      </c>
      <c r="H312" s="1" t="s">
        <v>39</v>
      </c>
      <c r="I312" s="16">
        <f t="shared" si="4"/>
        <v>2132.4375</v>
      </c>
      <c r="J312" s="1">
        <v>341.19</v>
      </c>
      <c r="K312" s="14" t="s">
        <v>6145</v>
      </c>
    </row>
    <row r="313" spans="1:11" hidden="1">
      <c r="A313" s="1" t="s">
        <v>2861</v>
      </c>
      <c r="B313" s="13">
        <v>41964</v>
      </c>
      <c r="C313" s="1" t="s">
        <v>26141</v>
      </c>
      <c r="D313" s="1">
        <v>2</v>
      </c>
      <c r="E313" s="1" t="s">
        <v>26142</v>
      </c>
      <c r="F313" s="1" t="s">
        <v>37</v>
      </c>
      <c r="G313" s="1" t="s">
        <v>38</v>
      </c>
      <c r="H313" s="1" t="s">
        <v>39</v>
      </c>
      <c r="I313" s="16">
        <f t="shared" si="4"/>
        <v>2132.4375</v>
      </c>
      <c r="J313" s="1">
        <v>341.19</v>
      </c>
      <c r="K313" s="14" t="s">
        <v>6145</v>
      </c>
    </row>
    <row r="314" spans="1:11" hidden="1">
      <c r="A314" s="1" t="s">
        <v>2864</v>
      </c>
      <c r="B314" s="13">
        <v>41964</v>
      </c>
      <c r="C314" s="1" t="s">
        <v>26143</v>
      </c>
      <c r="D314" s="1">
        <v>2</v>
      </c>
      <c r="E314" s="1" t="s">
        <v>26144</v>
      </c>
      <c r="F314" s="1" t="s">
        <v>37</v>
      </c>
      <c r="G314" s="1" t="s">
        <v>38</v>
      </c>
      <c r="H314" s="1" t="s">
        <v>39</v>
      </c>
      <c r="I314" s="16">
        <f t="shared" si="4"/>
        <v>156</v>
      </c>
      <c r="J314" s="1">
        <v>24.96</v>
      </c>
      <c r="K314" s="14" t="s">
        <v>6145</v>
      </c>
    </row>
    <row r="315" spans="1:11" hidden="1">
      <c r="A315" s="1" t="s">
        <v>2867</v>
      </c>
      <c r="B315" s="13">
        <v>41964</v>
      </c>
      <c r="C315" s="1" t="s">
        <v>26145</v>
      </c>
      <c r="D315" s="1">
        <v>2</v>
      </c>
      <c r="E315" s="1" t="s">
        <v>26146</v>
      </c>
      <c r="F315" s="1" t="s">
        <v>37</v>
      </c>
      <c r="G315" s="1" t="s">
        <v>38</v>
      </c>
      <c r="H315" s="1" t="s">
        <v>39</v>
      </c>
      <c r="I315" s="16">
        <f t="shared" si="4"/>
        <v>156</v>
      </c>
      <c r="J315" s="1">
        <v>24.96</v>
      </c>
      <c r="K315" s="14" t="s">
        <v>6145</v>
      </c>
    </row>
    <row r="316" spans="1:11" hidden="1">
      <c r="A316" s="1" t="s">
        <v>2870</v>
      </c>
      <c r="B316" s="13">
        <v>41964</v>
      </c>
      <c r="C316" s="1" t="s">
        <v>26147</v>
      </c>
      <c r="D316" s="1">
        <v>2</v>
      </c>
      <c r="E316" s="1" t="s">
        <v>26148</v>
      </c>
      <c r="F316" s="1" t="s">
        <v>37</v>
      </c>
      <c r="G316" s="1" t="s">
        <v>38</v>
      </c>
      <c r="H316" s="1" t="s">
        <v>39</v>
      </c>
      <c r="I316" s="16">
        <f t="shared" si="4"/>
        <v>2132.4375</v>
      </c>
      <c r="J316" s="1">
        <v>341.19</v>
      </c>
      <c r="K316" s="14" t="s">
        <v>6145</v>
      </c>
    </row>
    <row r="317" spans="1:11" hidden="1">
      <c r="A317" s="1" t="s">
        <v>2873</v>
      </c>
      <c r="B317" s="13">
        <v>41964</v>
      </c>
      <c r="C317" s="1" t="s">
        <v>26149</v>
      </c>
      <c r="D317" s="1">
        <v>2</v>
      </c>
      <c r="E317" s="1" t="s">
        <v>26150</v>
      </c>
      <c r="F317" s="1" t="s">
        <v>37</v>
      </c>
      <c r="G317" s="1" t="s">
        <v>38</v>
      </c>
      <c r="H317" s="1" t="s">
        <v>39</v>
      </c>
      <c r="I317" s="16">
        <f t="shared" si="4"/>
        <v>2132.4375</v>
      </c>
      <c r="J317" s="1">
        <v>341.19</v>
      </c>
      <c r="K317" s="14" t="s">
        <v>6145</v>
      </c>
    </row>
    <row r="318" spans="1:11" hidden="1">
      <c r="A318" s="1" t="s">
        <v>24390</v>
      </c>
      <c r="B318" s="13">
        <v>41964</v>
      </c>
      <c r="C318" s="1" t="s">
        <v>26151</v>
      </c>
      <c r="D318" s="1">
        <v>2</v>
      </c>
      <c r="E318" s="1" t="s">
        <v>26152</v>
      </c>
      <c r="F318" s="1" t="s">
        <v>37</v>
      </c>
      <c r="G318" s="1" t="s">
        <v>38</v>
      </c>
      <c r="H318" s="1" t="s">
        <v>39</v>
      </c>
      <c r="I318" s="16">
        <f t="shared" si="4"/>
        <v>2132.4375</v>
      </c>
      <c r="J318" s="1">
        <v>341.19</v>
      </c>
      <c r="K318" s="14" t="s">
        <v>6145</v>
      </c>
    </row>
    <row r="319" spans="1:11" hidden="1">
      <c r="A319" s="1" t="s">
        <v>9148</v>
      </c>
      <c r="B319" s="13">
        <v>41964</v>
      </c>
      <c r="C319" s="1" t="s">
        <v>26153</v>
      </c>
      <c r="D319" s="1">
        <v>2</v>
      </c>
      <c r="E319" s="1" t="s">
        <v>26154</v>
      </c>
      <c r="F319" s="1" t="s">
        <v>37</v>
      </c>
      <c r="G319" s="1" t="s">
        <v>38</v>
      </c>
      <c r="H319" s="1" t="s">
        <v>39</v>
      </c>
      <c r="I319" s="16">
        <f t="shared" si="4"/>
        <v>2132.4375</v>
      </c>
      <c r="J319" s="1">
        <v>341.19</v>
      </c>
      <c r="K319" s="14" t="s">
        <v>6145</v>
      </c>
    </row>
    <row r="320" spans="1:11" hidden="1">
      <c r="A320" s="1" t="s">
        <v>8547</v>
      </c>
      <c r="B320" s="13">
        <v>41964</v>
      </c>
      <c r="C320" s="1" t="s">
        <v>26155</v>
      </c>
      <c r="D320" s="1">
        <v>2</v>
      </c>
      <c r="E320" s="1" t="s">
        <v>26156</v>
      </c>
      <c r="F320" s="1" t="s">
        <v>37</v>
      </c>
      <c r="G320" s="1" t="s">
        <v>38</v>
      </c>
      <c r="H320" s="1" t="s">
        <v>39</v>
      </c>
      <c r="I320" s="16">
        <f t="shared" si="4"/>
        <v>2132.4375</v>
      </c>
      <c r="J320" s="1">
        <v>341.19</v>
      </c>
      <c r="K320" s="14" t="s">
        <v>6145</v>
      </c>
    </row>
    <row r="321" spans="1:11" hidden="1">
      <c r="A321" s="1" t="s">
        <v>768</v>
      </c>
      <c r="B321" s="13">
        <v>41964</v>
      </c>
      <c r="C321" s="1" t="s">
        <v>26157</v>
      </c>
      <c r="D321" s="1">
        <v>2</v>
      </c>
      <c r="E321" s="1" t="s">
        <v>26158</v>
      </c>
      <c r="F321" s="1" t="s">
        <v>37</v>
      </c>
      <c r="G321" s="1" t="s">
        <v>38</v>
      </c>
      <c r="H321" s="1" t="s">
        <v>39</v>
      </c>
      <c r="I321" s="16">
        <f t="shared" si="4"/>
        <v>2132.4375</v>
      </c>
      <c r="J321" s="1">
        <v>341.19</v>
      </c>
      <c r="K321" s="14" t="s">
        <v>6145</v>
      </c>
    </row>
    <row r="322" spans="1:11" hidden="1">
      <c r="A322" s="1" t="s">
        <v>771</v>
      </c>
      <c r="B322" s="13">
        <v>41964</v>
      </c>
      <c r="C322" s="1" t="s">
        <v>26159</v>
      </c>
      <c r="D322" s="1">
        <v>2</v>
      </c>
      <c r="E322" s="1" t="s">
        <v>26160</v>
      </c>
      <c r="F322" s="1" t="s">
        <v>37</v>
      </c>
      <c r="G322" s="1" t="s">
        <v>38</v>
      </c>
      <c r="H322" s="1" t="s">
        <v>39</v>
      </c>
      <c r="I322" s="16">
        <f t="shared" si="4"/>
        <v>2132.4375</v>
      </c>
      <c r="J322" s="1">
        <v>341.19</v>
      </c>
      <c r="K322" s="14" t="s">
        <v>6145</v>
      </c>
    </row>
    <row r="323" spans="1:11">
      <c r="A323" s="1" t="s">
        <v>774</v>
      </c>
      <c r="B323" s="13">
        <v>41964</v>
      </c>
      <c r="C323" s="1" t="s">
        <v>26020</v>
      </c>
      <c r="D323" s="1">
        <v>1</v>
      </c>
      <c r="E323" s="1" t="s">
        <v>26161</v>
      </c>
      <c r="F323" s="1" t="s">
        <v>70</v>
      </c>
      <c r="G323" s="1" t="s">
        <v>10</v>
      </c>
      <c r="H323" s="1" t="s">
        <v>24033</v>
      </c>
      <c r="I323" s="16">
        <f t="shared" si="4"/>
        <v>-313103.4375</v>
      </c>
      <c r="J323" s="14">
        <v>-50096.55</v>
      </c>
      <c r="K323" s="14" t="s">
        <v>6142</v>
      </c>
    </row>
    <row r="324" spans="1:11">
      <c r="A324" s="1" t="s">
        <v>777</v>
      </c>
      <c r="B324" s="13">
        <v>41964</v>
      </c>
      <c r="C324" s="1" t="s">
        <v>26162</v>
      </c>
      <c r="D324" s="1">
        <v>1</v>
      </c>
      <c r="E324" s="1" t="s">
        <v>26163</v>
      </c>
      <c r="F324" s="1" t="s">
        <v>9</v>
      </c>
      <c r="G324" s="1" t="s">
        <v>10</v>
      </c>
      <c r="H324" s="1" t="s">
        <v>24033</v>
      </c>
      <c r="I324" s="16">
        <f t="shared" si="4"/>
        <v>310344.8125</v>
      </c>
      <c r="J324" s="14">
        <v>49655.17</v>
      </c>
      <c r="K324" s="14" t="s">
        <v>6142</v>
      </c>
    </row>
    <row r="325" spans="1:11">
      <c r="A325" s="1" t="s">
        <v>2879</v>
      </c>
      <c r="B325" s="13">
        <v>41964</v>
      </c>
      <c r="C325" s="1" t="s">
        <v>8963</v>
      </c>
      <c r="D325" s="1">
        <v>1</v>
      </c>
      <c r="E325" s="1" t="s">
        <v>26164</v>
      </c>
      <c r="F325" s="1" t="s">
        <v>70</v>
      </c>
      <c r="G325" s="1" t="s">
        <v>10</v>
      </c>
      <c r="H325" s="1" t="s">
        <v>26114</v>
      </c>
      <c r="I325" s="16">
        <f t="shared" si="4"/>
        <v>-331896.5625</v>
      </c>
      <c r="J325" s="14">
        <v>-53103.45</v>
      </c>
      <c r="K325" s="14" t="s">
        <v>6142</v>
      </c>
    </row>
    <row r="326" spans="1:11" hidden="1">
      <c r="A326" s="1" t="s">
        <v>783</v>
      </c>
      <c r="B326" s="13">
        <v>41964</v>
      </c>
      <c r="C326" s="1" t="s">
        <v>23707</v>
      </c>
      <c r="D326" s="1">
        <v>1</v>
      </c>
      <c r="E326" s="1" t="s">
        <v>26165</v>
      </c>
      <c r="F326" s="1" t="s">
        <v>54</v>
      </c>
      <c r="G326" s="1" t="s">
        <v>10</v>
      </c>
      <c r="H326" s="1" t="s">
        <v>222</v>
      </c>
      <c r="I326" s="16">
        <f t="shared" si="4"/>
        <v>185377.375</v>
      </c>
      <c r="J326" s="14">
        <v>29660.38</v>
      </c>
      <c r="K326" s="14" t="s">
        <v>6143</v>
      </c>
    </row>
    <row r="327" spans="1:11" hidden="1">
      <c r="A327" s="1" t="s">
        <v>786</v>
      </c>
      <c r="B327" s="13">
        <v>41964</v>
      </c>
      <c r="C327" s="1" t="s">
        <v>26166</v>
      </c>
      <c r="D327" s="1">
        <v>1</v>
      </c>
      <c r="E327" s="1" t="s">
        <v>26167</v>
      </c>
      <c r="F327" s="1" t="s">
        <v>54</v>
      </c>
      <c r="G327" s="1" t="s">
        <v>10</v>
      </c>
      <c r="H327" s="1" t="s">
        <v>13895</v>
      </c>
      <c r="I327" s="16">
        <f t="shared" si="4"/>
        <v>224666.5625</v>
      </c>
      <c r="J327" s="14">
        <v>35946.65</v>
      </c>
      <c r="K327" s="14" t="s">
        <v>6143</v>
      </c>
    </row>
    <row r="328" spans="1:11">
      <c r="A328" s="1" t="s">
        <v>2891</v>
      </c>
      <c r="B328" s="13">
        <v>41964</v>
      </c>
      <c r="C328" s="1" t="s">
        <v>26168</v>
      </c>
      <c r="D328" s="1">
        <v>1</v>
      </c>
      <c r="E328" s="1" t="s">
        <v>26169</v>
      </c>
      <c r="F328" s="1" t="s">
        <v>9</v>
      </c>
      <c r="G328" s="1" t="s">
        <v>10</v>
      </c>
      <c r="H328" s="1" t="s">
        <v>26170</v>
      </c>
      <c r="I328" s="16">
        <f t="shared" si="4"/>
        <v>153620.6875</v>
      </c>
      <c r="J328" s="14">
        <v>24579.31</v>
      </c>
      <c r="K328" s="14" t="s">
        <v>6142</v>
      </c>
    </row>
    <row r="329" spans="1:11">
      <c r="A329" s="1" t="s">
        <v>21085</v>
      </c>
      <c r="B329" s="13">
        <v>41964</v>
      </c>
      <c r="C329" s="1" t="s">
        <v>8963</v>
      </c>
      <c r="D329" s="1">
        <v>1</v>
      </c>
      <c r="E329" s="1" t="s">
        <v>26171</v>
      </c>
      <c r="F329" s="1" t="s">
        <v>9</v>
      </c>
      <c r="G329" s="1" t="s">
        <v>10</v>
      </c>
      <c r="H329" s="1" t="s">
        <v>26172</v>
      </c>
      <c r="I329" s="16">
        <f t="shared" si="4"/>
        <v>331896.5625</v>
      </c>
      <c r="J329" s="14">
        <v>53103.45</v>
      </c>
      <c r="K329" s="14" t="s">
        <v>6142</v>
      </c>
    </row>
    <row r="330" spans="1:11" hidden="1">
      <c r="A330" s="1" t="s">
        <v>8557</v>
      </c>
      <c r="B330" s="13">
        <v>41964</v>
      </c>
      <c r="C330" s="1" t="s">
        <v>26174</v>
      </c>
      <c r="D330" s="1">
        <v>2</v>
      </c>
      <c r="E330" s="1" t="s">
        <v>26175</v>
      </c>
      <c r="F330" s="1" t="s">
        <v>37</v>
      </c>
      <c r="G330" s="1" t="s">
        <v>38</v>
      </c>
      <c r="H330" s="1" t="s">
        <v>39</v>
      </c>
      <c r="I330" s="16">
        <f t="shared" ref="I330:I393" si="5">J330*100/16</f>
        <v>2132.4375</v>
      </c>
      <c r="J330" s="1">
        <v>341.19</v>
      </c>
      <c r="K330" s="14" t="s">
        <v>6145</v>
      </c>
    </row>
    <row r="331" spans="1:11" hidden="1">
      <c r="A331" s="1" t="s">
        <v>2972</v>
      </c>
      <c r="B331" s="13">
        <v>41964</v>
      </c>
      <c r="C331" s="1" t="s">
        <v>26176</v>
      </c>
      <c r="D331" s="1">
        <v>2</v>
      </c>
      <c r="E331" s="1" t="s">
        <v>26177</v>
      </c>
      <c r="F331" s="1" t="s">
        <v>37</v>
      </c>
      <c r="G331" s="1" t="s">
        <v>38</v>
      </c>
      <c r="H331" s="1" t="s">
        <v>39</v>
      </c>
      <c r="I331" s="16">
        <f t="shared" si="5"/>
        <v>2132.4375</v>
      </c>
      <c r="J331" s="1">
        <v>341.19</v>
      </c>
      <c r="K331" s="14" t="s">
        <v>6145</v>
      </c>
    </row>
    <row r="332" spans="1:11" hidden="1">
      <c r="A332" s="1" t="s">
        <v>8558</v>
      </c>
      <c r="B332" s="13">
        <v>41964</v>
      </c>
      <c r="C332" s="1" t="s">
        <v>26178</v>
      </c>
      <c r="D332" s="1">
        <v>2</v>
      </c>
      <c r="E332" s="1" t="s">
        <v>26179</v>
      </c>
      <c r="F332" s="1" t="s">
        <v>37</v>
      </c>
      <c r="G332" s="1" t="s">
        <v>38</v>
      </c>
      <c r="H332" s="1" t="s">
        <v>39</v>
      </c>
      <c r="I332" s="16">
        <f t="shared" si="5"/>
        <v>2270.75</v>
      </c>
      <c r="J332" s="1">
        <v>363.32</v>
      </c>
      <c r="K332" s="14" t="s">
        <v>6145</v>
      </c>
    </row>
    <row r="333" spans="1:11" hidden="1">
      <c r="A333" s="1" t="s">
        <v>812</v>
      </c>
      <c r="B333" s="13">
        <v>41964</v>
      </c>
      <c r="C333" s="1" t="s">
        <v>26180</v>
      </c>
      <c r="D333" s="1">
        <v>2</v>
      </c>
      <c r="E333" s="1" t="s">
        <v>26181</v>
      </c>
      <c r="F333" s="1" t="s">
        <v>37</v>
      </c>
      <c r="G333" s="1" t="s">
        <v>38</v>
      </c>
      <c r="H333" s="1" t="s">
        <v>39</v>
      </c>
      <c r="I333" s="16">
        <f t="shared" si="5"/>
        <v>2132.4375</v>
      </c>
      <c r="J333" s="1">
        <v>341.19</v>
      </c>
      <c r="K333" s="14" t="s">
        <v>6145</v>
      </c>
    </row>
    <row r="334" spans="1:11" hidden="1">
      <c r="A334" t="s">
        <v>829</v>
      </c>
      <c r="B334" s="3">
        <v>41964</v>
      </c>
      <c r="C334" t="s">
        <v>26929</v>
      </c>
      <c r="D334">
        <v>2</v>
      </c>
      <c r="E334" t="s">
        <v>26930</v>
      </c>
      <c r="F334" t="s">
        <v>1542</v>
      </c>
      <c r="G334" t="s">
        <v>13</v>
      </c>
      <c r="H334" t="s">
        <v>88</v>
      </c>
      <c r="I334" s="16">
        <f t="shared" si="5"/>
        <v>60.5</v>
      </c>
      <c r="J334">
        <v>9.68</v>
      </c>
      <c r="K334" s="14" t="s">
        <v>6145</v>
      </c>
    </row>
    <row r="335" spans="1:11" hidden="1">
      <c r="A335" t="s">
        <v>831</v>
      </c>
      <c r="B335" s="3">
        <v>41964</v>
      </c>
      <c r="C335" t="s">
        <v>26931</v>
      </c>
      <c r="D335">
        <v>2</v>
      </c>
      <c r="E335" t="s">
        <v>26932</v>
      </c>
      <c r="F335" t="s">
        <v>1542</v>
      </c>
      <c r="G335" t="s">
        <v>13</v>
      </c>
      <c r="H335" t="s">
        <v>88</v>
      </c>
      <c r="I335" s="16">
        <f t="shared" si="5"/>
        <v>60.5</v>
      </c>
      <c r="J335">
        <v>9.68</v>
      </c>
      <c r="K335" s="14" t="s">
        <v>6145</v>
      </c>
    </row>
    <row r="336" spans="1:11" hidden="1">
      <c r="A336" t="s">
        <v>8566</v>
      </c>
      <c r="B336" s="3">
        <v>41964</v>
      </c>
      <c r="C336" t="s">
        <v>26933</v>
      </c>
      <c r="D336">
        <v>2</v>
      </c>
      <c r="E336" t="s">
        <v>26934</v>
      </c>
      <c r="F336" t="s">
        <v>1542</v>
      </c>
      <c r="G336" t="s">
        <v>13</v>
      </c>
      <c r="H336" t="s">
        <v>88</v>
      </c>
      <c r="I336" s="16">
        <f t="shared" si="5"/>
        <v>60.5</v>
      </c>
      <c r="J336">
        <v>9.68</v>
      </c>
      <c r="K336" s="14" t="s">
        <v>6145</v>
      </c>
    </row>
    <row r="337" spans="1:11" hidden="1">
      <c r="A337" t="s">
        <v>11994</v>
      </c>
      <c r="B337" s="3">
        <v>41964</v>
      </c>
      <c r="C337" t="s">
        <v>26935</v>
      </c>
      <c r="D337">
        <v>2</v>
      </c>
      <c r="E337" t="s">
        <v>26936</v>
      </c>
      <c r="F337" t="s">
        <v>1542</v>
      </c>
      <c r="G337" t="s">
        <v>13</v>
      </c>
      <c r="H337" t="s">
        <v>88</v>
      </c>
      <c r="I337" s="16">
        <f t="shared" si="5"/>
        <v>60.5</v>
      </c>
      <c r="J337">
        <v>9.68</v>
      </c>
      <c r="K337" s="14" t="s">
        <v>6145</v>
      </c>
    </row>
    <row r="338" spans="1:11" hidden="1">
      <c r="A338" t="s">
        <v>26937</v>
      </c>
      <c r="B338" s="3">
        <v>41964</v>
      </c>
      <c r="C338" t="s">
        <v>26938</v>
      </c>
      <c r="D338">
        <v>2</v>
      </c>
      <c r="E338" t="s">
        <v>26939</v>
      </c>
      <c r="F338" t="s">
        <v>1542</v>
      </c>
      <c r="G338" t="s">
        <v>13</v>
      </c>
      <c r="H338" t="s">
        <v>88</v>
      </c>
      <c r="I338" s="16">
        <f t="shared" si="5"/>
        <v>60.5</v>
      </c>
      <c r="J338">
        <v>9.68</v>
      </c>
      <c r="K338" s="14" t="s">
        <v>6145</v>
      </c>
    </row>
    <row r="339" spans="1:11" hidden="1">
      <c r="A339" t="s">
        <v>26940</v>
      </c>
      <c r="B339" s="3">
        <v>41964</v>
      </c>
      <c r="C339" t="s">
        <v>26941</v>
      </c>
      <c r="D339">
        <v>2</v>
      </c>
      <c r="E339" t="s">
        <v>26942</v>
      </c>
      <c r="F339" t="s">
        <v>1542</v>
      </c>
      <c r="G339" t="s">
        <v>13</v>
      </c>
      <c r="H339" t="s">
        <v>88</v>
      </c>
      <c r="I339" s="16">
        <f t="shared" si="5"/>
        <v>60.5</v>
      </c>
      <c r="J339">
        <v>9.68</v>
      </c>
      <c r="K339" s="14" t="s">
        <v>6145</v>
      </c>
    </row>
    <row r="340" spans="1:11" hidden="1">
      <c r="A340" t="s">
        <v>8567</v>
      </c>
      <c r="B340" s="3">
        <v>41964</v>
      </c>
      <c r="C340" t="s">
        <v>26943</v>
      </c>
      <c r="D340">
        <v>2</v>
      </c>
      <c r="E340" t="s">
        <v>26944</v>
      </c>
      <c r="F340" t="s">
        <v>1542</v>
      </c>
      <c r="G340" t="s">
        <v>13</v>
      </c>
      <c r="H340" t="s">
        <v>88</v>
      </c>
      <c r="I340" s="16">
        <f t="shared" si="5"/>
        <v>60.5</v>
      </c>
      <c r="J340">
        <v>9.68</v>
      </c>
      <c r="K340" s="14" t="s">
        <v>6145</v>
      </c>
    </row>
    <row r="341" spans="1:11" hidden="1">
      <c r="A341" t="s">
        <v>8568</v>
      </c>
      <c r="B341" s="3">
        <v>41964</v>
      </c>
      <c r="C341" t="s">
        <v>26945</v>
      </c>
      <c r="D341">
        <v>2</v>
      </c>
      <c r="E341" t="s">
        <v>26946</v>
      </c>
      <c r="F341" t="s">
        <v>1455</v>
      </c>
      <c r="G341" t="s">
        <v>13</v>
      </c>
      <c r="H341" t="s">
        <v>88</v>
      </c>
      <c r="I341" s="16">
        <f t="shared" si="5"/>
        <v>220.00000000000003</v>
      </c>
      <c r="J341">
        <v>35.200000000000003</v>
      </c>
      <c r="K341" s="14" t="s">
        <v>6145</v>
      </c>
    </row>
    <row r="342" spans="1:11" hidden="1">
      <c r="A342" t="s">
        <v>8569</v>
      </c>
      <c r="B342" s="3">
        <v>41964</v>
      </c>
      <c r="C342" t="s">
        <v>26947</v>
      </c>
      <c r="D342">
        <v>2</v>
      </c>
      <c r="E342" t="s">
        <v>26948</v>
      </c>
      <c r="F342" t="s">
        <v>1455</v>
      </c>
      <c r="G342" t="s">
        <v>13</v>
      </c>
      <c r="H342" t="s">
        <v>88</v>
      </c>
      <c r="I342" s="16">
        <f t="shared" si="5"/>
        <v>220.00000000000003</v>
      </c>
      <c r="J342">
        <v>35.200000000000003</v>
      </c>
      <c r="K342" s="14" t="s">
        <v>6145</v>
      </c>
    </row>
    <row r="343" spans="1:11" hidden="1">
      <c r="A343" t="s">
        <v>11511</v>
      </c>
      <c r="B343" s="3">
        <v>41964</v>
      </c>
      <c r="C343" t="s">
        <v>26949</v>
      </c>
      <c r="D343">
        <v>2</v>
      </c>
      <c r="E343" t="s">
        <v>26950</v>
      </c>
      <c r="F343" t="s">
        <v>1455</v>
      </c>
      <c r="G343" t="s">
        <v>13</v>
      </c>
      <c r="H343" t="s">
        <v>88</v>
      </c>
      <c r="I343" s="16">
        <f t="shared" si="5"/>
        <v>110.00000000000001</v>
      </c>
      <c r="J343">
        <v>17.600000000000001</v>
      </c>
      <c r="K343" s="14" t="s">
        <v>6145</v>
      </c>
    </row>
    <row r="344" spans="1:11" hidden="1">
      <c r="A344" t="s">
        <v>26951</v>
      </c>
      <c r="B344" s="3">
        <v>41964</v>
      </c>
      <c r="C344" t="s">
        <v>26952</v>
      </c>
      <c r="D344">
        <v>2</v>
      </c>
      <c r="E344" t="s">
        <v>26953</v>
      </c>
      <c r="F344" t="s">
        <v>1448</v>
      </c>
      <c r="G344" t="s">
        <v>13</v>
      </c>
      <c r="H344" t="s">
        <v>88</v>
      </c>
      <c r="I344" s="16">
        <f t="shared" si="5"/>
        <v>444.0625</v>
      </c>
      <c r="J344">
        <v>71.05</v>
      </c>
      <c r="K344" s="14" t="s">
        <v>6164</v>
      </c>
    </row>
    <row r="345" spans="1:11" hidden="1">
      <c r="A345" s="1" t="s">
        <v>4074</v>
      </c>
      <c r="B345" s="13">
        <v>41964</v>
      </c>
      <c r="C345" s="1" t="s">
        <v>26182</v>
      </c>
      <c r="D345" s="1">
        <v>1</v>
      </c>
      <c r="E345" s="1" t="s">
        <v>26183</v>
      </c>
      <c r="F345" s="1" t="s">
        <v>318</v>
      </c>
      <c r="G345" s="1" t="s">
        <v>25737</v>
      </c>
      <c r="H345" s="1" t="s">
        <v>26184</v>
      </c>
      <c r="I345" s="16">
        <f t="shared" si="5"/>
        <v>4310.375</v>
      </c>
      <c r="J345" s="1">
        <v>689.66</v>
      </c>
      <c r="K345" s="14" t="s">
        <v>6148</v>
      </c>
    </row>
    <row r="346" spans="1:11" hidden="1">
      <c r="A346" t="s">
        <v>4078</v>
      </c>
      <c r="B346" s="3">
        <v>41964</v>
      </c>
      <c r="C346" t="s">
        <v>26954</v>
      </c>
      <c r="D346">
        <v>2</v>
      </c>
      <c r="E346" t="s">
        <v>26955</v>
      </c>
      <c r="F346" t="s">
        <v>1542</v>
      </c>
      <c r="G346" t="s">
        <v>13</v>
      </c>
      <c r="H346" t="s">
        <v>88</v>
      </c>
      <c r="I346" s="16">
        <f t="shared" si="5"/>
        <v>60.5</v>
      </c>
      <c r="J346">
        <v>9.68</v>
      </c>
      <c r="K346" s="14" t="s">
        <v>6145</v>
      </c>
    </row>
    <row r="347" spans="1:11" hidden="1">
      <c r="A347" t="s">
        <v>4082</v>
      </c>
      <c r="B347" s="3">
        <v>41964</v>
      </c>
      <c r="C347" t="s">
        <v>26956</v>
      </c>
      <c r="D347">
        <v>2</v>
      </c>
      <c r="E347" t="s">
        <v>26957</v>
      </c>
      <c r="F347" t="s">
        <v>1542</v>
      </c>
      <c r="G347" t="s">
        <v>13</v>
      </c>
      <c r="H347" t="s">
        <v>88</v>
      </c>
      <c r="I347" s="16">
        <f t="shared" si="5"/>
        <v>60.5</v>
      </c>
      <c r="J347">
        <v>9.68</v>
      </c>
      <c r="K347" s="14" t="s">
        <v>6145</v>
      </c>
    </row>
    <row r="348" spans="1:11" hidden="1">
      <c r="A348" t="s">
        <v>4086</v>
      </c>
      <c r="B348" s="3">
        <v>41964</v>
      </c>
      <c r="C348" t="s">
        <v>26958</v>
      </c>
      <c r="D348">
        <v>2</v>
      </c>
      <c r="E348" t="s">
        <v>26959</v>
      </c>
      <c r="F348" t="s">
        <v>1542</v>
      </c>
      <c r="G348" t="s">
        <v>13</v>
      </c>
      <c r="H348" t="s">
        <v>88</v>
      </c>
      <c r="I348" s="16">
        <f t="shared" si="5"/>
        <v>60.5</v>
      </c>
      <c r="J348">
        <v>9.68</v>
      </c>
      <c r="K348" s="14" t="s">
        <v>6145</v>
      </c>
    </row>
    <row r="349" spans="1:11" hidden="1">
      <c r="A349" t="s">
        <v>14722</v>
      </c>
      <c r="B349" s="3">
        <v>41964</v>
      </c>
      <c r="C349" t="s">
        <v>26960</v>
      </c>
      <c r="D349">
        <v>2</v>
      </c>
      <c r="E349" t="s">
        <v>26961</v>
      </c>
      <c r="F349" t="s">
        <v>1542</v>
      </c>
      <c r="G349" t="s">
        <v>13</v>
      </c>
      <c r="H349" t="s">
        <v>88</v>
      </c>
      <c r="I349" s="16">
        <f t="shared" si="5"/>
        <v>60.5</v>
      </c>
      <c r="J349">
        <v>9.68</v>
      </c>
      <c r="K349" s="14" t="s">
        <v>6145</v>
      </c>
    </row>
    <row r="350" spans="1:11" hidden="1">
      <c r="A350" t="s">
        <v>14725</v>
      </c>
      <c r="B350" s="3">
        <v>41964</v>
      </c>
      <c r="C350" t="s">
        <v>26962</v>
      </c>
      <c r="D350">
        <v>2</v>
      </c>
      <c r="E350" t="s">
        <v>26963</v>
      </c>
      <c r="F350" t="s">
        <v>1542</v>
      </c>
      <c r="G350" t="s">
        <v>13</v>
      </c>
      <c r="H350" t="s">
        <v>88</v>
      </c>
      <c r="I350" s="16">
        <f t="shared" si="5"/>
        <v>60.5</v>
      </c>
      <c r="J350">
        <v>9.68</v>
      </c>
      <c r="K350" s="14" t="s">
        <v>6145</v>
      </c>
    </row>
    <row r="351" spans="1:11" hidden="1">
      <c r="A351" t="s">
        <v>13931</v>
      </c>
      <c r="B351" s="3">
        <v>41964</v>
      </c>
      <c r="C351" t="s">
        <v>26964</v>
      </c>
      <c r="D351">
        <v>2</v>
      </c>
      <c r="E351" t="s">
        <v>26965</v>
      </c>
      <c r="F351" t="s">
        <v>1542</v>
      </c>
      <c r="G351" t="s">
        <v>13</v>
      </c>
      <c r="H351" t="s">
        <v>88</v>
      </c>
      <c r="I351" s="16">
        <f t="shared" si="5"/>
        <v>60.5</v>
      </c>
      <c r="J351">
        <v>9.68</v>
      </c>
      <c r="K351" s="14" t="s">
        <v>6145</v>
      </c>
    </row>
    <row r="352" spans="1:11" hidden="1">
      <c r="A352" t="s">
        <v>13934</v>
      </c>
      <c r="B352" s="3">
        <v>41964</v>
      </c>
      <c r="C352" t="s">
        <v>26966</v>
      </c>
      <c r="D352">
        <v>2</v>
      </c>
      <c r="E352" t="s">
        <v>26967</v>
      </c>
      <c r="F352" t="s">
        <v>1542</v>
      </c>
      <c r="G352" t="s">
        <v>13</v>
      </c>
      <c r="H352" t="s">
        <v>88</v>
      </c>
      <c r="I352" s="16">
        <f t="shared" si="5"/>
        <v>60.5</v>
      </c>
      <c r="J352">
        <v>9.68</v>
      </c>
      <c r="K352" s="14" t="s">
        <v>6145</v>
      </c>
    </row>
    <row r="353" spans="1:11" hidden="1">
      <c r="A353" t="s">
        <v>13937</v>
      </c>
      <c r="B353" s="3">
        <v>41964</v>
      </c>
      <c r="C353" t="s">
        <v>26968</v>
      </c>
      <c r="D353">
        <v>2</v>
      </c>
      <c r="E353" t="s">
        <v>26969</v>
      </c>
      <c r="F353" t="s">
        <v>1542</v>
      </c>
      <c r="G353" t="s">
        <v>13</v>
      </c>
      <c r="H353" t="s">
        <v>88</v>
      </c>
      <c r="I353" s="16">
        <f t="shared" si="5"/>
        <v>60.5</v>
      </c>
      <c r="J353">
        <v>9.68</v>
      </c>
      <c r="K353" s="14" t="s">
        <v>6145</v>
      </c>
    </row>
    <row r="354" spans="1:11" hidden="1">
      <c r="A354" t="s">
        <v>18399</v>
      </c>
      <c r="B354" s="3">
        <v>41964</v>
      </c>
      <c r="C354" t="s">
        <v>26970</v>
      </c>
      <c r="D354">
        <v>2</v>
      </c>
      <c r="E354" t="s">
        <v>26971</v>
      </c>
      <c r="F354" t="s">
        <v>1542</v>
      </c>
      <c r="G354" t="s">
        <v>13</v>
      </c>
      <c r="H354" t="s">
        <v>88</v>
      </c>
      <c r="I354" s="16">
        <f t="shared" si="5"/>
        <v>60.5</v>
      </c>
      <c r="J354">
        <v>9.68</v>
      </c>
      <c r="K354" s="14" t="s">
        <v>6145</v>
      </c>
    </row>
    <row r="355" spans="1:11" hidden="1">
      <c r="A355" s="1" t="s">
        <v>21133</v>
      </c>
      <c r="B355" s="13">
        <v>41965</v>
      </c>
      <c r="C355" s="1" t="s">
        <v>26185</v>
      </c>
      <c r="D355" s="1">
        <v>2</v>
      </c>
      <c r="E355" s="1" t="s">
        <v>26186</v>
      </c>
      <c r="F355" s="1" t="s">
        <v>37</v>
      </c>
      <c r="G355" s="1" t="s">
        <v>38</v>
      </c>
      <c r="H355" s="1" t="s">
        <v>39</v>
      </c>
      <c r="I355" s="16">
        <f t="shared" si="5"/>
        <v>1241.9375</v>
      </c>
      <c r="J355" s="1">
        <v>198.71</v>
      </c>
      <c r="K355" s="14" t="s">
        <v>6145</v>
      </c>
    </row>
    <row r="356" spans="1:11" hidden="1">
      <c r="A356" t="s">
        <v>11534</v>
      </c>
      <c r="B356" s="3">
        <v>41965</v>
      </c>
      <c r="C356" t="s">
        <v>26972</v>
      </c>
      <c r="D356">
        <v>2</v>
      </c>
      <c r="E356" t="s">
        <v>26973</v>
      </c>
      <c r="F356" t="s">
        <v>1448</v>
      </c>
      <c r="G356" t="s">
        <v>13</v>
      </c>
      <c r="H356" t="s">
        <v>88</v>
      </c>
      <c r="I356" s="16">
        <f t="shared" si="5"/>
        <v>502.18749999999994</v>
      </c>
      <c r="J356">
        <v>80.349999999999994</v>
      </c>
      <c r="K356" s="14" t="s">
        <v>6164</v>
      </c>
    </row>
    <row r="357" spans="1:11" hidden="1">
      <c r="A357" s="1" t="s">
        <v>16348</v>
      </c>
      <c r="B357" s="13">
        <v>41965</v>
      </c>
      <c r="C357" s="1" t="s">
        <v>26187</v>
      </c>
      <c r="D357" s="1">
        <v>1</v>
      </c>
      <c r="E357" s="1" t="s">
        <v>26188</v>
      </c>
      <c r="F357" s="1" t="s">
        <v>318</v>
      </c>
      <c r="G357" s="1" t="s">
        <v>25737</v>
      </c>
      <c r="H357" s="1" t="s">
        <v>26189</v>
      </c>
      <c r="I357" s="16">
        <f t="shared" si="5"/>
        <v>2155.1875</v>
      </c>
      <c r="J357" s="1">
        <v>344.83</v>
      </c>
      <c r="K357" s="14" t="s">
        <v>6148</v>
      </c>
    </row>
    <row r="358" spans="1:11" hidden="1">
      <c r="A358" s="1" t="s">
        <v>26190</v>
      </c>
      <c r="B358" s="13">
        <v>41965</v>
      </c>
      <c r="C358" s="1" t="s">
        <v>26191</v>
      </c>
      <c r="D358" s="1">
        <v>1</v>
      </c>
      <c r="E358" s="1" t="s">
        <v>26192</v>
      </c>
      <c r="F358" s="1" t="s">
        <v>54</v>
      </c>
      <c r="G358" s="1" t="s">
        <v>10</v>
      </c>
      <c r="H358" s="1" t="s">
        <v>908</v>
      </c>
      <c r="I358" s="16">
        <f t="shared" si="5"/>
        <v>320826.5625</v>
      </c>
      <c r="J358" s="14">
        <v>51332.25</v>
      </c>
      <c r="K358" s="14" t="s">
        <v>6143</v>
      </c>
    </row>
    <row r="359" spans="1:11" hidden="1">
      <c r="A359" s="1" t="s">
        <v>9185</v>
      </c>
      <c r="B359" s="13">
        <v>41965</v>
      </c>
      <c r="C359" s="1" t="s">
        <v>26193</v>
      </c>
      <c r="D359" s="1">
        <v>1</v>
      </c>
      <c r="E359" s="1" t="s">
        <v>26194</v>
      </c>
      <c r="F359" s="1" t="s">
        <v>54</v>
      </c>
      <c r="G359" s="1" t="s">
        <v>10</v>
      </c>
      <c r="H359" s="1" t="s">
        <v>510</v>
      </c>
      <c r="I359" s="16">
        <f t="shared" si="5"/>
        <v>185039.4375</v>
      </c>
      <c r="J359" s="14">
        <v>29606.31</v>
      </c>
      <c r="K359" s="14" t="s">
        <v>6143</v>
      </c>
    </row>
    <row r="360" spans="1:11">
      <c r="A360" s="1" t="s">
        <v>26195</v>
      </c>
      <c r="B360" s="13">
        <v>41965</v>
      </c>
      <c r="C360" s="1" t="s">
        <v>23975</v>
      </c>
      <c r="D360" s="1">
        <v>1</v>
      </c>
      <c r="E360" s="1" t="s">
        <v>26196</v>
      </c>
      <c r="F360" s="1" t="s">
        <v>70</v>
      </c>
      <c r="G360" s="1" t="s">
        <v>10</v>
      </c>
      <c r="H360" s="1" t="s">
        <v>2165</v>
      </c>
      <c r="I360" s="16">
        <f t="shared" si="5"/>
        <v>-259051.75</v>
      </c>
      <c r="J360" s="14">
        <v>-41448.28</v>
      </c>
      <c r="K360" s="14" t="s">
        <v>6142</v>
      </c>
    </row>
    <row r="361" spans="1:11">
      <c r="A361" s="1" t="s">
        <v>832</v>
      </c>
      <c r="B361" s="13">
        <v>41965</v>
      </c>
      <c r="C361" s="1" t="s">
        <v>23975</v>
      </c>
      <c r="D361" s="1">
        <v>1</v>
      </c>
      <c r="E361" s="1" t="s">
        <v>26197</v>
      </c>
      <c r="F361" s="1" t="s">
        <v>9</v>
      </c>
      <c r="G361" s="1" t="s">
        <v>10</v>
      </c>
      <c r="H361" s="1" t="s">
        <v>483</v>
      </c>
      <c r="I361" s="16">
        <f t="shared" si="5"/>
        <v>259051.75</v>
      </c>
      <c r="J361" s="14">
        <v>41448.28</v>
      </c>
      <c r="K361" s="14" t="s">
        <v>6142</v>
      </c>
    </row>
    <row r="362" spans="1:11" hidden="1">
      <c r="A362" s="1" t="s">
        <v>847</v>
      </c>
      <c r="B362" s="13">
        <v>41965</v>
      </c>
      <c r="C362" s="1" t="s">
        <v>26198</v>
      </c>
      <c r="D362" s="1">
        <v>2</v>
      </c>
      <c r="E362" s="1" t="s">
        <v>26199</v>
      </c>
      <c r="F362" s="1" t="s">
        <v>37</v>
      </c>
      <c r="G362" s="1" t="s">
        <v>38</v>
      </c>
      <c r="H362" s="1" t="s">
        <v>39</v>
      </c>
      <c r="I362" s="16">
        <f t="shared" si="5"/>
        <v>28924.624999999996</v>
      </c>
      <c r="J362" s="14">
        <v>4627.9399999999996</v>
      </c>
      <c r="K362" s="14" t="s">
        <v>6145</v>
      </c>
    </row>
    <row r="363" spans="1:11">
      <c r="A363" s="1" t="s">
        <v>851</v>
      </c>
      <c r="B363" s="13">
        <v>41965</v>
      </c>
      <c r="C363" s="1" t="s">
        <v>25941</v>
      </c>
      <c r="D363" s="1">
        <v>1</v>
      </c>
      <c r="E363" s="1" t="s">
        <v>26200</v>
      </c>
      <c r="F363" s="1" t="s">
        <v>70</v>
      </c>
      <c r="G363" s="1" t="s">
        <v>10</v>
      </c>
      <c r="H363" s="1" t="s">
        <v>7853</v>
      </c>
      <c r="I363" s="16">
        <f t="shared" si="5"/>
        <v>-461637.93750000006</v>
      </c>
      <c r="J363" s="14">
        <v>-73862.070000000007</v>
      </c>
      <c r="K363" s="14" t="s">
        <v>6142</v>
      </c>
    </row>
    <row r="364" spans="1:11">
      <c r="A364" s="1" t="s">
        <v>885</v>
      </c>
      <c r="B364" s="13">
        <v>41965</v>
      </c>
      <c r="C364" s="1" t="s">
        <v>26201</v>
      </c>
      <c r="D364" s="1">
        <v>1</v>
      </c>
      <c r="E364" s="1" t="s">
        <v>26202</v>
      </c>
      <c r="F364" s="1" t="s">
        <v>9</v>
      </c>
      <c r="G364" s="1" t="s">
        <v>10</v>
      </c>
      <c r="H364" s="1" t="s">
        <v>3940</v>
      </c>
      <c r="I364" s="16">
        <f t="shared" si="5"/>
        <v>385000</v>
      </c>
      <c r="J364" s="14">
        <v>61600</v>
      </c>
      <c r="K364" s="14" t="s">
        <v>6142</v>
      </c>
    </row>
    <row r="365" spans="1:11">
      <c r="A365" s="1" t="s">
        <v>893</v>
      </c>
      <c r="B365" s="13">
        <v>41965</v>
      </c>
      <c r="C365" s="1" t="s">
        <v>26203</v>
      </c>
      <c r="D365" s="1">
        <v>1</v>
      </c>
      <c r="E365" s="1" t="s">
        <v>26204</v>
      </c>
      <c r="F365" s="1" t="s">
        <v>9</v>
      </c>
      <c r="G365" s="1" t="s">
        <v>10</v>
      </c>
      <c r="H365" s="1" t="s">
        <v>26205</v>
      </c>
      <c r="I365" s="16">
        <f t="shared" si="5"/>
        <v>172327.5625</v>
      </c>
      <c r="J365" s="14">
        <v>27572.41</v>
      </c>
      <c r="K365" s="14" t="s">
        <v>6142</v>
      </c>
    </row>
    <row r="366" spans="1:11">
      <c r="A366" s="1" t="s">
        <v>4119</v>
      </c>
      <c r="B366" s="13">
        <v>41965</v>
      </c>
      <c r="C366" s="1" t="s">
        <v>25985</v>
      </c>
      <c r="D366" s="1">
        <v>1</v>
      </c>
      <c r="E366" s="1" t="s">
        <v>26206</v>
      </c>
      <c r="F366" s="1" t="s">
        <v>70</v>
      </c>
      <c r="G366" s="1" t="s">
        <v>10</v>
      </c>
      <c r="H366" s="1" t="s">
        <v>25987</v>
      </c>
      <c r="I366" s="16">
        <f t="shared" si="5"/>
        <v>-228879.3125</v>
      </c>
      <c r="J366" s="14">
        <v>-36620.69</v>
      </c>
      <c r="K366" s="14" t="s">
        <v>6142</v>
      </c>
    </row>
    <row r="367" spans="1:11">
      <c r="A367" s="1" t="s">
        <v>4123</v>
      </c>
      <c r="B367" s="13">
        <v>41965</v>
      </c>
      <c r="C367" s="1" t="s">
        <v>25985</v>
      </c>
      <c r="D367" s="1">
        <v>1</v>
      </c>
      <c r="E367" s="1" t="s">
        <v>26207</v>
      </c>
      <c r="F367" s="1" t="s">
        <v>9</v>
      </c>
      <c r="G367" s="1" t="s">
        <v>10</v>
      </c>
      <c r="H367" s="1" t="s">
        <v>26208</v>
      </c>
      <c r="I367" s="16">
        <f t="shared" si="5"/>
        <v>228879.3125</v>
      </c>
      <c r="J367" s="14">
        <v>36620.69</v>
      </c>
      <c r="K367" s="14" t="s">
        <v>6142</v>
      </c>
    </row>
    <row r="368" spans="1:11">
      <c r="A368" s="1" t="s">
        <v>11555</v>
      </c>
      <c r="B368" s="13">
        <v>41965</v>
      </c>
      <c r="C368" s="1" t="s">
        <v>26209</v>
      </c>
      <c r="D368" s="1">
        <v>1</v>
      </c>
      <c r="E368" s="1" t="s">
        <v>26210</v>
      </c>
      <c r="F368" s="1" t="s">
        <v>9</v>
      </c>
      <c r="G368" s="1" t="s">
        <v>10</v>
      </c>
      <c r="H368" s="1" t="s">
        <v>26211</v>
      </c>
      <c r="I368" s="16">
        <f t="shared" si="5"/>
        <v>313103.4375</v>
      </c>
      <c r="J368" s="14">
        <v>50096.55</v>
      </c>
      <c r="K368" s="14" t="s">
        <v>6142</v>
      </c>
    </row>
    <row r="369" spans="1:11">
      <c r="A369" s="1" t="s">
        <v>13970</v>
      </c>
      <c r="B369" s="13">
        <v>41967</v>
      </c>
      <c r="C369" s="1" t="s">
        <v>21079</v>
      </c>
      <c r="D369" s="1">
        <v>1</v>
      </c>
      <c r="E369" s="1" t="s">
        <v>26213</v>
      </c>
      <c r="F369" s="1" t="s">
        <v>70</v>
      </c>
      <c r="G369" s="1" t="s">
        <v>10</v>
      </c>
      <c r="H369" s="1" t="s">
        <v>23453</v>
      </c>
      <c r="I369" s="16">
        <f t="shared" si="5"/>
        <v>-172327.5625</v>
      </c>
      <c r="J369" s="14">
        <v>-27572.41</v>
      </c>
      <c r="K369" s="14" t="s">
        <v>6142</v>
      </c>
    </row>
    <row r="370" spans="1:11">
      <c r="A370" s="1" t="s">
        <v>11578</v>
      </c>
      <c r="B370" s="13">
        <v>41967</v>
      </c>
      <c r="C370" s="1" t="s">
        <v>25918</v>
      </c>
      <c r="D370" s="1">
        <v>1</v>
      </c>
      <c r="E370" s="1" t="s">
        <v>26214</v>
      </c>
      <c r="F370" s="1" t="s">
        <v>70</v>
      </c>
      <c r="G370" s="1" t="s">
        <v>25737</v>
      </c>
      <c r="H370" s="1" t="s">
        <v>26215</v>
      </c>
      <c r="I370" s="16">
        <f t="shared" si="5"/>
        <v>-354224.125</v>
      </c>
      <c r="J370" s="14">
        <v>-56675.86</v>
      </c>
      <c r="K370" s="14" t="s">
        <v>6142</v>
      </c>
    </row>
    <row r="371" spans="1:11">
      <c r="A371" s="1" t="s">
        <v>26216</v>
      </c>
      <c r="B371" s="13">
        <v>41967</v>
      </c>
      <c r="C371" s="1" t="s">
        <v>25918</v>
      </c>
      <c r="D371" s="1">
        <v>1</v>
      </c>
      <c r="E371" s="1" t="s">
        <v>26217</v>
      </c>
      <c r="F371" s="1" t="s">
        <v>9</v>
      </c>
      <c r="G371" s="1" t="s">
        <v>25737</v>
      </c>
      <c r="H371" s="1" t="s">
        <v>26215</v>
      </c>
      <c r="I371" s="16">
        <f t="shared" si="5"/>
        <v>345603.4375</v>
      </c>
      <c r="J371" s="14">
        <v>55296.55</v>
      </c>
      <c r="K371" s="14" t="s">
        <v>6142</v>
      </c>
    </row>
    <row r="372" spans="1:11" hidden="1">
      <c r="A372" t="s">
        <v>12331</v>
      </c>
      <c r="B372" s="3">
        <v>41967</v>
      </c>
      <c r="C372" t="s">
        <v>26974</v>
      </c>
      <c r="D372">
        <v>2</v>
      </c>
      <c r="E372" t="s">
        <v>26975</v>
      </c>
      <c r="F372" t="s">
        <v>1637</v>
      </c>
      <c r="G372" t="s">
        <v>13</v>
      </c>
      <c r="H372" t="s">
        <v>26976</v>
      </c>
      <c r="I372" s="16">
        <f t="shared" si="5"/>
        <v>-344.8125</v>
      </c>
      <c r="J372">
        <v>-55.17</v>
      </c>
      <c r="K372" s="14" t="s">
        <v>6145</v>
      </c>
    </row>
    <row r="373" spans="1:11" hidden="1">
      <c r="A373" t="s">
        <v>964</v>
      </c>
      <c r="B373" s="3">
        <v>41967</v>
      </c>
      <c r="C373" t="s">
        <v>26723</v>
      </c>
      <c r="D373">
        <v>2</v>
      </c>
      <c r="E373" t="s">
        <v>26977</v>
      </c>
      <c r="F373" t="s">
        <v>1283</v>
      </c>
      <c r="G373" t="s">
        <v>0</v>
      </c>
      <c r="H373" t="s">
        <v>1901</v>
      </c>
      <c r="I373" s="16">
        <f t="shared" si="5"/>
        <v>301.75</v>
      </c>
      <c r="J373">
        <v>48.28</v>
      </c>
      <c r="K373" s="14" t="s">
        <v>6149</v>
      </c>
    </row>
    <row r="374" spans="1:11" hidden="1">
      <c r="A374" t="s">
        <v>964</v>
      </c>
      <c r="B374" s="3">
        <v>41967</v>
      </c>
      <c r="C374" t="s">
        <v>26723</v>
      </c>
      <c r="D374">
        <v>2</v>
      </c>
      <c r="E374" t="s">
        <v>26977</v>
      </c>
      <c r="F374" t="s">
        <v>1283</v>
      </c>
      <c r="G374" t="s">
        <v>0</v>
      </c>
      <c r="H374" t="s">
        <v>1901</v>
      </c>
      <c r="I374" s="16">
        <f t="shared" si="5"/>
        <v>-626.1875</v>
      </c>
      <c r="J374">
        <v>-100.19</v>
      </c>
      <c r="K374" s="14" t="s">
        <v>6149</v>
      </c>
    </row>
    <row r="375" spans="1:11" hidden="1">
      <c r="A375" s="2" t="s">
        <v>964</v>
      </c>
      <c r="B375" s="5">
        <v>41967</v>
      </c>
      <c r="C375" s="2" t="s">
        <v>26723</v>
      </c>
      <c r="D375" s="2">
        <v>2</v>
      </c>
      <c r="E375" s="2" t="s">
        <v>26977</v>
      </c>
      <c r="F375" s="2" t="s">
        <v>1283</v>
      </c>
      <c r="G375" s="2" t="s">
        <v>28024</v>
      </c>
      <c r="H375" s="2" t="s">
        <v>28025</v>
      </c>
      <c r="I375" s="16">
        <f t="shared" si="5"/>
        <v>-301.75</v>
      </c>
      <c r="J375" s="2">
        <v>-48.28</v>
      </c>
      <c r="K375" s="14" t="s">
        <v>6149</v>
      </c>
    </row>
    <row r="376" spans="1:11">
      <c r="A376" s="1" t="s">
        <v>4169</v>
      </c>
      <c r="B376" s="13">
        <v>41967</v>
      </c>
      <c r="C376" s="1" t="s">
        <v>21079</v>
      </c>
      <c r="D376" s="1">
        <v>1</v>
      </c>
      <c r="E376" s="1" t="s">
        <v>26218</v>
      </c>
      <c r="F376" s="1" t="s">
        <v>9</v>
      </c>
      <c r="G376" s="1" t="s">
        <v>10</v>
      </c>
      <c r="H376" s="1" t="s">
        <v>23453</v>
      </c>
      <c r="I376" s="16">
        <f t="shared" si="5"/>
        <v>172327.5625</v>
      </c>
      <c r="J376" s="14">
        <v>27572.41</v>
      </c>
      <c r="K376" s="14" t="s">
        <v>6142</v>
      </c>
    </row>
    <row r="377" spans="1:11">
      <c r="A377" s="1" t="s">
        <v>5794</v>
      </c>
      <c r="B377" s="13">
        <v>41967</v>
      </c>
      <c r="C377" s="1" t="s">
        <v>26219</v>
      </c>
      <c r="D377" s="1">
        <v>1</v>
      </c>
      <c r="E377" s="1" t="s">
        <v>26220</v>
      </c>
      <c r="F377" s="1" t="s">
        <v>9</v>
      </c>
      <c r="G377" s="1" t="s">
        <v>10</v>
      </c>
      <c r="H377" s="1" t="s">
        <v>5928</v>
      </c>
      <c r="I377" s="16">
        <f t="shared" si="5"/>
        <v>388103.4375</v>
      </c>
      <c r="J377" s="14">
        <v>62096.55</v>
      </c>
      <c r="K377" s="14" t="s">
        <v>6142</v>
      </c>
    </row>
    <row r="378" spans="1:11">
      <c r="A378" s="1" t="s">
        <v>5797</v>
      </c>
      <c r="B378" s="13">
        <v>41967</v>
      </c>
      <c r="C378" s="1" t="s">
        <v>24007</v>
      </c>
      <c r="D378" s="1">
        <v>1</v>
      </c>
      <c r="E378" s="1" t="s">
        <v>26221</v>
      </c>
      <c r="F378" s="1" t="s">
        <v>70</v>
      </c>
      <c r="G378" s="1" t="s">
        <v>10</v>
      </c>
      <c r="H378" s="1" t="s">
        <v>24009</v>
      </c>
      <c r="I378" s="16">
        <f t="shared" si="5"/>
        <v>-259051.75</v>
      </c>
      <c r="J378" s="14">
        <v>-41448.28</v>
      </c>
      <c r="K378" s="14" t="s">
        <v>6142</v>
      </c>
    </row>
    <row r="379" spans="1:11">
      <c r="A379" s="1" t="s">
        <v>3093</v>
      </c>
      <c r="B379" s="13">
        <v>41967</v>
      </c>
      <c r="C379" s="1" t="s">
        <v>24007</v>
      </c>
      <c r="D379" s="1">
        <v>1</v>
      </c>
      <c r="E379" s="1" t="s">
        <v>26222</v>
      </c>
      <c r="F379" s="1" t="s">
        <v>9</v>
      </c>
      <c r="G379" s="1" t="s">
        <v>10</v>
      </c>
      <c r="H379" s="1" t="s">
        <v>26223</v>
      </c>
      <c r="I379" s="16">
        <f t="shared" si="5"/>
        <v>259051.75</v>
      </c>
      <c r="J379" s="14">
        <v>41448.28</v>
      </c>
      <c r="K379" s="14" t="s">
        <v>6142</v>
      </c>
    </row>
    <row r="380" spans="1:11">
      <c r="A380" s="1" t="s">
        <v>5808</v>
      </c>
      <c r="B380" s="13">
        <v>41967</v>
      </c>
      <c r="C380" s="1" t="s">
        <v>26224</v>
      </c>
      <c r="D380" s="1">
        <v>1</v>
      </c>
      <c r="E380" s="1" t="s">
        <v>26225</v>
      </c>
      <c r="F380" s="1" t="s">
        <v>9</v>
      </c>
      <c r="G380" s="1" t="s">
        <v>10</v>
      </c>
      <c r="H380" s="1" t="s">
        <v>24009</v>
      </c>
      <c r="I380" s="16">
        <f t="shared" si="5"/>
        <v>259051.75</v>
      </c>
      <c r="J380" s="14">
        <v>41448.28</v>
      </c>
      <c r="K380" s="14" t="s">
        <v>6142</v>
      </c>
    </row>
    <row r="381" spans="1:11" hidden="1">
      <c r="A381" t="s">
        <v>5811</v>
      </c>
      <c r="B381" s="3">
        <v>41967</v>
      </c>
      <c r="C381" t="s">
        <v>26978</v>
      </c>
      <c r="D381">
        <v>2</v>
      </c>
      <c r="E381" t="s">
        <v>26979</v>
      </c>
      <c r="F381" t="s">
        <v>1542</v>
      </c>
      <c r="G381" t="s">
        <v>13</v>
      </c>
      <c r="H381" t="s">
        <v>88</v>
      </c>
      <c r="I381" s="16">
        <f t="shared" si="5"/>
        <v>60.5</v>
      </c>
      <c r="J381">
        <v>9.68</v>
      </c>
      <c r="K381" s="14" t="s">
        <v>6145</v>
      </c>
    </row>
    <row r="382" spans="1:11" hidden="1">
      <c r="A382" t="s">
        <v>5814</v>
      </c>
      <c r="B382" s="3">
        <v>41967</v>
      </c>
      <c r="C382" t="s">
        <v>26980</v>
      </c>
      <c r="D382">
        <v>2</v>
      </c>
      <c r="E382" t="s">
        <v>26981</v>
      </c>
      <c r="F382" t="s">
        <v>1542</v>
      </c>
      <c r="G382" t="s">
        <v>13</v>
      </c>
      <c r="H382" t="s">
        <v>88</v>
      </c>
      <c r="I382" s="16">
        <f t="shared" si="5"/>
        <v>60.5</v>
      </c>
      <c r="J382">
        <v>9.68</v>
      </c>
      <c r="K382" s="14" t="s">
        <v>6145</v>
      </c>
    </row>
    <row r="383" spans="1:11" hidden="1">
      <c r="A383" t="s">
        <v>980</v>
      </c>
      <c r="B383" s="3">
        <v>41967</v>
      </c>
      <c r="C383" t="s">
        <v>26982</v>
      </c>
      <c r="D383">
        <v>2</v>
      </c>
      <c r="E383" t="s">
        <v>26983</v>
      </c>
      <c r="F383" t="s">
        <v>1542</v>
      </c>
      <c r="G383" t="s">
        <v>13</v>
      </c>
      <c r="H383" t="s">
        <v>88</v>
      </c>
      <c r="I383" s="16">
        <f t="shared" si="5"/>
        <v>60.5</v>
      </c>
      <c r="J383">
        <v>9.68</v>
      </c>
      <c r="K383" s="14" t="s">
        <v>6145</v>
      </c>
    </row>
    <row r="384" spans="1:11" hidden="1">
      <c r="A384" t="s">
        <v>5819</v>
      </c>
      <c r="B384" s="3">
        <v>41967</v>
      </c>
      <c r="C384" t="s">
        <v>26984</v>
      </c>
      <c r="D384">
        <v>2</v>
      </c>
      <c r="E384" t="s">
        <v>26985</v>
      </c>
      <c r="F384" t="s">
        <v>1542</v>
      </c>
      <c r="G384" t="s">
        <v>13</v>
      </c>
      <c r="H384" t="s">
        <v>88</v>
      </c>
      <c r="I384" s="16">
        <f t="shared" si="5"/>
        <v>60.5</v>
      </c>
      <c r="J384">
        <v>9.68</v>
      </c>
      <c r="K384" s="14" t="s">
        <v>6145</v>
      </c>
    </row>
    <row r="385" spans="1:11" hidden="1">
      <c r="A385" t="s">
        <v>5822</v>
      </c>
      <c r="B385" s="3">
        <v>41967</v>
      </c>
      <c r="C385" t="s">
        <v>26986</v>
      </c>
      <c r="D385">
        <v>2</v>
      </c>
      <c r="E385" t="s">
        <v>26987</v>
      </c>
      <c r="F385" t="s">
        <v>1542</v>
      </c>
      <c r="G385" t="s">
        <v>13</v>
      </c>
      <c r="H385" t="s">
        <v>88</v>
      </c>
      <c r="I385" s="16">
        <f t="shared" si="5"/>
        <v>60.5</v>
      </c>
      <c r="J385">
        <v>9.68</v>
      </c>
      <c r="K385" s="14" t="s">
        <v>6145</v>
      </c>
    </row>
    <row r="386" spans="1:11">
      <c r="A386" s="1" t="s">
        <v>9224</v>
      </c>
      <c r="B386" s="13">
        <v>41967</v>
      </c>
      <c r="C386" s="1" t="s">
        <v>26226</v>
      </c>
      <c r="D386" s="1">
        <v>1</v>
      </c>
      <c r="E386" s="1" t="s">
        <v>26227</v>
      </c>
      <c r="F386" s="1" t="s">
        <v>9</v>
      </c>
      <c r="G386" s="1" t="s">
        <v>10</v>
      </c>
      <c r="H386" s="1" t="s">
        <v>2938</v>
      </c>
      <c r="I386" s="16">
        <f t="shared" si="5"/>
        <v>195603.4375</v>
      </c>
      <c r="J386" s="14">
        <v>31296.55</v>
      </c>
      <c r="K386" s="14" t="s">
        <v>6142</v>
      </c>
    </row>
    <row r="387" spans="1:11" hidden="1">
      <c r="A387" s="1" t="s">
        <v>8587</v>
      </c>
      <c r="B387" s="13">
        <v>41967</v>
      </c>
      <c r="C387" s="1" t="s">
        <v>24007</v>
      </c>
      <c r="D387" s="1">
        <v>1</v>
      </c>
      <c r="E387" s="1" t="s">
        <v>26228</v>
      </c>
      <c r="F387" s="1" t="s">
        <v>58</v>
      </c>
      <c r="G387" s="1" t="s">
        <v>10</v>
      </c>
      <c r="H387" s="1" t="s">
        <v>26223</v>
      </c>
      <c r="I387" s="16">
        <f t="shared" si="5"/>
        <v>2586.1875</v>
      </c>
      <c r="J387" s="1">
        <v>413.79</v>
      </c>
      <c r="K387" s="14" t="s">
        <v>6138</v>
      </c>
    </row>
    <row r="388" spans="1:11">
      <c r="A388" s="1" t="s">
        <v>982</v>
      </c>
      <c r="B388" s="13">
        <v>41967</v>
      </c>
      <c r="C388" s="1" t="s">
        <v>26219</v>
      </c>
      <c r="D388" s="1">
        <v>1</v>
      </c>
      <c r="E388" s="1" t="s">
        <v>26229</v>
      </c>
      <c r="F388" s="1" t="s">
        <v>70</v>
      </c>
      <c r="G388" s="1" t="s">
        <v>10</v>
      </c>
      <c r="H388" s="1" t="s">
        <v>5928</v>
      </c>
      <c r="I388" s="16">
        <f t="shared" si="5"/>
        <v>-388103.4375</v>
      </c>
      <c r="J388" s="14">
        <v>-62096.55</v>
      </c>
      <c r="K388" s="14" t="s">
        <v>6142</v>
      </c>
    </row>
    <row r="389" spans="1:11">
      <c r="A389" s="1" t="s">
        <v>994</v>
      </c>
      <c r="B389" s="13">
        <v>41967</v>
      </c>
      <c r="C389" s="1" t="s">
        <v>26219</v>
      </c>
      <c r="D389" s="1">
        <v>1</v>
      </c>
      <c r="E389" s="1" t="s">
        <v>26230</v>
      </c>
      <c r="F389" s="1" t="s">
        <v>9</v>
      </c>
      <c r="G389" s="1" t="s">
        <v>10</v>
      </c>
      <c r="H389" s="1" t="s">
        <v>5928</v>
      </c>
      <c r="I389" s="16">
        <f t="shared" si="5"/>
        <v>388103.4375</v>
      </c>
      <c r="J389" s="14">
        <v>62096.55</v>
      </c>
      <c r="K389" s="14" t="s">
        <v>6142</v>
      </c>
    </row>
    <row r="390" spans="1:11">
      <c r="A390" s="1" t="s">
        <v>1018</v>
      </c>
      <c r="B390" s="13">
        <v>41968</v>
      </c>
      <c r="C390" s="1" t="s">
        <v>26232</v>
      </c>
      <c r="D390" s="1">
        <v>1</v>
      </c>
      <c r="E390" s="1" t="s">
        <v>26233</v>
      </c>
      <c r="F390" s="1" t="s">
        <v>9</v>
      </c>
      <c r="G390" s="1" t="s">
        <v>10</v>
      </c>
      <c r="H390" s="1" t="s">
        <v>23477</v>
      </c>
      <c r="I390" s="16">
        <f t="shared" si="5"/>
        <v>375258.625</v>
      </c>
      <c r="J390" s="14">
        <v>60041.38</v>
      </c>
      <c r="K390" s="14" t="s">
        <v>6142</v>
      </c>
    </row>
    <row r="391" spans="1:11">
      <c r="A391" s="1" t="s">
        <v>9816</v>
      </c>
      <c r="B391" s="13">
        <v>41968</v>
      </c>
      <c r="C391" s="1" t="s">
        <v>24020</v>
      </c>
      <c r="D391" s="1">
        <v>1</v>
      </c>
      <c r="E391" s="1" t="s">
        <v>26234</v>
      </c>
      <c r="F391" s="1" t="s">
        <v>70</v>
      </c>
      <c r="G391" s="1" t="s">
        <v>10</v>
      </c>
      <c r="H391" s="1" t="s">
        <v>5389</v>
      </c>
      <c r="I391" s="16">
        <f t="shared" si="5"/>
        <v>-180689.625</v>
      </c>
      <c r="J391" s="14">
        <v>-28910.34</v>
      </c>
      <c r="K391" s="14" t="s">
        <v>6142</v>
      </c>
    </row>
    <row r="392" spans="1:11">
      <c r="A392" s="1" t="s">
        <v>9819</v>
      </c>
      <c r="B392" s="13">
        <v>41968</v>
      </c>
      <c r="C392" s="1" t="s">
        <v>26235</v>
      </c>
      <c r="D392" s="1">
        <v>1</v>
      </c>
      <c r="E392" s="1" t="s">
        <v>26236</v>
      </c>
      <c r="F392" s="1" t="s">
        <v>9</v>
      </c>
      <c r="G392" s="1" t="s">
        <v>10</v>
      </c>
      <c r="H392" s="1" t="s">
        <v>5389</v>
      </c>
      <c r="I392" s="16">
        <f t="shared" si="5"/>
        <v>375258.625</v>
      </c>
      <c r="J392" s="14">
        <v>60041.38</v>
      </c>
      <c r="K392" s="14" t="s">
        <v>6142</v>
      </c>
    </row>
    <row r="393" spans="1:11">
      <c r="A393" s="1" t="s">
        <v>8595</v>
      </c>
      <c r="B393" s="13">
        <v>41968</v>
      </c>
      <c r="C393" s="1" t="s">
        <v>26237</v>
      </c>
      <c r="D393" s="1">
        <v>1</v>
      </c>
      <c r="E393" s="1" t="s">
        <v>26238</v>
      </c>
      <c r="F393" s="1" t="s">
        <v>9</v>
      </c>
      <c r="G393" s="1" t="s">
        <v>10</v>
      </c>
      <c r="H393" s="1" t="s">
        <v>26239</v>
      </c>
      <c r="I393" s="16">
        <f t="shared" si="5"/>
        <v>375258.625</v>
      </c>
      <c r="J393" s="14">
        <v>60041.38</v>
      </c>
      <c r="K393" s="14" t="s">
        <v>6142</v>
      </c>
    </row>
    <row r="394" spans="1:11">
      <c r="A394" s="1" t="s">
        <v>11661</v>
      </c>
      <c r="B394" s="13">
        <v>41968</v>
      </c>
      <c r="C394" s="1" t="s">
        <v>26240</v>
      </c>
      <c r="D394" s="1">
        <v>1</v>
      </c>
      <c r="E394" s="1" t="s">
        <v>26241</v>
      </c>
      <c r="F394" s="1" t="s">
        <v>9</v>
      </c>
      <c r="G394" s="1" t="s">
        <v>10</v>
      </c>
      <c r="H394" s="1" t="s">
        <v>26239</v>
      </c>
      <c r="I394" s="16">
        <f t="shared" ref="I394:I457" si="6">J394*100/16</f>
        <v>375258.625</v>
      </c>
      <c r="J394" s="14">
        <v>60041.38</v>
      </c>
      <c r="K394" s="14" t="s">
        <v>6142</v>
      </c>
    </row>
    <row r="395" spans="1:11" hidden="1">
      <c r="A395" t="s">
        <v>26988</v>
      </c>
      <c r="B395" s="3">
        <v>41968</v>
      </c>
      <c r="C395" t="s">
        <v>26989</v>
      </c>
      <c r="D395">
        <v>1</v>
      </c>
      <c r="E395" t="s">
        <v>26990</v>
      </c>
      <c r="F395" t="s">
        <v>9</v>
      </c>
      <c r="G395" t="s">
        <v>10</v>
      </c>
      <c r="H395" t="s">
        <v>10341</v>
      </c>
      <c r="I395" s="16">
        <f t="shared" si="6"/>
        <v>314655.1875</v>
      </c>
      <c r="J395" s="4">
        <v>50344.83</v>
      </c>
      <c r="K395" s="14" t="s">
        <v>6141</v>
      </c>
    </row>
    <row r="396" spans="1:11" hidden="1">
      <c r="A396" t="s">
        <v>11663</v>
      </c>
      <c r="B396" s="3">
        <v>41968</v>
      </c>
      <c r="C396" t="s">
        <v>26991</v>
      </c>
      <c r="D396">
        <v>1</v>
      </c>
      <c r="E396" t="s">
        <v>26992</v>
      </c>
      <c r="F396" t="s">
        <v>9</v>
      </c>
      <c r="G396" t="s">
        <v>10</v>
      </c>
      <c r="H396" t="s">
        <v>26993</v>
      </c>
      <c r="I396" s="16">
        <f t="shared" si="6"/>
        <v>250000</v>
      </c>
      <c r="J396" s="4">
        <v>40000</v>
      </c>
      <c r="K396" s="14" t="s">
        <v>6141</v>
      </c>
    </row>
    <row r="397" spans="1:11" hidden="1">
      <c r="A397" t="s">
        <v>11666</v>
      </c>
      <c r="B397" s="3">
        <v>41968</v>
      </c>
      <c r="C397" t="s">
        <v>26994</v>
      </c>
      <c r="D397">
        <v>1</v>
      </c>
      <c r="E397" t="s">
        <v>26995</v>
      </c>
      <c r="F397" t="s">
        <v>9</v>
      </c>
      <c r="G397" t="s">
        <v>10</v>
      </c>
      <c r="H397" t="s">
        <v>26996</v>
      </c>
      <c r="I397" s="16">
        <f t="shared" si="6"/>
        <v>310344.8125</v>
      </c>
      <c r="J397" s="4">
        <v>49655.17</v>
      </c>
      <c r="K397" s="14" t="s">
        <v>6141</v>
      </c>
    </row>
    <row r="398" spans="1:11" hidden="1">
      <c r="A398" t="s">
        <v>1027</v>
      </c>
      <c r="B398" s="3">
        <v>41968</v>
      </c>
      <c r="C398" t="s">
        <v>26997</v>
      </c>
      <c r="D398">
        <v>1</v>
      </c>
      <c r="E398" t="s">
        <v>26998</v>
      </c>
      <c r="F398" t="s">
        <v>9</v>
      </c>
      <c r="G398" t="s">
        <v>10</v>
      </c>
      <c r="H398" t="s">
        <v>3320</v>
      </c>
      <c r="I398" s="16">
        <f t="shared" si="6"/>
        <v>17241.375</v>
      </c>
      <c r="J398" s="4">
        <v>2758.62</v>
      </c>
      <c r="K398" s="14" t="s">
        <v>6141</v>
      </c>
    </row>
    <row r="399" spans="1:11" hidden="1">
      <c r="A399" s="1" t="s">
        <v>9241</v>
      </c>
      <c r="B399" s="13">
        <v>41968</v>
      </c>
      <c r="C399" s="1" t="s">
        <v>26242</v>
      </c>
      <c r="D399" s="1">
        <v>2</v>
      </c>
      <c r="E399" s="1" t="s">
        <v>26243</v>
      </c>
      <c r="F399" s="1" t="s">
        <v>26</v>
      </c>
      <c r="G399" s="1" t="s">
        <v>25737</v>
      </c>
      <c r="H399" s="1" t="s">
        <v>25738</v>
      </c>
      <c r="I399" s="16">
        <f t="shared" si="6"/>
        <v>1534.5</v>
      </c>
      <c r="J399" s="1">
        <v>245.52</v>
      </c>
      <c r="K399" s="14" t="s">
        <v>6145</v>
      </c>
    </row>
    <row r="400" spans="1:11" hidden="1">
      <c r="A400" s="1" t="s">
        <v>11999</v>
      </c>
      <c r="B400" s="13">
        <v>41968</v>
      </c>
      <c r="C400" s="1" t="s">
        <v>26244</v>
      </c>
      <c r="D400" s="1">
        <v>2</v>
      </c>
      <c r="E400" s="1" t="s">
        <v>26245</v>
      </c>
      <c r="F400" s="1" t="s">
        <v>26</v>
      </c>
      <c r="G400" s="1" t="s">
        <v>25737</v>
      </c>
      <c r="H400" s="1" t="s">
        <v>25738</v>
      </c>
      <c r="I400" s="16">
        <f t="shared" si="6"/>
        <v>853.43750000000011</v>
      </c>
      <c r="J400" s="1">
        <v>136.55000000000001</v>
      </c>
      <c r="K400" s="14" t="s">
        <v>6145</v>
      </c>
    </row>
    <row r="401" spans="1:11" hidden="1">
      <c r="A401" s="1" t="s">
        <v>4186</v>
      </c>
      <c r="B401" s="13">
        <v>41968</v>
      </c>
      <c r="C401" s="1" t="s">
        <v>26182</v>
      </c>
      <c r="D401" s="1">
        <v>1</v>
      </c>
      <c r="E401" s="1" t="s">
        <v>26246</v>
      </c>
      <c r="F401" s="1" t="s">
        <v>318</v>
      </c>
      <c r="G401" s="1" t="s">
        <v>25737</v>
      </c>
      <c r="H401" s="1" t="s">
        <v>26184</v>
      </c>
      <c r="I401" s="16">
        <f t="shared" si="6"/>
        <v>4310.375</v>
      </c>
      <c r="J401" s="1">
        <v>689.66</v>
      </c>
      <c r="K401" s="14" t="s">
        <v>6148</v>
      </c>
    </row>
    <row r="402" spans="1:11">
      <c r="A402" s="1" t="s">
        <v>24475</v>
      </c>
      <c r="B402" s="13">
        <v>41968</v>
      </c>
      <c r="C402" s="1" t="s">
        <v>26201</v>
      </c>
      <c r="D402" s="1">
        <v>1</v>
      </c>
      <c r="E402" s="1" t="s">
        <v>26247</v>
      </c>
      <c r="F402" s="1" t="s">
        <v>70</v>
      </c>
      <c r="G402" s="1" t="s">
        <v>10</v>
      </c>
      <c r="H402" s="1" t="s">
        <v>3940</v>
      </c>
      <c r="I402" s="16">
        <f t="shared" si="6"/>
        <v>-385000</v>
      </c>
      <c r="J402" s="14">
        <v>-61600</v>
      </c>
      <c r="K402" s="14" t="s">
        <v>6142</v>
      </c>
    </row>
    <row r="403" spans="1:11">
      <c r="A403" s="1" t="s">
        <v>1059</v>
      </c>
      <c r="B403" s="13">
        <v>41968</v>
      </c>
      <c r="C403" s="1" t="s">
        <v>26248</v>
      </c>
      <c r="D403" s="1">
        <v>1</v>
      </c>
      <c r="E403" s="1" t="s">
        <v>26249</v>
      </c>
      <c r="F403" s="1" t="s">
        <v>9</v>
      </c>
      <c r="G403" s="1" t="s">
        <v>10</v>
      </c>
      <c r="H403" s="1" t="s">
        <v>3940</v>
      </c>
      <c r="I403" s="16">
        <f t="shared" si="6"/>
        <v>384482.75</v>
      </c>
      <c r="J403" s="14">
        <v>61517.24</v>
      </c>
      <c r="K403" s="14" t="s">
        <v>6142</v>
      </c>
    </row>
    <row r="404" spans="1:11">
      <c r="A404" s="1" t="s">
        <v>11683</v>
      </c>
      <c r="B404" s="13">
        <v>41968</v>
      </c>
      <c r="C404" s="1" t="s">
        <v>26115</v>
      </c>
      <c r="D404" s="1">
        <v>1</v>
      </c>
      <c r="E404" s="1" t="s">
        <v>26250</v>
      </c>
      <c r="F404" s="1" t="s">
        <v>70</v>
      </c>
      <c r="G404" s="1" t="s">
        <v>10</v>
      </c>
      <c r="H404" s="1" t="s">
        <v>3940</v>
      </c>
      <c r="I404" s="16">
        <f t="shared" si="6"/>
        <v>-422672.4375</v>
      </c>
      <c r="J404" s="14">
        <v>-67627.59</v>
      </c>
      <c r="K404" s="14" t="s">
        <v>6142</v>
      </c>
    </row>
    <row r="405" spans="1:11">
      <c r="A405" s="1" t="s">
        <v>4214</v>
      </c>
      <c r="B405" s="13">
        <v>41968</v>
      </c>
      <c r="C405" s="1" t="s">
        <v>26251</v>
      </c>
      <c r="D405" s="1">
        <v>1</v>
      </c>
      <c r="E405" s="1" t="s">
        <v>26252</v>
      </c>
      <c r="F405" s="1" t="s">
        <v>9</v>
      </c>
      <c r="G405" s="1" t="s">
        <v>10</v>
      </c>
      <c r="H405" s="1" t="s">
        <v>3940</v>
      </c>
      <c r="I405" s="16">
        <f t="shared" si="6"/>
        <v>422672.4375</v>
      </c>
      <c r="J405" s="14">
        <v>67627.59</v>
      </c>
      <c r="K405" s="14" t="s">
        <v>6142</v>
      </c>
    </row>
    <row r="406" spans="1:11" hidden="1">
      <c r="A406" s="1" t="s">
        <v>14021</v>
      </c>
      <c r="B406" s="13">
        <v>41968</v>
      </c>
      <c r="C406" s="1" t="s">
        <v>26253</v>
      </c>
      <c r="D406" s="1">
        <v>1</v>
      </c>
      <c r="E406" s="1" t="s">
        <v>26254</v>
      </c>
      <c r="F406" s="1" t="s">
        <v>318</v>
      </c>
      <c r="G406" s="1" t="s">
        <v>25737</v>
      </c>
      <c r="H406" s="1" t="s">
        <v>26255</v>
      </c>
      <c r="I406" s="16">
        <f t="shared" si="6"/>
        <v>4310.375</v>
      </c>
      <c r="J406" s="1">
        <v>689.66</v>
      </c>
      <c r="K406" s="14" t="s">
        <v>6148</v>
      </c>
    </row>
    <row r="407" spans="1:11" hidden="1">
      <c r="A407" s="1" t="s">
        <v>11685</v>
      </c>
      <c r="B407" s="13">
        <v>41968</v>
      </c>
      <c r="C407" s="1" t="s">
        <v>26253</v>
      </c>
      <c r="D407" s="1">
        <v>1</v>
      </c>
      <c r="E407" s="1" t="s">
        <v>26256</v>
      </c>
      <c r="F407" s="1" t="s">
        <v>18712</v>
      </c>
      <c r="G407" s="1" t="s">
        <v>25737</v>
      </c>
      <c r="H407" s="1" t="s">
        <v>26255</v>
      </c>
      <c r="I407" s="16">
        <f t="shared" si="6"/>
        <v>-4310.375</v>
      </c>
      <c r="J407" s="1">
        <v>-689.66</v>
      </c>
      <c r="K407" s="14" t="s">
        <v>6148</v>
      </c>
    </row>
    <row r="408" spans="1:11" hidden="1">
      <c r="A408" s="1" t="s">
        <v>1062</v>
      </c>
      <c r="B408" s="13">
        <v>41968</v>
      </c>
      <c r="C408" s="1" t="s">
        <v>26257</v>
      </c>
      <c r="D408" s="1">
        <v>1</v>
      </c>
      <c r="E408" s="1" t="s">
        <v>26258</v>
      </c>
      <c r="F408" s="1" t="s">
        <v>318</v>
      </c>
      <c r="G408" s="1" t="s">
        <v>25737</v>
      </c>
      <c r="H408" s="1" t="s">
        <v>26259</v>
      </c>
      <c r="I408" s="16">
        <f t="shared" si="6"/>
        <v>4310.375</v>
      </c>
      <c r="J408" s="1">
        <v>689.66</v>
      </c>
      <c r="K408" s="14" t="s">
        <v>6148</v>
      </c>
    </row>
    <row r="409" spans="1:11" hidden="1">
      <c r="A409" s="1" t="s">
        <v>11693</v>
      </c>
      <c r="B409" s="13">
        <v>41968</v>
      </c>
      <c r="C409" s="1" t="s">
        <v>26260</v>
      </c>
      <c r="D409" s="1">
        <v>1</v>
      </c>
      <c r="E409" s="1" t="s">
        <v>26261</v>
      </c>
      <c r="F409" s="1" t="s">
        <v>318</v>
      </c>
      <c r="G409" s="1" t="s">
        <v>25737</v>
      </c>
      <c r="H409" s="1" t="s">
        <v>26262</v>
      </c>
      <c r="I409" s="16">
        <f t="shared" si="6"/>
        <v>4310.375</v>
      </c>
      <c r="J409" s="1">
        <v>689.66</v>
      </c>
      <c r="K409" s="14" t="s">
        <v>6148</v>
      </c>
    </row>
    <row r="410" spans="1:11" hidden="1">
      <c r="A410" s="1" t="s">
        <v>18817</v>
      </c>
      <c r="B410" s="13">
        <v>41968</v>
      </c>
      <c r="C410" s="1" t="s">
        <v>26263</v>
      </c>
      <c r="D410" s="1">
        <v>1</v>
      </c>
      <c r="E410" s="1" t="s">
        <v>26264</v>
      </c>
      <c r="F410" s="1" t="s">
        <v>54</v>
      </c>
      <c r="G410" s="1" t="s">
        <v>10</v>
      </c>
      <c r="H410" s="1" t="s">
        <v>9089</v>
      </c>
      <c r="I410" s="16">
        <f t="shared" si="6"/>
        <v>185039.4375</v>
      </c>
      <c r="J410" s="14">
        <v>29606.31</v>
      </c>
      <c r="K410" s="14" t="s">
        <v>6143</v>
      </c>
    </row>
    <row r="411" spans="1:11" hidden="1">
      <c r="A411" s="1" t="s">
        <v>14026</v>
      </c>
      <c r="B411" s="13">
        <v>41968</v>
      </c>
      <c r="C411" s="1" t="s">
        <v>26265</v>
      </c>
      <c r="D411" s="1">
        <v>1</v>
      </c>
      <c r="E411" s="1" t="s">
        <v>26266</v>
      </c>
      <c r="F411" s="1" t="s">
        <v>54</v>
      </c>
      <c r="G411" s="1" t="s">
        <v>10</v>
      </c>
      <c r="H411" s="1" t="s">
        <v>4037</v>
      </c>
      <c r="I411" s="16">
        <f t="shared" si="6"/>
        <v>224666.5625</v>
      </c>
      <c r="J411" s="14">
        <v>35946.65</v>
      </c>
      <c r="K411" s="14" t="s">
        <v>6143</v>
      </c>
    </row>
    <row r="412" spans="1:11" hidden="1">
      <c r="A412" s="1" t="s">
        <v>26267</v>
      </c>
      <c r="B412" s="13">
        <v>41968</v>
      </c>
      <c r="C412" s="1" t="s">
        <v>26268</v>
      </c>
      <c r="D412" s="1">
        <v>1</v>
      </c>
      <c r="E412" s="1" t="s">
        <v>26269</v>
      </c>
      <c r="F412" s="1" t="s">
        <v>54</v>
      </c>
      <c r="G412" s="1" t="s">
        <v>10</v>
      </c>
      <c r="H412" s="1" t="s">
        <v>55</v>
      </c>
      <c r="I412" s="16">
        <f t="shared" si="6"/>
        <v>299262.875</v>
      </c>
      <c r="J412" s="14">
        <v>47882.06</v>
      </c>
      <c r="K412" s="14" t="s">
        <v>6143</v>
      </c>
    </row>
    <row r="413" spans="1:11" hidden="1">
      <c r="A413" s="1" t="s">
        <v>1064</v>
      </c>
      <c r="B413" s="13">
        <v>41968</v>
      </c>
      <c r="C413" s="1" t="s">
        <v>26270</v>
      </c>
      <c r="D413" s="1">
        <v>1</v>
      </c>
      <c r="E413" s="1" t="s">
        <v>26271</v>
      </c>
      <c r="F413" s="1" t="s">
        <v>318</v>
      </c>
      <c r="G413" s="1" t="s">
        <v>25737</v>
      </c>
      <c r="H413" s="1" t="s">
        <v>26272</v>
      </c>
      <c r="I413" s="16">
        <f t="shared" si="6"/>
        <v>6465.5</v>
      </c>
      <c r="J413" s="14">
        <v>1034.48</v>
      </c>
      <c r="K413" s="14" t="s">
        <v>6148</v>
      </c>
    </row>
    <row r="414" spans="1:11" hidden="1">
      <c r="A414" s="1" t="s">
        <v>14033</v>
      </c>
      <c r="B414" s="13">
        <v>41968</v>
      </c>
      <c r="C414" s="1" t="s">
        <v>26273</v>
      </c>
      <c r="D414" s="1">
        <v>1</v>
      </c>
      <c r="E414" s="1" t="s">
        <v>26274</v>
      </c>
      <c r="F414" s="1" t="s">
        <v>318</v>
      </c>
      <c r="G414" s="1" t="s">
        <v>25737</v>
      </c>
      <c r="H414" s="1" t="s">
        <v>26275</v>
      </c>
      <c r="I414" s="16">
        <f t="shared" si="6"/>
        <v>4310.375</v>
      </c>
      <c r="J414" s="1">
        <v>689.66</v>
      </c>
      <c r="K414" s="14" t="s">
        <v>6148</v>
      </c>
    </row>
    <row r="415" spans="1:11" hidden="1">
      <c r="A415" s="1" t="s">
        <v>14037</v>
      </c>
      <c r="B415" s="13">
        <v>41968</v>
      </c>
      <c r="C415" s="1" t="s">
        <v>26276</v>
      </c>
      <c r="D415" s="1">
        <v>1</v>
      </c>
      <c r="E415" s="1" t="s">
        <v>26277</v>
      </c>
      <c r="F415" s="1" t="s">
        <v>318</v>
      </c>
      <c r="G415" s="1" t="s">
        <v>25737</v>
      </c>
      <c r="H415" s="1" t="s">
        <v>26278</v>
      </c>
      <c r="I415" s="16">
        <f t="shared" si="6"/>
        <v>4310.375</v>
      </c>
      <c r="J415" s="1">
        <v>689.66</v>
      </c>
      <c r="K415" s="14" t="s">
        <v>6148</v>
      </c>
    </row>
    <row r="416" spans="1:11">
      <c r="A416" s="1" t="s">
        <v>9268</v>
      </c>
      <c r="B416" s="13">
        <v>41968</v>
      </c>
      <c r="C416" s="1" t="s">
        <v>26279</v>
      </c>
      <c r="D416" s="1">
        <v>1</v>
      </c>
      <c r="E416" s="1" t="s">
        <v>26280</v>
      </c>
      <c r="F416" s="1" t="s">
        <v>9</v>
      </c>
      <c r="G416" s="1" t="s">
        <v>10</v>
      </c>
      <c r="H416" s="1" t="s">
        <v>26281</v>
      </c>
      <c r="I416" s="16">
        <f t="shared" si="6"/>
        <v>146551.75</v>
      </c>
      <c r="J416" s="14">
        <v>23448.28</v>
      </c>
      <c r="K416" s="14" t="s">
        <v>6142</v>
      </c>
    </row>
    <row r="417" spans="1:11">
      <c r="A417" s="1" t="s">
        <v>9270</v>
      </c>
      <c r="B417" s="13">
        <v>41968</v>
      </c>
      <c r="C417" s="1" t="s">
        <v>26282</v>
      </c>
      <c r="D417" s="1">
        <v>1</v>
      </c>
      <c r="E417" s="1" t="s">
        <v>26283</v>
      </c>
      <c r="F417" s="1" t="s">
        <v>9</v>
      </c>
      <c r="G417" s="1" t="s">
        <v>25737</v>
      </c>
      <c r="H417" s="1" t="s">
        <v>26284</v>
      </c>
      <c r="I417" s="16">
        <f t="shared" si="6"/>
        <v>213448.25</v>
      </c>
      <c r="J417" s="14">
        <v>34151.72</v>
      </c>
      <c r="K417" s="14" t="s">
        <v>6142</v>
      </c>
    </row>
    <row r="418" spans="1:11">
      <c r="A418" s="1" t="s">
        <v>9272</v>
      </c>
      <c r="B418" s="13">
        <v>41968</v>
      </c>
      <c r="C418" s="1" t="s">
        <v>26285</v>
      </c>
      <c r="D418" s="1">
        <v>1</v>
      </c>
      <c r="E418" s="1" t="s">
        <v>26286</v>
      </c>
      <c r="F418" s="1" t="s">
        <v>9</v>
      </c>
      <c r="G418" s="1" t="s">
        <v>25737</v>
      </c>
      <c r="H418" s="1" t="s">
        <v>26287</v>
      </c>
      <c r="I418" s="16">
        <f t="shared" si="6"/>
        <v>354051.75</v>
      </c>
      <c r="J418" s="14">
        <v>56648.28</v>
      </c>
      <c r="K418" s="14" t="s">
        <v>6142</v>
      </c>
    </row>
    <row r="419" spans="1:11">
      <c r="A419" s="1" t="s">
        <v>9274</v>
      </c>
      <c r="B419" s="13">
        <v>41968</v>
      </c>
      <c r="C419" s="1" t="s">
        <v>26288</v>
      </c>
      <c r="D419" s="1">
        <v>1</v>
      </c>
      <c r="E419" s="1" t="s">
        <v>26289</v>
      </c>
      <c r="F419" s="1" t="s">
        <v>9</v>
      </c>
      <c r="G419" s="1" t="s">
        <v>10</v>
      </c>
      <c r="H419" s="1" t="s">
        <v>26290</v>
      </c>
      <c r="I419" s="16">
        <f t="shared" si="6"/>
        <v>422672.4375</v>
      </c>
      <c r="J419" s="14">
        <v>67627.59</v>
      </c>
      <c r="K419" s="14" t="s">
        <v>6142</v>
      </c>
    </row>
    <row r="420" spans="1:11">
      <c r="A420" s="1" t="s">
        <v>1067</v>
      </c>
      <c r="B420" s="13">
        <v>41968</v>
      </c>
      <c r="C420" s="1" t="s">
        <v>26291</v>
      </c>
      <c r="D420" s="1">
        <v>1</v>
      </c>
      <c r="E420" s="1" t="s">
        <v>26292</v>
      </c>
      <c r="F420" s="1" t="s">
        <v>9</v>
      </c>
      <c r="G420" s="1" t="s">
        <v>10</v>
      </c>
      <c r="H420" s="1" t="s">
        <v>10341</v>
      </c>
      <c r="I420" s="16">
        <f t="shared" si="6"/>
        <v>259051.75</v>
      </c>
      <c r="J420" s="14">
        <v>41448.28</v>
      </c>
      <c r="K420" s="14" t="s">
        <v>6142</v>
      </c>
    </row>
    <row r="421" spans="1:11">
      <c r="A421" s="1" t="s">
        <v>9862</v>
      </c>
      <c r="B421" s="13">
        <v>41968</v>
      </c>
      <c r="C421" s="1" t="s">
        <v>26293</v>
      </c>
      <c r="D421" s="1">
        <v>1</v>
      </c>
      <c r="E421" s="1" t="s">
        <v>26294</v>
      </c>
      <c r="F421" s="1" t="s">
        <v>9</v>
      </c>
      <c r="G421" s="1" t="s">
        <v>10</v>
      </c>
      <c r="H421" s="1" t="s">
        <v>26295</v>
      </c>
      <c r="I421" s="16">
        <f t="shared" si="6"/>
        <v>354051.75</v>
      </c>
      <c r="J421" s="14">
        <v>56648.28</v>
      </c>
      <c r="K421" s="14" t="s">
        <v>6142</v>
      </c>
    </row>
    <row r="422" spans="1:11" hidden="1">
      <c r="A422" s="1" t="s">
        <v>14055</v>
      </c>
      <c r="B422" s="13">
        <v>41968</v>
      </c>
      <c r="C422" s="1" t="s">
        <v>26296</v>
      </c>
      <c r="D422" s="1">
        <v>2</v>
      </c>
      <c r="E422" s="1" t="s">
        <v>26297</v>
      </c>
      <c r="F422" s="1" t="s">
        <v>37</v>
      </c>
      <c r="G422" s="1" t="s">
        <v>38</v>
      </c>
      <c r="H422" s="1" t="s">
        <v>39</v>
      </c>
      <c r="I422" s="16">
        <f t="shared" si="6"/>
        <v>2132.4375</v>
      </c>
      <c r="J422" s="1">
        <v>341.19</v>
      </c>
      <c r="K422" s="14" t="s">
        <v>6145</v>
      </c>
    </row>
    <row r="423" spans="1:11" hidden="1">
      <c r="A423" s="1" t="s">
        <v>16409</v>
      </c>
      <c r="B423" s="13">
        <v>41968</v>
      </c>
      <c r="C423" s="1" t="s">
        <v>26298</v>
      </c>
      <c r="D423" s="1">
        <v>2</v>
      </c>
      <c r="E423" s="1" t="s">
        <v>26299</v>
      </c>
      <c r="F423" s="1" t="s">
        <v>37</v>
      </c>
      <c r="G423" s="1" t="s">
        <v>38</v>
      </c>
      <c r="H423" s="1" t="s">
        <v>39</v>
      </c>
      <c r="I423" s="16">
        <f t="shared" si="6"/>
        <v>2132.4375</v>
      </c>
      <c r="J423" s="1">
        <v>341.19</v>
      </c>
      <c r="K423" s="14" t="s">
        <v>6145</v>
      </c>
    </row>
    <row r="424" spans="1:11" hidden="1">
      <c r="A424" s="1" t="s">
        <v>4217</v>
      </c>
      <c r="B424" s="13">
        <v>41968</v>
      </c>
      <c r="C424" s="1" t="s">
        <v>26300</v>
      </c>
      <c r="D424" s="1">
        <v>2</v>
      </c>
      <c r="E424" s="1" t="s">
        <v>26301</v>
      </c>
      <c r="F424" s="1" t="s">
        <v>37</v>
      </c>
      <c r="G424" s="1" t="s">
        <v>38</v>
      </c>
      <c r="H424" s="1" t="s">
        <v>39</v>
      </c>
      <c r="I424" s="16">
        <f t="shared" si="6"/>
        <v>264.5</v>
      </c>
      <c r="J424" s="1">
        <v>42.32</v>
      </c>
      <c r="K424" s="14" t="s">
        <v>6145</v>
      </c>
    </row>
    <row r="425" spans="1:11" hidden="1">
      <c r="A425" t="s">
        <v>4220</v>
      </c>
      <c r="B425" s="3">
        <v>41968</v>
      </c>
      <c r="C425" t="s">
        <v>26999</v>
      </c>
      <c r="D425">
        <v>1</v>
      </c>
      <c r="E425" t="s">
        <v>27000</v>
      </c>
      <c r="F425" t="s">
        <v>9</v>
      </c>
      <c r="G425" t="s">
        <v>10</v>
      </c>
      <c r="H425" t="s">
        <v>27001</v>
      </c>
      <c r="I425" s="16">
        <f t="shared" si="6"/>
        <v>155172.4375</v>
      </c>
      <c r="J425" s="4">
        <v>24827.59</v>
      </c>
      <c r="K425" s="14" t="s">
        <v>6141</v>
      </c>
    </row>
    <row r="426" spans="1:11" hidden="1">
      <c r="A426" t="s">
        <v>11702</v>
      </c>
      <c r="B426" s="3">
        <v>41968</v>
      </c>
      <c r="C426" t="s">
        <v>27002</v>
      </c>
      <c r="D426">
        <v>2</v>
      </c>
      <c r="E426" t="s">
        <v>27003</v>
      </c>
      <c r="F426" t="s">
        <v>1542</v>
      </c>
      <c r="G426" t="s">
        <v>13</v>
      </c>
      <c r="H426" t="s">
        <v>88</v>
      </c>
      <c r="I426" s="16">
        <f t="shared" si="6"/>
        <v>60.5</v>
      </c>
      <c r="J426">
        <v>9.68</v>
      </c>
      <c r="K426" s="14" t="s">
        <v>6145</v>
      </c>
    </row>
    <row r="427" spans="1:11" hidden="1">
      <c r="A427" t="s">
        <v>11704</v>
      </c>
      <c r="B427" s="3">
        <v>41968</v>
      </c>
      <c r="C427" t="s">
        <v>27004</v>
      </c>
      <c r="D427">
        <v>2</v>
      </c>
      <c r="E427" t="s">
        <v>27005</v>
      </c>
      <c r="F427" t="s">
        <v>1542</v>
      </c>
      <c r="G427" t="s">
        <v>13</v>
      </c>
      <c r="H427" t="s">
        <v>88</v>
      </c>
      <c r="I427" s="16">
        <f t="shared" si="6"/>
        <v>60.5</v>
      </c>
      <c r="J427">
        <v>9.68</v>
      </c>
      <c r="K427" s="14" t="s">
        <v>6145</v>
      </c>
    </row>
    <row r="428" spans="1:11" hidden="1">
      <c r="A428" t="s">
        <v>4228</v>
      </c>
      <c r="B428" s="3">
        <v>41968</v>
      </c>
      <c r="C428" t="s">
        <v>27006</v>
      </c>
      <c r="D428">
        <v>2</v>
      </c>
      <c r="E428" t="s">
        <v>27007</v>
      </c>
      <c r="F428" t="s">
        <v>1542</v>
      </c>
      <c r="G428" t="s">
        <v>13</v>
      </c>
      <c r="H428" t="s">
        <v>88</v>
      </c>
      <c r="I428" s="16">
        <f t="shared" si="6"/>
        <v>60.5</v>
      </c>
      <c r="J428">
        <v>9.68</v>
      </c>
      <c r="K428" s="14" t="s">
        <v>6145</v>
      </c>
    </row>
    <row r="429" spans="1:11" hidden="1">
      <c r="A429" t="s">
        <v>4230</v>
      </c>
      <c r="B429" s="3">
        <v>41968</v>
      </c>
      <c r="C429" t="s">
        <v>27008</v>
      </c>
      <c r="D429">
        <v>2</v>
      </c>
      <c r="E429" t="s">
        <v>27009</v>
      </c>
      <c r="F429" t="s">
        <v>1542</v>
      </c>
      <c r="G429" t="s">
        <v>13</v>
      </c>
      <c r="H429" t="s">
        <v>88</v>
      </c>
      <c r="I429" s="16">
        <f t="shared" si="6"/>
        <v>60.5</v>
      </c>
      <c r="J429">
        <v>9.68</v>
      </c>
      <c r="K429" s="14" t="s">
        <v>6145</v>
      </c>
    </row>
    <row r="430" spans="1:11" hidden="1">
      <c r="A430" t="s">
        <v>16430</v>
      </c>
      <c r="B430" s="3">
        <v>41968</v>
      </c>
      <c r="C430" t="s">
        <v>27010</v>
      </c>
      <c r="D430">
        <v>2</v>
      </c>
      <c r="E430" t="s">
        <v>27011</v>
      </c>
      <c r="F430" t="s">
        <v>1542</v>
      </c>
      <c r="G430" t="s">
        <v>13</v>
      </c>
      <c r="H430" t="s">
        <v>88</v>
      </c>
      <c r="I430" s="16">
        <f t="shared" si="6"/>
        <v>60.5</v>
      </c>
      <c r="J430">
        <v>9.68</v>
      </c>
      <c r="K430" s="14" t="s">
        <v>6145</v>
      </c>
    </row>
    <row r="431" spans="1:11" hidden="1">
      <c r="A431" t="s">
        <v>21235</v>
      </c>
      <c r="B431" s="3">
        <v>41968</v>
      </c>
      <c r="C431" t="s">
        <v>27012</v>
      </c>
      <c r="D431">
        <v>2</v>
      </c>
      <c r="E431" t="s">
        <v>27013</v>
      </c>
      <c r="F431" t="s">
        <v>1542</v>
      </c>
      <c r="G431" t="s">
        <v>13</v>
      </c>
      <c r="H431" t="s">
        <v>88</v>
      </c>
      <c r="I431" s="16">
        <f t="shared" si="6"/>
        <v>60.5</v>
      </c>
      <c r="J431">
        <v>9.68</v>
      </c>
      <c r="K431" s="14" t="s">
        <v>6145</v>
      </c>
    </row>
    <row r="432" spans="1:11" hidden="1">
      <c r="A432" t="s">
        <v>4232</v>
      </c>
      <c r="B432" s="3">
        <v>41968</v>
      </c>
      <c r="C432" t="s">
        <v>27014</v>
      </c>
      <c r="D432">
        <v>2</v>
      </c>
      <c r="E432" t="s">
        <v>27015</v>
      </c>
      <c r="F432" t="s">
        <v>1542</v>
      </c>
      <c r="G432" t="s">
        <v>13</v>
      </c>
      <c r="H432" t="s">
        <v>88</v>
      </c>
      <c r="I432" s="16">
        <f t="shared" si="6"/>
        <v>60.5</v>
      </c>
      <c r="J432">
        <v>9.68</v>
      </c>
      <c r="K432" s="14" t="s">
        <v>6145</v>
      </c>
    </row>
    <row r="433" spans="1:11" hidden="1">
      <c r="A433" t="s">
        <v>18825</v>
      </c>
      <c r="B433" s="3">
        <v>41968</v>
      </c>
      <c r="C433" t="s">
        <v>27016</v>
      </c>
      <c r="D433">
        <v>2</v>
      </c>
      <c r="E433" t="s">
        <v>27017</v>
      </c>
      <c r="F433" t="s">
        <v>1542</v>
      </c>
      <c r="G433" t="s">
        <v>13</v>
      </c>
      <c r="H433" t="s">
        <v>88</v>
      </c>
      <c r="I433" s="16">
        <f t="shared" si="6"/>
        <v>60.5</v>
      </c>
      <c r="J433">
        <v>9.68</v>
      </c>
      <c r="K433" s="14" t="s">
        <v>6145</v>
      </c>
    </row>
    <row r="434" spans="1:11" hidden="1">
      <c r="A434" t="s">
        <v>18827</v>
      </c>
      <c r="B434" s="3">
        <v>41968</v>
      </c>
      <c r="C434" t="s">
        <v>27018</v>
      </c>
      <c r="D434">
        <v>2</v>
      </c>
      <c r="E434" t="s">
        <v>27019</v>
      </c>
      <c r="F434" t="s">
        <v>1542</v>
      </c>
      <c r="G434" t="s">
        <v>13</v>
      </c>
      <c r="H434" t="s">
        <v>88</v>
      </c>
      <c r="I434" s="16">
        <f t="shared" si="6"/>
        <v>60.5</v>
      </c>
      <c r="J434">
        <v>9.68</v>
      </c>
      <c r="K434" s="14" t="s">
        <v>6145</v>
      </c>
    </row>
    <row r="435" spans="1:11" hidden="1">
      <c r="A435" t="s">
        <v>4235</v>
      </c>
      <c r="B435" s="3">
        <v>41968</v>
      </c>
      <c r="C435" t="s">
        <v>27020</v>
      </c>
      <c r="D435">
        <v>2</v>
      </c>
      <c r="E435" t="s">
        <v>27021</v>
      </c>
      <c r="F435" t="s">
        <v>1542</v>
      </c>
      <c r="G435" t="s">
        <v>13</v>
      </c>
      <c r="H435" t="s">
        <v>88</v>
      </c>
      <c r="I435" s="16">
        <f t="shared" si="6"/>
        <v>60.5</v>
      </c>
      <c r="J435">
        <v>9.68</v>
      </c>
      <c r="K435" s="14" t="s">
        <v>6145</v>
      </c>
    </row>
    <row r="436" spans="1:11" hidden="1">
      <c r="A436" t="s">
        <v>21244</v>
      </c>
      <c r="B436" s="3">
        <v>41968</v>
      </c>
      <c r="C436" t="s">
        <v>27022</v>
      </c>
      <c r="D436">
        <v>2</v>
      </c>
      <c r="E436" t="s">
        <v>27023</v>
      </c>
      <c r="F436" t="s">
        <v>1542</v>
      </c>
      <c r="G436" t="s">
        <v>13</v>
      </c>
      <c r="H436" t="s">
        <v>88</v>
      </c>
      <c r="I436" s="16">
        <f t="shared" si="6"/>
        <v>60.5</v>
      </c>
      <c r="J436">
        <v>9.68</v>
      </c>
      <c r="K436" s="14" t="s">
        <v>6145</v>
      </c>
    </row>
    <row r="437" spans="1:11" hidden="1">
      <c r="A437" s="1" t="s">
        <v>1069</v>
      </c>
      <c r="B437" s="13">
        <v>41968</v>
      </c>
      <c r="C437" s="1" t="s">
        <v>26302</v>
      </c>
      <c r="D437" s="1">
        <v>2</v>
      </c>
      <c r="E437" s="1" t="s">
        <v>26303</v>
      </c>
      <c r="F437" s="1" t="s">
        <v>37</v>
      </c>
      <c r="G437" s="1" t="s">
        <v>38</v>
      </c>
      <c r="H437" s="1" t="s">
        <v>39</v>
      </c>
      <c r="I437" s="16">
        <f t="shared" si="6"/>
        <v>2270.75</v>
      </c>
      <c r="J437" s="1">
        <v>363.32</v>
      </c>
      <c r="K437" s="14" t="s">
        <v>6145</v>
      </c>
    </row>
    <row r="438" spans="1:11" hidden="1">
      <c r="A438" s="1" t="s">
        <v>1073</v>
      </c>
      <c r="B438" s="13">
        <v>41968</v>
      </c>
      <c r="C438" s="1" t="s">
        <v>26304</v>
      </c>
      <c r="D438" s="1">
        <v>2</v>
      </c>
      <c r="E438" s="1" t="s">
        <v>26305</v>
      </c>
      <c r="F438" s="1" t="s">
        <v>37</v>
      </c>
      <c r="G438" s="1" t="s">
        <v>38</v>
      </c>
      <c r="H438" s="1" t="s">
        <v>39</v>
      </c>
      <c r="I438" s="16">
        <f t="shared" si="6"/>
        <v>2132.4375</v>
      </c>
      <c r="J438" s="1">
        <v>341.19</v>
      </c>
      <c r="K438" s="14" t="s">
        <v>6145</v>
      </c>
    </row>
    <row r="439" spans="1:11" hidden="1">
      <c r="A439" s="1" t="s">
        <v>1077</v>
      </c>
      <c r="B439" s="13">
        <v>41968</v>
      </c>
      <c r="C439" s="1" t="s">
        <v>26306</v>
      </c>
      <c r="D439" s="1">
        <v>2</v>
      </c>
      <c r="E439" s="1" t="s">
        <v>26307</v>
      </c>
      <c r="F439" s="1" t="s">
        <v>37</v>
      </c>
      <c r="G439" s="1" t="s">
        <v>38</v>
      </c>
      <c r="H439" s="1" t="s">
        <v>39</v>
      </c>
      <c r="I439" s="16">
        <f t="shared" si="6"/>
        <v>2132.4375</v>
      </c>
      <c r="J439" s="1">
        <v>341.19</v>
      </c>
      <c r="K439" s="14" t="s">
        <v>6145</v>
      </c>
    </row>
    <row r="440" spans="1:11" hidden="1">
      <c r="A440" s="1" t="s">
        <v>1081</v>
      </c>
      <c r="B440" s="13">
        <v>41968</v>
      </c>
      <c r="C440" s="1" t="s">
        <v>26308</v>
      </c>
      <c r="D440" s="1">
        <v>2</v>
      </c>
      <c r="E440" s="1" t="s">
        <v>26309</v>
      </c>
      <c r="F440" s="1" t="s">
        <v>37</v>
      </c>
      <c r="G440" s="1" t="s">
        <v>38</v>
      </c>
      <c r="H440" s="1" t="s">
        <v>39</v>
      </c>
      <c r="I440" s="16">
        <f t="shared" si="6"/>
        <v>2132.4375</v>
      </c>
      <c r="J440" s="1">
        <v>341.19</v>
      </c>
      <c r="K440" s="14" t="s">
        <v>6145</v>
      </c>
    </row>
    <row r="441" spans="1:11" hidden="1">
      <c r="A441" s="1" t="s">
        <v>1085</v>
      </c>
      <c r="B441" s="13">
        <v>41968</v>
      </c>
      <c r="C441" s="1" t="s">
        <v>26310</v>
      </c>
      <c r="D441" s="1">
        <v>2</v>
      </c>
      <c r="E441" s="1" t="s">
        <v>26311</v>
      </c>
      <c r="F441" s="1" t="s">
        <v>37</v>
      </c>
      <c r="G441" s="1" t="s">
        <v>38</v>
      </c>
      <c r="H441" s="1" t="s">
        <v>39</v>
      </c>
      <c r="I441" s="16">
        <f t="shared" si="6"/>
        <v>2132.4375</v>
      </c>
      <c r="J441" s="1">
        <v>341.19</v>
      </c>
      <c r="K441" s="14" t="s">
        <v>6145</v>
      </c>
    </row>
    <row r="442" spans="1:11" hidden="1">
      <c r="A442" s="1" t="s">
        <v>1089</v>
      </c>
      <c r="B442" s="13">
        <v>41968</v>
      </c>
      <c r="C442" s="1" t="s">
        <v>26312</v>
      </c>
      <c r="D442" s="1">
        <v>2</v>
      </c>
      <c r="E442" s="1" t="s">
        <v>26313</v>
      </c>
      <c r="F442" s="1" t="s">
        <v>37</v>
      </c>
      <c r="G442" s="1" t="s">
        <v>38</v>
      </c>
      <c r="H442" s="1" t="s">
        <v>39</v>
      </c>
      <c r="I442" s="16">
        <f t="shared" si="6"/>
        <v>2132.4375</v>
      </c>
      <c r="J442" s="1">
        <v>341.19</v>
      </c>
      <c r="K442" s="14" t="s">
        <v>6145</v>
      </c>
    </row>
    <row r="443" spans="1:11" hidden="1">
      <c r="A443" s="1" t="s">
        <v>1093</v>
      </c>
      <c r="B443" s="13">
        <v>41968</v>
      </c>
      <c r="C443" s="1" t="s">
        <v>26314</v>
      </c>
      <c r="D443" s="1">
        <v>2</v>
      </c>
      <c r="E443" s="1" t="s">
        <v>26315</v>
      </c>
      <c r="F443" s="1" t="s">
        <v>37</v>
      </c>
      <c r="G443" s="1" t="s">
        <v>38</v>
      </c>
      <c r="H443" s="1" t="s">
        <v>39</v>
      </c>
      <c r="I443" s="16">
        <f t="shared" si="6"/>
        <v>2132.4375</v>
      </c>
      <c r="J443" s="1">
        <v>341.19</v>
      </c>
      <c r="K443" s="14" t="s">
        <v>6145</v>
      </c>
    </row>
    <row r="444" spans="1:11" hidden="1">
      <c r="A444" s="1" t="s">
        <v>16433</v>
      </c>
      <c r="B444" s="13">
        <v>41968</v>
      </c>
      <c r="C444" s="1" t="s">
        <v>26316</v>
      </c>
      <c r="D444" s="1">
        <v>2</v>
      </c>
      <c r="E444" s="1" t="s">
        <v>26317</v>
      </c>
      <c r="F444" s="1" t="s">
        <v>37</v>
      </c>
      <c r="G444" s="1" t="s">
        <v>38</v>
      </c>
      <c r="H444" s="1" t="s">
        <v>39</v>
      </c>
      <c r="I444" s="16">
        <f t="shared" si="6"/>
        <v>156</v>
      </c>
      <c r="J444" s="1">
        <v>24.96</v>
      </c>
      <c r="K444" s="14" t="s">
        <v>6145</v>
      </c>
    </row>
    <row r="445" spans="1:11" hidden="1">
      <c r="A445" s="1" t="s">
        <v>16437</v>
      </c>
      <c r="B445" s="13">
        <v>41968</v>
      </c>
      <c r="C445" s="1" t="s">
        <v>26318</v>
      </c>
      <c r="D445" s="1">
        <v>2</v>
      </c>
      <c r="E445" s="1" t="s">
        <v>26319</v>
      </c>
      <c r="F445" s="1" t="s">
        <v>37</v>
      </c>
      <c r="G445" s="1" t="s">
        <v>38</v>
      </c>
      <c r="H445" s="1" t="s">
        <v>39</v>
      </c>
      <c r="I445" s="16">
        <f t="shared" si="6"/>
        <v>2132.4375</v>
      </c>
      <c r="J445" s="1">
        <v>341.19</v>
      </c>
      <c r="K445" s="14" t="s">
        <v>6145</v>
      </c>
    </row>
    <row r="446" spans="1:11" hidden="1">
      <c r="A446" s="1" t="s">
        <v>26320</v>
      </c>
      <c r="B446" s="13">
        <v>41968</v>
      </c>
      <c r="C446" s="1" t="s">
        <v>26321</v>
      </c>
      <c r="D446" s="1">
        <v>2</v>
      </c>
      <c r="E446" s="1" t="s">
        <v>26322</v>
      </c>
      <c r="F446" s="1" t="s">
        <v>37</v>
      </c>
      <c r="G446" s="1" t="s">
        <v>38</v>
      </c>
      <c r="H446" s="1" t="s">
        <v>39</v>
      </c>
      <c r="I446" s="16">
        <f t="shared" si="6"/>
        <v>2270.75</v>
      </c>
      <c r="J446" s="1">
        <v>363.32</v>
      </c>
      <c r="K446" s="14" t="s">
        <v>6145</v>
      </c>
    </row>
    <row r="447" spans="1:11" hidden="1">
      <c r="A447" s="1" t="s">
        <v>1101</v>
      </c>
      <c r="B447" s="13">
        <v>41969</v>
      </c>
      <c r="C447" s="1" t="s">
        <v>26323</v>
      </c>
      <c r="D447" s="1">
        <v>2</v>
      </c>
      <c r="E447" s="1" t="s">
        <v>26324</v>
      </c>
      <c r="F447" s="1" t="s">
        <v>37</v>
      </c>
      <c r="G447" s="1" t="s">
        <v>38</v>
      </c>
      <c r="H447" s="1" t="s">
        <v>39</v>
      </c>
      <c r="I447" s="16">
        <f t="shared" si="6"/>
        <v>2132.4375</v>
      </c>
      <c r="J447" s="1">
        <v>341.19</v>
      </c>
      <c r="K447" s="14" t="s">
        <v>6145</v>
      </c>
    </row>
    <row r="448" spans="1:11" hidden="1">
      <c r="A448" s="1" t="s">
        <v>18402</v>
      </c>
      <c r="B448" s="13">
        <v>41969</v>
      </c>
      <c r="C448" s="1" t="s">
        <v>26325</v>
      </c>
      <c r="D448" s="1">
        <v>1</v>
      </c>
      <c r="E448" s="1" t="s">
        <v>26326</v>
      </c>
      <c r="F448" s="1" t="s">
        <v>54</v>
      </c>
      <c r="G448" s="1" t="s">
        <v>10</v>
      </c>
      <c r="H448" s="1" t="s">
        <v>23444</v>
      </c>
      <c r="I448" s="16">
        <f t="shared" si="6"/>
        <v>215859.1875</v>
      </c>
      <c r="J448" s="14">
        <v>34537.47</v>
      </c>
      <c r="K448" s="14" t="s">
        <v>6143</v>
      </c>
    </row>
    <row r="449" spans="1:11" hidden="1">
      <c r="A449" s="1" t="s">
        <v>9284</v>
      </c>
      <c r="B449" s="13">
        <v>41969</v>
      </c>
      <c r="C449" s="1" t="s">
        <v>26327</v>
      </c>
      <c r="D449" s="1">
        <v>1</v>
      </c>
      <c r="E449" s="1" t="s">
        <v>26328</v>
      </c>
      <c r="F449" s="1" t="s">
        <v>54</v>
      </c>
      <c r="G449" s="1" t="s">
        <v>10</v>
      </c>
      <c r="H449" s="1" t="s">
        <v>1192</v>
      </c>
      <c r="I449" s="16">
        <f t="shared" si="6"/>
        <v>316809.75</v>
      </c>
      <c r="J449" s="14">
        <v>50689.56</v>
      </c>
      <c r="K449" s="14" t="s">
        <v>6143</v>
      </c>
    </row>
    <row r="450" spans="1:11" hidden="1">
      <c r="A450" s="1" t="s">
        <v>4238</v>
      </c>
      <c r="B450" s="13">
        <v>41969</v>
      </c>
      <c r="C450" s="1" t="s">
        <v>26329</v>
      </c>
      <c r="D450" s="1">
        <v>1</v>
      </c>
      <c r="E450" s="1" t="s">
        <v>26330</v>
      </c>
      <c r="F450" s="1" t="s">
        <v>54</v>
      </c>
      <c r="G450" s="1" t="s">
        <v>10</v>
      </c>
      <c r="H450" s="1" t="s">
        <v>14</v>
      </c>
      <c r="I450" s="16">
        <f t="shared" si="6"/>
        <v>177330.5</v>
      </c>
      <c r="J450" s="14">
        <v>28372.880000000001</v>
      </c>
      <c r="K450" s="14" t="s">
        <v>6143</v>
      </c>
    </row>
    <row r="451" spans="1:11" hidden="1">
      <c r="A451" s="1" t="s">
        <v>14060</v>
      </c>
      <c r="B451" s="13">
        <v>41969</v>
      </c>
      <c r="C451" s="1" t="s">
        <v>26331</v>
      </c>
      <c r="D451" s="1">
        <v>1</v>
      </c>
      <c r="E451" s="1" t="s">
        <v>26332</v>
      </c>
      <c r="F451" s="1" t="s">
        <v>54</v>
      </c>
      <c r="G451" s="1" t="s">
        <v>10</v>
      </c>
      <c r="H451" s="1" t="s">
        <v>514</v>
      </c>
      <c r="I451" s="16">
        <f t="shared" si="6"/>
        <v>215859.1875</v>
      </c>
      <c r="J451" s="14">
        <v>34537.47</v>
      </c>
      <c r="K451" s="14" t="s">
        <v>6143</v>
      </c>
    </row>
    <row r="452" spans="1:11" hidden="1">
      <c r="A452" s="1" t="s">
        <v>26333</v>
      </c>
      <c r="B452" s="13">
        <v>41969</v>
      </c>
      <c r="C452" s="1" t="s">
        <v>26334</v>
      </c>
      <c r="D452" s="1">
        <v>1</v>
      </c>
      <c r="E452" s="1" t="s">
        <v>26335</v>
      </c>
      <c r="F452" s="1" t="s">
        <v>54</v>
      </c>
      <c r="G452" s="1" t="s">
        <v>10</v>
      </c>
      <c r="H452" s="1" t="s">
        <v>8984</v>
      </c>
      <c r="I452" s="16">
        <f t="shared" si="6"/>
        <v>156383.1875</v>
      </c>
      <c r="J452" s="14">
        <v>25021.31</v>
      </c>
      <c r="K452" s="14" t="s">
        <v>6143</v>
      </c>
    </row>
    <row r="453" spans="1:11" hidden="1">
      <c r="A453" t="s">
        <v>11710</v>
      </c>
      <c r="B453" s="3">
        <v>41969</v>
      </c>
      <c r="C453" t="s">
        <v>2</v>
      </c>
      <c r="D453">
        <v>2</v>
      </c>
      <c r="E453" t="s">
        <v>27024</v>
      </c>
      <c r="F453" t="s">
        <v>1283</v>
      </c>
      <c r="G453" t="s">
        <v>21545</v>
      </c>
      <c r="H453" t="s">
        <v>1871</v>
      </c>
      <c r="I453" s="16">
        <f t="shared" si="6"/>
        <v>-1261.5</v>
      </c>
      <c r="J453">
        <v>-201.84</v>
      </c>
      <c r="K453" s="14" t="s">
        <v>6149</v>
      </c>
    </row>
    <row r="454" spans="1:11" hidden="1">
      <c r="A454" s="1" t="s">
        <v>19494</v>
      </c>
      <c r="B454" s="13">
        <v>41969</v>
      </c>
      <c r="C454" s="1" t="s">
        <v>26336</v>
      </c>
      <c r="D454" s="1">
        <v>1</v>
      </c>
      <c r="E454" s="1" t="s">
        <v>26337</v>
      </c>
      <c r="F454" s="1" t="s">
        <v>54</v>
      </c>
      <c r="G454" s="1" t="s">
        <v>10</v>
      </c>
      <c r="H454" s="1" t="s">
        <v>13602</v>
      </c>
      <c r="I454" s="16">
        <f t="shared" si="6"/>
        <v>316809.75</v>
      </c>
      <c r="J454" s="14">
        <v>50689.56</v>
      </c>
      <c r="K454" s="14" t="s">
        <v>6143</v>
      </c>
    </row>
    <row r="455" spans="1:11" hidden="1">
      <c r="A455" s="1" t="s">
        <v>26338</v>
      </c>
      <c r="B455" s="13">
        <v>41969</v>
      </c>
      <c r="C455" s="1" t="s">
        <v>26339</v>
      </c>
      <c r="D455" s="1">
        <v>2</v>
      </c>
      <c r="E455" s="1" t="s">
        <v>26340</v>
      </c>
      <c r="F455" s="1" t="s">
        <v>3572</v>
      </c>
      <c r="G455" s="1" t="s">
        <v>25737</v>
      </c>
      <c r="H455" s="1" t="s">
        <v>26341</v>
      </c>
      <c r="I455" s="16">
        <f t="shared" si="6"/>
        <v>13886.000000000002</v>
      </c>
      <c r="J455" s="14">
        <v>2221.7600000000002</v>
      </c>
      <c r="K455" s="14" t="s">
        <v>6145</v>
      </c>
    </row>
    <row r="456" spans="1:11">
      <c r="A456" s="1" t="s">
        <v>4249</v>
      </c>
      <c r="B456" s="13">
        <v>41969</v>
      </c>
      <c r="C456" s="1" t="s">
        <v>25768</v>
      </c>
      <c r="D456" s="1">
        <v>1</v>
      </c>
      <c r="E456" s="1" t="s">
        <v>26342</v>
      </c>
      <c r="F456" s="1" t="s">
        <v>70</v>
      </c>
      <c r="G456" s="1" t="s">
        <v>10</v>
      </c>
      <c r="H456" s="1" t="s">
        <v>592</v>
      </c>
      <c r="I456" s="16">
        <f t="shared" si="6"/>
        <v>-535948.25</v>
      </c>
      <c r="J456" s="14">
        <v>-85751.72</v>
      </c>
      <c r="K456" s="14" t="s">
        <v>6142</v>
      </c>
    </row>
    <row r="457" spans="1:11">
      <c r="A457" s="1" t="s">
        <v>18861</v>
      </c>
      <c r="B457" s="13">
        <v>41969</v>
      </c>
      <c r="C457" s="1" t="s">
        <v>26343</v>
      </c>
      <c r="D457" s="1">
        <v>1</v>
      </c>
      <c r="E457" s="1" t="s">
        <v>26344</v>
      </c>
      <c r="F457" s="1" t="s">
        <v>9</v>
      </c>
      <c r="G457" s="1" t="s">
        <v>10</v>
      </c>
      <c r="H457" s="1" t="s">
        <v>592</v>
      </c>
      <c r="I457" s="16">
        <f t="shared" si="6"/>
        <v>203965.5</v>
      </c>
      <c r="J457" s="14">
        <v>32634.48</v>
      </c>
      <c r="K457" s="14" t="s">
        <v>6142</v>
      </c>
    </row>
    <row r="458" spans="1:11">
      <c r="A458" s="1" t="s">
        <v>26345</v>
      </c>
      <c r="B458" s="13">
        <v>41969</v>
      </c>
      <c r="C458" s="1" t="s">
        <v>26343</v>
      </c>
      <c r="D458" s="1">
        <v>1</v>
      </c>
      <c r="E458" s="1" t="s">
        <v>26346</v>
      </c>
      <c r="F458" s="1" t="s">
        <v>70</v>
      </c>
      <c r="G458" s="1" t="s">
        <v>10</v>
      </c>
      <c r="H458" s="1" t="s">
        <v>592</v>
      </c>
      <c r="I458" s="16">
        <f t="shared" ref="I458:I521" si="7">J458*100/16</f>
        <v>-203965.5</v>
      </c>
      <c r="J458" s="14">
        <v>-32634.48</v>
      </c>
      <c r="K458" s="14" t="s">
        <v>6142</v>
      </c>
    </row>
    <row r="459" spans="1:11">
      <c r="A459" s="1" t="s">
        <v>18864</v>
      </c>
      <c r="B459" s="13">
        <v>41969</v>
      </c>
      <c r="C459" s="1" t="s">
        <v>26343</v>
      </c>
      <c r="D459" s="1">
        <v>1</v>
      </c>
      <c r="E459" s="1" t="s">
        <v>26347</v>
      </c>
      <c r="F459" s="1" t="s">
        <v>9</v>
      </c>
      <c r="G459" s="1" t="s">
        <v>10</v>
      </c>
      <c r="H459" s="1" t="s">
        <v>592</v>
      </c>
      <c r="I459" s="16">
        <f t="shared" si="7"/>
        <v>376379.3125</v>
      </c>
      <c r="J459" s="14">
        <v>60220.69</v>
      </c>
      <c r="K459" s="14" t="s">
        <v>6142</v>
      </c>
    </row>
    <row r="460" spans="1:11" hidden="1">
      <c r="A460" t="s">
        <v>1137</v>
      </c>
      <c r="B460" s="3">
        <v>41969</v>
      </c>
      <c r="C460" t="s">
        <v>27025</v>
      </c>
      <c r="D460">
        <v>2</v>
      </c>
      <c r="E460" t="s">
        <v>27026</v>
      </c>
      <c r="F460" t="s">
        <v>1637</v>
      </c>
      <c r="G460" t="s">
        <v>13</v>
      </c>
      <c r="H460" t="s">
        <v>27027</v>
      </c>
      <c r="I460" s="16">
        <f t="shared" si="7"/>
        <v>-4405.1875</v>
      </c>
      <c r="J460">
        <v>-704.83</v>
      </c>
      <c r="K460" s="14" t="s">
        <v>6145</v>
      </c>
    </row>
    <row r="461" spans="1:11">
      <c r="A461" s="1" t="s">
        <v>8615</v>
      </c>
      <c r="B461" s="13">
        <v>41969</v>
      </c>
      <c r="C461" s="1" t="s">
        <v>26293</v>
      </c>
      <c r="D461" s="1">
        <v>1</v>
      </c>
      <c r="E461" s="1" t="s">
        <v>26348</v>
      </c>
      <c r="F461" s="1" t="s">
        <v>70</v>
      </c>
      <c r="G461" s="1" t="s">
        <v>10</v>
      </c>
      <c r="H461" s="1" t="s">
        <v>26295</v>
      </c>
      <c r="I461" s="16">
        <f t="shared" si="7"/>
        <v>-354051.75</v>
      </c>
      <c r="J461" s="14">
        <v>-56648.28</v>
      </c>
      <c r="K461" s="14" t="s">
        <v>6142</v>
      </c>
    </row>
    <row r="462" spans="1:11">
      <c r="A462" s="1" t="s">
        <v>9874</v>
      </c>
      <c r="B462" s="13">
        <v>41969</v>
      </c>
      <c r="C462" s="1" t="s">
        <v>25918</v>
      </c>
      <c r="D462" s="1">
        <v>1</v>
      </c>
      <c r="E462" s="1" t="s">
        <v>26349</v>
      </c>
      <c r="F462" s="1" t="s">
        <v>70</v>
      </c>
      <c r="G462" s="1" t="s">
        <v>10</v>
      </c>
      <c r="H462" s="1" t="s">
        <v>25920</v>
      </c>
      <c r="I462" s="16">
        <f t="shared" si="7"/>
        <v>-345603.4375</v>
      </c>
      <c r="J462" s="14">
        <v>-55296.55</v>
      </c>
      <c r="K462" s="14" t="s">
        <v>6142</v>
      </c>
    </row>
    <row r="463" spans="1:11">
      <c r="A463" s="1" t="s">
        <v>4271</v>
      </c>
      <c r="B463" s="13">
        <v>41969</v>
      </c>
      <c r="C463" s="1" t="s">
        <v>26350</v>
      </c>
      <c r="D463" s="1">
        <v>1</v>
      </c>
      <c r="E463" s="1" t="s">
        <v>26351</v>
      </c>
      <c r="F463" s="1" t="s">
        <v>9</v>
      </c>
      <c r="G463" s="1" t="s">
        <v>10</v>
      </c>
      <c r="H463" s="1" t="s">
        <v>26295</v>
      </c>
      <c r="I463" s="16">
        <f t="shared" si="7"/>
        <v>384482.75</v>
      </c>
      <c r="J463" s="14">
        <v>61517.24</v>
      </c>
      <c r="K463" s="14" t="s">
        <v>6142</v>
      </c>
    </row>
    <row r="464" spans="1:11" hidden="1">
      <c r="A464" s="1" t="s">
        <v>4275</v>
      </c>
      <c r="B464" s="13">
        <v>41969</v>
      </c>
      <c r="C464" s="1" t="s">
        <v>26201</v>
      </c>
      <c r="D464" s="1">
        <v>1</v>
      </c>
      <c r="E464" s="1" t="s">
        <v>26352</v>
      </c>
      <c r="F464" s="1" t="s">
        <v>54</v>
      </c>
      <c r="G464" s="1" t="s">
        <v>10</v>
      </c>
      <c r="H464" s="1" t="s">
        <v>26353</v>
      </c>
      <c r="I464" s="16">
        <f t="shared" si="7"/>
        <v>325173.875</v>
      </c>
      <c r="J464" s="14">
        <v>52027.82</v>
      </c>
      <c r="K464" s="14" t="s">
        <v>6143</v>
      </c>
    </row>
    <row r="465" spans="1:11" hidden="1">
      <c r="A465" s="1" t="s">
        <v>18881</v>
      </c>
      <c r="B465" s="13">
        <v>41969</v>
      </c>
      <c r="C465" s="1" t="s">
        <v>26354</v>
      </c>
      <c r="D465" s="1">
        <v>1</v>
      </c>
      <c r="E465" s="1" t="s">
        <v>26355</v>
      </c>
      <c r="F465" s="1" t="s">
        <v>54</v>
      </c>
      <c r="G465" s="1" t="s">
        <v>10</v>
      </c>
      <c r="H465" s="1" t="s">
        <v>8984</v>
      </c>
      <c r="I465" s="16">
        <f t="shared" si="7"/>
        <v>156583.1875</v>
      </c>
      <c r="J465" s="14">
        <v>25053.31</v>
      </c>
      <c r="K465" s="14" t="s">
        <v>6143</v>
      </c>
    </row>
    <row r="466" spans="1:11" hidden="1">
      <c r="A466" s="1" t="s">
        <v>18883</v>
      </c>
      <c r="B466" s="13">
        <v>41969</v>
      </c>
      <c r="C466" s="1" t="s">
        <v>26356</v>
      </c>
      <c r="D466" s="1">
        <v>1</v>
      </c>
      <c r="E466" s="1" t="s">
        <v>26357</v>
      </c>
      <c r="F466" s="1" t="s">
        <v>54</v>
      </c>
      <c r="G466" s="1" t="s">
        <v>10</v>
      </c>
      <c r="H466" s="1" t="s">
        <v>6227</v>
      </c>
      <c r="I466" s="16">
        <f t="shared" si="7"/>
        <v>280849.8125</v>
      </c>
      <c r="J466" s="14">
        <v>44935.97</v>
      </c>
      <c r="K466" s="14" t="s">
        <v>6143</v>
      </c>
    </row>
    <row r="467" spans="1:11" hidden="1">
      <c r="A467" s="1" t="s">
        <v>4280</v>
      </c>
      <c r="B467" s="13">
        <v>41969</v>
      </c>
      <c r="C467" s="1" t="s">
        <v>25941</v>
      </c>
      <c r="D467" s="1">
        <v>1</v>
      </c>
      <c r="E467" s="1" t="s">
        <v>26358</v>
      </c>
      <c r="F467" s="1" t="s">
        <v>54</v>
      </c>
      <c r="G467" s="1" t="s">
        <v>10</v>
      </c>
      <c r="H467" s="1" t="s">
        <v>6227</v>
      </c>
      <c r="I467" s="16">
        <f t="shared" si="7"/>
        <v>382732.875</v>
      </c>
      <c r="J467" s="14">
        <v>61237.26</v>
      </c>
      <c r="K467" s="14" t="s">
        <v>6143</v>
      </c>
    </row>
    <row r="468" spans="1:11" hidden="1">
      <c r="A468" s="1" t="s">
        <v>23614</v>
      </c>
      <c r="B468" s="13">
        <v>41969</v>
      </c>
      <c r="C468" s="1" t="s">
        <v>26359</v>
      </c>
      <c r="D468" s="1">
        <v>1</v>
      </c>
      <c r="E468" s="1" t="s">
        <v>26360</v>
      </c>
      <c r="F468" s="1" t="s">
        <v>54</v>
      </c>
      <c r="G468" s="1" t="s">
        <v>10</v>
      </c>
      <c r="H468" s="1" t="s">
        <v>13873</v>
      </c>
      <c r="I468" s="16">
        <f t="shared" si="7"/>
        <v>177330.5</v>
      </c>
      <c r="J468" s="14">
        <v>28372.880000000001</v>
      </c>
      <c r="K468" s="14" t="s">
        <v>6143</v>
      </c>
    </row>
    <row r="469" spans="1:11" hidden="1">
      <c r="A469" s="1" t="s">
        <v>23617</v>
      </c>
      <c r="B469" s="13">
        <v>41969</v>
      </c>
      <c r="C469" s="1" t="s">
        <v>26361</v>
      </c>
      <c r="D469" s="1">
        <v>1</v>
      </c>
      <c r="E469" s="1" t="s">
        <v>26362</v>
      </c>
      <c r="F469" s="1" t="s">
        <v>54</v>
      </c>
      <c r="G469" s="1" t="s">
        <v>10</v>
      </c>
      <c r="H469" s="1" t="s">
        <v>510</v>
      </c>
      <c r="I469" s="16">
        <f t="shared" si="7"/>
        <v>177330.5</v>
      </c>
      <c r="J469" s="14">
        <v>28372.880000000001</v>
      </c>
      <c r="K469" s="14" t="s">
        <v>6143</v>
      </c>
    </row>
    <row r="470" spans="1:11">
      <c r="A470" s="1" t="s">
        <v>4284</v>
      </c>
      <c r="B470" s="13">
        <v>41969</v>
      </c>
      <c r="C470" s="1" t="s">
        <v>26232</v>
      </c>
      <c r="D470" s="1">
        <v>1</v>
      </c>
      <c r="E470" s="1" t="s">
        <v>26363</v>
      </c>
      <c r="F470" s="1" t="s">
        <v>70</v>
      </c>
      <c r="G470" s="1" t="s">
        <v>10</v>
      </c>
      <c r="H470" s="1" t="s">
        <v>23477</v>
      </c>
      <c r="I470" s="16">
        <f t="shared" si="7"/>
        <v>-375258.625</v>
      </c>
      <c r="J470" s="14">
        <v>-60041.38</v>
      </c>
      <c r="K470" s="14" t="s">
        <v>6142</v>
      </c>
    </row>
    <row r="471" spans="1:11">
      <c r="A471" s="1" t="s">
        <v>1157</v>
      </c>
      <c r="B471" s="13">
        <v>41969</v>
      </c>
      <c r="C471" s="1" t="s">
        <v>26232</v>
      </c>
      <c r="D471" s="1">
        <v>1</v>
      </c>
      <c r="E471" s="1" t="s">
        <v>26364</v>
      </c>
      <c r="F471" s="1" t="s">
        <v>9</v>
      </c>
      <c r="G471" s="1" t="s">
        <v>10</v>
      </c>
      <c r="H471" s="1" t="s">
        <v>23477</v>
      </c>
      <c r="I471" s="16">
        <f t="shared" si="7"/>
        <v>375258.625</v>
      </c>
      <c r="J471" s="14">
        <v>60041.38</v>
      </c>
      <c r="K471" s="14" t="s">
        <v>6142</v>
      </c>
    </row>
    <row r="472" spans="1:11">
      <c r="A472" s="1" t="s">
        <v>4288</v>
      </c>
      <c r="B472" s="13">
        <v>41969</v>
      </c>
      <c r="C472" s="1" t="s">
        <v>23700</v>
      </c>
      <c r="D472" s="1">
        <v>1</v>
      </c>
      <c r="E472" s="1" t="s">
        <v>26365</v>
      </c>
      <c r="F472" s="1" t="s">
        <v>70</v>
      </c>
      <c r="G472" s="1" t="s">
        <v>10</v>
      </c>
      <c r="H472" s="1" t="s">
        <v>23702</v>
      </c>
      <c r="I472" s="16">
        <f t="shared" si="7"/>
        <v>-439913.81250000006</v>
      </c>
      <c r="J472" s="14">
        <v>-70386.210000000006</v>
      </c>
      <c r="K472" s="14" t="s">
        <v>6142</v>
      </c>
    </row>
    <row r="473" spans="1:11">
      <c r="A473" s="1" t="s">
        <v>1163</v>
      </c>
      <c r="B473" s="13">
        <v>41969</v>
      </c>
      <c r="C473" s="1" t="s">
        <v>26288</v>
      </c>
      <c r="D473" s="1">
        <v>1</v>
      </c>
      <c r="E473" s="1" t="s">
        <v>26366</v>
      </c>
      <c r="F473" s="1" t="s">
        <v>70</v>
      </c>
      <c r="G473" s="1" t="s">
        <v>10</v>
      </c>
      <c r="H473" s="1" t="s">
        <v>26290</v>
      </c>
      <c r="I473" s="16">
        <f t="shared" si="7"/>
        <v>-422672.4375</v>
      </c>
      <c r="J473" s="14">
        <v>-67627.59</v>
      </c>
      <c r="K473" s="14" t="s">
        <v>6142</v>
      </c>
    </row>
    <row r="474" spans="1:11" hidden="1">
      <c r="A474" t="s">
        <v>6058</v>
      </c>
      <c r="B474" s="3">
        <v>41969</v>
      </c>
      <c r="C474" t="s">
        <v>27028</v>
      </c>
      <c r="D474">
        <v>2</v>
      </c>
      <c r="E474" t="s">
        <v>27029</v>
      </c>
      <c r="F474" t="s">
        <v>1448</v>
      </c>
      <c r="G474" t="s">
        <v>13</v>
      </c>
      <c r="H474" t="s">
        <v>88</v>
      </c>
      <c r="I474" s="16">
        <f t="shared" si="7"/>
        <v>495</v>
      </c>
      <c r="J474">
        <v>79.2</v>
      </c>
      <c r="K474" s="14" t="s">
        <v>6164</v>
      </c>
    </row>
    <row r="475" spans="1:11" hidden="1">
      <c r="A475" t="s">
        <v>17036</v>
      </c>
      <c r="B475" s="3">
        <v>41969</v>
      </c>
      <c r="C475" t="s">
        <v>27030</v>
      </c>
      <c r="D475">
        <v>2</v>
      </c>
      <c r="E475" t="s">
        <v>27031</v>
      </c>
      <c r="F475" t="s">
        <v>1448</v>
      </c>
      <c r="G475" t="s">
        <v>13</v>
      </c>
      <c r="H475" t="s">
        <v>88</v>
      </c>
      <c r="I475" s="16">
        <f t="shared" si="7"/>
        <v>440.00000000000006</v>
      </c>
      <c r="J475">
        <v>70.400000000000006</v>
      </c>
      <c r="K475" s="14" t="s">
        <v>6164</v>
      </c>
    </row>
    <row r="476" spans="1:11" hidden="1">
      <c r="A476" t="s">
        <v>6061</v>
      </c>
      <c r="B476" s="3">
        <v>41969</v>
      </c>
      <c r="C476" t="s">
        <v>27032</v>
      </c>
      <c r="D476">
        <v>2</v>
      </c>
      <c r="E476" t="s">
        <v>27033</v>
      </c>
      <c r="F476" t="s">
        <v>1542</v>
      </c>
      <c r="G476" t="s">
        <v>13</v>
      </c>
      <c r="H476" t="s">
        <v>88</v>
      </c>
      <c r="I476" s="16">
        <f t="shared" si="7"/>
        <v>60.5</v>
      </c>
      <c r="J476">
        <v>9.68</v>
      </c>
      <c r="K476" s="14" t="s">
        <v>6145</v>
      </c>
    </row>
    <row r="477" spans="1:11" hidden="1">
      <c r="A477" t="s">
        <v>6064</v>
      </c>
      <c r="B477" s="3">
        <v>41969</v>
      </c>
      <c r="C477" t="s">
        <v>27034</v>
      </c>
      <c r="D477">
        <v>2</v>
      </c>
      <c r="E477" t="s">
        <v>27035</v>
      </c>
      <c r="F477" t="s">
        <v>1542</v>
      </c>
      <c r="G477" t="s">
        <v>13</v>
      </c>
      <c r="H477" t="s">
        <v>88</v>
      </c>
      <c r="I477" s="16">
        <f t="shared" si="7"/>
        <v>60.5</v>
      </c>
      <c r="J477">
        <v>9.68</v>
      </c>
      <c r="K477" s="14" t="s">
        <v>6145</v>
      </c>
    </row>
    <row r="478" spans="1:11" hidden="1">
      <c r="A478" t="s">
        <v>6067</v>
      </c>
      <c r="B478" s="3">
        <v>41969</v>
      </c>
      <c r="C478" t="s">
        <v>27036</v>
      </c>
      <c r="D478">
        <v>2</v>
      </c>
      <c r="E478" t="s">
        <v>27037</v>
      </c>
      <c r="F478" t="s">
        <v>1542</v>
      </c>
      <c r="G478" t="s">
        <v>13</v>
      </c>
      <c r="H478" t="s">
        <v>88</v>
      </c>
      <c r="I478" s="16">
        <f t="shared" si="7"/>
        <v>60.5</v>
      </c>
      <c r="J478">
        <v>9.68</v>
      </c>
      <c r="K478" s="14" t="s">
        <v>6145</v>
      </c>
    </row>
    <row r="479" spans="1:11" hidden="1">
      <c r="A479" t="s">
        <v>6070</v>
      </c>
      <c r="B479" s="3">
        <v>41969</v>
      </c>
      <c r="C479" t="s">
        <v>27038</v>
      </c>
      <c r="D479">
        <v>2</v>
      </c>
      <c r="E479" t="s">
        <v>27039</v>
      </c>
      <c r="F479" t="s">
        <v>1542</v>
      </c>
      <c r="G479" t="s">
        <v>13</v>
      </c>
      <c r="H479" t="s">
        <v>88</v>
      </c>
      <c r="I479" s="16">
        <f t="shared" si="7"/>
        <v>60.5</v>
      </c>
      <c r="J479">
        <v>9.68</v>
      </c>
      <c r="K479" s="14" t="s">
        <v>6145</v>
      </c>
    </row>
    <row r="480" spans="1:11">
      <c r="A480" s="1" t="s">
        <v>6073</v>
      </c>
      <c r="B480" s="13">
        <v>41969</v>
      </c>
      <c r="C480" s="1" t="s">
        <v>23700</v>
      </c>
      <c r="D480" s="1">
        <v>1</v>
      </c>
      <c r="E480" s="1" t="s">
        <v>26367</v>
      </c>
      <c r="F480" s="1" t="s">
        <v>9</v>
      </c>
      <c r="G480" s="1" t="s">
        <v>10</v>
      </c>
      <c r="H480" s="1" t="s">
        <v>26290</v>
      </c>
      <c r="I480" s="16">
        <f t="shared" si="7"/>
        <v>422672.4375</v>
      </c>
      <c r="J480" s="14">
        <v>67627.59</v>
      </c>
      <c r="K480" s="14" t="s">
        <v>6142</v>
      </c>
    </row>
    <row r="481" spans="1:11" hidden="1">
      <c r="A481" t="s">
        <v>9325</v>
      </c>
      <c r="B481" s="3">
        <v>41969</v>
      </c>
      <c r="C481" t="s">
        <v>27040</v>
      </c>
      <c r="D481">
        <v>2</v>
      </c>
      <c r="E481" t="s">
        <v>27041</v>
      </c>
      <c r="F481" t="s">
        <v>1542</v>
      </c>
      <c r="G481" t="s">
        <v>13</v>
      </c>
      <c r="H481" t="s">
        <v>88</v>
      </c>
      <c r="I481" s="16">
        <f t="shared" si="7"/>
        <v>60.5</v>
      </c>
      <c r="J481">
        <v>9.68</v>
      </c>
      <c r="K481" s="14" t="s">
        <v>6145</v>
      </c>
    </row>
    <row r="482" spans="1:11" hidden="1">
      <c r="A482" t="s">
        <v>8616</v>
      </c>
      <c r="B482" s="3">
        <v>41969</v>
      </c>
      <c r="C482" t="s">
        <v>27042</v>
      </c>
      <c r="D482">
        <v>2</v>
      </c>
      <c r="E482" t="s">
        <v>27043</v>
      </c>
      <c r="F482" t="s">
        <v>1542</v>
      </c>
      <c r="G482" t="s">
        <v>13</v>
      </c>
      <c r="H482" t="s">
        <v>88</v>
      </c>
      <c r="I482" s="16">
        <f t="shared" si="7"/>
        <v>60.5</v>
      </c>
      <c r="J482">
        <v>9.68</v>
      </c>
      <c r="K482" s="14" t="s">
        <v>6145</v>
      </c>
    </row>
    <row r="483" spans="1:11" hidden="1">
      <c r="A483" t="s">
        <v>19500</v>
      </c>
      <c r="B483" s="3">
        <v>41969</v>
      </c>
      <c r="C483" t="s">
        <v>27044</v>
      </c>
      <c r="D483">
        <v>2</v>
      </c>
      <c r="E483" t="s">
        <v>27045</v>
      </c>
      <c r="F483" t="s">
        <v>1542</v>
      </c>
      <c r="G483" t="s">
        <v>13</v>
      </c>
      <c r="H483" t="s">
        <v>88</v>
      </c>
      <c r="I483" s="16">
        <f t="shared" si="7"/>
        <v>60.5</v>
      </c>
      <c r="J483">
        <v>9.68</v>
      </c>
      <c r="K483" s="14" t="s">
        <v>6145</v>
      </c>
    </row>
    <row r="484" spans="1:11" hidden="1">
      <c r="A484" t="s">
        <v>9329</v>
      </c>
      <c r="B484" s="3">
        <v>41969</v>
      </c>
      <c r="C484" t="s">
        <v>27046</v>
      </c>
      <c r="D484">
        <v>2</v>
      </c>
      <c r="E484" t="s">
        <v>27047</v>
      </c>
      <c r="F484" t="s">
        <v>1542</v>
      </c>
      <c r="G484" t="s">
        <v>13</v>
      </c>
      <c r="H484" t="s">
        <v>88</v>
      </c>
      <c r="I484" s="16">
        <f t="shared" si="7"/>
        <v>60.5</v>
      </c>
      <c r="J484">
        <v>9.68</v>
      </c>
      <c r="K484" s="14" t="s">
        <v>6145</v>
      </c>
    </row>
    <row r="485" spans="1:11" hidden="1">
      <c r="A485" t="s">
        <v>11740</v>
      </c>
      <c r="B485" s="3">
        <v>41969</v>
      </c>
      <c r="C485" t="s">
        <v>27048</v>
      </c>
      <c r="D485">
        <v>2</v>
      </c>
      <c r="E485" t="s">
        <v>27049</v>
      </c>
      <c r="F485" t="s">
        <v>1542</v>
      </c>
      <c r="G485" t="s">
        <v>13</v>
      </c>
      <c r="H485" t="s">
        <v>88</v>
      </c>
      <c r="I485" s="16">
        <f t="shared" si="7"/>
        <v>60.5</v>
      </c>
      <c r="J485">
        <v>9.68</v>
      </c>
      <c r="K485" s="14" t="s">
        <v>6145</v>
      </c>
    </row>
    <row r="486" spans="1:11" hidden="1">
      <c r="A486" t="s">
        <v>8617</v>
      </c>
      <c r="B486" s="3">
        <v>41969</v>
      </c>
      <c r="C486" t="s">
        <v>27050</v>
      </c>
      <c r="D486">
        <v>2</v>
      </c>
      <c r="E486" t="s">
        <v>27051</v>
      </c>
      <c r="F486" t="s">
        <v>1542</v>
      </c>
      <c r="G486" t="s">
        <v>13</v>
      </c>
      <c r="H486" t="s">
        <v>88</v>
      </c>
      <c r="I486" s="16">
        <f t="shared" si="7"/>
        <v>60.5</v>
      </c>
      <c r="J486">
        <v>9.68</v>
      </c>
      <c r="K486" s="14" t="s">
        <v>6145</v>
      </c>
    </row>
    <row r="487" spans="1:11" hidden="1">
      <c r="A487" t="s">
        <v>11745</v>
      </c>
      <c r="B487" s="3">
        <v>41969</v>
      </c>
      <c r="C487" t="s">
        <v>27052</v>
      </c>
      <c r="D487">
        <v>2</v>
      </c>
      <c r="E487" t="s">
        <v>27053</v>
      </c>
      <c r="F487" t="s">
        <v>1542</v>
      </c>
      <c r="G487" t="s">
        <v>13</v>
      </c>
      <c r="H487" t="s">
        <v>88</v>
      </c>
      <c r="I487" s="16">
        <f t="shared" si="7"/>
        <v>60.5</v>
      </c>
      <c r="J487">
        <v>9.68</v>
      </c>
      <c r="K487" s="14" t="s">
        <v>6145</v>
      </c>
    </row>
    <row r="488" spans="1:11">
      <c r="A488" s="1" t="s">
        <v>8618</v>
      </c>
      <c r="B488" s="13">
        <v>41969</v>
      </c>
      <c r="C488" s="1" t="s">
        <v>25918</v>
      </c>
      <c r="D488" s="1">
        <v>1</v>
      </c>
      <c r="E488" s="1" t="s">
        <v>26368</v>
      </c>
      <c r="F488" s="1" t="s">
        <v>9</v>
      </c>
      <c r="G488" s="1" t="s">
        <v>10</v>
      </c>
      <c r="H488" s="1" t="s">
        <v>25920</v>
      </c>
      <c r="I488" s="16">
        <f t="shared" si="7"/>
        <v>345603.4375</v>
      </c>
      <c r="J488" s="14">
        <v>55296.55</v>
      </c>
      <c r="K488" s="14" t="s">
        <v>6142</v>
      </c>
    </row>
    <row r="489" spans="1:11">
      <c r="A489" s="1" t="s">
        <v>11753</v>
      </c>
      <c r="B489" s="13">
        <v>41969</v>
      </c>
      <c r="C489" s="1" t="s">
        <v>26288</v>
      </c>
      <c r="D489" s="1">
        <v>1</v>
      </c>
      <c r="E489" s="1" t="s">
        <v>26369</v>
      </c>
      <c r="F489" s="1" t="s">
        <v>9</v>
      </c>
      <c r="G489" s="1" t="s">
        <v>10</v>
      </c>
      <c r="H489" s="1" t="s">
        <v>23702</v>
      </c>
      <c r="I489" s="16">
        <f t="shared" si="7"/>
        <v>422672.4375</v>
      </c>
      <c r="J489" s="14">
        <v>67627.59</v>
      </c>
      <c r="K489" s="14" t="s">
        <v>6142</v>
      </c>
    </row>
    <row r="490" spans="1:11">
      <c r="A490" s="1" t="s">
        <v>4350</v>
      </c>
      <c r="B490" s="13">
        <v>41970</v>
      </c>
      <c r="C490" s="1" t="s">
        <v>26371</v>
      </c>
      <c r="D490" s="1">
        <v>1</v>
      </c>
      <c r="E490" s="1" t="s">
        <v>26372</v>
      </c>
      <c r="F490" s="1" t="s">
        <v>9</v>
      </c>
      <c r="G490" s="1" t="s">
        <v>10</v>
      </c>
      <c r="H490" s="1" t="s">
        <v>5019</v>
      </c>
      <c r="I490" s="16">
        <f t="shared" si="7"/>
        <v>384482.75</v>
      </c>
      <c r="J490" s="14">
        <v>61517.24</v>
      </c>
      <c r="K490" s="14" t="s">
        <v>6142</v>
      </c>
    </row>
    <row r="491" spans="1:11" hidden="1">
      <c r="A491" s="1" t="s">
        <v>16490</v>
      </c>
      <c r="B491" s="13">
        <v>41970</v>
      </c>
      <c r="C491" s="1" t="s">
        <v>26045</v>
      </c>
      <c r="D491" s="1">
        <v>1</v>
      </c>
      <c r="E491" s="1" t="s">
        <v>26373</v>
      </c>
      <c r="F491" s="1" t="s">
        <v>58</v>
      </c>
      <c r="G491" s="1" t="s">
        <v>10</v>
      </c>
      <c r="H491" s="1" t="s">
        <v>26047</v>
      </c>
      <c r="I491" s="16">
        <f t="shared" si="7"/>
        <v>3879.3125000000005</v>
      </c>
      <c r="J491" s="1">
        <v>620.69000000000005</v>
      </c>
      <c r="K491" s="14" t="s">
        <v>6138</v>
      </c>
    </row>
    <row r="492" spans="1:11" hidden="1">
      <c r="A492" s="1" t="s">
        <v>8625</v>
      </c>
      <c r="B492" s="13">
        <v>41970</v>
      </c>
      <c r="C492" s="1" t="s">
        <v>26374</v>
      </c>
      <c r="D492" s="1">
        <v>1</v>
      </c>
      <c r="E492" s="1" t="s">
        <v>26375</v>
      </c>
      <c r="F492" s="1" t="s">
        <v>54</v>
      </c>
      <c r="G492" s="1" t="s">
        <v>10</v>
      </c>
      <c r="H492" s="1" t="s">
        <v>23429</v>
      </c>
      <c r="I492" s="16">
        <f t="shared" si="7"/>
        <v>366800.25</v>
      </c>
      <c r="J492" s="14">
        <v>58688.04</v>
      </c>
      <c r="K492" s="14" t="s">
        <v>6143</v>
      </c>
    </row>
    <row r="493" spans="1:11" hidden="1">
      <c r="A493" s="1" t="s">
        <v>23665</v>
      </c>
      <c r="B493" s="13">
        <v>41970</v>
      </c>
      <c r="C493" s="1" t="s">
        <v>26376</v>
      </c>
      <c r="D493" s="1">
        <v>1</v>
      </c>
      <c r="E493" s="1" t="s">
        <v>26377</v>
      </c>
      <c r="F493" s="1" t="s">
        <v>54</v>
      </c>
      <c r="G493" s="1" t="s">
        <v>10</v>
      </c>
      <c r="H493" s="1" t="s">
        <v>3737</v>
      </c>
      <c r="I493" s="16">
        <f t="shared" si="7"/>
        <v>177330.5</v>
      </c>
      <c r="J493" s="14">
        <v>28372.880000000001</v>
      </c>
      <c r="K493" s="14" t="s">
        <v>6143</v>
      </c>
    </row>
    <row r="494" spans="1:11" hidden="1">
      <c r="A494" s="1" t="s">
        <v>16494</v>
      </c>
      <c r="B494" s="13">
        <v>41970</v>
      </c>
      <c r="C494" s="1" t="s">
        <v>26378</v>
      </c>
      <c r="D494" s="1">
        <v>1</v>
      </c>
      <c r="E494" s="1" t="s">
        <v>26379</v>
      </c>
      <c r="F494" s="1" t="s">
        <v>54</v>
      </c>
      <c r="G494" s="1" t="s">
        <v>10</v>
      </c>
      <c r="H494" s="1" t="s">
        <v>908</v>
      </c>
      <c r="I494" s="16">
        <f t="shared" si="7"/>
        <v>272526</v>
      </c>
      <c r="J494" s="14">
        <v>43604.160000000003</v>
      </c>
      <c r="K494" s="14" t="s">
        <v>6143</v>
      </c>
    </row>
    <row r="495" spans="1:11" hidden="1">
      <c r="A495" s="1" t="s">
        <v>14102</v>
      </c>
      <c r="B495" s="13">
        <v>41970</v>
      </c>
      <c r="C495" s="1" t="s">
        <v>26380</v>
      </c>
      <c r="D495" s="1">
        <v>1</v>
      </c>
      <c r="E495" s="1" t="s">
        <v>26381</v>
      </c>
      <c r="F495" s="1" t="s">
        <v>54</v>
      </c>
      <c r="G495" s="1" t="s">
        <v>10</v>
      </c>
      <c r="H495" s="1" t="s">
        <v>23444</v>
      </c>
      <c r="I495" s="16">
        <f t="shared" si="7"/>
        <v>215859.1875</v>
      </c>
      <c r="J495" s="14">
        <v>34537.47</v>
      </c>
      <c r="K495" s="14" t="s">
        <v>6143</v>
      </c>
    </row>
    <row r="496" spans="1:11">
      <c r="A496" s="1" t="s">
        <v>8629</v>
      </c>
      <c r="B496" s="13">
        <v>41971</v>
      </c>
      <c r="C496" s="1" t="s">
        <v>26109</v>
      </c>
      <c r="D496" s="1">
        <v>1</v>
      </c>
      <c r="E496" s="1" t="s">
        <v>26382</v>
      </c>
      <c r="F496" s="1" t="s">
        <v>70</v>
      </c>
      <c r="G496" s="1" t="s">
        <v>10</v>
      </c>
      <c r="H496" s="1" t="s">
        <v>26111</v>
      </c>
      <c r="I496" s="16">
        <f t="shared" si="7"/>
        <v>-163706.875</v>
      </c>
      <c r="J496" s="14">
        <v>-26193.1</v>
      </c>
      <c r="K496" s="14" t="s">
        <v>6142</v>
      </c>
    </row>
    <row r="497" spans="1:11">
      <c r="A497" s="1" t="s">
        <v>8630</v>
      </c>
      <c r="B497" s="13">
        <v>41971</v>
      </c>
      <c r="C497" s="1" t="s">
        <v>26383</v>
      </c>
      <c r="D497" s="1">
        <v>1</v>
      </c>
      <c r="E497" s="1" t="s">
        <v>26384</v>
      </c>
      <c r="F497" s="1" t="s">
        <v>9</v>
      </c>
      <c r="G497" s="1" t="s">
        <v>10</v>
      </c>
      <c r="H497" s="1" t="s">
        <v>26111</v>
      </c>
      <c r="I497" s="16">
        <f t="shared" si="7"/>
        <v>163706.875</v>
      </c>
      <c r="J497" s="14">
        <v>26193.1</v>
      </c>
      <c r="K497" s="14" t="s">
        <v>6142</v>
      </c>
    </row>
    <row r="498" spans="1:11">
      <c r="A498" s="1" t="s">
        <v>1217</v>
      </c>
      <c r="B498" s="13">
        <v>41971</v>
      </c>
      <c r="C498" s="1" t="s">
        <v>26279</v>
      </c>
      <c r="D498" s="1">
        <v>1</v>
      </c>
      <c r="E498" s="1" t="s">
        <v>26385</v>
      </c>
      <c r="F498" s="1" t="s">
        <v>70</v>
      </c>
      <c r="G498" s="1" t="s">
        <v>10</v>
      </c>
      <c r="H498" s="1" t="s">
        <v>26281</v>
      </c>
      <c r="I498" s="16">
        <f t="shared" si="7"/>
        <v>-146551.75</v>
      </c>
      <c r="J498" s="14">
        <v>-23448.28</v>
      </c>
      <c r="K498" s="14" t="s">
        <v>6142</v>
      </c>
    </row>
    <row r="499" spans="1:11">
      <c r="A499" s="1" t="s">
        <v>18953</v>
      </c>
      <c r="B499" s="13">
        <v>41971</v>
      </c>
      <c r="C499" s="1" t="s">
        <v>26386</v>
      </c>
      <c r="D499" s="1">
        <v>1</v>
      </c>
      <c r="E499" s="1" t="s">
        <v>26387</v>
      </c>
      <c r="F499" s="1" t="s">
        <v>9</v>
      </c>
      <c r="G499" s="1" t="s">
        <v>10</v>
      </c>
      <c r="H499" s="1" t="s">
        <v>26281</v>
      </c>
      <c r="I499" s="16">
        <f t="shared" si="7"/>
        <v>163706.875</v>
      </c>
      <c r="J499" s="14">
        <v>26193.1</v>
      </c>
      <c r="K499" s="14" t="s">
        <v>6142</v>
      </c>
    </row>
    <row r="500" spans="1:11" hidden="1">
      <c r="A500" s="1" t="s">
        <v>11807</v>
      </c>
      <c r="B500" s="13">
        <v>41971</v>
      </c>
      <c r="C500" s="1" t="s">
        <v>26388</v>
      </c>
      <c r="D500" s="1">
        <v>2</v>
      </c>
      <c r="E500" s="1" t="s">
        <v>26389</v>
      </c>
      <c r="F500" s="1" t="s">
        <v>3572</v>
      </c>
      <c r="G500" s="1" t="s">
        <v>25737</v>
      </c>
      <c r="H500" s="1" t="s">
        <v>25822</v>
      </c>
      <c r="I500" s="16">
        <f t="shared" si="7"/>
        <v>34692.6875</v>
      </c>
      <c r="J500" s="14">
        <v>5550.83</v>
      </c>
      <c r="K500" s="14" t="s">
        <v>6145</v>
      </c>
    </row>
    <row r="501" spans="1:11" hidden="1">
      <c r="A501" t="s">
        <v>11807</v>
      </c>
      <c r="B501" s="3">
        <v>41971</v>
      </c>
      <c r="C501" t="s">
        <v>26388</v>
      </c>
      <c r="D501">
        <v>2</v>
      </c>
      <c r="E501" t="s">
        <v>26389</v>
      </c>
      <c r="F501" t="s">
        <v>3572</v>
      </c>
      <c r="G501" t="s">
        <v>103</v>
      </c>
      <c r="H501" t="s">
        <v>23763</v>
      </c>
      <c r="I501" s="16">
        <f t="shared" si="7"/>
        <v>-10012.9375</v>
      </c>
      <c r="J501" s="4">
        <v>-1602.07</v>
      </c>
      <c r="K501" s="14" t="s">
        <v>6145</v>
      </c>
    </row>
    <row r="502" spans="1:11" hidden="1">
      <c r="A502" s="2" t="s">
        <v>11807</v>
      </c>
      <c r="B502" s="5">
        <v>41971</v>
      </c>
      <c r="C502" s="2" t="s">
        <v>26388</v>
      </c>
      <c r="D502" s="2">
        <v>2</v>
      </c>
      <c r="E502" s="2" t="s">
        <v>26389</v>
      </c>
      <c r="F502" s="2" t="s">
        <v>3572</v>
      </c>
      <c r="G502" s="2" t="s">
        <v>28021</v>
      </c>
      <c r="H502" s="2" t="s">
        <v>28023</v>
      </c>
      <c r="I502" s="16">
        <f t="shared" si="7"/>
        <v>10012.9375</v>
      </c>
      <c r="J502" s="33">
        <v>1602.07</v>
      </c>
      <c r="K502" s="14" t="s">
        <v>6145</v>
      </c>
    </row>
    <row r="503" spans="1:11" hidden="1">
      <c r="A503" s="1" t="s">
        <v>8644</v>
      </c>
      <c r="B503" s="13">
        <v>41971</v>
      </c>
      <c r="C503" s="1" t="s">
        <v>26390</v>
      </c>
      <c r="D503" s="1">
        <v>2</v>
      </c>
      <c r="E503" s="1" t="s">
        <v>26391</v>
      </c>
      <c r="F503" s="1" t="s">
        <v>3572</v>
      </c>
      <c r="G503" s="1" t="s">
        <v>25737</v>
      </c>
      <c r="H503" s="1" t="s">
        <v>26341</v>
      </c>
      <c r="I503" s="16">
        <f t="shared" si="7"/>
        <v>16798.125</v>
      </c>
      <c r="J503" s="14">
        <v>2687.7</v>
      </c>
      <c r="K503" s="14" t="s">
        <v>6145</v>
      </c>
    </row>
    <row r="504" spans="1:11">
      <c r="A504" s="1" t="s">
        <v>11834</v>
      </c>
      <c r="B504" s="13">
        <v>41971</v>
      </c>
      <c r="C504" s="1" t="s">
        <v>26386</v>
      </c>
      <c r="D504" s="1">
        <v>1</v>
      </c>
      <c r="E504" s="1" t="s">
        <v>26392</v>
      </c>
      <c r="F504" s="1" t="s">
        <v>70</v>
      </c>
      <c r="G504" s="1" t="s">
        <v>25737</v>
      </c>
      <c r="H504" s="1" t="s">
        <v>26393</v>
      </c>
      <c r="I504" s="16">
        <f t="shared" si="7"/>
        <v>-163706.875</v>
      </c>
      <c r="J504" s="14">
        <v>-26193.1</v>
      </c>
      <c r="K504" s="14" t="s">
        <v>6142</v>
      </c>
    </row>
    <row r="505" spans="1:11" hidden="1">
      <c r="A505" s="1" t="s">
        <v>14146</v>
      </c>
      <c r="B505" s="13">
        <v>41971</v>
      </c>
      <c r="C505" s="1" t="s">
        <v>26394</v>
      </c>
      <c r="D505" s="1">
        <v>2</v>
      </c>
      <c r="E505" s="1" t="s">
        <v>26395</v>
      </c>
      <c r="F505" s="1" t="s">
        <v>26</v>
      </c>
      <c r="G505" s="1" t="s">
        <v>25737</v>
      </c>
      <c r="H505" s="1" t="s">
        <v>25738</v>
      </c>
      <c r="I505" s="16">
        <f t="shared" si="7"/>
        <v>853.43750000000011</v>
      </c>
      <c r="J505" s="1">
        <v>136.55000000000001</v>
      </c>
      <c r="K505" s="14" t="s">
        <v>6145</v>
      </c>
    </row>
    <row r="506" spans="1:11" hidden="1">
      <c r="A506" s="1" t="s">
        <v>21320</v>
      </c>
      <c r="B506" s="13">
        <v>41971</v>
      </c>
      <c r="C506" s="1" t="s">
        <v>26396</v>
      </c>
      <c r="D506" s="1">
        <v>2</v>
      </c>
      <c r="E506" s="1" t="s">
        <v>26397</v>
      </c>
      <c r="F506" s="1" t="s">
        <v>26</v>
      </c>
      <c r="G506" s="1" t="s">
        <v>25737</v>
      </c>
      <c r="H506" s="1" t="s">
        <v>25738</v>
      </c>
      <c r="I506" s="16">
        <f t="shared" si="7"/>
        <v>853.43750000000011</v>
      </c>
      <c r="J506" s="1">
        <v>136.55000000000001</v>
      </c>
      <c r="K506" s="14" t="s">
        <v>6145</v>
      </c>
    </row>
    <row r="507" spans="1:11" hidden="1">
      <c r="A507" s="1" t="s">
        <v>9386</v>
      </c>
      <c r="B507" s="13">
        <v>41971</v>
      </c>
      <c r="C507" s="1" t="s">
        <v>26398</v>
      </c>
      <c r="D507" s="1">
        <v>2</v>
      </c>
      <c r="E507" s="1" t="s">
        <v>26399</v>
      </c>
      <c r="F507" s="1" t="s">
        <v>26</v>
      </c>
      <c r="G507" s="1" t="s">
        <v>25737</v>
      </c>
      <c r="H507" s="1" t="s">
        <v>25738</v>
      </c>
      <c r="I507" s="16">
        <f t="shared" si="7"/>
        <v>1534.5</v>
      </c>
      <c r="J507" s="1">
        <v>245.52</v>
      </c>
      <c r="K507" s="14" t="s">
        <v>6145</v>
      </c>
    </row>
    <row r="508" spans="1:11" hidden="1">
      <c r="A508" t="s">
        <v>9394</v>
      </c>
      <c r="B508" s="3">
        <v>41971</v>
      </c>
      <c r="C508" t="s">
        <v>27054</v>
      </c>
      <c r="D508">
        <v>2</v>
      </c>
      <c r="E508" t="s">
        <v>27055</v>
      </c>
      <c r="F508" t="s">
        <v>1368</v>
      </c>
      <c r="G508" t="s">
        <v>103</v>
      </c>
      <c r="H508" t="s">
        <v>88</v>
      </c>
      <c r="I508" s="16">
        <f t="shared" si="7"/>
        <v>2200</v>
      </c>
      <c r="J508">
        <v>352</v>
      </c>
      <c r="K508" s="14" t="s">
        <v>6151</v>
      </c>
    </row>
    <row r="509" spans="1:11" hidden="1">
      <c r="A509" t="s">
        <v>8657</v>
      </c>
      <c r="B509" s="3">
        <v>41971</v>
      </c>
      <c r="C509" t="s">
        <v>27056</v>
      </c>
      <c r="D509">
        <v>2</v>
      </c>
      <c r="E509" t="s">
        <v>27057</v>
      </c>
      <c r="F509" t="s">
        <v>1368</v>
      </c>
      <c r="G509" t="s">
        <v>103</v>
      </c>
      <c r="H509" t="s">
        <v>88</v>
      </c>
      <c r="I509" s="16">
        <f t="shared" si="7"/>
        <v>4734.875</v>
      </c>
      <c r="J509">
        <v>757.58</v>
      </c>
      <c r="K509" s="14" t="s">
        <v>6151</v>
      </c>
    </row>
    <row r="510" spans="1:11">
      <c r="A510" s="1" t="s">
        <v>9401</v>
      </c>
      <c r="B510" s="13">
        <v>41971</v>
      </c>
      <c r="C510" s="1" t="s">
        <v>26285</v>
      </c>
      <c r="D510" s="1">
        <v>1</v>
      </c>
      <c r="E510" s="1" t="s">
        <v>26400</v>
      </c>
      <c r="F510" s="1" t="s">
        <v>70</v>
      </c>
      <c r="G510" s="1" t="s">
        <v>10</v>
      </c>
      <c r="H510" s="1" t="s">
        <v>26401</v>
      </c>
      <c r="I510" s="16">
        <f t="shared" si="7"/>
        <v>-354051.75</v>
      </c>
      <c r="J510" s="14">
        <v>-56648.28</v>
      </c>
      <c r="K510" s="14" t="s">
        <v>6142</v>
      </c>
    </row>
    <row r="511" spans="1:11">
      <c r="A511" s="1" t="s">
        <v>9409</v>
      </c>
      <c r="B511" s="13">
        <v>41971</v>
      </c>
      <c r="C511" s="1" t="s">
        <v>26386</v>
      </c>
      <c r="D511" s="1">
        <v>1</v>
      </c>
      <c r="E511" s="1" t="s">
        <v>26402</v>
      </c>
      <c r="F511" s="1" t="s">
        <v>9</v>
      </c>
      <c r="G511" s="1" t="s">
        <v>10</v>
      </c>
      <c r="H511" s="1" t="s">
        <v>26281</v>
      </c>
      <c r="I511" s="16">
        <f t="shared" si="7"/>
        <v>163706.875</v>
      </c>
      <c r="J511" s="14">
        <v>26193.1</v>
      </c>
      <c r="K511" s="14" t="s">
        <v>6142</v>
      </c>
    </row>
    <row r="512" spans="1:11" hidden="1">
      <c r="A512" t="s">
        <v>8659</v>
      </c>
      <c r="B512" s="3">
        <v>41971</v>
      </c>
      <c r="C512" t="s">
        <v>27058</v>
      </c>
      <c r="D512">
        <v>1</v>
      </c>
      <c r="E512" t="s">
        <v>27059</v>
      </c>
      <c r="F512" t="s">
        <v>9</v>
      </c>
      <c r="G512" t="s">
        <v>10</v>
      </c>
      <c r="H512" t="s">
        <v>12286</v>
      </c>
      <c r="I512" s="16">
        <f t="shared" si="7"/>
        <v>185344.8125</v>
      </c>
      <c r="J512" s="4">
        <v>29655.17</v>
      </c>
      <c r="K512" s="14" t="s">
        <v>6141</v>
      </c>
    </row>
    <row r="513" spans="1:11" hidden="1">
      <c r="A513" s="1" t="s">
        <v>14188</v>
      </c>
      <c r="B513" s="13">
        <v>41971</v>
      </c>
      <c r="C513" s="1" t="s">
        <v>26403</v>
      </c>
      <c r="D513" s="1">
        <v>2</v>
      </c>
      <c r="E513" s="1" t="s">
        <v>26404</v>
      </c>
      <c r="F513" s="1" t="s">
        <v>3572</v>
      </c>
      <c r="G513" s="1" t="s">
        <v>25737</v>
      </c>
      <c r="H513" s="1" t="s">
        <v>25822</v>
      </c>
      <c r="I513" s="16">
        <f t="shared" si="7"/>
        <v>12192.875</v>
      </c>
      <c r="J513" s="14">
        <v>1950.86</v>
      </c>
      <c r="K513" s="14" t="s">
        <v>6145</v>
      </c>
    </row>
    <row r="514" spans="1:11" hidden="1">
      <c r="A514" t="s">
        <v>14188</v>
      </c>
      <c r="B514" s="3">
        <v>41971</v>
      </c>
      <c r="C514" t="s">
        <v>26403</v>
      </c>
      <c r="D514">
        <v>2</v>
      </c>
      <c r="E514" t="s">
        <v>26404</v>
      </c>
      <c r="F514" t="s">
        <v>3572</v>
      </c>
      <c r="G514" t="s">
        <v>103</v>
      </c>
      <c r="H514" t="s">
        <v>23763</v>
      </c>
      <c r="I514" s="16">
        <f t="shared" si="7"/>
        <v>-5777.5625</v>
      </c>
      <c r="J514">
        <v>-924.41</v>
      </c>
      <c r="K514" s="14" t="s">
        <v>6145</v>
      </c>
    </row>
    <row r="515" spans="1:11" hidden="1">
      <c r="A515" s="2" t="s">
        <v>14188</v>
      </c>
      <c r="B515" s="5">
        <v>41971</v>
      </c>
      <c r="C515" s="2" t="s">
        <v>26403</v>
      </c>
      <c r="D515" s="2">
        <v>2</v>
      </c>
      <c r="E515" s="2" t="s">
        <v>26404</v>
      </c>
      <c r="F515" s="2" t="s">
        <v>3572</v>
      </c>
      <c r="G515" s="2" t="s">
        <v>28021</v>
      </c>
      <c r="H515" s="2" t="s">
        <v>28023</v>
      </c>
      <c r="I515" s="16">
        <f t="shared" si="7"/>
        <v>5777.5625</v>
      </c>
      <c r="J515" s="2">
        <v>924.41</v>
      </c>
      <c r="K515" s="14" t="s">
        <v>6145</v>
      </c>
    </row>
    <row r="516" spans="1:11">
      <c r="A516" s="1" t="s">
        <v>14193</v>
      </c>
      <c r="B516" s="13">
        <v>41971</v>
      </c>
      <c r="C516" s="1" t="s">
        <v>26405</v>
      </c>
      <c r="D516" s="1">
        <v>1</v>
      </c>
      <c r="E516" s="1" t="s">
        <v>26406</v>
      </c>
      <c r="F516" s="1" t="s">
        <v>9</v>
      </c>
      <c r="G516" s="1" t="s">
        <v>10</v>
      </c>
      <c r="H516" s="1" t="s">
        <v>26407</v>
      </c>
      <c r="I516" s="16">
        <f t="shared" si="7"/>
        <v>310431.0625</v>
      </c>
      <c r="J516" s="14">
        <v>49668.97</v>
      </c>
      <c r="K516" s="14" t="s">
        <v>6142</v>
      </c>
    </row>
    <row r="517" spans="1:11">
      <c r="A517" s="1" t="s">
        <v>26408</v>
      </c>
      <c r="B517" s="13">
        <v>41971</v>
      </c>
      <c r="C517" s="1" t="s">
        <v>26285</v>
      </c>
      <c r="D517" s="1">
        <v>1</v>
      </c>
      <c r="E517" s="1" t="s">
        <v>26409</v>
      </c>
      <c r="F517" s="1" t="s">
        <v>9</v>
      </c>
      <c r="G517" s="1" t="s">
        <v>10</v>
      </c>
      <c r="H517" s="1" t="s">
        <v>26401</v>
      </c>
      <c r="I517" s="16">
        <f t="shared" si="7"/>
        <v>354051.75</v>
      </c>
      <c r="J517" s="14">
        <v>56648.28</v>
      </c>
      <c r="K517" s="14" t="s">
        <v>6142</v>
      </c>
    </row>
    <row r="518" spans="1:11">
      <c r="A518" s="1" t="s">
        <v>14198</v>
      </c>
      <c r="B518" s="13">
        <v>41971</v>
      </c>
      <c r="C518" s="1" t="s">
        <v>26411</v>
      </c>
      <c r="D518" s="1">
        <v>1</v>
      </c>
      <c r="E518" s="1" t="s">
        <v>26412</v>
      </c>
      <c r="F518" s="1" t="s">
        <v>9</v>
      </c>
      <c r="G518" s="1" t="s">
        <v>10</v>
      </c>
      <c r="H518" s="1" t="s">
        <v>26401</v>
      </c>
      <c r="I518" s="16">
        <f t="shared" si="7"/>
        <v>354051.75</v>
      </c>
      <c r="J518" s="14">
        <v>56648.28</v>
      </c>
      <c r="K518" s="14" t="s">
        <v>6142</v>
      </c>
    </row>
    <row r="519" spans="1:11">
      <c r="A519" s="1" t="s">
        <v>19516</v>
      </c>
      <c r="B519" s="13">
        <v>41971</v>
      </c>
      <c r="C519" s="1" t="s">
        <v>26405</v>
      </c>
      <c r="D519" s="1">
        <v>1</v>
      </c>
      <c r="E519" s="1" t="s">
        <v>26413</v>
      </c>
      <c r="F519" s="1" t="s">
        <v>70</v>
      </c>
      <c r="G519" s="1" t="s">
        <v>10</v>
      </c>
      <c r="H519" s="1" t="s">
        <v>26407</v>
      </c>
      <c r="I519" s="16">
        <f t="shared" si="7"/>
        <v>-310431.0625</v>
      </c>
      <c r="J519" s="14">
        <v>-49668.97</v>
      </c>
      <c r="K519" s="14" t="s">
        <v>6142</v>
      </c>
    </row>
    <row r="520" spans="1:11">
      <c r="A520" s="1" t="s">
        <v>21912</v>
      </c>
      <c r="B520" s="13">
        <v>41971</v>
      </c>
      <c r="C520" s="1" t="s">
        <v>26414</v>
      </c>
      <c r="D520" s="1">
        <v>1</v>
      </c>
      <c r="E520" s="1" t="s">
        <v>26415</v>
      </c>
      <c r="F520" s="1" t="s">
        <v>9</v>
      </c>
      <c r="G520" s="1" t="s">
        <v>10</v>
      </c>
      <c r="H520" s="1" t="s">
        <v>26407</v>
      </c>
      <c r="I520" s="16">
        <f t="shared" si="7"/>
        <v>310431.0625</v>
      </c>
      <c r="J520" s="14">
        <v>49668.97</v>
      </c>
      <c r="K520" s="14" t="s">
        <v>6142</v>
      </c>
    </row>
    <row r="521" spans="1:11">
      <c r="A521" s="1" t="s">
        <v>21334</v>
      </c>
      <c r="B521" s="13">
        <v>41971</v>
      </c>
      <c r="C521" s="1" t="s">
        <v>26416</v>
      </c>
      <c r="D521" s="1">
        <v>1</v>
      </c>
      <c r="E521" s="1" t="s">
        <v>26417</v>
      </c>
      <c r="F521" s="1" t="s">
        <v>9</v>
      </c>
      <c r="G521" s="1" t="s">
        <v>10</v>
      </c>
      <c r="H521" s="1" t="s">
        <v>26401</v>
      </c>
      <c r="I521" s="16">
        <f t="shared" si="7"/>
        <v>203362.0625</v>
      </c>
      <c r="J521" s="14">
        <v>32537.93</v>
      </c>
      <c r="K521" s="14" t="s">
        <v>6142</v>
      </c>
    </row>
    <row r="522" spans="1:11">
      <c r="A522" s="1" t="s">
        <v>26418</v>
      </c>
      <c r="B522" s="13">
        <v>41971</v>
      </c>
      <c r="C522" s="1" t="s">
        <v>21432</v>
      </c>
      <c r="D522" s="1">
        <v>1</v>
      </c>
      <c r="E522" s="1" t="s">
        <v>26419</v>
      </c>
      <c r="F522" s="1" t="s">
        <v>70</v>
      </c>
      <c r="G522" s="1" t="s">
        <v>10</v>
      </c>
      <c r="H522" s="1" t="s">
        <v>6350</v>
      </c>
      <c r="I522" s="16">
        <f t="shared" ref="I522:I585" si="8">J522*100/16</f>
        <v>-198189.625</v>
      </c>
      <c r="J522" s="14">
        <v>-31710.34</v>
      </c>
      <c r="K522" s="14" t="s">
        <v>6142</v>
      </c>
    </row>
    <row r="523" spans="1:11">
      <c r="A523" s="1" t="s">
        <v>26420</v>
      </c>
      <c r="B523" s="13">
        <v>41972</v>
      </c>
      <c r="C523" s="1" t="s">
        <v>26421</v>
      </c>
      <c r="D523" s="1">
        <v>1</v>
      </c>
      <c r="E523" s="1" t="s">
        <v>26422</v>
      </c>
      <c r="F523" s="1" t="s">
        <v>9</v>
      </c>
      <c r="G523" s="1" t="s">
        <v>10</v>
      </c>
      <c r="H523" s="1" t="s">
        <v>6350</v>
      </c>
      <c r="I523" s="16">
        <f t="shared" si="8"/>
        <v>354051.75</v>
      </c>
      <c r="J523" s="14">
        <v>56648.28</v>
      </c>
      <c r="K523" s="14" t="s">
        <v>6142</v>
      </c>
    </row>
    <row r="524" spans="1:11" hidden="1">
      <c r="A524" s="1" t="s">
        <v>19004</v>
      </c>
      <c r="B524" s="13">
        <v>41972</v>
      </c>
      <c r="C524" s="1" t="s">
        <v>26423</v>
      </c>
      <c r="D524" s="1">
        <v>2</v>
      </c>
      <c r="E524" s="1" t="s">
        <v>26424</v>
      </c>
      <c r="F524" s="1" t="s">
        <v>37</v>
      </c>
      <c r="G524" s="1" t="s">
        <v>38</v>
      </c>
      <c r="H524" s="1" t="s">
        <v>39</v>
      </c>
      <c r="I524" s="16">
        <f t="shared" si="8"/>
        <v>3884.7499999999995</v>
      </c>
      <c r="J524" s="1">
        <v>621.55999999999995</v>
      </c>
      <c r="K524" s="14" t="s">
        <v>6145</v>
      </c>
    </row>
    <row r="525" spans="1:11" hidden="1">
      <c r="A525" s="1" t="s">
        <v>19007</v>
      </c>
      <c r="B525" s="13">
        <v>41972</v>
      </c>
      <c r="C525" s="1" t="s">
        <v>26425</v>
      </c>
      <c r="D525" s="1">
        <v>2</v>
      </c>
      <c r="E525" s="1" t="s">
        <v>26426</v>
      </c>
      <c r="F525" s="1" t="s">
        <v>37</v>
      </c>
      <c r="G525" s="1" t="s">
        <v>38</v>
      </c>
      <c r="H525" s="1" t="s">
        <v>39</v>
      </c>
      <c r="I525" s="16">
        <f t="shared" si="8"/>
        <v>2132.4375</v>
      </c>
      <c r="J525" s="1">
        <v>341.19</v>
      </c>
      <c r="K525" s="14" t="s">
        <v>6145</v>
      </c>
    </row>
    <row r="526" spans="1:11" hidden="1">
      <c r="A526" s="1" t="s">
        <v>19010</v>
      </c>
      <c r="B526" s="13">
        <v>41972</v>
      </c>
      <c r="C526" s="1" t="s">
        <v>26427</v>
      </c>
      <c r="D526" s="1">
        <v>2</v>
      </c>
      <c r="E526" s="1" t="s">
        <v>26428</v>
      </c>
      <c r="F526" s="1" t="s">
        <v>37</v>
      </c>
      <c r="G526" s="1" t="s">
        <v>38</v>
      </c>
      <c r="H526" s="1" t="s">
        <v>39</v>
      </c>
      <c r="I526" s="16">
        <f t="shared" si="8"/>
        <v>2261.3125</v>
      </c>
      <c r="J526" s="1">
        <v>361.81</v>
      </c>
      <c r="K526" s="14" t="s">
        <v>6145</v>
      </c>
    </row>
    <row r="527" spans="1:11" hidden="1">
      <c r="A527" s="1" t="s">
        <v>23716</v>
      </c>
      <c r="B527" s="13">
        <v>41972</v>
      </c>
      <c r="C527" s="1" t="s">
        <v>26429</v>
      </c>
      <c r="D527" s="1">
        <v>2</v>
      </c>
      <c r="E527" s="1" t="s">
        <v>26430</v>
      </c>
      <c r="F527" s="1" t="s">
        <v>37</v>
      </c>
      <c r="G527" s="1" t="s">
        <v>38</v>
      </c>
      <c r="H527" s="1" t="s">
        <v>39</v>
      </c>
      <c r="I527" s="16">
        <f t="shared" si="8"/>
        <v>156</v>
      </c>
      <c r="J527" s="1">
        <v>24.96</v>
      </c>
      <c r="K527" s="14" t="s">
        <v>6145</v>
      </c>
    </row>
    <row r="528" spans="1:11" hidden="1">
      <c r="A528" s="1" t="s">
        <v>21350</v>
      </c>
      <c r="B528" s="13">
        <v>41972</v>
      </c>
      <c r="C528" s="1" t="s">
        <v>26431</v>
      </c>
      <c r="D528" s="1">
        <v>2</v>
      </c>
      <c r="E528" s="1" t="s">
        <v>26432</v>
      </c>
      <c r="F528" s="1" t="s">
        <v>37</v>
      </c>
      <c r="G528" s="1" t="s">
        <v>38</v>
      </c>
      <c r="H528" s="1" t="s">
        <v>39</v>
      </c>
      <c r="I528" s="16">
        <f t="shared" si="8"/>
        <v>2132.4375</v>
      </c>
      <c r="J528" s="1">
        <v>341.19</v>
      </c>
      <c r="K528" s="14" t="s">
        <v>6145</v>
      </c>
    </row>
    <row r="529" spans="1:11" hidden="1">
      <c r="A529" s="1" t="s">
        <v>19013</v>
      </c>
      <c r="B529" s="13">
        <v>41972</v>
      </c>
      <c r="C529" s="1" t="s">
        <v>26433</v>
      </c>
      <c r="D529" s="1">
        <v>2</v>
      </c>
      <c r="E529" s="1" t="s">
        <v>26434</v>
      </c>
      <c r="F529" s="1" t="s">
        <v>37</v>
      </c>
      <c r="G529" s="1" t="s">
        <v>38</v>
      </c>
      <c r="H529" s="1" t="s">
        <v>39</v>
      </c>
      <c r="I529" s="16">
        <f t="shared" si="8"/>
        <v>2132.4375</v>
      </c>
      <c r="J529" s="1">
        <v>341.19</v>
      </c>
      <c r="K529" s="14" t="s">
        <v>6145</v>
      </c>
    </row>
    <row r="530" spans="1:11" hidden="1">
      <c r="A530" s="1" t="s">
        <v>19014</v>
      </c>
      <c r="B530" s="13">
        <v>41972</v>
      </c>
      <c r="C530" s="1" t="s">
        <v>26435</v>
      </c>
      <c r="D530" s="1">
        <v>2</v>
      </c>
      <c r="E530" s="1" t="s">
        <v>26436</v>
      </c>
      <c r="F530" s="1" t="s">
        <v>37</v>
      </c>
      <c r="G530" s="1" t="s">
        <v>38</v>
      </c>
      <c r="H530" s="1" t="s">
        <v>39</v>
      </c>
      <c r="I530" s="16">
        <f t="shared" si="8"/>
        <v>2261.3125</v>
      </c>
      <c r="J530" s="1">
        <v>361.81</v>
      </c>
      <c r="K530" s="14" t="s">
        <v>6145</v>
      </c>
    </row>
    <row r="531" spans="1:11" hidden="1">
      <c r="A531" s="1" t="s">
        <v>23719</v>
      </c>
      <c r="B531" s="13">
        <v>41972</v>
      </c>
      <c r="C531" s="1" t="s">
        <v>26437</v>
      </c>
      <c r="D531" s="1">
        <v>2</v>
      </c>
      <c r="E531" s="1" t="s">
        <v>26438</v>
      </c>
      <c r="F531" s="1" t="s">
        <v>37</v>
      </c>
      <c r="G531" s="1" t="s">
        <v>38</v>
      </c>
      <c r="H531" s="1" t="s">
        <v>39</v>
      </c>
      <c r="I531" s="16">
        <f t="shared" si="8"/>
        <v>2132.4375</v>
      </c>
      <c r="J531" s="1">
        <v>341.19</v>
      </c>
      <c r="K531" s="14" t="s">
        <v>6145</v>
      </c>
    </row>
    <row r="532" spans="1:11" hidden="1">
      <c r="A532" s="1" t="s">
        <v>26439</v>
      </c>
      <c r="B532" s="13">
        <v>41972</v>
      </c>
      <c r="C532" s="1" t="s">
        <v>26440</v>
      </c>
      <c r="D532" s="1">
        <v>2</v>
      </c>
      <c r="E532" s="1" t="s">
        <v>26441</v>
      </c>
      <c r="F532" s="1" t="s">
        <v>37</v>
      </c>
      <c r="G532" s="1" t="s">
        <v>38</v>
      </c>
      <c r="H532" s="1" t="s">
        <v>39</v>
      </c>
      <c r="I532" s="16">
        <f t="shared" si="8"/>
        <v>2132.4375</v>
      </c>
      <c r="J532" s="1">
        <v>341.19</v>
      </c>
      <c r="K532" s="14" t="s">
        <v>6145</v>
      </c>
    </row>
    <row r="533" spans="1:11" hidden="1">
      <c r="A533" s="1" t="s">
        <v>16540</v>
      </c>
      <c r="B533" s="13">
        <v>41972</v>
      </c>
      <c r="C533" s="1" t="s">
        <v>26442</v>
      </c>
      <c r="D533" s="1">
        <v>2</v>
      </c>
      <c r="E533" s="1" t="s">
        <v>26443</v>
      </c>
      <c r="F533" s="1" t="s">
        <v>37</v>
      </c>
      <c r="G533" s="1" t="s">
        <v>38</v>
      </c>
      <c r="H533" s="1" t="s">
        <v>39</v>
      </c>
      <c r="I533" s="16">
        <f t="shared" si="8"/>
        <v>4399.8125</v>
      </c>
      <c r="J533" s="1">
        <v>703.97</v>
      </c>
      <c r="K533" s="14" t="s">
        <v>6145</v>
      </c>
    </row>
    <row r="534" spans="1:11">
      <c r="A534" s="1" t="s">
        <v>19033</v>
      </c>
      <c r="B534" s="13">
        <v>41972</v>
      </c>
      <c r="C534" s="1" t="s">
        <v>26411</v>
      </c>
      <c r="D534" s="1">
        <v>1</v>
      </c>
      <c r="E534" s="1" t="s">
        <v>26444</v>
      </c>
      <c r="F534" s="1" t="s">
        <v>70</v>
      </c>
      <c r="G534" s="1" t="s">
        <v>10</v>
      </c>
      <c r="H534" s="1" t="s">
        <v>26401</v>
      </c>
      <c r="I534" s="16">
        <f t="shared" si="8"/>
        <v>-354051.75</v>
      </c>
      <c r="J534" s="14">
        <v>-56648.28</v>
      </c>
      <c r="K534" s="14" t="s">
        <v>6142</v>
      </c>
    </row>
    <row r="535" spans="1:11">
      <c r="A535" s="1" t="s">
        <v>19044</v>
      </c>
      <c r="B535" s="13">
        <v>41972</v>
      </c>
      <c r="C535" s="1" t="s">
        <v>26411</v>
      </c>
      <c r="D535" s="1">
        <v>1</v>
      </c>
      <c r="E535" s="1" t="s">
        <v>26445</v>
      </c>
      <c r="F535" s="1" t="s">
        <v>9</v>
      </c>
      <c r="G535" s="1" t="s">
        <v>10</v>
      </c>
      <c r="H535" s="1" t="s">
        <v>26401</v>
      </c>
      <c r="I535" s="16">
        <f t="shared" si="8"/>
        <v>354051.75</v>
      </c>
      <c r="J535" s="14">
        <v>56648.28</v>
      </c>
      <c r="K535" s="14" t="s">
        <v>6142</v>
      </c>
    </row>
    <row r="536" spans="1:11" hidden="1">
      <c r="A536" s="1" t="s">
        <v>26446</v>
      </c>
      <c r="B536" s="13">
        <v>41972</v>
      </c>
      <c r="C536" s="1" t="s">
        <v>26447</v>
      </c>
      <c r="D536" s="1">
        <v>2</v>
      </c>
      <c r="E536" s="1" t="s">
        <v>26448</v>
      </c>
      <c r="F536" s="1" t="s">
        <v>37</v>
      </c>
      <c r="G536" s="1" t="s">
        <v>38</v>
      </c>
      <c r="H536" s="1" t="s">
        <v>39</v>
      </c>
      <c r="I536" s="16">
        <f t="shared" si="8"/>
        <v>481.4375</v>
      </c>
      <c r="J536" s="1">
        <v>77.03</v>
      </c>
      <c r="K536" s="14" t="s">
        <v>6145</v>
      </c>
    </row>
    <row r="537" spans="1:11">
      <c r="A537" s="1" t="s">
        <v>19053</v>
      </c>
      <c r="B537" s="13">
        <v>41972</v>
      </c>
      <c r="C537" s="1" t="s">
        <v>26449</v>
      </c>
      <c r="D537" s="1">
        <v>1</v>
      </c>
      <c r="E537" s="1" t="s">
        <v>26450</v>
      </c>
      <c r="F537" s="1" t="s">
        <v>9</v>
      </c>
      <c r="G537" s="1" t="s">
        <v>10</v>
      </c>
      <c r="H537" s="1" t="s">
        <v>8915</v>
      </c>
      <c r="I537" s="16">
        <f t="shared" si="8"/>
        <v>154310.375</v>
      </c>
      <c r="J537" s="14">
        <v>24689.66</v>
      </c>
      <c r="K537" s="14" t="s">
        <v>6142</v>
      </c>
    </row>
    <row r="538" spans="1:11" hidden="1">
      <c r="A538" s="1" t="s">
        <v>16542</v>
      </c>
      <c r="B538" s="13">
        <v>41972</v>
      </c>
      <c r="C538" s="1" t="s">
        <v>26451</v>
      </c>
      <c r="D538" s="1">
        <v>2</v>
      </c>
      <c r="E538" s="1" t="s">
        <v>26452</v>
      </c>
      <c r="F538" s="1" t="s">
        <v>26</v>
      </c>
      <c r="G538" s="1" t="s">
        <v>25737</v>
      </c>
      <c r="H538" s="1" t="s">
        <v>26341</v>
      </c>
      <c r="I538" s="16">
        <f t="shared" si="8"/>
        <v>37320.5625</v>
      </c>
      <c r="J538" s="14">
        <v>5971.29</v>
      </c>
      <c r="K538" s="14" t="s">
        <v>6145</v>
      </c>
    </row>
    <row r="539" spans="1:11">
      <c r="A539" s="1" t="s">
        <v>315</v>
      </c>
      <c r="B539" s="13">
        <v>41972</v>
      </c>
      <c r="C539" s="1" t="s">
        <v>26453</v>
      </c>
      <c r="D539" s="1">
        <v>1</v>
      </c>
      <c r="E539" s="1" t="s">
        <v>26454</v>
      </c>
      <c r="F539" s="1" t="s">
        <v>9</v>
      </c>
      <c r="G539" s="1" t="s">
        <v>10</v>
      </c>
      <c r="H539" s="1" t="s">
        <v>8315</v>
      </c>
      <c r="I539" s="16">
        <f t="shared" si="8"/>
        <v>290689.625</v>
      </c>
      <c r="J539" s="14">
        <v>46510.34</v>
      </c>
      <c r="K539" s="14" t="s">
        <v>6142</v>
      </c>
    </row>
    <row r="540" spans="1:11" hidden="1">
      <c r="A540" s="1" t="s">
        <v>21394</v>
      </c>
      <c r="B540" s="13">
        <v>41972</v>
      </c>
      <c r="C540" s="1" t="s">
        <v>26455</v>
      </c>
      <c r="D540" s="1">
        <v>1</v>
      </c>
      <c r="E540" s="1" t="s">
        <v>26456</v>
      </c>
      <c r="F540" s="1" t="s">
        <v>54</v>
      </c>
      <c r="G540" s="1" t="s">
        <v>10</v>
      </c>
      <c r="H540" s="1" t="s">
        <v>4037</v>
      </c>
      <c r="I540" s="16">
        <f t="shared" si="8"/>
        <v>272526</v>
      </c>
      <c r="J540" s="14">
        <v>43604.160000000003</v>
      </c>
      <c r="K540" s="14" t="s">
        <v>6143</v>
      </c>
    </row>
    <row r="541" spans="1:11" hidden="1">
      <c r="A541" s="1" t="s">
        <v>21396</v>
      </c>
      <c r="B541" s="13">
        <v>41972</v>
      </c>
      <c r="C541" s="1" t="s">
        <v>26457</v>
      </c>
      <c r="D541" s="1">
        <v>1</v>
      </c>
      <c r="E541" s="1" t="s">
        <v>26458</v>
      </c>
      <c r="F541" s="1" t="s">
        <v>54</v>
      </c>
      <c r="G541" s="1" t="s">
        <v>10</v>
      </c>
      <c r="H541" s="1" t="s">
        <v>222</v>
      </c>
      <c r="I541" s="16">
        <f t="shared" si="8"/>
        <v>272526</v>
      </c>
      <c r="J541" s="14">
        <v>43604.160000000003</v>
      </c>
      <c r="K541" s="14" t="s">
        <v>6143</v>
      </c>
    </row>
    <row r="542" spans="1:11" hidden="1">
      <c r="A542" s="1" t="s">
        <v>17069</v>
      </c>
      <c r="B542" s="13">
        <v>41972</v>
      </c>
      <c r="C542" s="1" t="s">
        <v>26459</v>
      </c>
      <c r="D542" s="1">
        <v>1</v>
      </c>
      <c r="E542" s="1" t="s">
        <v>26460</v>
      </c>
      <c r="F542" s="1" t="s">
        <v>54</v>
      </c>
      <c r="G542" s="1" t="s">
        <v>10</v>
      </c>
      <c r="H542" s="1" t="s">
        <v>14</v>
      </c>
      <c r="I542" s="16">
        <f t="shared" si="8"/>
        <v>248318.5</v>
      </c>
      <c r="J542" s="14">
        <v>39730.959999999999</v>
      </c>
      <c r="K542" s="14" t="s">
        <v>6143</v>
      </c>
    </row>
    <row r="543" spans="1:11" hidden="1">
      <c r="A543" s="1" t="s">
        <v>23753</v>
      </c>
      <c r="B543" s="13">
        <v>41972</v>
      </c>
      <c r="C543" s="1" t="s">
        <v>26461</v>
      </c>
      <c r="D543" s="1">
        <v>1</v>
      </c>
      <c r="E543" s="1" t="s">
        <v>26462</v>
      </c>
      <c r="F543" s="1" t="s">
        <v>54</v>
      </c>
      <c r="G543" s="1" t="s">
        <v>10</v>
      </c>
      <c r="H543" s="1" t="s">
        <v>4035</v>
      </c>
      <c r="I543" s="16">
        <f t="shared" si="8"/>
        <v>177530.5</v>
      </c>
      <c r="J543" s="14">
        <v>28404.880000000001</v>
      </c>
      <c r="K543" s="14" t="s">
        <v>6143</v>
      </c>
    </row>
    <row r="544" spans="1:11" hidden="1">
      <c r="A544" s="1" t="s">
        <v>17073</v>
      </c>
      <c r="B544" s="13">
        <v>41972</v>
      </c>
      <c r="C544" s="1" t="s">
        <v>26463</v>
      </c>
      <c r="D544" s="1">
        <v>1</v>
      </c>
      <c r="E544" s="1" t="s">
        <v>26464</v>
      </c>
      <c r="F544" s="1" t="s">
        <v>54</v>
      </c>
      <c r="G544" s="1" t="s">
        <v>10</v>
      </c>
      <c r="H544" s="1" t="s">
        <v>1192</v>
      </c>
      <c r="I544" s="16">
        <f t="shared" si="8"/>
        <v>225004.5</v>
      </c>
      <c r="J544" s="14">
        <v>36000.720000000001</v>
      </c>
      <c r="K544" s="14" t="s">
        <v>6143</v>
      </c>
    </row>
    <row r="545" spans="1:11" hidden="1">
      <c r="A545" t="s">
        <v>16556</v>
      </c>
      <c r="B545" s="3">
        <v>41972</v>
      </c>
      <c r="C545" t="s">
        <v>27060</v>
      </c>
      <c r="D545">
        <v>2</v>
      </c>
      <c r="E545" t="s">
        <v>27061</v>
      </c>
      <c r="F545" t="s">
        <v>1542</v>
      </c>
      <c r="G545" t="s">
        <v>13</v>
      </c>
      <c r="H545" t="s">
        <v>88</v>
      </c>
      <c r="I545" s="16">
        <f t="shared" si="8"/>
        <v>60.5</v>
      </c>
      <c r="J545">
        <v>9.68</v>
      </c>
      <c r="K545" s="14" t="s">
        <v>6145</v>
      </c>
    </row>
    <row r="546" spans="1:11" hidden="1">
      <c r="A546" t="s">
        <v>16558</v>
      </c>
      <c r="B546" s="3">
        <v>41972</v>
      </c>
      <c r="C546" t="s">
        <v>27062</v>
      </c>
      <c r="D546">
        <v>2</v>
      </c>
      <c r="E546" t="s">
        <v>27063</v>
      </c>
      <c r="F546" t="s">
        <v>1542</v>
      </c>
      <c r="G546" t="s">
        <v>13</v>
      </c>
      <c r="H546" t="s">
        <v>88</v>
      </c>
      <c r="I546" s="16">
        <f t="shared" si="8"/>
        <v>60.5</v>
      </c>
      <c r="J546">
        <v>9.68</v>
      </c>
      <c r="K546" s="14" t="s">
        <v>6145</v>
      </c>
    </row>
    <row r="547" spans="1:11" hidden="1">
      <c r="A547" t="s">
        <v>16560</v>
      </c>
      <c r="B547" s="3">
        <v>41972</v>
      </c>
      <c r="C547" t="s">
        <v>27064</v>
      </c>
      <c r="D547">
        <v>2</v>
      </c>
      <c r="E547" t="s">
        <v>27065</v>
      </c>
      <c r="F547" t="s">
        <v>1542</v>
      </c>
      <c r="G547" t="s">
        <v>13</v>
      </c>
      <c r="H547" t="s">
        <v>88</v>
      </c>
      <c r="I547" s="16">
        <f t="shared" si="8"/>
        <v>60.5</v>
      </c>
      <c r="J547">
        <v>9.68</v>
      </c>
      <c r="K547" s="14" t="s">
        <v>6145</v>
      </c>
    </row>
    <row r="548" spans="1:11" hidden="1">
      <c r="A548" t="s">
        <v>23759</v>
      </c>
      <c r="B548" s="3">
        <v>41972</v>
      </c>
      <c r="C548" t="s">
        <v>27066</v>
      </c>
      <c r="D548">
        <v>2</v>
      </c>
      <c r="E548" t="s">
        <v>27067</v>
      </c>
      <c r="F548" t="s">
        <v>1542</v>
      </c>
      <c r="G548" t="s">
        <v>13</v>
      </c>
      <c r="H548" t="s">
        <v>88</v>
      </c>
      <c r="I548" s="16">
        <f t="shared" si="8"/>
        <v>60.5</v>
      </c>
      <c r="J548">
        <v>9.68</v>
      </c>
      <c r="K548" s="14" t="s">
        <v>6145</v>
      </c>
    </row>
    <row r="549" spans="1:11" hidden="1">
      <c r="A549" t="s">
        <v>21408</v>
      </c>
      <c r="B549" s="3">
        <v>41972</v>
      </c>
      <c r="C549" t="s">
        <v>27068</v>
      </c>
      <c r="D549">
        <v>2</v>
      </c>
      <c r="E549" t="s">
        <v>27069</v>
      </c>
      <c r="F549" t="s">
        <v>1542</v>
      </c>
      <c r="G549" t="s">
        <v>13</v>
      </c>
      <c r="H549" t="s">
        <v>88</v>
      </c>
      <c r="I549" s="16">
        <f t="shared" si="8"/>
        <v>60.5</v>
      </c>
      <c r="J549">
        <v>9.68</v>
      </c>
      <c r="K549" s="14" t="s">
        <v>6145</v>
      </c>
    </row>
    <row r="550" spans="1:11" hidden="1">
      <c r="A550" t="s">
        <v>27070</v>
      </c>
      <c r="B550" s="3">
        <v>41972</v>
      </c>
      <c r="C550" t="s">
        <v>27071</v>
      </c>
      <c r="D550">
        <v>2</v>
      </c>
      <c r="E550" t="s">
        <v>27072</v>
      </c>
      <c r="F550" t="s">
        <v>1542</v>
      </c>
      <c r="G550" t="s">
        <v>13</v>
      </c>
      <c r="H550" t="s">
        <v>88</v>
      </c>
      <c r="I550" s="16">
        <f t="shared" si="8"/>
        <v>60.5</v>
      </c>
      <c r="J550">
        <v>9.68</v>
      </c>
      <c r="K550" s="14" t="s">
        <v>6145</v>
      </c>
    </row>
    <row r="551" spans="1:11" hidden="1">
      <c r="A551" t="s">
        <v>16562</v>
      </c>
      <c r="B551" s="3">
        <v>41972</v>
      </c>
      <c r="C551" t="s">
        <v>27073</v>
      </c>
      <c r="D551">
        <v>2</v>
      </c>
      <c r="E551" t="s">
        <v>27074</v>
      </c>
      <c r="F551" t="s">
        <v>1542</v>
      </c>
      <c r="G551" t="s">
        <v>13</v>
      </c>
      <c r="H551" t="s">
        <v>88</v>
      </c>
      <c r="I551" s="16">
        <f t="shared" si="8"/>
        <v>60.5</v>
      </c>
      <c r="J551">
        <v>9.68</v>
      </c>
      <c r="K551" s="14" t="s">
        <v>6145</v>
      </c>
    </row>
    <row r="552" spans="1:11" hidden="1">
      <c r="A552" t="s">
        <v>27075</v>
      </c>
      <c r="B552" s="3">
        <v>41972</v>
      </c>
      <c r="C552" t="s">
        <v>27076</v>
      </c>
      <c r="D552">
        <v>2</v>
      </c>
      <c r="E552" t="s">
        <v>27077</v>
      </c>
      <c r="F552" t="s">
        <v>1542</v>
      </c>
      <c r="G552" t="s">
        <v>13</v>
      </c>
      <c r="H552" t="s">
        <v>88</v>
      </c>
      <c r="I552" s="16">
        <f t="shared" si="8"/>
        <v>60.5</v>
      </c>
      <c r="J552">
        <v>9.68</v>
      </c>
      <c r="K552" s="14" t="s">
        <v>6145</v>
      </c>
    </row>
    <row r="553" spans="1:11" hidden="1">
      <c r="A553" t="s">
        <v>21410</v>
      </c>
      <c r="B553" s="3">
        <v>41972</v>
      </c>
      <c r="C553" t="s">
        <v>27078</v>
      </c>
      <c r="D553">
        <v>2</v>
      </c>
      <c r="E553" t="s">
        <v>27079</v>
      </c>
      <c r="F553" t="s">
        <v>1455</v>
      </c>
      <c r="G553" t="s">
        <v>13</v>
      </c>
      <c r="H553" t="s">
        <v>88</v>
      </c>
      <c r="I553" s="16">
        <f t="shared" si="8"/>
        <v>220.00000000000003</v>
      </c>
      <c r="J553">
        <v>35.200000000000003</v>
      </c>
      <c r="K553" s="14" t="s">
        <v>6145</v>
      </c>
    </row>
    <row r="554" spans="1:11" hidden="1">
      <c r="A554" t="s">
        <v>8661</v>
      </c>
      <c r="B554" s="3">
        <v>41972</v>
      </c>
      <c r="C554" t="s">
        <v>27080</v>
      </c>
      <c r="D554">
        <v>2</v>
      </c>
      <c r="E554" t="s">
        <v>27081</v>
      </c>
      <c r="F554" t="s">
        <v>1455</v>
      </c>
      <c r="G554" t="s">
        <v>13</v>
      </c>
      <c r="H554" t="s">
        <v>88</v>
      </c>
      <c r="I554" s="16">
        <f t="shared" si="8"/>
        <v>220.00000000000003</v>
      </c>
      <c r="J554">
        <v>35.200000000000003</v>
      </c>
      <c r="K554" s="14" t="s">
        <v>6145</v>
      </c>
    </row>
    <row r="555" spans="1:11" hidden="1">
      <c r="A555" s="1" t="s">
        <v>26465</v>
      </c>
      <c r="B555" s="13">
        <v>41972</v>
      </c>
      <c r="C555" s="1" t="s">
        <v>26466</v>
      </c>
      <c r="D555" s="1">
        <v>2</v>
      </c>
      <c r="E555" s="1" t="s">
        <v>26467</v>
      </c>
      <c r="F555" s="1" t="s">
        <v>37</v>
      </c>
      <c r="G555" s="1" t="s">
        <v>38</v>
      </c>
      <c r="H555" s="1" t="s">
        <v>39</v>
      </c>
      <c r="I555" s="16">
        <f t="shared" si="8"/>
        <v>416.1875</v>
      </c>
      <c r="J555" s="1">
        <v>66.59</v>
      </c>
      <c r="K555" s="14" t="s">
        <v>6145</v>
      </c>
    </row>
    <row r="556" spans="1:11" hidden="1">
      <c r="A556" s="1" t="s">
        <v>8662</v>
      </c>
      <c r="B556" s="13">
        <v>41972</v>
      </c>
      <c r="C556" s="1" t="s">
        <v>26468</v>
      </c>
      <c r="D556" s="1">
        <v>2</v>
      </c>
      <c r="E556" s="1" t="s">
        <v>26469</v>
      </c>
      <c r="F556" s="1" t="s">
        <v>37</v>
      </c>
      <c r="G556" s="1" t="s">
        <v>38</v>
      </c>
      <c r="H556" s="1" t="s">
        <v>39</v>
      </c>
      <c r="I556" s="16">
        <f t="shared" si="8"/>
        <v>390.1875</v>
      </c>
      <c r="J556" s="1">
        <v>62.43</v>
      </c>
      <c r="K556" s="14" t="s">
        <v>6145</v>
      </c>
    </row>
    <row r="557" spans="1:11" hidden="1">
      <c r="A557" s="1" t="s">
        <v>8663</v>
      </c>
      <c r="B557" s="13">
        <v>41972</v>
      </c>
      <c r="C557" s="1" t="s">
        <v>26470</v>
      </c>
      <c r="D557" s="1">
        <v>2</v>
      </c>
      <c r="E557" s="1" t="s">
        <v>26471</v>
      </c>
      <c r="F557" s="1" t="s">
        <v>37</v>
      </c>
      <c r="G557" s="1" t="s">
        <v>38</v>
      </c>
      <c r="H557" s="1" t="s">
        <v>39</v>
      </c>
      <c r="I557" s="16">
        <f t="shared" si="8"/>
        <v>1061.5</v>
      </c>
      <c r="J557" s="1">
        <v>169.84</v>
      </c>
      <c r="K557" s="14" t="s">
        <v>6145</v>
      </c>
    </row>
    <row r="558" spans="1:11" hidden="1">
      <c r="A558" s="1" t="s">
        <v>8665</v>
      </c>
      <c r="B558" s="13">
        <v>41972</v>
      </c>
      <c r="C558" s="1" t="s">
        <v>26472</v>
      </c>
      <c r="D558" s="1">
        <v>2</v>
      </c>
      <c r="E558" s="1" t="s">
        <v>26473</v>
      </c>
      <c r="F558" s="1" t="s">
        <v>37</v>
      </c>
      <c r="G558" s="1" t="s">
        <v>38</v>
      </c>
      <c r="H558" s="1" t="s">
        <v>39</v>
      </c>
      <c r="I558" s="16">
        <f t="shared" si="8"/>
        <v>673.8125</v>
      </c>
      <c r="J558" s="1">
        <v>107.81</v>
      </c>
      <c r="K558" s="14" t="s">
        <v>6145</v>
      </c>
    </row>
    <row r="559" spans="1:11" hidden="1">
      <c r="A559" s="1" t="s">
        <v>8666</v>
      </c>
      <c r="B559" s="13">
        <v>41972</v>
      </c>
      <c r="C559" s="1" t="s">
        <v>26474</v>
      </c>
      <c r="D559" s="1">
        <v>2</v>
      </c>
      <c r="E559" s="1" t="s">
        <v>26475</v>
      </c>
      <c r="F559" s="1" t="s">
        <v>37</v>
      </c>
      <c r="G559" s="1" t="s">
        <v>38</v>
      </c>
      <c r="H559" s="1" t="s">
        <v>39</v>
      </c>
      <c r="I559" s="16">
        <f t="shared" si="8"/>
        <v>3323.5</v>
      </c>
      <c r="J559" s="1">
        <v>531.76</v>
      </c>
      <c r="K559" s="14" t="s">
        <v>6145</v>
      </c>
    </row>
    <row r="560" spans="1:11" hidden="1">
      <c r="A560" s="1" t="s">
        <v>21425</v>
      </c>
      <c r="B560" s="13">
        <v>41972</v>
      </c>
      <c r="C560" s="1" t="s">
        <v>26476</v>
      </c>
      <c r="D560" s="1">
        <v>2</v>
      </c>
      <c r="E560" s="1" t="s">
        <v>26477</v>
      </c>
      <c r="F560" s="1" t="s">
        <v>3572</v>
      </c>
      <c r="G560" s="1" t="s">
        <v>25737</v>
      </c>
      <c r="H560" s="1" t="s">
        <v>26341</v>
      </c>
      <c r="I560" s="16">
        <f t="shared" si="8"/>
        <v>15945.875</v>
      </c>
      <c r="J560" s="14">
        <v>2551.34</v>
      </c>
      <c r="K560" s="14" t="s">
        <v>6145</v>
      </c>
    </row>
    <row r="561" spans="1:11" hidden="1">
      <c r="A561" s="1" t="s">
        <v>23769</v>
      </c>
      <c r="B561" s="13">
        <v>41972</v>
      </c>
      <c r="C561" s="1" t="s">
        <v>26478</v>
      </c>
      <c r="D561" s="1">
        <v>2</v>
      </c>
      <c r="E561" s="1" t="s">
        <v>26479</v>
      </c>
      <c r="F561" s="1" t="s">
        <v>26</v>
      </c>
      <c r="G561" s="1" t="s">
        <v>25737</v>
      </c>
      <c r="H561" s="1" t="s">
        <v>25738</v>
      </c>
      <c r="I561" s="16">
        <f t="shared" si="8"/>
        <v>1534.5</v>
      </c>
      <c r="J561" s="1">
        <v>245.52</v>
      </c>
      <c r="K561" s="14" t="s">
        <v>6145</v>
      </c>
    </row>
    <row r="562" spans="1:11" hidden="1">
      <c r="A562" s="1" t="s">
        <v>17081</v>
      </c>
      <c r="B562" s="13">
        <v>41972</v>
      </c>
      <c r="C562" s="1" t="s">
        <v>26480</v>
      </c>
      <c r="D562" s="1">
        <v>2</v>
      </c>
      <c r="E562" s="1" t="s">
        <v>26481</v>
      </c>
      <c r="F562" s="1" t="s">
        <v>26</v>
      </c>
      <c r="G562" s="1" t="s">
        <v>25737</v>
      </c>
      <c r="H562" s="1" t="s">
        <v>25738</v>
      </c>
      <c r="I562" s="16">
        <f t="shared" si="8"/>
        <v>853.43750000000011</v>
      </c>
      <c r="J562" s="1">
        <v>136.55000000000001</v>
      </c>
      <c r="K562" s="14" t="s">
        <v>6145</v>
      </c>
    </row>
    <row r="563" spans="1:11" hidden="1">
      <c r="A563" t="s">
        <v>27082</v>
      </c>
      <c r="B563" s="3">
        <v>41972</v>
      </c>
      <c r="C563" t="s">
        <v>27083</v>
      </c>
      <c r="D563">
        <v>2</v>
      </c>
      <c r="E563" t="s">
        <v>27084</v>
      </c>
      <c r="F563" t="s">
        <v>1448</v>
      </c>
      <c r="G563" t="s">
        <v>13</v>
      </c>
      <c r="H563" t="s">
        <v>88</v>
      </c>
      <c r="I563" s="16">
        <f t="shared" si="8"/>
        <v>440.00000000000006</v>
      </c>
      <c r="J563">
        <v>70.400000000000006</v>
      </c>
      <c r="K563" s="14" t="s">
        <v>6164</v>
      </c>
    </row>
    <row r="564" spans="1:11" hidden="1">
      <c r="A564" t="s">
        <v>27085</v>
      </c>
      <c r="B564" s="3">
        <v>41972</v>
      </c>
      <c r="C564" t="s">
        <v>27086</v>
      </c>
      <c r="D564">
        <v>2</v>
      </c>
      <c r="E564" t="s">
        <v>27087</v>
      </c>
      <c r="F564" t="s">
        <v>1448</v>
      </c>
      <c r="G564" t="s">
        <v>13</v>
      </c>
      <c r="H564" t="s">
        <v>88</v>
      </c>
      <c r="I564" s="16">
        <f t="shared" si="8"/>
        <v>1142.0625</v>
      </c>
      <c r="J564">
        <v>182.73</v>
      </c>
      <c r="K564" s="14" t="s">
        <v>6164</v>
      </c>
    </row>
    <row r="565" spans="1:11" hidden="1">
      <c r="A565" t="s">
        <v>18406</v>
      </c>
      <c r="B565" s="3">
        <v>41972</v>
      </c>
      <c r="C565" t="s">
        <v>27088</v>
      </c>
      <c r="D565">
        <v>2</v>
      </c>
      <c r="E565" t="s">
        <v>27089</v>
      </c>
      <c r="F565" t="s">
        <v>1455</v>
      </c>
      <c r="G565" t="s">
        <v>13</v>
      </c>
      <c r="H565" t="s">
        <v>88</v>
      </c>
      <c r="I565" s="16">
        <f t="shared" si="8"/>
        <v>269</v>
      </c>
      <c r="J565">
        <v>43.04</v>
      </c>
      <c r="K565" s="14" t="s">
        <v>6145</v>
      </c>
    </row>
    <row r="566" spans="1:11" hidden="1">
      <c r="A566" t="s">
        <v>27090</v>
      </c>
      <c r="B566" s="3">
        <v>41972</v>
      </c>
      <c r="C566" t="s">
        <v>27091</v>
      </c>
      <c r="D566">
        <v>2</v>
      </c>
      <c r="E566" t="s">
        <v>27092</v>
      </c>
      <c r="F566" t="s">
        <v>1455</v>
      </c>
      <c r="G566" t="s">
        <v>13</v>
      </c>
      <c r="H566" t="s">
        <v>88</v>
      </c>
      <c r="I566" s="16">
        <f t="shared" si="8"/>
        <v>1738.1875</v>
      </c>
      <c r="J566">
        <v>278.11</v>
      </c>
      <c r="K566" s="14" t="s">
        <v>6145</v>
      </c>
    </row>
    <row r="567" spans="1:11">
      <c r="A567" s="1" t="s">
        <v>26482</v>
      </c>
      <c r="B567" s="13">
        <v>41972</v>
      </c>
      <c r="C567" s="1" t="s">
        <v>26483</v>
      </c>
      <c r="D567" s="1">
        <v>1</v>
      </c>
      <c r="E567" s="1" t="s">
        <v>26484</v>
      </c>
      <c r="F567" s="1" t="s">
        <v>9</v>
      </c>
      <c r="G567" s="1" t="s">
        <v>10</v>
      </c>
      <c r="H567" s="1" t="s">
        <v>26485</v>
      </c>
      <c r="I567" s="16">
        <f t="shared" si="8"/>
        <v>163706.875</v>
      </c>
      <c r="J567" s="14">
        <v>26193.1</v>
      </c>
      <c r="K567" s="14" t="s">
        <v>6142</v>
      </c>
    </row>
    <row r="568" spans="1:11">
      <c r="A568" s="1" t="s">
        <v>26486</v>
      </c>
      <c r="B568" s="13">
        <v>41972</v>
      </c>
      <c r="C568" s="1" t="s">
        <v>26487</v>
      </c>
      <c r="D568" s="1">
        <v>1</v>
      </c>
      <c r="E568" s="1" t="s">
        <v>26488</v>
      </c>
      <c r="F568" s="1" t="s">
        <v>9</v>
      </c>
      <c r="G568" s="1" t="s">
        <v>10</v>
      </c>
      <c r="H568" s="1" t="s">
        <v>20886</v>
      </c>
      <c r="I568" s="16">
        <f t="shared" si="8"/>
        <v>259051.75</v>
      </c>
      <c r="J568" s="14">
        <v>41448.28</v>
      </c>
      <c r="K568" s="14" t="s">
        <v>6142</v>
      </c>
    </row>
    <row r="569" spans="1:11">
      <c r="A569" s="1" t="s">
        <v>26489</v>
      </c>
      <c r="B569" s="13">
        <v>41972</v>
      </c>
      <c r="C569" s="1" t="s">
        <v>26490</v>
      </c>
      <c r="D569" s="1">
        <v>1</v>
      </c>
      <c r="E569" s="1" t="s">
        <v>26491</v>
      </c>
      <c r="F569" s="1" t="s">
        <v>9</v>
      </c>
      <c r="G569" s="1" t="s">
        <v>10</v>
      </c>
      <c r="H569" s="1" t="s">
        <v>20886</v>
      </c>
      <c r="I569" s="16">
        <f t="shared" si="8"/>
        <v>259051.75</v>
      </c>
      <c r="J569" s="14">
        <v>41448.28</v>
      </c>
      <c r="K569" s="14" t="s">
        <v>6142</v>
      </c>
    </row>
    <row r="570" spans="1:11">
      <c r="A570" s="1" t="s">
        <v>26492</v>
      </c>
      <c r="B570" s="13">
        <v>41972</v>
      </c>
      <c r="C570" s="1" t="s">
        <v>26493</v>
      </c>
      <c r="D570" s="1">
        <v>1</v>
      </c>
      <c r="E570" s="1" t="s">
        <v>26494</v>
      </c>
      <c r="F570" s="1" t="s">
        <v>9</v>
      </c>
      <c r="G570" s="1" t="s">
        <v>10</v>
      </c>
      <c r="H570" s="1" t="s">
        <v>20886</v>
      </c>
      <c r="I570" s="16">
        <f t="shared" si="8"/>
        <v>259051.75</v>
      </c>
      <c r="J570" s="14">
        <v>41448.28</v>
      </c>
      <c r="K570" s="14" t="s">
        <v>6142</v>
      </c>
    </row>
    <row r="571" spans="1:11">
      <c r="A571" s="1" t="s">
        <v>21450</v>
      </c>
      <c r="B571" s="13">
        <v>41972</v>
      </c>
      <c r="C571" s="1" t="s">
        <v>26288</v>
      </c>
      <c r="D571" s="1">
        <v>1</v>
      </c>
      <c r="E571" s="1" t="s">
        <v>26495</v>
      </c>
      <c r="F571" s="1" t="s">
        <v>70</v>
      </c>
      <c r="G571" s="1" t="s">
        <v>10</v>
      </c>
      <c r="H571" s="1" t="s">
        <v>23702</v>
      </c>
      <c r="I571" s="16">
        <f t="shared" si="8"/>
        <v>-422672.4375</v>
      </c>
      <c r="J571" s="14">
        <v>-67627.59</v>
      </c>
      <c r="K571" s="14" t="s">
        <v>6142</v>
      </c>
    </row>
    <row r="572" spans="1:11">
      <c r="A572" s="1" t="s">
        <v>26496</v>
      </c>
      <c r="B572" s="13">
        <v>41972</v>
      </c>
      <c r="C572" s="1" t="s">
        <v>26497</v>
      </c>
      <c r="D572" s="1">
        <v>1</v>
      </c>
      <c r="E572" s="1" t="s">
        <v>26498</v>
      </c>
      <c r="F572" s="1" t="s">
        <v>9</v>
      </c>
      <c r="G572" s="1" t="s">
        <v>10</v>
      </c>
      <c r="H572" s="1" t="s">
        <v>23702</v>
      </c>
      <c r="I572" s="16">
        <f t="shared" si="8"/>
        <v>486206.87500000006</v>
      </c>
      <c r="J572" s="14">
        <v>77793.100000000006</v>
      </c>
      <c r="K572" s="14" t="s">
        <v>6142</v>
      </c>
    </row>
    <row r="573" spans="1:11">
      <c r="A573" s="1" t="s">
        <v>26499</v>
      </c>
      <c r="B573" s="13">
        <v>41972</v>
      </c>
      <c r="C573" s="1" t="s">
        <v>26500</v>
      </c>
      <c r="D573" s="1">
        <v>1</v>
      </c>
      <c r="E573" s="1" t="s">
        <v>26501</v>
      </c>
      <c r="F573" s="1" t="s">
        <v>9</v>
      </c>
      <c r="G573" s="1" t="s">
        <v>10</v>
      </c>
      <c r="H573" s="1" t="s">
        <v>26502</v>
      </c>
      <c r="I573" s="16">
        <f t="shared" si="8"/>
        <v>259051.75</v>
      </c>
      <c r="J573" s="14">
        <v>41448.28</v>
      </c>
      <c r="K573" s="14" t="s">
        <v>6142</v>
      </c>
    </row>
    <row r="574" spans="1:11">
      <c r="A574" s="1" t="s">
        <v>26503</v>
      </c>
      <c r="B574" s="13">
        <v>41972</v>
      </c>
      <c r="C574" s="1" t="s">
        <v>23695</v>
      </c>
      <c r="D574" s="1">
        <v>1</v>
      </c>
      <c r="E574" s="1" t="s">
        <v>26504</v>
      </c>
      <c r="F574" s="1" t="s">
        <v>9</v>
      </c>
      <c r="G574" s="1" t="s">
        <v>10</v>
      </c>
      <c r="H574" s="1" t="s">
        <v>1204</v>
      </c>
      <c r="I574" s="16">
        <f t="shared" si="8"/>
        <v>259051.75</v>
      </c>
      <c r="J574" s="14">
        <v>41448.28</v>
      </c>
      <c r="K574" s="14" t="s">
        <v>6142</v>
      </c>
    </row>
    <row r="575" spans="1:11" hidden="1">
      <c r="A575" s="1" t="s">
        <v>26505</v>
      </c>
      <c r="B575" s="13">
        <v>41972</v>
      </c>
      <c r="C575" s="1" t="s">
        <v>26506</v>
      </c>
      <c r="D575" s="1">
        <v>1</v>
      </c>
      <c r="E575" s="1" t="s">
        <v>26507</v>
      </c>
      <c r="F575" s="1" t="s">
        <v>54</v>
      </c>
      <c r="G575" s="1" t="s">
        <v>10</v>
      </c>
      <c r="H575" s="1" t="s">
        <v>3767</v>
      </c>
      <c r="I575" s="16">
        <f t="shared" si="8"/>
        <v>224666.5625</v>
      </c>
      <c r="J575" s="14">
        <v>35946.65</v>
      </c>
      <c r="K575" s="14" t="s">
        <v>6143</v>
      </c>
    </row>
    <row r="576" spans="1:11" hidden="1">
      <c r="A576" s="1" t="s">
        <v>26508</v>
      </c>
      <c r="B576" s="13">
        <v>41972</v>
      </c>
      <c r="C576" s="1" t="s">
        <v>26293</v>
      </c>
      <c r="D576" s="1">
        <v>1</v>
      </c>
      <c r="E576" s="1" t="s">
        <v>26509</v>
      </c>
      <c r="F576" s="1" t="s">
        <v>54</v>
      </c>
      <c r="G576" s="1" t="s">
        <v>10</v>
      </c>
      <c r="H576" s="1" t="s">
        <v>3767</v>
      </c>
      <c r="I576" s="16">
        <f t="shared" si="8"/>
        <v>299669.75</v>
      </c>
      <c r="J576" s="14">
        <v>47947.16</v>
      </c>
      <c r="K576" s="14" t="s">
        <v>6143</v>
      </c>
    </row>
    <row r="577" spans="1:11" hidden="1">
      <c r="A577" s="1" t="s">
        <v>19072</v>
      </c>
      <c r="B577" s="13">
        <v>41973</v>
      </c>
      <c r="C577" s="1" t="s">
        <v>26510</v>
      </c>
      <c r="D577" s="1">
        <v>1</v>
      </c>
      <c r="E577" s="1" t="s">
        <v>26511</v>
      </c>
      <c r="F577" s="1" t="s">
        <v>269</v>
      </c>
      <c r="G577" s="1" t="s">
        <v>5</v>
      </c>
      <c r="H577" s="1" t="s">
        <v>26512</v>
      </c>
      <c r="I577" s="16">
        <f t="shared" si="8"/>
        <v>12101.8125</v>
      </c>
      <c r="J577" s="14">
        <v>1936.29</v>
      </c>
      <c r="K577" s="4" t="s">
        <v>6166</v>
      </c>
    </row>
    <row r="578" spans="1:11" hidden="1">
      <c r="A578" s="1" t="s">
        <v>19075</v>
      </c>
      <c r="B578" s="13">
        <v>41973</v>
      </c>
      <c r="C578" s="1" t="s">
        <v>26513</v>
      </c>
      <c r="D578" s="1">
        <v>1</v>
      </c>
      <c r="E578" s="1" t="s">
        <v>26514</v>
      </c>
      <c r="F578" s="1" t="s">
        <v>269</v>
      </c>
      <c r="G578" s="1" t="s">
        <v>5</v>
      </c>
      <c r="H578" s="1" t="s">
        <v>26515</v>
      </c>
      <c r="I578" s="16">
        <f t="shared" si="8"/>
        <v>11689.375</v>
      </c>
      <c r="J578" s="14">
        <v>1870.3</v>
      </c>
      <c r="K578" s="4" t="s">
        <v>6166</v>
      </c>
    </row>
    <row r="579" spans="1:11" hidden="1">
      <c r="A579" s="1" t="s">
        <v>26516</v>
      </c>
      <c r="B579" s="13">
        <v>41973</v>
      </c>
      <c r="C579" s="1" t="s">
        <v>26517</v>
      </c>
      <c r="D579" s="1">
        <v>1</v>
      </c>
      <c r="E579" s="1" t="s">
        <v>26518</v>
      </c>
      <c r="F579" s="1" t="s">
        <v>269</v>
      </c>
      <c r="G579" s="1" t="s">
        <v>5</v>
      </c>
      <c r="H579" s="1" t="s">
        <v>26519</v>
      </c>
      <c r="I579" s="16">
        <f t="shared" si="8"/>
        <v>8400</v>
      </c>
      <c r="J579" s="14">
        <v>1344</v>
      </c>
      <c r="K579" s="4" t="s">
        <v>6165</v>
      </c>
    </row>
    <row r="580" spans="1:11" hidden="1">
      <c r="A580" s="1" t="s">
        <v>26520</v>
      </c>
      <c r="B580" s="13">
        <v>41973</v>
      </c>
      <c r="C580" s="1" t="s">
        <v>26521</v>
      </c>
      <c r="D580" s="1">
        <v>1</v>
      </c>
      <c r="E580" s="1" t="s">
        <v>26522</v>
      </c>
      <c r="F580" s="1" t="s">
        <v>318</v>
      </c>
      <c r="G580" s="1" t="s">
        <v>26102</v>
      </c>
      <c r="H580" s="1" t="s">
        <v>26523</v>
      </c>
      <c r="I580" s="16">
        <f t="shared" si="8"/>
        <v>8620.6875</v>
      </c>
      <c r="J580" s="14">
        <v>1379.31</v>
      </c>
      <c r="K580" s="14" t="s">
        <v>6148</v>
      </c>
    </row>
    <row r="581" spans="1:11" hidden="1">
      <c r="A581" s="1" t="s">
        <v>26524</v>
      </c>
      <c r="B581" s="13">
        <v>41973</v>
      </c>
      <c r="C581" s="1" t="s">
        <v>26525</v>
      </c>
      <c r="D581" s="1">
        <v>1</v>
      </c>
      <c r="E581" s="1" t="s">
        <v>26526</v>
      </c>
      <c r="F581" s="1" t="s">
        <v>318</v>
      </c>
      <c r="G581" s="1" t="s">
        <v>26102</v>
      </c>
      <c r="H581" s="1" t="s">
        <v>26527</v>
      </c>
      <c r="I581" s="16">
        <f t="shared" si="8"/>
        <v>2155.1875</v>
      </c>
      <c r="J581" s="1">
        <v>344.83</v>
      </c>
      <c r="K581" s="14" t="s">
        <v>6148</v>
      </c>
    </row>
    <row r="582" spans="1:11" hidden="1">
      <c r="A582" t="s">
        <v>23947</v>
      </c>
      <c r="B582" s="3">
        <v>41973</v>
      </c>
      <c r="C582" t="s">
        <v>27093</v>
      </c>
      <c r="D582">
        <v>1</v>
      </c>
      <c r="E582" t="s">
        <v>27094</v>
      </c>
      <c r="F582" t="s">
        <v>269</v>
      </c>
      <c r="G582" t="s">
        <v>270</v>
      </c>
      <c r="H582" t="s">
        <v>27095</v>
      </c>
      <c r="I582" s="16">
        <f t="shared" si="8"/>
        <v>102288.4375</v>
      </c>
      <c r="J582" s="4">
        <v>16366.15</v>
      </c>
      <c r="K582" s="4" t="s">
        <v>6167</v>
      </c>
    </row>
    <row r="583" spans="1:11" hidden="1">
      <c r="A583" t="s">
        <v>23950</v>
      </c>
      <c r="B583" s="3">
        <v>41973</v>
      </c>
      <c r="C583" t="s">
        <v>27096</v>
      </c>
      <c r="D583">
        <v>1</v>
      </c>
      <c r="E583" t="s">
        <v>27097</v>
      </c>
      <c r="F583" t="s">
        <v>269</v>
      </c>
      <c r="G583" t="s">
        <v>270</v>
      </c>
      <c r="H583" t="s">
        <v>27098</v>
      </c>
      <c r="I583" s="16">
        <f t="shared" si="8"/>
        <v>30958</v>
      </c>
      <c r="J583" s="4">
        <v>4953.28</v>
      </c>
      <c r="K583" s="4" t="s">
        <v>6167</v>
      </c>
    </row>
    <row r="584" spans="1:11" hidden="1">
      <c r="A584" s="1" t="s">
        <v>26529</v>
      </c>
      <c r="B584" s="13">
        <v>41973</v>
      </c>
      <c r="C584" s="1" t="s">
        <v>26530</v>
      </c>
      <c r="D584" s="1">
        <v>1</v>
      </c>
      <c r="E584" s="1" t="s">
        <v>26531</v>
      </c>
      <c r="F584" s="1" t="s">
        <v>269</v>
      </c>
      <c r="G584" s="1" t="s">
        <v>26102</v>
      </c>
      <c r="H584" s="1" t="s">
        <v>26532</v>
      </c>
      <c r="I584" s="16">
        <f t="shared" si="8"/>
        <v>-12931.062499999998</v>
      </c>
      <c r="J584" s="14">
        <v>-2068.9699999999998</v>
      </c>
      <c r="K584" s="4" t="s">
        <v>6148</v>
      </c>
    </row>
    <row r="585" spans="1:11" hidden="1">
      <c r="A585" t="s">
        <v>12</v>
      </c>
      <c r="B585" s="3">
        <v>41944</v>
      </c>
      <c r="C585" t="s">
        <v>27099</v>
      </c>
      <c r="D585">
        <v>2</v>
      </c>
      <c r="E585" t="s">
        <v>27100</v>
      </c>
      <c r="F585" t="s">
        <v>26</v>
      </c>
      <c r="G585" t="s">
        <v>13</v>
      </c>
      <c r="H585" t="s">
        <v>27101</v>
      </c>
      <c r="I585" s="16">
        <f t="shared" si="8"/>
        <v>2318.9375</v>
      </c>
      <c r="J585">
        <v>371.03</v>
      </c>
      <c r="K585" s="14" t="s">
        <v>6145</v>
      </c>
    </row>
    <row r="586" spans="1:11" hidden="1">
      <c r="A586" t="s">
        <v>1288</v>
      </c>
      <c r="B586" s="3">
        <v>41944</v>
      </c>
      <c r="C586" t="s">
        <v>27102</v>
      </c>
      <c r="D586">
        <v>2</v>
      </c>
      <c r="E586" t="s">
        <v>27103</v>
      </c>
      <c r="F586" t="s">
        <v>26</v>
      </c>
      <c r="G586" t="s">
        <v>13</v>
      </c>
      <c r="H586" t="s">
        <v>148</v>
      </c>
      <c r="I586" s="16">
        <f t="shared" ref="I586:I649" si="9">J586*100/16</f>
        <v>4736</v>
      </c>
      <c r="J586">
        <v>757.76</v>
      </c>
      <c r="K586" s="14" t="s">
        <v>6145</v>
      </c>
    </row>
    <row r="587" spans="1:11" hidden="1">
      <c r="A587" t="s">
        <v>15</v>
      </c>
      <c r="B587" s="3">
        <v>41944</v>
      </c>
      <c r="C587" t="s">
        <v>27104</v>
      </c>
      <c r="D587">
        <v>2</v>
      </c>
      <c r="E587" t="s">
        <v>27105</v>
      </c>
      <c r="F587" t="s">
        <v>26</v>
      </c>
      <c r="G587" t="s">
        <v>13</v>
      </c>
      <c r="H587" t="s">
        <v>27106</v>
      </c>
      <c r="I587" s="16">
        <f t="shared" si="9"/>
        <v>853.43750000000011</v>
      </c>
      <c r="J587">
        <v>136.55000000000001</v>
      </c>
      <c r="K587" s="14" t="s">
        <v>6145</v>
      </c>
    </row>
    <row r="588" spans="1:11" hidden="1">
      <c r="A588" t="s">
        <v>1292</v>
      </c>
      <c r="B588" s="3">
        <v>41944</v>
      </c>
      <c r="C588" t="s">
        <v>27107</v>
      </c>
      <c r="D588">
        <v>2</v>
      </c>
      <c r="E588" t="s">
        <v>27108</v>
      </c>
      <c r="F588" t="s">
        <v>26</v>
      </c>
      <c r="G588" t="s">
        <v>13</v>
      </c>
      <c r="H588" t="s">
        <v>1107</v>
      </c>
      <c r="I588" s="16">
        <f t="shared" si="9"/>
        <v>853.43750000000011</v>
      </c>
      <c r="J588">
        <v>136.55000000000001</v>
      </c>
      <c r="K588" s="14" t="s">
        <v>6145</v>
      </c>
    </row>
    <row r="589" spans="1:11" hidden="1">
      <c r="A589" t="s">
        <v>20</v>
      </c>
      <c r="B589" s="3">
        <v>41944</v>
      </c>
      <c r="C589" t="s">
        <v>27109</v>
      </c>
      <c r="D589">
        <v>2</v>
      </c>
      <c r="E589" t="s">
        <v>27110</v>
      </c>
      <c r="F589" t="s">
        <v>26</v>
      </c>
      <c r="G589" t="s">
        <v>13</v>
      </c>
      <c r="H589" t="s">
        <v>9308</v>
      </c>
      <c r="I589" s="16">
        <f t="shared" si="9"/>
        <v>853.43750000000011</v>
      </c>
      <c r="J589">
        <v>136.55000000000001</v>
      </c>
      <c r="K589" s="14" t="s">
        <v>6145</v>
      </c>
    </row>
    <row r="590" spans="1:11" hidden="1">
      <c r="A590" s="1" t="s">
        <v>1296</v>
      </c>
      <c r="B590" s="13">
        <v>41944</v>
      </c>
      <c r="C590" s="1" t="s">
        <v>2</v>
      </c>
      <c r="D590" s="1">
        <v>2</v>
      </c>
      <c r="E590" s="1" t="s">
        <v>26533</v>
      </c>
      <c r="F590" s="1" t="s">
        <v>18</v>
      </c>
      <c r="G590" s="1" t="s">
        <v>21545</v>
      </c>
      <c r="H590" s="1" t="s">
        <v>26534</v>
      </c>
      <c r="I590" s="16">
        <f t="shared" si="9"/>
        <v>1174.5</v>
      </c>
      <c r="J590" s="1">
        <v>187.92</v>
      </c>
      <c r="K590" s="4" t="s">
        <v>6149</v>
      </c>
    </row>
    <row r="591" spans="1:11" hidden="1">
      <c r="A591" t="s">
        <v>1296</v>
      </c>
      <c r="B591" s="3">
        <v>41944</v>
      </c>
      <c r="C591" t="s">
        <v>2</v>
      </c>
      <c r="D591">
        <v>2</v>
      </c>
      <c r="E591" t="s">
        <v>26533</v>
      </c>
      <c r="F591" t="s">
        <v>18</v>
      </c>
      <c r="G591" t="s">
        <v>21545</v>
      </c>
      <c r="H591" t="s">
        <v>26534</v>
      </c>
      <c r="I591" s="16">
        <f t="shared" si="9"/>
        <v>1174.5</v>
      </c>
      <c r="J591">
        <v>187.92</v>
      </c>
      <c r="K591" s="4" t="s">
        <v>6149</v>
      </c>
    </row>
    <row r="592" spans="1:11" hidden="1">
      <c r="A592" t="s">
        <v>1296</v>
      </c>
      <c r="B592" s="3">
        <v>41944</v>
      </c>
      <c r="C592" t="s">
        <v>2</v>
      </c>
      <c r="D592">
        <v>2</v>
      </c>
      <c r="E592" t="s">
        <v>26533</v>
      </c>
      <c r="F592" t="s">
        <v>18</v>
      </c>
      <c r="G592" t="s">
        <v>21545</v>
      </c>
      <c r="H592" t="s">
        <v>26534</v>
      </c>
      <c r="I592" s="16">
        <f t="shared" si="9"/>
        <v>-1174.5</v>
      </c>
      <c r="J592">
        <v>-187.92</v>
      </c>
      <c r="K592" s="4" t="s">
        <v>6149</v>
      </c>
    </row>
    <row r="593" spans="1:11" hidden="1">
      <c r="A593" t="s">
        <v>1300</v>
      </c>
      <c r="B593" s="3">
        <v>41944</v>
      </c>
      <c r="C593" t="s">
        <v>27111</v>
      </c>
      <c r="D593">
        <v>2</v>
      </c>
      <c r="E593" t="s">
        <v>27112</v>
      </c>
      <c r="F593" t="s">
        <v>26</v>
      </c>
      <c r="G593" t="s">
        <v>13</v>
      </c>
      <c r="H593" t="s">
        <v>27113</v>
      </c>
      <c r="I593" s="16">
        <f t="shared" si="9"/>
        <v>853.43750000000011</v>
      </c>
      <c r="J593">
        <v>136.55000000000001</v>
      </c>
      <c r="K593" s="14" t="s">
        <v>6145</v>
      </c>
    </row>
    <row r="594" spans="1:11" hidden="1">
      <c r="A594" t="s">
        <v>23</v>
      </c>
      <c r="B594" s="3">
        <v>41944</v>
      </c>
      <c r="C594" t="s">
        <v>27114</v>
      </c>
      <c r="D594">
        <v>2</v>
      </c>
      <c r="E594" t="s">
        <v>27115</v>
      </c>
      <c r="F594" t="s">
        <v>26</v>
      </c>
      <c r="G594" t="s">
        <v>13</v>
      </c>
      <c r="H594" t="s">
        <v>8044</v>
      </c>
      <c r="I594" s="16">
        <f t="shared" si="9"/>
        <v>853.43750000000011</v>
      </c>
      <c r="J594">
        <v>136.55000000000001</v>
      </c>
      <c r="K594" s="14" t="s">
        <v>6145</v>
      </c>
    </row>
    <row r="595" spans="1:11" hidden="1">
      <c r="A595" t="s">
        <v>1302</v>
      </c>
      <c r="B595" s="3">
        <v>41944</v>
      </c>
      <c r="C595" t="s">
        <v>27116</v>
      </c>
      <c r="D595">
        <v>2</v>
      </c>
      <c r="E595" t="s">
        <v>27117</v>
      </c>
      <c r="F595" t="s">
        <v>26</v>
      </c>
      <c r="G595" t="s">
        <v>13</v>
      </c>
      <c r="H595" t="s">
        <v>10641</v>
      </c>
      <c r="I595" s="16">
        <f t="shared" si="9"/>
        <v>3413.8125</v>
      </c>
      <c r="J595">
        <v>546.21</v>
      </c>
      <c r="K595" s="14" t="s">
        <v>6145</v>
      </c>
    </row>
    <row r="596" spans="1:11" hidden="1">
      <c r="A596" t="s">
        <v>1305</v>
      </c>
      <c r="B596" s="3">
        <v>41944</v>
      </c>
      <c r="C596" t="s">
        <v>27118</v>
      </c>
      <c r="D596">
        <v>2</v>
      </c>
      <c r="E596" t="s">
        <v>27119</v>
      </c>
      <c r="F596" t="s">
        <v>26</v>
      </c>
      <c r="G596" t="s">
        <v>13</v>
      </c>
      <c r="H596" t="s">
        <v>11701</v>
      </c>
      <c r="I596" s="16">
        <f t="shared" si="9"/>
        <v>1534.5</v>
      </c>
      <c r="J596">
        <v>245.52</v>
      </c>
      <c r="K596" s="14" t="s">
        <v>6145</v>
      </c>
    </row>
    <row r="597" spans="1:11" hidden="1">
      <c r="A597" t="s">
        <v>9901</v>
      </c>
      <c r="B597" s="3">
        <v>41944</v>
      </c>
      <c r="C597" t="s">
        <v>27120</v>
      </c>
      <c r="D597">
        <v>2</v>
      </c>
      <c r="E597" t="s">
        <v>27121</v>
      </c>
      <c r="F597" t="s">
        <v>26</v>
      </c>
      <c r="G597" t="s">
        <v>13</v>
      </c>
      <c r="H597" t="s">
        <v>10790</v>
      </c>
      <c r="I597" s="16">
        <f t="shared" si="9"/>
        <v>853.43750000000011</v>
      </c>
      <c r="J597">
        <v>136.55000000000001</v>
      </c>
      <c r="K597" s="14" t="s">
        <v>6145</v>
      </c>
    </row>
    <row r="598" spans="1:11" hidden="1">
      <c r="A598" t="s">
        <v>1309</v>
      </c>
      <c r="B598" s="3">
        <v>41944</v>
      </c>
      <c r="C598" t="s">
        <v>27122</v>
      </c>
      <c r="D598">
        <v>2</v>
      </c>
      <c r="E598" t="s">
        <v>27123</v>
      </c>
      <c r="F598" t="s">
        <v>26</v>
      </c>
      <c r="G598" t="s">
        <v>13</v>
      </c>
      <c r="H598" t="s">
        <v>27124</v>
      </c>
      <c r="I598" s="16">
        <f t="shared" si="9"/>
        <v>853.43750000000011</v>
      </c>
      <c r="J598">
        <v>136.55000000000001</v>
      </c>
      <c r="K598" s="14" t="s">
        <v>6145</v>
      </c>
    </row>
    <row r="599" spans="1:11" hidden="1">
      <c r="A599" t="s">
        <v>1313</v>
      </c>
      <c r="B599" s="3">
        <v>41944</v>
      </c>
      <c r="C599" t="s">
        <v>2</v>
      </c>
      <c r="D599">
        <v>2</v>
      </c>
      <c r="E599" t="s">
        <v>27125</v>
      </c>
      <c r="F599" t="s">
        <v>18</v>
      </c>
      <c r="G599" t="s">
        <v>21545</v>
      </c>
      <c r="H599" t="s">
        <v>2261</v>
      </c>
      <c r="I599" s="16">
        <f t="shared" si="9"/>
        <v>1200</v>
      </c>
      <c r="J599">
        <v>192</v>
      </c>
      <c r="K599" s="4" t="s">
        <v>6149</v>
      </c>
    </row>
    <row r="600" spans="1:11" hidden="1">
      <c r="A600" t="s">
        <v>28</v>
      </c>
      <c r="B600" s="3">
        <v>41944</v>
      </c>
      <c r="C600" t="s">
        <v>27126</v>
      </c>
      <c r="D600">
        <v>2</v>
      </c>
      <c r="E600" t="s">
        <v>27127</v>
      </c>
      <c r="F600" t="s">
        <v>26</v>
      </c>
      <c r="G600" t="s">
        <v>13</v>
      </c>
      <c r="H600" t="s">
        <v>3264</v>
      </c>
      <c r="I600" s="16">
        <f t="shared" si="9"/>
        <v>853.43750000000011</v>
      </c>
      <c r="J600">
        <v>136.55000000000001</v>
      </c>
      <c r="K600" s="14" t="s">
        <v>6145</v>
      </c>
    </row>
    <row r="601" spans="1:11" hidden="1">
      <c r="A601" t="s">
        <v>30</v>
      </c>
      <c r="B601" s="3">
        <v>41944</v>
      </c>
      <c r="C601" t="s">
        <v>27128</v>
      </c>
      <c r="D601">
        <v>2</v>
      </c>
      <c r="E601" t="s">
        <v>27129</v>
      </c>
      <c r="F601" t="s">
        <v>26</v>
      </c>
      <c r="G601" t="s">
        <v>13</v>
      </c>
      <c r="H601" t="s">
        <v>6540</v>
      </c>
      <c r="I601" s="16">
        <f t="shared" si="9"/>
        <v>992.125</v>
      </c>
      <c r="J601">
        <v>158.74</v>
      </c>
      <c r="K601" s="14" t="s">
        <v>6145</v>
      </c>
    </row>
    <row r="602" spans="1:11" hidden="1">
      <c r="A602" t="s">
        <v>1317</v>
      </c>
      <c r="B602" s="3">
        <v>41944</v>
      </c>
      <c r="C602" t="s">
        <v>2</v>
      </c>
      <c r="D602">
        <v>2</v>
      </c>
      <c r="E602" t="s">
        <v>27130</v>
      </c>
      <c r="F602" t="s">
        <v>18</v>
      </c>
      <c r="G602" t="s">
        <v>21545</v>
      </c>
      <c r="H602" t="s">
        <v>88</v>
      </c>
      <c r="I602" s="16">
        <f t="shared" si="9"/>
        <v>210.37499999999997</v>
      </c>
      <c r="J602">
        <v>33.659999999999997</v>
      </c>
      <c r="K602" s="4" t="s">
        <v>6149</v>
      </c>
    </row>
    <row r="603" spans="1:11" hidden="1">
      <c r="A603" t="s">
        <v>1321</v>
      </c>
      <c r="B603" s="3">
        <v>41944</v>
      </c>
      <c r="C603" t="s">
        <v>27131</v>
      </c>
      <c r="D603">
        <v>2</v>
      </c>
      <c r="E603" t="s">
        <v>27132</v>
      </c>
      <c r="F603" t="s">
        <v>26</v>
      </c>
      <c r="G603" t="s">
        <v>13</v>
      </c>
      <c r="H603" t="s">
        <v>6040</v>
      </c>
      <c r="I603" s="16">
        <f t="shared" si="9"/>
        <v>3413.8125</v>
      </c>
      <c r="J603">
        <v>546.21</v>
      </c>
      <c r="K603" s="14" t="s">
        <v>6145</v>
      </c>
    </row>
    <row r="604" spans="1:11" hidden="1">
      <c r="A604" t="s">
        <v>1325</v>
      </c>
      <c r="B604" s="3">
        <v>41944</v>
      </c>
      <c r="C604" t="s">
        <v>27133</v>
      </c>
      <c r="D604">
        <v>2</v>
      </c>
      <c r="E604" t="s">
        <v>27134</v>
      </c>
      <c r="F604" t="s">
        <v>26</v>
      </c>
      <c r="G604" t="s">
        <v>13</v>
      </c>
      <c r="H604" t="s">
        <v>15064</v>
      </c>
      <c r="I604" s="16">
        <f t="shared" si="9"/>
        <v>3413.8125</v>
      </c>
      <c r="J604">
        <v>546.21</v>
      </c>
      <c r="K604" s="14" t="s">
        <v>6145</v>
      </c>
    </row>
    <row r="605" spans="1:11" hidden="1">
      <c r="A605" t="s">
        <v>1329</v>
      </c>
      <c r="B605" s="3">
        <v>41944</v>
      </c>
      <c r="C605" t="s">
        <v>27135</v>
      </c>
      <c r="D605">
        <v>2</v>
      </c>
      <c r="E605" t="s">
        <v>27136</v>
      </c>
      <c r="F605" t="s">
        <v>26</v>
      </c>
      <c r="G605" t="s">
        <v>13</v>
      </c>
      <c r="H605" t="s">
        <v>6515</v>
      </c>
      <c r="I605" s="16">
        <f t="shared" si="9"/>
        <v>1534.5</v>
      </c>
      <c r="J605">
        <v>245.52</v>
      </c>
      <c r="K605" s="14" t="s">
        <v>6145</v>
      </c>
    </row>
    <row r="606" spans="1:11" hidden="1">
      <c r="A606" t="s">
        <v>1333</v>
      </c>
      <c r="B606" s="3">
        <v>41944</v>
      </c>
      <c r="C606" t="s">
        <v>27137</v>
      </c>
      <c r="D606">
        <v>2</v>
      </c>
      <c r="E606" t="s">
        <v>27138</v>
      </c>
      <c r="F606" t="s">
        <v>26</v>
      </c>
      <c r="G606" t="s">
        <v>13</v>
      </c>
      <c r="H606" t="s">
        <v>10039</v>
      </c>
      <c r="I606" s="16">
        <f t="shared" si="9"/>
        <v>853.43750000000011</v>
      </c>
      <c r="J606">
        <v>136.55000000000001</v>
      </c>
      <c r="K606" s="14" t="s">
        <v>6145</v>
      </c>
    </row>
    <row r="607" spans="1:11" hidden="1">
      <c r="A607" t="s">
        <v>1337</v>
      </c>
      <c r="B607" s="3">
        <v>41944</v>
      </c>
      <c r="C607" t="s">
        <v>27139</v>
      </c>
      <c r="D607">
        <v>2</v>
      </c>
      <c r="E607" t="s">
        <v>27140</v>
      </c>
      <c r="F607" t="s">
        <v>26</v>
      </c>
      <c r="G607" t="s">
        <v>13</v>
      </c>
      <c r="H607" t="s">
        <v>7519</v>
      </c>
      <c r="I607" s="16">
        <f t="shared" si="9"/>
        <v>86.25</v>
      </c>
      <c r="J607">
        <v>13.8</v>
      </c>
      <c r="K607" s="14" t="s">
        <v>6145</v>
      </c>
    </row>
    <row r="608" spans="1:11" hidden="1">
      <c r="A608" t="s">
        <v>1341</v>
      </c>
      <c r="B608" s="3">
        <v>41944</v>
      </c>
      <c r="C608" t="s">
        <v>27141</v>
      </c>
      <c r="D608">
        <v>2</v>
      </c>
      <c r="E608" t="s">
        <v>27142</v>
      </c>
      <c r="F608" t="s">
        <v>26</v>
      </c>
      <c r="G608" t="s">
        <v>13</v>
      </c>
      <c r="H608" t="s">
        <v>6331</v>
      </c>
      <c r="I608" s="16">
        <f t="shared" si="9"/>
        <v>2525.875</v>
      </c>
      <c r="J608">
        <v>404.14</v>
      </c>
      <c r="K608" s="14" t="s">
        <v>6145</v>
      </c>
    </row>
    <row r="609" spans="1:11" hidden="1">
      <c r="A609" t="s">
        <v>1345</v>
      </c>
      <c r="B609" s="3">
        <v>41946</v>
      </c>
      <c r="C609" t="s">
        <v>27143</v>
      </c>
      <c r="D609">
        <v>2</v>
      </c>
      <c r="E609" t="s">
        <v>27144</v>
      </c>
      <c r="F609" t="s">
        <v>26</v>
      </c>
      <c r="G609" t="s">
        <v>13</v>
      </c>
      <c r="H609" t="s">
        <v>1152</v>
      </c>
      <c r="I609" s="16">
        <f t="shared" si="9"/>
        <v>8204.75</v>
      </c>
      <c r="J609" s="4">
        <v>1312.76</v>
      </c>
      <c r="K609" s="14" t="s">
        <v>6145</v>
      </c>
    </row>
    <row r="610" spans="1:11" hidden="1">
      <c r="A610" t="s">
        <v>8670</v>
      </c>
      <c r="B610" s="3">
        <v>41946</v>
      </c>
      <c r="C610" t="s">
        <v>26763</v>
      </c>
      <c r="D610">
        <v>2</v>
      </c>
      <c r="E610" t="s">
        <v>27145</v>
      </c>
      <c r="F610" t="s">
        <v>26</v>
      </c>
      <c r="G610" t="s">
        <v>13</v>
      </c>
      <c r="H610" t="s">
        <v>19315</v>
      </c>
      <c r="I610" s="16">
        <f t="shared" si="9"/>
        <v>853.43750000000011</v>
      </c>
      <c r="J610">
        <v>136.55000000000001</v>
      </c>
      <c r="K610" s="14" t="s">
        <v>6145</v>
      </c>
    </row>
    <row r="611" spans="1:11" hidden="1">
      <c r="A611" t="s">
        <v>1349</v>
      </c>
      <c r="B611" s="3">
        <v>41946</v>
      </c>
      <c r="C611" t="s">
        <v>26765</v>
      </c>
      <c r="D611">
        <v>2</v>
      </c>
      <c r="E611" t="s">
        <v>27146</v>
      </c>
      <c r="F611" t="s">
        <v>26</v>
      </c>
      <c r="G611" t="s">
        <v>13</v>
      </c>
      <c r="H611" t="s">
        <v>19315</v>
      </c>
      <c r="I611" s="16">
        <f t="shared" si="9"/>
        <v>3413.8125</v>
      </c>
      <c r="J611">
        <v>546.21</v>
      </c>
      <c r="K611" s="14" t="s">
        <v>6145</v>
      </c>
    </row>
    <row r="612" spans="1:11" hidden="1">
      <c r="A612" t="s">
        <v>1353</v>
      </c>
      <c r="B612" s="3">
        <v>41946</v>
      </c>
      <c r="C612" t="s">
        <v>27147</v>
      </c>
      <c r="D612">
        <v>2</v>
      </c>
      <c r="E612" t="s">
        <v>27148</v>
      </c>
      <c r="F612" t="s">
        <v>26</v>
      </c>
      <c r="G612" t="s">
        <v>13</v>
      </c>
      <c r="H612" t="s">
        <v>4850</v>
      </c>
      <c r="I612" s="16">
        <f t="shared" si="9"/>
        <v>853.43750000000011</v>
      </c>
      <c r="J612">
        <v>136.55000000000001</v>
      </c>
      <c r="K612" s="14" t="s">
        <v>6145</v>
      </c>
    </row>
    <row r="613" spans="1:11" hidden="1">
      <c r="A613" t="s">
        <v>1357</v>
      </c>
      <c r="B613" s="3">
        <v>41946</v>
      </c>
      <c r="C613" t="s">
        <v>27149</v>
      </c>
      <c r="D613">
        <v>2</v>
      </c>
      <c r="E613" t="s">
        <v>27150</v>
      </c>
      <c r="F613" t="s">
        <v>26</v>
      </c>
      <c r="G613" t="s">
        <v>13</v>
      </c>
      <c r="H613" t="s">
        <v>8915</v>
      </c>
      <c r="I613" s="16">
        <f t="shared" si="9"/>
        <v>1166.375</v>
      </c>
      <c r="J613">
        <v>186.62</v>
      </c>
      <c r="K613" s="14" t="s">
        <v>6145</v>
      </c>
    </row>
    <row r="614" spans="1:11" hidden="1">
      <c r="A614" t="s">
        <v>1361</v>
      </c>
      <c r="B614" s="3">
        <v>41946</v>
      </c>
      <c r="C614" t="s">
        <v>2</v>
      </c>
      <c r="D614">
        <v>2</v>
      </c>
      <c r="E614" t="s">
        <v>27151</v>
      </c>
      <c r="F614" t="s">
        <v>18</v>
      </c>
      <c r="G614" t="s">
        <v>21545</v>
      </c>
      <c r="H614" t="s">
        <v>88</v>
      </c>
      <c r="I614" s="16">
        <f t="shared" si="9"/>
        <v>300</v>
      </c>
      <c r="J614">
        <v>48</v>
      </c>
      <c r="K614" s="4" t="s">
        <v>6149</v>
      </c>
    </row>
    <row r="615" spans="1:11" hidden="1">
      <c r="A615" t="s">
        <v>71</v>
      </c>
      <c r="B615" s="3">
        <v>41946</v>
      </c>
      <c r="C615" t="s">
        <v>27152</v>
      </c>
      <c r="D615">
        <v>2</v>
      </c>
      <c r="E615" t="s">
        <v>27153</v>
      </c>
      <c r="F615" t="s">
        <v>26</v>
      </c>
      <c r="G615" t="s">
        <v>13</v>
      </c>
      <c r="H615" t="s">
        <v>21611</v>
      </c>
      <c r="I615" s="16">
        <f t="shared" si="9"/>
        <v>1534.5</v>
      </c>
      <c r="J615">
        <v>245.52</v>
      </c>
      <c r="K615" s="14" t="s">
        <v>6145</v>
      </c>
    </row>
    <row r="616" spans="1:11" hidden="1">
      <c r="A616" t="s">
        <v>73</v>
      </c>
      <c r="B616" s="3">
        <v>41946</v>
      </c>
      <c r="C616" t="s">
        <v>27154</v>
      </c>
      <c r="D616">
        <v>2</v>
      </c>
      <c r="E616" t="s">
        <v>27155</v>
      </c>
      <c r="F616" t="s">
        <v>26</v>
      </c>
      <c r="G616" t="s">
        <v>13</v>
      </c>
      <c r="H616" t="s">
        <v>5414</v>
      </c>
      <c r="I616" s="16">
        <f t="shared" si="9"/>
        <v>1775.875</v>
      </c>
      <c r="J616">
        <v>284.14</v>
      </c>
      <c r="K616" s="14" t="s">
        <v>6145</v>
      </c>
    </row>
    <row r="617" spans="1:11" hidden="1">
      <c r="A617" t="s">
        <v>1380</v>
      </c>
      <c r="B617" s="3">
        <v>41946</v>
      </c>
      <c r="C617" t="s">
        <v>27156</v>
      </c>
      <c r="D617">
        <v>2</v>
      </c>
      <c r="E617" t="s">
        <v>27157</v>
      </c>
      <c r="F617" t="s">
        <v>26</v>
      </c>
      <c r="G617" t="s">
        <v>13</v>
      </c>
      <c r="H617" t="s">
        <v>5462</v>
      </c>
      <c r="I617" s="16">
        <f t="shared" si="9"/>
        <v>853.43750000000011</v>
      </c>
      <c r="J617">
        <v>136.55000000000001</v>
      </c>
      <c r="K617" s="14" t="s">
        <v>6145</v>
      </c>
    </row>
    <row r="618" spans="1:11" hidden="1">
      <c r="A618" t="s">
        <v>1384</v>
      </c>
      <c r="B618" s="3">
        <v>41946</v>
      </c>
      <c r="C618" t="s">
        <v>27158</v>
      </c>
      <c r="D618">
        <v>2</v>
      </c>
      <c r="E618" t="s">
        <v>27159</v>
      </c>
      <c r="F618" t="s">
        <v>26</v>
      </c>
      <c r="G618" t="s">
        <v>13</v>
      </c>
      <c r="H618" t="s">
        <v>9913</v>
      </c>
      <c r="I618" s="16">
        <f t="shared" si="9"/>
        <v>853.43750000000011</v>
      </c>
      <c r="J618">
        <v>136.55000000000001</v>
      </c>
      <c r="K618" s="14" t="s">
        <v>6145</v>
      </c>
    </row>
    <row r="619" spans="1:11" hidden="1">
      <c r="A619" s="1" t="s">
        <v>74</v>
      </c>
      <c r="B619" s="13">
        <v>41946</v>
      </c>
      <c r="C619" s="1" t="s">
        <v>24077</v>
      </c>
      <c r="D619" s="1">
        <v>2</v>
      </c>
      <c r="E619" s="1" t="s">
        <v>26535</v>
      </c>
      <c r="F619" s="1" t="s">
        <v>18</v>
      </c>
      <c r="G619" s="1" t="s">
        <v>21545</v>
      </c>
      <c r="H619" s="1" t="s">
        <v>6040</v>
      </c>
      <c r="I619" s="16">
        <f t="shared" si="9"/>
        <v>1615.1875</v>
      </c>
      <c r="J619" s="1">
        <v>258.43</v>
      </c>
      <c r="K619" s="4" t="s">
        <v>6149</v>
      </c>
    </row>
    <row r="620" spans="1:11" hidden="1">
      <c r="A620" t="s">
        <v>74</v>
      </c>
      <c r="B620" s="3">
        <v>41946</v>
      </c>
      <c r="C620" t="s">
        <v>24077</v>
      </c>
      <c r="D620">
        <v>2</v>
      </c>
      <c r="E620" t="s">
        <v>26535</v>
      </c>
      <c r="F620" t="s">
        <v>18</v>
      </c>
      <c r="G620" t="s">
        <v>21545</v>
      </c>
      <c r="H620" t="s">
        <v>6040</v>
      </c>
      <c r="I620" s="16">
        <f t="shared" si="9"/>
        <v>1615.1875</v>
      </c>
      <c r="J620">
        <v>258.43</v>
      </c>
      <c r="K620" s="4" t="s">
        <v>6149</v>
      </c>
    </row>
    <row r="621" spans="1:11" hidden="1">
      <c r="A621" t="s">
        <v>74</v>
      </c>
      <c r="B621" s="3">
        <v>41946</v>
      </c>
      <c r="C621" t="s">
        <v>24077</v>
      </c>
      <c r="D621">
        <v>2</v>
      </c>
      <c r="E621" t="s">
        <v>26535</v>
      </c>
      <c r="F621" t="s">
        <v>18</v>
      </c>
      <c r="G621" t="s">
        <v>21545</v>
      </c>
      <c r="H621" t="s">
        <v>6040</v>
      </c>
      <c r="I621" s="16">
        <f t="shared" si="9"/>
        <v>-1615.1875</v>
      </c>
      <c r="J621">
        <v>-258.43</v>
      </c>
      <c r="K621" s="4" t="s">
        <v>6149</v>
      </c>
    </row>
    <row r="622" spans="1:11" hidden="1">
      <c r="A622" t="s">
        <v>75</v>
      </c>
      <c r="B622" s="3">
        <v>41946</v>
      </c>
      <c r="C622" t="s">
        <v>27160</v>
      </c>
      <c r="D622">
        <v>2</v>
      </c>
      <c r="E622" t="s">
        <v>27161</v>
      </c>
      <c r="F622" t="s">
        <v>26</v>
      </c>
      <c r="G622" t="s">
        <v>13</v>
      </c>
      <c r="H622" t="s">
        <v>12425</v>
      </c>
      <c r="I622" s="16">
        <f t="shared" si="9"/>
        <v>1534.5</v>
      </c>
      <c r="J622">
        <v>245.52</v>
      </c>
      <c r="K622" s="14" t="s">
        <v>6145</v>
      </c>
    </row>
    <row r="623" spans="1:11" hidden="1">
      <c r="A623" t="s">
        <v>4630</v>
      </c>
      <c r="B623" s="3">
        <v>41946</v>
      </c>
      <c r="C623" t="s">
        <v>27162</v>
      </c>
      <c r="D623">
        <v>2</v>
      </c>
      <c r="E623" t="s">
        <v>27163</v>
      </c>
      <c r="F623" t="s">
        <v>26</v>
      </c>
      <c r="G623" t="s">
        <v>13</v>
      </c>
      <c r="H623" t="s">
        <v>2926</v>
      </c>
      <c r="I623" s="16">
        <f t="shared" si="9"/>
        <v>4293.125</v>
      </c>
      <c r="J623">
        <v>686.9</v>
      </c>
      <c r="K623" s="14" t="s">
        <v>6145</v>
      </c>
    </row>
    <row r="624" spans="1:11" hidden="1">
      <c r="A624" t="s">
        <v>1387</v>
      </c>
      <c r="B624" s="3">
        <v>41946</v>
      </c>
      <c r="C624" t="s">
        <v>27164</v>
      </c>
      <c r="D624">
        <v>2</v>
      </c>
      <c r="E624" t="s">
        <v>27165</v>
      </c>
      <c r="F624" t="s">
        <v>26</v>
      </c>
      <c r="G624" t="s">
        <v>13</v>
      </c>
      <c r="H624" t="s">
        <v>6611</v>
      </c>
      <c r="I624" s="16">
        <f t="shared" si="9"/>
        <v>853.43750000000011</v>
      </c>
      <c r="J624">
        <v>136.55000000000001</v>
      </c>
      <c r="K624" s="14" t="s">
        <v>6145</v>
      </c>
    </row>
    <row r="625" spans="1:11" hidden="1">
      <c r="A625" t="s">
        <v>1394</v>
      </c>
      <c r="B625" s="3">
        <v>41946</v>
      </c>
      <c r="C625" t="s">
        <v>2</v>
      </c>
      <c r="D625">
        <v>2</v>
      </c>
      <c r="E625" t="s">
        <v>27166</v>
      </c>
      <c r="F625" t="s">
        <v>18</v>
      </c>
      <c r="G625" t="s">
        <v>21545</v>
      </c>
      <c r="H625" t="s">
        <v>88</v>
      </c>
      <c r="I625" s="16">
        <f t="shared" si="9"/>
        <v>1865.3749999999998</v>
      </c>
      <c r="J625">
        <v>298.45999999999998</v>
      </c>
      <c r="K625" s="4" t="s">
        <v>6149</v>
      </c>
    </row>
    <row r="626" spans="1:11" hidden="1">
      <c r="A626" t="s">
        <v>1398</v>
      </c>
      <c r="B626" s="3">
        <v>41946</v>
      </c>
      <c r="C626" t="s">
        <v>2</v>
      </c>
      <c r="D626">
        <v>2</v>
      </c>
      <c r="E626" t="s">
        <v>27167</v>
      </c>
      <c r="F626" t="s">
        <v>18</v>
      </c>
      <c r="G626" t="s">
        <v>21545</v>
      </c>
      <c r="H626" t="s">
        <v>88</v>
      </c>
      <c r="I626" s="16">
        <f t="shared" si="9"/>
        <v>1628.0625</v>
      </c>
      <c r="J626">
        <v>260.49</v>
      </c>
      <c r="K626" s="4" t="s">
        <v>6149</v>
      </c>
    </row>
    <row r="627" spans="1:11" hidden="1">
      <c r="A627" t="s">
        <v>78</v>
      </c>
      <c r="B627" s="3">
        <v>41947</v>
      </c>
      <c r="C627" t="s">
        <v>27168</v>
      </c>
      <c r="D627">
        <v>2</v>
      </c>
      <c r="E627" t="s">
        <v>27169</v>
      </c>
      <c r="F627" t="s">
        <v>26</v>
      </c>
      <c r="G627" t="s">
        <v>13</v>
      </c>
      <c r="H627" t="s">
        <v>27170</v>
      </c>
      <c r="I627" s="16">
        <f t="shared" si="9"/>
        <v>2525.875</v>
      </c>
      <c r="J627">
        <v>404.14</v>
      </c>
      <c r="K627" s="14" t="s">
        <v>6145</v>
      </c>
    </row>
    <row r="628" spans="1:11" hidden="1">
      <c r="A628" t="s">
        <v>1406</v>
      </c>
      <c r="B628" s="3">
        <v>41947</v>
      </c>
      <c r="C628" t="s">
        <v>27171</v>
      </c>
      <c r="D628">
        <v>2</v>
      </c>
      <c r="E628" t="s">
        <v>27172</v>
      </c>
      <c r="F628" t="s">
        <v>26</v>
      </c>
      <c r="G628" t="s">
        <v>13</v>
      </c>
      <c r="H628" t="s">
        <v>3279</v>
      </c>
      <c r="I628" s="16">
        <f t="shared" si="9"/>
        <v>1155.1875</v>
      </c>
      <c r="J628">
        <v>184.83</v>
      </c>
      <c r="K628" s="14" t="s">
        <v>6145</v>
      </c>
    </row>
    <row r="629" spans="1:11" hidden="1">
      <c r="A629" t="s">
        <v>1410</v>
      </c>
      <c r="B629" s="3">
        <v>41947</v>
      </c>
      <c r="C629" t="s">
        <v>27173</v>
      </c>
      <c r="D629">
        <v>2</v>
      </c>
      <c r="E629" t="s">
        <v>27174</v>
      </c>
      <c r="F629" t="s">
        <v>26</v>
      </c>
      <c r="G629" t="s">
        <v>13</v>
      </c>
      <c r="H629" t="s">
        <v>3433</v>
      </c>
      <c r="I629" s="16">
        <f t="shared" si="9"/>
        <v>1155.1875</v>
      </c>
      <c r="J629">
        <v>184.83</v>
      </c>
      <c r="K629" s="14" t="s">
        <v>6145</v>
      </c>
    </row>
    <row r="630" spans="1:11" hidden="1">
      <c r="A630" s="1" t="s">
        <v>1414</v>
      </c>
      <c r="B630" s="13">
        <v>41947</v>
      </c>
      <c r="C630" s="1" t="s">
        <v>26536</v>
      </c>
      <c r="D630" s="1">
        <v>2</v>
      </c>
      <c r="E630" s="1" t="s">
        <v>26537</v>
      </c>
      <c r="F630" s="1" t="s">
        <v>26</v>
      </c>
      <c r="G630" s="1" t="s">
        <v>13</v>
      </c>
      <c r="H630" s="1" t="s">
        <v>19531</v>
      </c>
      <c r="I630" s="16">
        <f t="shared" si="9"/>
        <v>1534.5</v>
      </c>
      <c r="J630" s="1">
        <v>245.52</v>
      </c>
      <c r="K630" s="14" t="s">
        <v>6145</v>
      </c>
    </row>
    <row r="631" spans="1:11" hidden="1">
      <c r="A631" t="s">
        <v>1414</v>
      </c>
      <c r="B631" s="3">
        <v>41947</v>
      </c>
      <c r="C631" t="s">
        <v>26536</v>
      </c>
      <c r="D631">
        <v>2</v>
      </c>
      <c r="E631" t="s">
        <v>26537</v>
      </c>
      <c r="F631" t="s">
        <v>26</v>
      </c>
      <c r="G631" t="s">
        <v>13</v>
      </c>
      <c r="H631" t="s">
        <v>19531</v>
      </c>
      <c r="I631" s="16">
        <f t="shared" si="9"/>
        <v>1534.5</v>
      </c>
      <c r="J631">
        <v>245.52</v>
      </c>
      <c r="K631" s="14" t="s">
        <v>6145</v>
      </c>
    </row>
    <row r="632" spans="1:11" hidden="1">
      <c r="A632" t="s">
        <v>1414</v>
      </c>
      <c r="B632" s="3">
        <v>41947</v>
      </c>
      <c r="C632" t="s">
        <v>26536</v>
      </c>
      <c r="D632">
        <v>2</v>
      </c>
      <c r="E632" t="s">
        <v>26537</v>
      </c>
      <c r="F632" t="s">
        <v>26</v>
      </c>
      <c r="G632" t="s">
        <v>13</v>
      </c>
      <c r="H632" t="s">
        <v>19531</v>
      </c>
      <c r="I632" s="16">
        <f t="shared" si="9"/>
        <v>-1534.5</v>
      </c>
      <c r="J632">
        <v>-245.52</v>
      </c>
      <c r="K632" s="14" t="s">
        <v>6145</v>
      </c>
    </row>
    <row r="633" spans="1:11" hidden="1">
      <c r="A633" t="s">
        <v>79</v>
      </c>
      <c r="B633" s="3">
        <v>41947</v>
      </c>
      <c r="C633" t="s">
        <v>27175</v>
      </c>
      <c r="D633">
        <v>2</v>
      </c>
      <c r="E633" t="s">
        <v>27176</v>
      </c>
      <c r="F633" t="s">
        <v>26</v>
      </c>
      <c r="G633" t="s">
        <v>13</v>
      </c>
      <c r="H633" t="s">
        <v>5220</v>
      </c>
      <c r="I633" s="16">
        <f t="shared" si="9"/>
        <v>1534.5</v>
      </c>
      <c r="J633">
        <v>245.52</v>
      </c>
      <c r="K633" s="14" t="s">
        <v>6145</v>
      </c>
    </row>
    <row r="634" spans="1:11" hidden="1">
      <c r="A634" t="s">
        <v>1418</v>
      </c>
      <c r="B634" s="3">
        <v>41947</v>
      </c>
      <c r="C634" t="s">
        <v>2</v>
      </c>
      <c r="D634">
        <v>2</v>
      </c>
      <c r="E634" t="s">
        <v>27177</v>
      </c>
      <c r="F634" t="s">
        <v>18</v>
      </c>
      <c r="G634" t="s">
        <v>0</v>
      </c>
      <c r="H634" t="s">
        <v>88</v>
      </c>
      <c r="I634" s="16">
        <f t="shared" si="9"/>
        <v>4084.8750000000005</v>
      </c>
      <c r="J634">
        <v>653.58000000000004</v>
      </c>
      <c r="K634" s="4" t="s">
        <v>6149</v>
      </c>
    </row>
    <row r="635" spans="1:11" hidden="1">
      <c r="A635" t="s">
        <v>82</v>
      </c>
      <c r="B635" s="3">
        <v>41947</v>
      </c>
      <c r="C635" t="s">
        <v>27178</v>
      </c>
      <c r="D635">
        <v>2</v>
      </c>
      <c r="E635" t="s">
        <v>27179</v>
      </c>
      <c r="F635" t="s">
        <v>26</v>
      </c>
      <c r="G635" t="s">
        <v>13</v>
      </c>
      <c r="H635" t="s">
        <v>3236</v>
      </c>
      <c r="I635" s="16">
        <f t="shared" si="9"/>
        <v>853.43750000000011</v>
      </c>
      <c r="J635">
        <v>136.55000000000001</v>
      </c>
      <c r="K635" s="14" t="s">
        <v>6145</v>
      </c>
    </row>
    <row r="636" spans="1:11" hidden="1">
      <c r="A636" t="s">
        <v>1422</v>
      </c>
      <c r="B636" s="3">
        <v>41947</v>
      </c>
      <c r="C636" t="s">
        <v>2</v>
      </c>
      <c r="D636">
        <v>2</v>
      </c>
      <c r="E636" t="s">
        <v>27180</v>
      </c>
      <c r="F636" t="s">
        <v>18</v>
      </c>
      <c r="G636" t="s">
        <v>21545</v>
      </c>
      <c r="H636" t="s">
        <v>88</v>
      </c>
      <c r="I636" s="16">
        <f t="shared" si="9"/>
        <v>129.3125</v>
      </c>
      <c r="J636">
        <v>20.69</v>
      </c>
      <c r="K636" s="4" t="s">
        <v>6149</v>
      </c>
    </row>
    <row r="637" spans="1:11" hidden="1">
      <c r="A637" t="s">
        <v>4654</v>
      </c>
      <c r="B637" s="3">
        <v>41947</v>
      </c>
      <c r="C637" t="s">
        <v>2</v>
      </c>
      <c r="D637">
        <v>2</v>
      </c>
      <c r="E637" t="s">
        <v>27181</v>
      </c>
      <c r="F637" t="s">
        <v>18</v>
      </c>
      <c r="G637" t="s">
        <v>0</v>
      </c>
      <c r="H637" t="s">
        <v>88</v>
      </c>
      <c r="I637" s="16">
        <f t="shared" si="9"/>
        <v>129.3125</v>
      </c>
      <c r="J637">
        <v>20.69</v>
      </c>
      <c r="K637" s="4" t="s">
        <v>6149</v>
      </c>
    </row>
    <row r="638" spans="1:11" hidden="1">
      <c r="A638" t="s">
        <v>1426</v>
      </c>
      <c r="B638" s="3">
        <v>41947</v>
      </c>
      <c r="C638" t="s">
        <v>27182</v>
      </c>
      <c r="D638">
        <v>2</v>
      </c>
      <c r="E638" t="s">
        <v>27183</v>
      </c>
      <c r="F638" t="s">
        <v>26</v>
      </c>
      <c r="G638" t="s">
        <v>13</v>
      </c>
      <c r="H638" t="s">
        <v>483</v>
      </c>
      <c r="I638" s="16">
        <f t="shared" si="9"/>
        <v>853.43750000000011</v>
      </c>
      <c r="J638">
        <v>136.55000000000001</v>
      </c>
      <c r="K638" s="14" t="s">
        <v>6145</v>
      </c>
    </row>
    <row r="639" spans="1:11" hidden="1">
      <c r="A639" t="s">
        <v>1429</v>
      </c>
      <c r="B639" s="3">
        <v>41947</v>
      </c>
      <c r="C639" t="s">
        <v>26767</v>
      </c>
      <c r="D639">
        <v>2</v>
      </c>
      <c r="E639" t="s">
        <v>27184</v>
      </c>
      <c r="F639" t="s">
        <v>26</v>
      </c>
      <c r="G639" t="s">
        <v>13</v>
      </c>
      <c r="H639" t="s">
        <v>23126</v>
      </c>
      <c r="I639" s="16">
        <f t="shared" si="9"/>
        <v>172.4375</v>
      </c>
      <c r="J639">
        <v>27.59</v>
      </c>
      <c r="K639" s="14" t="s">
        <v>6145</v>
      </c>
    </row>
    <row r="640" spans="1:11" hidden="1">
      <c r="A640" t="s">
        <v>9459</v>
      </c>
      <c r="B640" s="3">
        <v>41947</v>
      </c>
      <c r="C640" t="s">
        <v>27185</v>
      </c>
      <c r="D640">
        <v>2</v>
      </c>
      <c r="E640" t="s">
        <v>27186</v>
      </c>
      <c r="F640" t="s">
        <v>26</v>
      </c>
      <c r="G640" t="s">
        <v>13</v>
      </c>
      <c r="H640" t="s">
        <v>12479</v>
      </c>
      <c r="I640" s="16">
        <f t="shared" si="9"/>
        <v>853.43750000000011</v>
      </c>
      <c r="J640">
        <v>136.55000000000001</v>
      </c>
      <c r="K640" s="14" t="s">
        <v>6145</v>
      </c>
    </row>
    <row r="641" spans="1:11" hidden="1">
      <c r="A641" t="s">
        <v>1437</v>
      </c>
      <c r="B641" s="3">
        <v>41947</v>
      </c>
      <c r="C641" t="s">
        <v>26767</v>
      </c>
      <c r="D641">
        <v>2</v>
      </c>
      <c r="E641" t="s">
        <v>27187</v>
      </c>
      <c r="F641" t="s">
        <v>26</v>
      </c>
      <c r="G641" t="s">
        <v>13</v>
      </c>
      <c r="H641" t="s">
        <v>23126</v>
      </c>
      <c r="I641" s="16">
        <f t="shared" si="9"/>
        <v>172.4375</v>
      </c>
      <c r="J641">
        <v>27.59</v>
      </c>
      <c r="K641" s="14" t="s">
        <v>6145</v>
      </c>
    </row>
    <row r="642" spans="1:11" hidden="1">
      <c r="A642" t="s">
        <v>1441</v>
      </c>
      <c r="B642" s="3">
        <v>41947</v>
      </c>
      <c r="C642" t="s">
        <v>27188</v>
      </c>
      <c r="D642">
        <v>2</v>
      </c>
      <c r="E642" t="s">
        <v>27189</v>
      </c>
      <c r="F642" t="s">
        <v>26</v>
      </c>
      <c r="G642" t="s">
        <v>13</v>
      </c>
      <c r="H642" t="s">
        <v>7427</v>
      </c>
      <c r="I642" s="16">
        <f t="shared" si="9"/>
        <v>2525.875</v>
      </c>
      <c r="J642">
        <v>404.14</v>
      </c>
      <c r="K642" s="14" t="s">
        <v>6145</v>
      </c>
    </row>
    <row r="643" spans="1:11" hidden="1">
      <c r="A643" t="s">
        <v>1464</v>
      </c>
      <c r="B643" s="3">
        <v>41947</v>
      </c>
      <c r="C643" t="s">
        <v>27190</v>
      </c>
      <c r="D643">
        <v>2</v>
      </c>
      <c r="E643" t="s">
        <v>27191</v>
      </c>
      <c r="F643" t="s">
        <v>26</v>
      </c>
      <c r="G643" t="s">
        <v>13</v>
      </c>
      <c r="H643" t="s">
        <v>27192</v>
      </c>
      <c r="I643" s="16">
        <f t="shared" si="9"/>
        <v>853.43750000000011</v>
      </c>
      <c r="J643">
        <v>136.55000000000001</v>
      </c>
      <c r="K643" s="14" t="s">
        <v>6145</v>
      </c>
    </row>
    <row r="644" spans="1:11" hidden="1">
      <c r="A644" s="1" t="s">
        <v>1467</v>
      </c>
      <c r="B644" s="13">
        <v>41947</v>
      </c>
      <c r="C644" s="1" t="s">
        <v>2</v>
      </c>
      <c r="D644" s="1">
        <v>2</v>
      </c>
      <c r="E644" s="1" t="s">
        <v>26538</v>
      </c>
      <c r="F644" s="1" t="s">
        <v>18</v>
      </c>
      <c r="G644" s="1" t="s">
        <v>21545</v>
      </c>
      <c r="H644" s="1" t="s">
        <v>88</v>
      </c>
      <c r="I644" s="16">
        <f t="shared" si="9"/>
        <v>1074.125</v>
      </c>
      <c r="J644" s="1">
        <v>171.86</v>
      </c>
      <c r="K644" s="4" t="s">
        <v>6149</v>
      </c>
    </row>
    <row r="645" spans="1:11" hidden="1">
      <c r="A645" t="s">
        <v>1467</v>
      </c>
      <c r="B645" s="3">
        <v>41947</v>
      </c>
      <c r="C645" t="s">
        <v>2</v>
      </c>
      <c r="D645">
        <v>2</v>
      </c>
      <c r="E645" t="s">
        <v>26538</v>
      </c>
      <c r="F645" t="s">
        <v>18</v>
      </c>
      <c r="G645" t="s">
        <v>21545</v>
      </c>
      <c r="H645" t="s">
        <v>88</v>
      </c>
      <c r="I645" s="16">
        <f t="shared" si="9"/>
        <v>1074.125</v>
      </c>
      <c r="J645">
        <v>171.86</v>
      </c>
      <c r="K645" s="4" t="s">
        <v>6149</v>
      </c>
    </row>
    <row r="646" spans="1:11" hidden="1">
      <c r="A646" t="s">
        <v>1467</v>
      </c>
      <c r="B646" s="3">
        <v>41947</v>
      </c>
      <c r="C646" t="s">
        <v>2</v>
      </c>
      <c r="D646">
        <v>2</v>
      </c>
      <c r="E646" t="s">
        <v>26538</v>
      </c>
      <c r="F646" t="s">
        <v>18</v>
      </c>
      <c r="G646" t="s">
        <v>21545</v>
      </c>
      <c r="H646" t="s">
        <v>88</v>
      </c>
      <c r="I646" s="16">
        <f t="shared" si="9"/>
        <v>-1074.125</v>
      </c>
      <c r="J646">
        <v>-171.86</v>
      </c>
      <c r="K646" s="4" t="s">
        <v>6149</v>
      </c>
    </row>
    <row r="647" spans="1:11" hidden="1">
      <c r="A647" t="s">
        <v>1471</v>
      </c>
      <c r="B647" s="3">
        <v>41947</v>
      </c>
      <c r="C647" t="s">
        <v>27193</v>
      </c>
      <c r="D647">
        <v>2</v>
      </c>
      <c r="E647" t="s">
        <v>27194</v>
      </c>
      <c r="F647" t="s">
        <v>26</v>
      </c>
      <c r="G647" t="s">
        <v>13</v>
      </c>
      <c r="H647" t="s">
        <v>5446</v>
      </c>
      <c r="I647" s="16">
        <f t="shared" si="9"/>
        <v>2525.875</v>
      </c>
      <c r="J647">
        <v>404.14</v>
      </c>
      <c r="K647" s="14" t="s">
        <v>6145</v>
      </c>
    </row>
    <row r="648" spans="1:11" hidden="1">
      <c r="A648" t="s">
        <v>110</v>
      </c>
      <c r="B648" s="3">
        <v>41947</v>
      </c>
      <c r="C648" t="s">
        <v>2</v>
      </c>
      <c r="D648">
        <v>2</v>
      </c>
      <c r="E648" t="s">
        <v>27195</v>
      </c>
      <c r="F648" t="s">
        <v>18</v>
      </c>
      <c r="G648" t="s">
        <v>21545</v>
      </c>
      <c r="H648" t="s">
        <v>27196</v>
      </c>
      <c r="I648" s="16">
        <f t="shared" si="9"/>
        <v>923.93750000000011</v>
      </c>
      <c r="J648">
        <v>147.83000000000001</v>
      </c>
      <c r="K648" s="4" t="s">
        <v>6149</v>
      </c>
    </row>
    <row r="649" spans="1:11" hidden="1">
      <c r="A649" t="s">
        <v>112</v>
      </c>
      <c r="B649" s="3">
        <v>41947</v>
      </c>
      <c r="C649" t="s">
        <v>27197</v>
      </c>
      <c r="D649">
        <v>2</v>
      </c>
      <c r="E649" t="s">
        <v>27198</v>
      </c>
      <c r="F649" t="s">
        <v>26</v>
      </c>
      <c r="G649" t="s">
        <v>13</v>
      </c>
      <c r="H649" t="s">
        <v>552</v>
      </c>
      <c r="I649" s="16">
        <f t="shared" si="9"/>
        <v>1534.5</v>
      </c>
      <c r="J649">
        <v>245.52</v>
      </c>
      <c r="K649" s="14" t="s">
        <v>6145</v>
      </c>
    </row>
    <row r="650" spans="1:11" hidden="1">
      <c r="A650" t="s">
        <v>4678</v>
      </c>
      <c r="B650" s="3">
        <v>41947</v>
      </c>
      <c r="C650" t="s">
        <v>27199</v>
      </c>
      <c r="D650">
        <v>2</v>
      </c>
      <c r="E650" t="s">
        <v>27200</v>
      </c>
      <c r="F650" t="s">
        <v>26</v>
      </c>
      <c r="G650" t="s">
        <v>13</v>
      </c>
      <c r="H650" t="s">
        <v>16060</v>
      </c>
      <c r="I650" s="16">
        <f t="shared" ref="I650:I713" si="10">J650*100/16</f>
        <v>1522.4375</v>
      </c>
      <c r="J650">
        <v>243.59</v>
      </c>
      <c r="K650" s="14" t="s">
        <v>6145</v>
      </c>
    </row>
    <row r="651" spans="1:11" hidden="1">
      <c r="A651" s="1" t="s">
        <v>113</v>
      </c>
      <c r="B651" s="13">
        <v>41947</v>
      </c>
      <c r="C651" s="1" t="s">
        <v>26539</v>
      </c>
      <c r="D651" s="1">
        <v>2</v>
      </c>
      <c r="E651" s="1" t="s">
        <v>26540</v>
      </c>
      <c r="F651" s="1" t="s">
        <v>18</v>
      </c>
      <c r="G651" s="1" t="s">
        <v>21545</v>
      </c>
      <c r="H651" s="1" t="s">
        <v>26541</v>
      </c>
      <c r="I651" s="16">
        <f t="shared" si="10"/>
        <v>154.4375</v>
      </c>
      <c r="J651" s="1">
        <v>24.71</v>
      </c>
      <c r="K651" s="4" t="s">
        <v>6149</v>
      </c>
    </row>
    <row r="652" spans="1:11" hidden="1">
      <c r="A652" t="s">
        <v>113</v>
      </c>
      <c r="B652" s="3">
        <v>41947</v>
      </c>
      <c r="C652" t="s">
        <v>26539</v>
      </c>
      <c r="D652">
        <v>2</v>
      </c>
      <c r="E652" t="s">
        <v>26540</v>
      </c>
      <c r="F652" t="s">
        <v>18</v>
      </c>
      <c r="G652" t="s">
        <v>21545</v>
      </c>
      <c r="H652" t="s">
        <v>26541</v>
      </c>
      <c r="I652" s="16">
        <f t="shared" si="10"/>
        <v>154.4375</v>
      </c>
      <c r="J652">
        <v>24.71</v>
      </c>
      <c r="K652" s="4" t="s">
        <v>6149</v>
      </c>
    </row>
    <row r="653" spans="1:11" hidden="1">
      <c r="A653" t="s">
        <v>113</v>
      </c>
      <c r="B653" s="3">
        <v>41947</v>
      </c>
      <c r="C653" t="s">
        <v>26539</v>
      </c>
      <c r="D653">
        <v>2</v>
      </c>
      <c r="E653" t="s">
        <v>26540</v>
      </c>
      <c r="F653" t="s">
        <v>18</v>
      </c>
      <c r="G653" t="s">
        <v>21545</v>
      </c>
      <c r="H653" t="s">
        <v>26541</v>
      </c>
      <c r="I653" s="16">
        <f t="shared" si="10"/>
        <v>-154.4375</v>
      </c>
      <c r="J653">
        <v>-24.71</v>
      </c>
      <c r="K653" s="4" t="s">
        <v>6149</v>
      </c>
    </row>
    <row r="654" spans="1:11" hidden="1">
      <c r="A654" t="s">
        <v>1478</v>
      </c>
      <c r="B654" s="3">
        <v>41947</v>
      </c>
      <c r="C654" t="s">
        <v>27201</v>
      </c>
      <c r="D654">
        <v>2</v>
      </c>
      <c r="E654" t="s">
        <v>27202</v>
      </c>
      <c r="F654" t="s">
        <v>26</v>
      </c>
      <c r="G654" t="s">
        <v>13</v>
      </c>
      <c r="H654" t="s">
        <v>11016</v>
      </c>
      <c r="I654" s="16">
        <f t="shared" si="10"/>
        <v>1775.875</v>
      </c>
      <c r="J654">
        <v>284.14</v>
      </c>
      <c r="K654" s="14" t="s">
        <v>6145</v>
      </c>
    </row>
    <row r="655" spans="1:11" hidden="1">
      <c r="A655" t="s">
        <v>1484</v>
      </c>
      <c r="B655" s="3">
        <v>41947</v>
      </c>
      <c r="C655" t="s">
        <v>27203</v>
      </c>
      <c r="D655">
        <v>2</v>
      </c>
      <c r="E655" t="s">
        <v>27204</v>
      </c>
      <c r="F655" t="s">
        <v>26</v>
      </c>
      <c r="G655" t="s">
        <v>13</v>
      </c>
      <c r="H655" t="s">
        <v>11099</v>
      </c>
      <c r="I655" s="16">
        <f t="shared" si="10"/>
        <v>2681.0625</v>
      </c>
      <c r="J655">
        <v>428.97</v>
      </c>
      <c r="K655" s="14" t="s">
        <v>6145</v>
      </c>
    </row>
    <row r="656" spans="1:11" hidden="1">
      <c r="A656" t="s">
        <v>118</v>
      </c>
      <c r="B656" s="3">
        <v>41948</v>
      </c>
      <c r="C656" t="s">
        <v>2</v>
      </c>
      <c r="D656">
        <v>2</v>
      </c>
      <c r="E656" t="s">
        <v>27205</v>
      </c>
      <c r="F656" t="s">
        <v>18</v>
      </c>
      <c r="G656" t="s">
        <v>21545</v>
      </c>
      <c r="H656" t="s">
        <v>88</v>
      </c>
      <c r="I656" s="16">
        <f t="shared" si="10"/>
        <v>303.4375</v>
      </c>
      <c r="J656">
        <v>48.55</v>
      </c>
      <c r="K656" s="4" t="s">
        <v>6149</v>
      </c>
    </row>
    <row r="657" spans="1:11" hidden="1">
      <c r="A657" t="s">
        <v>1499</v>
      </c>
      <c r="B657" s="3">
        <v>41948</v>
      </c>
      <c r="C657" t="s">
        <v>27206</v>
      </c>
      <c r="D657">
        <v>2</v>
      </c>
      <c r="E657" t="s">
        <v>27207</v>
      </c>
      <c r="F657" t="s">
        <v>26</v>
      </c>
      <c r="G657" t="s">
        <v>13</v>
      </c>
      <c r="H657" t="s">
        <v>27208</v>
      </c>
      <c r="I657" s="16">
        <f t="shared" si="10"/>
        <v>2856.0625</v>
      </c>
      <c r="J657">
        <v>456.97</v>
      </c>
      <c r="K657" s="14" t="s">
        <v>6145</v>
      </c>
    </row>
    <row r="658" spans="1:11" hidden="1">
      <c r="A658" t="s">
        <v>1513</v>
      </c>
      <c r="B658" s="3">
        <v>41948</v>
      </c>
      <c r="C658" t="s">
        <v>27209</v>
      </c>
      <c r="D658">
        <v>2</v>
      </c>
      <c r="E658" t="s">
        <v>27210</v>
      </c>
      <c r="F658" t="s">
        <v>26</v>
      </c>
      <c r="G658" t="s">
        <v>13</v>
      </c>
      <c r="H658" t="s">
        <v>11211</v>
      </c>
      <c r="I658" s="16">
        <f t="shared" si="10"/>
        <v>853.43750000000011</v>
      </c>
      <c r="J658">
        <v>136.55000000000001</v>
      </c>
      <c r="K658" s="14" t="s">
        <v>6145</v>
      </c>
    </row>
    <row r="659" spans="1:11" hidden="1">
      <c r="A659" t="s">
        <v>1517</v>
      </c>
      <c r="B659" s="3">
        <v>41948</v>
      </c>
      <c r="C659" t="s">
        <v>27211</v>
      </c>
      <c r="D659">
        <v>2</v>
      </c>
      <c r="E659" t="s">
        <v>27212</v>
      </c>
      <c r="F659" t="s">
        <v>26</v>
      </c>
      <c r="G659" t="s">
        <v>13</v>
      </c>
      <c r="H659" t="s">
        <v>5532</v>
      </c>
      <c r="I659" s="16">
        <f t="shared" si="10"/>
        <v>7402.75</v>
      </c>
      <c r="J659" s="4">
        <v>1184.44</v>
      </c>
      <c r="K659" s="14" t="s">
        <v>6145</v>
      </c>
    </row>
    <row r="660" spans="1:11" hidden="1">
      <c r="A660" t="s">
        <v>1520</v>
      </c>
      <c r="B660" s="3">
        <v>41948</v>
      </c>
      <c r="C660" t="s">
        <v>27213</v>
      </c>
      <c r="D660">
        <v>2</v>
      </c>
      <c r="E660" t="s">
        <v>27214</v>
      </c>
      <c r="F660" t="s">
        <v>26</v>
      </c>
      <c r="G660" t="s">
        <v>13</v>
      </c>
      <c r="H660" t="s">
        <v>6595</v>
      </c>
      <c r="I660" s="16">
        <f t="shared" si="10"/>
        <v>853.43750000000011</v>
      </c>
      <c r="J660">
        <v>136.55000000000001</v>
      </c>
      <c r="K660" s="14" t="s">
        <v>6145</v>
      </c>
    </row>
    <row r="661" spans="1:11" hidden="1">
      <c r="A661" t="s">
        <v>126</v>
      </c>
      <c r="B661" s="3">
        <v>41948</v>
      </c>
      <c r="C661" t="s">
        <v>27215</v>
      </c>
      <c r="D661">
        <v>2</v>
      </c>
      <c r="E661" t="s">
        <v>27216</v>
      </c>
      <c r="F661" t="s">
        <v>26</v>
      </c>
      <c r="G661" t="s">
        <v>13</v>
      </c>
      <c r="H661" t="s">
        <v>1642</v>
      </c>
      <c r="I661" s="16">
        <f t="shared" si="10"/>
        <v>2525.875</v>
      </c>
      <c r="J661">
        <v>404.14</v>
      </c>
      <c r="K661" s="14" t="s">
        <v>6145</v>
      </c>
    </row>
    <row r="662" spans="1:11" hidden="1">
      <c r="A662" s="1" t="s">
        <v>1532</v>
      </c>
      <c r="B662" s="13">
        <v>41948</v>
      </c>
      <c r="C662" s="1" t="s">
        <v>2</v>
      </c>
      <c r="D662" s="1">
        <v>2</v>
      </c>
      <c r="E662" s="1" t="s">
        <v>26542</v>
      </c>
      <c r="F662" s="1" t="s">
        <v>18</v>
      </c>
      <c r="G662" s="1" t="s">
        <v>21545</v>
      </c>
      <c r="H662" s="1" t="s">
        <v>88</v>
      </c>
      <c r="I662" s="16">
        <f t="shared" si="10"/>
        <v>344.3125</v>
      </c>
      <c r="J662" s="1">
        <v>55.09</v>
      </c>
      <c r="K662" s="4" t="s">
        <v>6149</v>
      </c>
    </row>
    <row r="663" spans="1:11" hidden="1">
      <c r="A663" t="s">
        <v>1532</v>
      </c>
      <c r="B663" s="3">
        <v>41948</v>
      </c>
      <c r="C663" t="s">
        <v>2</v>
      </c>
      <c r="D663">
        <v>2</v>
      </c>
      <c r="E663" t="s">
        <v>26542</v>
      </c>
      <c r="F663" t="s">
        <v>18</v>
      </c>
      <c r="G663" t="s">
        <v>21545</v>
      </c>
      <c r="H663" t="s">
        <v>88</v>
      </c>
      <c r="I663" s="16">
        <f t="shared" si="10"/>
        <v>344.3125</v>
      </c>
      <c r="J663">
        <v>55.09</v>
      </c>
      <c r="K663" s="4" t="s">
        <v>6149</v>
      </c>
    </row>
    <row r="664" spans="1:11" hidden="1">
      <c r="A664" t="s">
        <v>1532</v>
      </c>
      <c r="B664" s="3">
        <v>41948</v>
      </c>
      <c r="C664" t="s">
        <v>2</v>
      </c>
      <c r="D664">
        <v>2</v>
      </c>
      <c r="E664" t="s">
        <v>26542</v>
      </c>
      <c r="F664" t="s">
        <v>18</v>
      </c>
      <c r="G664" t="s">
        <v>21545</v>
      </c>
      <c r="H664" t="s">
        <v>88</v>
      </c>
      <c r="I664" s="16">
        <f t="shared" si="10"/>
        <v>-344.3125</v>
      </c>
      <c r="J664">
        <v>-55.09</v>
      </c>
      <c r="K664" s="4" t="s">
        <v>6149</v>
      </c>
    </row>
    <row r="665" spans="1:11" hidden="1">
      <c r="A665" t="s">
        <v>1535</v>
      </c>
      <c r="B665" s="3">
        <v>41948</v>
      </c>
      <c r="C665" t="s">
        <v>27217</v>
      </c>
      <c r="D665">
        <v>2</v>
      </c>
      <c r="E665" t="s">
        <v>27218</v>
      </c>
      <c r="F665" t="s">
        <v>26</v>
      </c>
      <c r="G665" t="s">
        <v>13</v>
      </c>
      <c r="H665" t="s">
        <v>13012</v>
      </c>
      <c r="I665" s="16">
        <f t="shared" si="10"/>
        <v>853.43750000000011</v>
      </c>
      <c r="J665">
        <v>136.55000000000001</v>
      </c>
      <c r="K665" s="14" t="s">
        <v>6145</v>
      </c>
    </row>
    <row r="666" spans="1:11" hidden="1">
      <c r="A666" t="s">
        <v>130</v>
      </c>
      <c r="B666" s="3">
        <v>41948</v>
      </c>
      <c r="C666" t="s">
        <v>27219</v>
      </c>
      <c r="D666">
        <v>2</v>
      </c>
      <c r="E666" t="s">
        <v>27220</v>
      </c>
      <c r="F666" t="s">
        <v>26</v>
      </c>
      <c r="G666" t="s">
        <v>13</v>
      </c>
      <c r="H666" t="s">
        <v>8186</v>
      </c>
      <c r="I666" s="16">
        <f t="shared" si="10"/>
        <v>3413.8125</v>
      </c>
      <c r="J666">
        <v>546.21</v>
      </c>
      <c r="K666" s="14" t="s">
        <v>6145</v>
      </c>
    </row>
    <row r="667" spans="1:11" hidden="1">
      <c r="A667" s="1" t="s">
        <v>131</v>
      </c>
      <c r="B667" s="13">
        <v>41948</v>
      </c>
      <c r="C667" s="1" t="s">
        <v>26543</v>
      </c>
      <c r="D667" s="1">
        <v>2</v>
      </c>
      <c r="E667" s="1" t="s">
        <v>26544</v>
      </c>
      <c r="F667" s="1" t="s">
        <v>18</v>
      </c>
      <c r="G667" s="1" t="s">
        <v>26545</v>
      </c>
      <c r="H667" s="1" t="s">
        <v>26546</v>
      </c>
      <c r="I667" s="16">
        <f t="shared" si="10"/>
        <v>315.3125</v>
      </c>
      <c r="J667" s="1">
        <v>50.45</v>
      </c>
      <c r="K667" s="4" t="s">
        <v>6149</v>
      </c>
    </row>
    <row r="668" spans="1:11" hidden="1">
      <c r="A668" t="s">
        <v>131</v>
      </c>
      <c r="B668" s="3">
        <v>41948</v>
      </c>
      <c r="C668" t="s">
        <v>26543</v>
      </c>
      <c r="D668">
        <v>2</v>
      </c>
      <c r="E668" t="s">
        <v>26544</v>
      </c>
      <c r="F668" t="s">
        <v>18</v>
      </c>
      <c r="G668" t="s">
        <v>0</v>
      </c>
      <c r="H668" t="s">
        <v>23594</v>
      </c>
      <c r="I668" s="16">
        <f t="shared" si="10"/>
        <v>315.3125</v>
      </c>
      <c r="J668">
        <v>50.45</v>
      </c>
      <c r="K668" s="4" t="s">
        <v>6149</v>
      </c>
    </row>
    <row r="669" spans="1:11" hidden="1">
      <c r="A669" t="s">
        <v>131</v>
      </c>
      <c r="B669" s="3">
        <v>41948</v>
      </c>
      <c r="C669" t="s">
        <v>26543</v>
      </c>
      <c r="D669">
        <v>2</v>
      </c>
      <c r="E669" t="s">
        <v>26544</v>
      </c>
      <c r="F669" t="s">
        <v>18</v>
      </c>
      <c r="G669" t="s">
        <v>0</v>
      </c>
      <c r="H669" t="s">
        <v>23594</v>
      </c>
      <c r="I669" s="16">
        <f t="shared" si="10"/>
        <v>-315.3125</v>
      </c>
      <c r="J669">
        <v>-50.45</v>
      </c>
      <c r="K669" s="4" t="s">
        <v>6149</v>
      </c>
    </row>
    <row r="670" spans="1:11" hidden="1">
      <c r="A670" t="s">
        <v>188</v>
      </c>
      <c r="B670" s="3">
        <v>41948</v>
      </c>
      <c r="C670" t="s">
        <v>27221</v>
      </c>
      <c r="D670">
        <v>2</v>
      </c>
      <c r="E670" t="s">
        <v>27222</v>
      </c>
      <c r="F670" t="s">
        <v>26</v>
      </c>
      <c r="G670" t="s">
        <v>13</v>
      </c>
      <c r="H670" t="s">
        <v>24983</v>
      </c>
      <c r="I670" s="16">
        <f t="shared" si="10"/>
        <v>1756.375</v>
      </c>
      <c r="J670">
        <v>281.02</v>
      </c>
      <c r="K670" s="14" t="s">
        <v>6145</v>
      </c>
    </row>
    <row r="671" spans="1:11" hidden="1">
      <c r="A671" t="s">
        <v>1570</v>
      </c>
      <c r="B671" s="3">
        <v>41948</v>
      </c>
      <c r="C671" t="s">
        <v>27223</v>
      </c>
      <c r="D671">
        <v>2</v>
      </c>
      <c r="E671" t="s">
        <v>27224</v>
      </c>
      <c r="F671" t="s">
        <v>26</v>
      </c>
      <c r="G671" t="s">
        <v>13</v>
      </c>
      <c r="H671" t="s">
        <v>11764</v>
      </c>
      <c r="I671" s="16">
        <f t="shared" si="10"/>
        <v>853.43750000000011</v>
      </c>
      <c r="J671">
        <v>136.55000000000001</v>
      </c>
      <c r="K671" s="14" t="s">
        <v>6145</v>
      </c>
    </row>
    <row r="672" spans="1:11" hidden="1">
      <c r="A672" t="s">
        <v>4723</v>
      </c>
      <c r="B672" s="3">
        <v>41948</v>
      </c>
      <c r="C672" t="s">
        <v>27225</v>
      </c>
      <c r="D672">
        <v>2</v>
      </c>
      <c r="E672" t="s">
        <v>27226</v>
      </c>
      <c r="F672" t="s">
        <v>26</v>
      </c>
      <c r="G672" t="s">
        <v>13</v>
      </c>
      <c r="H672" t="s">
        <v>22196</v>
      </c>
      <c r="I672" s="16">
        <f t="shared" si="10"/>
        <v>853.43750000000011</v>
      </c>
      <c r="J672">
        <v>136.55000000000001</v>
      </c>
      <c r="K672" s="14" t="s">
        <v>6145</v>
      </c>
    </row>
    <row r="673" spans="1:11" hidden="1">
      <c r="A673" t="s">
        <v>4731</v>
      </c>
      <c r="B673" s="3">
        <v>41948</v>
      </c>
      <c r="C673" t="s">
        <v>27227</v>
      </c>
      <c r="D673">
        <v>2</v>
      </c>
      <c r="E673" t="s">
        <v>27228</v>
      </c>
      <c r="F673" t="s">
        <v>26</v>
      </c>
      <c r="G673" t="s">
        <v>13</v>
      </c>
      <c r="H673" t="s">
        <v>27229</v>
      </c>
      <c r="I673" s="16">
        <f t="shared" si="10"/>
        <v>4000.75</v>
      </c>
      <c r="J673">
        <v>640.12</v>
      </c>
      <c r="K673" s="14" t="s">
        <v>6145</v>
      </c>
    </row>
    <row r="674" spans="1:11" hidden="1">
      <c r="A674" t="s">
        <v>1573</v>
      </c>
      <c r="B674" s="3">
        <v>41948</v>
      </c>
      <c r="C674" t="s">
        <v>27230</v>
      </c>
      <c r="D674">
        <v>2</v>
      </c>
      <c r="E674" t="s">
        <v>27231</v>
      </c>
      <c r="F674" t="s">
        <v>26</v>
      </c>
      <c r="G674" t="s">
        <v>13</v>
      </c>
      <c r="H674" t="s">
        <v>5432</v>
      </c>
      <c r="I674" s="16">
        <f t="shared" si="10"/>
        <v>1534.5</v>
      </c>
      <c r="J674">
        <v>245.52</v>
      </c>
      <c r="K674" s="14" t="s">
        <v>6145</v>
      </c>
    </row>
    <row r="675" spans="1:11" hidden="1">
      <c r="A675" t="s">
        <v>4386</v>
      </c>
      <c r="B675" s="3">
        <v>41948</v>
      </c>
      <c r="C675" t="s">
        <v>27232</v>
      </c>
      <c r="D675">
        <v>2</v>
      </c>
      <c r="E675" t="s">
        <v>27233</v>
      </c>
      <c r="F675" t="s">
        <v>26</v>
      </c>
      <c r="G675" t="s">
        <v>13</v>
      </c>
      <c r="H675" t="s">
        <v>2069</v>
      </c>
      <c r="I675" s="16">
        <f t="shared" si="10"/>
        <v>853.43750000000011</v>
      </c>
      <c r="J675">
        <v>136.55000000000001</v>
      </c>
      <c r="K675" s="14" t="s">
        <v>6145</v>
      </c>
    </row>
    <row r="676" spans="1:11" hidden="1">
      <c r="A676" t="s">
        <v>1577</v>
      </c>
      <c r="B676" s="3">
        <v>41948</v>
      </c>
      <c r="C676" t="s">
        <v>27234</v>
      </c>
      <c r="D676">
        <v>2</v>
      </c>
      <c r="E676" t="s">
        <v>27235</v>
      </c>
      <c r="F676" t="s">
        <v>26</v>
      </c>
      <c r="G676" t="s">
        <v>13</v>
      </c>
      <c r="H676" t="s">
        <v>1393</v>
      </c>
      <c r="I676" s="16">
        <f t="shared" si="10"/>
        <v>3284.5</v>
      </c>
      <c r="J676">
        <v>525.52</v>
      </c>
      <c r="K676" s="14" t="s">
        <v>6145</v>
      </c>
    </row>
    <row r="677" spans="1:11" hidden="1">
      <c r="A677" t="s">
        <v>191</v>
      </c>
      <c r="B677" s="3">
        <v>41948</v>
      </c>
      <c r="C677" t="s">
        <v>27236</v>
      </c>
      <c r="D677">
        <v>2</v>
      </c>
      <c r="E677" t="s">
        <v>27237</v>
      </c>
      <c r="F677" t="s">
        <v>26</v>
      </c>
      <c r="G677" t="s">
        <v>13</v>
      </c>
      <c r="H677" t="s">
        <v>27238</v>
      </c>
      <c r="I677" s="16">
        <f t="shared" si="10"/>
        <v>853.43750000000011</v>
      </c>
      <c r="J677">
        <v>136.55000000000001</v>
      </c>
      <c r="K677" s="14" t="s">
        <v>6145</v>
      </c>
    </row>
    <row r="678" spans="1:11" hidden="1">
      <c r="A678" s="1" t="s">
        <v>1581</v>
      </c>
      <c r="B678" s="13">
        <v>41949</v>
      </c>
      <c r="C678" s="1" t="s">
        <v>16</v>
      </c>
      <c r="D678" s="1">
        <v>2</v>
      </c>
      <c r="E678" s="1" t="s">
        <v>26547</v>
      </c>
      <c r="F678" s="1" t="s">
        <v>18</v>
      </c>
      <c r="G678" s="1" t="s">
        <v>26545</v>
      </c>
      <c r="H678" s="1" t="s">
        <v>26548</v>
      </c>
      <c r="I678" s="16">
        <f t="shared" si="10"/>
        <v>764.6875</v>
      </c>
      <c r="J678" s="1">
        <v>122.35</v>
      </c>
      <c r="K678" s="4" t="s">
        <v>6149</v>
      </c>
    </row>
    <row r="679" spans="1:11" hidden="1">
      <c r="A679" t="s">
        <v>1581</v>
      </c>
      <c r="B679" s="3">
        <v>41949</v>
      </c>
      <c r="C679" t="s">
        <v>16</v>
      </c>
      <c r="D679">
        <v>2</v>
      </c>
      <c r="E679" t="s">
        <v>26547</v>
      </c>
      <c r="F679" t="s">
        <v>18</v>
      </c>
      <c r="G679" t="s">
        <v>0</v>
      </c>
      <c r="H679" t="s">
        <v>9187</v>
      </c>
      <c r="I679" s="16">
        <f t="shared" si="10"/>
        <v>764.6875</v>
      </c>
      <c r="J679">
        <v>122.35</v>
      </c>
      <c r="K679" s="4" t="s">
        <v>6149</v>
      </c>
    </row>
    <row r="680" spans="1:11" hidden="1">
      <c r="A680" t="s">
        <v>1581</v>
      </c>
      <c r="B680" s="3">
        <v>41949</v>
      </c>
      <c r="C680" t="s">
        <v>16</v>
      </c>
      <c r="D680">
        <v>2</v>
      </c>
      <c r="E680" t="s">
        <v>26547</v>
      </c>
      <c r="F680" t="s">
        <v>18</v>
      </c>
      <c r="G680" t="s">
        <v>0</v>
      </c>
      <c r="H680" t="s">
        <v>9187</v>
      </c>
      <c r="I680" s="16">
        <f t="shared" si="10"/>
        <v>-764.6875</v>
      </c>
      <c r="J680">
        <v>-122.35</v>
      </c>
      <c r="K680" s="4" t="s">
        <v>6149</v>
      </c>
    </row>
    <row r="681" spans="1:11" hidden="1">
      <c r="A681" t="s">
        <v>1583</v>
      </c>
      <c r="B681" s="3">
        <v>41949</v>
      </c>
      <c r="C681" t="s">
        <v>26763</v>
      </c>
      <c r="D681">
        <v>2</v>
      </c>
      <c r="E681" t="s">
        <v>27239</v>
      </c>
      <c r="F681" t="s">
        <v>26</v>
      </c>
      <c r="G681" t="s">
        <v>13</v>
      </c>
      <c r="H681" t="s">
        <v>19315</v>
      </c>
      <c r="I681" s="16">
        <f t="shared" si="10"/>
        <v>853.43750000000011</v>
      </c>
      <c r="J681">
        <v>136.55000000000001</v>
      </c>
      <c r="K681" s="14" t="s">
        <v>6145</v>
      </c>
    </row>
    <row r="682" spans="1:11" hidden="1">
      <c r="A682" t="s">
        <v>1586</v>
      </c>
      <c r="B682" s="3">
        <v>41949</v>
      </c>
      <c r="C682" t="s">
        <v>26765</v>
      </c>
      <c r="D682">
        <v>2</v>
      </c>
      <c r="E682" t="s">
        <v>27240</v>
      </c>
      <c r="F682" t="s">
        <v>26</v>
      </c>
      <c r="G682" t="s">
        <v>13</v>
      </c>
      <c r="H682" t="s">
        <v>19315</v>
      </c>
      <c r="I682" s="16">
        <f t="shared" si="10"/>
        <v>3413.8125</v>
      </c>
      <c r="J682">
        <v>546.21</v>
      </c>
      <c r="K682" s="14" t="s">
        <v>6145</v>
      </c>
    </row>
    <row r="683" spans="1:11" hidden="1">
      <c r="A683" t="s">
        <v>193</v>
      </c>
      <c r="B683" s="3">
        <v>41949</v>
      </c>
      <c r="C683" t="s">
        <v>2</v>
      </c>
      <c r="D683">
        <v>2</v>
      </c>
      <c r="E683" t="s">
        <v>27241</v>
      </c>
      <c r="F683" t="s">
        <v>18</v>
      </c>
      <c r="G683" t="s">
        <v>0</v>
      </c>
      <c r="H683" t="s">
        <v>8243</v>
      </c>
      <c r="I683" s="16">
        <f t="shared" si="10"/>
        <v>602.5625</v>
      </c>
      <c r="J683">
        <v>96.41</v>
      </c>
      <c r="K683" s="4" t="s">
        <v>6149</v>
      </c>
    </row>
    <row r="684" spans="1:11" hidden="1">
      <c r="A684" s="1" t="s">
        <v>8671</v>
      </c>
      <c r="B684" s="13">
        <v>41949</v>
      </c>
      <c r="C684" s="1" t="s">
        <v>26549</v>
      </c>
      <c r="D684" s="1">
        <v>2</v>
      </c>
      <c r="E684" s="1" t="s">
        <v>26550</v>
      </c>
      <c r="F684" s="1" t="s">
        <v>18</v>
      </c>
      <c r="G684" s="1" t="s">
        <v>26545</v>
      </c>
      <c r="H684" s="1" t="s">
        <v>26551</v>
      </c>
      <c r="I684" s="16">
        <f t="shared" si="10"/>
        <v>603.4375</v>
      </c>
      <c r="J684" s="1">
        <v>96.55</v>
      </c>
      <c r="K684" s="4" t="s">
        <v>6149</v>
      </c>
    </row>
    <row r="685" spans="1:11" hidden="1">
      <c r="A685" t="s">
        <v>8671</v>
      </c>
      <c r="B685" s="3">
        <v>41949</v>
      </c>
      <c r="C685" t="s">
        <v>26549</v>
      </c>
      <c r="D685">
        <v>2</v>
      </c>
      <c r="E685" t="s">
        <v>26550</v>
      </c>
      <c r="F685" t="s">
        <v>18</v>
      </c>
      <c r="G685" t="s">
        <v>0</v>
      </c>
      <c r="H685" t="s">
        <v>8387</v>
      </c>
      <c r="I685" s="16">
        <f t="shared" si="10"/>
        <v>1251.5</v>
      </c>
      <c r="J685">
        <v>200.24</v>
      </c>
      <c r="K685" s="4" t="s">
        <v>6149</v>
      </c>
    </row>
    <row r="686" spans="1:11" hidden="1">
      <c r="A686" t="s">
        <v>8671</v>
      </c>
      <c r="B686" s="3">
        <v>41949</v>
      </c>
      <c r="C686" t="s">
        <v>26549</v>
      </c>
      <c r="D686">
        <v>2</v>
      </c>
      <c r="E686" t="s">
        <v>26550</v>
      </c>
      <c r="F686" t="s">
        <v>18</v>
      </c>
      <c r="G686" t="s">
        <v>0</v>
      </c>
      <c r="H686" t="s">
        <v>8387</v>
      </c>
      <c r="I686" s="16">
        <f t="shared" si="10"/>
        <v>-603.4375</v>
      </c>
      <c r="J686">
        <v>-96.55</v>
      </c>
      <c r="K686" s="4" t="s">
        <v>6149</v>
      </c>
    </row>
    <row r="687" spans="1:11" hidden="1">
      <c r="A687" s="1" t="s">
        <v>1590</v>
      </c>
      <c r="B687" s="13">
        <v>41949</v>
      </c>
      <c r="C687" s="1" t="s">
        <v>26552</v>
      </c>
      <c r="D687" s="1">
        <v>2</v>
      </c>
      <c r="E687" s="1" t="s">
        <v>26553</v>
      </c>
      <c r="F687" s="1" t="s">
        <v>18</v>
      </c>
      <c r="G687" s="1" t="s">
        <v>26545</v>
      </c>
      <c r="H687" s="1" t="s">
        <v>26554</v>
      </c>
      <c r="I687" s="16">
        <f t="shared" si="10"/>
        <v>859.3125</v>
      </c>
      <c r="J687" s="1">
        <v>137.49</v>
      </c>
      <c r="K687" s="4" t="s">
        <v>6149</v>
      </c>
    </row>
    <row r="688" spans="1:11" hidden="1">
      <c r="A688" t="s">
        <v>1590</v>
      </c>
      <c r="B688" s="3">
        <v>41949</v>
      </c>
      <c r="C688" t="s">
        <v>26552</v>
      </c>
      <c r="D688">
        <v>2</v>
      </c>
      <c r="E688" t="s">
        <v>26553</v>
      </c>
      <c r="F688" t="s">
        <v>18</v>
      </c>
      <c r="G688" t="s">
        <v>0</v>
      </c>
      <c r="H688" t="s">
        <v>1145</v>
      </c>
      <c r="I688" s="16">
        <f t="shared" si="10"/>
        <v>859.3125</v>
      </c>
      <c r="J688">
        <v>137.49</v>
      </c>
      <c r="K688" s="4" t="s">
        <v>6149</v>
      </c>
    </row>
    <row r="689" spans="1:11" hidden="1">
      <c r="A689" t="s">
        <v>1590</v>
      </c>
      <c r="B689" s="3">
        <v>41949</v>
      </c>
      <c r="C689" t="s">
        <v>26552</v>
      </c>
      <c r="D689">
        <v>2</v>
      </c>
      <c r="E689" t="s">
        <v>26553</v>
      </c>
      <c r="F689" t="s">
        <v>18</v>
      </c>
      <c r="G689" t="s">
        <v>0</v>
      </c>
      <c r="H689" t="s">
        <v>1145</v>
      </c>
      <c r="I689" s="16">
        <f t="shared" si="10"/>
        <v>-859.3125</v>
      </c>
      <c r="J689">
        <v>-137.49</v>
      </c>
      <c r="K689" s="4" t="s">
        <v>6149</v>
      </c>
    </row>
    <row r="690" spans="1:11" hidden="1">
      <c r="A690" t="s">
        <v>197</v>
      </c>
      <c r="B690" s="3">
        <v>41949</v>
      </c>
      <c r="C690" t="s">
        <v>26800</v>
      </c>
      <c r="D690">
        <v>2</v>
      </c>
      <c r="E690" t="s">
        <v>27242</v>
      </c>
      <c r="F690" t="s">
        <v>26</v>
      </c>
      <c r="G690" t="s">
        <v>13</v>
      </c>
      <c r="H690" t="s">
        <v>147</v>
      </c>
      <c r="I690" s="16">
        <f t="shared" si="10"/>
        <v>853.43750000000011</v>
      </c>
      <c r="J690">
        <v>136.55000000000001</v>
      </c>
      <c r="K690" s="14" t="s">
        <v>6145</v>
      </c>
    </row>
    <row r="691" spans="1:11" hidden="1">
      <c r="A691" t="s">
        <v>1594</v>
      </c>
      <c r="B691" s="3">
        <v>41949</v>
      </c>
      <c r="C691" t="s">
        <v>1578</v>
      </c>
      <c r="D691">
        <v>1</v>
      </c>
      <c r="E691" t="s">
        <v>27243</v>
      </c>
      <c r="F691" t="s">
        <v>934</v>
      </c>
      <c r="G691" t="s">
        <v>5</v>
      </c>
      <c r="H691" t="s">
        <v>17390</v>
      </c>
      <c r="I691" s="16">
        <f t="shared" si="10"/>
        <v>879.3125</v>
      </c>
      <c r="J691">
        <v>140.69</v>
      </c>
      <c r="K691" s="4" t="s">
        <v>6146</v>
      </c>
    </row>
    <row r="692" spans="1:11" hidden="1">
      <c r="A692" t="s">
        <v>199</v>
      </c>
      <c r="B692" s="3">
        <v>41949</v>
      </c>
      <c r="C692" t="s">
        <v>27244</v>
      </c>
      <c r="D692">
        <v>2</v>
      </c>
      <c r="E692" t="s">
        <v>27245</v>
      </c>
      <c r="F692" t="s">
        <v>26</v>
      </c>
      <c r="G692" t="s">
        <v>13</v>
      </c>
      <c r="H692" t="s">
        <v>27246</v>
      </c>
      <c r="I692" s="16">
        <f t="shared" si="10"/>
        <v>853.43750000000011</v>
      </c>
      <c r="J692">
        <v>136.55000000000001</v>
      </c>
      <c r="K692" s="14" t="s">
        <v>6145</v>
      </c>
    </row>
    <row r="693" spans="1:11" hidden="1">
      <c r="A693" s="1" t="s">
        <v>1597</v>
      </c>
      <c r="B693" s="13">
        <v>41949</v>
      </c>
      <c r="C693" s="1" t="s">
        <v>26555</v>
      </c>
      <c r="D693" s="1">
        <v>2</v>
      </c>
      <c r="E693" s="1" t="s">
        <v>26556</v>
      </c>
      <c r="F693" s="1" t="s">
        <v>18</v>
      </c>
      <c r="G693" s="1" t="s">
        <v>26545</v>
      </c>
      <c r="H693" s="1" t="s">
        <v>26557</v>
      </c>
      <c r="I693" s="16">
        <f t="shared" si="10"/>
        <v>1090.75</v>
      </c>
      <c r="J693" s="1">
        <v>174.52</v>
      </c>
      <c r="K693" s="4" t="s">
        <v>6149</v>
      </c>
    </row>
    <row r="694" spans="1:11" hidden="1">
      <c r="A694" t="s">
        <v>1597</v>
      </c>
      <c r="B694" s="3">
        <v>41949</v>
      </c>
      <c r="C694" t="s">
        <v>26555</v>
      </c>
      <c r="D694">
        <v>2</v>
      </c>
      <c r="E694" t="s">
        <v>26556</v>
      </c>
      <c r="F694" t="s">
        <v>18</v>
      </c>
      <c r="G694" t="s">
        <v>0</v>
      </c>
      <c r="H694" t="s">
        <v>27247</v>
      </c>
      <c r="I694" s="16">
        <f t="shared" si="10"/>
        <v>1090.75</v>
      </c>
      <c r="J694">
        <v>174.52</v>
      </c>
      <c r="K694" s="4" t="s">
        <v>6149</v>
      </c>
    </row>
    <row r="695" spans="1:11" hidden="1">
      <c r="A695" t="s">
        <v>1597</v>
      </c>
      <c r="B695" s="3">
        <v>41949</v>
      </c>
      <c r="C695" t="s">
        <v>26555</v>
      </c>
      <c r="D695">
        <v>2</v>
      </c>
      <c r="E695" t="s">
        <v>26556</v>
      </c>
      <c r="F695" t="s">
        <v>18</v>
      </c>
      <c r="G695" t="s">
        <v>0</v>
      </c>
      <c r="H695" t="s">
        <v>27247</v>
      </c>
      <c r="I695" s="16">
        <f t="shared" si="10"/>
        <v>-1090.75</v>
      </c>
      <c r="J695">
        <v>-174.52</v>
      </c>
      <c r="K695" s="4" t="s">
        <v>6149</v>
      </c>
    </row>
    <row r="696" spans="1:11" hidden="1">
      <c r="A696" t="s">
        <v>205</v>
      </c>
      <c r="B696" s="3">
        <v>41949</v>
      </c>
      <c r="C696" t="s">
        <v>27248</v>
      </c>
      <c r="D696">
        <v>2</v>
      </c>
      <c r="E696" t="s">
        <v>27249</v>
      </c>
      <c r="F696" t="s">
        <v>26</v>
      </c>
      <c r="G696" t="s">
        <v>13</v>
      </c>
      <c r="H696" t="s">
        <v>10853</v>
      </c>
      <c r="I696" s="16">
        <f t="shared" si="10"/>
        <v>853.43750000000011</v>
      </c>
      <c r="J696">
        <v>136.55000000000001</v>
      </c>
      <c r="K696" s="14" t="s">
        <v>6145</v>
      </c>
    </row>
    <row r="697" spans="1:11" hidden="1">
      <c r="A697" t="s">
        <v>1601</v>
      </c>
      <c r="B697" s="3">
        <v>41949</v>
      </c>
      <c r="C697" t="s">
        <v>27250</v>
      </c>
      <c r="D697">
        <v>2</v>
      </c>
      <c r="E697" t="s">
        <v>27251</v>
      </c>
      <c r="F697" t="s">
        <v>26</v>
      </c>
      <c r="G697" t="s">
        <v>13</v>
      </c>
      <c r="H697" t="s">
        <v>7755</v>
      </c>
      <c r="I697" s="16">
        <f t="shared" si="10"/>
        <v>853.43750000000011</v>
      </c>
      <c r="J697">
        <v>136.55000000000001</v>
      </c>
      <c r="K697" s="14" t="s">
        <v>6145</v>
      </c>
    </row>
    <row r="698" spans="1:11" hidden="1">
      <c r="A698" t="s">
        <v>1604</v>
      </c>
      <c r="B698" s="3">
        <v>41949</v>
      </c>
      <c r="C698" t="s">
        <v>27252</v>
      </c>
      <c r="D698">
        <v>2</v>
      </c>
      <c r="E698" t="s">
        <v>27253</v>
      </c>
      <c r="F698" t="s">
        <v>26</v>
      </c>
      <c r="G698" t="s">
        <v>13</v>
      </c>
      <c r="H698" t="s">
        <v>2667</v>
      </c>
      <c r="I698" s="16">
        <f t="shared" si="10"/>
        <v>1534.5</v>
      </c>
      <c r="J698">
        <v>245.52</v>
      </c>
      <c r="K698" s="14" t="s">
        <v>6145</v>
      </c>
    </row>
    <row r="699" spans="1:11" hidden="1">
      <c r="A699" t="s">
        <v>1608</v>
      </c>
      <c r="B699" s="3">
        <v>41949</v>
      </c>
      <c r="C699" t="s">
        <v>27254</v>
      </c>
      <c r="D699">
        <v>2</v>
      </c>
      <c r="E699" t="s">
        <v>27255</v>
      </c>
      <c r="F699" t="s">
        <v>26</v>
      </c>
      <c r="G699" t="s">
        <v>13</v>
      </c>
      <c r="H699" t="s">
        <v>12793</v>
      </c>
      <c r="I699" s="16">
        <f t="shared" si="10"/>
        <v>517.25</v>
      </c>
      <c r="J699">
        <v>82.76</v>
      </c>
      <c r="K699" s="14" t="s">
        <v>6145</v>
      </c>
    </row>
    <row r="700" spans="1:11" hidden="1">
      <c r="A700" t="s">
        <v>1611</v>
      </c>
      <c r="B700" s="3">
        <v>41949</v>
      </c>
      <c r="C700" t="s">
        <v>27256</v>
      </c>
      <c r="D700">
        <v>2</v>
      </c>
      <c r="E700" t="s">
        <v>27257</v>
      </c>
      <c r="F700" t="s">
        <v>26</v>
      </c>
      <c r="G700" t="s">
        <v>13</v>
      </c>
      <c r="H700" t="s">
        <v>14795</v>
      </c>
      <c r="I700" s="16">
        <f t="shared" si="10"/>
        <v>1033.625</v>
      </c>
      <c r="J700">
        <v>165.38</v>
      </c>
      <c r="K700" s="14" t="s">
        <v>6145</v>
      </c>
    </row>
    <row r="701" spans="1:11" hidden="1">
      <c r="A701" t="s">
        <v>1615</v>
      </c>
      <c r="B701" s="3">
        <v>41949</v>
      </c>
      <c r="C701" t="s">
        <v>27258</v>
      </c>
      <c r="D701">
        <v>2</v>
      </c>
      <c r="E701" t="s">
        <v>27259</v>
      </c>
      <c r="F701" t="s">
        <v>26</v>
      </c>
      <c r="G701" t="s">
        <v>13</v>
      </c>
      <c r="H701" t="s">
        <v>27260</v>
      </c>
      <c r="I701" s="16">
        <f t="shared" si="10"/>
        <v>853.43750000000011</v>
      </c>
      <c r="J701">
        <v>136.55000000000001</v>
      </c>
      <c r="K701" s="14" t="s">
        <v>6145</v>
      </c>
    </row>
    <row r="702" spans="1:11" hidden="1">
      <c r="A702" t="s">
        <v>10093</v>
      </c>
      <c r="B702" s="3">
        <v>41949</v>
      </c>
      <c r="C702" t="s">
        <v>27261</v>
      </c>
      <c r="D702">
        <v>2</v>
      </c>
      <c r="E702" t="s">
        <v>27262</v>
      </c>
      <c r="F702" t="s">
        <v>26</v>
      </c>
      <c r="G702" t="s">
        <v>13</v>
      </c>
      <c r="H702" t="s">
        <v>7292</v>
      </c>
      <c r="I702" s="16">
        <f t="shared" si="10"/>
        <v>853.43750000000011</v>
      </c>
      <c r="J702">
        <v>136.55000000000001</v>
      </c>
      <c r="K702" s="14" t="s">
        <v>6145</v>
      </c>
    </row>
    <row r="703" spans="1:11" hidden="1">
      <c r="A703" t="s">
        <v>1623</v>
      </c>
      <c r="B703" s="3">
        <v>41949</v>
      </c>
      <c r="C703" t="s">
        <v>27263</v>
      </c>
      <c r="D703">
        <v>2</v>
      </c>
      <c r="E703" t="s">
        <v>27264</v>
      </c>
      <c r="F703" t="s">
        <v>26</v>
      </c>
      <c r="G703" t="s">
        <v>13</v>
      </c>
      <c r="H703" t="s">
        <v>1614</v>
      </c>
      <c r="I703" s="16">
        <f t="shared" si="10"/>
        <v>853.43750000000011</v>
      </c>
      <c r="J703">
        <v>136.55000000000001</v>
      </c>
      <c r="K703" s="14" t="s">
        <v>6145</v>
      </c>
    </row>
    <row r="704" spans="1:11" hidden="1">
      <c r="A704" t="s">
        <v>1627</v>
      </c>
      <c r="B704" s="3">
        <v>41949</v>
      </c>
      <c r="C704" t="s">
        <v>27265</v>
      </c>
      <c r="D704">
        <v>2</v>
      </c>
      <c r="E704" t="s">
        <v>27266</v>
      </c>
      <c r="F704" t="s">
        <v>26</v>
      </c>
      <c r="G704" t="s">
        <v>13</v>
      </c>
      <c r="H704" t="s">
        <v>5240</v>
      </c>
      <c r="I704" s="16">
        <f t="shared" si="10"/>
        <v>853.43750000000011</v>
      </c>
      <c r="J704">
        <v>136.55000000000001</v>
      </c>
      <c r="K704" s="14" t="s">
        <v>6145</v>
      </c>
    </row>
    <row r="705" spans="1:11" hidden="1">
      <c r="A705" t="s">
        <v>210</v>
      </c>
      <c r="B705" s="3">
        <v>41949</v>
      </c>
      <c r="C705" t="s">
        <v>27267</v>
      </c>
      <c r="D705">
        <v>2</v>
      </c>
      <c r="E705" t="s">
        <v>27268</v>
      </c>
      <c r="F705" t="s">
        <v>26</v>
      </c>
      <c r="G705" t="s">
        <v>13</v>
      </c>
      <c r="H705" t="s">
        <v>19662</v>
      </c>
      <c r="I705" s="16">
        <f t="shared" si="10"/>
        <v>258.75</v>
      </c>
      <c r="J705">
        <v>41.4</v>
      </c>
      <c r="K705" s="14" t="s">
        <v>6145</v>
      </c>
    </row>
    <row r="706" spans="1:11" hidden="1">
      <c r="A706" t="s">
        <v>1643</v>
      </c>
      <c r="B706" s="3">
        <v>41950</v>
      </c>
      <c r="C706" t="s">
        <v>1297</v>
      </c>
      <c r="D706">
        <v>2</v>
      </c>
      <c r="E706" t="s">
        <v>27269</v>
      </c>
      <c r="F706" t="s">
        <v>18</v>
      </c>
      <c r="G706" t="s">
        <v>0</v>
      </c>
      <c r="H706" t="s">
        <v>4572</v>
      </c>
      <c r="I706" s="16">
        <f t="shared" si="10"/>
        <v>555.75</v>
      </c>
      <c r="J706">
        <v>88.92</v>
      </c>
      <c r="K706" s="4" t="s">
        <v>6149</v>
      </c>
    </row>
    <row r="707" spans="1:11" hidden="1">
      <c r="A707" s="1" t="s">
        <v>238</v>
      </c>
      <c r="B707" s="13">
        <v>41950</v>
      </c>
      <c r="C707" s="1" t="s">
        <v>26558</v>
      </c>
      <c r="D707" s="1">
        <v>2</v>
      </c>
      <c r="E707" s="1" t="s">
        <v>26559</v>
      </c>
      <c r="F707" s="1" t="s">
        <v>18</v>
      </c>
      <c r="G707" s="1" t="s">
        <v>26545</v>
      </c>
      <c r="H707" s="1" t="s">
        <v>26560</v>
      </c>
      <c r="I707" s="16">
        <f t="shared" si="10"/>
        <v>328.625</v>
      </c>
      <c r="J707" s="1">
        <v>52.58</v>
      </c>
      <c r="K707" s="4" t="s">
        <v>6149</v>
      </c>
    </row>
    <row r="708" spans="1:11" hidden="1">
      <c r="A708" t="s">
        <v>238</v>
      </c>
      <c r="B708" s="3">
        <v>41950</v>
      </c>
      <c r="C708" t="s">
        <v>26558</v>
      </c>
      <c r="D708">
        <v>2</v>
      </c>
      <c r="E708" t="s">
        <v>26559</v>
      </c>
      <c r="F708" t="s">
        <v>18</v>
      </c>
      <c r="G708" t="s">
        <v>0</v>
      </c>
      <c r="H708" t="s">
        <v>88</v>
      </c>
      <c r="I708" s="16">
        <f t="shared" si="10"/>
        <v>328.625</v>
      </c>
      <c r="J708">
        <v>52.58</v>
      </c>
      <c r="K708" s="4" t="s">
        <v>6149</v>
      </c>
    </row>
    <row r="709" spans="1:11" hidden="1">
      <c r="A709" t="s">
        <v>238</v>
      </c>
      <c r="B709" s="3">
        <v>41950</v>
      </c>
      <c r="C709" t="s">
        <v>26558</v>
      </c>
      <c r="D709">
        <v>2</v>
      </c>
      <c r="E709" t="s">
        <v>26559</v>
      </c>
      <c r="F709" t="s">
        <v>18</v>
      </c>
      <c r="G709" t="s">
        <v>0</v>
      </c>
      <c r="H709" t="s">
        <v>88</v>
      </c>
      <c r="I709" s="16">
        <f t="shared" si="10"/>
        <v>-328.625</v>
      </c>
      <c r="J709">
        <v>-52.58</v>
      </c>
      <c r="K709" s="4" t="s">
        <v>6149</v>
      </c>
    </row>
    <row r="710" spans="1:11" hidden="1">
      <c r="A710" t="s">
        <v>1651</v>
      </c>
      <c r="B710" s="3">
        <v>41950</v>
      </c>
      <c r="C710" t="s">
        <v>3499</v>
      </c>
      <c r="D710">
        <v>2</v>
      </c>
      <c r="E710" t="s">
        <v>27270</v>
      </c>
      <c r="F710" t="s">
        <v>18</v>
      </c>
      <c r="G710" t="s">
        <v>0</v>
      </c>
      <c r="H710" t="s">
        <v>25312</v>
      </c>
      <c r="I710" s="16">
        <f t="shared" si="10"/>
        <v>10903.6875</v>
      </c>
      <c r="J710" s="4">
        <v>1744.59</v>
      </c>
      <c r="K710" s="4" t="s">
        <v>6149</v>
      </c>
    </row>
    <row r="711" spans="1:11" hidden="1">
      <c r="A711" t="s">
        <v>1654</v>
      </c>
      <c r="B711" s="3">
        <v>41950</v>
      </c>
      <c r="C711" t="s">
        <v>2</v>
      </c>
      <c r="D711">
        <v>2</v>
      </c>
      <c r="E711" t="s">
        <v>27271</v>
      </c>
      <c r="F711" t="s">
        <v>18</v>
      </c>
      <c r="G711" t="s">
        <v>0</v>
      </c>
      <c r="H711" t="s">
        <v>88</v>
      </c>
      <c r="I711" s="16">
        <f t="shared" si="10"/>
        <v>89.9375</v>
      </c>
      <c r="J711">
        <v>14.39</v>
      </c>
      <c r="K711" s="4" t="s">
        <v>6149</v>
      </c>
    </row>
    <row r="712" spans="1:11" hidden="1">
      <c r="A712" t="s">
        <v>241</v>
      </c>
      <c r="B712" s="3">
        <v>41950</v>
      </c>
      <c r="C712" t="s">
        <v>27272</v>
      </c>
      <c r="D712">
        <v>2</v>
      </c>
      <c r="E712" t="s">
        <v>27273</v>
      </c>
      <c r="F712" t="s">
        <v>26</v>
      </c>
      <c r="G712" t="s">
        <v>13</v>
      </c>
      <c r="H712" t="s">
        <v>27274</v>
      </c>
      <c r="I712" s="16">
        <f t="shared" si="10"/>
        <v>853.43750000000011</v>
      </c>
      <c r="J712">
        <v>136.55000000000001</v>
      </c>
      <c r="K712" s="14" t="s">
        <v>6145</v>
      </c>
    </row>
    <row r="713" spans="1:11" hidden="1">
      <c r="A713" t="s">
        <v>1658</v>
      </c>
      <c r="B713" s="3">
        <v>41950</v>
      </c>
      <c r="C713" t="s">
        <v>27275</v>
      </c>
      <c r="D713">
        <v>2</v>
      </c>
      <c r="E713" t="s">
        <v>27276</v>
      </c>
      <c r="F713" t="s">
        <v>26</v>
      </c>
      <c r="G713" t="s">
        <v>13</v>
      </c>
      <c r="H713" t="s">
        <v>12735</v>
      </c>
      <c r="I713" s="16">
        <f t="shared" si="10"/>
        <v>853.43750000000011</v>
      </c>
      <c r="J713">
        <v>136.55000000000001</v>
      </c>
      <c r="K713" s="14" t="s">
        <v>6145</v>
      </c>
    </row>
    <row r="714" spans="1:11" hidden="1">
      <c r="A714" t="s">
        <v>1661</v>
      </c>
      <c r="B714" s="3">
        <v>41950</v>
      </c>
      <c r="C714" t="s">
        <v>2</v>
      </c>
      <c r="D714">
        <v>2</v>
      </c>
      <c r="E714" t="s">
        <v>27277</v>
      </c>
      <c r="F714" t="s">
        <v>18</v>
      </c>
      <c r="G714" t="s">
        <v>0</v>
      </c>
      <c r="H714" t="s">
        <v>19942</v>
      </c>
      <c r="I714" s="16">
        <f t="shared" ref="I714:I777" si="11">J714*100/16</f>
        <v>658.125</v>
      </c>
      <c r="J714">
        <v>105.3</v>
      </c>
      <c r="K714" s="4" t="s">
        <v>6149</v>
      </c>
    </row>
    <row r="715" spans="1:11" hidden="1">
      <c r="A715" s="1" t="s">
        <v>1665</v>
      </c>
      <c r="B715" s="13">
        <v>41950</v>
      </c>
      <c r="C715" s="1" t="s">
        <v>26561</v>
      </c>
      <c r="D715" s="1">
        <v>2</v>
      </c>
      <c r="E715" s="1" t="s">
        <v>26562</v>
      </c>
      <c r="F715" s="1" t="s">
        <v>18</v>
      </c>
      <c r="G715" s="1" t="s">
        <v>26545</v>
      </c>
      <c r="H715" s="1" t="s">
        <v>26563</v>
      </c>
      <c r="I715" s="16">
        <f t="shared" si="11"/>
        <v>1483.25</v>
      </c>
      <c r="J715" s="1">
        <v>237.32</v>
      </c>
      <c r="K715" s="4" t="s">
        <v>6149</v>
      </c>
    </row>
    <row r="716" spans="1:11" hidden="1">
      <c r="A716" t="s">
        <v>1665</v>
      </c>
      <c r="B716" s="3">
        <v>41950</v>
      </c>
      <c r="C716" t="s">
        <v>26561</v>
      </c>
      <c r="D716">
        <v>2</v>
      </c>
      <c r="E716" t="s">
        <v>26562</v>
      </c>
      <c r="F716" t="s">
        <v>18</v>
      </c>
      <c r="G716" t="s">
        <v>0</v>
      </c>
      <c r="H716" t="s">
        <v>6323</v>
      </c>
      <c r="I716" s="16">
        <f t="shared" si="11"/>
        <v>1483.25</v>
      </c>
      <c r="J716">
        <v>237.32</v>
      </c>
      <c r="K716" s="4" t="s">
        <v>6149</v>
      </c>
    </row>
    <row r="717" spans="1:11" hidden="1">
      <c r="A717" t="s">
        <v>1665</v>
      </c>
      <c r="B717" s="3">
        <v>41950</v>
      </c>
      <c r="C717" t="s">
        <v>26561</v>
      </c>
      <c r="D717">
        <v>2</v>
      </c>
      <c r="E717" t="s">
        <v>26562</v>
      </c>
      <c r="F717" t="s">
        <v>18</v>
      </c>
      <c r="G717" t="s">
        <v>0</v>
      </c>
      <c r="H717" t="s">
        <v>6323</v>
      </c>
      <c r="I717" s="16">
        <f t="shared" si="11"/>
        <v>-1483.25</v>
      </c>
      <c r="J717">
        <v>-237.32</v>
      </c>
      <c r="K717" s="4" t="s">
        <v>6149</v>
      </c>
    </row>
    <row r="718" spans="1:11" hidden="1">
      <c r="A718" t="s">
        <v>1667</v>
      </c>
      <c r="B718" s="3">
        <v>41950</v>
      </c>
      <c r="C718" t="s">
        <v>2</v>
      </c>
      <c r="D718">
        <v>2</v>
      </c>
      <c r="E718" t="s">
        <v>27278</v>
      </c>
      <c r="F718" t="s">
        <v>18</v>
      </c>
      <c r="G718" t="s">
        <v>0</v>
      </c>
      <c r="H718" t="s">
        <v>88</v>
      </c>
      <c r="I718" s="16">
        <f t="shared" si="11"/>
        <v>66.875</v>
      </c>
      <c r="J718">
        <v>10.7</v>
      </c>
      <c r="K718" s="4" t="s">
        <v>6149</v>
      </c>
    </row>
    <row r="719" spans="1:11" hidden="1">
      <c r="A719" t="s">
        <v>1670</v>
      </c>
      <c r="B719" s="3">
        <v>41950</v>
      </c>
      <c r="C719" t="s">
        <v>27279</v>
      </c>
      <c r="D719">
        <v>2</v>
      </c>
      <c r="E719" t="s">
        <v>27280</v>
      </c>
      <c r="F719" t="s">
        <v>26</v>
      </c>
      <c r="G719" t="s">
        <v>13</v>
      </c>
      <c r="H719" t="s">
        <v>27281</v>
      </c>
      <c r="I719" s="16">
        <f t="shared" si="11"/>
        <v>853.43750000000011</v>
      </c>
      <c r="J719">
        <v>136.55000000000001</v>
      </c>
      <c r="K719" s="14" t="s">
        <v>6145</v>
      </c>
    </row>
    <row r="720" spans="1:11" hidden="1">
      <c r="A720" t="s">
        <v>244</v>
      </c>
      <c r="B720" s="3">
        <v>41950</v>
      </c>
      <c r="C720" t="s">
        <v>27282</v>
      </c>
      <c r="D720">
        <v>2</v>
      </c>
      <c r="E720" t="s">
        <v>27283</v>
      </c>
      <c r="F720" t="s">
        <v>26</v>
      </c>
      <c r="G720" t="s">
        <v>13</v>
      </c>
      <c r="H720" t="s">
        <v>27284</v>
      </c>
      <c r="I720" s="16">
        <f t="shared" si="11"/>
        <v>903.375</v>
      </c>
      <c r="J720">
        <v>144.54</v>
      </c>
      <c r="K720" s="14" t="s">
        <v>6145</v>
      </c>
    </row>
    <row r="721" spans="1:11" hidden="1">
      <c r="A721" t="s">
        <v>1674</v>
      </c>
      <c r="B721" s="3">
        <v>41950</v>
      </c>
      <c r="C721" t="s">
        <v>27285</v>
      </c>
      <c r="D721">
        <v>2</v>
      </c>
      <c r="E721" t="s">
        <v>27286</v>
      </c>
      <c r="F721" t="s">
        <v>26</v>
      </c>
      <c r="G721" t="s">
        <v>13</v>
      </c>
      <c r="H721" t="s">
        <v>5052</v>
      </c>
      <c r="I721" s="16">
        <f t="shared" si="11"/>
        <v>2525.875</v>
      </c>
      <c r="J721">
        <v>404.14</v>
      </c>
      <c r="K721" s="14" t="s">
        <v>6145</v>
      </c>
    </row>
    <row r="722" spans="1:11" hidden="1">
      <c r="A722" t="s">
        <v>1682</v>
      </c>
      <c r="B722" s="3">
        <v>41950</v>
      </c>
      <c r="C722" t="s">
        <v>27287</v>
      </c>
      <c r="D722">
        <v>2</v>
      </c>
      <c r="E722" t="s">
        <v>27288</v>
      </c>
      <c r="F722" t="s">
        <v>26</v>
      </c>
      <c r="G722" t="s">
        <v>13</v>
      </c>
      <c r="H722" t="s">
        <v>27289</v>
      </c>
      <c r="I722" s="16">
        <f t="shared" si="11"/>
        <v>853.43750000000011</v>
      </c>
      <c r="J722">
        <v>136.55000000000001</v>
      </c>
      <c r="K722" s="14" t="s">
        <v>6145</v>
      </c>
    </row>
    <row r="723" spans="1:11" hidden="1">
      <c r="A723" t="s">
        <v>247</v>
      </c>
      <c r="B723" s="3">
        <v>41950</v>
      </c>
      <c r="C723" t="s">
        <v>27290</v>
      </c>
      <c r="D723">
        <v>2</v>
      </c>
      <c r="E723" t="s">
        <v>27291</v>
      </c>
      <c r="F723" t="s">
        <v>26</v>
      </c>
      <c r="G723" t="s">
        <v>13</v>
      </c>
      <c r="H723" t="s">
        <v>8124</v>
      </c>
      <c r="I723" s="16">
        <f t="shared" si="11"/>
        <v>2525.875</v>
      </c>
      <c r="J723">
        <v>404.14</v>
      </c>
      <c r="K723" s="14" t="s">
        <v>6145</v>
      </c>
    </row>
    <row r="724" spans="1:11" hidden="1">
      <c r="A724" t="s">
        <v>1685</v>
      </c>
      <c r="B724" s="3">
        <v>41950</v>
      </c>
      <c r="C724" t="s">
        <v>31</v>
      </c>
      <c r="D724">
        <v>1</v>
      </c>
      <c r="E724" t="s">
        <v>27292</v>
      </c>
      <c r="F724" t="s">
        <v>1866</v>
      </c>
      <c r="G724" t="s">
        <v>13</v>
      </c>
      <c r="H724" t="s">
        <v>633</v>
      </c>
      <c r="I724" s="16">
        <f t="shared" si="11"/>
        <v>150.875</v>
      </c>
      <c r="J724">
        <v>24.14</v>
      </c>
      <c r="K724" s="4" t="s">
        <v>6146</v>
      </c>
    </row>
    <row r="725" spans="1:11" hidden="1">
      <c r="A725" t="s">
        <v>8672</v>
      </c>
      <c r="B725" s="3">
        <v>41950</v>
      </c>
      <c r="C725" t="s">
        <v>27293</v>
      </c>
      <c r="D725">
        <v>2</v>
      </c>
      <c r="E725" t="s">
        <v>27294</v>
      </c>
      <c r="F725" t="s">
        <v>26</v>
      </c>
      <c r="G725" t="s">
        <v>13</v>
      </c>
      <c r="H725" t="s">
        <v>5432</v>
      </c>
      <c r="I725" s="16">
        <f t="shared" si="11"/>
        <v>853.43750000000011</v>
      </c>
      <c r="J725">
        <v>136.55000000000001</v>
      </c>
      <c r="K725" s="14" t="s">
        <v>6145</v>
      </c>
    </row>
    <row r="726" spans="1:11" hidden="1">
      <c r="A726" t="s">
        <v>1689</v>
      </c>
      <c r="B726" s="3">
        <v>41950</v>
      </c>
      <c r="C726" t="s">
        <v>27295</v>
      </c>
      <c r="D726">
        <v>2</v>
      </c>
      <c r="E726" t="s">
        <v>27296</v>
      </c>
      <c r="F726" t="s">
        <v>26</v>
      </c>
      <c r="G726" t="s">
        <v>13</v>
      </c>
      <c r="H726" t="s">
        <v>9969</v>
      </c>
      <c r="I726" s="16">
        <f t="shared" si="11"/>
        <v>853.43750000000011</v>
      </c>
      <c r="J726">
        <v>136.55000000000001</v>
      </c>
      <c r="K726" s="14" t="s">
        <v>6145</v>
      </c>
    </row>
    <row r="727" spans="1:11" hidden="1">
      <c r="A727" t="s">
        <v>248</v>
      </c>
      <c r="B727" s="3">
        <v>41950</v>
      </c>
      <c r="C727" t="s">
        <v>27297</v>
      </c>
      <c r="D727">
        <v>2</v>
      </c>
      <c r="E727" t="s">
        <v>27298</v>
      </c>
      <c r="F727" t="s">
        <v>26</v>
      </c>
      <c r="G727" t="s">
        <v>13</v>
      </c>
      <c r="H727" t="s">
        <v>27299</v>
      </c>
      <c r="I727" s="16">
        <f t="shared" si="11"/>
        <v>344.8125</v>
      </c>
      <c r="J727">
        <v>55.17</v>
      </c>
      <c r="K727" s="14" t="s">
        <v>6145</v>
      </c>
    </row>
    <row r="728" spans="1:11" hidden="1">
      <c r="A728" s="1" t="s">
        <v>1692</v>
      </c>
      <c r="B728" s="13">
        <v>41950</v>
      </c>
      <c r="C728" s="1" t="s">
        <v>26564</v>
      </c>
      <c r="D728" s="1">
        <v>2</v>
      </c>
      <c r="E728" s="1" t="s">
        <v>26565</v>
      </c>
      <c r="F728" s="1" t="s">
        <v>18</v>
      </c>
      <c r="G728" s="1" t="s">
        <v>26545</v>
      </c>
      <c r="H728" s="1" t="s">
        <v>26560</v>
      </c>
      <c r="I728" s="16">
        <f t="shared" si="11"/>
        <v>196.3125</v>
      </c>
      <c r="J728" s="1">
        <v>31.41</v>
      </c>
      <c r="K728" s="4" t="s">
        <v>6149</v>
      </c>
    </row>
    <row r="729" spans="1:11" hidden="1">
      <c r="A729" t="s">
        <v>1692</v>
      </c>
      <c r="B729" s="3">
        <v>41950</v>
      </c>
      <c r="C729" t="s">
        <v>26564</v>
      </c>
      <c r="D729">
        <v>2</v>
      </c>
      <c r="E729" t="s">
        <v>26565</v>
      </c>
      <c r="F729" t="s">
        <v>18</v>
      </c>
      <c r="G729" t="s">
        <v>0</v>
      </c>
      <c r="H729" t="s">
        <v>88</v>
      </c>
      <c r="I729" s="16">
        <f t="shared" si="11"/>
        <v>196.3125</v>
      </c>
      <c r="J729">
        <v>31.41</v>
      </c>
      <c r="K729" s="4" t="s">
        <v>6149</v>
      </c>
    </row>
    <row r="730" spans="1:11" hidden="1">
      <c r="A730" t="s">
        <v>1692</v>
      </c>
      <c r="B730" s="3">
        <v>41950</v>
      </c>
      <c r="C730" t="s">
        <v>26564</v>
      </c>
      <c r="D730">
        <v>2</v>
      </c>
      <c r="E730" t="s">
        <v>26565</v>
      </c>
      <c r="F730" t="s">
        <v>18</v>
      </c>
      <c r="G730" t="s">
        <v>0</v>
      </c>
      <c r="H730" t="s">
        <v>88</v>
      </c>
      <c r="I730" s="16">
        <f t="shared" si="11"/>
        <v>-196.3125</v>
      </c>
      <c r="J730">
        <v>-31.41</v>
      </c>
      <c r="K730" s="4" t="s">
        <v>6149</v>
      </c>
    </row>
    <row r="731" spans="1:11" hidden="1">
      <c r="A731" t="s">
        <v>251</v>
      </c>
      <c r="B731" s="3">
        <v>41950</v>
      </c>
      <c r="C731" t="s">
        <v>27300</v>
      </c>
      <c r="D731">
        <v>2</v>
      </c>
      <c r="E731" t="s">
        <v>27301</v>
      </c>
      <c r="F731" t="s">
        <v>26</v>
      </c>
      <c r="G731" t="s">
        <v>13</v>
      </c>
      <c r="H731" t="s">
        <v>12847</v>
      </c>
      <c r="I731" s="16">
        <f t="shared" si="11"/>
        <v>853.43750000000011</v>
      </c>
      <c r="J731">
        <v>136.55000000000001</v>
      </c>
      <c r="K731" s="14" t="s">
        <v>6145</v>
      </c>
    </row>
    <row r="732" spans="1:11" hidden="1">
      <c r="A732" s="1" t="s">
        <v>1696</v>
      </c>
      <c r="B732" s="13">
        <v>41950</v>
      </c>
      <c r="C732" s="1" t="s">
        <v>2</v>
      </c>
      <c r="D732" s="1">
        <v>2</v>
      </c>
      <c r="E732" s="1" t="s">
        <v>26566</v>
      </c>
      <c r="F732" s="1" t="s">
        <v>18</v>
      </c>
      <c r="G732" s="1" t="s">
        <v>26545</v>
      </c>
      <c r="H732" s="1" t="s">
        <v>26560</v>
      </c>
      <c r="I732" s="16">
        <f t="shared" si="11"/>
        <v>290.1875</v>
      </c>
      <c r="J732" s="1">
        <v>46.43</v>
      </c>
      <c r="K732" s="4" t="s">
        <v>6149</v>
      </c>
    </row>
    <row r="733" spans="1:11" hidden="1">
      <c r="A733" t="s">
        <v>1696</v>
      </c>
      <c r="B733" s="3">
        <v>41950</v>
      </c>
      <c r="C733" t="s">
        <v>2</v>
      </c>
      <c r="D733">
        <v>2</v>
      </c>
      <c r="E733" t="s">
        <v>26566</v>
      </c>
      <c r="F733" t="s">
        <v>18</v>
      </c>
      <c r="G733" t="s">
        <v>0</v>
      </c>
      <c r="H733" t="s">
        <v>88</v>
      </c>
      <c r="I733" s="16">
        <f t="shared" si="11"/>
        <v>290.1875</v>
      </c>
      <c r="J733">
        <v>46.43</v>
      </c>
      <c r="K733" s="4" t="s">
        <v>6149</v>
      </c>
    </row>
    <row r="734" spans="1:11" hidden="1">
      <c r="A734" t="s">
        <v>1696</v>
      </c>
      <c r="B734" s="3">
        <v>41950</v>
      </c>
      <c r="C734" t="s">
        <v>2</v>
      </c>
      <c r="D734">
        <v>2</v>
      </c>
      <c r="E734" t="s">
        <v>26566</v>
      </c>
      <c r="F734" t="s">
        <v>18</v>
      </c>
      <c r="G734" t="s">
        <v>0</v>
      </c>
      <c r="H734" t="s">
        <v>88</v>
      </c>
      <c r="I734" s="16">
        <f t="shared" si="11"/>
        <v>-290.1875</v>
      </c>
      <c r="J734">
        <v>-46.43</v>
      </c>
      <c r="K734" s="4" t="s">
        <v>6149</v>
      </c>
    </row>
    <row r="735" spans="1:11" hidden="1">
      <c r="A735" t="s">
        <v>1700</v>
      </c>
      <c r="B735" s="3">
        <v>41950</v>
      </c>
      <c r="C735" t="s">
        <v>2</v>
      </c>
      <c r="D735">
        <v>2</v>
      </c>
      <c r="E735" t="s">
        <v>27302</v>
      </c>
      <c r="F735" t="s">
        <v>18</v>
      </c>
      <c r="G735" t="s">
        <v>0</v>
      </c>
      <c r="H735" t="s">
        <v>7548</v>
      </c>
      <c r="I735" s="16">
        <f t="shared" si="11"/>
        <v>277.875</v>
      </c>
      <c r="J735">
        <v>44.46</v>
      </c>
      <c r="K735" s="4" t="s">
        <v>6149</v>
      </c>
    </row>
    <row r="736" spans="1:11" hidden="1">
      <c r="A736" t="s">
        <v>272</v>
      </c>
      <c r="B736" s="3">
        <v>41950</v>
      </c>
      <c r="C736" t="s">
        <v>27303</v>
      </c>
      <c r="D736">
        <v>2</v>
      </c>
      <c r="E736" t="s">
        <v>27304</v>
      </c>
      <c r="F736" t="s">
        <v>26</v>
      </c>
      <c r="G736" t="s">
        <v>13</v>
      </c>
      <c r="H736" t="s">
        <v>15921</v>
      </c>
      <c r="I736" s="16">
        <f t="shared" si="11"/>
        <v>2525.875</v>
      </c>
      <c r="J736">
        <v>404.14</v>
      </c>
      <c r="K736" s="14" t="s">
        <v>6145</v>
      </c>
    </row>
    <row r="737" spans="1:11" hidden="1">
      <c r="A737" t="s">
        <v>273</v>
      </c>
      <c r="B737" s="3">
        <v>41950</v>
      </c>
      <c r="C737" t="s">
        <v>27305</v>
      </c>
      <c r="D737">
        <v>2</v>
      </c>
      <c r="E737" t="s">
        <v>27306</v>
      </c>
      <c r="F737" t="s">
        <v>26</v>
      </c>
      <c r="G737" t="s">
        <v>13</v>
      </c>
      <c r="H737" t="s">
        <v>122</v>
      </c>
      <c r="I737" s="16">
        <f t="shared" si="11"/>
        <v>853.43750000000011</v>
      </c>
      <c r="J737">
        <v>136.55000000000001</v>
      </c>
      <c r="K737" s="14" t="s">
        <v>6145</v>
      </c>
    </row>
    <row r="738" spans="1:11" hidden="1">
      <c r="A738" t="s">
        <v>274</v>
      </c>
      <c r="B738" s="3">
        <v>41950</v>
      </c>
      <c r="C738" t="s">
        <v>27307</v>
      </c>
      <c r="D738">
        <v>2</v>
      </c>
      <c r="E738" t="s">
        <v>27308</v>
      </c>
      <c r="F738" t="s">
        <v>26</v>
      </c>
      <c r="G738" t="s">
        <v>13</v>
      </c>
      <c r="H738" t="s">
        <v>6014</v>
      </c>
      <c r="I738" s="16">
        <f t="shared" si="11"/>
        <v>1534.5</v>
      </c>
      <c r="J738">
        <v>245.52</v>
      </c>
      <c r="K738" s="14" t="s">
        <v>6145</v>
      </c>
    </row>
    <row r="739" spans="1:11" hidden="1">
      <c r="A739" s="1" t="s">
        <v>1758</v>
      </c>
      <c r="B739" s="13">
        <v>41950</v>
      </c>
      <c r="C739" s="1" t="s">
        <v>2</v>
      </c>
      <c r="D739" s="1">
        <v>2</v>
      </c>
      <c r="E739" s="1" t="s">
        <v>26567</v>
      </c>
      <c r="F739" s="1" t="s">
        <v>18</v>
      </c>
      <c r="G739" s="1" t="s">
        <v>26545</v>
      </c>
      <c r="H739" s="1" t="s">
        <v>26560</v>
      </c>
      <c r="I739" s="16">
        <f t="shared" si="11"/>
        <v>502.18749999999994</v>
      </c>
      <c r="J739" s="1">
        <v>80.349999999999994</v>
      </c>
      <c r="K739" s="4" t="s">
        <v>6149</v>
      </c>
    </row>
    <row r="740" spans="1:11" hidden="1">
      <c r="A740" t="s">
        <v>1758</v>
      </c>
      <c r="B740" s="3">
        <v>41950</v>
      </c>
      <c r="C740" t="s">
        <v>2</v>
      </c>
      <c r="D740">
        <v>2</v>
      </c>
      <c r="E740" t="s">
        <v>26567</v>
      </c>
      <c r="F740" t="s">
        <v>18</v>
      </c>
      <c r="G740" t="s">
        <v>0</v>
      </c>
      <c r="H740" t="s">
        <v>88</v>
      </c>
      <c r="I740" s="16">
        <f t="shared" si="11"/>
        <v>502.18749999999994</v>
      </c>
      <c r="J740">
        <v>80.349999999999994</v>
      </c>
      <c r="K740" s="4" t="s">
        <v>6149</v>
      </c>
    </row>
    <row r="741" spans="1:11" hidden="1">
      <c r="A741" t="s">
        <v>1758</v>
      </c>
      <c r="B741" s="3">
        <v>41950</v>
      </c>
      <c r="C741" t="s">
        <v>2</v>
      </c>
      <c r="D741">
        <v>2</v>
      </c>
      <c r="E741" t="s">
        <v>26567</v>
      </c>
      <c r="F741" t="s">
        <v>18</v>
      </c>
      <c r="G741" t="s">
        <v>0</v>
      </c>
      <c r="H741" t="s">
        <v>88</v>
      </c>
      <c r="I741" s="16">
        <f t="shared" si="11"/>
        <v>-502.18749999999994</v>
      </c>
      <c r="J741">
        <v>-80.349999999999994</v>
      </c>
      <c r="K741" s="4" t="s">
        <v>6149</v>
      </c>
    </row>
    <row r="742" spans="1:11" hidden="1">
      <c r="A742" t="s">
        <v>279</v>
      </c>
      <c r="B742" s="3">
        <v>41950</v>
      </c>
      <c r="C742" t="s">
        <v>27309</v>
      </c>
      <c r="D742">
        <v>2</v>
      </c>
      <c r="E742" t="s">
        <v>27310</v>
      </c>
      <c r="F742" t="s">
        <v>26</v>
      </c>
      <c r="G742" t="s">
        <v>13</v>
      </c>
      <c r="H742" t="s">
        <v>25597</v>
      </c>
      <c r="I742" s="16">
        <f t="shared" si="11"/>
        <v>144.8125</v>
      </c>
      <c r="J742">
        <v>23.17</v>
      </c>
      <c r="K742" s="14" t="s">
        <v>6145</v>
      </c>
    </row>
    <row r="743" spans="1:11" hidden="1">
      <c r="A743" t="s">
        <v>281</v>
      </c>
      <c r="B743" s="3">
        <v>41950</v>
      </c>
      <c r="C743" t="s">
        <v>2</v>
      </c>
      <c r="D743">
        <v>2</v>
      </c>
      <c r="E743" t="s">
        <v>27311</v>
      </c>
      <c r="F743" t="s">
        <v>18</v>
      </c>
      <c r="G743" t="s">
        <v>0</v>
      </c>
      <c r="H743" t="s">
        <v>88</v>
      </c>
      <c r="I743" s="16">
        <f t="shared" si="11"/>
        <v>52.6875</v>
      </c>
      <c r="J743">
        <v>8.43</v>
      </c>
      <c r="K743" s="4" t="s">
        <v>6149</v>
      </c>
    </row>
    <row r="744" spans="1:11" hidden="1">
      <c r="A744" t="s">
        <v>1761</v>
      </c>
      <c r="B744" s="3">
        <v>41951</v>
      </c>
      <c r="C744" t="s">
        <v>2</v>
      </c>
      <c r="D744">
        <v>2</v>
      </c>
      <c r="E744" t="s">
        <v>27312</v>
      </c>
      <c r="F744" t="s">
        <v>18</v>
      </c>
      <c r="G744" t="s">
        <v>21545</v>
      </c>
      <c r="H744" t="s">
        <v>1871</v>
      </c>
      <c r="I744" s="16">
        <f t="shared" si="11"/>
        <v>166.75</v>
      </c>
      <c r="J744">
        <v>26.68</v>
      </c>
      <c r="K744" s="4" t="s">
        <v>6149</v>
      </c>
    </row>
    <row r="745" spans="1:11" hidden="1">
      <c r="A745" t="s">
        <v>1763</v>
      </c>
      <c r="B745" s="3">
        <v>41951</v>
      </c>
      <c r="C745" t="s">
        <v>27313</v>
      </c>
      <c r="D745">
        <v>2</v>
      </c>
      <c r="E745" t="s">
        <v>27314</v>
      </c>
      <c r="F745" t="s">
        <v>26</v>
      </c>
      <c r="G745" t="s">
        <v>13</v>
      </c>
      <c r="H745" t="s">
        <v>26208</v>
      </c>
      <c r="I745" s="16">
        <f t="shared" si="11"/>
        <v>951.5</v>
      </c>
      <c r="J745">
        <v>152.24</v>
      </c>
      <c r="K745" s="14" t="s">
        <v>6145</v>
      </c>
    </row>
    <row r="746" spans="1:11" hidden="1">
      <c r="A746" s="1" t="s">
        <v>284</v>
      </c>
      <c r="B746" s="13">
        <v>41951</v>
      </c>
      <c r="C746" s="1" t="s">
        <v>26568</v>
      </c>
      <c r="D746" s="1">
        <v>2</v>
      </c>
      <c r="E746" s="1" t="s">
        <v>26569</v>
      </c>
      <c r="F746" s="1" t="s">
        <v>18</v>
      </c>
      <c r="G746" s="1" t="s">
        <v>26545</v>
      </c>
      <c r="H746" s="1" t="s">
        <v>26570</v>
      </c>
      <c r="I746" s="16">
        <f t="shared" si="11"/>
        <v>750.25</v>
      </c>
      <c r="J746" s="1">
        <v>120.04</v>
      </c>
      <c r="K746" s="4" t="s">
        <v>6149</v>
      </c>
    </row>
    <row r="747" spans="1:11" hidden="1">
      <c r="A747" t="s">
        <v>284</v>
      </c>
      <c r="B747" s="3">
        <v>41951</v>
      </c>
      <c r="C747" t="s">
        <v>26568</v>
      </c>
      <c r="D747">
        <v>2</v>
      </c>
      <c r="E747" t="s">
        <v>26569</v>
      </c>
      <c r="F747" t="s">
        <v>18</v>
      </c>
      <c r="G747" t="s">
        <v>0</v>
      </c>
      <c r="H747" t="s">
        <v>27315</v>
      </c>
      <c r="I747" s="16">
        <f t="shared" si="11"/>
        <v>750.25</v>
      </c>
      <c r="J747">
        <v>120.04</v>
      </c>
      <c r="K747" s="4" t="s">
        <v>6149</v>
      </c>
    </row>
    <row r="748" spans="1:11" hidden="1">
      <c r="A748" t="s">
        <v>284</v>
      </c>
      <c r="B748" s="3">
        <v>41951</v>
      </c>
      <c r="C748" t="s">
        <v>26568</v>
      </c>
      <c r="D748">
        <v>2</v>
      </c>
      <c r="E748" t="s">
        <v>26569</v>
      </c>
      <c r="F748" t="s">
        <v>18</v>
      </c>
      <c r="G748" t="s">
        <v>0</v>
      </c>
      <c r="H748" t="s">
        <v>27315</v>
      </c>
      <c r="I748" s="16">
        <f t="shared" si="11"/>
        <v>-750.25</v>
      </c>
      <c r="J748">
        <v>-120.04</v>
      </c>
      <c r="K748" s="4" t="s">
        <v>6149</v>
      </c>
    </row>
    <row r="749" spans="1:11" hidden="1">
      <c r="A749" s="1" t="s">
        <v>287</v>
      </c>
      <c r="B749" s="13">
        <v>41951</v>
      </c>
      <c r="C749" s="1" t="s">
        <v>26571</v>
      </c>
      <c r="D749" s="1">
        <v>2</v>
      </c>
      <c r="E749" s="1" t="s">
        <v>26572</v>
      </c>
      <c r="F749" s="1" t="s">
        <v>18</v>
      </c>
      <c r="G749" s="1" t="s">
        <v>26545</v>
      </c>
      <c r="H749" s="1" t="s">
        <v>26573</v>
      </c>
      <c r="I749" s="16">
        <f t="shared" si="11"/>
        <v>63.5625</v>
      </c>
      <c r="J749" s="1">
        <v>10.17</v>
      </c>
      <c r="K749" s="4" t="s">
        <v>6149</v>
      </c>
    </row>
    <row r="750" spans="1:11" hidden="1">
      <c r="A750" t="s">
        <v>287</v>
      </c>
      <c r="B750" s="3">
        <v>41951</v>
      </c>
      <c r="C750" t="s">
        <v>26571</v>
      </c>
      <c r="D750">
        <v>2</v>
      </c>
      <c r="E750" t="s">
        <v>26572</v>
      </c>
      <c r="F750" t="s">
        <v>18</v>
      </c>
      <c r="G750" t="s">
        <v>0</v>
      </c>
      <c r="H750" t="s">
        <v>14072</v>
      </c>
      <c r="I750" s="16">
        <f t="shared" si="11"/>
        <v>63.5625</v>
      </c>
      <c r="J750">
        <v>10.17</v>
      </c>
      <c r="K750" s="4" t="s">
        <v>6149</v>
      </c>
    </row>
    <row r="751" spans="1:11" hidden="1">
      <c r="A751" t="s">
        <v>287</v>
      </c>
      <c r="B751" s="3">
        <v>41951</v>
      </c>
      <c r="C751" t="s">
        <v>26571</v>
      </c>
      <c r="D751">
        <v>2</v>
      </c>
      <c r="E751" t="s">
        <v>26572</v>
      </c>
      <c r="F751" t="s">
        <v>18</v>
      </c>
      <c r="G751" t="s">
        <v>0</v>
      </c>
      <c r="H751" t="s">
        <v>14072</v>
      </c>
      <c r="I751" s="16">
        <f t="shared" si="11"/>
        <v>-63.5625</v>
      </c>
      <c r="J751">
        <v>-10.17</v>
      </c>
      <c r="K751" s="4" t="s">
        <v>6149</v>
      </c>
    </row>
    <row r="752" spans="1:11" hidden="1">
      <c r="A752" t="s">
        <v>1767</v>
      </c>
      <c r="B752" s="3">
        <v>41951</v>
      </c>
      <c r="C752" t="s">
        <v>27316</v>
      </c>
      <c r="D752">
        <v>2</v>
      </c>
      <c r="E752" t="s">
        <v>27317</v>
      </c>
      <c r="F752" t="s">
        <v>26</v>
      </c>
      <c r="G752" t="s">
        <v>13</v>
      </c>
      <c r="H752" t="s">
        <v>12669</v>
      </c>
      <c r="I752" s="16">
        <f t="shared" si="11"/>
        <v>1534.5</v>
      </c>
      <c r="J752">
        <v>245.52</v>
      </c>
      <c r="K752" s="14" t="s">
        <v>6145</v>
      </c>
    </row>
    <row r="753" spans="1:11" hidden="1">
      <c r="A753" t="s">
        <v>1770</v>
      </c>
      <c r="B753" s="3">
        <v>41951</v>
      </c>
      <c r="C753" t="s">
        <v>27318</v>
      </c>
      <c r="D753">
        <v>2</v>
      </c>
      <c r="E753" t="s">
        <v>27319</v>
      </c>
      <c r="F753" t="s">
        <v>26</v>
      </c>
      <c r="G753" t="s">
        <v>13</v>
      </c>
      <c r="H753" t="s">
        <v>12384</v>
      </c>
      <c r="I753" s="16">
        <f t="shared" si="11"/>
        <v>2525.875</v>
      </c>
      <c r="J753">
        <v>404.14</v>
      </c>
      <c r="K753" s="14" t="s">
        <v>6145</v>
      </c>
    </row>
    <row r="754" spans="1:11" hidden="1">
      <c r="A754" t="s">
        <v>1772</v>
      </c>
      <c r="B754" s="3">
        <v>41951</v>
      </c>
      <c r="C754" t="s">
        <v>27320</v>
      </c>
      <c r="D754">
        <v>2</v>
      </c>
      <c r="E754" t="s">
        <v>27321</v>
      </c>
      <c r="F754" t="s">
        <v>26</v>
      </c>
      <c r="G754" t="s">
        <v>13</v>
      </c>
      <c r="H754" t="s">
        <v>1889</v>
      </c>
      <c r="I754" s="16">
        <f t="shared" si="11"/>
        <v>1534.5</v>
      </c>
      <c r="J754">
        <v>245.52</v>
      </c>
      <c r="K754" s="14" t="s">
        <v>6145</v>
      </c>
    </row>
    <row r="755" spans="1:11" hidden="1">
      <c r="A755" t="s">
        <v>1782</v>
      </c>
      <c r="B755" s="3">
        <v>41951</v>
      </c>
      <c r="C755" t="s">
        <v>27322</v>
      </c>
      <c r="D755">
        <v>2</v>
      </c>
      <c r="E755" t="s">
        <v>27323</v>
      </c>
      <c r="F755" t="s">
        <v>26</v>
      </c>
      <c r="G755" t="s">
        <v>13</v>
      </c>
      <c r="H755" t="s">
        <v>10479</v>
      </c>
      <c r="I755" s="16">
        <f t="shared" si="11"/>
        <v>1534.5</v>
      </c>
      <c r="J755">
        <v>245.52</v>
      </c>
      <c r="K755" s="14" t="s">
        <v>6145</v>
      </c>
    </row>
    <row r="756" spans="1:11" hidden="1">
      <c r="A756" t="s">
        <v>1786</v>
      </c>
      <c r="B756" s="3">
        <v>41951</v>
      </c>
      <c r="C756" t="s">
        <v>27324</v>
      </c>
      <c r="D756">
        <v>2</v>
      </c>
      <c r="E756" t="s">
        <v>27325</v>
      </c>
      <c r="F756" t="s">
        <v>26</v>
      </c>
      <c r="G756" t="s">
        <v>13</v>
      </c>
      <c r="H756" t="s">
        <v>27326</v>
      </c>
      <c r="I756" s="16">
        <f t="shared" si="11"/>
        <v>853.43750000000011</v>
      </c>
      <c r="J756">
        <v>136.55000000000001</v>
      </c>
      <c r="K756" s="14" t="s">
        <v>6145</v>
      </c>
    </row>
    <row r="757" spans="1:11" hidden="1">
      <c r="A757" t="s">
        <v>1790</v>
      </c>
      <c r="B757" s="3">
        <v>41951</v>
      </c>
      <c r="C757" t="s">
        <v>27327</v>
      </c>
      <c r="D757">
        <v>2</v>
      </c>
      <c r="E757" t="s">
        <v>27328</v>
      </c>
      <c r="F757" t="s">
        <v>26</v>
      </c>
      <c r="G757" t="s">
        <v>13</v>
      </c>
      <c r="H757" t="s">
        <v>7239</v>
      </c>
      <c r="I757" s="16">
        <f t="shared" si="11"/>
        <v>2491.375</v>
      </c>
      <c r="J757">
        <v>398.62</v>
      </c>
      <c r="K757" s="14" t="s">
        <v>6145</v>
      </c>
    </row>
    <row r="758" spans="1:11" hidden="1">
      <c r="A758" t="s">
        <v>1794</v>
      </c>
      <c r="B758" s="3">
        <v>41951</v>
      </c>
      <c r="C758" t="s">
        <v>27329</v>
      </c>
      <c r="D758">
        <v>2</v>
      </c>
      <c r="E758" t="s">
        <v>27330</v>
      </c>
      <c r="F758" t="s">
        <v>26</v>
      </c>
      <c r="G758" t="s">
        <v>13</v>
      </c>
      <c r="H758" t="s">
        <v>7467</v>
      </c>
      <c r="I758" s="16">
        <f t="shared" si="11"/>
        <v>853.43750000000011</v>
      </c>
      <c r="J758">
        <v>136.55000000000001</v>
      </c>
      <c r="K758" s="14" t="s">
        <v>6145</v>
      </c>
    </row>
    <row r="759" spans="1:11" hidden="1">
      <c r="A759" t="s">
        <v>1798</v>
      </c>
      <c r="B759" s="3">
        <v>41951</v>
      </c>
      <c r="C759" t="s">
        <v>2</v>
      </c>
      <c r="D759">
        <v>2</v>
      </c>
      <c r="E759" t="s">
        <v>27331</v>
      </c>
      <c r="F759" t="s">
        <v>18</v>
      </c>
      <c r="G759" t="s">
        <v>0</v>
      </c>
      <c r="H759" t="s">
        <v>17347</v>
      </c>
      <c r="I759" s="16">
        <f t="shared" si="11"/>
        <v>414.625</v>
      </c>
      <c r="J759">
        <v>66.34</v>
      </c>
      <c r="K759" s="4" t="s">
        <v>6149</v>
      </c>
    </row>
    <row r="760" spans="1:11" hidden="1">
      <c r="A760" s="1" t="s">
        <v>1802</v>
      </c>
      <c r="B760" s="13">
        <v>41951</v>
      </c>
      <c r="C760" s="1" t="s">
        <v>26574</v>
      </c>
      <c r="D760" s="1">
        <v>2</v>
      </c>
      <c r="E760" s="1" t="s">
        <v>26575</v>
      </c>
      <c r="F760" s="1" t="s">
        <v>26</v>
      </c>
      <c r="G760" s="1" t="s">
        <v>13</v>
      </c>
      <c r="H760" s="1" t="s">
        <v>5467</v>
      </c>
      <c r="I760" s="16">
        <f t="shared" si="11"/>
        <v>853.43750000000011</v>
      </c>
      <c r="J760" s="1">
        <v>136.55000000000001</v>
      </c>
      <c r="K760" s="14" t="s">
        <v>6145</v>
      </c>
    </row>
    <row r="761" spans="1:11" hidden="1">
      <c r="A761" t="s">
        <v>1802</v>
      </c>
      <c r="B761" s="3">
        <v>41951</v>
      </c>
      <c r="C761" t="s">
        <v>26574</v>
      </c>
      <c r="D761">
        <v>2</v>
      </c>
      <c r="E761" t="s">
        <v>26575</v>
      </c>
      <c r="F761" t="s">
        <v>26</v>
      </c>
      <c r="G761" t="s">
        <v>13</v>
      </c>
      <c r="H761" t="s">
        <v>5467</v>
      </c>
      <c r="I761" s="16">
        <f t="shared" si="11"/>
        <v>853.43750000000011</v>
      </c>
      <c r="J761">
        <v>136.55000000000001</v>
      </c>
      <c r="K761" s="14" t="s">
        <v>6145</v>
      </c>
    </row>
    <row r="762" spans="1:11" hidden="1">
      <c r="A762" t="s">
        <v>1802</v>
      </c>
      <c r="B762" s="3">
        <v>41951</v>
      </c>
      <c r="C762" t="s">
        <v>26574</v>
      </c>
      <c r="D762">
        <v>2</v>
      </c>
      <c r="E762" t="s">
        <v>26575</v>
      </c>
      <c r="F762" t="s">
        <v>26</v>
      </c>
      <c r="G762" t="s">
        <v>13</v>
      </c>
      <c r="H762" t="s">
        <v>5467</v>
      </c>
      <c r="I762" s="16">
        <f t="shared" si="11"/>
        <v>-853.43750000000011</v>
      </c>
      <c r="J762">
        <v>-136.55000000000001</v>
      </c>
      <c r="K762" s="14" t="s">
        <v>6145</v>
      </c>
    </row>
    <row r="763" spans="1:11" hidden="1">
      <c r="A763" t="s">
        <v>288</v>
      </c>
      <c r="B763" s="3">
        <v>41951</v>
      </c>
      <c r="C763" t="s">
        <v>27332</v>
      </c>
      <c r="D763">
        <v>2</v>
      </c>
      <c r="E763" t="s">
        <v>27333</v>
      </c>
      <c r="F763" t="s">
        <v>26</v>
      </c>
      <c r="G763" t="s">
        <v>13</v>
      </c>
      <c r="H763" t="s">
        <v>370</v>
      </c>
      <c r="I763" s="16">
        <f t="shared" si="11"/>
        <v>853.43750000000011</v>
      </c>
      <c r="J763">
        <v>136.55000000000001</v>
      </c>
      <c r="K763" s="14" t="s">
        <v>6145</v>
      </c>
    </row>
    <row r="764" spans="1:11" hidden="1">
      <c r="A764" t="s">
        <v>1804</v>
      </c>
      <c r="B764" s="3">
        <v>41951</v>
      </c>
      <c r="C764" t="s">
        <v>27334</v>
      </c>
      <c r="D764">
        <v>2</v>
      </c>
      <c r="E764" t="s">
        <v>27335</v>
      </c>
      <c r="F764" t="s">
        <v>26</v>
      </c>
      <c r="G764" t="s">
        <v>13</v>
      </c>
      <c r="H764" t="s">
        <v>12738</v>
      </c>
      <c r="I764" s="16">
        <f t="shared" si="11"/>
        <v>172.4375</v>
      </c>
      <c r="J764">
        <v>27.59</v>
      </c>
      <c r="K764" s="14" t="s">
        <v>6145</v>
      </c>
    </row>
    <row r="765" spans="1:11" hidden="1">
      <c r="A765" s="1" t="s">
        <v>1807</v>
      </c>
      <c r="B765" s="13">
        <v>41951</v>
      </c>
      <c r="C765" s="1" t="s">
        <v>26576</v>
      </c>
      <c r="D765" s="1">
        <v>2</v>
      </c>
      <c r="E765" s="1" t="s">
        <v>26577</v>
      </c>
      <c r="F765" s="1" t="s">
        <v>18</v>
      </c>
      <c r="G765" s="1" t="s">
        <v>26545</v>
      </c>
      <c r="H765" s="1" t="s">
        <v>26578</v>
      </c>
      <c r="I765" s="16">
        <f t="shared" si="11"/>
        <v>230.50000000000003</v>
      </c>
      <c r="J765" s="1">
        <v>36.880000000000003</v>
      </c>
      <c r="K765" s="4" t="s">
        <v>6149</v>
      </c>
    </row>
    <row r="766" spans="1:11" hidden="1">
      <c r="A766" t="s">
        <v>1807</v>
      </c>
      <c r="B766" s="3">
        <v>41951</v>
      </c>
      <c r="C766" t="s">
        <v>26576</v>
      </c>
      <c r="D766">
        <v>2</v>
      </c>
      <c r="E766" t="s">
        <v>26577</v>
      </c>
      <c r="F766" t="s">
        <v>18</v>
      </c>
      <c r="G766" t="s">
        <v>0</v>
      </c>
      <c r="H766" t="s">
        <v>10272</v>
      </c>
      <c r="I766" s="16">
        <f t="shared" si="11"/>
        <v>230.50000000000003</v>
      </c>
      <c r="J766">
        <v>36.880000000000003</v>
      </c>
      <c r="K766" s="4" t="s">
        <v>6149</v>
      </c>
    </row>
    <row r="767" spans="1:11" hidden="1">
      <c r="A767" t="s">
        <v>1807</v>
      </c>
      <c r="B767" s="3">
        <v>41951</v>
      </c>
      <c r="C767" t="s">
        <v>26576</v>
      </c>
      <c r="D767">
        <v>2</v>
      </c>
      <c r="E767" t="s">
        <v>26577</v>
      </c>
      <c r="F767" t="s">
        <v>18</v>
      </c>
      <c r="G767" t="s">
        <v>0</v>
      </c>
      <c r="H767" t="s">
        <v>10272</v>
      </c>
      <c r="I767" s="16">
        <f t="shared" si="11"/>
        <v>-230.50000000000003</v>
      </c>
      <c r="J767">
        <v>-36.880000000000003</v>
      </c>
      <c r="K767" s="4" t="s">
        <v>6149</v>
      </c>
    </row>
    <row r="768" spans="1:11" hidden="1">
      <c r="A768" t="s">
        <v>290</v>
      </c>
      <c r="B768" s="3">
        <v>41951</v>
      </c>
      <c r="C768" t="s">
        <v>27336</v>
      </c>
      <c r="D768">
        <v>2</v>
      </c>
      <c r="E768" t="s">
        <v>27337</v>
      </c>
      <c r="F768" t="s">
        <v>26</v>
      </c>
      <c r="G768" t="s">
        <v>13</v>
      </c>
      <c r="H768" t="s">
        <v>1495</v>
      </c>
      <c r="I768" s="16">
        <f t="shared" si="11"/>
        <v>10902.5</v>
      </c>
      <c r="J768" s="4">
        <v>1744.4</v>
      </c>
      <c r="K768" s="14" t="s">
        <v>6145</v>
      </c>
    </row>
    <row r="769" spans="1:11" hidden="1">
      <c r="A769" s="1" t="s">
        <v>1811</v>
      </c>
      <c r="B769" s="13">
        <v>41953</v>
      </c>
      <c r="C769" s="1" t="s">
        <v>26579</v>
      </c>
      <c r="D769" s="1">
        <v>2</v>
      </c>
      <c r="E769" s="1" t="s">
        <v>26580</v>
      </c>
      <c r="F769" s="1" t="s">
        <v>26</v>
      </c>
      <c r="G769" s="1" t="s">
        <v>13</v>
      </c>
      <c r="H769" s="1" t="s">
        <v>7589</v>
      </c>
      <c r="I769" s="16">
        <f t="shared" si="11"/>
        <v>2344.8125</v>
      </c>
      <c r="J769" s="1">
        <v>375.17</v>
      </c>
      <c r="K769" s="14" t="s">
        <v>6145</v>
      </c>
    </row>
    <row r="770" spans="1:11" hidden="1">
      <c r="A770" t="s">
        <v>1811</v>
      </c>
      <c r="B770" s="3">
        <v>41953</v>
      </c>
      <c r="C770" t="s">
        <v>26579</v>
      </c>
      <c r="D770">
        <v>2</v>
      </c>
      <c r="E770" t="s">
        <v>26580</v>
      </c>
      <c r="F770" t="s">
        <v>26</v>
      </c>
      <c r="G770" t="s">
        <v>13</v>
      </c>
      <c r="H770" t="s">
        <v>7589</v>
      </c>
      <c r="I770" s="16">
        <f t="shared" si="11"/>
        <v>2344.8125</v>
      </c>
      <c r="J770">
        <v>375.17</v>
      </c>
      <c r="K770" s="14" t="s">
        <v>6145</v>
      </c>
    </row>
    <row r="771" spans="1:11" hidden="1">
      <c r="A771" t="s">
        <v>1811</v>
      </c>
      <c r="B771" s="3">
        <v>41953</v>
      </c>
      <c r="C771" t="s">
        <v>26579</v>
      </c>
      <c r="D771">
        <v>2</v>
      </c>
      <c r="E771" t="s">
        <v>26580</v>
      </c>
      <c r="F771" t="s">
        <v>26</v>
      </c>
      <c r="G771" t="s">
        <v>13</v>
      </c>
      <c r="H771" t="s">
        <v>7589</v>
      </c>
      <c r="I771" s="16">
        <f t="shared" si="11"/>
        <v>-2344.8125</v>
      </c>
      <c r="J771">
        <f>-375.17</f>
        <v>-375.17</v>
      </c>
      <c r="K771" s="14" t="s">
        <v>6145</v>
      </c>
    </row>
    <row r="772" spans="1:11" hidden="1">
      <c r="A772" s="1" t="s">
        <v>1815</v>
      </c>
      <c r="B772" s="13">
        <v>41953</v>
      </c>
      <c r="C772" s="1" t="s">
        <v>26581</v>
      </c>
      <c r="D772" s="1">
        <v>2</v>
      </c>
      <c r="E772" s="1" t="s">
        <v>26582</v>
      </c>
      <c r="F772" s="1" t="s">
        <v>26</v>
      </c>
      <c r="G772" s="1" t="s">
        <v>13</v>
      </c>
      <c r="H772" s="1" t="s">
        <v>7767</v>
      </c>
      <c r="I772" s="16">
        <f t="shared" si="11"/>
        <v>374.4375</v>
      </c>
      <c r="J772" s="1">
        <v>59.91</v>
      </c>
      <c r="K772" s="14" t="s">
        <v>6145</v>
      </c>
    </row>
    <row r="773" spans="1:11" hidden="1">
      <c r="A773" t="s">
        <v>1815</v>
      </c>
      <c r="B773" s="3">
        <v>41953</v>
      </c>
      <c r="C773" t="s">
        <v>26581</v>
      </c>
      <c r="D773">
        <v>2</v>
      </c>
      <c r="E773" t="s">
        <v>26582</v>
      </c>
      <c r="F773" t="s">
        <v>26</v>
      </c>
      <c r="G773" t="s">
        <v>13</v>
      </c>
      <c r="H773" t="s">
        <v>7767</v>
      </c>
      <c r="I773" s="16">
        <f t="shared" si="11"/>
        <v>374.4375</v>
      </c>
      <c r="J773">
        <v>59.91</v>
      </c>
      <c r="K773" s="14" t="s">
        <v>6145</v>
      </c>
    </row>
    <row r="774" spans="1:11" hidden="1">
      <c r="A774" t="s">
        <v>1815</v>
      </c>
      <c r="B774" s="3">
        <v>41953</v>
      </c>
      <c r="C774" t="s">
        <v>26581</v>
      </c>
      <c r="D774">
        <v>2</v>
      </c>
      <c r="E774" t="s">
        <v>26582</v>
      </c>
      <c r="F774" t="s">
        <v>26</v>
      </c>
      <c r="G774" t="s">
        <v>13</v>
      </c>
      <c r="H774" t="s">
        <v>7767</v>
      </c>
      <c r="I774" s="16">
        <f t="shared" si="11"/>
        <v>-374.4375</v>
      </c>
      <c r="J774">
        <v>-59.91</v>
      </c>
      <c r="K774" s="14" t="s">
        <v>6145</v>
      </c>
    </row>
    <row r="775" spans="1:11" hidden="1">
      <c r="A775" t="s">
        <v>294</v>
      </c>
      <c r="B775" s="3">
        <v>41953</v>
      </c>
      <c r="C775" t="s">
        <v>27338</v>
      </c>
      <c r="D775">
        <v>2</v>
      </c>
      <c r="E775" t="s">
        <v>27339</v>
      </c>
      <c r="F775" t="s">
        <v>26</v>
      </c>
      <c r="G775" t="s">
        <v>13</v>
      </c>
      <c r="H775" t="s">
        <v>1332</v>
      </c>
      <c r="I775" s="16">
        <f t="shared" si="11"/>
        <v>5875.5</v>
      </c>
      <c r="J775">
        <v>940.08</v>
      </c>
      <c r="K775" s="14" t="s">
        <v>6145</v>
      </c>
    </row>
    <row r="776" spans="1:11" hidden="1">
      <c r="A776" s="1" t="s">
        <v>1828</v>
      </c>
      <c r="B776" s="13">
        <v>41953</v>
      </c>
      <c r="C776" s="1" t="s">
        <v>21612</v>
      </c>
      <c r="D776" s="1">
        <v>2</v>
      </c>
      <c r="E776" s="1" t="s">
        <v>26583</v>
      </c>
      <c r="F776" s="1" t="s">
        <v>18</v>
      </c>
      <c r="G776" s="1" t="s">
        <v>21545</v>
      </c>
      <c r="H776" s="1" t="s">
        <v>8379</v>
      </c>
      <c r="I776" s="16">
        <f t="shared" si="11"/>
        <v>351.5</v>
      </c>
      <c r="J776" s="1">
        <v>56.24</v>
      </c>
      <c r="K776" s="4" t="s">
        <v>6149</v>
      </c>
    </row>
    <row r="777" spans="1:11" hidden="1">
      <c r="A777" t="s">
        <v>1828</v>
      </c>
      <c r="B777" s="3">
        <v>41953</v>
      </c>
      <c r="C777" t="s">
        <v>21612</v>
      </c>
      <c r="D777">
        <v>2</v>
      </c>
      <c r="E777" t="s">
        <v>26583</v>
      </c>
      <c r="F777" t="s">
        <v>18</v>
      </c>
      <c r="G777" t="s">
        <v>21545</v>
      </c>
      <c r="H777" t="s">
        <v>8379</v>
      </c>
      <c r="I777" s="16">
        <f t="shared" si="11"/>
        <v>351.5</v>
      </c>
      <c r="J777">
        <v>56.24</v>
      </c>
      <c r="K777" s="4" t="s">
        <v>6149</v>
      </c>
    </row>
    <row r="778" spans="1:11" hidden="1">
      <c r="A778" t="s">
        <v>1828</v>
      </c>
      <c r="B778" s="3">
        <v>41953</v>
      </c>
      <c r="C778" t="s">
        <v>21612</v>
      </c>
      <c r="D778">
        <v>2</v>
      </c>
      <c r="E778" t="s">
        <v>26583</v>
      </c>
      <c r="F778" t="s">
        <v>18</v>
      </c>
      <c r="G778" t="s">
        <v>21545</v>
      </c>
      <c r="H778" t="s">
        <v>8379</v>
      </c>
      <c r="I778" s="16">
        <f t="shared" ref="I778:I841" si="12">J778*100/16</f>
        <v>-351.5</v>
      </c>
      <c r="J778">
        <v>-56.24</v>
      </c>
      <c r="K778" s="4" t="s">
        <v>6149</v>
      </c>
    </row>
    <row r="779" spans="1:11" hidden="1">
      <c r="A779" s="1" t="s">
        <v>1838</v>
      </c>
      <c r="B779" s="13">
        <v>41953</v>
      </c>
      <c r="C779" s="1" t="s">
        <v>26584</v>
      </c>
      <c r="D779" s="1">
        <v>2</v>
      </c>
      <c r="E779" s="1" t="s">
        <v>26585</v>
      </c>
      <c r="F779" s="1" t="s">
        <v>18</v>
      </c>
      <c r="G779" s="1" t="s">
        <v>26545</v>
      </c>
      <c r="H779" s="1" t="s">
        <v>26586</v>
      </c>
      <c r="I779" s="16">
        <f t="shared" si="12"/>
        <v>300</v>
      </c>
      <c r="J779" s="1">
        <v>48</v>
      </c>
      <c r="K779" s="4" t="s">
        <v>6149</v>
      </c>
    </row>
    <row r="780" spans="1:11" hidden="1">
      <c r="A780" t="s">
        <v>1838</v>
      </c>
      <c r="B780" s="3">
        <v>41953</v>
      </c>
      <c r="C780" t="s">
        <v>26584</v>
      </c>
      <c r="D780">
        <v>2</v>
      </c>
      <c r="E780" t="s">
        <v>26585</v>
      </c>
      <c r="F780" t="s">
        <v>18</v>
      </c>
      <c r="G780" t="s">
        <v>0</v>
      </c>
      <c r="H780" t="s">
        <v>3248</v>
      </c>
      <c r="I780" s="16">
        <f t="shared" si="12"/>
        <v>300</v>
      </c>
      <c r="J780">
        <v>48</v>
      </c>
      <c r="K780" s="4" t="s">
        <v>6149</v>
      </c>
    </row>
    <row r="781" spans="1:11" hidden="1">
      <c r="A781" t="s">
        <v>1838</v>
      </c>
      <c r="B781" s="3">
        <v>41953</v>
      </c>
      <c r="C781" t="s">
        <v>26584</v>
      </c>
      <c r="D781">
        <v>2</v>
      </c>
      <c r="E781" t="s">
        <v>26585</v>
      </c>
      <c r="F781" t="s">
        <v>18</v>
      </c>
      <c r="G781" t="s">
        <v>0</v>
      </c>
      <c r="H781" t="s">
        <v>3248</v>
      </c>
      <c r="I781" s="16">
        <f t="shared" si="12"/>
        <v>-300</v>
      </c>
      <c r="J781">
        <v>-48</v>
      </c>
      <c r="K781" s="4" t="s">
        <v>6149</v>
      </c>
    </row>
    <row r="782" spans="1:11" hidden="1">
      <c r="A782" t="s">
        <v>324</v>
      </c>
      <c r="B782" s="3">
        <v>41953</v>
      </c>
      <c r="C782" t="s">
        <v>26800</v>
      </c>
      <c r="D782">
        <v>2</v>
      </c>
      <c r="E782" t="s">
        <v>27340</v>
      </c>
      <c r="F782" t="s">
        <v>26</v>
      </c>
      <c r="G782" t="s">
        <v>13</v>
      </c>
      <c r="H782" t="s">
        <v>147</v>
      </c>
      <c r="I782" s="16">
        <f t="shared" si="12"/>
        <v>853.43750000000011</v>
      </c>
      <c r="J782">
        <v>136.55000000000001</v>
      </c>
      <c r="K782" s="14" t="s">
        <v>6145</v>
      </c>
    </row>
    <row r="783" spans="1:11" hidden="1">
      <c r="A783" t="s">
        <v>1842</v>
      </c>
      <c r="B783" s="3">
        <v>41953</v>
      </c>
      <c r="C783" t="s">
        <v>27341</v>
      </c>
      <c r="D783">
        <v>2</v>
      </c>
      <c r="E783" t="s">
        <v>27342</v>
      </c>
      <c r="F783" t="s">
        <v>26</v>
      </c>
      <c r="G783" t="s">
        <v>13</v>
      </c>
      <c r="H783" t="s">
        <v>13462</v>
      </c>
      <c r="I783" s="16">
        <f t="shared" si="12"/>
        <v>853.43750000000011</v>
      </c>
      <c r="J783">
        <v>136.55000000000001</v>
      </c>
      <c r="K783" s="14" t="s">
        <v>6145</v>
      </c>
    </row>
    <row r="784" spans="1:11" hidden="1">
      <c r="A784" t="s">
        <v>1846</v>
      </c>
      <c r="B784" s="3">
        <v>41953</v>
      </c>
      <c r="C784" t="s">
        <v>27343</v>
      </c>
      <c r="D784">
        <v>2</v>
      </c>
      <c r="E784" t="s">
        <v>27344</v>
      </c>
      <c r="F784" t="s">
        <v>26</v>
      </c>
      <c r="G784" t="s">
        <v>13</v>
      </c>
      <c r="H784" t="s">
        <v>13976</v>
      </c>
      <c r="I784" s="16">
        <f t="shared" si="12"/>
        <v>853.43750000000011</v>
      </c>
      <c r="J784">
        <v>136.55000000000001</v>
      </c>
      <c r="K784" s="14" t="s">
        <v>6145</v>
      </c>
    </row>
    <row r="785" spans="1:11" hidden="1">
      <c r="A785" t="s">
        <v>327</v>
      </c>
      <c r="B785" s="3">
        <v>41953</v>
      </c>
      <c r="C785" t="s">
        <v>27345</v>
      </c>
      <c r="D785">
        <v>2</v>
      </c>
      <c r="E785" t="s">
        <v>27346</v>
      </c>
      <c r="F785" t="s">
        <v>26</v>
      </c>
      <c r="G785" t="s">
        <v>13</v>
      </c>
      <c r="H785" t="s">
        <v>14597</v>
      </c>
      <c r="I785" s="16">
        <f t="shared" si="12"/>
        <v>853.43750000000011</v>
      </c>
      <c r="J785">
        <v>136.55000000000001</v>
      </c>
      <c r="K785" s="14" t="s">
        <v>6145</v>
      </c>
    </row>
    <row r="786" spans="1:11" hidden="1">
      <c r="A786" t="s">
        <v>333</v>
      </c>
      <c r="B786" s="3">
        <v>41953</v>
      </c>
      <c r="C786" t="s">
        <v>27347</v>
      </c>
      <c r="D786">
        <v>2</v>
      </c>
      <c r="E786" t="s">
        <v>27348</v>
      </c>
      <c r="F786" t="s">
        <v>26</v>
      </c>
      <c r="G786" t="s">
        <v>13</v>
      </c>
      <c r="H786" t="s">
        <v>5002</v>
      </c>
      <c r="I786" s="16">
        <f t="shared" si="12"/>
        <v>1534.5</v>
      </c>
      <c r="J786">
        <v>245.52</v>
      </c>
      <c r="K786" s="14" t="s">
        <v>6145</v>
      </c>
    </row>
    <row r="787" spans="1:11" hidden="1">
      <c r="A787" t="s">
        <v>336</v>
      </c>
      <c r="B787" s="3">
        <v>41953</v>
      </c>
      <c r="C787" t="s">
        <v>27349</v>
      </c>
      <c r="D787">
        <v>2</v>
      </c>
      <c r="E787" t="s">
        <v>27350</v>
      </c>
      <c r="F787" t="s">
        <v>26</v>
      </c>
      <c r="G787" t="s">
        <v>13</v>
      </c>
      <c r="H787" t="s">
        <v>8293</v>
      </c>
      <c r="I787" s="16">
        <f t="shared" si="12"/>
        <v>2525.875</v>
      </c>
      <c r="J787">
        <v>404.14</v>
      </c>
      <c r="K787" s="14" t="s">
        <v>6145</v>
      </c>
    </row>
    <row r="788" spans="1:11" hidden="1">
      <c r="A788" t="s">
        <v>340</v>
      </c>
      <c r="B788" s="3">
        <v>41953</v>
      </c>
      <c r="C788" t="s">
        <v>2</v>
      </c>
      <c r="D788">
        <v>2</v>
      </c>
      <c r="E788" t="s">
        <v>27351</v>
      </c>
      <c r="F788" t="s">
        <v>18</v>
      </c>
      <c r="G788" t="s">
        <v>21545</v>
      </c>
      <c r="H788" t="s">
        <v>7731</v>
      </c>
      <c r="I788" s="16">
        <f t="shared" si="12"/>
        <v>344.8125</v>
      </c>
      <c r="J788">
        <v>55.17</v>
      </c>
      <c r="K788" s="4" t="s">
        <v>6149</v>
      </c>
    </row>
    <row r="789" spans="1:11" hidden="1">
      <c r="A789" t="s">
        <v>1848</v>
      </c>
      <c r="B789" s="3">
        <v>41953</v>
      </c>
      <c r="C789" t="s">
        <v>27352</v>
      </c>
      <c r="D789">
        <v>2</v>
      </c>
      <c r="E789" t="s">
        <v>27353</v>
      </c>
      <c r="F789" t="s">
        <v>26</v>
      </c>
      <c r="G789" t="s">
        <v>13</v>
      </c>
      <c r="H789" t="s">
        <v>27354</v>
      </c>
      <c r="I789" s="16">
        <f t="shared" si="12"/>
        <v>2525.875</v>
      </c>
      <c r="J789">
        <v>404.14</v>
      </c>
      <c r="K789" s="14" t="s">
        <v>6145</v>
      </c>
    </row>
    <row r="790" spans="1:11" hidden="1">
      <c r="A790" t="s">
        <v>1851</v>
      </c>
      <c r="B790" s="3">
        <v>41953</v>
      </c>
      <c r="C790" t="s">
        <v>27355</v>
      </c>
      <c r="D790">
        <v>2</v>
      </c>
      <c r="E790" t="s">
        <v>27356</v>
      </c>
      <c r="F790" t="s">
        <v>26</v>
      </c>
      <c r="G790" t="s">
        <v>13</v>
      </c>
      <c r="H790" t="s">
        <v>13107</v>
      </c>
      <c r="I790" s="16">
        <f t="shared" si="12"/>
        <v>2525.875</v>
      </c>
      <c r="J790">
        <v>404.14</v>
      </c>
      <c r="K790" s="14" t="s">
        <v>6145</v>
      </c>
    </row>
    <row r="791" spans="1:11" hidden="1">
      <c r="A791" t="s">
        <v>1855</v>
      </c>
      <c r="B791" s="3">
        <v>41953</v>
      </c>
      <c r="C791" t="s">
        <v>27357</v>
      </c>
      <c r="D791">
        <v>2</v>
      </c>
      <c r="E791" t="s">
        <v>27358</v>
      </c>
      <c r="F791" t="s">
        <v>26</v>
      </c>
      <c r="G791" t="s">
        <v>13</v>
      </c>
      <c r="H791" t="s">
        <v>10042</v>
      </c>
      <c r="I791" s="16">
        <f t="shared" si="12"/>
        <v>5215.5</v>
      </c>
      <c r="J791">
        <v>834.48</v>
      </c>
      <c r="K791" s="14" t="s">
        <v>6145</v>
      </c>
    </row>
    <row r="792" spans="1:11" hidden="1">
      <c r="A792" t="s">
        <v>1859</v>
      </c>
      <c r="B792" s="3">
        <v>41953</v>
      </c>
      <c r="C792" t="s">
        <v>27359</v>
      </c>
      <c r="D792">
        <v>2</v>
      </c>
      <c r="E792" t="s">
        <v>27360</v>
      </c>
      <c r="F792" t="s">
        <v>26</v>
      </c>
      <c r="G792" t="s">
        <v>13</v>
      </c>
      <c r="H792" t="s">
        <v>822</v>
      </c>
      <c r="I792" s="16">
        <f t="shared" si="12"/>
        <v>2525.875</v>
      </c>
      <c r="J792">
        <v>404.14</v>
      </c>
      <c r="K792" s="14" t="s">
        <v>6145</v>
      </c>
    </row>
    <row r="793" spans="1:11" hidden="1">
      <c r="A793" t="s">
        <v>4414</v>
      </c>
      <c r="B793" s="3">
        <v>41953</v>
      </c>
      <c r="C793" t="s">
        <v>27361</v>
      </c>
      <c r="D793">
        <v>2</v>
      </c>
      <c r="E793" t="s">
        <v>27362</v>
      </c>
      <c r="F793" t="s">
        <v>26</v>
      </c>
      <c r="G793" t="s">
        <v>13</v>
      </c>
      <c r="H793" t="s">
        <v>5255</v>
      </c>
      <c r="I793" s="16">
        <f t="shared" si="12"/>
        <v>3413.8125</v>
      </c>
      <c r="J793">
        <v>546.21</v>
      </c>
      <c r="K793" s="14" t="s">
        <v>6145</v>
      </c>
    </row>
    <row r="794" spans="1:11" hidden="1">
      <c r="A794" s="1" t="s">
        <v>1863</v>
      </c>
      <c r="B794" s="13">
        <v>41953</v>
      </c>
      <c r="C794" s="1" t="s">
        <v>26587</v>
      </c>
      <c r="D794" s="1">
        <v>2</v>
      </c>
      <c r="E794" s="1" t="s">
        <v>26588</v>
      </c>
      <c r="F794" s="1" t="s">
        <v>18</v>
      </c>
      <c r="G794" s="1" t="s">
        <v>26545</v>
      </c>
      <c r="H794" s="1" t="s">
        <v>26589</v>
      </c>
      <c r="I794" s="16">
        <f t="shared" si="12"/>
        <v>99.375</v>
      </c>
      <c r="J794" s="1">
        <v>15.9</v>
      </c>
      <c r="K794" s="4" t="s">
        <v>6149</v>
      </c>
    </row>
    <row r="795" spans="1:11" hidden="1">
      <c r="A795" t="s">
        <v>1863</v>
      </c>
      <c r="B795" s="3">
        <v>41953</v>
      </c>
      <c r="C795" t="s">
        <v>26587</v>
      </c>
      <c r="D795">
        <v>2</v>
      </c>
      <c r="E795" t="s">
        <v>26588</v>
      </c>
      <c r="F795" t="s">
        <v>18</v>
      </c>
      <c r="G795" t="s">
        <v>0</v>
      </c>
      <c r="H795" t="s">
        <v>2362</v>
      </c>
      <c r="I795" s="16">
        <f t="shared" si="12"/>
        <v>99.375</v>
      </c>
      <c r="J795">
        <v>15.9</v>
      </c>
      <c r="K795" s="4" t="s">
        <v>6149</v>
      </c>
    </row>
    <row r="796" spans="1:11" hidden="1">
      <c r="A796" t="s">
        <v>1863</v>
      </c>
      <c r="B796" s="3">
        <v>41953</v>
      </c>
      <c r="C796" t="s">
        <v>26587</v>
      </c>
      <c r="D796">
        <v>2</v>
      </c>
      <c r="E796" t="s">
        <v>26588</v>
      </c>
      <c r="F796" t="s">
        <v>18</v>
      </c>
      <c r="G796" t="s">
        <v>0</v>
      </c>
      <c r="H796" t="s">
        <v>2362</v>
      </c>
      <c r="I796" s="16">
        <f t="shared" si="12"/>
        <v>-99.375</v>
      </c>
      <c r="J796">
        <v>-15.9</v>
      </c>
      <c r="K796" s="4" t="s">
        <v>6149</v>
      </c>
    </row>
    <row r="797" spans="1:11" hidden="1">
      <c r="A797" s="1" t="s">
        <v>345</v>
      </c>
      <c r="B797" s="13">
        <v>41953</v>
      </c>
      <c r="C797" s="1" t="s">
        <v>26590</v>
      </c>
      <c r="D797" s="1">
        <v>2</v>
      </c>
      <c r="E797" s="1" t="s">
        <v>26591</v>
      </c>
      <c r="F797" s="1" t="s">
        <v>18</v>
      </c>
      <c r="G797" s="1" t="s">
        <v>21545</v>
      </c>
      <c r="H797" s="1" t="s">
        <v>12715</v>
      </c>
      <c r="I797" s="16">
        <f t="shared" si="12"/>
        <v>258.625</v>
      </c>
      <c r="J797" s="1">
        <v>41.38</v>
      </c>
      <c r="K797" s="4" t="s">
        <v>6149</v>
      </c>
    </row>
    <row r="798" spans="1:11" hidden="1">
      <c r="A798" t="s">
        <v>345</v>
      </c>
      <c r="B798" s="3">
        <v>41953</v>
      </c>
      <c r="C798" t="s">
        <v>26590</v>
      </c>
      <c r="D798">
        <v>2</v>
      </c>
      <c r="E798" t="s">
        <v>26591</v>
      </c>
      <c r="F798" t="s">
        <v>18</v>
      </c>
      <c r="G798" t="s">
        <v>21545</v>
      </c>
      <c r="H798" t="s">
        <v>12715</v>
      </c>
      <c r="I798" s="16">
        <f t="shared" si="12"/>
        <v>328.125</v>
      </c>
      <c r="J798">
        <v>52.5</v>
      </c>
      <c r="K798" s="4" t="s">
        <v>6149</v>
      </c>
    </row>
    <row r="799" spans="1:11" hidden="1">
      <c r="A799" t="s">
        <v>345</v>
      </c>
      <c r="B799" s="3">
        <v>41953</v>
      </c>
      <c r="C799" t="s">
        <v>26590</v>
      </c>
      <c r="D799">
        <v>2</v>
      </c>
      <c r="E799" t="s">
        <v>26591</v>
      </c>
      <c r="F799" t="s">
        <v>18</v>
      </c>
      <c r="G799" t="s">
        <v>21545</v>
      </c>
      <c r="H799" t="s">
        <v>12715</v>
      </c>
      <c r="I799" s="16">
        <f t="shared" si="12"/>
        <v>-258.625</v>
      </c>
      <c r="J799">
        <v>-41.38</v>
      </c>
      <c r="K799" s="4" t="s">
        <v>6149</v>
      </c>
    </row>
    <row r="800" spans="1:11" hidden="1">
      <c r="A800" t="s">
        <v>1872</v>
      </c>
      <c r="B800" s="3">
        <v>41953</v>
      </c>
      <c r="C800" t="s">
        <v>27363</v>
      </c>
      <c r="D800">
        <v>2</v>
      </c>
      <c r="E800" t="s">
        <v>27364</v>
      </c>
      <c r="F800" t="s">
        <v>26</v>
      </c>
      <c r="G800" t="s">
        <v>13</v>
      </c>
      <c r="H800" t="s">
        <v>1352</v>
      </c>
      <c r="I800" s="16">
        <f t="shared" si="12"/>
        <v>853.43750000000011</v>
      </c>
      <c r="J800">
        <v>136.55000000000001</v>
      </c>
      <c r="K800" s="14" t="s">
        <v>6145</v>
      </c>
    </row>
    <row r="801" spans="1:11" hidden="1">
      <c r="A801" t="s">
        <v>1879</v>
      </c>
      <c r="B801" s="3">
        <v>41953</v>
      </c>
      <c r="C801" t="s">
        <v>27365</v>
      </c>
      <c r="D801">
        <v>2</v>
      </c>
      <c r="E801" t="s">
        <v>27366</v>
      </c>
      <c r="F801" t="s">
        <v>26</v>
      </c>
      <c r="G801" t="s">
        <v>13</v>
      </c>
      <c r="H801" t="s">
        <v>11202</v>
      </c>
      <c r="I801" s="16">
        <f t="shared" si="12"/>
        <v>853.43750000000011</v>
      </c>
      <c r="J801">
        <v>136.55000000000001</v>
      </c>
      <c r="K801" s="14" t="s">
        <v>6145</v>
      </c>
    </row>
    <row r="802" spans="1:11" hidden="1">
      <c r="A802" t="s">
        <v>1883</v>
      </c>
      <c r="B802" s="3">
        <v>41953</v>
      </c>
      <c r="C802" t="s">
        <v>27367</v>
      </c>
      <c r="D802">
        <v>2</v>
      </c>
      <c r="E802" t="s">
        <v>27368</v>
      </c>
      <c r="F802" t="s">
        <v>26</v>
      </c>
      <c r="G802" t="s">
        <v>13</v>
      </c>
      <c r="H802" t="s">
        <v>11167</v>
      </c>
      <c r="I802" s="16">
        <f t="shared" si="12"/>
        <v>853.43750000000011</v>
      </c>
      <c r="J802">
        <v>136.55000000000001</v>
      </c>
      <c r="K802" s="14" t="s">
        <v>6145</v>
      </c>
    </row>
    <row r="803" spans="1:11" hidden="1">
      <c r="A803" t="s">
        <v>1886</v>
      </c>
      <c r="B803" s="3">
        <v>41953</v>
      </c>
      <c r="C803" t="s">
        <v>27369</v>
      </c>
      <c r="D803">
        <v>2</v>
      </c>
      <c r="E803" t="s">
        <v>27370</v>
      </c>
      <c r="F803" t="s">
        <v>26</v>
      </c>
      <c r="G803" t="s">
        <v>13</v>
      </c>
      <c r="H803" t="s">
        <v>2185</v>
      </c>
      <c r="I803" s="16">
        <f t="shared" si="12"/>
        <v>853.43750000000011</v>
      </c>
      <c r="J803">
        <v>136.55000000000001</v>
      </c>
      <c r="K803" s="14" t="s">
        <v>6145</v>
      </c>
    </row>
    <row r="804" spans="1:11" hidden="1">
      <c r="A804" t="s">
        <v>349</v>
      </c>
      <c r="B804" s="3">
        <v>41953</v>
      </c>
      <c r="C804" t="s">
        <v>27371</v>
      </c>
      <c r="D804">
        <v>2</v>
      </c>
      <c r="E804" t="s">
        <v>27372</v>
      </c>
      <c r="F804" t="s">
        <v>26</v>
      </c>
      <c r="G804" t="s">
        <v>13</v>
      </c>
      <c r="H804" t="s">
        <v>9515</v>
      </c>
      <c r="I804" s="16">
        <f t="shared" si="12"/>
        <v>165</v>
      </c>
      <c r="J804">
        <v>26.4</v>
      </c>
      <c r="K804" s="14" t="s">
        <v>6145</v>
      </c>
    </row>
    <row r="805" spans="1:11" hidden="1">
      <c r="A805" t="s">
        <v>1894</v>
      </c>
      <c r="B805" s="3">
        <v>41954</v>
      </c>
      <c r="C805" t="s">
        <v>2</v>
      </c>
      <c r="D805">
        <v>2</v>
      </c>
      <c r="E805" t="s">
        <v>27373</v>
      </c>
      <c r="F805" t="s">
        <v>18</v>
      </c>
      <c r="G805" t="s">
        <v>0</v>
      </c>
      <c r="H805" t="s">
        <v>2707</v>
      </c>
      <c r="I805" s="16">
        <f t="shared" si="12"/>
        <v>1312.75</v>
      </c>
      <c r="J805">
        <v>210.04</v>
      </c>
      <c r="K805" s="4" t="s">
        <v>6149</v>
      </c>
    </row>
    <row r="806" spans="1:11" hidden="1">
      <c r="A806" t="s">
        <v>5022</v>
      </c>
      <c r="B806" s="3">
        <v>41954</v>
      </c>
      <c r="C806" t="s">
        <v>26824</v>
      </c>
      <c r="D806">
        <v>2</v>
      </c>
      <c r="E806" t="s">
        <v>27374</v>
      </c>
      <c r="F806" t="s">
        <v>26</v>
      </c>
      <c r="G806" t="s">
        <v>13</v>
      </c>
      <c r="H806" t="s">
        <v>2466</v>
      </c>
      <c r="I806" s="16">
        <f t="shared" si="12"/>
        <v>2681.0625</v>
      </c>
      <c r="J806">
        <v>428.97</v>
      </c>
      <c r="K806" s="14" t="s">
        <v>6145</v>
      </c>
    </row>
    <row r="807" spans="1:11" hidden="1">
      <c r="A807" s="1" t="s">
        <v>362</v>
      </c>
      <c r="B807" s="13">
        <v>41954</v>
      </c>
      <c r="C807" s="1" t="s">
        <v>26592</v>
      </c>
      <c r="D807" s="1">
        <v>2</v>
      </c>
      <c r="E807" s="1" t="s">
        <v>26593</v>
      </c>
      <c r="F807" s="1" t="s">
        <v>18</v>
      </c>
      <c r="G807" s="1" t="s">
        <v>26545</v>
      </c>
      <c r="H807" s="1" t="s">
        <v>26594</v>
      </c>
      <c r="I807" s="16">
        <f t="shared" si="12"/>
        <v>2149.125</v>
      </c>
      <c r="J807" s="1">
        <v>343.86</v>
      </c>
      <c r="K807" s="4" t="s">
        <v>6149</v>
      </c>
    </row>
    <row r="808" spans="1:11" hidden="1">
      <c r="A808" t="s">
        <v>362</v>
      </c>
      <c r="B808" s="3">
        <v>41954</v>
      </c>
      <c r="C808" t="s">
        <v>26592</v>
      </c>
      <c r="D808">
        <v>2</v>
      </c>
      <c r="E808" t="s">
        <v>26593</v>
      </c>
      <c r="F808" t="s">
        <v>18</v>
      </c>
      <c r="G808" t="s">
        <v>0</v>
      </c>
      <c r="H808" t="s">
        <v>446</v>
      </c>
      <c r="I808" s="16">
        <f t="shared" si="12"/>
        <v>2149.125</v>
      </c>
      <c r="J808">
        <v>343.86</v>
      </c>
      <c r="K808" s="4" t="s">
        <v>6149</v>
      </c>
    </row>
    <row r="809" spans="1:11" hidden="1">
      <c r="A809" t="s">
        <v>362</v>
      </c>
      <c r="B809" s="3">
        <v>41954</v>
      </c>
      <c r="C809" t="s">
        <v>26592</v>
      </c>
      <c r="D809">
        <v>2</v>
      </c>
      <c r="E809" t="s">
        <v>26593</v>
      </c>
      <c r="F809" t="s">
        <v>18</v>
      </c>
      <c r="G809" t="s">
        <v>0</v>
      </c>
      <c r="H809" t="s">
        <v>446</v>
      </c>
      <c r="I809" s="16">
        <f t="shared" si="12"/>
        <v>-2149.125</v>
      </c>
      <c r="J809">
        <v>-343.86</v>
      </c>
      <c r="K809" s="4" t="s">
        <v>6149</v>
      </c>
    </row>
    <row r="810" spans="1:11" hidden="1">
      <c r="A810" t="s">
        <v>364</v>
      </c>
      <c r="B810" s="3">
        <v>41954</v>
      </c>
      <c r="C810" t="s">
        <v>27375</v>
      </c>
      <c r="D810">
        <v>2</v>
      </c>
      <c r="E810" t="s">
        <v>27376</v>
      </c>
      <c r="F810" t="s">
        <v>26</v>
      </c>
      <c r="G810" t="s">
        <v>13</v>
      </c>
      <c r="H810" t="s">
        <v>27377</v>
      </c>
      <c r="I810" s="16">
        <f t="shared" si="12"/>
        <v>2525.875</v>
      </c>
      <c r="J810">
        <v>404.14</v>
      </c>
      <c r="K810" s="14" t="s">
        <v>6145</v>
      </c>
    </row>
    <row r="811" spans="1:11" hidden="1">
      <c r="A811" t="s">
        <v>1914</v>
      </c>
      <c r="B811" s="3">
        <v>41954</v>
      </c>
      <c r="C811" t="s">
        <v>27378</v>
      </c>
      <c r="D811">
        <v>2</v>
      </c>
      <c r="E811" t="s">
        <v>27379</v>
      </c>
      <c r="F811" t="s">
        <v>26</v>
      </c>
      <c r="G811" t="s">
        <v>13</v>
      </c>
      <c r="H811" t="s">
        <v>27380</v>
      </c>
      <c r="I811" s="16">
        <f t="shared" si="12"/>
        <v>853.43750000000011</v>
      </c>
      <c r="J811">
        <v>136.55000000000001</v>
      </c>
      <c r="K811" s="14" t="s">
        <v>6145</v>
      </c>
    </row>
    <row r="812" spans="1:11" hidden="1">
      <c r="A812" t="s">
        <v>10251</v>
      </c>
      <c r="B812" s="3">
        <v>41954</v>
      </c>
      <c r="C812" t="s">
        <v>27381</v>
      </c>
      <c r="D812">
        <v>2</v>
      </c>
      <c r="E812" t="s">
        <v>27382</v>
      </c>
      <c r="F812" t="s">
        <v>26</v>
      </c>
      <c r="G812" t="s">
        <v>13</v>
      </c>
      <c r="H812" t="s">
        <v>1871</v>
      </c>
      <c r="I812" s="16">
        <f t="shared" si="12"/>
        <v>344.8125</v>
      </c>
      <c r="J812">
        <v>55.17</v>
      </c>
      <c r="K812" s="14" t="s">
        <v>6145</v>
      </c>
    </row>
    <row r="813" spans="1:11" hidden="1">
      <c r="A813" t="s">
        <v>1917</v>
      </c>
      <c r="B813" s="3">
        <v>41954</v>
      </c>
      <c r="C813" t="s">
        <v>27383</v>
      </c>
      <c r="D813">
        <v>2</v>
      </c>
      <c r="E813" t="s">
        <v>27384</v>
      </c>
      <c r="F813" t="s">
        <v>26</v>
      </c>
      <c r="G813" t="s">
        <v>13</v>
      </c>
      <c r="H813" t="s">
        <v>14997</v>
      </c>
      <c r="I813" s="16">
        <f t="shared" si="12"/>
        <v>517.25</v>
      </c>
      <c r="J813">
        <v>82.76</v>
      </c>
      <c r="K813" s="14" t="s">
        <v>6145</v>
      </c>
    </row>
    <row r="814" spans="1:11" hidden="1">
      <c r="A814" t="s">
        <v>367</v>
      </c>
      <c r="B814" s="3">
        <v>41954</v>
      </c>
      <c r="C814" t="s">
        <v>2</v>
      </c>
      <c r="D814">
        <v>2</v>
      </c>
      <c r="E814" t="s">
        <v>27385</v>
      </c>
      <c r="F814" t="s">
        <v>18</v>
      </c>
      <c r="G814" t="s">
        <v>21545</v>
      </c>
      <c r="H814" t="s">
        <v>18198</v>
      </c>
      <c r="I814" s="16">
        <f t="shared" si="12"/>
        <v>1300</v>
      </c>
      <c r="J814">
        <v>208</v>
      </c>
      <c r="K814" s="4" t="s">
        <v>6149</v>
      </c>
    </row>
    <row r="815" spans="1:11" hidden="1">
      <c r="A815" t="s">
        <v>1921</v>
      </c>
      <c r="B815" s="3">
        <v>41954</v>
      </c>
      <c r="C815" t="s">
        <v>27386</v>
      </c>
      <c r="D815">
        <v>2</v>
      </c>
      <c r="E815" t="s">
        <v>27387</v>
      </c>
      <c r="F815" t="s">
        <v>26</v>
      </c>
      <c r="G815" t="s">
        <v>13</v>
      </c>
      <c r="H815" t="s">
        <v>3236</v>
      </c>
      <c r="I815" s="16">
        <f t="shared" si="12"/>
        <v>1534.5</v>
      </c>
      <c r="J815">
        <v>245.52</v>
      </c>
      <c r="K815" s="14" t="s">
        <v>6145</v>
      </c>
    </row>
    <row r="816" spans="1:11" hidden="1">
      <c r="A816" s="1" t="s">
        <v>1925</v>
      </c>
      <c r="B816" s="13">
        <v>41954</v>
      </c>
      <c r="C816" s="1" t="s">
        <v>26595</v>
      </c>
      <c r="D816" s="1">
        <v>2</v>
      </c>
      <c r="E816" s="1" t="s">
        <v>26596</v>
      </c>
      <c r="F816" s="1" t="s">
        <v>26</v>
      </c>
      <c r="G816" s="1" t="s">
        <v>13</v>
      </c>
      <c r="H816" s="1" t="s">
        <v>3659</v>
      </c>
      <c r="I816" s="16">
        <f t="shared" si="12"/>
        <v>2020.75</v>
      </c>
      <c r="J816" s="1">
        <v>323.32</v>
      </c>
      <c r="K816" s="14" t="s">
        <v>6145</v>
      </c>
    </row>
    <row r="817" spans="1:11" hidden="1">
      <c r="A817" t="s">
        <v>1925</v>
      </c>
      <c r="B817" s="3">
        <v>41954</v>
      </c>
      <c r="C817" t="s">
        <v>26595</v>
      </c>
      <c r="D817">
        <v>2</v>
      </c>
      <c r="E817" t="s">
        <v>26596</v>
      </c>
      <c r="F817" t="s">
        <v>26</v>
      </c>
      <c r="G817" t="s">
        <v>13</v>
      </c>
      <c r="H817" t="s">
        <v>3659</v>
      </c>
      <c r="I817" s="16">
        <f t="shared" si="12"/>
        <v>3486.2499999999995</v>
      </c>
      <c r="J817">
        <v>557.79999999999995</v>
      </c>
      <c r="K817" s="14" t="s">
        <v>6145</v>
      </c>
    </row>
    <row r="818" spans="1:11" hidden="1">
      <c r="A818" t="s">
        <v>1925</v>
      </c>
      <c r="B818" s="3">
        <v>41954</v>
      </c>
      <c r="C818" t="s">
        <v>26595</v>
      </c>
      <c r="D818">
        <v>2</v>
      </c>
      <c r="E818" t="s">
        <v>26596</v>
      </c>
      <c r="F818" t="s">
        <v>26</v>
      </c>
      <c r="G818" t="s">
        <v>13</v>
      </c>
      <c r="H818" t="s">
        <v>3659</v>
      </c>
      <c r="I818" s="16">
        <f t="shared" si="12"/>
        <v>-2020.75</v>
      </c>
      <c r="J818">
        <v>-323.32</v>
      </c>
      <c r="K818" s="14" t="s">
        <v>6145</v>
      </c>
    </row>
    <row r="819" spans="1:11" hidden="1">
      <c r="A819" s="1" t="s">
        <v>1929</v>
      </c>
      <c r="B819" s="13">
        <v>41954</v>
      </c>
      <c r="C819" s="1" t="s">
        <v>26597</v>
      </c>
      <c r="D819" s="1">
        <v>2</v>
      </c>
      <c r="E819" s="1" t="s">
        <v>26598</v>
      </c>
      <c r="F819" s="1" t="s">
        <v>26</v>
      </c>
      <c r="G819" s="1" t="s">
        <v>13</v>
      </c>
      <c r="H819" s="1" t="s">
        <v>565</v>
      </c>
      <c r="I819" s="16">
        <f t="shared" si="12"/>
        <v>3413.8125</v>
      </c>
      <c r="J819" s="1">
        <v>546.21</v>
      </c>
      <c r="K819" s="14" t="s">
        <v>6145</v>
      </c>
    </row>
    <row r="820" spans="1:11" hidden="1">
      <c r="A820" t="s">
        <v>1929</v>
      </c>
      <c r="B820" s="3">
        <v>41954</v>
      </c>
      <c r="C820" t="s">
        <v>26597</v>
      </c>
      <c r="D820">
        <v>2</v>
      </c>
      <c r="E820" t="s">
        <v>26598</v>
      </c>
      <c r="F820" t="s">
        <v>26</v>
      </c>
      <c r="G820" t="s">
        <v>13</v>
      </c>
      <c r="H820" t="s">
        <v>565</v>
      </c>
      <c r="I820" s="16">
        <f t="shared" si="12"/>
        <v>3413.8125</v>
      </c>
      <c r="J820">
        <v>546.21</v>
      </c>
      <c r="K820" s="14" t="s">
        <v>6145</v>
      </c>
    </row>
    <row r="821" spans="1:11" hidden="1">
      <c r="A821" t="s">
        <v>1929</v>
      </c>
      <c r="B821" s="3">
        <v>41954</v>
      </c>
      <c r="C821" t="s">
        <v>26597</v>
      </c>
      <c r="D821">
        <v>2</v>
      </c>
      <c r="E821" t="s">
        <v>26598</v>
      </c>
      <c r="F821" t="s">
        <v>26</v>
      </c>
      <c r="G821" t="s">
        <v>13</v>
      </c>
      <c r="H821" t="s">
        <v>565</v>
      </c>
      <c r="I821" s="16">
        <f t="shared" si="12"/>
        <v>-3413.8125</v>
      </c>
      <c r="J821">
        <v>-546.21</v>
      </c>
      <c r="K821" s="14" t="s">
        <v>6145</v>
      </c>
    </row>
    <row r="822" spans="1:11" hidden="1">
      <c r="A822" t="s">
        <v>1931</v>
      </c>
      <c r="B822" s="3">
        <v>41954</v>
      </c>
      <c r="C822" t="s">
        <v>27388</v>
      </c>
      <c r="D822">
        <v>2</v>
      </c>
      <c r="E822" t="s">
        <v>27389</v>
      </c>
      <c r="F822" t="s">
        <v>26</v>
      </c>
      <c r="G822" t="s">
        <v>13</v>
      </c>
      <c r="H822" t="s">
        <v>9237</v>
      </c>
      <c r="I822" s="16">
        <f t="shared" si="12"/>
        <v>3413.7500000000005</v>
      </c>
      <c r="J822">
        <v>546.20000000000005</v>
      </c>
      <c r="K822" s="14" t="s">
        <v>6145</v>
      </c>
    </row>
    <row r="823" spans="1:11" hidden="1">
      <c r="A823" s="1" t="s">
        <v>1933</v>
      </c>
      <c r="B823" s="13">
        <v>41954</v>
      </c>
      <c r="C823" s="1" t="s">
        <v>26599</v>
      </c>
      <c r="D823" s="1">
        <v>2</v>
      </c>
      <c r="E823" s="1" t="s">
        <v>26600</v>
      </c>
      <c r="F823" s="1" t="s">
        <v>26</v>
      </c>
      <c r="G823" s="1" t="s">
        <v>13</v>
      </c>
      <c r="H823" s="1" t="s">
        <v>446</v>
      </c>
      <c r="I823" s="16">
        <f t="shared" si="12"/>
        <v>517.25</v>
      </c>
      <c r="J823" s="1">
        <v>82.76</v>
      </c>
      <c r="K823" s="14" t="s">
        <v>6145</v>
      </c>
    </row>
    <row r="824" spans="1:11" hidden="1">
      <c r="A824" t="s">
        <v>1933</v>
      </c>
      <c r="B824" s="3">
        <v>41954</v>
      </c>
      <c r="C824" t="s">
        <v>26599</v>
      </c>
      <c r="D824">
        <v>2</v>
      </c>
      <c r="E824" t="s">
        <v>26600</v>
      </c>
      <c r="F824" t="s">
        <v>26</v>
      </c>
      <c r="G824" t="s">
        <v>13</v>
      </c>
      <c r="H824" t="s">
        <v>446</v>
      </c>
      <c r="I824" s="16">
        <f t="shared" si="12"/>
        <v>517.25</v>
      </c>
      <c r="J824">
        <v>82.76</v>
      </c>
      <c r="K824" s="14" t="s">
        <v>6145</v>
      </c>
    </row>
    <row r="825" spans="1:11" hidden="1">
      <c r="A825" t="s">
        <v>1933</v>
      </c>
      <c r="B825" s="3">
        <v>41954</v>
      </c>
      <c r="C825" t="s">
        <v>26599</v>
      </c>
      <c r="D825">
        <v>2</v>
      </c>
      <c r="E825" t="s">
        <v>26600</v>
      </c>
      <c r="F825" t="s">
        <v>26</v>
      </c>
      <c r="G825" t="s">
        <v>13</v>
      </c>
      <c r="H825" t="s">
        <v>446</v>
      </c>
      <c r="I825" s="16">
        <f t="shared" si="12"/>
        <v>-517.25</v>
      </c>
      <c r="J825">
        <v>-82.76</v>
      </c>
      <c r="K825" s="14" t="s">
        <v>6145</v>
      </c>
    </row>
    <row r="826" spans="1:11" hidden="1">
      <c r="A826" t="s">
        <v>374</v>
      </c>
      <c r="B826" s="3">
        <v>41954</v>
      </c>
      <c r="C826" t="s">
        <v>27390</v>
      </c>
      <c r="D826">
        <v>2</v>
      </c>
      <c r="E826" t="s">
        <v>27391</v>
      </c>
      <c r="F826" t="s">
        <v>26</v>
      </c>
      <c r="G826" t="s">
        <v>13</v>
      </c>
      <c r="H826" t="s">
        <v>1534</v>
      </c>
      <c r="I826" s="16">
        <f t="shared" si="12"/>
        <v>1534.5</v>
      </c>
      <c r="J826">
        <v>245.52</v>
      </c>
      <c r="K826" s="14" t="s">
        <v>6145</v>
      </c>
    </row>
    <row r="827" spans="1:11" hidden="1">
      <c r="A827" s="1" t="s">
        <v>5046</v>
      </c>
      <c r="B827" s="13">
        <v>41954</v>
      </c>
      <c r="C827" s="1" t="s">
        <v>26601</v>
      </c>
      <c r="D827" s="1">
        <v>2</v>
      </c>
      <c r="E827" s="1" t="s">
        <v>26602</v>
      </c>
      <c r="F827" s="1" t="s">
        <v>18</v>
      </c>
      <c r="G827" s="1" t="s">
        <v>26545</v>
      </c>
      <c r="H827" s="1" t="s">
        <v>26603</v>
      </c>
      <c r="I827" s="16">
        <f t="shared" si="12"/>
        <v>2430.8125</v>
      </c>
      <c r="J827" s="1">
        <v>388.93</v>
      </c>
      <c r="K827" s="4" t="s">
        <v>6149</v>
      </c>
    </row>
    <row r="828" spans="1:11" hidden="1">
      <c r="A828" t="s">
        <v>5046</v>
      </c>
      <c r="B828" s="3">
        <v>41954</v>
      </c>
      <c r="C828" t="s">
        <v>26601</v>
      </c>
      <c r="D828">
        <v>2</v>
      </c>
      <c r="E828" t="s">
        <v>26602</v>
      </c>
      <c r="F828" t="s">
        <v>18</v>
      </c>
      <c r="G828" t="s">
        <v>0</v>
      </c>
      <c r="H828" t="s">
        <v>967</v>
      </c>
      <c r="I828" s="16">
        <f t="shared" si="12"/>
        <v>2430.8125</v>
      </c>
      <c r="J828">
        <v>388.93</v>
      </c>
      <c r="K828" s="4" t="s">
        <v>6149</v>
      </c>
    </row>
    <row r="829" spans="1:11" hidden="1">
      <c r="A829" t="s">
        <v>5046</v>
      </c>
      <c r="B829" s="3">
        <v>41954</v>
      </c>
      <c r="C829" t="s">
        <v>26601</v>
      </c>
      <c r="D829">
        <v>2</v>
      </c>
      <c r="E829" t="s">
        <v>26602</v>
      </c>
      <c r="F829" t="s">
        <v>18</v>
      </c>
      <c r="G829" t="s">
        <v>0</v>
      </c>
      <c r="H829" t="s">
        <v>967</v>
      </c>
      <c r="I829" s="16">
        <f t="shared" si="12"/>
        <v>-2430.8125</v>
      </c>
      <c r="J829">
        <v>-388.93</v>
      </c>
      <c r="K829" s="4" t="s">
        <v>6149</v>
      </c>
    </row>
    <row r="830" spans="1:11" hidden="1">
      <c r="A830" t="s">
        <v>4425</v>
      </c>
      <c r="B830" s="3">
        <v>41954</v>
      </c>
      <c r="C830" t="s">
        <v>27392</v>
      </c>
      <c r="D830">
        <v>2</v>
      </c>
      <c r="E830" t="s">
        <v>27393</v>
      </c>
      <c r="F830" t="s">
        <v>26</v>
      </c>
      <c r="G830" t="s">
        <v>13</v>
      </c>
      <c r="H830" t="s">
        <v>3580</v>
      </c>
      <c r="I830" s="16">
        <f t="shared" si="12"/>
        <v>1534.5</v>
      </c>
      <c r="J830">
        <v>245.52</v>
      </c>
      <c r="K830" s="14" t="s">
        <v>6145</v>
      </c>
    </row>
    <row r="831" spans="1:11" hidden="1">
      <c r="A831" t="s">
        <v>4426</v>
      </c>
      <c r="B831" s="3">
        <v>41954</v>
      </c>
      <c r="C831" t="s">
        <v>27394</v>
      </c>
      <c r="D831">
        <v>2</v>
      </c>
      <c r="E831" t="s">
        <v>27395</v>
      </c>
      <c r="F831" t="s">
        <v>26</v>
      </c>
      <c r="G831" t="s">
        <v>13</v>
      </c>
      <c r="H831" t="s">
        <v>967</v>
      </c>
      <c r="I831" s="16">
        <f t="shared" si="12"/>
        <v>344.8125</v>
      </c>
      <c r="J831">
        <v>55.17</v>
      </c>
      <c r="K831" s="14" t="s">
        <v>6145</v>
      </c>
    </row>
    <row r="832" spans="1:11" hidden="1">
      <c r="A832" s="1" t="s">
        <v>1937</v>
      </c>
      <c r="B832" s="13">
        <v>41954</v>
      </c>
      <c r="C832" s="1" t="s">
        <v>26604</v>
      </c>
      <c r="D832" s="1">
        <v>2</v>
      </c>
      <c r="E832" s="1" t="s">
        <v>26605</v>
      </c>
      <c r="F832" s="1" t="s">
        <v>26</v>
      </c>
      <c r="G832" s="1" t="s">
        <v>13</v>
      </c>
      <c r="H832" s="1" t="s">
        <v>26606</v>
      </c>
      <c r="I832" s="16">
        <f t="shared" si="12"/>
        <v>6461.5624999999991</v>
      </c>
      <c r="J832" s="14">
        <v>1033.8499999999999</v>
      </c>
      <c r="K832" s="14" t="s">
        <v>6145</v>
      </c>
    </row>
    <row r="833" spans="1:11" hidden="1">
      <c r="A833" t="s">
        <v>1937</v>
      </c>
      <c r="B833" s="3">
        <v>41954</v>
      </c>
      <c r="C833" t="s">
        <v>26604</v>
      </c>
      <c r="D833">
        <v>2</v>
      </c>
      <c r="E833" t="s">
        <v>26605</v>
      </c>
      <c r="F833" t="s">
        <v>26</v>
      </c>
      <c r="G833" t="s">
        <v>13</v>
      </c>
      <c r="H833" t="s">
        <v>26606</v>
      </c>
      <c r="I833" s="16">
        <f t="shared" si="12"/>
        <v>6461.5624999999991</v>
      </c>
      <c r="J833" s="4">
        <v>1033.8499999999999</v>
      </c>
      <c r="K833" s="14" t="s">
        <v>6145</v>
      </c>
    </row>
    <row r="834" spans="1:11" hidden="1">
      <c r="A834" t="s">
        <v>1937</v>
      </c>
      <c r="B834" s="3">
        <v>41954</v>
      </c>
      <c r="C834" t="s">
        <v>26604</v>
      </c>
      <c r="D834">
        <v>2</v>
      </c>
      <c r="E834" t="s">
        <v>26605</v>
      </c>
      <c r="F834" t="s">
        <v>26</v>
      </c>
      <c r="G834" t="s">
        <v>13</v>
      </c>
      <c r="H834" t="s">
        <v>26606</v>
      </c>
      <c r="I834" s="16">
        <f t="shared" si="12"/>
        <v>-6461.5624999999991</v>
      </c>
      <c r="J834" s="4">
        <v>-1033.8499999999999</v>
      </c>
      <c r="K834" s="14" t="s">
        <v>6145</v>
      </c>
    </row>
    <row r="835" spans="1:11" hidden="1">
      <c r="A835" t="s">
        <v>5053</v>
      </c>
      <c r="B835" s="3">
        <v>41954</v>
      </c>
      <c r="C835" t="s">
        <v>27396</v>
      </c>
      <c r="D835">
        <v>2</v>
      </c>
      <c r="E835" t="s">
        <v>27397</v>
      </c>
      <c r="F835" t="s">
        <v>26</v>
      </c>
      <c r="G835" t="s">
        <v>13</v>
      </c>
      <c r="H835" t="s">
        <v>139</v>
      </c>
      <c r="I835" s="16">
        <f t="shared" si="12"/>
        <v>1534.5</v>
      </c>
      <c r="J835">
        <v>245.52</v>
      </c>
      <c r="K835" s="14" t="s">
        <v>6145</v>
      </c>
    </row>
    <row r="836" spans="1:11" hidden="1">
      <c r="A836" t="s">
        <v>5057</v>
      </c>
      <c r="B836" s="3">
        <v>41954</v>
      </c>
      <c r="C836" t="s">
        <v>27398</v>
      </c>
      <c r="D836">
        <v>2</v>
      </c>
      <c r="E836" t="s">
        <v>27399</v>
      </c>
      <c r="F836" t="s">
        <v>26</v>
      </c>
      <c r="G836" t="s">
        <v>13</v>
      </c>
      <c r="H836" t="s">
        <v>27400</v>
      </c>
      <c r="I836" s="16">
        <f t="shared" si="12"/>
        <v>1534.5</v>
      </c>
      <c r="J836">
        <v>245.52</v>
      </c>
      <c r="K836" s="14" t="s">
        <v>6145</v>
      </c>
    </row>
    <row r="837" spans="1:11" hidden="1">
      <c r="A837" t="s">
        <v>377</v>
      </c>
      <c r="B837" s="3">
        <v>41954</v>
      </c>
      <c r="C837" t="s">
        <v>27401</v>
      </c>
      <c r="D837">
        <v>2</v>
      </c>
      <c r="E837" t="s">
        <v>27402</v>
      </c>
      <c r="F837" t="s">
        <v>26</v>
      </c>
      <c r="G837" t="s">
        <v>13</v>
      </c>
      <c r="H837" t="s">
        <v>4715</v>
      </c>
      <c r="I837" s="16">
        <f t="shared" si="12"/>
        <v>3413.8125</v>
      </c>
      <c r="J837">
        <v>546.21</v>
      </c>
      <c r="K837" s="14" t="s">
        <v>6145</v>
      </c>
    </row>
    <row r="838" spans="1:11" hidden="1">
      <c r="A838" t="s">
        <v>5060</v>
      </c>
      <c r="B838" s="3">
        <v>41954</v>
      </c>
      <c r="C838" t="s">
        <v>27403</v>
      </c>
      <c r="D838">
        <v>2</v>
      </c>
      <c r="E838" t="s">
        <v>27404</v>
      </c>
      <c r="F838" t="s">
        <v>26</v>
      </c>
      <c r="G838" t="s">
        <v>13</v>
      </c>
      <c r="H838" t="s">
        <v>4861</v>
      </c>
      <c r="I838" s="16">
        <f t="shared" si="12"/>
        <v>853.43750000000011</v>
      </c>
      <c r="J838">
        <v>136.55000000000001</v>
      </c>
      <c r="K838" s="14" t="s">
        <v>6145</v>
      </c>
    </row>
    <row r="839" spans="1:11" hidden="1">
      <c r="A839" t="s">
        <v>378</v>
      </c>
      <c r="B839" s="3">
        <v>41954</v>
      </c>
      <c r="C839" t="s">
        <v>27405</v>
      </c>
      <c r="D839">
        <v>2</v>
      </c>
      <c r="E839" t="s">
        <v>27406</v>
      </c>
      <c r="F839" t="s">
        <v>26</v>
      </c>
      <c r="G839" t="s">
        <v>13</v>
      </c>
      <c r="H839" t="s">
        <v>27407</v>
      </c>
      <c r="I839" s="16">
        <f t="shared" si="12"/>
        <v>853.43750000000011</v>
      </c>
      <c r="J839">
        <v>136.55000000000001</v>
      </c>
      <c r="K839" s="14" t="s">
        <v>6145</v>
      </c>
    </row>
    <row r="840" spans="1:11" hidden="1">
      <c r="A840" t="s">
        <v>1940</v>
      </c>
      <c r="B840" s="3">
        <v>41955</v>
      </c>
      <c r="C840" t="s">
        <v>27408</v>
      </c>
      <c r="D840">
        <v>2</v>
      </c>
      <c r="E840" t="s">
        <v>27409</v>
      </c>
      <c r="F840" t="s">
        <v>26</v>
      </c>
      <c r="G840" t="s">
        <v>13</v>
      </c>
      <c r="H840" t="s">
        <v>27410</v>
      </c>
      <c r="I840" s="16">
        <f t="shared" si="12"/>
        <v>517.25</v>
      </c>
      <c r="J840">
        <v>82.76</v>
      </c>
      <c r="K840" s="14" t="s">
        <v>6145</v>
      </c>
    </row>
    <row r="841" spans="1:11" hidden="1">
      <c r="A841" t="s">
        <v>4427</v>
      </c>
      <c r="B841" s="3">
        <v>41955</v>
      </c>
      <c r="C841" t="s">
        <v>27411</v>
      </c>
      <c r="D841">
        <v>2</v>
      </c>
      <c r="E841" t="s">
        <v>27412</v>
      </c>
      <c r="F841" t="s">
        <v>26</v>
      </c>
      <c r="G841" t="s">
        <v>13</v>
      </c>
      <c r="H841" t="s">
        <v>15594</v>
      </c>
      <c r="I841" s="16">
        <f t="shared" si="12"/>
        <v>853.43750000000011</v>
      </c>
      <c r="J841">
        <v>136.55000000000001</v>
      </c>
      <c r="K841" s="14" t="s">
        <v>6145</v>
      </c>
    </row>
    <row r="842" spans="1:11" hidden="1">
      <c r="A842" t="s">
        <v>1948</v>
      </c>
      <c r="B842" s="3">
        <v>41955</v>
      </c>
      <c r="C842" t="s">
        <v>27413</v>
      </c>
      <c r="D842">
        <v>2</v>
      </c>
      <c r="E842" t="s">
        <v>27414</v>
      </c>
      <c r="F842" t="s">
        <v>26</v>
      </c>
      <c r="G842" t="s">
        <v>13</v>
      </c>
      <c r="H842" t="s">
        <v>27415</v>
      </c>
      <c r="I842" s="16">
        <f t="shared" ref="I842:I905" si="13">J842*100/16</f>
        <v>405.1875</v>
      </c>
      <c r="J842">
        <v>64.83</v>
      </c>
      <c r="K842" s="14" t="s">
        <v>6145</v>
      </c>
    </row>
    <row r="843" spans="1:11" hidden="1">
      <c r="A843" s="1" t="s">
        <v>382</v>
      </c>
      <c r="B843" s="13">
        <v>41955</v>
      </c>
      <c r="C843" s="1" t="s">
        <v>26607</v>
      </c>
      <c r="D843" s="1">
        <v>2</v>
      </c>
      <c r="E843" s="1" t="s">
        <v>26608</v>
      </c>
      <c r="F843" s="1" t="s">
        <v>18</v>
      </c>
      <c r="G843" s="1" t="s">
        <v>21545</v>
      </c>
      <c r="H843" s="1" t="s">
        <v>25796</v>
      </c>
      <c r="I843" s="16">
        <f t="shared" si="13"/>
        <v>155.0625</v>
      </c>
      <c r="J843" s="1">
        <v>24.81</v>
      </c>
      <c r="K843" s="4" t="s">
        <v>6149</v>
      </c>
    </row>
    <row r="844" spans="1:11" hidden="1">
      <c r="A844" t="s">
        <v>382</v>
      </c>
      <c r="B844" s="3">
        <v>41955</v>
      </c>
      <c r="C844" t="s">
        <v>26607</v>
      </c>
      <c r="D844">
        <v>2</v>
      </c>
      <c r="E844" t="s">
        <v>26608</v>
      </c>
      <c r="F844" t="s">
        <v>18</v>
      </c>
      <c r="G844" t="s">
        <v>21545</v>
      </c>
      <c r="H844" t="s">
        <v>25796</v>
      </c>
      <c r="I844" s="16">
        <f t="shared" si="13"/>
        <v>155.0625</v>
      </c>
      <c r="J844">
        <v>24.81</v>
      </c>
      <c r="K844" s="4" t="s">
        <v>6149</v>
      </c>
    </row>
    <row r="845" spans="1:11" hidden="1">
      <c r="A845" t="s">
        <v>382</v>
      </c>
      <c r="B845" s="3">
        <v>41955</v>
      </c>
      <c r="C845" t="s">
        <v>26607</v>
      </c>
      <c r="D845">
        <v>2</v>
      </c>
      <c r="E845" t="s">
        <v>26608</v>
      </c>
      <c r="F845" t="s">
        <v>18</v>
      </c>
      <c r="G845" t="s">
        <v>21545</v>
      </c>
      <c r="H845" t="s">
        <v>25796</v>
      </c>
      <c r="I845" s="16">
        <f t="shared" si="13"/>
        <v>-155.0625</v>
      </c>
      <c r="J845">
        <v>-24.81</v>
      </c>
      <c r="K845" s="4" t="s">
        <v>6149</v>
      </c>
    </row>
    <row r="846" spans="1:11" hidden="1">
      <c r="A846" t="s">
        <v>435</v>
      </c>
      <c r="B846" s="3">
        <v>41955</v>
      </c>
      <c r="C846" t="s">
        <v>27416</v>
      </c>
      <c r="D846">
        <v>2</v>
      </c>
      <c r="E846" t="s">
        <v>27417</v>
      </c>
      <c r="F846" t="s">
        <v>26</v>
      </c>
      <c r="G846" t="s">
        <v>13</v>
      </c>
      <c r="H846" t="s">
        <v>22196</v>
      </c>
      <c r="I846" s="16">
        <f t="shared" si="13"/>
        <v>2491.375</v>
      </c>
      <c r="J846">
        <v>398.62</v>
      </c>
      <c r="K846" s="14" t="s">
        <v>6145</v>
      </c>
    </row>
    <row r="847" spans="1:11" hidden="1">
      <c r="A847" t="s">
        <v>2005</v>
      </c>
      <c r="B847" s="3">
        <v>41955</v>
      </c>
      <c r="C847" t="s">
        <v>27418</v>
      </c>
      <c r="D847">
        <v>2</v>
      </c>
      <c r="E847" t="s">
        <v>27419</v>
      </c>
      <c r="F847" t="s">
        <v>26</v>
      </c>
      <c r="G847" t="s">
        <v>13</v>
      </c>
      <c r="H847" t="s">
        <v>1699</v>
      </c>
      <c r="I847" s="16">
        <f t="shared" si="13"/>
        <v>1534.5</v>
      </c>
      <c r="J847">
        <v>245.52</v>
      </c>
      <c r="K847" s="14" t="s">
        <v>6145</v>
      </c>
    </row>
    <row r="848" spans="1:11" hidden="1">
      <c r="A848" t="s">
        <v>5082</v>
      </c>
      <c r="B848" s="3">
        <v>41955</v>
      </c>
      <c r="C848" t="s">
        <v>27420</v>
      </c>
      <c r="D848">
        <v>2</v>
      </c>
      <c r="E848" t="s">
        <v>27421</v>
      </c>
      <c r="F848" t="s">
        <v>26</v>
      </c>
      <c r="G848" t="s">
        <v>13</v>
      </c>
      <c r="H848" t="s">
        <v>1688</v>
      </c>
      <c r="I848" s="16">
        <f t="shared" si="13"/>
        <v>853.43750000000011</v>
      </c>
      <c r="J848">
        <v>136.55000000000001</v>
      </c>
      <c r="K848" s="14" t="s">
        <v>6145</v>
      </c>
    </row>
    <row r="849" spans="1:11" hidden="1">
      <c r="A849" t="s">
        <v>5086</v>
      </c>
      <c r="B849" s="3">
        <v>41955</v>
      </c>
      <c r="C849" t="s">
        <v>27422</v>
      </c>
      <c r="D849">
        <v>2</v>
      </c>
      <c r="E849" t="s">
        <v>27423</v>
      </c>
      <c r="F849" t="s">
        <v>26</v>
      </c>
      <c r="G849" t="s">
        <v>13</v>
      </c>
      <c r="H849" t="s">
        <v>2938</v>
      </c>
      <c r="I849" s="16">
        <f t="shared" si="13"/>
        <v>853.43750000000011</v>
      </c>
      <c r="J849">
        <v>136.55000000000001</v>
      </c>
      <c r="K849" s="14" t="s">
        <v>6145</v>
      </c>
    </row>
    <row r="850" spans="1:11" hidden="1">
      <c r="A850" t="s">
        <v>2008</v>
      </c>
      <c r="B850" s="3">
        <v>41955</v>
      </c>
      <c r="C850" t="s">
        <v>2705</v>
      </c>
      <c r="D850">
        <v>2</v>
      </c>
      <c r="E850" t="s">
        <v>27424</v>
      </c>
      <c r="F850" t="s">
        <v>18</v>
      </c>
      <c r="G850" t="s">
        <v>21545</v>
      </c>
      <c r="H850" t="s">
        <v>497</v>
      </c>
      <c r="I850" s="16">
        <f t="shared" si="13"/>
        <v>7095.125</v>
      </c>
      <c r="J850" s="4">
        <v>1135.22</v>
      </c>
      <c r="K850" s="4" t="s">
        <v>6149</v>
      </c>
    </row>
    <row r="851" spans="1:11" hidden="1">
      <c r="A851" t="s">
        <v>2012</v>
      </c>
      <c r="B851" s="3">
        <v>41955</v>
      </c>
      <c r="C851" t="s">
        <v>27425</v>
      </c>
      <c r="D851">
        <v>2</v>
      </c>
      <c r="E851" t="s">
        <v>27426</v>
      </c>
      <c r="F851" t="s">
        <v>26</v>
      </c>
      <c r="G851" t="s">
        <v>13</v>
      </c>
      <c r="H851" t="s">
        <v>2073</v>
      </c>
      <c r="I851" s="16">
        <f t="shared" si="13"/>
        <v>1750</v>
      </c>
      <c r="J851">
        <v>280</v>
      </c>
      <c r="K851" s="14" t="s">
        <v>6145</v>
      </c>
    </row>
    <row r="852" spans="1:11" hidden="1">
      <c r="A852" t="s">
        <v>2016</v>
      </c>
      <c r="B852" s="3">
        <v>41955</v>
      </c>
      <c r="C852" t="s">
        <v>2</v>
      </c>
      <c r="D852">
        <v>2</v>
      </c>
      <c r="E852" t="s">
        <v>27427</v>
      </c>
      <c r="F852" t="s">
        <v>18</v>
      </c>
      <c r="G852" t="s">
        <v>21545</v>
      </c>
      <c r="H852" t="s">
        <v>11243</v>
      </c>
      <c r="I852" s="16">
        <f t="shared" si="13"/>
        <v>359</v>
      </c>
      <c r="J852">
        <v>57.44</v>
      </c>
      <c r="K852" s="4" t="s">
        <v>6149</v>
      </c>
    </row>
    <row r="853" spans="1:11" hidden="1">
      <c r="A853" t="s">
        <v>437</v>
      </c>
      <c r="B853" s="3">
        <v>41955</v>
      </c>
      <c r="C853" t="s">
        <v>27428</v>
      </c>
      <c r="D853">
        <v>2</v>
      </c>
      <c r="E853" t="s">
        <v>27429</v>
      </c>
      <c r="F853" t="s">
        <v>26</v>
      </c>
      <c r="G853" t="s">
        <v>13</v>
      </c>
      <c r="H853" t="s">
        <v>14059</v>
      </c>
      <c r="I853" s="16">
        <f t="shared" si="13"/>
        <v>1801.7499999999998</v>
      </c>
      <c r="J853">
        <v>288.27999999999997</v>
      </c>
      <c r="K853" s="14" t="s">
        <v>6145</v>
      </c>
    </row>
    <row r="854" spans="1:11" hidden="1">
      <c r="A854" t="s">
        <v>2020</v>
      </c>
      <c r="B854" s="3">
        <v>41955</v>
      </c>
      <c r="C854" t="s">
        <v>27430</v>
      </c>
      <c r="D854">
        <v>2</v>
      </c>
      <c r="E854" t="s">
        <v>27431</v>
      </c>
      <c r="F854" t="s">
        <v>26</v>
      </c>
      <c r="G854" t="s">
        <v>13</v>
      </c>
      <c r="H854" t="s">
        <v>9788</v>
      </c>
      <c r="I854" s="16">
        <f t="shared" si="13"/>
        <v>2737.5</v>
      </c>
      <c r="J854">
        <v>438</v>
      </c>
      <c r="K854" s="14" t="s">
        <v>6145</v>
      </c>
    </row>
    <row r="855" spans="1:11" hidden="1">
      <c r="A855" s="1" t="s">
        <v>442</v>
      </c>
      <c r="B855" s="13">
        <v>41955</v>
      </c>
      <c r="C855" s="1" t="s">
        <v>26611</v>
      </c>
      <c r="D855" s="1">
        <v>2</v>
      </c>
      <c r="E855" s="1" t="s">
        <v>26612</v>
      </c>
      <c r="F855" s="1" t="s">
        <v>18</v>
      </c>
      <c r="G855" s="1" t="s">
        <v>21545</v>
      </c>
      <c r="H855" s="1" t="s">
        <v>3137</v>
      </c>
      <c r="I855" s="16">
        <f t="shared" si="13"/>
        <v>7071.1875000000009</v>
      </c>
      <c r="J855" s="14">
        <v>1131.3900000000001</v>
      </c>
      <c r="K855" s="4" t="s">
        <v>6149</v>
      </c>
    </row>
    <row r="856" spans="1:11" hidden="1">
      <c r="A856" t="s">
        <v>442</v>
      </c>
      <c r="B856" s="3">
        <v>41955</v>
      </c>
      <c r="C856" t="s">
        <v>26611</v>
      </c>
      <c r="D856">
        <v>2</v>
      </c>
      <c r="E856" t="s">
        <v>26612</v>
      </c>
      <c r="F856" t="s">
        <v>18</v>
      </c>
      <c r="G856" t="s">
        <v>21545</v>
      </c>
      <c r="H856" t="s">
        <v>3137</v>
      </c>
      <c r="I856" s="16">
        <f t="shared" si="13"/>
        <v>7071.1875000000009</v>
      </c>
      <c r="J856" s="4">
        <v>1131.3900000000001</v>
      </c>
      <c r="K856" s="4" t="s">
        <v>6149</v>
      </c>
    </row>
    <row r="857" spans="1:11" hidden="1">
      <c r="A857" t="s">
        <v>442</v>
      </c>
      <c r="B857" s="3">
        <v>41955</v>
      </c>
      <c r="C857" t="s">
        <v>26611</v>
      </c>
      <c r="D857">
        <v>2</v>
      </c>
      <c r="E857" t="s">
        <v>26612</v>
      </c>
      <c r="F857" t="s">
        <v>18</v>
      </c>
      <c r="G857" t="s">
        <v>21545</v>
      </c>
      <c r="H857" t="s">
        <v>3137</v>
      </c>
      <c r="I857" s="16">
        <f t="shared" si="13"/>
        <v>-7071.1875000000009</v>
      </c>
      <c r="J857" s="4">
        <v>-1131.3900000000001</v>
      </c>
      <c r="K857" s="4" t="s">
        <v>6149</v>
      </c>
    </row>
    <row r="858" spans="1:11" hidden="1">
      <c r="A858" t="s">
        <v>444</v>
      </c>
      <c r="B858" s="3">
        <v>41955</v>
      </c>
      <c r="C858" t="s">
        <v>2</v>
      </c>
      <c r="D858">
        <v>2</v>
      </c>
      <c r="E858" t="s">
        <v>27432</v>
      </c>
      <c r="F858" t="s">
        <v>18</v>
      </c>
      <c r="G858" t="s">
        <v>21545</v>
      </c>
      <c r="H858" t="s">
        <v>2707</v>
      </c>
      <c r="I858" s="16">
        <f t="shared" si="13"/>
        <v>2070</v>
      </c>
      <c r="J858">
        <v>331.2</v>
      </c>
      <c r="K858" s="4" t="s">
        <v>6149</v>
      </c>
    </row>
    <row r="859" spans="1:11" hidden="1">
      <c r="A859" t="s">
        <v>2028</v>
      </c>
      <c r="B859" s="3">
        <v>41955</v>
      </c>
      <c r="C859" t="s">
        <v>27433</v>
      </c>
      <c r="D859">
        <v>2</v>
      </c>
      <c r="E859" t="s">
        <v>27434</v>
      </c>
      <c r="F859" t="s">
        <v>26</v>
      </c>
      <c r="G859" t="s">
        <v>13</v>
      </c>
      <c r="H859" t="s">
        <v>5079</v>
      </c>
      <c r="I859" s="16">
        <f t="shared" si="13"/>
        <v>853.43750000000011</v>
      </c>
      <c r="J859">
        <v>136.55000000000001</v>
      </c>
      <c r="K859" s="14" t="s">
        <v>6145</v>
      </c>
    </row>
    <row r="860" spans="1:11" hidden="1">
      <c r="A860" t="s">
        <v>2032</v>
      </c>
      <c r="B860" s="3">
        <v>41955</v>
      </c>
      <c r="C860" t="s">
        <v>27435</v>
      </c>
      <c r="D860">
        <v>2</v>
      </c>
      <c r="E860" t="s">
        <v>27436</v>
      </c>
      <c r="F860" t="s">
        <v>26</v>
      </c>
      <c r="G860" t="s">
        <v>13</v>
      </c>
      <c r="H860" t="s">
        <v>9923</v>
      </c>
      <c r="I860" s="16">
        <f t="shared" si="13"/>
        <v>3421.5625000000005</v>
      </c>
      <c r="J860">
        <v>547.45000000000005</v>
      </c>
      <c r="K860" s="14" t="s">
        <v>6145</v>
      </c>
    </row>
    <row r="861" spans="1:11" hidden="1">
      <c r="A861" t="s">
        <v>2034</v>
      </c>
      <c r="B861" s="3">
        <v>41955</v>
      </c>
      <c r="C861" t="s">
        <v>27437</v>
      </c>
      <c r="D861">
        <v>2</v>
      </c>
      <c r="E861" t="s">
        <v>27438</v>
      </c>
      <c r="F861" t="s">
        <v>26</v>
      </c>
      <c r="G861" t="s">
        <v>13</v>
      </c>
      <c r="H861" t="s">
        <v>10790</v>
      </c>
      <c r="I861" s="16">
        <f t="shared" si="13"/>
        <v>2525.875</v>
      </c>
      <c r="J861">
        <v>404.14</v>
      </c>
      <c r="K861" s="14" t="s">
        <v>6145</v>
      </c>
    </row>
    <row r="862" spans="1:11" hidden="1">
      <c r="A862" t="s">
        <v>2036</v>
      </c>
      <c r="B862" s="3">
        <v>41955</v>
      </c>
      <c r="C862" t="s">
        <v>27439</v>
      </c>
      <c r="D862">
        <v>2</v>
      </c>
      <c r="E862" t="s">
        <v>27440</v>
      </c>
      <c r="F862" t="s">
        <v>26</v>
      </c>
      <c r="G862" t="s">
        <v>13</v>
      </c>
      <c r="H862" t="s">
        <v>13391</v>
      </c>
      <c r="I862" s="16">
        <f t="shared" si="13"/>
        <v>1534.5</v>
      </c>
      <c r="J862">
        <v>245.52</v>
      </c>
      <c r="K862" s="14" t="s">
        <v>6145</v>
      </c>
    </row>
    <row r="863" spans="1:11" hidden="1">
      <c r="A863" t="s">
        <v>2045</v>
      </c>
      <c r="B863" s="3">
        <v>41955</v>
      </c>
      <c r="C863" t="s">
        <v>27441</v>
      </c>
      <c r="D863">
        <v>2</v>
      </c>
      <c r="E863" t="s">
        <v>27442</v>
      </c>
      <c r="F863" t="s">
        <v>26</v>
      </c>
      <c r="G863" t="s">
        <v>13</v>
      </c>
      <c r="H863" t="s">
        <v>10909</v>
      </c>
      <c r="I863" s="16">
        <f t="shared" si="13"/>
        <v>1034.5</v>
      </c>
      <c r="J863">
        <v>165.52</v>
      </c>
      <c r="K863" s="14" t="s">
        <v>6145</v>
      </c>
    </row>
    <row r="864" spans="1:11" hidden="1">
      <c r="A864" s="1" t="s">
        <v>445</v>
      </c>
      <c r="B864" s="13">
        <v>41955</v>
      </c>
      <c r="C864" s="1" t="s">
        <v>24077</v>
      </c>
      <c r="D864" s="1">
        <v>2</v>
      </c>
      <c r="E864" s="1" t="s">
        <v>26613</v>
      </c>
      <c r="F864" s="1" t="s">
        <v>18</v>
      </c>
      <c r="G864" s="1" t="s">
        <v>21545</v>
      </c>
      <c r="H864" s="1" t="s">
        <v>25917</v>
      </c>
      <c r="I864" s="16">
        <f t="shared" si="13"/>
        <v>431.0625</v>
      </c>
      <c r="J864" s="1">
        <v>68.97</v>
      </c>
      <c r="K864" s="4" t="s">
        <v>6149</v>
      </c>
    </row>
    <row r="865" spans="1:11" hidden="1">
      <c r="A865" t="s">
        <v>445</v>
      </c>
      <c r="B865" s="3">
        <v>41955</v>
      </c>
      <c r="C865" t="s">
        <v>24077</v>
      </c>
      <c r="D865">
        <v>2</v>
      </c>
      <c r="E865" t="s">
        <v>26613</v>
      </c>
      <c r="F865" t="s">
        <v>18</v>
      </c>
      <c r="G865" t="s">
        <v>21545</v>
      </c>
      <c r="H865" t="s">
        <v>25917</v>
      </c>
      <c r="I865" s="16">
        <f t="shared" si="13"/>
        <v>794.8125</v>
      </c>
      <c r="J865">
        <v>127.17</v>
      </c>
      <c r="K865" s="4" t="s">
        <v>6149</v>
      </c>
    </row>
    <row r="866" spans="1:11" hidden="1">
      <c r="A866" t="s">
        <v>445</v>
      </c>
      <c r="B866" s="3">
        <v>41955</v>
      </c>
      <c r="C866" t="s">
        <v>24077</v>
      </c>
      <c r="D866">
        <v>2</v>
      </c>
      <c r="E866" t="s">
        <v>26613</v>
      </c>
      <c r="F866" t="s">
        <v>18</v>
      </c>
      <c r="G866" t="s">
        <v>21545</v>
      </c>
      <c r="H866" t="s">
        <v>25917</v>
      </c>
      <c r="I866" s="16">
        <f t="shared" si="13"/>
        <v>-431.0625</v>
      </c>
      <c r="J866">
        <v>-68.97</v>
      </c>
      <c r="K866" s="4" t="s">
        <v>6149</v>
      </c>
    </row>
    <row r="867" spans="1:11" hidden="1">
      <c r="A867" t="s">
        <v>2049</v>
      </c>
      <c r="B867" s="3">
        <v>41955</v>
      </c>
      <c r="C867" t="s">
        <v>27443</v>
      </c>
      <c r="D867">
        <v>2</v>
      </c>
      <c r="E867" t="s">
        <v>27444</v>
      </c>
      <c r="F867" t="s">
        <v>26</v>
      </c>
      <c r="G867" t="s">
        <v>13</v>
      </c>
      <c r="H867" t="s">
        <v>25615</v>
      </c>
      <c r="I867" s="16">
        <f t="shared" si="13"/>
        <v>1310.75</v>
      </c>
      <c r="J867">
        <v>209.72</v>
      </c>
      <c r="K867" s="14" t="s">
        <v>6145</v>
      </c>
    </row>
    <row r="868" spans="1:11" hidden="1">
      <c r="A868" t="s">
        <v>5121</v>
      </c>
      <c r="B868" s="3">
        <v>41955</v>
      </c>
      <c r="C868" t="s">
        <v>27445</v>
      </c>
      <c r="D868">
        <v>2</v>
      </c>
      <c r="E868" t="s">
        <v>27446</v>
      </c>
      <c r="F868" t="s">
        <v>26</v>
      </c>
      <c r="G868" t="s">
        <v>13</v>
      </c>
      <c r="H868" t="s">
        <v>7205</v>
      </c>
      <c r="I868" s="16">
        <f t="shared" si="13"/>
        <v>853.43750000000011</v>
      </c>
      <c r="J868">
        <v>136.55000000000001</v>
      </c>
      <c r="K868" s="14" t="s">
        <v>6145</v>
      </c>
    </row>
    <row r="869" spans="1:11" hidden="1">
      <c r="A869" t="s">
        <v>2052</v>
      </c>
      <c r="B869" s="3">
        <v>41955</v>
      </c>
      <c r="C869" t="s">
        <v>27447</v>
      </c>
      <c r="D869">
        <v>2</v>
      </c>
      <c r="E869" t="s">
        <v>27448</v>
      </c>
      <c r="F869" t="s">
        <v>26</v>
      </c>
      <c r="G869" t="s">
        <v>13</v>
      </c>
      <c r="H869" t="s">
        <v>5024</v>
      </c>
      <c r="I869" s="16">
        <f t="shared" si="13"/>
        <v>853.43750000000011</v>
      </c>
      <c r="J869">
        <v>136.55000000000001</v>
      </c>
      <c r="K869" s="14" t="s">
        <v>6145</v>
      </c>
    </row>
    <row r="870" spans="1:11" hidden="1">
      <c r="A870" t="s">
        <v>2057</v>
      </c>
      <c r="B870" s="3">
        <v>41955</v>
      </c>
      <c r="C870" t="s">
        <v>2</v>
      </c>
      <c r="D870">
        <v>2</v>
      </c>
      <c r="E870" t="s">
        <v>27449</v>
      </c>
      <c r="F870" t="s">
        <v>18</v>
      </c>
      <c r="G870" t="s">
        <v>21545</v>
      </c>
      <c r="H870" t="s">
        <v>2023</v>
      </c>
      <c r="I870" s="16">
        <f t="shared" si="13"/>
        <v>55.5625</v>
      </c>
      <c r="J870">
        <v>8.89</v>
      </c>
      <c r="K870" s="4" t="s">
        <v>6149</v>
      </c>
    </row>
    <row r="871" spans="1:11" hidden="1">
      <c r="A871" t="s">
        <v>9490</v>
      </c>
      <c r="B871" s="3">
        <v>41955</v>
      </c>
      <c r="C871" t="s">
        <v>27450</v>
      </c>
      <c r="D871">
        <v>2</v>
      </c>
      <c r="E871" t="s">
        <v>27451</v>
      </c>
      <c r="F871" t="s">
        <v>26</v>
      </c>
      <c r="G871" t="s">
        <v>13</v>
      </c>
      <c r="H871" t="s">
        <v>2655</v>
      </c>
      <c r="I871" s="16">
        <f t="shared" si="13"/>
        <v>853.43750000000011</v>
      </c>
      <c r="J871">
        <v>136.55000000000001</v>
      </c>
      <c r="K871" s="14" t="s">
        <v>6145</v>
      </c>
    </row>
    <row r="872" spans="1:11" hidden="1">
      <c r="A872" t="s">
        <v>2063</v>
      </c>
      <c r="B872" s="3">
        <v>41956</v>
      </c>
      <c r="C872" t="s">
        <v>27452</v>
      </c>
      <c r="D872">
        <v>2</v>
      </c>
      <c r="E872" t="s">
        <v>27453</v>
      </c>
      <c r="F872" t="s">
        <v>26</v>
      </c>
      <c r="G872" t="s">
        <v>13</v>
      </c>
      <c r="H872" t="s">
        <v>5420</v>
      </c>
      <c r="I872" s="16">
        <f t="shared" si="13"/>
        <v>5940.8125</v>
      </c>
      <c r="J872">
        <v>950.53</v>
      </c>
      <c r="K872" s="14" t="s">
        <v>6145</v>
      </c>
    </row>
    <row r="873" spans="1:11" hidden="1">
      <c r="A873" t="s">
        <v>2066</v>
      </c>
      <c r="B873" s="3">
        <v>41956</v>
      </c>
      <c r="C873" t="s">
        <v>27454</v>
      </c>
      <c r="D873">
        <v>2</v>
      </c>
      <c r="E873" t="s">
        <v>27455</v>
      </c>
      <c r="F873" t="s">
        <v>26</v>
      </c>
      <c r="G873" t="s">
        <v>13</v>
      </c>
      <c r="H873" t="s">
        <v>25582</v>
      </c>
      <c r="I873" s="16">
        <f t="shared" si="13"/>
        <v>8421.5625</v>
      </c>
      <c r="J873" s="4">
        <v>1347.45</v>
      </c>
      <c r="K873" s="14" t="s">
        <v>6145</v>
      </c>
    </row>
    <row r="874" spans="1:11" hidden="1">
      <c r="A874" t="s">
        <v>2077</v>
      </c>
      <c r="B874" s="3">
        <v>41956</v>
      </c>
      <c r="C874" t="s">
        <v>2</v>
      </c>
      <c r="D874">
        <v>2</v>
      </c>
      <c r="E874" t="s">
        <v>27456</v>
      </c>
      <c r="F874" t="s">
        <v>18</v>
      </c>
      <c r="G874" t="s">
        <v>21545</v>
      </c>
      <c r="H874" t="s">
        <v>1681</v>
      </c>
      <c r="I874" s="16">
        <f t="shared" si="13"/>
        <v>42.3125</v>
      </c>
      <c r="J874">
        <v>6.77</v>
      </c>
      <c r="K874" s="4" t="s">
        <v>6149</v>
      </c>
    </row>
    <row r="875" spans="1:11" hidden="1">
      <c r="A875" t="s">
        <v>2081</v>
      </c>
      <c r="B875" s="3">
        <v>41956</v>
      </c>
      <c r="C875" t="s">
        <v>2</v>
      </c>
      <c r="D875">
        <v>2</v>
      </c>
      <c r="E875" t="s">
        <v>27457</v>
      </c>
      <c r="F875" t="s">
        <v>18</v>
      </c>
      <c r="G875" t="s">
        <v>21545</v>
      </c>
      <c r="H875" t="s">
        <v>5364</v>
      </c>
      <c r="I875" s="16">
        <f t="shared" si="13"/>
        <v>869.81249999999989</v>
      </c>
      <c r="J875">
        <v>139.16999999999999</v>
      </c>
      <c r="K875" s="4" t="s">
        <v>6149</v>
      </c>
    </row>
    <row r="876" spans="1:11" hidden="1">
      <c r="A876" t="s">
        <v>2090</v>
      </c>
      <c r="B876" s="3">
        <v>41956</v>
      </c>
      <c r="C876" t="s">
        <v>2</v>
      </c>
      <c r="D876">
        <v>2</v>
      </c>
      <c r="E876" t="s">
        <v>27458</v>
      </c>
      <c r="F876" t="s">
        <v>18</v>
      </c>
      <c r="G876" t="s">
        <v>21545</v>
      </c>
      <c r="H876" t="s">
        <v>13522</v>
      </c>
      <c r="I876" s="16">
        <f t="shared" si="13"/>
        <v>111.1875</v>
      </c>
      <c r="J876">
        <v>17.79</v>
      </c>
      <c r="K876" s="4" t="s">
        <v>6149</v>
      </c>
    </row>
    <row r="877" spans="1:11" hidden="1">
      <c r="A877" t="s">
        <v>2094</v>
      </c>
      <c r="B877" s="3">
        <v>41956</v>
      </c>
      <c r="C877" t="s">
        <v>24077</v>
      </c>
      <c r="D877">
        <v>2</v>
      </c>
      <c r="E877" t="s">
        <v>27459</v>
      </c>
      <c r="F877" t="s">
        <v>18</v>
      </c>
      <c r="G877" t="s">
        <v>21545</v>
      </c>
      <c r="H877" t="s">
        <v>1386</v>
      </c>
      <c r="I877" s="16">
        <f t="shared" si="13"/>
        <v>690.9375</v>
      </c>
      <c r="J877">
        <v>110.55</v>
      </c>
      <c r="K877" s="4" t="s">
        <v>6149</v>
      </c>
    </row>
    <row r="878" spans="1:11" hidden="1">
      <c r="A878" t="s">
        <v>2098</v>
      </c>
      <c r="B878" s="3">
        <v>41956</v>
      </c>
      <c r="C878" t="s">
        <v>27460</v>
      </c>
      <c r="D878">
        <v>2</v>
      </c>
      <c r="E878" t="s">
        <v>27461</v>
      </c>
      <c r="F878" t="s">
        <v>26</v>
      </c>
      <c r="G878" t="s">
        <v>13</v>
      </c>
      <c r="H878" t="s">
        <v>7528</v>
      </c>
      <c r="I878" s="16">
        <f t="shared" si="13"/>
        <v>853.43750000000011</v>
      </c>
      <c r="J878">
        <v>136.55000000000001</v>
      </c>
      <c r="K878" s="14" t="s">
        <v>6145</v>
      </c>
    </row>
    <row r="879" spans="1:11" hidden="1">
      <c r="A879" t="s">
        <v>2101</v>
      </c>
      <c r="B879" s="3">
        <v>41956</v>
      </c>
      <c r="C879" t="s">
        <v>3499</v>
      </c>
      <c r="D879">
        <v>2</v>
      </c>
      <c r="E879" t="s">
        <v>27462</v>
      </c>
      <c r="F879" t="s">
        <v>18</v>
      </c>
      <c r="G879" t="s">
        <v>0</v>
      </c>
      <c r="H879" t="s">
        <v>27463</v>
      </c>
      <c r="I879" s="16">
        <f t="shared" si="13"/>
        <v>1178.9375</v>
      </c>
      <c r="J879">
        <v>188.63</v>
      </c>
      <c r="K879" s="4" t="s">
        <v>6149</v>
      </c>
    </row>
    <row r="880" spans="1:11" hidden="1">
      <c r="A880" t="s">
        <v>477</v>
      </c>
      <c r="B880" s="3">
        <v>41956</v>
      </c>
      <c r="C880" t="s">
        <v>27464</v>
      </c>
      <c r="D880">
        <v>2</v>
      </c>
      <c r="E880" t="s">
        <v>27465</v>
      </c>
      <c r="F880" t="s">
        <v>26</v>
      </c>
      <c r="G880" t="s">
        <v>13</v>
      </c>
      <c r="H880" t="s">
        <v>27466</v>
      </c>
      <c r="I880" s="16">
        <f t="shared" si="13"/>
        <v>853.43750000000011</v>
      </c>
      <c r="J880">
        <v>136.55000000000001</v>
      </c>
      <c r="K880" s="14" t="s">
        <v>6145</v>
      </c>
    </row>
    <row r="881" spans="1:11" hidden="1">
      <c r="A881" t="s">
        <v>2128</v>
      </c>
      <c r="B881" s="3">
        <v>41956</v>
      </c>
      <c r="C881" t="s">
        <v>26861</v>
      </c>
      <c r="D881">
        <v>2</v>
      </c>
      <c r="E881" t="s">
        <v>27467</v>
      </c>
      <c r="F881" t="s">
        <v>26</v>
      </c>
      <c r="G881" t="s">
        <v>13</v>
      </c>
      <c r="H881" t="s">
        <v>10092</v>
      </c>
      <c r="I881" s="16">
        <f t="shared" si="13"/>
        <v>3923.1250000000005</v>
      </c>
      <c r="J881">
        <v>627.70000000000005</v>
      </c>
      <c r="K881" s="14" t="s">
        <v>6145</v>
      </c>
    </row>
    <row r="882" spans="1:11" hidden="1">
      <c r="A882" s="1" t="s">
        <v>2131</v>
      </c>
      <c r="B882" s="13">
        <v>41957</v>
      </c>
      <c r="C882" s="1" t="s">
        <v>2</v>
      </c>
      <c r="D882" s="1">
        <v>2</v>
      </c>
      <c r="E882" s="1" t="s">
        <v>26616</v>
      </c>
      <c r="F882" s="1" t="s">
        <v>18</v>
      </c>
      <c r="G882" s="1" t="s">
        <v>21545</v>
      </c>
      <c r="H882" s="1" t="s">
        <v>25929</v>
      </c>
      <c r="I882" s="16">
        <f t="shared" si="13"/>
        <v>862.0625</v>
      </c>
      <c r="J882" s="1">
        <v>137.93</v>
      </c>
      <c r="K882" s="4" t="s">
        <v>6149</v>
      </c>
    </row>
    <row r="883" spans="1:11" hidden="1">
      <c r="A883" t="s">
        <v>2131</v>
      </c>
      <c r="B883" s="3">
        <v>41957</v>
      </c>
      <c r="C883" t="s">
        <v>2</v>
      </c>
      <c r="D883">
        <v>2</v>
      </c>
      <c r="E883" t="s">
        <v>26616</v>
      </c>
      <c r="F883" t="s">
        <v>18</v>
      </c>
      <c r="G883" t="s">
        <v>21545</v>
      </c>
      <c r="H883" t="s">
        <v>25929</v>
      </c>
      <c r="I883" s="16">
        <f t="shared" si="13"/>
        <v>1886.75</v>
      </c>
      <c r="J883">
        <v>301.88</v>
      </c>
      <c r="K883" s="4" t="s">
        <v>6149</v>
      </c>
    </row>
    <row r="884" spans="1:11" hidden="1">
      <c r="A884" t="s">
        <v>2131</v>
      </c>
      <c r="B884" s="3">
        <v>41957</v>
      </c>
      <c r="C884" t="s">
        <v>2</v>
      </c>
      <c r="D884">
        <v>2</v>
      </c>
      <c r="E884" t="s">
        <v>26616</v>
      </c>
      <c r="F884" t="s">
        <v>18</v>
      </c>
      <c r="G884" t="s">
        <v>21545</v>
      </c>
      <c r="H884" t="s">
        <v>25929</v>
      </c>
      <c r="I884" s="16">
        <f t="shared" si="13"/>
        <v>-862.0625</v>
      </c>
      <c r="J884">
        <v>-137.93</v>
      </c>
      <c r="K884" s="4" t="s">
        <v>6149</v>
      </c>
    </row>
    <row r="885" spans="1:11" hidden="1">
      <c r="A885" t="s">
        <v>478</v>
      </c>
      <c r="B885" s="3">
        <v>41957</v>
      </c>
      <c r="C885" t="s">
        <v>2</v>
      </c>
      <c r="D885">
        <v>2</v>
      </c>
      <c r="E885" t="s">
        <v>27468</v>
      </c>
      <c r="F885" t="s">
        <v>18</v>
      </c>
      <c r="G885" t="s">
        <v>21545</v>
      </c>
      <c r="H885" t="s">
        <v>5516</v>
      </c>
      <c r="I885" s="16">
        <f t="shared" si="13"/>
        <v>588.9375</v>
      </c>
      <c r="J885">
        <v>94.23</v>
      </c>
      <c r="K885" s="4" t="s">
        <v>6149</v>
      </c>
    </row>
    <row r="886" spans="1:11" hidden="1">
      <c r="A886" s="1" t="s">
        <v>481</v>
      </c>
      <c r="B886" s="13">
        <v>41957</v>
      </c>
      <c r="C886" s="1" t="s">
        <v>26617</v>
      </c>
      <c r="D886" s="1">
        <v>2</v>
      </c>
      <c r="E886" s="1" t="s">
        <v>26618</v>
      </c>
      <c r="F886" s="1" t="s">
        <v>18</v>
      </c>
      <c r="G886" s="1" t="s">
        <v>26545</v>
      </c>
      <c r="H886" s="1" t="s">
        <v>26619</v>
      </c>
      <c r="I886" s="16">
        <f t="shared" si="13"/>
        <v>1203.5</v>
      </c>
      <c r="J886" s="1">
        <v>192.56</v>
      </c>
      <c r="K886" s="4" t="s">
        <v>6149</v>
      </c>
    </row>
    <row r="887" spans="1:11" hidden="1">
      <c r="A887" t="s">
        <v>481</v>
      </c>
      <c r="B887" s="3">
        <v>41957</v>
      </c>
      <c r="C887" t="s">
        <v>26617</v>
      </c>
      <c r="D887">
        <v>2</v>
      </c>
      <c r="E887" t="s">
        <v>26618</v>
      </c>
      <c r="F887" t="s">
        <v>18</v>
      </c>
      <c r="G887" t="s">
        <v>0</v>
      </c>
      <c r="H887" t="s">
        <v>26645</v>
      </c>
      <c r="I887" s="16">
        <f t="shared" si="13"/>
        <v>1203.5</v>
      </c>
      <c r="J887">
        <v>192.56</v>
      </c>
      <c r="K887" s="4" t="s">
        <v>6149</v>
      </c>
    </row>
    <row r="888" spans="1:11" hidden="1">
      <c r="A888" t="s">
        <v>481</v>
      </c>
      <c r="B888" s="3">
        <v>41957</v>
      </c>
      <c r="C888" t="s">
        <v>26617</v>
      </c>
      <c r="D888">
        <v>2</v>
      </c>
      <c r="E888" t="s">
        <v>26618</v>
      </c>
      <c r="F888" t="s">
        <v>18</v>
      </c>
      <c r="G888" t="s">
        <v>0</v>
      </c>
      <c r="H888" t="s">
        <v>26645</v>
      </c>
      <c r="I888" s="16">
        <f t="shared" si="13"/>
        <v>-1203.5</v>
      </c>
      <c r="J888">
        <v>-192.56</v>
      </c>
      <c r="K888" s="4" t="s">
        <v>6149</v>
      </c>
    </row>
    <row r="889" spans="1:11" hidden="1">
      <c r="A889" t="s">
        <v>2138</v>
      </c>
      <c r="B889" s="3">
        <v>41957</v>
      </c>
      <c r="C889" t="s">
        <v>3499</v>
      </c>
      <c r="D889">
        <v>2</v>
      </c>
      <c r="E889" t="s">
        <v>27469</v>
      </c>
      <c r="F889" t="s">
        <v>18</v>
      </c>
      <c r="G889" t="s">
        <v>0</v>
      </c>
      <c r="H889" t="s">
        <v>497</v>
      </c>
      <c r="I889" s="16">
        <f t="shared" si="13"/>
        <v>159.0625</v>
      </c>
      <c r="J889">
        <v>25.45</v>
      </c>
      <c r="K889" s="4" t="s">
        <v>6149</v>
      </c>
    </row>
    <row r="890" spans="1:11" hidden="1">
      <c r="A890" t="s">
        <v>2142</v>
      </c>
      <c r="B890" s="3">
        <v>41957</v>
      </c>
      <c r="C890" t="s">
        <v>3499</v>
      </c>
      <c r="D890">
        <v>2</v>
      </c>
      <c r="E890" t="s">
        <v>27470</v>
      </c>
      <c r="F890" t="s">
        <v>18</v>
      </c>
      <c r="G890" t="s">
        <v>0</v>
      </c>
      <c r="H890" t="s">
        <v>497</v>
      </c>
      <c r="I890" s="16">
        <f t="shared" si="13"/>
        <v>2008.1875</v>
      </c>
      <c r="J890">
        <v>321.31</v>
      </c>
      <c r="K890" s="4" t="s">
        <v>6149</v>
      </c>
    </row>
    <row r="891" spans="1:11" hidden="1">
      <c r="A891" t="s">
        <v>2146</v>
      </c>
      <c r="B891" s="3">
        <v>41957</v>
      </c>
      <c r="C891" t="s">
        <v>2</v>
      </c>
      <c r="D891">
        <v>2</v>
      </c>
      <c r="E891" t="s">
        <v>27471</v>
      </c>
      <c r="F891" t="s">
        <v>18</v>
      </c>
      <c r="G891" t="s">
        <v>21545</v>
      </c>
      <c r="H891" t="s">
        <v>3137</v>
      </c>
      <c r="I891" s="16">
        <f t="shared" si="13"/>
        <v>475.06250000000006</v>
      </c>
      <c r="J891">
        <v>76.010000000000005</v>
      </c>
      <c r="K891" s="4" t="s">
        <v>6149</v>
      </c>
    </row>
    <row r="892" spans="1:11" hidden="1">
      <c r="A892" t="s">
        <v>2152</v>
      </c>
      <c r="B892" s="3">
        <v>41957</v>
      </c>
      <c r="C892" t="s">
        <v>26861</v>
      </c>
      <c r="D892">
        <v>2</v>
      </c>
      <c r="E892" t="s">
        <v>27472</v>
      </c>
      <c r="F892" t="s">
        <v>26</v>
      </c>
      <c r="G892" t="s">
        <v>13</v>
      </c>
      <c r="H892" t="s">
        <v>10092</v>
      </c>
      <c r="I892" s="16">
        <f t="shared" si="13"/>
        <v>3923.1250000000005</v>
      </c>
      <c r="J892">
        <v>627.70000000000005</v>
      </c>
      <c r="K892" s="14" t="s">
        <v>6145</v>
      </c>
    </row>
    <row r="893" spans="1:11" hidden="1">
      <c r="A893" t="s">
        <v>2155</v>
      </c>
      <c r="B893" s="3">
        <v>41957</v>
      </c>
      <c r="C893" t="s">
        <v>25197</v>
      </c>
      <c r="D893">
        <v>2</v>
      </c>
      <c r="E893" t="s">
        <v>27473</v>
      </c>
      <c r="F893" t="s">
        <v>26</v>
      </c>
      <c r="G893" t="s">
        <v>13</v>
      </c>
      <c r="H893" t="s">
        <v>10092</v>
      </c>
      <c r="I893" s="16">
        <f t="shared" si="13"/>
        <v>3413.8125</v>
      </c>
      <c r="J893">
        <v>546.21</v>
      </c>
      <c r="K893" s="14" t="s">
        <v>6145</v>
      </c>
    </row>
    <row r="894" spans="1:11" hidden="1">
      <c r="A894" s="1" t="s">
        <v>2159</v>
      </c>
      <c r="B894" s="13">
        <v>41957</v>
      </c>
      <c r="C894" s="1" t="s">
        <v>26620</v>
      </c>
      <c r="D894" s="1">
        <v>2</v>
      </c>
      <c r="E894" s="1" t="s">
        <v>26621</v>
      </c>
      <c r="F894" s="1" t="s">
        <v>26</v>
      </c>
      <c r="G894" s="1" t="s">
        <v>13</v>
      </c>
      <c r="H894" s="1" t="s">
        <v>2261</v>
      </c>
      <c r="I894" s="16">
        <f t="shared" si="13"/>
        <v>2146.5625</v>
      </c>
      <c r="J894" s="1">
        <v>343.45</v>
      </c>
      <c r="K894" s="14" t="s">
        <v>6145</v>
      </c>
    </row>
    <row r="895" spans="1:11" hidden="1">
      <c r="A895" t="s">
        <v>2159</v>
      </c>
      <c r="B895" s="3">
        <v>41957</v>
      </c>
      <c r="C895" t="s">
        <v>26620</v>
      </c>
      <c r="D895">
        <v>2</v>
      </c>
      <c r="E895" t="s">
        <v>26621</v>
      </c>
      <c r="F895" t="s">
        <v>26</v>
      </c>
      <c r="G895" t="s">
        <v>13</v>
      </c>
      <c r="H895" t="s">
        <v>2261</v>
      </c>
      <c r="I895" s="16">
        <f t="shared" si="13"/>
        <v>2146.5625</v>
      </c>
      <c r="J895">
        <v>343.45</v>
      </c>
      <c r="K895" s="14" t="s">
        <v>6145</v>
      </c>
    </row>
    <row r="896" spans="1:11" hidden="1">
      <c r="A896" t="s">
        <v>2159</v>
      </c>
      <c r="B896" s="3">
        <v>41957</v>
      </c>
      <c r="C896" t="s">
        <v>26620</v>
      </c>
      <c r="D896">
        <v>2</v>
      </c>
      <c r="E896" t="s">
        <v>26621</v>
      </c>
      <c r="F896" t="s">
        <v>26</v>
      </c>
      <c r="G896" t="s">
        <v>13</v>
      </c>
      <c r="H896" t="s">
        <v>2261</v>
      </c>
      <c r="I896" s="16">
        <f t="shared" si="13"/>
        <v>-2146.5625</v>
      </c>
      <c r="J896">
        <v>-343.45</v>
      </c>
      <c r="K896" s="14" t="s">
        <v>6145</v>
      </c>
    </row>
    <row r="897" spans="1:11" hidden="1">
      <c r="A897" t="s">
        <v>2163</v>
      </c>
      <c r="B897" s="3">
        <v>41957</v>
      </c>
      <c r="C897" t="s">
        <v>27474</v>
      </c>
      <c r="D897">
        <v>2</v>
      </c>
      <c r="E897" t="s">
        <v>27475</v>
      </c>
      <c r="F897" t="s">
        <v>26</v>
      </c>
      <c r="G897" t="s">
        <v>13</v>
      </c>
      <c r="H897" t="s">
        <v>22364</v>
      </c>
      <c r="I897" s="16">
        <f t="shared" si="13"/>
        <v>1534.5</v>
      </c>
      <c r="J897">
        <v>245.52</v>
      </c>
      <c r="K897" s="14" t="s">
        <v>6145</v>
      </c>
    </row>
    <row r="898" spans="1:11" hidden="1">
      <c r="A898" s="1" t="s">
        <v>2166</v>
      </c>
      <c r="B898" s="13">
        <v>41957</v>
      </c>
      <c r="C898" s="1" t="s">
        <v>26622</v>
      </c>
      <c r="D898" s="1">
        <v>2</v>
      </c>
      <c r="E898" s="1" t="s">
        <v>26623</v>
      </c>
      <c r="F898" s="1" t="s">
        <v>26</v>
      </c>
      <c r="G898" s="1" t="s">
        <v>13</v>
      </c>
      <c r="H898" s="1" t="s">
        <v>25935</v>
      </c>
      <c r="I898" s="16">
        <f t="shared" si="13"/>
        <v>1534.5</v>
      </c>
      <c r="J898" s="1">
        <v>245.52</v>
      </c>
      <c r="K898" s="14" t="s">
        <v>6145</v>
      </c>
    </row>
    <row r="899" spans="1:11" hidden="1">
      <c r="A899" t="s">
        <v>2166</v>
      </c>
      <c r="B899" s="3">
        <v>41957</v>
      </c>
      <c r="C899" t="s">
        <v>26622</v>
      </c>
      <c r="D899">
        <v>2</v>
      </c>
      <c r="E899" t="s">
        <v>26623</v>
      </c>
      <c r="F899" t="s">
        <v>26</v>
      </c>
      <c r="G899" t="s">
        <v>13</v>
      </c>
      <c r="H899" t="s">
        <v>25935</v>
      </c>
      <c r="I899" s="16">
        <f t="shared" si="13"/>
        <v>1534.5</v>
      </c>
      <c r="J899">
        <v>245.52</v>
      </c>
      <c r="K899" s="14" t="s">
        <v>6145</v>
      </c>
    </row>
    <row r="900" spans="1:11" hidden="1">
      <c r="A900" t="s">
        <v>2166</v>
      </c>
      <c r="B900" s="3">
        <v>41957</v>
      </c>
      <c r="C900" t="s">
        <v>26622</v>
      </c>
      <c r="D900">
        <v>2</v>
      </c>
      <c r="E900" t="s">
        <v>26623</v>
      </c>
      <c r="F900" t="s">
        <v>26</v>
      </c>
      <c r="G900" t="s">
        <v>13</v>
      </c>
      <c r="H900" t="s">
        <v>25935</v>
      </c>
      <c r="I900" s="16">
        <f t="shared" si="13"/>
        <v>-1534.5</v>
      </c>
      <c r="J900">
        <v>-245.52</v>
      </c>
      <c r="K900" s="14" t="s">
        <v>6145</v>
      </c>
    </row>
    <row r="901" spans="1:11" hidden="1">
      <c r="A901" s="1" t="s">
        <v>2170</v>
      </c>
      <c r="B901" s="13">
        <v>41957</v>
      </c>
      <c r="C901" s="1" t="s">
        <v>26624</v>
      </c>
      <c r="D901" s="1">
        <v>2</v>
      </c>
      <c r="E901" s="1" t="s">
        <v>26625</v>
      </c>
      <c r="F901" s="1" t="s">
        <v>26</v>
      </c>
      <c r="G901" s="1" t="s">
        <v>13</v>
      </c>
      <c r="H901" s="1" t="s">
        <v>5102</v>
      </c>
      <c r="I901" s="16">
        <f t="shared" si="13"/>
        <v>853.43750000000011</v>
      </c>
      <c r="J901" s="1">
        <v>136.55000000000001</v>
      </c>
      <c r="K901" s="14" t="s">
        <v>6145</v>
      </c>
    </row>
    <row r="902" spans="1:11" hidden="1">
      <c r="A902" t="s">
        <v>2170</v>
      </c>
      <c r="B902" s="3">
        <v>41957</v>
      </c>
      <c r="C902" t="s">
        <v>26624</v>
      </c>
      <c r="D902">
        <v>2</v>
      </c>
      <c r="E902" t="s">
        <v>26625</v>
      </c>
      <c r="F902" t="s">
        <v>26</v>
      </c>
      <c r="G902" t="s">
        <v>13</v>
      </c>
      <c r="H902" t="s">
        <v>5102</v>
      </c>
      <c r="I902" s="16">
        <f t="shared" si="13"/>
        <v>853.43750000000011</v>
      </c>
      <c r="J902">
        <v>136.55000000000001</v>
      </c>
      <c r="K902" s="14" t="s">
        <v>6145</v>
      </c>
    </row>
    <row r="903" spans="1:11" hidden="1">
      <c r="A903" t="s">
        <v>2170</v>
      </c>
      <c r="B903" s="3">
        <v>41957</v>
      </c>
      <c r="C903" t="s">
        <v>26624</v>
      </c>
      <c r="D903">
        <v>2</v>
      </c>
      <c r="E903" t="s">
        <v>26625</v>
      </c>
      <c r="F903" t="s">
        <v>26</v>
      </c>
      <c r="G903" t="s">
        <v>13</v>
      </c>
      <c r="H903" t="s">
        <v>5102</v>
      </c>
      <c r="I903" s="16">
        <f t="shared" si="13"/>
        <v>-853.43750000000011</v>
      </c>
      <c r="J903">
        <v>-136.55000000000001</v>
      </c>
      <c r="K903" s="14" t="s">
        <v>6145</v>
      </c>
    </row>
    <row r="904" spans="1:11" hidden="1">
      <c r="A904" s="1" t="s">
        <v>2174</v>
      </c>
      <c r="B904" s="13">
        <v>41957</v>
      </c>
      <c r="C904" s="1" t="s">
        <v>26626</v>
      </c>
      <c r="D904" s="1">
        <v>2</v>
      </c>
      <c r="E904" s="1" t="s">
        <v>26627</v>
      </c>
      <c r="F904" s="1" t="s">
        <v>26</v>
      </c>
      <c r="G904" s="1" t="s">
        <v>13</v>
      </c>
      <c r="H904" s="1" t="s">
        <v>4827</v>
      </c>
      <c r="I904" s="16">
        <f t="shared" si="13"/>
        <v>853.43750000000011</v>
      </c>
      <c r="J904" s="1">
        <v>136.55000000000001</v>
      </c>
      <c r="K904" s="14" t="s">
        <v>6145</v>
      </c>
    </row>
    <row r="905" spans="1:11" hidden="1">
      <c r="A905" t="s">
        <v>2174</v>
      </c>
      <c r="B905" s="3">
        <v>41957</v>
      </c>
      <c r="C905" t="s">
        <v>26626</v>
      </c>
      <c r="D905">
        <v>2</v>
      </c>
      <c r="E905" t="s">
        <v>26627</v>
      </c>
      <c r="F905" t="s">
        <v>26</v>
      </c>
      <c r="G905" t="s">
        <v>13</v>
      </c>
      <c r="H905" t="s">
        <v>4827</v>
      </c>
      <c r="I905" s="16">
        <f t="shared" si="13"/>
        <v>853.43750000000011</v>
      </c>
      <c r="J905">
        <v>136.55000000000001</v>
      </c>
      <c r="K905" s="14" t="s">
        <v>6145</v>
      </c>
    </row>
    <row r="906" spans="1:11" hidden="1">
      <c r="A906" t="s">
        <v>2174</v>
      </c>
      <c r="B906" s="3">
        <v>41957</v>
      </c>
      <c r="C906" t="s">
        <v>26626</v>
      </c>
      <c r="D906">
        <v>2</v>
      </c>
      <c r="E906" t="s">
        <v>26627</v>
      </c>
      <c r="F906" t="s">
        <v>26</v>
      </c>
      <c r="G906" t="s">
        <v>13</v>
      </c>
      <c r="H906" t="s">
        <v>4827</v>
      </c>
      <c r="I906" s="16">
        <f t="shared" ref="I906:I969" si="14">J906*100/16</f>
        <v>-853.43750000000011</v>
      </c>
      <c r="J906">
        <v>-136.55000000000001</v>
      </c>
      <c r="K906" s="14" t="s">
        <v>6145</v>
      </c>
    </row>
    <row r="907" spans="1:11" hidden="1">
      <c r="A907" s="1" t="s">
        <v>2178</v>
      </c>
      <c r="B907" s="13">
        <v>41957</v>
      </c>
      <c r="C907" s="1" t="s">
        <v>26628</v>
      </c>
      <c r="D907" s="1">
        <v>2</v>
      </c>
      <c r="E907" s="1" t="s">
        <v>26629</v>
      </c>
      <c r="F907" s="1" t="s">
        <v>26</v>
      </c>
      <c r="G907" s="1" t="s">
        <v>13</v>
      </c>
      <c r="H907" s="1" t="s">
        <v>9237</v>
      </c>
      <c r="I907" s="16">
        <f t="shared" si="14"/>
        <v>2155.1875</v>
      </c>
      <c r="J907" s="1">
        <v>344.83</v>
      </c>
      <c r="K907" s="14" t="s">
        <v>6145</v>
      </c>
    </row>
    <row r="908" spans="1:11" hidden="1">
      <c r="A908" t="s">
        <v>2178</v>
      </c>
      <c r="B908" s="3">
        <v>41957</v>
      </c>
      <c r="C908" t="s">
        <v>26628</v>
      </c>
      <c r="D908">
        <v>2</v>
      </c>
      <c r="E908" t="s">
        <v>26629</v>
      </c>
      <c r="F908" t="s">
        <v>26</v>
      </c>
      <c r="G908" t="s">
        <v>13</v>
      </c>
      <c r="H908" t="s">
        <v>9237</v>
      </c>
      <c r="I908" s="16">
        <f t="shared" si="14"/>
        <v>2155.1875</v>
      </c>
      <c r="J908">
        <v>344.83</v>
      </c>
      <c r="K908" s="14" t="s">
        <v>6145</v>
      </c>
    </row>
    <row r="909" spans="1:11" hidden="1">
      <c r="A909" t="s">
        <v>2178</v>
      </c>
      <c r="B909" s="3">
        <v>41957</v>
      </c>
      <c r="C909" t="s">
        <v>26628</v>
      </c>
      <c r="D909">
        <v>2</v>
      </c>
      <c r="E909" t="s">
        <v>26629</v>
      </c>
      <c r="F909" t="s">
        <v>26</v>
      </c>
      <c r="G909" t="s">
        <v>13</v>
      </c>
      <c r="H909" t="s">
        <v>9237</v>
      </c>
      <c r="I909" s="16">
        <f t="shared" si="14"/>
        <v>-2155.1875</v>
      </c>
      <c r="J909">
        <v>-344.83</v>
      </c>
      <c r="K909" s="14" t="s">
        <v>6145</v>
      </c>
    </row>
    <row r="910" spans="1:11" hidden="1">
      <c r="A910" s="1" t="s">
        <v>2182</v>
      </c>
      <c r="B910" s="13">
        <v>41957</v>
      </c>
      <c r="C910" s="1" t="s">
        <v>26630</v>
      </c>
      <c r="D910" s="1">
        <v>2</v>
      </c>
      <c r="E910" s="1" t="s">
        <v>26631</v>
      </c>
      <c r="F910" s="1" t="s">
        <v>26</v>
      </c>
      <c r="G910" s="1" t="s">
        <v>13</v>
      </c>
      <c r="H910" s="1" t="s">
        <v>17761</v>
      </c>
      <c r="I910" s="16">
        <f t="shared" si="14"/>
        <v>2491.375</v>
      </c>
      <c r="J910" s="1">
        <v>398.62</v>
      </c>
      <c r="K910" s="14" t="s">
        <v>6145</v>
      </c>
    </row>
    <row r="911" spans="1:11" hidden="1">
      <c r="A911" t="s">
        <v>2182</v>
      </c>
      <c r="B911" s="3">
        <v>41957</v>
      </c>
      <c r="C911" t="s">
        <v>26630</v>
      </c>
      <c r="D911">
        <v>2</v>
      </c>
      <c r="E911" t="s">
        <v>26631</v>
      </c>
      <c r="F911" t="s">
        <v>26</v>
      </c>
      <c r="G911" t="s">
        <v>13</v>
      </c>
      <c r="H911" t="s">
        <v>17761</v>
      </c>
      <c r="I911" s="16">
        <f t="shared" si="14"/>
        <v>2491.375</v>
      </c>
      <c r="J911">
        <v>398.62</v>
      </c>
      <c r="K911" s="14" t="s">
        <v>6145</v>
      </c>
    </row>
    <row r="912" spans="1:11" hidden="1">
      <c r="A912" t="s">
        <v>2182</v>
      </c>
      <c r="B912" s="3">
        <v>41957</v>
      </c>
      <c r="C912" t="s">
        <v>26630</v>
      </c>
      <c r="D912">
        <v>2</v>
      </c>
      <c r="E912" t="s">
        <v>26631</v>
      </c>
      <c r="F912" t="s">
        <v>26</v>
      </c>
      <c r="G912" t="s">
        <v>13</v>
      </c>
      <c r="H912" t="s">
        <v>17761</v>
      </c>
      <c r="I912" s="16">
        <f t="shared" si="14"/>
        <v>-2491.375</v>
      </c>
      <c r="J912">
        <v>-398.62</v>
      </c>
      <c r="K912" s="14" t="s">
        <v>6145</v>
      </c>
    </row>
    <row r="913" spans="1:11" hidden="1">
      <c r="A913" s="1" t="s">
        <v>482</v>
      </c>
      <c r="B913" s="13">
        <v>41957</v>
      </c>
      <c r="C913" s="1" t="s">
        <v>26632</v>
      </c>
      <c r="D913" s="1">
        <v>2</v>
      </c>
      <c r="E913" s="1" t="s">
        <v>26633</v>
      </c>
      <c r="F913" s="1" t="s">
        <v>26</v>
      </c>
      <c r="G913" s="1" t="s">
        <v>13</v>
      </c>
      <c r="H913" s="1" t="s">
        <v>25943</v>
      </c>
      <c r="I913" s="16">
        <f t="shared" si="14"/>
        <v>2525.875</v>
      </c>
      <c r="J913" s="1">
        <v>404.14</v>
      </c>
      <c r="K913" s="14" t="s">
        <v>6145</v>
      </c>
    </row>
    <row r="914" spans="1:11" hidden="1">
      <c r="A914" t="s">
        <v>482</v>
      </c>
      <c r="B914" s="3">
        <v>41957</v>
      </c>
      <c r="C914" t="s">
        <v>26632</v>
      </c>
      <c r="D914">
        <v>2</v>
      </c>
      <c r="E914" t="s">
        <v>26633</v>
      </c>
      <c r="F914" t="s">
        <v>26</v>
      </c>
      <c r="G914" t="s">
        <v>13</v>
      </c>
      <c r="H914" t="s">
        <v>25943</v>
      </c>
      <c r="I914" s="16">
        <f t="shared" si="14"/>
        <v>2525.875</v>
      </c>
      <c r="J914">
        <v>404.14</v>
      </c>
      <c r="K914" s="14" t="s">
        <v>6145</v>
      </c>
    </row>
    <row r="915" spans="1:11" hidden="1">
      <c r="A915" t="s">
        <v>482</v>
      </c>
      <c r="B915" s="3">
        <v>41957</v>
      </c>
      <c r="C915" t="s">
        <v>26632</v>
      </c>
      <c r="D915">
        <v>2</v>
      </c>
      <c r="E915" t="s">
        <v>26633</v>
      </c>
      <c r="F915" t="s">
        <v>26</v>
      </c>
      <c r="G915" t="s">
        <v>13</v>
      </c>
      <c r="H915" t="s">
        <v>25943</v>
      </c>
      <c r="I915" s="16">
        <f t="shared" si="14"/>
        <v>-2525.875</v>
      </c>
      <c r="J915">
        <v>-404.14</v>
      </c>
      <c r="K915" s="14" t="s">
        <v>6145</v>
      </c>
    </row>
    <row r="916" spans="1:11" hidden="1">
      <c r="A916" s="1" t="s">
        <v>484</v>
      </c>
      <c r="B916" s="13">
        <v>41957</v>
      </c>
      <c r="C916" s="1" t="s">
        <v>26634</v>
      </c>
      <c r="D916" s="1">
        <v>2</v>
      </c>
      <c r="E916" s="1" t="s">
        <v>26635</v>
      </c>
      <c r="F916" s="1" t="s">
        <v>26</v>
      </c>
      <c r="G916" s="1" t="s">
        <v>13</v>
      </c>
      <c r="H916" s="1" t="s">
        <v>12793</v>
      </c>
      <c r="I916" s="16">
        <f t="shared" si="14"/>
        <v>853.43750000000011</v>
      </c>
      <c r="J916" s="1">
        <v>136.55000000000001</v>
      </c>
      <c r="K916" s="14" t="s">
        <v>6145</v>
      </c>
    </row>
    <row r="917" spans="1:11" hidden="1">
      <c r="A917" t="s">
        <v>484</v>
      </c>
      <c r="B917" s="3">
        <v>41957</v>
      </c>
      <c r="C917" t="s">
        <v>26634</v>
      </c>
      <c r="D917">
        <v>2</v>
      </c>
      <c r="E917" t="s">
        <v>26635</v>
      </c>
      <c r="F917" t="s">
        <v>26</v>
      </c>
      <c r="G917" t="s">
        <v>13</v>
      </c>
      <c r="H917" t="s">
        <v>12793</v>
      </c>
      <c r="I917" s="16">
        <f t="shared" si="14"/>
        <v>853.43750000000011</v>
      </c>
      <c r="J917">
        <v>136.55000000000001</v>
      </c>
      <c r="K917" s="14" t="s">
        <v>6145</v>
      </c>
    </row>
    <row r="918" spans="1:11" hidden="1">
      <c r="A918" t="s">
        <v>484</v>
      </c>
      <c r="B918" s="3">
        <v>41957</v>
      </c>
      <c r="C918" t="s">
        <v>26634</v>
      </c>
      <c r="D918">
        <v>2</v>
      </c>
      <c r="E918" t="s">
        <v>26635</v>
      </c>
      <c r="F918" t="s">
        <v>26</v>
      </c>
      <c r="G918" t="s">
        <v>13</v>
      </c>
      <c r="H918" t="s">
        <v>12793</v>
      </c>
      <c r="I918" s="16">
        <f t="shared" si="14"/>
        <v>-853.43750000000011</v>
      </c>
      <c r="J918">
        <v>-136.55000000000001</v>
      </c>
      <c r="K918" s="14" t="s">
        <v>6145</v>
      </c>
    </row>
    <row r="919" spans="1:11" hidden="1">
      <c r="A919" s="1" t="s">
        <v>487</v>
      </c>
      <c r="B919" s="13">
        <v>41957</v>
      </c>
      <c r="C919" s="1" t="s">
        <v>26636</v>
      </c>
      <c r="D919" s="1">
        <v>2</v>
      </c>
      <c r="E919" s="1" t="s">
        <v>26637</v>
      </c>
      <c r="F919" s="1" t="s">
        <v>26</v>
      </c>
      <c r="G919" s="1" t="s">
        <v>13</v>
      </c>
      <c r="H919" s="1" t="s">
        <v>15144</v>
      </c>
      <c r="I919" s="16">
        <f t="shared" si="14"/>
        <v>3413.8125</v>
      </c>
      <c r="J919" s="1">
        <v>546.21</v>
      </c>
      <c r="K919" s="14" t="s">
        <v>6145</v>
      </c>
    </row>
    <row r="920" spans="1:11" hidden="1">
      <c r="A920" t="s">
        <v>487</v>
      </c>
      <c r="B920" s="3">
        <v>41957</v>
      </c>
      <c r="C920" t="s">
        <v>26636</v>
      </c>
      <c r="D920">
        <v>2</v>
      </c>
      <c r="E920" t="s">
        <v>26637</v>
      </c>
      <c r="F920" t="s">
        <v>26</v>
      </c>
      <c r="G920" t="s">
        <v>13</v>
      </c>
      <c r="H920" t="s">
        <v>15144</v>
      </c>
      <c r="I920" s="16">
        <f t="shared" si="14"/>
        <v>3413.8125</v>
      </c>
      <c r="J920">
        <v>546.21</v>
      </c>
      <c r="K920" s="14" t="s">
        <v>6145</v>
      </c>
    </row>
    <row r="921" spans="1:11" hidden="1">
      <c r="A921" t="s">
        <v>487</v>
      </c>
      <c r="B921" s="3">
        <v>41957</v>
      </c>
      <c r="C921" t="s">
        <v>26636</v>
      </c>
      <c r="D921">
        <v>2</v>
      </c>
      <c r="E921" t="s">
        <v>26637</v>
      </c>
      <c r="F921" t="s">
        <v>26</v>
      </c>
      <c r="G921" t="s">
        <v>13</v>
      </c>
      <c r="H921" t="s">
        <v>15144</v>
      </c>
      <c r="I921" s="16">
        <f t="shared" si="14"/>
        <v>-3413.8125</v>
      </c>
      <c r="J921">
        <v>-546.21</v>
      </c>
      <c r="K921" s="14" t="s">
        <v>6145</v>
      </c>
    </row>
    <row r="922" spans="1:11" hidden="1">
      <c r="A922" s="1" t="s">
        <v>489</v>
      </c>
      <c r="B922" s="13">
        <v>41957</v>
      </c>
      <c r="C922" s="1" t="s">
        <v>26638</v>
      </c>
      <c r="D922" s="1">
        <v>2</v>
      </c>
      <c r="E922" s="1" t="s">
        <v>26639</v>
      </c>
      <c r="F922" s="1" t="s">
        <v>26</v>
      </c>
      <c r="G922" s="1" t="s">
        <v>13</v>
      </c>
      <c r="H922" s="1" t="s">
        <v>25928</v>
      </c>
      <c r="I922" s="16">
        <f t="shared" si="14"/>
        <v>1998.1874999999998</v>
      </c>
      <c r="J922" s="1">
        <v>319.70999999999998</v>
      </c>
      <c r="K922" s="14" t="s">
        <v>6145</v>
      </c>
    </row>
    <row r="923" spans="1:11" hidden="1">
      <c r="A923" t="s">
        <v>489</v>
      </c>
      <c r="B923" s="3">
        <v>41957</v>
      </c>
      <c r="C923" t="s">
        <v>26638</v>
      </c>
      <c r="D923">
        <v>2</v>
      </c>
      <c r="E923" t="s">
        <v>26639</v>
      </c>
      <c r="F923" t="s">
        <v>26</v>
      </c>
      <c r="G923" t="s">
        <v>13</v>
      </c>
      <c r="H923" t="s">
        <v>25928</v>
      </c>
      <c r="I923" s="16">
        <f t="shared" si="14"/>
        <v>2851.625</v>
      </c>
      <c r="J923">
        <v>456.26</v>
      </c>
      <c r="K923" s="14" t="s">
        <v>6145</v>
      </c>
    </row>
    <row r="924" spans="1:11" hidden="1">
      <c r="A924" t="s">
        <v>489</v>
      </c>
      <c r="B924" s="3">
        <v>41957</v>
      </c>
      <c r="C924" t="s">
        <v>26638</v>
      </c>
      <c r="D924">
        <v>2</v>
      </c>
      <c r="E924" t="s">
        <v>26639</v>
      </c>
      <c r="F924" t="s">
        <v>26</v>
      </c>
      <c r="G924" t="s">
        <v>13</v>
      </c>
      <c r="H924" t="s">
        <v>25928</v>
      </c>
      <c r="I924" s="16">
        <f t="shared" si="14"/>
        <v>-1998.1874999999998</v>
      </c>
      <c r="J924">
        <v>-319.70999999999998</v>
      </c>
      <c r="K924" s="14" t="s">
        <v>6145</v>
      </c>
    </row>
    <row r="925" spans="1:11" hidden="1">
      <c r="A925" t="s">
        <v>491</v>
      </c>
      <c r="B925" s="3">
        <v>41957</v>
      </c>
      <c r="C925" t="s">
        <v>27476</v>
      </c>
      <c r="D925">
        <v>2</v>
      </c>
      <c r="E925" t="s">
        <v>27477</v>
      </c>
      <c r="F925" t="s">
        <v>26</v>
      </c>
      <c r="G925" t="s">
        <v>13</v>
      </c>
      <c r="H925" t="s">
        <v>7937</v>
      </c>
      <c r="I925" s="16">
        <f t="shared" si="14"/>
        <v>1465.5</v>
      </c>
      <c r="J925">
        <v>234.48</v>
      </c>
      <c r="K925" s="14" t="s">
        <v>6145</v>
      </c>
    </row>
    <row r="926" spans="1:11" hidden="1">
      <c r="A926" t="s">
        <v>2186</v>
      </c>
      <c r="B926" s="3">
        <v>41957</v>
      </c>
      <c r="C926" t="s">
        <v>27478</v>
      </c>
      <c r="D926">
        <v>2</v>
      </c>
      <c r="E926" t="s">
        <v>27479</v>
      </c>
      <c r="F926" t="s">
        <v>26</v>
      </c>
      <c r="G926" t="s">
        <v>13</v>
      </c>
      <c r="H926" t="s">
        <v>3144</v>
      </c>
      <c r="I926" s="16">
        <f t="shared" si="14"/>
        <v>3413.8125</v>
      </c>
      <c r="J926">
        <v>546.21</v>
      </c>
      <c r="K926" s="14" t="s">
        <v>6145</v>
      </c>
    </row>
    <row r="927" spans="1:11" hidden="1">
      <c r="A927" s="1" t="s">
        <v>2190</v>
      </c>
      <c r="B927" s="13">
        <v>41957</v>
      </c>
      <c r="C927" s="1" t="s">
        <v>26640</v>
      </c>
      <c r="D927" s="1">
        <v>2</v>
      </c>
      <c r="E927" s="1" t="s">
        <v>26641</v>
      </c>
      <c r="F927" s="1" t="s">
        <v>18</v>
      </c>
      <c r="G927" s="1" t="s">
        <v>26545</v>
      </c>
      <c r="H927" s="1" t="s">
        <v>26642</v>
      </c>
      <c r="I927" s="16">
        <f t="shared" si="14"/>
        <v>49.75</v>
      </c>
      <c r="J927" s="1">
        <v>7.96</v>
      </c>
      <c r="K927" s="4" t="s">
        <v>6149</v>
      </c>
    </row>
    <row r="928" spans="1:11" hidden="1">
      <c r="A928" t="s">
        <v>2190</v>
      </c>
      <c r="B928" s="3">
        <v>41957</v>
      </c>
      <c r="C928" t="s">
        <v>26640</v>
      </c>
      <c r="D928">
        <v>2</v>
      </c>
      <c r="E928" t="s">
        <v>26641</v>
      </c>
      <c r="F928" t="s">
        <v>18</v>
      </c>
      <c r="G928" t="s">
        <v>0</v>
      </c>
      <c r="H928" t="s">
        <v>3485</v>
      </c>
      <c r="I928" s="16">
        <f t="shared" si="14"/>
        <v>49.75</v>
      </c>
      <c r="J928">
        <v>7.96</v>
      </c>
      <c r="K928" s="4" t="s">
        <v>6149</v>
      </c>
    </row>
    <row r="929" spans="1:11" hidden="1">
      <c r="A929" t="s">
        <v>2190</v>
      </c>
      <c r="B929" s="3">
        <v>41957</v>
      </c>
      <c r="C929" t="s">
        <v>26640</v>
      </c>
      <c r="D929">
        <v>2</v>
      </c>
      <c r="E929" t="s">
        <v>26641</v>
      </c>
      <c r="F929" t="s">
        <v>18</v>
      </c>
      <c r="G929" t="s">
        <v>0</v>
      </c>
      <c r="H929" t="s">
        <v>3485</v>
      </c>
      <c r="I929" s="16">
        <f t="shared" si="14"/>
        <v>-49.75</v>
      </c>
      <c r="J929">
        <v>-7.96</v>
      </c>
      <c r="K929" s="4" t="s">
        <v>6149</v>
      </c>
    </row>
    <row r="930" spans="1:11" hidden="1">
      <c r="A930" t="s">
        <v>2194</v>
      </c>
      <c r="B930" s="3">
        <v>41957</v>
      </c>
      <c r="C930" t="s">
        <v>6757</v>
      </c>
      <c r="D930">
        <v>2</v>
      </c>
      <c r="E930" t="s">
        <v>27480</v>
      </c>
      <c r="F930" t="s">
        <v>18</v>
      </c>
      <c r="G930" t="s">
        <v>0</v>
      </c>
      <c r="H930" t="s">
        <v>19315</v>
      </c>
      <c r="I930" s="16">
        <f t="shared" si="14"/>
        <v>14872.5625</v>
      </c>
      <c r="J930" s="4">
        <v>2379.61</v>
      </c>
      <c r="K930" s="4" t="s">
        <v>6149</v>
      </c>
    </row>
    <row r="931" spans="1:11" hidden="1">
      <c r="A931" t="s">
        <v>492</v>
      </c>
      <c r="B931" s="3">
        <v>41957</v>
      </c>
      <c r="C931" t="s">
        <v>27481</v>
      </c>
      <c r="D931">
        <v>2</v>
      </c>
      <c r="E931" t="s">
        <v>27482</v>
      </c>
      <c r="F931" t="s">
        <v>26</v>
      </c>
      <c r="G931" t="s">
        <v>13</v>
      </c>
      <c r="H931" t="s">
        <v>2162</v>
      </c>
      <c r="I931" s="16">
        <f t="shared" si="14"/>
        <v>853.43750000000011</v>
      </c>
      <c r="J931">
        <v>136.55000000000001</v>
      </c>
      <c r="K931" s="14" t="s">
        <v>6145</v>
      </c>
    </row>
    <row r="932" spans="1:11" hidden="1">
      <c r="A932" t="s">
        <v>2214</v>
      </c>
      <c r="B932" s="3">
        <v>41957</v>
      </c>
      <c r="C932" t="s">
        <v>27483</v>
      </c>
      <c r="D932">
        <v>2</v>
      </c>
      <c r="E932" t="s">
        <v>27484</v>
      </c>
      <c r="F932" t="s">
        <v>26</v>
      </c>
      <c r="G932" t="s">
        <v>13</v>
      </c>
      <c r="H932" t="s">
        <v>27485</v>
      </c>
      <c r="I932" s="16">
        <f t="shared" si="14"/>
        <v>3413.8125</v>
      </c>
      <c r="J932">
        <v>546.21</v>
      </c>
      <c r="K932" s="14" t="s">
        <v>6145</v>
      </c>
    </row>
    <row r="933" spans="1:11" hidden="1">
      <c r="A933" t="s">
        <v>518</v>
      </c>
      <c r="B933" s="3">
        <v>41957</v>
      </c>
      <c r="C933" t="s">
        <v>2</v>
      </c>
      <c r="D933">
        <v>2</v>
      </c>
      <c r="E933" t="s">
        <v>27486</v>
      </c>
      <c r="F933" t="s">
        <v>18</v>
      </c>
      <c r="G933" t="s">
        <v>21545</v>
      </c>
      <c r="H933" t="s">
        <v>13790</v>
      </c>
      <c r="I933" s="16">
        <f t="shared" si="14"/>
        <v>129.3125</v>
      </c>
      <c r="J933">
        <v>20.69</v>
      </c>
      <c r="K933" s="4" t="s">
        <v>6149</v>
      </c>
    </row>
    <row r="934" spans="1:11" hidden="1">
      <c r="A934" t="s">
        <v>521</v>
      </c>
      <c r="B934" s="3">
        <v>41957</v>
      </c>
      <c r="C934" t="s">
        <v>27487</v>
      </c>
      <c r="D934">
        <v>2</v>
      </c>
      <c r="E934" t="s">
        <v>27488</v>
      </c>
      <c r="F934" t="s">
        <v>26</v>
      </c>
      <c r="G934" t="s">
        <v>13</v>
      </c>
      <c r="H934" t="s">
        <v>18108</v>
      </c>
      <c r="I934" s="16">
        <f t="shared" si="14"/>
        <v>853.43750000000011</v>
      </c>
      <c r="J934">
        <v>136.55000000000001</v>
      </c>
      <c r="K934" s="14" t="s">
        <v>6145</v>
      </c>
    </row>
    <row r="935" spans="1:11" hidden="1">
      <c r="A935" t="s">
        <v>522</v>
      </c>
      <c r="B935" s="3">
        <v>41957</v>
      </c>
      <c r="C935" t="s">
        <v>27489</v>
      </c>
      <c r="D935">
        <v>2</v>
      </c>
      <c r="E935" t="s">
        <v>27490</v>
      </c>
      <c r="F935" t="s">
        <v>26</v>
      </c>
      <c r="G935" t="s">
        <v>13</v>
      </c>
      <c r="H935" t="s">
        <v>27491</v>
      </c>
      <c r="I935" s="16">
        <f t="shared" si="14"/>
        <v>853.43750000000011</v>
      </c>
      <c r="J935">
        <v>136.55000000000001</v>
      </c>
      <c r="K935" s="14" t="s">
        <v>6145</v>
      </c>
    </row>
    <row r="936" spans="1:11" hidden="1">
      <c r="A936" t="s">
        <v>523</v>
      </c>
      <c r="B936" s="3">
        <v>41957</v>
      </c>
      <c r="C936" t="s">
        <v>27492</v>
      </c>
      <c r="D936">
        <v>2</v>
      </c>
      <c r="E936" t="s">
        <v>27493</v>
      </c>
      <c r="F936" t="s">
        <v>26</v>
      </c>
      <c r="G936" t="s">
        <v>13</v>
      </c>
      <c r="H936" t="s">
        <v>17144</v>
      </c>
      <c r="I936" s="16">
        <f t="shared" si="14"/>
        <v>853.43750000000011</v>
      </c>
      <c r="J936">
        <v>136.55000000000001</v>
      </c>
      <c r="K936" s="14" t="s">
        <v>6145</v>
      </c>
    </row>
    <row r="937" spans="1:11" hidden="1">
      <c r="A937" t="s">
        <v>5275</v>
      </c>
      <c r="B937" s="3">
        <v>41957</v>
      </c>
      <c r="C937" t="s">
        <v>27494</v>
      </c>
      <c r="D937">
        <v>2</v>
      </c>
      <c r="E937" t="s">
        <v>27495</v>
      </c>
      <c r="F937" t="s">
        <v>26</v>
      </c>
      <c r="G937" t="s">
        <v>13</v>
      </c>
      <c r="H937" t="s">
        <v>8723</v>
      </c>
      <c r="I937" s="16">
        <f t="shared" si="14"/>
        <v>1025.875</v>
      </c>
      <c r="J937">
        <v>164.14</v>
      </c>
      <c r="K937" s="14" t="s">
        <v>6145</v>
      </c>
    </row>
    <row r="938" spans="1:11" hidden="1">
      <c r="A938" t="s">
        <v>526</v>
      </c>
      <c r="B938" s="3">
        <v>41957</v>
      </c>
      <c r="C938" t="s">
        <v>27496</v>
      </c>
      <c r="D938">
        <v>2</v>
      </c>
      <c r="E938" t="s">
        <v>27497</v>
      </c>
      <c r="F938" t="s">
        <v>26</v>
      </c>
      <c r="G938" t="s">
        <v>13</v>
      </c>
      <c r="H938" t="s">
        <v>7658</v>
      </c>
      <c r="I938" s="16">
        <f t="shared" si="14"/>
        <v>2525.875</v>
      </c>
      <c r="J938">
        <v>404.14</v>
      </c>
      <c r="K938" s="14" t="s">
        <v>6145</v>
      </c>
    </row>
    <row r="939" spans="1:11" hidden="1">
      <c r="A939" t="s">
        <v>528</v>
      </c>
      <c r="B939" s="3">
        <v>41957</v>
      </c>
      <c r="C939" t="s">
        <v>27498</v>
      </c>
      <c r="D939">
        <v>2</v>
      </c>
      <c r="E939" t="s">
        <v>27499</v>
      </c>
      <c r="F939" t="s">
        <v>26</v>
      </c>
      <c r="G939" t="s">
        <v>13</v>
      </c>
      <c r="H939" t="s">
        <v>9984</v>
      </c>
      <c r="I939" s="16">
        <f t="shared" si="14"/>
        <v>853.43750000000011</v>
      </c>
      <c r="J939">
        <v>136.55000000000001</v>
      </c>
      <c r="K939" s="14" t="s">
        <v>6145</v>
      </c>
    </row>
    <row r="940" spans="1:11" hidden="1">
      <c r="A940" t="s">
        <v>2218</v>
      </c>
      <c r="B940" s="3">
        <v>41957</v>
      </c>
      <c r="C940" t="s">
        <v>27500</v>
      </c>
      <c r="D940">
        <v>2</v>
      </c>
      <c r="E940" t="s">
        <v>27501</v>
      </c>
      <c r="F940" t="s">
        <v>26</v>
      </c>
      <c r="G940" t="s">
        <v>13</v>
      </c>
      <c r="H940" t="s">
        <v>27502</v>
      </c>
      <c r="I940" s="16">
        <f t="shared" si="14"/>
        <v>344.8125</v>
      </c>
      <c r="J940">
        <v>55.17</v>
      </c>
      <c r="K940" s="14" t="s">
        <v>6145</v>
      </c>
    </row>
    <row r="941" spans="1:11" hidden="1">
      <c r="A941" t="s">
        <v>2222</v>
      </c>
      <c r="B941" s="3">
        <v>41957</v>
      </c>
      <c r="C941" t="s">
        <v>3499</v>
      </c>
      <c r="D941">
        <v>2</v>
      </c>
      <c r="E941" t="s">
        <v>27503</v>
      </c>
      <c r="F941" t="s">
        <v>18</v>
      </c>
      <c r="G941" t="s">
        <v>0</v>
      </c>
      <c r="H941" t="s">
        <v>27502</v>
      </c>
      <c r="I941" s="16">
        <f t="shared" si="14"/>
        <v>3601.75</v>
      </c>
      <c r="J941">
        <v>576.28</v>
      </c>
      <c r="K941" s="4" t="s">
        <v>6149</v>
      </c>
    </row>
    <row r="942" spans="1:11" hidden="1">
      <c r="A942" s="1" t="s">
        <v>531</v>
      </c>
      <c r="B942" s="13">
        <v>41957</v>
      </c>
      <c r="C942" s="1" t="s">
        <v>26643</v>
      </c>
      <c r="D942" s="1">
        <v>2</v>
      </c>
      <c r="E942" s="1" t="s">
        <v>26644</v>
      </c>
      <c r="F942" s="1" t="s">
        <v>26</v>
      </c>
      <c r="G942" s="1" t="s">
        <v>13</v>
      </c>
      <c r="H942" s="1" t="s">
        <v>26645</v>
      </c>
      <c r="I942" s="16">
        <f t="shared" si="14"/>
        <v>172.4375</v>
      </c>
      <c r="J942" s="1">
        <v>27.59</v>
      </c>
      <c r="K942" s="14" t="s">
        <v>6145</v>
      </c>
    </row>
    <row r="943" spans="1:11" hidden="1">
      <c r="A943" t="s">
        <v>531</v>
      </c>
      <c r="B943" s="3">
        <v>41957</v>
      </c>
      <c r="C943" t="s">
        <v>26643</v>
      </c>
      <c r="D943">
        <v>2</v>
      </c>
      <c r="E943" t="s">
        <v>26644</v>
      </c>
      <c r="F943" t="s">
        <v>26</v>
      </c>
      <c r="G943" t="s">
        <v>13</v>
      </c>
      <c r="H943" t="s">
        <v>26645</v>
      </c>
      <c r="I943" s="16">
        <f t="shared" si="14"/>
        <v>172.4375</v>
      </c>
      <c r="J943">
        <v>27.59</v>
      </c>
      <c r="K943" s="14" t="s">
        <v>6145</v>
      </c>
    </row>
    <row r="944" spans="1:11" hidden="1">
      <c r="A944" t="s">
        <v>531</v>
      </c>
      <c r="B944" s="3">
        <v>41957</v>
      </c>
      <c r="C944" t="s">
        <v>26643</v>
      </c>
      <c r="D944">
        <v>2</v>
      </c>
      <c r="E944" t="s">
        <v>26644</v>
      </c>
      <c r="F944" t="s">
        <v>26</v>
      </c>
      <c r="G944" t="s">
        <v>13</v>
      </c>
      <c r="H944" t="s">
        <v>26645</v>
      </c>
      <c r="I944" s="16">
        <f t="shared" si="14"/>
        <v>-172.4375</v>
      </c>
      <c r="J944">
        <v>-27.59</v>
      </c>
      <c r="K944" s="14" t="s">
        <v>6145</v>
      </c>
    </row>
    <row r="945" spans="1:11" hidden="1">
      <c r="A945" t="s">
        <v>2226</v>
      </c>
      <c r="B945" s="3">
        <v>41957</v>
      </c>
      <c r="C945" t="s">
        <v>27504</v>
      </c>
      <c r="D945">
        <v>2</v>
      </c>
      <c r="E945" t="s">
        <v>27505</v>
      </c>
      <c r="F945" t="s">
        <v>26</v>
      </c>
      <c r="G945" t="s">
        <v>13</v>
      </c>
      <c r="H945" t="s">
        <v>27506</v>
      </c>
      <c r="I945" s="16">
        <f t="shared" si="14"/>
        <v>3413.8125</v>
      </c>
      <c r="J945">
        <v>546.21</v>
      </c>
      <c r="K945" s="14" t="s">
        <v>6145</v>
      </c>
    </row>
    <row r="946" spans="1:11" hidden="1">
      <c r="A946" t="s">
        <v>2230</v>
      </c>
      <c r="B946" s="3">
        <v>41957</v>
      </c>
      <c r="C946" t="s">
        <v>27507</v>
      </c>
      <c r="D946">
        <v>2</v>
      </c>
      <c r="E946" t="s">
        <v>27508</v>
      </c>
      <c r="F946" t="s">
        <v>26</v>
      </c>
      <c r="G946" t="s">
        <v>13</v>
      </c>
      <c r="H946" t="s">
        <v>19406</v>
      </c>
      <c r="I946" s="16">
        <f t="shared" si="14"/>
        <v>853.43750000000011</v>
      </c>
      <c r="J946">
        <v>136.55000000000001</v>
      </c>
      <c r="K946" s="14" t="s">
        <v>6145</v>
      </c>
    </row>
    <row r="947" spans="1:11" hidden="1">
      <c r="A947" t="s">
        <v>5291</v>
      </c>
      <c r="B947" s="3">
        <v>41957</v>
      </c>
      <c r="C947" t="s">
        <v>27509</v>
      </c>
      <c r="D947">
        <v>2</v>
      </c>
      <c r="E947" t="s">
        <v>27510</v>
      </c>
      <c r="F947" t="s">
        <v>26</v>
      </c>
      <c r="G947" t="s">
        <v>13</v>
      </c>
      <c r="H947" t="s">
        <v>11990</v>
      </c>
      <c r="I947" s="16">
        <f t="shared" si="14"/>
        <v>1534.5</v>
      </c>
      <c r="J947">
        <v>245.52</v>
      </c>
      <c r="K947" s="14" t="s">
        <v>6145</v>
      </c>
    </row>
    <row r="948" spans="1:11" hidden="1">
      <c r="A948" t="s">
        <v>5295</v>
      </c>
      <c r="B948" s="3">
        <v>41957</v>
      </c>
      <c r="C948" t="s">
        <v>27511</v>
      </c>
      <c r="D948">
        <v>2</v>
      </c>
      <c r="E948" t="s">
        <v>27512</v>
      </c>
      <c r="F948" t="s">
        <v>26</v>
      </c>
      <c r="G948" t="s">
        <v>13</v>
      </c>
      <c r="H948" t="s">
        <v>27513</v>
      </c>
      <c r="I948" s="16">
        <f t="shared" si="14"/>
        <v>1534.5</v>
      </c>
      <c r="J948">
        <v>245.52</v>
      </c>
      <c r="K948" s="14" t="s">
        <v>6145</v>
      </c>
    </row>
    <row r="949" spans="1:11" hidden="1">
      <c r="A949" t="s">
        <v>5297</v>
      </c>
      <c r="B949" s="3">
        <v>41957</v>
      </c>
      <c r="C949" t="s">
        <v>27514</v>
      </c>
      <c r="D949">
        <v>2</v>
      </c>
      <c r="E949" t="s">
        <v>27515</v>
      </c>
      <c r="F949" t="s">
        <v>26</v>
      </c>
      <c r="G949" t="s">
        <v>13</v>
      </c>
      <c r="H949" t="s">
        <v>3485</v>
      </c>
      <c r="I949" s="16">
        <f t="shared" si="14"/>
        <v>853.43750000000011</v>
      </c>
      <c r="J949">
        <v>136.55000000000001</v>
      </c>
      <c r="K949" s="14" t="s">
        <v>6145</v>
      </c>
    </row>
    <row r="950" spans="1:11" hidden="1">
      <c r="A950" t="s">
        <v>8673</v>
      </c>
      <c r="B950" s="3">
        <v>41957</v>
      </c>
      <c r="C950" t="s">
        <v>27516</v>
      </c>
      <c r="D950">
        <v>2</v>
      </c>
      <c r="E950" t="s">
        <v>27517</v>
      </c>
      <c r="F950" t="s">
        <v>26</v>
      </c>
      <c r="G950" t="s">
        <v>13</v>
      </c>
      <c r="H950" t="s">
        <v>10160</v>
      </c>
      <c r="I950" s="16">
        <f t="shared" si="14"/>
        <v>2525.875</v>
      </c>
      <c r="J950">
        <v>404.14</v>
      </c>
      <c r="K950" s="14" t="s">
        <v>6145</v>
      </c>
    </row>
    <row r="951" spans="1:11" hidden="1">
      <c r="A951" t="s">
        <v>2238</v>
      </c>
      <c r="B951" s="3">
        <v>41957</v>
      </c>
      <c r="C951" t="s">
        <v>27518</v>
      </c>
      <c r="D951">
        <v>2</v>
      </c>
      <c r="E951" t="s">
        <v>27519</v>
      </c>
      <c r="F951" t="s">
        <v>26</v>
      </c>
      <c r="G951" t="s">
        <v>13</v>
      </c>
      <c r="H951" t="s">
        <v>8246</v>
      </c>
      <c r="I951" s="16">
        <f t="shared" si="14"/>
        <v>853.43750000000011</v>
      </c>
      <c r="J951">
        <v>136.55000000000001</v>
      </c>
      <c r="K951" s="14" t="s">
        <v>6145</v>
      </c>
    </row>
    <row r="952" spans="1:11" hidden="1">
      <c r="A952" t="s">
        <v>2242</v>
      </c>
      <c r="B952" s="3">
        <v>41957</v>
      </c>
      <c r="C952" t="s">
        <v>27520</v>
      </c>
      <c r="D952">
        <v>2</v>
      </c>
      <c r="E952" t="s">
        <v>27521</v>
      </c>
      <c r="F952" t="s">
        <v>26</v>
      </c>
      <c r="G952" t="s">
        <v>13</v>
      </c>
      <c r="H952" t="s">
        <v>10653</v>
      </c>
      <c r="I952" s="16">
        <f t="shared" si="14"/>
        <v>2525.875</v>
      </c>
      <c r="J952">
        <v>404.14</v>
      </c>
      <c r="K952" s="14" t="s">
        <v>6145</v>
      </c>
    </row>
    <row r="953" spans="1:11" hidden="1">
      <c r="A953" t="s">
        <v>534</v>
      </c>
      <c r="B953" s="3">
        <v>41958</v>
      </c>
      <c r="C953" t="s">
        <v>1578</v>
      </c>
      <c r="D953">
        <v>1</v>
      </c>
      <c r="E953" t="s">
        <v>27522</v>
      </c>
      <c r="F953" t="s">
        <v>934</v>
      </c>
      <c r="G953" t="s">
        <v>5</v>
      </c>
      <c r="H953" t="s">
        <v>17390</v>
      </c>
      <c r="I953" s="16">
        <f t="shared" si="14"/>
        <v>620.6875</v>
      </c>
      <c r="J953">
        <v>99.31</v>
      </c>
      <c r="K953" s="4" t="s">
        <v>6146</v>
      </c>
    </row>
    <row r="954" spans="1:11" hidden="1">
      <c r="A954" t="s">
        <v>5305</v>
      </c>
      <c r="B954" s="3">
        <v>41958</v>
      </c>
      <c r="C954" t="s">
        <v>27523</v>
      </c>
      <c r="D954">
        <v>2</v>
      </c>
      <c r="E954" t="s">
        <v>27524</v>
      </c>
      <c r="F954" t="s">
        <v>26</v>
      </c>
      <c r="G954" t="s">
        <v>13</v>
      </c>
      <c r="H954" t="s">
        <v>10884</v>
      </c>
      <c r="I954" s="16">
        <f t="shared" si="14"/>
        <v>3226.4375</v>
      </c>
      <c r="J954">
        <v>516.23</v>
      </c>
      <c r="K954" s="14" t="s">
        <v>6145</v>
      </c>
    </row>
    <row r="955" spans="1:11" hidden="1">
      <c r="A955" t="s">
        <v>2280</v>
      </c>
      <c r="B955" s="3">
        <v>41958</v>
      </c>
      <c r="C955" t="s">
        <v>27525</v>
      </c>
      <c r="D955">
        <v>2</v>
      </c>
      <c r="E955" t="s">
        <v>27526</v>
      </c>
      <c r="F955" t="s">
        <v>26</v>
      </c>
      <c r="G955" t="s">
        <v>13</v>
      </c>
      <c r="H955" t="s">
        <v>27527</v>
      </c>
      <c r="I955" s="16">
        <f t="shared" si="14"/>
        <v>853.43750000000011</v>
      </c>
      <c r="J955">
        <v>136.55000000000001</v>
      </c>
      <c r="K955" s="14" t="s">
        <v>6145</v>
      </c>
    </row>
    <row r="956" spans="1:11" hidden="1">
      <c r="A956" t="s">
        <v>543</v>
      </c>
      <c r="B956" s="3">
        <v>41958</v>
      </c>
      <c r="C956" t="s">
        <v>27528</v>
      </c>
      <c r="D956">
        <v>2</v>
      </c>
      <c r="E956" t="s">
        <v>27529</v>
      </c>
      <c r="F956" t="s">
        <v>26</v>
      </c>
      <c r="G956" t="s">
        <v>13</v>
      </c>
      <c r="H956" t="s">
        <v>9110</v>
      </c>
      <c r="I956" s="16">
        <f t="shared" si="14"/>
        <v>1534.5</v>
      </c>
      <c r="J956">
        <v>245.52</v>
      </c>
      <c r="K956" s="14" t="s">
        <v>6145</v>
      </c>
    </row>
    <row r="957" spans="1:11" hidden="1">
      <c r="A957" t="s">
        <v>5320</v>
      </c>
      <c r="B957" s="3">
        <v>41958</v>
      </c>
      <c r="C957" t="s">
        <v>2</v>
      </c>
      <c r="D957">
        <v>2</v>
      </c>
      <c r="E957" t="s">
        <v>27530</v>
      </c>
      <c r="F957" t="s">
        <v>18</v>
      </c>
      <c r="G957" t="s">
        <v>21545</v>
      </c>
      <c r="H957" t="s">
        <v>19315</v>
      </c>
      <c r="I957" s="16">
        <f t="shared" si="14"/>
        <v>157.125</v>
      </c>
      <c r="J957">
        <v>25.14</v>
      </c>
      <c r="K957" s="4" t="s">
        <v>6149</v>
      </c>
    </row>
    <row r="958" spans="1:11" hidden="1">
      <c r="A958" s="1" t="s">
        <v>2284</v>
      </c>
      <c r="B958" s="13">
        <v>41958</v>
      </c>
      <c r="C958" s="1" t="s">
        <v>26646</v>
      </c>
      <c r="D958" s="1">
        <v>2</v>
      </c>
      <c r="E958" s="1" t="s">
        <v>26647</v>
      </c>
      <c r="F958" s="1" t="s">
        <v>26</v>
      </c>
      <c r="G958" s="1" t="s">
        <v>13</v>
      </c>
      <c r="H958" s="1" t="s">
        <v>25939</v>
      </c>
      <c r="I958" s="16">
        <f t="shared" si="14"/>
        <v>853.43750000000011</v>
      </c>
      <c r="J958" s="1">
        <v>136.55000000000001</v>
      </c>
      <c r="K958" s="14" t="s">
        <v>6145</v>
      </c>
    </row>
    <row r="959" spans="1:11" hidden="1">
      <c r="A959" t="s">
        <v>2284</v>
      </c>
      <c r="B959" s="3">
        <v>41958</v>
      </c>
      <c r="C959" t="s">
        <v>26646</v>
      </c>
      <c r="D959">
        <v>2</v>
      </c>
      <c r="E959" t="s">
        <v>26647</v>
      </c>
      <c r="F959" t="s">
        <v>26</v>
      </c>
      <c r="G959" t="s">
        <v>13</v>
      </c>
      <c r="H959" t="s">
        <v>25939</v>
      </c>
      <c r="I959" s="16">
        <f t="shared" si="14"/>
        <v>853.43750000000011</v>
      </c>
      <c r="J959">
        <v>136.55000000000001</v>
      </c>
      <c r="K959" s="14" t="s">
        <v>6145</v>
      </c>
    </row>
    <row r="960" spans="1:11" hidden="1">
      <c r="A960" t="s">
        <v>2284</v>
      </c>
      <c r="B960" s="3">
        <v>41958</v>
      </c>
      <c r="C960" t="s">
        <v>26646</v>
      </c>
      <c r="D960">
        <v>2</v>
      </c>
      <c r="E960" t="s">
        <v>26647</v>
      </c>
      <c r="F960" t="s">
        <v>26</v>
      </c>
      <c r="G960" t="s">
        <v>13</v>
      </c>
      <c r="H960" t="s">
        <v>25939</v>
      </c>
      <c r="I960" s="16">
        <f t="shared" si="14"/>
        <v>-853.43750000000011</v>
      </c>
      <c r="J960">
        <v>-136.55000000000001</v>
      </c>
      <c r="K960" s="14" t="s">
        <v>6145</v>
      </c>
    </row>
    <row r="961" spans="1:11" hidden="1">
      <c r="A961" s="1" t="s">
        <v>8674</v>
      </c>
      <c r="B961" s="13">
        <v>41958</v>
      </c>
      <c r="C961" s="1" t="s">
        <v>26648</v>
      </c>
      <c r="D961" s="1">
        <v>2</v>
      </c>
      <c r="E961" s="1" t="s">
        <v>26649</v>
      </c>
      <c r="F961" s="1" t="s">
        <v>26</v>
      </c>
      <c r="G961" s="1" t="s">
        <v>13</v>
      </c>
      <c r="H961" s="1" t="s">
        <v>4846</v>
      </c>
      <c r="I961" s="16">
        <f t="shared" si="14"/>
        <v>2491.375</v>
      </c>
      <c r="J961" s="1">
        <v>398.62</v>
      </c>
      <c r="K961" s="14" t="s">
        <v>6145</v>
      </c>
    </row>
    <row r="962" spans="1:11" hidden="1">
      <c r="A962" t="s">
        <v>8674</v>
      </c>
      <c r="B962" s="3">
        <v>41958</v>
      </c>
      <c r="C962" t="s">
        <v>26648</v>
      </c>
      <c r="D962">
        <v>2</v>
      </c>
      <c r="E962" t="s">
        <v>26649</v>
      </c>
      <c r="F962" t="s">
        <v>26</v>
      </c>
      <c r="G962" t="s">
        <v>13</v>
      </c>
      <c r="H962" t="s">
        <v>4846</v>
      </c>
      <c r="I962" s="16">
        <f t="shared" si="14"/>
        <v>2491.375</v>
      </c>
      <c r="J962">
        <v>398.62</v>
      </c>
      <c r="K962" s="14" t="s">
        <v>6145</v>
      </c>
    </row>
    <row r="963" spans="1:11" hidden="1">
      <c r="A963" t="s">
        <v>8674</v>
      </c>
      <c r="B963" s="3">
        <v>41958</v>
      </c>
      <c r="C963" t="s">
        <v>26648</v>
      </c>
      <c r="D963">
        <v>2</v>
      </c>
      <c r="E963" t="s">
        <v>26649</v>
      </c>
      <c r="F963" t="s">
        <v>26</v>
      </c>
      <c r="G963" t="s">
        <v>13</v>
      </c>
      <c r="H963" t="s">
        <v>4846</v>
      </c>
      <c r="I963" s="16">
        <f t="shared" si="14"/>
        <v>-2491.375</v>
      </c>
      <c r="J963">
        <v>-398.62</v>
      </c>
      <c r="K963" s="14" t="s">
        <v>6145</v>
      </c>
    </row>
    <row r="964" spans="1:11" hidden="1">
      <c r="A964" s="1" t="s">
        <v>2288</v>
      </c>
      <c r="B964" s="13">
        <v>41958</v>
      </c>
      <c r="C964" s="1" t="s">
        <v>26650</v>
      </c>
      <c r="D964" s="1">
        <v>2</v>
      </c>
      <c r="E964" s="1" t="s">
        <v>26651</v>
      </c>
      <c r="F964" s="1" t="s">
        <v>26</v>
      </c>
      <c r="G964" s="1" t="s">
        <v>13</v>
      </c>
      <c r="H964" s="1" t="s">
        <v>7752</v>
      </c>
      <c r="I964" s="16">
        <f t="shared" si="14"/>
        <v>853.43750000000011</v>
      </c>
      <c r="J964" s="1">
        <v>136.55000000000001</v>
      </c>
      <c r="K964" s="14" t="s">
        <v>6145</v>
      </c>
    </row>
    <row r="965" spans="1:11" hidden="1">
      <c r="A965" t="s">
        <v>2288</v>
      </c>
      <c r="B965" s="3">
        <v>41958</v>
      </c>
      <c r="C965" t="s">
        <v>26650</v>
      </c>
      <c r="D965">
        <v>2</v>
      </c>
      <c r="E965" t="s">
        <v>26651</v>
      </c>
      <c r="F965" t="s">
        <v>26</v>
      </c>
      <c r="G965" t="s">
        <v>13</v>
      </c>
      <c r="H965" t="s">
        <v>7752</v>
      </c>
      <c r="I965" s="16">
        <f t="shared" si="14"/>
        <v>853.43750000000011</v>
      </c>
      <c r="J965">
        <v>136.55000000000001</v>
      </c>
      <c r="K965" s="14" t="s">
        <v>6145</v>
      </c>
    </row>
    <row r="966" spans="1:11" hidden="1">
      <c r="A966" t="s">
        <v>2288</v>
      </c>
      <c r="B966" s="3">
        <v>41958</v>
      </c>
      <c r="C966" t="s">
        <v>26650</v>
      </c>
      <c r="D966">
        <v>2</v>
      </c>
      <c r="E966" t="s">
        <v>26651</v>
      </c>
      <c r="F966" t="s">
        <v>26</v>
      </c>
      <c r="G966" t="s">
        <v>13</v>
      </c>
      <c r="H966" t="s">
        <v>7752</v>
      </c>
      <c r="I966" s="16">
        <f t="shared" si="14"/>
        <v>-853.43750000000011</v>
      </c>
      <c r="J966">
        <v>-136.55000000000001</v>
      </c>
      <c r="K966" s="14" t="s">
        <v>6145</v>
      </c>
    </row>
    <row r="967" spans="1:11" hidden="1">
      <c r="A967" s="1" t="s">
        <v>2292</v>
      </c>
      <c r="B967" s="13">
        <v>41958</v>
      </c>
      <c r="C967" s="1" t="s">
        <v>26652</v>
      </c>
      <c r="D967" s="1">
        <v>2</v>
      </c>
      <c r="E967" s="1" t="s">
        <v>26653</v>
      </c>
      <c r="F967" s="1" t="s">
        <v>26</v>
      </c>
      <c r="G967" s="1" t="s">
        <v>13</v>
      </c>
      <c r="H967" s="1" t="s">
        <v>19427</v>
      </c>
      <c r="I967" s="16">
        <f t="shared" si="14"/>
        <v>1534.5</v>
      </c>
      <c r="J967" s="1">
        <v>245.52</v>
      </c>
      <c r="K967" s="14" t="s">
        <v>6145</v>
      </c>
    </row>
    <row r="968" spans="1:11" hidden="1">
      <c r="A968" t="s">
        <v>2292</v>
      </c>
      <c r="B968" s="3">
        <v>41958</v>
      </c>
      <c r="C968" t="s">
        <v>26652</v>
      </c>
      <c r="D968">
        <v>2</v>
      </c>
      <c r="E968" t="s">
        <v>26653</v>
      </c>
      <c r="F968" t="s">
        <v>26</v>
      </c>
      <c r="G968" t="s">
        <v>13</v>
      </c>
      <c r="H968" t="s">
        <v>19427</v>
      </c>
      <c r="I968" s="16">
        <f t="shared" si="14"/>
        <v>1534.5</v>
      </c>
      <c r="J968">
        <v>245.52</v>
      </c>
      <c r="K968" s="14" t="s">
        <v>6145</v>
      </c>
    </row>
    <row r="969" spans="1:11" hidden="1">
      <c r="A969" t="s">
        <v>2292</v>
      </c>
      <c r="B969" s="3">
        <v>41958</v>
      </c>
      <c r="C969" t="s">
        <v>26652</v>
      </c>
      <c r="D969">
        <v>2</v>
      </c>
      <c r="E969" t="s">
        <v>26653</v>
      </c>
      <c r="F969" t="s">
        <v>26</v>
      </c>
      <c r="G969" t="s">
        <v>13</v>
      </c>
      <c r="H969" t="s">
        <v>19427</v>
      </c>
      <c r="I969" s="16">
        <f t="shared" si="14"/>
        <v>-1534.5</v>
      </c>
      <c r="J969">
        <v>-245.52</v>
      </c>
      <c r="K969" s="14" t="s">
        <v>6145</v>
      </c>
    </row>
    <row r="970" spans="1:11" hidden="1">
      <c r="A970" s="1" t="s">
        <v>2295</v>
      </c>
      <c r="B970" s="13">
        <v>41958</v>
      </c>
      <c r="C970" s="1" t="s">
        <v>26654</v>
      </c>
      <c r="D970" s="1">
        <v>2</v>
      </c>
      <c r="E970" s="1" t="s">
        <v>26655</v>
      </c>
      <c r="F970" s="1" t="s">
        <v>26</v>
      </c>
      <c r="G970" s="1" t="s">
        <v>13</v>
      </c>
      <c r="H970" s="1" t="s">
        <v>15412</v>
      </c>
      <c r="I970" s="16">
        <f t="shared" ref="I970:I1033" si="15">J970*100/16</f>
        <v>853.43750000000011</v>
      </c>
      <c r="J970" s="1">
        <v>136.55000000000001</v>
      </c>
      <c r="K970" s="14" t="s">
        <v>6145</v>
      </c>
    </row>
    <row r="971" spans="1:11" hidden="1">
      <c r="A971" t="s">
        <v>2295</v>
      </c>
      <c r="B971" s="3">
        <v>41958</v>
      </c>
      <c r="C971" t="s">
        <v>26654</v>
      </c>
      <c r="D971">
        <v>2</v>
      </c>
      <c r="E971" t="s">
        <v>26655</v>
      </c>
      <c r="F971" t="s">
        <v>26</v>
      </c>
      <c r="G971" t="s">
        <v>13</v>
      </c>
      <c r="H971" t="s">
        <v>15412</v>
      </c>
      <c r="I971" s="16">
        <f t="shared" si="15"/>
        <v>853.43750000000011</v>
      </c>
      <c r="J971">
        <v>136.55000000000001</v>
      </c>
      <c r="K971" s="14" t="s">
        <v>6145</v>
      </c>
    </row>
    <row r="972" spans="1:11" hidden="1">
      <c r="A972" t="s">
        <v>2295</v>
      </c>
      <c r="B972" s="3">
        <v>41958</v>
      </c>
      <c r="C972" t="s">
        <v>26654</v>
      </c>
      <c r="D972">
        <v>2</v>
      </c>
      <c r="E972" t="s">
        <v>26655</v>
      </c>
      <c r="F972" t="s">
        <v>26</v>
      </c>
      <c r="G972" t="s">
        <v>13</v>
      </c>
      <c r="H972" t="s">
        <v>15412</v>
      </c>
      <c r="I972" s="16">
        <f t="shared" si="15"/>
        <v>-853.43750000000011</v>
      </c>
      <c r="J972">
        <v>-136.55000000000001</v>
      </c>
      <c r="K972" s="14" t="s">
        <v>6145</v>
      </c>
    </row>
    <row r="973" spans="1:11" hidden="1">
      <c r="A973" s="1" t="s">
        <v>2298</v>
      </c>
      <c r="B973" s="13">
        <v>41958</v>
      </c>
      <c r="C973" s="1" t="s">
        <v>26656</v>
      </c>
      <c r="D973" s="1">
        <v>2</v>
      </c>
      <c r="E973" s="1" t="s">
        <v>26657</v>
      </c>
      <c r="F973" s="1" t="s">
        <v>26</v>
      </c>
      <c r="G973" s="1" t="s">
        <v>13</v>
      </c>
      <c r="H973" s="1" t="s">
        <v>13279</v>
      </c>
      <c r="I973" s="16">
        <f t="shared" si="15"/>
        <v>1534.5</v>
      </c>
      <c r="J973" s="1">
        <v>245.52</v>
      </c>
      <c r="K973" s="14" t="s">
        <v>6145</v>
      </c>
    </row>
    <row r="974" spans="1:11" hidden="1">
      <c r="A974" t="s">
        <v>2298</v>
      </c>
      <c r="B974" s="3">
        <v>41958</v>
      </c>
      <c r="C974" t="s">
        <v>26656</v>
      </c>
      <c r="D974">
        <v>2</v>
      </c>
      <c r="E974" t="s">
        <v>26657</v>
      </c>
      <c r="F974" t="s">
        <v>26</v>
      </c>
      <c r="G974" t="s">
        <v>13</v>
      </c>
      <c r="H974" t="s">
        <v>13279</v>
      </c>
      <c r="I974" s="16">
        <f t="shared" si="15"/>
        <v>1534.5</v>
      </c>
      <c r="J974">
        <v>245.52</v>
      </c>
      <c r="K974" s="14" t="s">
        <v>6145</v>
      </c>
    </row>
    <row r="975" spans="1:11" hidden="1">
      <c r="A975" t="s">
        <v>2298</v>
      </c>
      <c r="B975" s="3">
        <v>41958</v>
      </c>
      <c r="C975" t="s">
        <v>26656</v>
      </c>
      <c r="D975">
        <v>2</v>
      </c>
      <c r="E975" t="s">
        <v>26657</v>
      </c>
      <c r="F975" t="s">
        <v>26</v>
      </c>
      <c r="G975" t="s">
        <v>13</v>
      </c>
      <c r="H975" t="s">
        <v>13279</v>
      </c>
      <c r="I975" s="16">
        <f t="shared" si="15"/>
        <v>-1534.5</v>
      </c>
      <c r="J975">
        <v>-245.52</v>
      </c>
      <c r="K975" s="14" t="s">
        <v>6145</v>
      </c>
    </row>
    <row r="976" spans="1:11" hidden="1">
      <c r="A976" s="1" t="s">
        <v>2302</v>
      </c>
      <c r="B976" s="13">
        <v>41958</v>
      </c>
      <c r="C976" s="1" t="s">
        <v>26658</v>
      </c>
      <c r="D976" s="1">
        <v>2</v>
      </c>
      <c r="E976" s="1" t="s">
        <v>26659</v>
      </c>
      <c r="F976" s="1" t="s">
        <v>26</v>
      </c>
      <c r="G976" s="1" t="s">
        <v>13</v>
      </c>
      <c r="H976" s="1" t="s">
        <v>14942</v>
      </c>
      <c r="I976" s="16">
        <f t="shared" si="15"/>
        <v>853.43750000000011</v>
      </c>
      <c r="J976" s="1">
        <v>136.55000000000001</v>
      </c>
      <c r="K976" s="14" t="s">
        <v>6145</v>
      </c>
    </row>
    <row r="977" spans="1:11" hidden="1">
      <c r="A977" t="s">
        <v>2302</v>
      </c>
      <c r="B977" s="3">
        <v>41958</v>
      </c>
      <c r="C977" t="s">
        <v>26658</v>
      </c>
      <c r="D977">
        <v>2</v>
      </c>
      <c r="E977" t="s">
        <v>26659</v>
      </c>
      <c r="F977" t="s">
        <v>26</v>
      </c>
      <c r="G977" t="s">
        <v>13</v>
      </c>
      <c r="H977" t="s">
        <v>14942</v>
      </c>
      <c r="I977" s="16">
        <f t="shared" si="15"/>
        <v>853.43750000000011</v>
      </c>
      <c r="J977">
        <v>136.55000000000001</v>
      </c>
      <c r="K977" s="14" t="s">
        <v>6145</v>
      </c>
    </row>
    <row r="978" spans="1:11" hidden="1">
      <c r="A978" t="s">
        <v>2302</v>
      </c>
      <c r="B978" s="3">
        <v>41958</v>
      </c>
      <c r="C978" t="s">
        <v>26658</v>
      </c>
      <c r="D978">
        <v>2</v>
      </c>
      <c r="E978" t="s">
        <v>26659</v>
      </c>
      <c r="F978" t="s">
        <v>26</v>
      </c>
      <c r="G978" t="s">
        <v>13</v>
      </c>
      <c r="H978" t="s">
        <v>14942</v>
      </c>
      <c r="I978" s="16">
        <f t="shared" si="15"/>
        <v>-853.43750000000011</v>
      </c>
      <c r="J978">
        <v>-136.55000000000001</v>
      </c>
      <c r="K978" s="14" t="s">
        <v>6145</v>
      </c>
    </row>
    <row r="979" spans="1:11" hidden="1">
      <c r="A979" s="1" t="s">
        <v>5333</v>
      </c>
      <c r="B979" s="13">
        <v>41958</v>
      </c>
      <c r="C979" s="1" t="s">
        <v>26660</v>
      </c>
      <c r="D979" s="1">
        <v>2</v>
      </c>
      <c r="E979" s="1" t="s">
        <v>26661</v>
      </c>
      <c r="F979" s="1" t="s">
        <v>26</v>
      </c>
      <c r="G979" s="1" t="s">
        <v>13</v>
      </c>
      <c r="H979" s="1" t="s">
        <v>9078</v>
      </c>
      <c r="I979" s="16">
        <f t="shared" si="15"/>
        <v>853.43750000000011</v>
      </c>
      <c r="J979" s="1">
        <v>136.55000000000001</v>
      </c>
      <c r="K979" s="14" t="s">
        <v>6145</v>
      </c>
    </row>
    <row r="980" spans="1:11" hidden="1">
      <c r="A980" t="s">
        <v>5333</v>
      </c>
      <c r="B980" s="3">
        <v>41958</v>
      </c>
      <c r="C980" t="s">
        <v>26660</v>
      </c>
      <c r="D980">
        <v>2</v>
      </c>
      <c r="E980" t="s">
        <v>26661</v>
      </c>
      <c r="F980" t="s">
        <v>26</v>
      </c>
      <c r="G980" t="s">
        <v>13</v>
      </c>
      <c r="H980" t="s">
        <v>9078</v>
      </c>
      <c r="I980" s="16">
        <f t="shared" si="15"/>
        <v>853.43750000000011</v>
      </c>
      <c r="J980">
        <v>136.55000000000001</v>
      </c>
      <c r="K980" s="14" t="s">
        <v>6145</v>
      </c>
    </row>
    <row r="981" spans="1:11" hidden="1">
      <c r="A981" t="s">
        <v>5333</v>
      </c>
      <c r="B981" s="3">
        <v>41958</v>
      </c>
      <c r="C981" t="s">
        <v>26660</v>
      </c>
      <c r="D981">
        <v>2</v>
      </c>
      <c r="E981" t="s">
        <v>26661</v>
      </c>
      <c r="F981" t="s">
        <v>26</v>
      </c>
      <c r="G981" t="s">
        <v>13</v>
      </c>
      <c r="H981" t="s">
        <v>9078</v>
      </c>
      <c r="I981" s="16">
        <f t="shared" si="15"/>
        <v>-853.43750000000011</v>
      </c>
      <c r="J981">
        <v>-136.55000000000001</v>
      </c>
      <c r="K981" s="14" t="s">
        <v>6145</v>
      </c>
    </row>
    <row r="982" spans="1:11" hidden="1">
      <c r="A982" s="1" t="s">
        <v>2306</v>
      </c>
      <c r="B982" s="13">
        <v>41958</v>
      </c>
      <c r="C982" s="1" t="s">
        <v>26662</v>
      </c>
      <c r="D982" s="1">
        <v>2</v>
      </c>
      <c r="E982" s="1" t="s">
        <v>26663</v>
      </c>
      <c r="F982" s="1" t="s">
        <v>26</v>
      </c>
      <c r="G982" s="1" t="s">
        <v>13</v>
      </c>
      <c r="H982" s="1" t="s">
        <v>1695</v>
      </c>
      <c r="I982" s="16">
        <f t="shared" si="15"/>
        <v>2525.875</v>
      </c>
      <c r="J982" s="1">
        <v>404.14</v>
      </c>
      <c r="K982" s="14" t="s">
        <v>6145</v>
      </c>
    </row>
    <row r="983" spans="1:11" hidden="1">
      <c r="A983" t="s">
        <v>2306</v>
      </c>
      <c r="B983" s="3">
        <v>41958</v>
      </c>
      <c r="C983" t="s">
        <v>26662</v>
      </c>
      <c r="D983">
        <v>2</v>
      </c>
      <c r="E983" t="s">
        <v>26663</v>
      </c>
      <c r="F983" t="s">
        <v>26</v>
      </c>
      <c r="G983" t="s">
        <v>13</v>
      </c>
      <c r="H983" t="s">
        <v>1695</v>
      </c>
      <c r="I983" s="16">
        <f t="shared" si="15"/>
        <v>2525.875</v>
      </c>
      <c r="J983">
        <v>404.14</v>
      </c>
      <c r="K983" s="14" t="s">
        <v>6145</v>
      </c>
    </row>
    <row r="984" spans="1:11" hidden="1">
      <c r="A984" t="s">
        <v>2306</v>
      </c>
      <c r="B984" s="3">
        <v>41958</v>
      </c>
      <c r="C984" t="s">
        <v>26662</v>
      </c>
      <c r="D984">
        <v>2</v>
      </c>
      <c r="E984" t="s">
        <v>26663</v>
      </c>
      <c r="F984" t="s">
        <v>26</v>
      </c>
      <c r="G984" t="s">
        <v>13</v>
      </c>
      <c r="H984" t="s">
        <v>1695</v>
      </c>
      <c r="I984" s="16">
        <f t="shared" si="15"/>
        <v>-2525.875</v>
      </c>
      <c r="J984">
        <v>-404.14</v>
      </c>
      <c r="K984" s="14" t="s">
        <v>6145</v>
      </c>
    </row>
    <row r="985" spans="1:11" hidden="1">
      <c r="A985" t="s">
        <v>2309</v>
      </c>
      <c r="B985" s="3">
        <v>41958</v>
      </c>
      <c r="C985" t="s">
        <v>26927</v>
      </c>
      <c r="D985">
        <v>2</v>
      </c>
      <c r="E985" t="s">
        <v>27531</v>
      </c>
      <c r="F985" t="s">
        <v>26</v>
      </c>
      <c r="G985" t="s">
        <v>13</v>
      </c>
      <c r="H985" t="s">
        <v>12561</v>
      </c>
      <c r="I985" s="16">
        <f t="shared" si="15"/>
        <v>2525.875</v>
      </c>
      <c r="J985">
        <v>404.14</v>
      </c>
      <c r="K985" s="14" t="s">
        <v>6145</v>
      </c>
    </row>
    <row r="986" spans="1:11" hidden="1">
      <c r="A986" t="s">
        <v>2313</v>
      </c>
      <c r="B986" s="3">
        <v>41958</v>
      </c>
      <c r="C986" t="s">
        <v>26824</v>
      </c>
      <c r="D986">
        <v>2</v>
      </c>
      <c r="E986" t="s">
        <v>27532</v>
      </c>
      <c r="F986" t="s">
        <v>26</v>
      </c>
      <c r="G986" t="s">
        <v>13</v>
      </c>
      <c r="H986" t="s">
        <v>2466</v>
      </c>
      <c r="I986" s="16">
        <f t="shared" si="15"/>
        <v>2681.0625</v>
      </c>
      <c r="J986">
        <v>428.97</v>
      </c>
      <c r="K986" s="14" t="s">
        <v>6145</v>
      </c>
    </row>
    <row r="987" spans="1:11" hidden="1">
      <c r="A987" t="s">
        <v>2320</v>
      </c>
      <c r="B987" s="3">
        <v>41958</v>
      </c>
      <c r="C987" t="s">
        <v>27533</v>
      </c>
      <c r="D987">
        <v>2</v>
      </c>
      <c r="E987" t="s">
        <v>27534</v>
      </c>
      <c r="F987" t="s">
        <v>26</v>
      </c>
      <c r="G987" t="s">
        <v>13</v>
      </c>
      <c r="H987" t="s">
        <v>2655</v>
      </c>
      <c r="I987" s="16">
        <f t="shared" si="15"/>
        <v>853.43750000000011</v>
      </c>
      <c r="J987">
        <v>136.55000000000001</v>
      </c>
      <c r="K987" s="14" t="s">
        <v>6145</v>
      </c>
    </row>
    <row r="988" spans="1:11" hidden="1">
      <c r="A988" t="s">
        <v>545</v>
      </c>
      <c r="B988" s="3">
        <v>41958</v>
      </c>
      <c r="C988" t="s">
        <v>27535</v>
      </c>
      <c r="D988">
        <v>2</v>
      </c>
      <c r="E988" t="s">
        <v>27536</v>
      </c>
      <c r="F988" t="s">
        <v>26</v>
      </c>
      <c r="G988" t="s">
        <v>13</v>
      </c>
      <c r="H988" t="s">
        <v>27537</v>
      </c>
      <c r="I988" s="16">
        <f t="shared" si="15"/>
        <v>853.43750000000011</v>
      </c>
      <c r="J988">
        <v>136.55000000000001</v>
      </c>
      <c r="K988" s="14" t="s">
        <v>6145</v>
      </c>
    </row>
    <row r="989" spans="1:11" hidden="1">
      <c r="A989" t="s">
        <v>2324</v>
      </c>
      <c r="B989" s="3">
        <v>41958</v>
      </c>
      <c r="C989" t="s">
        <v>27538</v>
      </c>
      <c r="D989">
        <v>2</v>
      </c>
      <c r="E989" t="s">
        <v>27539</v>
      </c>
      <c r="F989" t="s">
        <v>26</v>
      </c>
      <c r="G989" t="s">
        <v>13</v>
      </c>
      <c r="H989" t="s">
        <v>16389</v>
      </c>
      <c r="I989" s="16">
        <f t="shared" si="15"/>
        <v>853.43750000000011</v>
      </c>
      <c r="J989">
        <v>136.55000000000001</v>
      </c>
      <c r="K989" s="14" t="s">
        <v>6145</v>
      </c>
    </row>
    <row r="990" spans="1:11" hidden="1">
      <c r="A990" t="s">
        <v>2327</v>
      </c>
      <c r="B990" s="3">
        <v>41958</v>
      </c>
      <c r="C990" t="s">
        <v>27540</v>
      </c>
      <c r="D990">
        <v>2</v>
      </c>
      <c r="E990" t="s">
        <v>27541</v>
      </c>
      <c r="F990" t="s">
        <v>26</v>
      </c>
      <c r="G990" t="s">
        <v>13</v>
      </c>
      <c r="H990" t="s">
        <v>13484</v>
      </c>
      <c r="I990" s="16">
        <f t="shared" si="15"/>
        <v>1534.5</v>
      </c>
      <c r="J990">
        <v>245.52</v>
      </c>
      <c r="K990" s="14" t="s">
        <v>6145</v>
      </c>
    </row>
    <row r="991" spans="1:11" hidden="1">
      <c r="A991" t="s">
        <v>546</v>
      </c>
      <c r="B991" s="3">
        <v>41958</v>
      </c>
      <c r="C991" t="s">
        <v>27542</v>
      </c>
      <c r="D991">
        <v>2</v>
      </c>
      <c r="E991" t="s">
        <v>27543</v>
      </c>
      <c r="F991" t="s">
        <v>26</v>
      </c>
      <c r="G991" t="s">
        <v>13</v>
      </c>
      <c r="H991" t="s">
        <v>2404</v>
      </c>
      <c r="I991" s="16">
        <f t="shared" si="15"/>
        <v>1534.5</v>
      </c>
      <c r="J991">
        <v>245.52</v>
      </c>
      <c r="K991" s="14" t="s">
        <v>6145</v>
      </c>
    </row>
    <row r="992" spans="1:11" hidden="1">
      <c r="A992" t="s">
        <v>5350</v>
      </c>
      <c r="B992" s="3">
        <v>41958</v>
      </c>
      <c r="C992" t="s">
        <v>27544</v>
      </c>
      <c r="D992">
        <v>2</v>
      </c>
      <c r="E992" t="s">
        <v>27545</v>
      </c>
      <c r="F992" t="s">
        <v>26</v>
      </c>
      <c r="G992" t="s">
        <v>13</v>
      </c>
      <c r="H992" t="s">
        <v>140</v>
      </c>
      <c r="I992" s="16">
        <f t="shared" si="15"/>
        <v>1308.9375</v>
      </c>
      <c r="J992">
        <v>209.43</v>
      </c>
      <c r="K992" s="14" t="s">
        <v>6145</v>
      </c>
    </row>
    <row r="993" spans="1:11" hidden="1">
      <c r="A993" t="s">
        <v>2335</v>
      </c>
      <c r="B993" s="3">
        <v>41958</v>
      </c>
      <c r="C993" t="s">
        <v>2</v>
      </c>
      <c r="D993">
        <v>2</v>
      </c>
      <c r="E993" t="s">
        <v>27546</v>
      </c>
      <c r="F993" t="s">
        <v>18</v>
      </c>
      <c r="G993" t="s">
        <v>21545</v>
      </c>
      <c r="H993" t="s">
        <v>27547</v>
      </c>
      <c r="I993" s="16">
        <f t="shared" si="15"/>
        <v>303.4375</v>
      </c>
      <c r="J993">
        <v>48.55</v>
      </c>
      <c r="K993" s="4" t="s">
        <v>6149</v>
      </c>
    </row>
    <row r="994" spans="1:11" hidden="1">
      <c r="A994" t="s">
        <v>10496</v>
      </c>
      <c r="B994" s="3">
        <v>41958</v>
      </c>
      <c r="C994" t="s">
        <v>27548</v>
      </c>
      <c r="D994">
        <v>2</v>
      </c>
      <c r="E994" t="s">
        <v>27549</v>
      </c>
      <c r="F994" t="s">
        <v>26</v>
      </c>
      <c r="G994" t="s">
        <v>13</v>
      </c>
      <c r="H994" t="s">
        <v>12506</v>
      </c>
      <c r="I994" s="16">
        <f t="shared" si="15"/>
        <v>2491.375</v>
      </c>
      <c r="J994">
        <v>398.62</v>
      </c>
      <c r="K994" s="14" t="s">
        <v>6145</v>
      </c>
    </row>
    <row r="995" spans="1:11" hidden="1">
      <c r="A995" t="s">
        <v>2338</v>
      </c>
      <c r="B995" s="3">
        <v>41958</v>
      </c>
      <c r="C995" t="s">
        <v>27550</v>
      </c>
      <c r="D995">
        <v>2</v>
      </c>
      <c r="E995" t="s">
        <v>27551</v>
      </c>
      <c r="F995" t="s">
        <v>26</v>
      </c>
      <c r="G995" t="s">
        <v>13</v>
      </c>
      <c r="H995" t="s">
        <v>27552</v>
      </c>
      <c r="I995" s="16">
        <f t="shared" si="15"/>
        <v>2623.9375</v>
      </c>
      <c r="J995">
        <v>419.83</v>
      </c>
      <c r="K995" s="14" t="s">
        <v>6145</v>
      </c>
    </row>
    <row r="996" spans="1:11" hidden="1">
      <c r="A996" t="s">
        <v>2342</v>
      </c>
      <c r="B996" s="3">
        <v>41958</v>
      </c>
      <c r="C996" t="s">
        <v>27553</v>
      </c>
      <c r="D996">
        <v>2</v>
      </c>
      <c r="E996" t="s">
        <v>27554</v>
      </c>
      <c r="F996" t="s">
        <v>26</v>
      </c>
      <c r="G996" t="s">
        <v>13</v>
      </c>
      <c r="H996" t="s">
        <v>12980</v>
      </c>
      <c r="I996" s="16">
        <f t="shared" si="15"/>
        <v>2525.875</v>
      </c>
      <c r="J996">
        <v>404.14</v>
      </c>
      <c r="K996" s="14" t="s">
        <v>6145</v>
      </c>
    </row>
    <row r="997" spans="1:11" hidden="1">
      <c r="A997" t="s">
        <v>2346</v>
      </c>
      <c r="B997" s="3">
        <v>41958</v>
      </c>
      <c r="C997" t="s">
        <v>27555</v>
      </c>
      <c r="D997">
        <v>2</v>
      </c>
      <c r="E997" t="s">
        <v>27556</v>
      </c>
      <c r="F997" t="s">
        <v>26</v>
      </c>
      <c r="G997" t="s">
        <v>13</v>
      </c>
      <c r="H997" t="s">
        <v>19957</v>
      </c>
      <c r="I997" s="16">
        <f t="shared" si="15"/>
        <v>853.43750000000011</v>
      </c>
      <c r="J997">
        <v>136.55000000000001</v>
      </c>
      <c r="K997" s="14" t="s">
        <v>6145</v>
      </c>
    </row>
    <row r="998" spans="1:11" hidden="1">
      <c r="A998" t="s">
        <v>2350</v>
      </c>
      <c r="B998" s="3">
        <v>41958</v>
      </c>
      <c r="C998" t="s">
        <v>27557</v>
      </c>
      <c r="D998">
        <v>2</v>
      </c>
      <c r="E998" t="s">
        <v>27558</v>
      </c>
      <c r="F998" t="s">
        <v>26</v>
      </c>
      <c r="G998" t="s">
        <v>13</v>
      </c>
      <c r="H998" t="s">
        <v>9180</v>
      </c>
      <c r="I998" s="16">
        <f t="shared" si="15"/>
        <v>853.43750000000011</v>
      </c>
      <c r="J998">
        <v>136.55000000000001</v>
      </c>
      <c r="K998" s="14" t="s">
        <v>6145</v>
      </c>
    </row>
    <row r="999" spans="1:11" hidden="1">
      <c r="A999" t="s">
        <v>547</v>
      </c>
      <c r="B999" s="3">
        <v>41958</v>
      </c>
      <c r="C999" t="s">
        <v>27559</v>
      </c>
      <c r="D999">
        <v>2</v>
      </c>
      <c r="E999" t="s">
        <v>27560</v>
      </c>
      <c r="F999" t="s">
        <v>26</v>
      </c>
      <c r="G999" t="s">
        <v>13</v>
      </c>
      <c r="H999" t="s">
        <v>20029</v>
      </c>
      <c r="I999" s="16">
        <f t="shared" si="15"/>
        <v>853.43750000000011</v>
      </c>
      <c r="J999">
        <v>136.55000000000001</v>
      </c>
      <c r="K999" s="14" t="s">
        <v>6145</v>
      </c>
    </row>
    <row r="1000" spans="1:11" hidden="1">
      <c r="A1000" t="s">
        <v>5365</v>
      </c>
      <c r="B1000" s="3">
        <v>41958</v>
      </c>
      <c r="C1000" t="s">
        <v>27561</v>
      </c>
      <c r="D1000">
        <v>2</v>
      </c>
      <c r="E1000" t="s">
        <v>27562</v>
      </c>
      <c r="F1000" t="s">
        <v>26</v>
      </c>
      <c r="G1000" t="s">
        <v>13</v>
      </c>
      <c r="H1000" t="s">
        <v>16449</v>
      </c>
      <c r="I1000" s="16">
        <f t="shared" si="15"/>
        <v>853.43750000000011</v>
      </c>
      <c r="J1000">
        <v>136.55000000000001</v>
      </c>
      <c r="K1000" s="14" t="s">
        <v>6145</v>
      </c>
    </row>
    <row r="1001" spans="1:11" hidden="1">
      <c r="A1001" t="s">
        <v>9510</v>
      </c>
      <c r="B1001" s="3">
        <v>41961</v>
      </c>
      <c r="C1001" t="s">
        <v>27563</v>
      </c>
      <c r="D1001">
        <v>2</v>
      </c>
      <c r="E1001" t="s">
        <v>27564</v>
      </c>
      <c r="F1001" t="s">
        <v>26</v>
      </c>
      <c r="G1001" t="s">
        <v>13</v>
      </c>
      <c r="H1001" t="s">
        <v>11806</v>
      </c>
      <c r="I1001" s="16">
        <f t="shared" si="15"/>
        <v>853.43750000000011</v>
      </c>
      <c r="J1001">
        <v>136.55000000000001</v>
      </c>
      <c r="K1001" s="14" t="s">
        <v>6145</v>
      </c>
    </row>
    <row r="1002" spans="1:11" hidden="1">
      <c r="A1002" s="1" t="s">
        <v>5376</v>
      </c>
      <c r="B1002" s="13">
        <v>41961</v>
      </c>
      <c r="C1002" s="1" t="s">
        <v>26664</v>
      </c>
      <c r="D1002" s="1">
        <v>2</v>
      </c>
      <c r="E1002" s="1" t="s">
        <v>26665</v>
      </c>
      <c r="F1002" s="1" t="s">
        <v>26</v>
      </c>
      <c r="G1002" s="1" t="s">
        <v>13</v>
      </c>
      <c r="H1002" s="1" t="s">
        <v>3433</v>
      </c>
      <c r="I1002" s="16">
        <f t="shared" si="15"/>
        <v>1283.375</v>
      </c>
      <c r="J1002" s="1">
        <v>205.34</v>
      </c>
      <c r="K1002" s="14" t="s">
        <v>6145</v>
      </c>
    </row>
    <row r="1003" spans="1:11" hidden="1">
      <c r="A1003" t="s">
        <v>5376</v>
      </c>
      <c r="B1003" s="3">
        <v>41961</v>
      </c>
      <c r="C1003" t="s">
        <v>26664</v>
      </c>
      <c r="D1003">
        <v>2</v>
      </c>
      <c r="E1003" t="s">
        <v>26665</v>
      </c>
      <c r="F1003" t="s">
        <v>26</v>
      </c>
      <c r="G1003" t="s">
        <v>13</v>
      </c>
      <c r="H1003" t="s">
        <v>3433</v>
      </c>
      <c r="I1003" s="16">
        <f t="shared" si="15"/>
        <v>1283.375</v>
      </c>
      <c r="J1003">
        <v>205.34</v>
      </c>
      <c r="K1003" s="14" t="s">
        <v>6145</v>
      </c>
    </row>
    <row r="1004" spans="1:11" hidden="1">
      <c r="A1004" t="s">
        <v>5376</v>
      </c>
      <c r="B1004" s="3">
        <v>41961</v>
      </c>
      <c r="C1004" t="s">
        <v>26664</v>
      </c>
      <c r="D1004">
        <v>2</v>
      </c>
      <c r="E1004" t="s">
        <v>26665</v>
      </c>
      <c r="F1004" t="s">
        <v>26</v>
      </c>
      <c r="G1004" t="s">
        <v>13</v>
      </c>
      <c r="H1004" t="s">
        <v>3433</v>
      </c>
      <c r="I1004" s="16">
        <f t="shared" si="15"/>
        <v>-1283.375</v>
      </c>
      <c r="J1004">
        <v>-205.34</v>
      </c>
      <c r="K1004" s="14" t="s">
        <v>6145</v>
      </c>
    </row>
    <row r="1005" spans="1:11" hidden="1">
      <c r="A1005" s="1" t="s">
        <v>2377</v>
      </c>
      <c r="B1005" s="13">
        <v>41961</v>
      </c>
      <c r="C1005" s="1" t="s">
        <v>26666</v>
      </c>
      <c r="D1005" s="1">
        <v>2</v>
      </c>
      <c r="E1005" s="1" t="s">
        <v>26667</v>
      </c>
      <c r="F1005" s="1" t="s">
        <v>26</v>
      </c>
      <c r="G1005" s="1" t="s">
        <v>13</v>
      </c>
      <c r="H1005" s="1" t="s">
        <v>3433</v>
      </c>
      <c r="I1005" s="16">
        <f t="shared" si="15"/>
        <v>462.1875</v>
      </c>
      <c r="J1005" s="1">
        <v>73.95</v>
      </c>
      <c r="K1005" s="14" t="s">
        <v>6145</v>
      </c>
    </row>
    <row r="1006" spans="1:11" hidden="1">
      <c r="A1006" t="s">
        <v>2377</v>
      </c>
      <c r="B1006" s="3">
        <v>41961</v>
      </c>
      <c r="C1006" t="s">
        <v>26666</v>
      </c>
      <c r="D1006">
        <v>2</v>
      </c>
      <c r="E1006" t="s">
        <v>26667</v>
      </c>
      <c r="F1006" t="s">
        <v>26</v>
      </c>
      <c r="G1006" t="s">
        <v>13</v>
      </c>
      <c r="H1006" t="s">
        <v>3433</v>
      </c>
      <c r="I1006" s="16">
        <f t="shared" si="15"/>
        <v>462.1875</v>
      </c>
      <c r="J1006">
        <v>73.95</v>
      </c>
      <c r="K1006" s="14" t="s">
        <v>6145</v>
      </c>
    </row>
    <row r="1007" spans="1:11" hidden="1">
      <c r="A1007" t="s">
        <v>2377</v>
      </c>
      <c r="B1007" s="3">
        <v>41961</v>
      </c>
      <c r="C1007" t="s">
        <v>26666</v>
      </c>
      <c r="D1007">
        <v>2</v>
      </c>
      <c r="E1007" t="s">
        <v>26667</v>
      </c>
      <c r="F1007" t="s">
        <v>26</v>
      </c>
      <c r="G1007" t="s">
        <v>13</v>
      </c>
      <c r="H1007" t="s">
        <v>3433</v>
      </c>
      <c r="I1007" s="16">
        <f t="shared" si="15"/>
        <v>-462.1875</v>
      </c>
      <c r="J1007">
        <v>-73.95</v>
      </c>
      <c r="K1007" s="14" t="s">
        <v>6145</v>
      </c>
    </row>
    <row r="1008" spans="1:11" hidden="1">
      <c r="A1008" t="s">
        <v>5381</v>
      </c>
      <c r="B1008" s="3">
        <v>41961</v>
      </c>
      <c r="C1008" t="s">
        <v>27565</v>
      </c>
      <c r="D1008">
        <v>2</v>
      </c>
      <c r="E1008" t="s">
        <v>27566</v>
      </c>
      <c r="F1008" t="s">
        <v>26</v>
      </c>
      <c r="G1008" t="s">
        <v>13</v>
      </c>
      <c r="H1008" t="s">
        <v>17520</v>
      </c>
      <c r="I1008" s="16">
        <f t="shared" si="15"/>
        <v>2448.3125</v>
      </c>
      <c r="J1008">
        <v>391.73</v>
      </c>
      <c r="K1008" s="14" t="s">
        <v>6145</v>
      </c>
    </row>
    <row r="1009" spans="1:11" hidden="1">
      <c r="A1009" t="s">
        <v>2389</v>
      </c>
      <c r="B1009" s="3">
        <v>41961</v>
      </c>
      <c r="C1009" t="s">
        <v>27567</v>
      </c>
      <c r="D1009">
        <v>2</v>
      </c>
      <c r="E1009" t="s">
        <v>27568</v>
      </c>
      <c r="F1009" t="s">
        <v>26</v>
      </c>
      <c r="G1009" t="s">
        <v>13</v>
      </c>
      <c r="H1009" t="s">
        <v>10177</v>
      </c>
      <c r="I1009" s="16">
        <f t="shared" si="15"/>
        <v>853.43750000000011</v>
      </c>
      <c r="J1009">
        <v>136.55000000000001</v>
      </c>
      <c r="K1009" s="14" t="s">
        <v>6145</v>
      </c>
    </row>
    <row r="1010" spans="1:11" hidden="1">
      <c r="A1010" t="s">
        <v>2393</v>
      </c>
      <c r="B1010" s="3">
        <v>41961</v>
      </c>
      <c r="C1010" t="s">
        <v>27569</v>
      </c>
      <c r="D1010">
        <v>2</v>
      </c>
      <c r="E1010" t="s">
        <v>27570</v>
      </c>
      <c r="F1010" t="s">
        <v>26</v>
      </c>
      <c r="G1010" t="s">
        <v>13</v>
      </c>
      <c r="H1010" t="s">
        <v>2975</v>
      </c>
      <c r="I1010" s="16">
        <f t="shared" si="15"/>
        <v>405.1875</v>
      </c>
      <c r="J1010">
        <v>64.83</v>
      </c>
      <c r="K1010" s="14" t="s">
        <v>6145</v>
      </c>
    </row>
    <row r="1011" spans="1:11" hidden="1">
      <c r="A1011" t="s">
        <v>5396</v>
      </c>
      <c r="B1011" s="3">
        <v>41961</v>
      </c>
      <c r="C1011" t="s">
        <v>2</v>
      </c>
      <c r="D1011">
        <v>2</v>
      </c>
      <c r="E1011" t="s">
        <v>27571</v>
      </c>
      <c r="F1011" t="s">
        <v>18</v>
      </c>
      <c r="G1011" t="s">
        <v>21545</v>
      </c>
      <c r="H1011" t="s">
        <v>6607</v>
      </c>
      <c r="I1011" s="16">
        <f t="shared" si="15"/>
        <v>667.4375</v>
      </c>
      <c r="J1011">
        <v>106.79</v>
      </c>
      <c r="K1011" s="4" t="s">
        <v>6149</v>
      </c>
    </row>
    <row r="1012" spans="1:11" hidden="1">
      <c r="A1012" s="1" t="s">
        <v>2405</v>
      </c>
      <c r="B1012" s="13">
        <v>41961</v>
      </c>
      <c r="C1012" s="1" t="s">
        <v>2</v>
      </c>
      <c r="D1012" s="1">
        <v>2</v>
      </c>
      <c r="E1012" s="1" t="s">
        <v>26668</v>
      </c>
      <c r="F1012" s="1" t="s">
        <v>18</v>
      </c>
      <c r="G1012" s="1" t="s">
        <v>21545</v>
      </c>
      <c r="H1012" s="1" t="s">
        <v>19662</v>
      </c>
      <c r="I1012" s="16">
        <f t="shared" si="15"/>
        <v>100.6875</v>
      </c>
      <c r="J1012" s="1">
        <v>16.11</v>
      </c>
      <c r="K1012" s="4" t="s">
        <v>6149</v>
      </c>
    </row>
    <row r="1013" spans="1:11" hidden="1">
      <c r="A1013" t="s">
        <v>2405</v>
      </c>
      <c r="B1013" s="3">
        <v>41961</v>
      </c>
      <c r="C1013" t="s">
        <v>2</v>
      </c>
      <c r="D1013">
        <v>2</v>
      </c>
      <c r="E1013" t="s">
        <v>26668</v>
      </c>
      <c r="F1013" t="s">
        <v>18</v>
      </c>
      <c r="G1013" t="s">
        <v>21545</v>
      </c>
      <c r="H1013" t="s">
        <v>19662</v>
      </c>
      <c r="I1013" s="16">
        <f t="shared" si="15"/>
        <v>100.6875</v>
      </c>
      <c r="J1013">
        <v>16.11</v>
      </c>
      <c r="K1013" s="4" t="s">
        <v>6149</v>
      </c>
    </row>
    <row r="1014" spans="1:11" hidden="1">
      <c r="A1014" t="s">
        <v>2405</v>
      </c>
      <c r="B1014" s="3">
        <v>41961</v>
      </c>
      <c r="C1014" t="s">
        <v>2</v>
      </c>
      <c r="D1014">
        <v>2</v>
      </c>
      <c r="E1014" t="s">
        <v>26668</v>
      </c>
      <c r="F1014" t="s">
        <v>18</v>
      </c>
      <c r="G1014" t="s">
        <v>21545</v>
      </c>
      <c r="H1014" t="s">
        <v>19662</v>
      </c>
      <c r="I1014" s="16">
        <f t="shared" si="15"/>
        <v>-100.6875</v>
      </c>
      <c r="J1014">
        <v>-16.11</v>
      </c>
      <c r="K1014" s="4" t="s">
        <v>6149</v>
      </c>
    </row>
    <row r="1015" spans="1:11" hidden="1">
      <c r="A1015" t="s">
        <v>2409</v>
      </c>
      <c r="B1015" s="3">
        <v>41961</v>
      </c>
      <c r="C1015" t="s">
        <v>26877</v>
      </c>
      <c r="D1015">
        <v>2</v>
      </c>
      <c r="E1015" t="s">
        <v>27572</v>
      </c>
      <c r="F1015" t="s">
        <v>26</v>
      </c>
      <c r="G1015" t="s">
        <v>13</v>
      </c>
      <c r="H1015" t="s">
        <v>26879</v>
      </c>
      <c r="I1015" s="16">
        <f t="shared" si="15"/>
        <v>853.43750000000011</v>
      </c>
      <c r="J1015">
        <v>136.55000000000001</v>
      </c>
      <c r="K1015" s="14" t="s">
        <v>6145</v>
      </c>
    </row>
    <row r="1016" spans="1:11" hidden="1">
      <c r="A1016" t="s">
        <v>2413</v>
      </c>
      <c r="B1016" s="3">
        <v>41961</v>
      </c>
      <c r="C1016" t="s">
        <v>26877</v>
      </c>
      <c r="D1016">
        <v>2</v>
      </c>
      <c r="E1016" t="s">
        <v>27573</v>
      </c>
      <c r="F1016" t="s">
        <v>26</v>
      </c>
      <c r="G1016" t="s">
        <v>13</v>
      </c>
      <c r="H1016" t="s">
        <v>25269</v>
      </c>
      <c r="I1016" s="16">
        <f t="shared" si="15"/>
        <v>853.43750000000011</v>
      </c>
      <c r="J1016">
        <v>136.55000000000001</v>
      </c>
      <c r="K1016" s="14" t="s">
        <v>6145</v>
      </c>
    </row>
    <row r="1017" spans="1:11" hidden="1">
      <c r="A1017" t="s">
        <v>2415</v>
      </c>
      <c r="B1017" s="3">
        <v>41961</v>
      </c>
      <c r="C1017" t="s">
        <v>26877</v>
      </c>
      <c r="D1017">
        <v>2</v>
      </c>
      <c r="E1017" t="s">
        <v>27574</v>
      </c>
      <c r="F1017" t="s">
        <v>26</v>
      </c>
      <c r="G1017" t="s">
        <v>13</v>
      </c>
      <c r="H1017" t="s">
        <v>25269</v>
      </c>
      <c r="I1017" s="16">
        <f t="shared" si="15"/>
        <v>853.43750000000011</v>
      </c>
      <c r="J1017">
        <v>136.55000000000001</v>
      </c>
      <c r="K1017" s="14" t="s">
        <v>6145</v>
      </c>
    </row>
    <row r="1018" spans="1:11" hidden="1">
      <c r="A1018" t="s">
        <v>4466</v>
      </c>
      <c r="B1018" s="3">
        <v>41961</v>
      </c>
      <c r="C1018" t="s">
        <v>27575</v>
      </c>
      <c r="D1018">
        <v>2</v>
      </c>
      <c r="E1018" t="s">
        <v>27576</v>
      </c>
      <c r="F1018" t="s">
        <v>26</v>
      </c>
      <c r="G1018" t="s">
        <v>13</v>
      </c>
      <c r="H1018" t="s">
        <v>12622</v>
      </c>
      <c r="I1018" s="16">
        <f t="shared" si="15"/>
        <v>853.43750000000011</v>
      </c>
      <c r="J1018">
        <v>136.55000000000001</v>
      </c>
      <c r="K1018" s="14" t="s">
        <v>6145</v>
      </c>
    </row>
    <row r="1019" spans="1:11" hidden="1">
      <c r="A1019" s="1" t="s">
        <v>561</v>
      </c>
      <c r="B1019" s="13">
        <v>41961</v>
      </c>
      <c r="C1019" s="1" t="s">
        <v>26669</v>
      </c>
      <c r="D1019" s="1">
        <v>2</v>
      </c>
      <c r="E1019" s="1" t="s">
        <v>26670</v>
      </c>
      <c r="F1019" s="1" t="s">
        <v>18</v>
      </c>
      <c r="G1019" s="1" t="s">
        <v>26545</v>
      </c>
      <c r="H1019" s="1" t="s">
        <v>26671</v>
      </c>
      <c r="I1019" s="16">
        <f t="shared" si="15"/>
        <v>2327.5625</v>
      </c>
      <c r="J1019" s="1">
        <v>372.41</v>
      </c>
      <c r="K1019" s="4" t="s">
        <v>6149</v>
      </c>
    </row>
    <row r="1020" spans="1:11" hidden="1">
      <c r="A1020" t="s">
        <v>561</v>
      </c>
      <c r="B1020" s="3">
        <v>41961</v>
      </c>
      <c r="C1020" t="s">
        <v>26669</v>
      </c>
      <c r="D1020">
        <v>2</v>
      </c>
      <c r="E1020" t="s">
        <v>26670</v>
      </c>
      <c r="F1020" t="s">
        <v>18</v>
      </c>
      <c r="G1020" t="s">
        <v>0</v>
      </c>
      <c r="H1020" t="s">
        <v>10263</v>
      </c>
      <c r="I1020" s="16">
        <f t="shared" si="15"/>
        <v>2327.5625</v>
      </c>
      <c r="J1020">
        <v>372.41</v>
      </c>
      <c r="K1020" s="4" t="s">
        <v>6149</v>
      </c>
    </row>
    <row r="1021" spans="1:11" hidden="1">
      <c r="A1021" t="s">
        <v>561</v>
      </c>
      <c r="B1021" s="3">
        <v>41961</v>
      </c>
      <c r="C1021" t="s">
        <v>26669</v>
      </c>
      <c r="D1021">
        <v>2</v>
      </c>
      <c r="E1021" t="s">
        <v>26670</v>
      </c>
      <c r="F1021" t="s">
        <v>18</v>
      </c>
      <c r="G1021" t="s">
        <v>0</v>
      </c>
      <c r="H1021" t="s">
        <v>10263</v>
      </c>
      <c r="I1021" s="16">
        <f t="shared" si="15"/>
        <v>-2327.5625</v>
      </c>
      <c r="J1021">
        <v>-372.41</v>
      </c>
      <c r="K1021" s="4" t="s">
        <v>6149</v>
      </c>
    </row>
    <row r="1022" spans="1:11" hidden="1">
      <c r="A1022" t="s">
        <v>564</v>
      </c>
      <c r="B1022" s="3">
        <v>41961</v>
      </c>
      <c r="C1022" t="s">
        <v>27577</v>
      </c>
      <c r="D1022">
        <v>2</v>
      </c>
      <c r="E1022" t="s">
        <v>27578</v>
      </c>
      <c r="F1022" t="s">
        <v>26</v>
      </c>
      <c r="G1022" t="s">
        <v>13</v>
      </c>
      <c r="H1022" t="s">
        <v>3440</v>
      </c>
      <c r="I1022" s="16">
        <f t="shared" si="15"/>
        <v>853.43750000000011</v>
      </c>
      <c r="J1022">
        <v>136.55000000000001</v>
      </c>
      <c r="K1022" s="14" t="s">
        <v>6145</v>
      </c>
    </row>
    <row r="1023" spans="1:11" hidden="1">
      <c r="A1023" s="1" t="s">
        <v>2419</v>
      </c>
      <c r="B1023" s="13">
        <v>41961</v>
      </c>
      <c r="C1023" s="1" t="s">
        <v>26672</v>
      </c>
      <c r="D1023" s="1">
        <v>2</v>
      </c>
      <c r="E1023" s="1" t="s">
        <v>26673</v>
      </c>
      <c r="F1023" s="1" t="s">
        <v>18</v>
      </c>
      <c r="G1023" s="1" t="s">
        <v>21545</v>
      </c>
      <c r="H1023" s="1" t="s">
        <v>12715</v>
      </c>
      <c r="I1023" s="16">
        <f t="shared" si="15"/>
        <v>1364.6875</v>
      </c>
      <c r="J1023" s="1">
        <v>218.35</v>
      </c>
      <c r="K1023" s="4" t="s">
        <v>6149</v>
      </c>
    </row>
    <row r="1024" spans="1:11" hidden="1">
      <c r="A1024" t="s">
        <v>2419</v>
      </c>
      <c r="B1024" s="3">
        <v>41961</v>
      </c>
      <c r="C1024" t="s">
        <v>26672</v>
      </c>
      <c r="D1024">
        <v>2</v>
      </c>
      <c r="E1024" t="s">
        <v>26673</v>
      </c>
      <c r="F1024" t="s">
        <v>18</v>
      </c>
      <c r="G1024" t="s">
        <v>21545</v>
      </c>
      <c r="H1024" t="s">
        <v>12715</v>
      </c>
      <c r="I1024" s="16">
        <f t="shared" si="15"/>
        <v>1364.6875</v>
      </c>
      <c r="J1024">
        <v>218.35</v>
      </c>
      <c r="K1024" s="4" t="s">
        <v>6149</v>
      </c>
    </row>
    <row r="1025" spans="1:11" hidden="1">
      <c r="A1025" t="s">
        <v>2419</v>
      </c>
      <c r="B1025" s="3">
        <v>41961</v>
      </c>
      <c r="C1025" t="s">
        <v>26672</v>
      </c>
      <c r="D1025">
        <v>2</v>
      </c>
      <c r="E1025" t="s">
        <v>26673</v>
      </c>
      <c r="F1025" t="s">
        <v>18</v>
      </c>
      <c r="G1025" t="s">
        <v>21545</v>
      </c>
      <c r="H1025" t="s">
        <v>12715</v>
      </c>
      <c r="I1025" s="16">
        <f t="shared" si="15"/>
        <v>-1364.6875</v>
      </c>
      <c r="J1025">
        <v>-218.35</v>
      </c>
      <c r="K1025" s="4" t="s">
        <v>6149</v>
      </c>
    </row>
    <row r="1026" spans="1:11" hidden="1">
      <c r="A1026" s="1" t="s">
        <v>588</v>
      </c>
      <c r="B1026" s="13">
        <v>41961</v>
      </c>
      <c r="C1026" s="1" t="s">
        <v>26674</v>
      </c>
      <c r="D1026" s="1">
        <v>2</v>
      </c>
      <c r="E1026" s="1" t="s">
        <v>26675</v>
      </c>
      <c r="F1026" s="1" t="s">
        <v>18</v>
      </c>
      <c r="G1026" s="1" t="s">
        <v>26545</v>
      </c>
      <c r="H1026" s="1" t="s">
        <v>26676</v>
      </c>
      <c r="I1026" s="16">
        <f t="shared" si="15"/>
        <v>81.125</v>
      </c>
      <c r="J1026" s="1">
        <v>12.98</v>
      </c>
      <c r="K1026" s="4" t="s">
        <v>6149</v>
      </c>
    </row>
    <row r="1027" spans="1:11" hidden="1">
      <c r="A1027" t="s">
        <v>588</v>
      </c>
      <c r="B1027" s="3">
        <v>41961</v>
      </c>
      <c r="C1027" t="s">
        <v>26674</v>
      </c>
      <c r="D1027">
        <v>2</v>
      </c>
      <c r="E1027" t="s">
        <v>26675</v>
      </c>
      <c r="F1027" t="s">
        <v>18</v>
      </c>
      <c r="G1027" t="s">
        <v>0</v>
      </c>
      <c r="H1027" t="s">
        <v>19662</v>
      </c>
      <c r="I1027" s="16">
        <f t="shared" si="15"/>
        <v>81.125</v>
      </c>
      <c r="J1027">
        <v>12.98</v>
      </c>
      <c r="K1027" s="4" t="s">
        <v>6149</v>
      </c>
    </row>
    <row r="1028" spans="1:11" hidden="1">
      <c r="A1028" t="s">
        <v>588</v>
      </c>
      <c r="B1028" s="3">
        <v>41961</v>
      </c>
      <c r="C1028" t="s">
        <v>26674</v>
      </c>
      <c r="D1028">
        <v>2</v>
      </c>
      <c r="E1028" t="s">
        <v>26675</v>
      </c>
      <c r="F1028" t="s">
        <v>18</v>
      </c>
      <c r="G1028" t="s">
        <v>0</v>
      </c>
      <c r="H1028" t="s">
        <v>19662</v>
      </c>
      <c r="I1028" s="16">
        <f t="shared" si="15"/>
        <v>-81.125</v>
      </c>
      <c r="J1028">
        <v>-12.98</v>
      </c>
      <c r="K1028" s="4" t="s">
        <v>6149</v>
      </c>
    </row>
    <row r="1029" spans="1:11" hidden="1">
      <c r="A1029" t="s">
        <v>2427</v>
      </c>
      <c r="B1029" s="3">
        <v>41961</v>
      </c>
      <c r="C1029" t="s">
        <v>2</v>
      </c>
      <c r="D1029">
        <v>2</v>
      </c>
      <c r="E1029" t="s">
        <v>27579</v>
      </c>
      <c r="F1029" t="s">
        <v>18</v>
      </c>
      <c r="G1029" t="s">
        <v>0</v>
      </c>
      <c r="H1029" t="s">
        <v>27580</v>
      </c>
      <c r="I1029" s="16">
        <f t="shared" si="15"/>
        <v>1093.375</v>
      </c>
      <c r="J1029">
        <v>174.94</v>
      </c>
      <c r="K1029" s="4" t="s">
        <v>6149</v>
      </c>
    </row>
    <row r="1030" spans="1:11" hidden="1">
      <c r="A1030" t="s">
        <v>591</v>
      </c>
      <c r="B1030" s="3">
        <v>41961</v>
      </c>
      <c r="C1030" t="s">
        <v>27581</v>
      </c>
      <c r="D1030">
        <v>2</v>
      </c>
      <c r="E1030" t="s">
        <v>27582</v>
      </c>
      <c r="F1030" t="s">
        <v>26</v>
      </c>
      <c r="G1030" t="s">
        <v>13</v>
      </c>
      <c r="H1030" t="s">
        <v>7522</v>
      </c>
      <c r="I1030" s="16">
        <f t="shared" si="15"/>
        <v>853.43750000000011</v>
      </c>
      <c r="J1030">
        <v>136.55000000000001</v>
      </c>
      <c r="K1030" s="14" t="s">
        <v>6145</v>
      </c>
    </row>
    <row r="1031" spans="1:11" hidden="1">
      <c r="A1031" t="s">
        <v>5421</v>
      </c>
      <c r="B1031" s="3">
        <v>41961</v>
      </c>
      <c r="C1031" t="s">
        <v>27583</v>
      </c>
      <c r="D1031">
        <v>2</v>
      </c>
      <c r="E1031" t="s">
        <v>27584</v>
      </c>
      <c r="F1031" t="s">
        <v>26</v>
      </c>
      <c r="G1031" t="s">
        <v>13</v>
      </c>
      <c r="H1031" t="s">
        <v>3440</v>
      </c>
      <c r="I1031" s="16">
        <f t="shared" si="15"/>
        <v>1775.875</v>
      </c>
      <c r="J1031">
        <v>284.14</v>
      </c>
      <c r="K1031" s="14" t="s">
        <v>6145</v>
      </c>
    </row>
    <row r="1032" spans="1:11" hidden="1">
      <c r="A1032" t="s">
        <v>8677</v>
      </c>
      <c r="B1032" s="3">
        <v>41961</v>
      </c>
      <c r="C1032" t="s">
        <v>27585</v>
      </c>
      <c r="D1032">
        <v>2</v>
      </c>
      <c r="E1032" t="s">
        <v>27586</v>
      </c>
      <c r="F1032" t="s">
        <v>26</v>
      </c>
      <c r="G1032" t="s">
        <v>13</v>
      </c>
      <c r="H1032" t="s">
        <v>27587</v>
      </c>
      <c r="I1032" s="16">
        <f t="shared" si="15"/>
        <v>1522.4375</v>
      </c>
      <c r="J1032">
        <v>243.59</v>
      </c>
      <c r="K1032" s="14" t="s">
        <v>6145</v>
      </c>
    </row>
    <row r="1033" spans="1:11" hidden="1">
      <c r="A1033" s="1" t="s">
        <v>4468</v>
      </c>
      <c r="B1033" s="13">
        <v>41961</v>
      </c>
      <c r="C1033" s="1" t="s">
        <v>2</v>
      </c>
      <c r="D1033" s="1">
        <v>2</v>
      </c>
      <c r="E1033" s="1" t="s">
        <v>26677</v>
      </c>
      <c r="F1033" s="1" t="s">
        <v>18</v>
      </c>
      <c r="G1033" s="1" t="s">
        <v>26545</v>
      </c>
      <c r="H1033" s="1" t="s">
        <v>26678</v>
      </c>
      <c r="I1033" s="16">
        <f t="shared" si="15"/>
        <v>841.375</v>
      </c>
      <c r="J1033" s="1">
        <v>134.62</v>
      </c>
      <c r="K1033" s="4" t="s">
        <v>6149</v>
      </c>
    </row>
    <row r="1034" spans="1:11" hidden="1">
      <c r="A1034" t="s">
        <v>4468</v>
      </c>
      <c r="B1034" s="3">
        <v>41961</v>
      </c>
      <c r="C1034" t="s">
        <v>2</v>
      </c>
      <c r="D1034">
        <v>2</v>
      </c>
      <c r="E1034" t="s">
        <v>26677</v>
      </c>
      <c r="F1034" t="s">
        <v>18</v>
      </c>
      <c r="G1034" t="s">
        <v>0</v>
      </c>
      <c r="H1034" t="s">
        <v>24245</v>
      </c>
      <c r="I1034" s="16">
        <f t="shared" ref="I1034:I1097" si="16">J1034*100/16</f>
        <v>841.375</v>
      </c>
      <c r="J1034">
        <v>134.62</v>
      </c>
      <c r="K1034" s="4" t="s">
        <v>6149</v>
      </c>
    </row>
    <row r="1035" spans="1:11" hidden="1">
      <c r="A1035" t="s">
        <v>4468</v>
      </c>
      <c r="B1035" s="3">
        <v>41961</v>
      </c>
      <c r="C1035" t="s">
        <v>2</v>
      </c>
      <c r="D1035">
        <v>2</v>
      </c>
      <c r="E1035" t="s">
        <v>26677</v>
      </c>
      <c r="F1035" t="s">
        <v>18</v>
      </c>
      <c r="G1035" t="s">
        <v>0</v>
      </c>
      <c r="H1035" t="s">
        <v>24245</v>
      </c>
      <c r="I1035" s="16">
        <f t="shared" si="16"/>
        <v>-841.375</v>
      </c>
      <c r="J1035">
        <v>-134.62</v>
      </c>
      <c r="K1035" s="4" t="s">
        <v>6149</v>
      </c>
    </row>
    <row r="1036" spans="1:11" hidden="1">
      <c r="A1036" t="s">
        <v>2431</v>
      </c>
      <c r="B1036" s="3">
        <v>41961</v>
      </c>
      <c r="C1036" t="s">
        <v>27588</v>
      </c>
      <c r="D1036">
        <v>2</v>
      </c>
      <c r="E1036" t="s">
        <v>27589</v>
      </c>
      <c r="F1036" t="s">
        <v>26</v>
      </c>
      <c r="G1036" t="s">
        <v>13</v>
      </c>
      <c r="H1036" t="s">
        <v>27590</v>
      </c>
      <c r="I1036" s="16">
        <f t="shared" si="16"/>
        <v>853.43750000000011</v>
      </c>
      <c r="J1036">
        <v>136.55000000000001</v>
      </c>
      <c r="K1036" s="14" t="s">
        <v>6145</v>
      </c>
    </row>
    <row r="1037" spans="1:11" hidden="1">
      <c r="A1037" t="s">
        <v>8678</v>
      </c>
      <c r="B1037" s="3">
        <v>41961</v>
      </c>
      <c r="C1037" t="s">
        <v>2</v>
      </c>
      <c r="D1037">
        <v>2</v>
      </c>
      <c r="E1037" t="s">
        <v>27591</v>
      </c>
      <c r="F1037" t="s">
        <v>18</v>
      </c>
      <c r="G1037" t="s">
        <v>21545</v>
      </c>
      <c r="H1037" t="s">
        <v>2380</v>
      </c>
      <c r="I1037" s="16">
        <f t="shared" si="16"/>
        <v>252.81250000000003</v>
      </c>
      <c r="J1037">
        <v>40.450000000000003</v>
      </c>
      <c r="K1037" s="4" t="s">
        <v>6149</v>
      </c>
    </row>
    <row r="1038" spans="1:11" hidden="1">
      <c r="A1038" t="s">
        <v>2440</v>
      </c>
      <c r="B1038" s="3">
        <v>41961</v>
      </c>
      <c r="C1038" t="s">
        <v>27592</v>
      </c>
      <c r="D1038">
        <v>2</v>
      </c>
      <c r="E1038" t="s">
        <v>27593</v>
      </c>
      <c r="F1038" t="s">
        <v>26</v>
      </c>
      <c r="G1038" t="s">
        <v>13</v>
      </c>
      <c r="H1038" t="s">
        <v>27594</v>
      </c>
      <c r="I1038" s="16">
        <f t="shared" si="16"/>
        <v>2149.4375</v>
      </c>
      <c r="J1038">
        <v>343.91</v>
      </c>
      <c r="K1038" s="14" t="s">
        <v>6145</v>
      </c>
    </row>
    <row r="1039" spans="1:11" hidden="1">
      <c r="A1039" t="s">
        <v>2442</v>
      </c>
      <c r="B1039" s="3">
        <v>41962</v>
      </c>
      <c r="C1039" t="s">
        <v>16179</v>
      </c>
      <c r="D1039">
        <v>1</v>
      </c>
      <c r="E1039" t="s">
        <v>27595</v>
      </c>
      <c r="F1039" t="s">
        <v>1866</v>
      </c>
      <c r="G1039" t="s">
        <v>13</v>
      </c>
      <c r="H1039" t="s">
        <v>14137</v>
      </c>
      <c r="I1039" s="16">
        <f t="shared" si="16"/>
        <v>150.875</v>
      </c>
      <c r="J1039">
        <v>24.14</v>
      </c>
      <c r="K1039" s="4" t="s">
        <v>6146</v>
      </c>
    </row>
    <row r="1040" spans="1:11" hidden="1">
      <c r="A1040" t="s">
        <v>2446</v>
      </c>
      <c r="B1040" s="3">
        <v>41962</v>
      </c>
      <c r="C1040" t="s">
        <v>27596</v>
      </c>
      <c r="D1040">
        <v>2</v>
      </c>
      <c r="E1040" t="s">
        <v>27597</v>
      </c>
      <c r="F1040" t="s">
        <v>26</v>
      </c>
      <c r="G1040" t="s">
        <v>13</v>
      </c>
      <c r="H1040" t="s">
        <v>15134</v>
      </c>
      <c r="I1040" s="16">
        <f t="shared" si="16"/>
        <v>86.1875</v>
      </c>
      <c r="J1040">
        <v>13.79</v>
      </c>
      <c r="K1040" s="14" t="s">
        <v>6145</v>
      </c>
    </row>
    <row r="1041" spans="1:11" hidden="1">
      <c r="A1041" t="s">
        <v>593</v>
      </c>
      <c r="B1041" s="3">
        <v>41962</v>
      </c>
      <c r="C1041" t="s">
        <v>2</v>
      </c>
      <c r="D1041">
        <v>2</v>
      </c>
      <c r="E1041" t="s">
        <v>27598</v>
      </c>
      <c r="F1041" t="s">
        <v>18</v>
      </c>
      <c r="G1041" t="s">
        <v>21545</v>
      </c>
      <c r="H1041" t="s">
        <v>5441</v>
      </c>
      <c r="I1041" s="16">
        <f t="shared" si="16"/>
        <v>1045.8125</v>
      </c>
      <c r="J1041">
        <v>167.33</v>
      </c>
      <c r="K1041" s="4" t="s">
        <v>6149</v>
      </c>
    </row>
    <row r="1042" spans="1:11" hidden="1">
      <c r="A1042" s="1" t="s">
        <v>2457</v>
      </c>
      <c r="B1042" s="13">
        <v>41962</v>
      </c>
      <c r="C1042" s="1" t="s">
        <v>2</v>
      </c>
      <c r="D1042" s="1">
        <v>2</v>
      </c>
      <c r="E1042" s="1" t="s">
        <v>26679</v>
      </c>
      <c r="F1042" s="1" t="s">
        <v>18</v>
      </c>
      <c r="G1042" s="1" t="s">
        <v>21545</v>
      </c>
      <c r="H1042" s="1" t="s">
        <v>13628</v>
      </c>
      <c r="I1042" s="16">
        <f t="shared" si="16"/>
        <v>114.75</v>
      </c>
      <c r="J1042" s="1">
        <v>18.36</v>
      </c>
      <c r="K1042" s="4" t="s">
        <v>6149</v>
      </c>
    </row>
    <row r="1043" spans="1:11" hidden="1">
      <c r="A1043" t="s">
        <v>2457</v>
      </c>
      <c r="B1043" s="3">
        <v>41962</v>
      </c>
      <c r="C1043" t="s">
        <v>2</v>
      </c>
      <c r="D1043">
        <v>2</v>
      </c>
      <c r="E1043" t="s">
        <v>26679</v>
      </c>
      <c r="F1043" t="s">
        <v>18</v>
      </c>
      <c r="G1043" t="s">
        <v>21545</v>
      </c>
      <c r="H1043" t="s">
        <v>13628</v>
      </c>
      <c r="I1043" s="16">
        <f t="shared" si="16"/>
        <v>114.75</v>
      </c>
      <c r="J1043">
        <v>18.36</v>
      </c>
      <c r="K1043" s="4" t="s">
        <v>6149</v>
      </c>
    </row>
    <row r="1044" spans="1:11" hidden="1">
      <c r="A1044" t="s">
        <v>2457</v>
      </c>
      <c r="B1044" s="3">
        <v>41962</v>
      </c>
      <c r="C1044" t="s">
        <v>2</v>
      </c>
      <c r="D1044">
        <v>2</v>
      </c>
      <c r="E1044" t="s">
        <v>26679</v>
      </c>
      <c r="F1044" t="s">
        <v>18</v>
      </c>
      <c r="G1044" t="s">
        <v>21545</v>
      </c>
      <c r="H1044" t="s">
        <v>13628</v>
      </c>
      <c r="I1044" s="16">
        <f t="shared" si="16"/>
        <v>-114.75</v>
      </c>
      <c r="J1044">
        <v>-18.36</v>
      </c>
      <c r="K1044" s="4" t="s">
        <v>6149</v>
      </c>
    </row>
    <row r="1045" spans="1:11" hidden="1">
      <c r="A1045" t="s">
        <v>2459</v>
      </c>
      <c r="B1045" s="3">
        <v>41962</v>
      </c>
      <c r="C1045" t="s">
        <v>27599</v>
      </c>
      <c r="D1045">
        <v>2</v>
      </c>
      <c r="E1045" t="s">
        <v>27600</v>
      </c>
      <c r="F1045" t="s">
        <v>26</v>
      </c>
      <c r="G1045" t="s">
        <v>13</v>
      </c>
      <c r="H1045" t="s">
        <v>2589</v>
      </c>
      <c r="I1045" s="16">
        <f t="shared" si="16"/>
        <v>853.43750000000011</v>
      </c>
      <c r="J1045">
        <v>136.55000000000001</v>
      </c>
      <c r="K1045" s="14" t="s">
        <v>6145</v>
      </c>
    </row>
    <row r="1046" spans="1:11" hidden="1">
      <c r="A1046" t="s">
        <v>596</v>
      </c>
      <c r="B1046" s="3">
        <v>41962</v>
      </c>
      <c r="C1046" t="s">
        <v>27601</v>
      </c>
      <c r="D1046">
        <v>2</v>
      </c>
      <c r="E1046" t="s">
        <v>27602</v>
      </c>
      <c r="F1046" t="s">
        <v>26</v>
      </c>
      <c r="G1046" t="s">
        <v>13</v>
      </c>
      <c r="H1046" t="s">
        <v>13152</v>
      </c>
      <c r="I1046" s="16">
        <f t="shared" si="16"/>
        <v>1534.5</v>
      </c>
      <c r="J1046">
        <v>245.52</v>
      </c>
      <c r="K1046" s="14" t="s">
        <v>6145</v>
      </c>
    </row>
    <row r="1047" spans="1:11" hidden="1">
      <c r="A1047" t="s">
        <v>598</v>
      </c>
      <c r="B1047" s="3">
        <v>41962</v>
      </c>
      <c r="C1047" t="s">
        <v>27603</v>
      </c>
      <c r="D1047">
        <v>2</v>
      </c>
      <c r="E1047" t="s">
        <v>27604</v>
      </c>
      <c r="F1047" t="s">
        <v>26</v>
      </c>
      <c r="G1047" t="s">
        <v>13</v>
      </c>
      <c r="H1047" t="s">
        <v>6564</v>
      </c>
      <c r="I1047" s="16">
        <f t="shared" si="16"/>
        <v>3284.5</v>
      </c>
      <c r="J1047">
        <v>525.52</v>
      </c>
      <c r="K1047" s="14" t="s">
        <v>6145</v>
      </c>
    </row>
    <row r="1048" spans="1:11" hidden="1">
      <c r="A1048" t="s">
        <v>5439</v>
      </c>
      <c r="B1048" s="3">
        <v>41962</v>
      </c>
      <c r="C1048" t="s">
        <v>27605</v>
      </c>
      <c r="D1048">
        <v>2</v>
      </c>
      <c r="E1048" t="s">
        <v>27606</v>
      </c>
      <c r="F1048" t="s">
        <v>26</v>
      </c>
      <c r="G1048" t="s">
        <v>13</v>
      </c>
      <c r="H1048" t="s">
        <v>2615</v>
      </c>
      <c r="I1048" s="16">
        <f t="shared" si="16"/>
        <v>853.43750000000011</v>
      </c>
      <c r="J1048">
        <v>136.55000000000001</v>
      </c>
      <c r="K1048" s="14" t="s">
        <v>6145</v>
      </c>
    </row>
    <row r="1049" spans="1:11" hidden="1">
      <c r="A1049" t="s">
        <v>2463</v>
      </c>
      <c r="B1049" s="3">
        <v>41962</v>
      </c>
      <c r="C1049" t="s">
        <v>27607</v>
      </c>
      <c r="D1049">
        <v>2</v>
      </c>
      <c r="E1049" t="s">
        <v>27608</v>
      </c>
      <c r="F1049" t="s">
        <v>26</v>
      </c>
      <c r="G1049" t="s">
        <v>13</v>
      </c>
      <c r="H1049" t="s">
        <v>27609</v>
      </c>
      <c r="I1049" s="16">
        <f t="shared" si="16"/>
        <v>853.43750000000011</v>
      </c>
      <c r="J1049">
        <v>136.55000000000001</v>
      </c>
      <c r="K1049" s="14" t="s">
        <v>6145</v>
      </c>
    </row>
    <row r="1050" spans="1:11" hidden="1">
      <c r="A1050" t="s">
        <v>2467</v>
      </c>
      <c r="B1050" s="3">
        <v>41962</v>
      </c>
      <c r="C1050" t="s">
        <v>27610</v>
      </c>
      <c r="D1050">
        <v>2</v>
      </c>
      <c r="E1050" t="s">
        <v>27611</v>
      </c>
      <c r="F1050" t="s">
        <v>26</v>
      </c>
      <c r="G1050" t="s">
        <v>13</v>
      </c>
      <c r="H1050" t="s">
        <v>6088</v>
      </c>
      <c r="I1050" s="16">
        <f t="shared" si="16"/>
        <v>853.43750000000011</v>
      </c>
      <c r="J1050">
        <v>136.55000000000001</v>
      </c>
      <c r="K1050" s="14" t="s">
        <v>6145</v>
      </c>
    </row>
    <row r="1051" spans="1:11" hidden="1">
      <c r="A1051" t="s">
        <v>2470</v>
      </c>
      <c r="B1051" s="3">
        <v>41962</v>
      </c>
      <c r="C1051" t="s">
        <v>27612</v>
      </c>
      <c r="D1051">
        <v>2</v>
      </c>
      <c r="E1051" t="s">
        <v>27613</v>
      </c>
      <c r="F1051" t="s">
        <v>26</v>
      </c>
      <c r="G1051" t="s">
        <v>13</v>
      </c>
      <c r="H1051" t="s">
        <v>11538</v>
      </c>
      <c r="I1051" s="16">
        <f t="shared" si="16"/>
        <v>853.43750000000011</v>
      </c>
      <c r="J1051">
        <v>136.55000000000001</v>
      </c>
      <c r="K1051" s="14" t="s">
        <v>6145</v>
      </c>
    </row>
    <row r="1052" spans="1:11" hidden="1">
      <c r="A1052" t="s">
        <v>2474</v>
      </c>
      <c r="B1052" s="3">
        <v>41962</v>
      </c>
      <c r="C1052" t="s">
        <v>2</v>
      </c>
      <c r="D1052">
        <v>2</v>
      </c>
      <c r="E1052" t="s">
        <v>27614</v>
      </c>
      <c r="F1052" t="s">
        <v>18</v>
      </c>
      <c r="G1052" t="s">
        <v>21545</v>
      </c>
      <c r="H1052" t="s">
        <v>7707</v>
      </c>
      <c r="I1052" s="16">
        <f t="shared" si="16"/>
        <v>832.375</v>
      </c>
      <c r="J1052">
        <v>133.18</v>
      </c>
      <c r="K1052" s="4" t="s">
        <v>6149</v>
      </c>
    </row>
    <row r="1053" spans="1:11" hidden="1">
      <c r="A1053" t="s">
        <v>2478</v>
      </c>
      <c r="B1053" s="3">
        <v>41962</v>
      </c>
      <c r="C1053" t="s">
        <v>2</v>
      </c>
      <c r="D1053">
        <v>2</v>
      </c>
      <c r="E1053" t="s">
        <v>27615</v>
      </c>
      <c r="F1053" t="s">
        <v>18</v>
      </c>
      <c r="G1053" t="s">
        <v>21545</v>
      </c>
      <c r="H1053" t="s">
        <v>7707</v>
      </c>
      <c r="I1053" s="16">
        <f t="shared" si="16"/>
        <v>1048.375</v>
      </c>
      <c r="J1053">
        <v>167.74</v>
      </c>
      <c r="K1053" s="4" t="s">
        <v>6149</v>
      </c>
    </row>
    <row r="1054" spans="1:11" hidden="1">
      <c r="A1054" t="s">
        <v>2487</v>
      </c>
      <c r="B1054" s="3">
        <v>41962</v>
      </c>
      <c r="C1054" t="s">
        <v>27616</v>
      </c>
      <c r="D1054">
        <v>2</v>
      </c>
      <c r="E1054" t="s">
        <v>27617</v>
      </c>
      <c r="F1054" t="s">
        <v>26</v>
      </c>
      <c r="G1054" t="s">
        <v>13</v>
      </c>
      <c r="H1054" t="s">
        <v>213</v>
      </c>
      <c r="I1054" s="16">
        <f t="shared" si="16"/>
        <v>1534.5</v>
      </c>
      <c r="J1054">
        <v>245.52</v>
      </c>
      <c r="K1054" s="14" t="s">
        <v>6145</v>
      </c>
    </row>
    <row r="1055" spans="1:11" hidden="1">
      <c r="A1055" t="s">
        <v>637</v>
      </c>
      <c r="B1055" s="3">
        <v>41962</v>
      </c>
      <c r="C1055" t="s">
        <v>2</v>
      </c>
      <c r="D1055">
        <v>2</v>
      </c>
      <c r="E1055" t="s">
        <v>27618</v>
      </c>
      <c r="F1055" t="s">
        <v>18</v>
      </c>
      <c r="G1055" t="s">
        <v>21545</v>
      </c>
      <c r="H1055" t="s">
        <v>26029</v>
      </c>
      <c r="I1055" s="16">
        <f t="shared" si="16"/>
        <v>78.5625</v>
      </c>
      <c r="J1055">
        <v>12.57</v>
      </c>
      <c r="K1055" s="4" t="s">
        <v>6149</v>
      </c>
    </row>
    <row r="1056" spans="1:11" hidden="1">
      <c r="A1056" t="s">
        <v>2560</v>
      </c>
      <c r="B1056" s="3">
        <v>41962</v>
      </c>
      <c r="C1056" t="s">
        <v>27619</v>
      </c>
      <c r="D1056">
        <v>2</v>
      </c>
      <c r="E1056" t="s">
        <v>27620</v>
      </c>
      <c r="F1056" t="s">
        <v>26</v>
      </c>
      <c r="G1056" t="s">
        <v>13</v>
      </c>
      <c r="H1056" t="s">
        <v>6551</v>
      </c>
      <c r="I1056" s="16">
        <f t="shared" si="16"/>
        <v>40642.1875</v>
      </c>
      <c r="J1056" s="4">
        <v>6502.75</v>
      </c>
      <c r="K1056" s="14" t="s">
        <v>6145</v>
      </c>
    </row>
    <row r="1057" spans="1:11" hidden="1">
      <c r="A1057" t="s">
        <v>4478</v>
      </c>
      <c r="B1057" s="3">
        <v>41962</v>
      </c>
      <c r="C1057" t="s">
        <v>27621</v>
      </c>
      <c r="D1057">
        <v>2</v>
      </c>
      <c r="E1057" t="s">
        <v>27622</v>
      </c>
      <c r="F1057" t="s">
        <v>26</v>
      </c>
      <c r="G1057" t="s">
        <v>13</v>
      </c>
      <c r="H1057" t="s">
        <v>27623</v>
      </c>
      <c r="I1057" s="16">
        <f t="shared" si="16"/>
        <v>3918.125</v>
      </c>
      <c r="J1057">
        <v>626.9</v>
      </c>
      <c r="K1057" s="14" t="s">
        <v>6145</v>
      </c>
    </row>
    <row r="1058" spans="1:11" hidden="1">
      <c r="A1058" t="s">
        <v>2565</v>
      </c>
      <c r="B1058" s="3">
        <v>41962</v>
      </c>
      <c r="C1058" t="s">
        <v>27624</v>
      </c>
      <c r="D1058">
        <v>2</v>
      </c>
      <c r="E1058" t="s">
        <v>27625</v>
      </c>
      <c r="F1058" t="s">
        <v>26</v>
      </c>
      <c r="G1058" t="s">
        <v>13</v>
      </c>
      <c r="H1058" t="s">
        <v>14501</v>
      </c>
      <c r="I1058" s="16">
        <f t="shared" si="16"/>
        <v>43.125</v>
      </c>
      <c r="J1058">
        <v>6.9</v>
      </c>
      <c r="K1058" s="14" t="s">
        <v>6145</v>
      </c>
    </row>
    <row r="1059" spans="1:11" hidden="1">
      <c r="A1059" t="s">
        <v>640</v>
      </c>
      <c r="B1059" s="3">
        <v>41962</v>
      </c>
      <c r="C1059" t="s">
        <v>27626</v>
      </c>
      <c r="D1059">
        <v>2</v>
      </c>
      <c r="E1059" t="s">
        <v>27627</v>
      </c>
      <c r="F1059" t="s">
        <v>26</v>
      </c>
      <c r="G1059" t="s">
        <v>13</v>
      </c>
      <c r="H1059" t="s">
        <v>13042</v>
      </c>
      <c r="I1059" s="16">
        <f t="shared" si="16"/>
        <v>3976.8749999999995</v>
      </c>
      <c r="J1059">
        <v>636.29999999999995</v>
      </c>
      <c r="K1059" s="14" t="s">
        <v>6145</v>
      </c>
    </row>
    <row r="1060" spans="1:11" hidden="1">
      <c r="A1060" t="s">
        <v>2568</v>
      </c>
      <c r="B1060" s="3">
        <v>41962</v>
      </c>
      <c r="C1060" t="s">
        <v>27628</v>
      </c>
      <c r="D1060">
        <v>2</v>
      </c>
      <c r="E1060" t="s">
        <v>27629</v>
      </c>
      <c r="F1060" t="s">
        <v>26</v>
      </c>
      <c r="G1060" t="s">
        <v>13</v>
      </c>
      <c r="H1060" t="s">
        <v>27630</v>
      </c>
      <c r="I1060" s="16">
        <f t="shared" si="16"/>
        <v>2525.875</v>
      </c>
      <c r="J1060">
        <v>404.14</v>
      </c>
      <c r="K1060" s="14" t="s">
        <v>6145</v>
      </c>
    </row>
    <row r="1061" spans="1:11" hidden="1">
      <c r="A1061" t="s">
        <v>2572</v>
      </c>
      <c r="B1061" s="3">
        <v>41962</v>
      </c>
      <c r="C1061" t="s">
        <v>27631</v>
      </c>
      <c r="D1061">
        <v>2</v>
      </c>
      <c r="E1061" t="s">
        <v>27632</v>
      </c>
      <c r="F1061" t="s">
        <v>26</v>
      </c>
      <c r="G1061" t="s">
        <v>13</v>
      </c>
      <c r="H1061" t="s">
        <v>11041</v>
      </c>
      <c r="I1061" s="16">
        <f t="shared" si="16"/>
        <v>2525.875</v>
      </c>
      <c r="J1061">
        <v>404.14</v>
      </c>
      <c r="K1061" s="14" t="s">
        <v>6145</v>
      </c>
    </row>
    <row r="1062" spans="1:11" hidden="1">
      <c r="A1062" t="s">
        <v>2575</v>
      </c>
      <c r="B1062" s="3">
        <v>41962</v>
      </c>
      <c r="C1062" t="s">
        <v>27633</v>
      </c>
      <c r="D1062">
        <v>2</v>
      </c>
      <c r="E1062" t="s">
        <v>27634</v>
      </c>
      <c r="F1062" t="s">
        <v>26</v>
      </c>
      <c r="G1062" t="s">
        <v>13</v>
      </c>
      <c r="H1062" t="s">
        <v>9328</v>
      </c>
      <c r="I1062" s="16">
        <f t="shared" si="16"/>
        <v>3844.8124999999995</v>
      </c>
      <c r="J1062">
        <v>615.16999999999996</v>
      </c>
      <c r="K1062" s="14" t="s">
        <v>6145</v>
      </c>
    </row>
    <row r="1063" spans="1:11" hidden="1">
      <c r="A1063" t="s">
        <v>643</v>
      </c>
      <c r="B1063" s="3">
        <v>41962</v>
      </c>
      <c r="C1063" t="s">
        <v>27635</v>
      </c>
      <c r="D1063">
        <v>2</v>
      </c>
      <c r="E1063" t="s">
        <v>27636</v>
      </c>
      <c r="F1063" t="s">
        <v>26</v>
      </c>
      <c r="G1063" t="s">
        <v>13</v>
      </c>
      <c r="H1063" t="s">
        <v>13139</v>
      </c>
      <c r="I1063" s="16">
        <f t="shared" si="16"/>
        <v>853.43750000000011</v>
      </c>
      <c r="J1063">
        <v>136.55000000000001</v>
      </c>
      <c r="K1063" s="14" t="s">
        <v>6145</v>
      </c>
    </row>
    <row r="1064" spans="1:11" hidden="1">
      <c r="A1064" s="1" t="s">
        <v>2582</v>
      </c>
      <c r="B1064" s="13">
        <v>41962</v>
      </c>
      <c r="C1064" s="1" t="s">
        <v>26680</v>
      </c>
      <c r="D1064" s="1">
        <v>2</v>
      </c>
      <c r="E1064" s="1" t="s">
        <v>26681</v>
      </c>
      <c r="F1064" s="1" t="s">
        <v>18</v>
      </c>
      <c r="G1064" s="1" t="s">
        <v>26545</v>
      </c>
      <c r="H1064" s="1" t="s">
        <v>26682</v>
      </c>
      <c r="I1064" s="16">
        <f t="shared" si="16"/>
        <v>1048.375</v>
      </c>
      <c r="J1064" s="1">
        <v>167.74</v>
      </c>
      <c r="K1064" s="4" t="s">
        <v>6149</v>
      </c>
    </row>
    <row r="1065" spans="1:11" hidden="1">
      <c r="A1065" t="s">
        <v>2582</v>
      </c>
      <c r="B1065" s="3">
        <v>41962</v>
      </c>
      <c r="C1065" t="s">
        <v>26680</v>
      </c>
      <c r="D1065">
        <v>2</v>
      </c>
      <c r="E1065" t="s">
        <v>26681</v>
      </c>
      <c r="F1065" t="s">
        <v>18</v>
      </c>
      <c r="G1065" t="s">
        <v>0</v>
      </c>
      <c r="H1065" t="s">
        <v>7707</v>
      </c>
      <c r="I1065" s="16">
        <f t="shared" si="16"/>
        <v>1048.375</v>
      </c>
      <c r="J1065">
        <v>167.74</v>
      </c>
      <c r="K1065" s="4" t="s">
        <v>6149</v>
      </c>
    </row>
    <row r="1066" spans="1:11" hidden="1">
      <c r="A1066" t="s">
        <v>2582</v>
      </c>
      <c r="B1066" s="3">
        <v>41962</v>
      </c>
      <c r="C1066" t="s">
        <v>26680</v>
      </c>
      <c r="D1066">
        <v>2</v>
      </c>
      <c r="E1066" t="s">
        <v>26681</v>
      </c>
      <c r="F1066" t="s">
        <v>18</v>
      </c>
      <c r="G1066" t="s">
        <v>0</v>
      </c>
      <c r="H1066" t="s">
        <v>7707</v>
      </c>
      <c r="I1066" s="16">
        <f t="shared" si="16"/>
        <v>-1048.375</v>
      </c>
      <c r="J1066">
        <v>-167.74</v>
      </c>
      <c r="K1066" s="4" t="s">
        <v>6149</v>
      </c>
    </row>
    <row r="1067" spans="1:11" hidden="1">
      <c r="A1067" s="1" t="s">
        <v>2586</v>
      </c>
      <c r="B1067" s="13">
        <v>41962</v>
      </c>
      <c r="C1067" s="1" t="s">
        <v>26683</v>
      </c>
      <c r="D1067" s="1">
        <v>2</v>
      </c>
      <c r="E1067" s="1" t="s">
        <v>26684</v>
      </c>
      <c r="F1067" s="1" t="s">
        <v>18</v>
      </c>
      <c r="G1067" s="1" t="s">
        <v>26545</v>
      </c>
      <c r="H1067" s="1" t="s">
        <v>26685</v>
      </c>
      <c r="I1067" s="16">
        <f t="shared" si="16"/>
        <v>365.75</v>
      </c>
      <c r="J1067" s="1">
        <v>58.52</v>
      </c>
      <c r="K1067" s="4" t="s">
        <v>6149</v>
      </c>
    </row>
    <row r="1068" spans="1:11" hidden="1">
      <c r="A1068" t="s">
        <v>2586</v>
      </c>
      <c r="B1068" s="3">
        <v>41962</v>
      </c>
      <c r="C1068" t="s">
        <v>26683</v>
      </c>
      <c r="D1068">
        <v>2</v>
      </c>
      <c r="E1068" t="s">
        <v>26684</v>
      </c>
      <c r="F1068" t="s">
        <v>18</v>
      </c>
      <c r="G1068" t="s">
        <v>0</v>
      </c>
      <c r="H1068" t="s">
        <v>9515</v>
      </c>
      <c r="I1068" s="16">
        <f t="shared" si="16"/>
        <v>365.75</v>
      </c>
      <c r="J1068">
        <v>58.52</v>
      </c>
      <c r="K1068" s="4" t="s">
        <v>6149</v>
      </c>
    </row>
    <row r="1069" spans="1:11" hidden="1">
      <c r="A1069" t="s">
        <v>2586</v>
      </c>
      <c r="B1069" s="3">
        <v>41962</v>
      </c>
      <c r="C1069" t="s">
        <v>26683</v>
      </c>
      <c r="D1069">
        <v>2</v>
      </c>
      <c r="E1069" t="s">
        <v>26684</v>
      </c>
      <c r="F1069" t="s">
        <v>18</v>
      </c>
      <c r="G1069" t="s">
        <v>0</v>
      </c>
      <c r="H1069" t="s">
        <v>9515</v>
      </c>
      <c r="I1069" s="16">
        <f t="shared" si="16"/>
        <v>-365.75</v>
      </c>
      <c r="J1069">
        <v>-58.52</v>
      </c>
      <c r="K1069" s="4" t="s">
        <v>6149</v>
      </c>
    </row>
    <row r="1070" spans="1:11" hidden="1">
      <c r="A1070" t="s">
        <v>2590</v>
      </c>
      <c r="B1070" s="3">
        <v>41963</v>
      </c>
      <c r="C1070" t="s">
        <v>27637</v>
      </c>
      <c r="D1070">
        <v>2</v>
      </c>
      <c r="E1070" t="s">
        <v>27638</v>
      </c>
      <c r="F1070" t="s">
        <v>26</v>
      </c>
      <c r="G1070" t="s">
        <v>13</v>
      </c>
      <c r="H1070" t="s">
        <v>2648</v>
      </c>
      <c r="I1070" s="16">
        <f t="shared" si="16"/>
        <v>2525.875</v>
      </c>
      <c r="J1070">
        <v>404.14</v>
      </c>
      <c r="K1070" s="14" t="s">
        <v>6145</v>
      </c>
    </row>
    <row r="1071" spans="1:11" hidden="1">
      <c r="A1071" s="1" t="s">
        <v>2601</v>
      </c>
      <c r="B1071" s="13">
        <v>41963</v>
      </c>
      <c r="C1071" s="1" t="s">
        <v>26686</v>
      </c>
      <c r="D1071" s="1">
        <v>2</v>
      </c>
      <c r="E1071" s="1" t="s">
        <v>26687</v>
      </c>
      <c r="F1071" s="1" t="s">
        <v>26</v>
      </c>
      <c r="G1071" s="1" t="s">
        <v>13</v>
      </c>
      <c r="H1071" s="1" t="s">
        <v>2261</v>
      </c>
      <c r="I1071" s="16">
        <f t="shared" si="16"/>
        <v>344.5625</v>
      </c>
      <c r="J1071" s="1">
        <v>55.13</v>
      </c>
      <c r="K1071" s="14" t="s">
        <v>6145</v>
      </c>
    </row>
    <row r="1072" spans="1:11" hidden="1">
      <c r="A1072" t="s">
        <v>2601</v>
      </c>
      <c r="B1072" s="3">
        <v>41963</v>
      </c>
      <c r="C1072" t="s">
        <v>26686</v>
      </c>
      <c r="D1072">
        <v>2</v>
      </c>
      <c r="E1072" t="s">
        <v>26687</v>
      </c>
      <c r="F1072" t="s">
        <v>26</v>
      </c>
      <c r="G1072" t="s">
        <v>13</v>
      </c>
      <c r="H1072" t="s">
        <v>2261</v>
      </c>
      <c r="I1072" s="16">
        <f t="shared" si="16"/>
        <v>344.5625</v>
      </c>
      <c r="J1072">
        <v>55.13</v>
      </c>
      <c r="K1072" s="14" t="s">
        <v>6145</v>
      </c>
    </row>
    <row r="1073" spans="1:11" hidden="1">
      <c r="A1073" t="s">
        <v>2601</v>
      </c>
      <c r="B1073" s="3">
        <v>41963</v>
      </c>
      <c r="C1073" t="s">
        <v>26686</v>
      </c>
      <c r="D1073">
        <v>2</v>
      </c>
      <c r="E1073" t="s">
        <v>26687</v>
      </c>
      <c r="F1073" t="s">
        <v>26</v>
      </c>
      <c r="G1073" t="s">
        <v>13</v>
      </c>
      <c r="H1073" t="s">
        <v>2261</v>
      </c>
      <c r="I1073" s="16">
        <f t="shared" si="16"/>
        <v>-344.5625</v>
      </c>
      <c r="J1073">
        <v>-55.13</v>
      </c>
      <c r="K1073" s="14" t="s">
        <v>6145</v>
      </c>
    </row>
    <row r="1074" spans="1:11" hidden="1">
      <c r="A1074" t="s">
        <v>2605</v>
      </c>
      <c r="B1074" s="3">
        <v>41963</v>
      </c>
      <c r="C1074" t="s">
        <v>26927</v>
      </c>
      <c r="D1074">
        <v>2</v>
      </c>
      <c r="E1074" t="s">
        <v>27639</v>
      </c>
      <c r="F1074" t="s">
        <v>26</v>
      </c>
      <c r="G1074" t="s">
        <v>13</v>
      </c>
      <c r="H1074" t="s">
        <v>12561</v>
      </c>
      <c r="I1074" s="16">
        <f t="shared" si="16"/>
        <v>2525.875</v>
      </c>
      <c r="J1074">
        <v>404.14</v>
      </c>
      <c r="K1074" s="14" t="s">
        <v>6145</v>
      </c>
    </row>
    <row r="1075" spans="1:11" hidden="1">
      <c r="A1075" t="s">
        <v>644</v>
      </c>
      <c r="B1075" s="3">
        <v>41963</v>
      </c>
      <c r="C1075" t="s">
        <v>27640</v>
      </c>
      <c r="D1075">
        <v>2</v>
      </c>
      <c r="E1075" t="s">
        <v>27641</v>
      </c>
      <c r="F1075" t="s">
        <v>26</v>
      </c>
      <c r="G1075" t="s">
        <v>13</v>
      </c>
      <c r="H1075" t="s">
        <v>12379</v>
      </c>
      <c r="I1075" s="16">
        <f t="shared" si="16"/>
        <v>1534.5</v>
      </c>
      <c r="J1075">
        <v>245.52</v>
      </c>
      <c r="K1075" s="14" t="s">
        <v>6145</v>
      </c>
    </row>
    <row r="1076" spans="1:11" hidden="1">
      <c r="A1076" t="s">
        <v>2608</v>
      </c>
      <c r="B1076" s="3">
        <v>41963</v>
      </c>
      <c r="C1076" t="s">
        <v>21612</v>
      </c>
      <c r="D1076">
        <v>2</v>
      </c>
      <c r="E1076" t="s">
        <v>27642</v>
      </c>
      <c r="F1076" t="s">
        <v>18</v>
      </c>
      <c r="G1076" t="s">
        <v>21545</v>
      </c>
      <c r="H1076" t="s">
        <v>27643</v>
      </c>
      <c r="I1076" s="16">
        <f t="shared" si="16"/>
        <v>432</v>
      </c>
      <c r="J1076">
        <v>69.12</v>
      </c>
      <c r="K1076" s="4" t="s">
        <v>6149</v>
      </c>
    </row>
    <row r="1077" spans="1:11" hidden="1">
      <c r="A1077" s="1" t="s">
        <v>8679</v>
      </c>
      <c r="B1077" s="13">
        <v>41963</v>
      </c>
      <c r="C1077" s="1" t="s">
        <v>2</v>
      </c>
      <c r="D1077" s="1">
        <v>2</v>
      </c>
      <c r="E1077" s="1" t="s">
        <v>26688</v>
      </c>
      <c r="F1077" s="1" t="s">
        <v>18</v>
      </c>
      <c r="G1077" s="1" t="s">
        <v>21545</v>
      </c>
      <c r="H1077" s="1" t="s">
        <v>26689</v>
      </c>
      <c r="I1077" s="16">
        <f t="shared" si="16"/>
        <v>431.0625</v>
      </c>
      <c r="J1077" s="1">
        <v>68.97</v>
      </c>
      <c r="K1077" s="4" t="s">
        <v>6149</v>
      </c>
    </row>
    <row r="1078" spans="1:11" hidden="1">
      <c r="A1078" t="s">
        <v>8679</v>
      </c>
      <c r="B1078" s="3">
        <v>41963</v>
      </c>
      <c r="C1078" t="s">
        <v>2</v>
      </c>
      <c r="D1078">
        <v>2</v>
      </c>
      <c r="E1078" t="s">
        <v>26688</v>
      </c>
      <c r="F1078" t="s">
        <v>18</v>
      </c>
      <c r="G1078" t="s">
        <v>21545</v>
      </c>
      <c r="H1078" t="s">
        <v>26689</v>
      </c>
      <c r="I1078" s="16">
        <f t="shared" si="16"/>
        <v>513.8125</v>
      </c>
      <c r="J1078">
        <v>82.21</v>
      </c>
      <c r="K1078" s="4" t="s">
        <v>6149</v>
      </c>
    </row>
    <row r="1079" spans="1:11" hidden="1">
      <c r="A1079" t="s">
        <v>8679</v>
      </c>
      <c r="B1079" s="3">
        <v>41963</v>
      </c>
      <c r="C1079" t="s">
        <v>2</v>
      </c>
      <c r="D1079">
        <v>2</v>
      </c>
      <c r="E1079" t="s">
        <v>26688</v>
      </c>
      <c r="F1079" t="s">
        <v>18</v>
      </c>
      <c r="G1079" t="s">
        <v>21545</v>
      </c>
      <c r="H1079" t="s">
        <v>26689</v>
      </c>
      <c r="I1079" s="16">
        <f t="shared" si="16"/>
        <v>-431.0625</v>
      </c>
      <c r="J1079">
        <v>-68.97</v>
      </c>
      <c r="K1079" s="4" t="s">
        <v>6149</v>
      </c>
    </row>
    <row r="1080" spans="1:11" hidden="1">
      <c r="A1080" t="s">
        <v>8681</v>
      </c>
      <c r="B1080" s="3">
        <v>41963</v>
      </c>
      <c r="C1080" t="s">
        <v>2</v>
      </c>
      <c r="D1080">
        <v>2</v>
      </c>
      <c r="E1080" t="s">
        <v>27644</v>
      </c>
      <c r="F1080" t="s">
        <v>18</v>
      </c>
      <c r="G1080" t="s">
        <v>21545</v>
      </c>
      <c r="H1080" t="s">
        <v>10560</v>
      </c>
      <c r="I1080" s="16">
        <f t="shared" si="16"/>
        <v>303.4375</v>
      </c>
      <c r="J1080">
        <v>48.55</v>
      </c>
      <c r="K1080" s="4" t="s">
        <v>6149</v>
      </c>
    </row>
    <row r="1081" spans="1:11" hidden="1">
      <c r="A1081" t="s">
        <v>2616</v>
      </c>
      <c r="B1081" s="3">
        <v>41963</v>
      </c>
      <c r="C1081" t="s">
        <v>27645</v>
      </c>
      <c r="D1081">
        <v>2</v>
      </c>
      <c r="E1081" t="s">
        <v>27646</v>
      </c>
      <c r="F1081" t="s">
        <v>26</v>
      </c>
      <c r="G1081" t="s">
        <v>13</v>
      </c>
      <c r="H1081" t="s">
        <v>5451</v>
      </c>
      <c r="I1081" s="16">
        <f t="shared" si="16"/>
        <v>2491.375</v>
      </c>
      <c r="J1081">
        <v>398.62</v>
      </c>
      <c r="K1081" s="14" t="s">
        <v>6145</v>
      </c>
    </row>
    <row r="1082" spans="1:11" hidden="1">
      <c r="A1082" t="s">
        <v>2623</v>
      </c>
      <c r="B1082" s="3">
        <v>41963</v>
      </c>
      <c r="C1082" t="s">
        <v>27647</v>
      </c>
      <c r="D1082">
        <v>2</v>
      </c>
      <c r="E1082" t="s">
        <v>27648</v>
      </c>
      <c r="F1082" t="s">
        <v>26</v>
      </c>
      <c r="G1082" t="s">
        <v>13</v>
      </c>
      <c r="H1082" t="s">
        <v>27649</v>
      </c>
      <c r="I1082" s="16">
        <f t="shared" si="16"/>
        <v>853.43750000000011</v>
      </c>
      <c r="J1082">
        <v>136.55000000000001</v>
      </c>
      <c r="K1082" s="14" t="s">
        <v>6145</v>
      </c>
    </row>
    <row r="1083" spans="1:11" hidden="1">
      <c r="A1083" t="s">
        <v>2627</v>
      </c>
      <c r="B1083" s="3">
        <v>41963</v>
      </c>
      <c r="C1083" t="s">
        <v>27650</v>
      </c>
      <c r="D1083">
        <v>2</v>
      </c>
      <c r="E1083" t="s">
        <v>27651</v>
      </c>
      <c r="F1083" t="s">
        <v>26</v>
      </c>
      <c r="G1083" t="s">
        <v>13</v>
      </c>
      <c r="H1083" t="s">
        <v>12732</v>
      </c>
      <c r="I1083" s="16">
        <f t="shared" si="16"/>
        <v>853.43750000000011</v>
      </c>
      <c r="J1083">
        <v>136.55000000000001</v>
      </c>
      <c r="K1083" s="14" t="s">
        <v>6145</v>
      </c>
    </row>
    <row r="1084" spans="1:11" hidden="1">
      <c r="A1084" t="s">
        <v>2631</v>
      </c>
      <c r="B1084" s="3">
        <v>41963</v>
      </c>
      <c r="C1084" t="s">
        <v>27652</v>
      </c>
      <c r="D1084">
        <v>2</v>
      </c>
      <c r="E1084" t="s">
        <v>27653</v>
      </c>
      <c r="F1084" t="s">
        <v>26</v>
      </c>
      <c r="G1084" t="s">
        <v>13</v>
      </c>
      <c r="H1084" t="s">
        <v>2655</v>
      </c>
      <c r="I1084" s="16">
        <f t="shared" si="16"/>
        <v>853.43750000000011</v>
      </c>
      <c r="J1084">
        <v>136.55000000000001</v>
      </c>
      <c r="K1084" s="14" t="s">
        <v>6145</v>
      </c>
    </row>
    <row r="1085" spans="1:11" hidden="1">
      <c r="A1085" t="s">
        <v>2645</v>
      </c>
      <c r="B1085" s="3">
        <v>41963</v>
      </c>
      <c r="C1085" t="s">
        <v>27654</v>
      </c>
      <c r="D1085">
        <v>2</v>
      </c>
      <c r="E1085" t="s">
        <v>27655</v>
      </c>
      <c r="F1085" t="s">
        <v>26</v>
      </c>
      <c r="G1085" t="s">
        <v>13</v>
      </c>
      <c r="H1085" t="s">
        <v>91</v>
      </c>
      <c r="I1085" s="16">
        <f t="shared" si="16"/>
        <v>3457</v>
      </c>
      <c r="J1085">
        <v>553.12</v>
      </c>
      <c r="K1085" s="14" t="s">
        <v>6145</v>
      </c>
    </row>
    <row r="1086" spans="1:11" hidden="1">
      <c r="A1086" t="s">
        <v>5526</v>
      </c>
      <c r="B1086" s="3">
        <v>41963</v>
      </c>
      <c r="C1086" t="s">
        <v>27656</v>
      </c>
      <c r="D1086">
        <v>2</v>
      </c>
      <c r="E1086" t="s">
        <v>27657</v>
      </c>
      <c r="F1086" t="s">
        <v>26</v>
      </c>
      <c r="G1086" t="s">
        <v>13</v>
      </c>
      <c r="H1086" t="s">
        <v>4715</v>
      </c>
      <c r="I1086" s="16">
        <f t="shared" si="16"/>
        <v>1534.5</v>
      </c>
      <c r="J1086">
        <v>245.52</v>
      </c>
      <c r="K1086" s="14" t="s">
        <v>6145</v>
      </c>
    </row>
    <row r="1087" spans="1:11" hidden="1">
      <c r="A1087" t="s">
        <v>4484</v>
      </c>
      <c r="B1087" s="3">
        <v>41963</v>
      </c>
      <c r="C1087" t="s">
        <v>27658</v>
      </c>
      <c r="D1087">
        <v>2</v>
      </c>
      <c r="E1087" t="s">
        <v>27659</v>
      </c>
      <c r="F1087" t="s">
        <v>26</v>
      </c>
      <c r="G1087" t="s">
        <v>13</v>
      </c>
      <c r="H1087" t="s">
        <v>20535</v>
      </c>
      <c r="I1087" s="16">
        <f t="shared" si="16"/>
        <v>853.43750000000011</v>
      </c>
      <c r="J1087">
        <v>136.55000000000001</v>
      </c>
      <c r="K1087" s="14" t="s">
        <v>6145</v>
      </c>
    </row>
    <row r="1088" spans="1:11" hidden="1">
      <c r="A1088" t="s">
        <v>2652</v>
      </c>
      <c r="B1088" s="3">
        <v>41963</v>
      </c>
      <c r="C1088" t="s">
        <v>27660</v>
      </c>
      <c r="D1088">
        <v>2</v>
      </c>
      <c r="E1088" t="s">
        <v>27661</v>
      </c>
      <c r="F1088" t="s">
        <v>26</v>
      </c>
      <c r="G1088" t="s">
        <v>13</v>
      </c>
      <c r="H1088" t="s">
        <v>22841</v>
      </c>
      <c r="I1088" s="16">
        <f t="shared" si="16"/>
        <v>517.25</v>
      </c>
      <c r="J1088">
        <v>82.76</v>
      </c>
      <c r="K1088" s="14" t="s">
        <v>6145</v>
      </c>
    </row>
    <row r="1089" spans="1:11" hidden="1">
      <c r="A1089" t="s">
        <v>5533</v>
      </c>
      <c r="B1089" s="3">
        <v>41963</v>
      </c>
      <c r="C1089" t="s">
        <v>27662</v>
      </c>
      <c r="D1089">
        <v>2</v>
      </c>
      <c r="E1089" t="s">
        <v>27663</v>
      </c>
      <c r="F1089" t="s">
        <v>26</v>
      </c>
      <c r="G1089" t="s">
        <v>13</v>
      </c>
      <c r="H1089" t="s">
        <v>2073</v>
      </c>
      <c r="I1089" s="16">
        <f t="shared" si="16"/>
        <v>1939.6875000000002</v>
      </c>
      <c r="J1089">
        <v>310.35000000000002</v>
      </c>
      <c r="K1089" s="14" t="s">
        <v>6145</v>
      </c>
    </row>
    <row r="1090" spans="1:11" hidden="1">
      <c r="A1090" t="s">
        <v>2656</v>
      </c>
      <c r="B1090" s="3">
        <v>41963</v>
      </c>
      <c r="C1090" t="s">
        <v>27664</v>
      </c>
      <c r="D1090">
        <v>2</v>
      </c>
      <c r="E1090" t="s">
        <v>27665</v>
      </c>
      <c r="F1090" t="s">
        <v>26</v>
      </c>
      <c r="G1090" t="s">
        <v>13</v>
      </c>
      <c r="H1090" t="s">
        <v>2330</v>
      </c>
      <c r="I1090" s="16">
        <f t="shared" si="16"/>
        <v>17909</v>
      </c>
      <c r="J1090" s="4">
        <v>2865.44</v>
      </c>
      <c r="K1090" s="14" t="s">
        <v>6145</v>
      </c>
    </row>
    <row r="1091" spans="1:11" hidden="1">
      <c r="A1091" t="s">
        <v>5539</v>
      </c>
      <c r="B1091" s="3">
        <v>41963</v>
      </c>
      <c r="C1091" t="s">
        <v>3499</v>
      </c>
      <c r="D1091">
        <v>2</v>
      </c>
      <c r="E1091" t="s">
        <v>27666</v>
      </c>
      <c r="F1091" t="s">
        <v>18</v>
      </c>
      <c r="G1091" t="s">
        <v>0</v>
      </c>
      <c r="H1091" t="s">
        <v>497</v>
      </c>
      <c r="I1091" s="16">
        <f t="shared" si="16"/>
        <v>4661.9375</v>
      </c>
      <c r="J1091">
        <v>745.91</v>
      </c>
      <c r="K1091" s="4" t="s">
        <v>6149</v>
      </c>
    </row>
    <row r="1092" spans="1:11" hidden="1">
      <c r="A1092" t="s">
        <v>4487</v>
      </c>
      <c r="B1092" s="3">
        <v>41963</v>
      </c>
      <c r="C1092" t="s">
        <v>19923</v>
      </c>
      <c r="D1092">
        <v>2</v>
      </c>
      <c r="E1092" t="s">
        <v>27667</v>
      </c>
      <c r="F1092" t="s">
        <v>18</v>
      </c>
      <c r="G1092" t="s">
        <v>0</v>
      </c>
      <c r="H1092" t="s">
        <v>497</v>
      </c>
      <c r="I1092" s="16">
        <f t="shared" si="16"/>
        <v>348.1875</v>
      </c>
      <c r="J1092">
        <v>55.71</v>
      </c>
      <c r="K1092" s="4" t="s">
        <v>6149</v>
      </c>
    </row>
    <row r="1093" spans="1:11" hidden="1">
      <c r="A1093" t="s">
        <v>5543</v>
      </c>
      <c r="B1093" s="3">
        <v>41963</v>
      </c>
      <c r="C1093" t="s">
        <v>3499</v>
      </c>
      <c r="D1093">
        <v>2</v>
      </c>
      <c r="E1093" t="s">
        <v>27668</v>
      </c>
      <c r="F1093" t="s">
        <v>18</v>
      </c>
      <c r="G1093" t="s">
        <v>0</v>
      </c>
      <c r="H1093" t="s">
        <v>7594</v>
      </c>
      <c r="I1093" s="16">
        <f t="shared" si="16"/>
        <v>2547.25</v>
      </c>
      <c r="J1093">
        <v>407.56</v>
      </c>
      <c r="K1093" s="4" t="s">
        <v>6149</v>
      </c>
    </row>
    <row r="1094" spans="1:11" hidden="1">
      <c r="A1094" s="1" t="s">
        <v>8682</v>
      </c>
      <c r="B1094" s="13">
        <v>41963</v>
      </c>
      <c r="C1094" s="1" t="s">
        <v>2</v>
      </c>
      <c r="D1094" s="1">
        <v>2</v>
      </c>
      <c r="E1094" s="1" t="s">
        <v>26690</v>
      </c>
      <c r="F1094" s="1" t="s">
        <v>18</v>
      </c>
      <c r="G1094" s="1" t="s">
        <v>26545</v>
      </c>
      <c r="H1094" s="1" t="s">
        <v>26691</v>
      </c>
      <c r="I1094" s="16">
        <f t="shared" si="16"/>
        <v>792.4375</v>
      </c>
      <c r="J1094" s="1">
        <v>126.79</v>
      </c>
      <c r="K1094" s="4" t="s">
        <v>6149</v>
      </c>
    </row>
    <row r="1095" spans="1:11" hidden="1">
      <c r="A1095" t="s">
        <v>8682</v>
      </c>
      <c r="B1095" s="3">
        <v>41963</v>
      </c>
      <c r="C1095" t="s">
        <v>2</v>
      </c>
      <c r="D1095">
        <v>2</v>
      </c>
      <c r="E1095" t="s">
        <v>26690</v>
      </c>
      <c r="F1095" t="s">
        <v>18</v>
      </c>
      <c r="G1095" t="s">
        <v>0</v>
      </c>
      <c r="H1095" t="s">
        <v>27669</v>
      </c>
      <c r="I1095" s="16">
        <f t="shared" si="16"/>
        <v>792.4375</v>
      </c>
      <c r="J1095">
        <v>126.79</v>
      </c>
      <c r="K1095" s="4" t="s">
        <v>6149</v>
      </c>
    </row>
    <row r="1096" spans="1:11" hidden="1">
      <c r="A1096" t="s">
        <v>8682</v>
      </c>
      <c r="B1096" s="3">
        <v>41963</v>
      </c>
      <c r="C1096" t="s">
        <v>2</v>
      </c>
      <c r="D1096">
        <v>2</v>
      </c>
      <c r="E1096" t="s">
        <v>26690</v>
      </c>
      <c r="F1096" t="s">
        <v>18</v>
      </c>
      <c r="G1096" t="s">
        <v>0</v>
      </c>
      <c r="H1096" t="s">
        <v>27669</v>
      </c>
      <c r="I1096" s="16">
        <f t="shared" si="16"/>
        <v>-792.4375</v>
      </c>
      <c r="J1096">
        <v>-126.79</v>
      </c>
      <c r="K1096" s="4" t="s">
        <v>6149</v>
      </c>
    </row>
    <row r="1097" spans="1:11" hidden="1">
      <c r="A1097" t="s">
        <v>5566</v>
      </c>
      <c r="B1097" s="3">
        <v>41963</v>
      </c>
      <c r="C1097" t="s">
        <v>27670</v>
      </c>
      <c r="D1097">
        <v>2</v>
      </c>
      <c r="E1097" t="s">
        <v>27671</v>
      </c>
      <c r="F1097" t="s">
        <v>26</v>
      </c>
      <c r="G1097" t="s">
        <v>13</v>
      </c>
      <c r="H1097" t="s">
        <v>3782</v>
      </c>
      <c r="I1097" s="16">
        <f t="shared" si="16"/>
        <v>853.43750000000011</v>
      </c>
      <c r="J1097">
        <v>136.55000000000001</v>
      </c>
      <c r="K1097" s="14" t="s">
        <v>6145</v>
      </c>
    </row>
    <row r="1098" spans="1:11" hidden="1">
      <c r="A1098" t="s">
        <v>2664</v>
      </c>
      <c r="B1098" s="3">
        <v>41963</v>
      </c>
      <c r="C1098" t="s">
        <v>27672</v>
      </c>
      <c r="D1098">
        <v>2</v>
      </c>
      <c r="E1098" t="s">
        <v>27673</v>
      </c>
      <c r="F1098" t="s">
        <v>26</v>
      </c>
      <c r="G1098" t="s">
        <v>13</v>
      </c>
      <c r="H1098" t="s">
        <v>27674</v>
      </c>
      <c r="I1098" s="16">
        <f t="shared" ref="I1098:I1161" si="17">J1098*100/16</f>
        <v>2525.875</v>
      </c>
      <c r="J1098">
        <v>404.14</v>
      </c>
      <c r="K1098" s="14" t="s">
        <v>6145</v>
      </c>
    </row>
    <row r="1099" spans="1:11" hidden="1">
      <c r="A1099" t="s">
        <v>5571</v>
      </c>
      <c r="B1099" s="3">
        <v>41963</v>
      </c>
      <c r="C1099" t="s">
        <v>27675</v>
      </c>
      <c r="D1099">
        <v>2</v>
      </c>
      <c r="E1099" t="s">
        <v>27676</v>
      </c>
      <c r="F1099" t="s">
        <v>26</v>
      </c>
      <c r="G1099" t="s">
        <v>13</v>
      </c>
      <c r="H1099" t="s">
        <v>1505</v>
      </c>
      <c r="I1099" s="16">
        <f t="shared" si="17"/>
        <v>853.43750000000011</v>
      </c>
      <c r="J1099">
        <v>136.55000000000001</v>
      </c>
      <c r="K1099" s="14" t="s">
        <v>6145</v>
      </c>
    </row>
    <row r="1100" spans="1:11" hidden="1">
      <c r="A1100" t="s">
        <v>5573</v>
      </c>
      <c r="B1100" s="3">
        <v>41963</v>
      </c>
      <c r="C1100" t="s">
        <v>27677</v>
      </c>
      <c r="D1100">
        <v>2</v>
      </c>
      <c r="E1100" t="s">
        <v>27678</v>
      </c>
      <c r="F1100" t="s">
        <v>26</v>
      </c>
      <c r="G1100" t="s">
        <v>13</v>
      </c>
      <c r="H1100" t="s">
        <v>20390</v>
      </c>
      <c r="I1100" s="16">
        <f t="shared" si="17"/>
        <v>1534.5</v>
      </c>
      <c r="J1100">
        <v>245.52</v>
      </c>
      <c r="K1100" s="14" t="s">
        <v>6145</v>
      </c>
    </row>
    <row r="1101" spans="1:11" hidden="1">
      <c r="A1101" t="s">
        <v>2668</v>
      </c>
      <c r="B1101" s="3">
        <v>41963</v>
      </c>
      <c r="C1101" t="s">
        <v>27679</v>
      </c>
      <c r="D1101">
        <v>2</v>
      </c>
      <c r="E1101" t="s">
        <v>27680</v>
      </c>
      <c r="F1101" t="s">
        <v>26</v>
      </c>
      <c r="G1101" t="s">
        <v>13</v>
      </c>
      <c r="H1101" t="s">
        <v>27681</v>
      </c>
      <c r="I1101" s="16">
        <f t="shared" si="17"/>
        <v>2870.6875</v>
      </c>
      <c r="J1101">
        <v>459.31</v>
      </c>
      <c r="K1101" s="14" t="s">
        <v>6145</v>
      </c>
    </row>
    <row r="1102" spans="1:11" hidden="1">
      <c r="A1102" t="s">
        <v>2672</v>
      </c>
      <c r="B1102" s="3">
        <v>41964</v>
      </c>
      <c r="C1102" t="s">
        <v>2</v>
      </c>
      <c r="D1102">
        <v>2</v>
      </c>
      <c r="E1102" t="s">
        <v>27682</v>
      </c>
      <c r="F1102" t="s">
        <v>18</v>
      </c>
      <c r="G1102" t="s">
        <v>21545</v>
      </c>
      <c r="H1102" t="s">
        <v>5844</v>
      </c>
      <c r="I1102" s="16">
        <f t="shared" si="17"/>
        <v>504.875</v>
      </c>
      <c r="J1102">
        <v>80.78</v>
      </c>
      <c r="K1102" s="4" t="s">
        <v>6149</v>
      </c>
    </row>
    <row r="1103" spans="1:11" hidden="1">
      <c r="A1103" t="s">
        <v>4490</v>
      </c>
      <c r="B1103" s="3">
        <v>41964</v>
      </c>
      <c r="C1103" t="s">
        <v>27683</v>
      </c>
      <c r="D1103">
        <v>2</v>
      </c>
      <c r="E1103" t="s">
        <v>27684</v>
      </c>
      <c r="F1103" t="s">
        <v>26</v>
      </c>
      <c r="G1103" t="s">
        <v>13</v>
      </c>
      <c r="H1103" t="s">
        <v>2162</v>
      </c>
      <c r="I1103" s="16">
        <f t="shared" si="17"/>
        <v>172.4375</v>
      </c>
      <c r="J1103">
        <v>27.59</v>
      </c>
      <c r="K1103" s="14" t="s">
        <v>6145</v>
      </c>
    </row>
    <row r="1104" spans="1:11" hidden="1">
      <c r="A1104" t="s">
        <v>5590</v>
      </c>
      <c r="B1104" s="3">
        <v>41964</v>
      </c>
      <c r="C1104" t="s">
        <v>27685</v>
      </c>
      <c r="D1104">
        <v>2</v>
      </c>
      <c r="E1104" t="s">
        <v>27686</v>
      </c>
      <c r="F1104" t="s">
        <v>26</v>
      </c>
      <c r="G1104" t="s">
        <v>13</v>
      </c>
      <c r="H1104" t="s">
        <v>13080</v>
      </c>
      <c r="I1104" s="16">
        <f t="shared" si="17"/>
        <v>2525.875</v>
      </c>
      <c r="J1104">
        <v>404.14</v>
      </c>
      <c r="K1104" s="14" t="s">
        <v>6145</v>
      </c>
    </row>
    <row r="1105" spans="1:11" hidden="1">
      <c r="A1105" t="s">
        <v>685</v>
      </c>
      <c r="B1105" s="3">
        <v>41964</v>
      </c>
      <c r="C1105" t="s">
        <v>27687</v>
      </c>
      <c r="D1105">
        <v>2</v>
      </c>
      <c r="E1105" t="s">
        <v>27688</v>
      </c>
      <c r="F1105" t="s">
        <v>26</v>
      </c>
      <c r="G1105" t="s">
        <v>13</v>
      </c>
      <c r="H1105" t="s">
        <v>10867</v>
      </c>
      <c r="I1105" s="16">
        <f t="shared" si="17"/>
        <v>2700</v>
      </c>
      <c r="J1105">
        <v>432</v>
      </c>
      <c r="K1105" s="14" t="s">
        <v>6145</v>
      </c>
    </row>
    <row r="1106" spans="1:11" hidden="1">
      <c r="A1106" t="s">
        <v>687</v>
      </c>
      <c r="B1106" s="3">
        <v>41964</v>
      </c>
      <c r="C1106" t="s">
        <v>27689</v>
      </c>
      <c r="D1106">
        <v>2</v>
      </c>
      <c r="E1106" t="s">
        <v>27690</v>
      </c>
      <c r="F1106" t="s">
        <v>26</v>
      </c>
      <c r="G1106" t="s">
        <v>13</v>
      </c>
      <c r="H1106" t="s">
        <v>13813</v>
      </c>
      <c r="I1106" s="16">
        <f t="shared" si="17"/>
        <v>8183.1875</v>
      </c>
      <c r="J1106" s="4">
        <v>1309.31</v>
      </c>
      <c r="K1106" s="14" t="s">
        <v>6145</v>
      </c>
    </row>
    <row r="1107" spans="1:11" hidden="1">
      <c r="A1107" t="s">
        <v>2679</v>
      </c>
      <c r="B1107" s="3">
        <v>41964</v>
      </c>
      <c r="C1107" t="s">
        <v>2</v>
      </c>
      <c r="D1107">
        <v>2</v>
      </c>
      <c r="E1107" t="s">
        <v>27691</v>
      </c>
      <c r="F1107" t="s">
        <v>18</v>
      </c>
      <c r="G1107" t="s">
        <v>21545</v>
      </c>
      <c r="H1107" t="s">
        <v>3820</v>
      </c>
      <c r="I1107" s="16">
        <f t="shared" si="17"/>
        <v>359</v>
      </c>
      <c r="J1107">
        <v>57.44</v>
      </c>
      <c r="K1107" s="4" t="s">
        <v>6149</v>
      </c>
    </row>
    <row r="1108" spans="1:11" hidden="1">
      <c r="A1108" s="1" t="s">
        <v>2681</v>
      </c>
      <c r="B1108" s="13">
        <v>41964</v>
      </c>
      <c r="C1108" s="1" t="s">
        <v>26692</v>
      </c>
      <c r="D1108" s="1">
        <v>2</v>
      </c>
      <c r="E1108" s="1" t="s">
        <v>26693</v>
      </c>
      <c r="F1108" s="1" t="s">
        <v>26</v>
      </c>
      <c r="G1108" s="1" t="s">
        <v>13</v>
      </c>
      <c r="H1108" s="1" t="s">
        <v>17520</v>
      </c>
      <c r="I1108" s="16">
        <f t="shared" si="17"/>
        <v>1667.3749999999998</v>
      </c>
      <c r="J1108" s="1">
        <v>266.77999999999997</v>
      </c>
      <c r="K1108" s="14" t="s">
        <v>6145</v>
      </c>
    </row>
    <row r="1109" spans="1:11" hidden="1">
      <c r="A1109" t="s">
        <v>2681</v>
      </c>
      <c r="B1109" s="3">
        <v>41964</v>
      </c>
      <c r="C1109" t="s">
        <v>26692</v>
      </c>
      <c r="D1109">
        <v>2</v>
      </c>
      <c r="E1109" t="s">
        <v>26693</v>
      </c>
      <c r="F1109" t="s">
        <v>26</v>
      </c>
      <c r="G1109" t="s">
        <v>13</v>
      </c>
      <c r="H1109" t="s">
        <v>17520</v>
      </c>
      <c r="I1109" s="16">
        <f t="shared" si="17"/>
        <v>1667.3749999999998</v>
      </c>
      <c r="J1109">
        <v>266.77999999999997</v>
      </c>
      <c r="K1109" s="14" t="s">
        <v>6145</v>
      </c>
    </row>
    <row r="1110" spans="1:11" hidden="1">
      <c r="A1110" t="s">
        <v>2681</v>
      </c>
      <c r="B1110" s="3">
        <v>41964</v>
      </c>
      <c r="C1110" t="s">
        <v>26692</v>
      </c>
      <c r="D1110">
        <v>2</v>
      </c>
      <c r="E1110" t="s">
        <v>26693</v>
      </c>
      <c r="F1110" t="s">
        <v>26</v>
      </c>
      <c r="G1110" t="s">
        <v>13</v>
      </c>
      <c r="H1110" t="s">
        <v>17520</v>
      </c>
      <c r="I1110" s="16">
        <f t="shared" si="17"/>
        <v>-1667.3749999999998</v>
      </c>
      <c r="J1110">
        <v>-266.77999999999997</v>
      </c>
      <c r="K1110" s="14" t="s">
        <v>6145</v>
      </c>
    </row>
    <row r="1111" spans="1:11" hidden="1">
      <c r="A1111" s="1" t="s">
        <v>690</v>
      </c>
      <c r="B1111" s="13">
        <v>41964</v>
      </c>
      <c r="C1111" s="1" t="s">
        <v>26694</v>
      </c>
      <c r="D1111" s="1">
        <v>2</v>
      </c>
      <c r="E1111" s="1" t="s">
        <v>26695</v>
      </c>
      <c r="F1111" s="1" t="s">
        <v>26</v>
      </c>
      <c r="G1111" s="1" t="s">
        <v>13</v>
      </c>
      <c r="H1111" s="1" t="s">
        <v>15415</v>
      </c>
      <c r="I1111" s="16">
        <f t="shared" si="17"/>
        <v>853.43750000000011</v>
      </c>
      <c r="J1111" s="1">
        <v>136.55000000000001</v>
      </c>
      <c r="K1111" s="14" t="s">
        <v>6145</v>
      </c>
    </row>
    <row r="1112" spans="1:11" hidden="1">
      <c r="A1112" t="s">
        <v>690</v>
      </c>
      <c r="B1112" s="3">
        <v>41964</v>
      </c>
      <c r="C1112" t="s">
        <v>26694</v>
      </c>
      <c r="D1112">
        <v>2</v>
      </c>
      <c r="E1112" t="s">
        <v>26695</v>
      </c>
      <c r="F1112" t="s">
        <v>26</v>
      </c>
      <c r="G1112" t="s">
        <v>13</v>
      </c>
      <c r="H1112" t="s">
        <v>15415</v>
      </c>
      <c r="I1112" s="16">
        <f t="shared" si="17"/>
        <v>853.43750000000011</v>
      </c>
      <c r="J1112">
        <v>136.55000000000001</v>
      </c>
      <c r="K1112" s="14" t="s">
        <v>6145</v>
      </c>
    </row>
    <row r="1113" spans="1:11" hidden="1">
      <c r="A1113" t="s">
        <v>690</v>
      </c>
      <c r="B1113" s="3">
        <v>41964</v>
      </c>
      <c r="C1113" t="s">
        <v>26694</v>
      </c>
      <c r="D1113">
        <v>2</v>
      </c>
      <c r="E1113" t="s">
        <v>26695</v>
      </c>
      <c r="F1113" t="s">
        <v>26</v>
      </c>
      <c r="G1113" t="s">
        <v>13</v>
      </c>
      <c r="H1113" t="s">
        <v>15415</v>
      </c>
      <c r="I1113" s="16">
        <f t="shared" si="17"/>
        <v>-853.43750000000011</v>
      </c>
      <c r="J1113">
        <v>-136.55000000000001</v>
      </c>
      <c r="K1113" s="14" t="s">
        <v>6145</v>
      </c>
    </row>
    <row r="1114" spans="1:11" hidden="1">
      <c r="A1114" s="1" t="s">
        <v>692</v>
      </c>
      <c r="B1114" s="13">
        <v>41964</v>
      </c>
      <c r="C1114" s="1" t="s">
        <v>26696</v>
      </c>
      <c r="D1114" s="1">
        <v>2</v>
      </c>
      <c r="E1114" s="1" t="s">
        <v>26697</v>
      </c>
      <c r="F1114" s="1" t="s">
        <v>26</v>
      </c>
      <c r="G1114" s="1" t="s">
        <v>13</v>
      </c>
      <c r="H1114" s="1" t="s">
        <v>19950</v>
      </c>
      <c r="I1114" s="16">
        <f t="shared" si="17"/>
        <v>853.43750000000011</v>
      </c>
      <c r="J1114" s="1">
        <v>136.55000000000001</v>
      </c>
      <c r="K1114" s="14" t="s">
        <v>6145</v>
      </c>
    </row>
    <row r="1115" spans="1:11" hidden="1">
      <c r="A1115" t="s">
        <v>692</v>
      </c>
      <c r="B1115" s="3">
        <v>41964</v>
      </c>
      <c r="C1115" t="s">
        <v>26696</v>
      </c>
      <c r="D1115">
        <v>2</v>
      </c>
      <c r="E1115" t="s">
        <v>26697</v>
      </c>
      <c r="F1115" t="s">
        <v>26</v>
      </c>
      <c r="G1115" t="s">
        <v>13</v>
      </c>
      <c r="H1115" t="s">
        <v>19950</v>
      </c>
      <c r="I1115" s="16">
        <f t="shared" si="17"/>
        <v>853.43750000000011</v>
      </c>
      <c r="J1115">
        <v>136.55000000000001</v>
      </c>
      <c r="K1115" s="14" t="s">
        <v>6145</v>
      </c>
    </row>
    <row r="1116" spans="1:11" hidden="1">
      <c r="A1116" t="s">
        <v>692</v>
      </c>
      <c r="B1116" s="3">
        <v>41964</v>
      </c>
      <c r="C1116" t="s">
        <v>26696</v>
      </c>
      <c r="D1116">
        <v>2</v>
      </c>
      <c r="E1116" t="s">
        <v>26697</v>
      </c>
      <c r="F1116" t="s">
        <v>26</v>
      </c>
      <c r="G1116" t="s">
        <v>13</v>
      </c>
      <c r="H1116" t="s">
        <v>19950</v>
      </c>
      <c r="I1116" s="16">
        <f t="shared" si="17"/>
        <v>-853.43750000000011</v>
      </c>
      <c r="J1116">
        <v>-136.55000000000001</v>
      </c>
      <c r="K1116" s="14" t="s">
        <v>6145</v>
      </c>
    </row>
    <row r="1117" spans="1:11" hidden="1">
      <c r="A1117" s="1" t="s">
        <v>2685</v>
      </c>
      <c r="B1117" s="13">
        <v>41964</v>
      </c>
      <c r="C1117" s="1" t="s">
        <v>26698</v>
      </c>
      <c r="D1117" s="1">
        <v>2</v>
      </c>
      <c r="E1117" s="1" t="s">
        <v>26699</v>
      </c>
      <c r="F1117" s="1" t="s">
        <v>26</v>
      </c>
      <c r="G1117" s="1" t="s">
        <v>13</v>
      </c>
      <c r="H1117" s="1" t="s">
        <v>8067</v>
      </c>
      <c r="I1117" s="16">
        <f t="shared" si="17"/>
        <v>853.43750000000011</v>
      </c>
      <c r="J1117" s="1">
        <v>136.55000000000001</v>
      </c>
      <c r="K1117" s="14" t="s">
        <v>6145</v>
      </c>
    </row>
    <row r="1118" spans="1:11" hidden="1">
      <c r="A1118" t="s">
        <v>2685</v>
      </c>
      <c r="B1118" s="3">
        <v>41964</v>
      </c>
      <c r="C1118" t="s">
        <v>26698</v>
      </c>
      <c r="D1118">
        <v>2</v>
      </c>
      <c r="E1118" t="s">
        <v>26699</v>
      </c>
      <c r="F1118" t="s">
        <v>26</v>
      </c>
      <c r="G1118" t="s">
        <v>13</v>
      </c>
      <c r="H1118" t="s">
        <v>8067</v>
      </c>
      <c r="I1118" s="16">
        <f t="shared" si="17"/>
        <v>853.43750000000011</v>
      </c>
      <c r="J1118">
        <v>136.55000000000001</v>
      </c>
      <c r="K1118" s="14" t="s">
        <v>6145</v>
      </c>
    </row>
    <row r="1119" spans="1:11" hidden="1">
      <c r="A1119" t="s">
        <v>2685</v>
      </c>
      <c r="B1119" s="3">
        <v>41964</v>
      </c>
      <c r="C1119" t="s">
        <v>26698</v>
      </c>
      <c r="D1119">
        <v>2</v>
      </c>
      <c r="E1119" t="s">
        <v>26699</v>
      </c>
      <c r="F1119" t="s">
        <v>26</v>
      </c>
      <c r="G1119" t="s">
        <v>13</v>
      </c>
      <c r="H1119" t="s">
        <v>8067</v>
      </c>
      <c r="I1119" s="16">
        <f t="shared" si="17"/>
        <v>-853.43750000000011</v>
      </c>
      <c r="J1119">
        <v>-136.55000000000001</v>
      </c>
      <c r="K1119" s="14" t="s">
        <v>6145</v>
      </c>
    </row>
    <row r="1120" spans="1:11" hidden="1">
      <c r="A1120" s="1" t="s">
        <v>2688</v>
      </c>
      <c r="B1120" s="13">
        <v>41964</v>
      </c>
      <c r="C1120" s="1" t="s">
        <v>26700</v>
      </c>
      <c r="D1120" s="1">
        <v>2</v>
      </c>
      <c r="E1120" s="1" t="s">
        <v>26701</v>
      </c>
      <c r="F1120" s="1" t="s">
        <v>26</v>
      </c>
      <c r="G1120" s="1" t="s">
        <v>13</v>
      </c>
      <c r="H1120" s="1" t="s">
        <v>26173</v>
      </c>
      <c r="I1120" s="16">
        <f t="shared" si="17"/>
        <v>853.43750000000011</v>
      </c>
      <c r="J1120" s="1">
        <v>136.55000000000001</v>
      </c>
      <c r="K1120" s="14" t="s">
        <v>6145</v>
      </c>
    </row>
    <row r="1121" spans="1:11" hidden="1">
      <c r="A1121" t="s">
        <v>2688</v>
      </c>
      <c r="B1121" s="3">
        <v>41964</v>
      </c>
      <c r="C1121" t="s">
        <v>26700</v>
      </c>
      <c r="D1121">
        <v>2</v>
      </c>
      <c r="E1121" t="s">
        <v>26701</v>
      </c>
      <c r="F1121" t="s">
        <v>26</v>
      </c>
      <c r="G1121" t="s">
        <v>13</v>
      </c>
      <c r="H1121" t="s">
        <v>26173</v>
      </c>
      <c r="I1121" s="16">
        <f t="shared" si="17"/>
        <v>853.43750000000011</v>
      </c>
      <c r="J1121">
        <v>136.55000000000001</v>
      </c>
      <c r="K1121" s="14" t="s">
        <v>6145</v>
      </c>
    </row>
    <row r="1122" spans="1:11" hidden="1">
      <c r="A1122" t="s">
        <v>2688</v>
      </c>
      <c r="B1122" s="3">
        <v>41964</v>
      </c>
      <c r="C1122" t="s">
        <v>26700</v>
      </c>
      <c r="D1122">
        <v>2</v>
      </c>
      <c r="E1122" t="s">
        <v>26701</v>
      </c>
      <c r="F1122" t="s">
        <v>26</v>
      </c>
      <c r="G1122" t="s">
        <v>13</v>
      </c>
      <c r="H1122" t="s">
        <v>26173</v>
      </c>
      <c r="I1122" s="16">
        <f t="shared" si="17"/>
        <v>-853.43750000000011</v>
      </c>
      <c r="J1122">
        <v>-136.55000000000001</v>
      </c>
      <c r="K1122" s="14" t="s">
        <v>6145</v>
      </c>
    </row>
    <row r="1123" spans="1:11" hidden="1">
      <c r="A1123" s="1" t="s">
        <v>2691</v>
      </c>
      <c r="B1123" s="13">
        <v>41964</v>
      </c>
      <c r="C1123" s="1" t="s">
        <v>26702</v>
      </c>
      <c r="D1123" s="1">
        <v>2</v>
      </c>
      <c r="E1123" s="1" t="s">
        <v>26703</v>
      </c>
      <c r="F1123" s="1" t="s">
        <v>26</v>
      </c>
      <c r="G1123" s="1" t="s">
        <v>13</v>
      </c>
      <c r="H1123" s="1" t="s">
        <v>24934</v>
      </c>
      <c r="I1123" s="16">
        <f t="shared" si="17"/>
        <v>957.25</v>
      </c>
      <c r="J1123" s="1">
        <v>153.16</v>
      </c>
      <c r="K1123" s="14" t="s">
        <v>6145</v>
      </c>
    </row>
    <row r="1124" spans="1:11" hidden="1">
      <c r="A1124" t="s">
        <v>2691</v>
      </c>
      <c r="B1124" s="3">
        <v>41964</v>
      </c>
      <c r="C1124" t="s">
        <v>26702</v>
      </c>
      <c r="D1124">
        <v>2</v>
      </c>
      <c r="E1124" t="s">
        <v>26703</v>
      </c>
      <c r="F1124" t="s">
        <v>26</v>
      </c>
      <c r="G1124" t="s">
        <v>13</v>
      </c>
      <c r="H1124" t="s">
        <v>24934</v>
      </c>
      <c r="I1124" s="16">
        <f t="shared" si="17"/>
        <v>957.25</v>
      </c>
      <c r="J1124">
        <v>153.16</v>
      </c>
      <c r="K1124" s="14" t="s">
        <v>6145</v>
      </c>
    </row>
    <row r="1125" spans="1:11" hidden="1">
      <c r="A1125" t="s">
        <v>2691</v>
      </c>
      <c r="B1125" s="3">
        <v>41964</v>
      </c>
      <c r="C1125" t="s">
        <v>26702</v>
      </c>
      <c r="D1125">
        <v>2</v>
      </c>
      <c r="E1125" t="s">
        <v>26703</v>
      </c>
      <c r="F1125" t="s">
        <v>26</v>
      </c>
      <c r="G1125" t="s">
        <v>13</v>
      </c>
      <c r="H1125" t="s">
        <v>24934</v>
      </c>
      <c r="I1125" s="16">
        <f t="shared" si="17"/>
        <v>-957.25</v>
      </c>
      <c r="J1125">
        <v>-153.16</v>
      </c>
      <c r="K1125" s="14" t="s">
        <v>6145</v>
      </c>
    </row>
    <row r="1126" spans="1:11" hidden="1">
      <c r="A1126" t="s">
        <v>2694</v>
      </c>
      <c r="B1126" s="3">
        <v>41964</v>
      </c>
      <c r="C1126" t="s">
        <v>27692</v>
      </c>
      <c r="D1126">
        <v>2</v>
      </c>
      <c r="E1126" t="s">
        <v>27693</v>
      </c>
      <c r="F1126" t="s">
        <v>26</v>
      </c>
      <c r="G1126" t="s">
        <v>13</v>
      </c>
      <c r="H1126" t="s">
        <v>10909</v>
      </c>
      <c r="I1126" s="16">
        <f t="shared" si="17"/>
        <v>344.8125</v>
      </c>
      <c r="J1126">
        <v>55.17</v>
      </c>
      <c r="K1126" s="14" t="s">
        <v>6145</v>
      </c>
    </row>
    <row r="1127" spans="1:11" hidden="1">
      <c r="A1127" t="s">
        <v>2698</v>
      </c>
      <c r="B1127" s="3">
        <v>41964</v>
      </c>
      <c r="C1127" t="s">
        <v>27694</v>
      </c>
      <c r="D1127">
        <v>2</v>
      </c>
      <c r="E1127" t="s">
        <v>27695</v>
      </c>
      <c r="F1127" t="s">
        <v>26</v>
      </c>
      <c r="G1127" t="s">
        <v>13</v>
      </c>
      <c r="H1127" t="s">
        <v>12485</v>
      </c>
      <c r="I1127" s="16">
        <f t="shared" si="17"/>
        <v>853.43750000000011</v>
      </c>
      <c r="J1127">
        <v>136.55000000000001</v>
      </c>
      <c r="K1127" s="14" t="s">
        <v>6145</v>
      </c>
    </row>
    <row r="1128" spans="1:11" hidden="1">
      <c r="A1128" s="1" t="s">
        <v>695</v>
      </c>
      <c r="B1128" s="13">
        <v>41964</v>
      </c>
      <c r="C1128" s="1" t="s">
        <v>26704</v>
      </c>
      <c r="D1128" s="1">
        <v>2</v>
      </c>
      <c r="E1128" s="1" t="s">
        <v>26705</v>
      </c>
      <c r="F1128" s="1" t="s">
        <v>26</v>
      </c>
      <c r="G1128" s="1" t="s">
        <v>13</v>
      </c>
      <c r="H1128" s="1" t="s">
        <v>8315</v>
      </c>
      <c r="I1128" s="16">
        <f t="shared" si="17"/>
        <v>853.43750000000011</v>
      </c>
      <c r="J1128" s="1">
        <v>136.55000000000001</v>
      </c>
      <c r="K1128" s="14" t="s">
        <v>6145</v>
      </c>
    </row>
    <row r="1129" spans="1:11" hidden="1">
      <c r="A1129" t="s">
        <v>695</v>
      </c>
      <c r="B1129" s="3">
        <v>41964</v>
      </c>
      <c r="C1129" t="s">
        <v>26704</v>
      </c>
      <c r="D1129">
        <v>2</v>
      </c>
      <c r="E1129" t="s">
        <v>26705</v>
      </c>
      <c r="F1129" t="s">
        <v>26</v>
      </c>
      <c r="G1129" t="s">
        <v>13</v>
      </c>
      <c r="H1129" t="s">
        <v>8315</v>
      </c>
      <c r="I1129" s="16">
        <f t="shared" si="17"/>
        <v>853.43750000000011</v>
      </c>
      <c r="J1129">
        <v>136.55000000000001</v>
      </c>
      <c r="K1129" s="14" t="s">
        <v>6145</v>
      </c>
    </row>
    <row r="1130" spans="1:11" hidden="1">
      <c r="A1130" t="s">
        <v>695</v>
      </c>
      <c r="B1130" s="3">
        <v>41964</v>
      </c>
      <c r="C1130" t="s">
        <v>26704</v>
      </c>
      <c r="D1130">
        <v>2</v>
      </c>
      <c r="E1130" t="s">
        <v>26705</v>
      </c>
      <c r="F1130" t="s">
        <v>26</v>
      </c>
      <c r="G1130" t="s">
        <v>13</v>
      </c>
      <c r="H1130" t="s">
        <v>8315</v>
      </c>
      <c r="I1130" s="16">
        <f t="shared" si="17"/>
        <v>-853.43750000000011</v>
      </c>
      <c r="J1130">
        <v>-136.55000000000001</v>
      </c>
      <c r="K1130" s="14" t="s">
        <v>6145</v>
      </c>
    </row>
    <row r="1131" spans="1:11" hidden="1">
      <c r="A1131" t="s">
        <v>2720</v>
      </c>
      <c r="B1131" s="3">
        <v>41964</v>
      </c>
      <c r="C1131" t="s">
        <v>27696</v>
      </c>
      <c r="D1131">
        <v>2</v>
      </c>
      <c r="E1131" t="s">
        <v>27697</v>
      </c>
      <c r="F1131" t="s">
        <v>26</v>
      </c>
      <c r="G1131" t="s">
        <v>13</v>
      </c>
      <c r="H1131" t="s">
        <v>27698</v>
      </c>
      <c r="I1131" s="16">
        <f t="shared" si="17"/>
        <v>2525.875</v>
      </c>
      <c r="J1131">
        <v>404.14</v>
      </c>
      <c r="K1131" s="14" t="s">
        <v>6145</v>
      </c>
    </row>
    <row r="1132" spans="1:11" hidden="1">
      <c r="A1132" s="1" t="s">
        <v>739</v>
      </c>
      <c r="B1132" s="13">
        <v>41964</v>
      </c>
      <c r="C1132" s="1" t="s">
        <v>26706</v>
      </c>
      <c r="D1132" s="1">
        <v>2</v>
      </c>
      <c r="E1132" s="1" t="s">
        <v>26707</v>
      </c>
      <c r="F1132" s="1" t="s">
        <v>18</v>
      </c>
      <c r="G1132" s="1" t="s">
        <v>26545</v>
      </c>
      <c r="H1132" s="1" t="s">
        <v>26708</v>
      </c>
      <c r="I1132" s="16">
        <f t="shared" si="17"/>
        <v>3793.125</v>
      </c>
      <c r="J1132" s="1">
        <v>606.9</v>
      </c>
      <c r="K1132" s="4" t="s">
        <v>6149</v>
      </c>
    </row>
    <row r="1133" spans="1:11" hidden="1">
      <c r="A1133" t="s">
        <v>739</v>
      </c>
      <c r="B1133" s="3">
        <v>41964</v>
      </c>
      <c r="C1133" t="s">
        <v>26706</v>
      </c>
      <c r="D1133">
        <v>2</v>
      </c>
      <c r="E1133" t="s">
        <v>26707</v>
      </c>
      <c r="F1133" t="s">
        <v>18</v>
      </c>
      <c r="G1133" t="s">
        <v>0</v>
      </c>
      <c r="H1133" t="s">
        <v>10909</v>
      </c>
      <c r="I1133" s="16">
        <f t="shared" si="17"/>
        <v>3793.125</v>
      </c>
      <c r="J1133">
        <v>606.9</v>
      </c>
      <c r="K1133" s="4" t="s">
        <v>6149</v>
      </c>
    </row>
    <row r="1134" spans="1:11" hidden="1">
      <c r="A1134" t="s">
        <v>739</v>
      </c>
      <c r="B1134" s="3">
        <v>41964</v>
      </c>
      <c r="C1134" t="s">
        <v>26706</v>
      </c>
      <c r="D1134">
        <v>2</v>
      </c>
      <c r="E1134" t="s">
        <v>26707</v>
      </c>
      <c r="F1134" t="s">
        <v>18</v>
      </c>
      <c r="G1134" t="s">
        <v>0</v>
      </c>
      <c r="H1134" t="s">
        <v>10909</v>
      </c>
      <c r="I1134" s="16">
        <f t="shared" si="17"/>
        <v>-3793.125</v>
      </c>
      <c r="J1134">
        <v>-606.9</v>
      </c>
      <c r="K1134" s="4" t="s">
        <v>6149</v>
      </c>
    </row>
    <row r="1135" spans="1:11" hidden="1">
      <c r="A1135" s="1" t="s">
        <v>2728</v>
      </c>
      <c r="B1135" s="13">
        <v>41964</v>
      </c>
      <c r="C1135" s="1" t="s">
        <v>26709</v>
      </c>
      <c r="D1135" s="1">
        <v>2</v>
      </c>
      <c r="E1135" s="1" t="s">
        <v>26710</v>
      </c>
      <c r="F1135" s="1" t="s">
        <v>18</v>
      </c>
      <c r="G1135" s="1" t="s">
        <v>26545</v>
      </c>
      <c r="H1135" s="1" t="s">
        <v>26708</v>
      </c>
      <c r="I1135" s="16">
        <f t="shared" si="17"/>
        <v>8793.125</v>
      </c>
      <c r="J1135" s="14">
        <v>1406.9</v>
      </c>
      <c r="K1135" s="4" t="s">
        <v>6149</v>
      </c>
    </row>
    <row r="1136" spans="1:11" hidden="1">
      <c r="A1136" t="s">
        <v>2728</v>
      </c>
      <c r="B1136" s="3">
        <v>41964</v>
      </c>
      <c r="C1136" t="s">
        <v>26709</v>
      </c>
      <c r="D1136">
        <v>2</v>
      </c>
      <c r="E1136" t="s">
        <v>26710</v>
      </c>
      <c r="F1136" t="s">
        <v>18</v>
      </c>
      <c r="G1136" t="s">
        <v>0</v>
      </c>
      <c r="H1136" t="s">
        <v>10909</v>
      </c>
      <c r="I1136" s="16">
        <f t="shared" si="17"/>
        <v>8793.125</v>
      </c>
      <c r="J1136" s="4">
        <v>1406.9</v>
      </c>
      <c r="K1136" s="4" t="s">
        <v>6149</v>
      </c>
    </row>
    <row r="1137" spans="1:11" hidden="1">
      <c r="A1137" t="s">
        <v>2728</v>
      </c>
      <c r="B1137" s="3">
        <v>41964</v>
      </c>
      <c r="C1137" t="s">
        <v>26709</v>
      </c>
      <c r="D1137">
        <v>2</v>
      </c>
      <c r="E1137" t="s">
        <v>26710</v>
      </c>
      <c r="F1137" t="s">
        <v>18</v>
      </c>
      <c r="G1137" t="s">
        <v>0</v>
      </c>
      <c r="H1137" t="s">
        <v>10909</v>
      </c>
      <c r="I1137" s="16">
        <f t="shared" si="17"/>
        <v>-8793.125</v>
      </c>
      <c r="J1137" s="4">
        <v>-1406.9</v>
      </c>
      <c r="K1137" s="4" t="s">
        <v>6149</v>
      </c>
    </row>
    <row r="1138" spans="1:11" hidden="1">
      <c r="A1138" s="1" t="s">
        <v>2732</v>
      </c>
      <c r="B1138" s="13">
        <v>41964</v>
      </c>
      <c r="C1138" s="1" t="s">
        <v>26711</v>
      </c>
      <c r="D1138" s="1">
        <v>2</v>
      </c>
      <c r="E1138" s="1" t="s">
        <v>26712</v>
      </c>
      <c r="F1138" s="1" t="s">
        <v>26</v>
      </c>
      <c r="G1138" s="1" t="s">
        <v>13</v>
      </c>
      <c r="H1138" s="1" t="s">
        <v>5408</v>
      </c>
      <c r="I1138" s="16">
        <f t="shared" si="17"/>
        <v>853.43750000000011</v>
      </c>
      <c r="J1138" s="1">
        <v>136.55000000000001</v>
      </c>
      <c r="K1138" s="14" t="s">
        <v>6145</v>
      </c>
    </row>
    <row r="1139" spans="1:11" hidden="1">
      <c r="A1139" t="s">
        <v>2732</v>
      </c>
      <c r="B1139" s="3">
        <v>41964</v>
      </c>
      <c r="C1139" t="s">
        <v>26711</v>
      </c>
      <c r="D1139">
        <v>2</v>
      </c>
      <c r="E1139" t="s">
        <v>26712</v>
      </c>
      <c r="F1139" t="s">
        <v>26</v>
      </c>
      <c r="G1139" t="s">
        <v>13</v>
      </c>
      <c r="H1139" t="s">
        <v>5408</v>
      </c>
      <c r="I1139" s="16">
        <f t="shared" si="17"/>
        <v>853.43750000000011</v>
      </c>
      <c r="J1139">
        <v>136.55000000000001</v>
      </c>
      <c r="K1139" s="14" t="s">
        <v>6145</v>
      </c>
    </row>
    <row r="1140" spans="1:11" hidden="1">
      <c r="A1140" t="s">
        <v>2732</v>
      </c>
      <c r="B1140" s="3">
        <v>41964</v>
      </c>
      <c r="C1140" t="s">
        <v>26711</v>
      </c>
      <c r="D1140">
        <v>2</v>
      </c>
      <c r="E1140" t="s">
        <v>26712</v>
      </c>
      <c r="F1140" t="s">
        <v>26</v>
      </c>
      <c r="G1140" t="s">
        <v>13</v>
      </c>
      <c r="H1140" t="s">
        <v>5408</v>
      </c>
      <c r="I1140" s="16">
        <f t="shared" si="17"/>
        <v>-853.43750000000011</v>
      </c>
      <c r="J1140">
        <v>-136.55000000000001</v>
      </c>
      <c r="K1140" s="14" t="s">
        <v>6145</v>
      </c>
    </row>
    <row r="1141" spans="1:11" hidden="1">
      <c r="A1141" s="1" t="s">
        <v>2736</v>
      </c>
      <c r="B1141" s="13">
        <v>41964</v>
      </c>
      <c r="C1141" s="1" t="s">
        <v>26713</v>
      </c>
      <c r="D1141" s="1">
        <v>2</v>
      </c>
      <c r="E1141" s="1" t="s">
        <v>26714</v>
      </c>
      <c r="F1141" s="1" t="s">
        <v>26</v>
      </c>
      <c r="G1141" s="1" t="s">
        <v>13</v>
      </c>
      <c r="H1141" s="1" t="s">
        <v>2241</v>
      </c>
      <c r="I1141" s="16">
        <f t="shared" si="17"/>
        <v>853.43750000000011</v>
      </c>
      <c r="J1141" s="1">
        <v>136.55000000000001</v>
      </c>
      <c r="K1141" s="14" t="s">
        <v>6145</v>
      </c>
    </row>
    <row r="1142" spans="1:11" hidden="1">
      <c r="A1142" t="s">
        <v>2736</v>
      </c>
      <c r="B1142" s="3">
        <v>41964</v>
      </c>
      <c r="C1142" t="s">
        <v>26713</v>
      </c>
      <c r="D1142">
        <v>2</v>
      </c>
      <c r="E1142" t="s">
        <v>26714</v>
      </c>
      <c r="F1142" t="s">
        <v>26</v>
      </c>
      <c r="G1142" t="s">
        <v>13</v>
      </c>
      <c r="H1142" t="s">
        <v>2241</v>
      </c>
      <c r="I1142" s="16">
        <f t="shared" si="17"/>
        <v>853.43750000000011</v>
      </c>
      <c r="J1142">
        <v>136.55000000000001</v>
      </c>
      <c r="K1142" s="14" t="s">
        <v>6145</v>
      </c>
    </row>
    <row r="1143" spans="1:11" hidden="1">
      <c r="A1143" t="s">
        <v>2736</v>
      </c>
      <c r="B1143" s="3">
        <v>41964</v>
      </c>
      <c r="C1143" t="s">
        <v>26713</v>
      </c>
      <c r="D1143">
        <v>2</v>
      </c>
      <c r="E1143" t="s">
        <v>26714</v>
      </c>
      <c r="F1143" t="s">
        <v>26</v>
      </c>
      <c r="G1143" t="s">
        <v>13</v>
      </c>
      <c r="H1143" t="s">
        <v>2241</v>
      </c>
      <c r="I1143" s="16">
        <f t="shared" si="17"/>
        <v>-853.43750000000011</v>
      </c>
      <c r="J1143">
        <v>-136.55000000000001</v>
      </c>
      <c r="K1143" s="14" t="s">
        <v>6145</v>
      </c>
    </row>
    <row r="1144" spans="1:11" hidden="1">
      <c r="A1144" t="s">
        <v>2742</v>
      </c>
      <c r="B1144" s="3">
        <v>41964</v>
      </c>
      <c r="C1144" t="s">
        <v>27699</v>
      </c>
      <c r="D1144">
        <v>2</v>
      </c>
      <c r="E1144" t="s">
        <v>27700</v>
      </c>
      <c r="F1144" t="s">
        <v>26</v>
      </c>
      <c r="G1144" t="s">
        <v>13</v>
      </c>
      <c r="H1144" t="s">
        <v>27701</v>
      </c>
      <c r="I1144" s="16">
        <f t="shared" si="17"/>
        <v>3413.8125</v>
      </c>
      <c r="J1144">
        <v>546.21</v>
      </c>
      <c r="K1144" s="14" t="s">
        <v>6145</v>
      </c>
    </row>
    <row r="1145" spans="1:11" hidden="1">
      <c r="A1145" t="s">
        <v>2749</v>
      </c>
      <c r="B1145" s="3">
        <v>41965</v>
      </c>
      <c r="C1145" t="s">
        <v>2</v>
      </c>
      <c r="D1145">
        <v>2</v>
      </c>
      <c r="E1145" t="s">
        <v>27702</v>
      </c>
      <c r="F1145" t="s">
        <v>18</v>
      </c>
      <c r="G1145" t="s">
        <v>21545</v>
      </c>
      <c r="H1145" t="s">
        <v>27703</v>
      </c>
      <c r="I1145" s="16">
        <f t="shared" si="17"/>
        <v>222.3125</v>
      </c>
      <c r="J1145">
        <v>35.57</v>
      </c>
      <c r="K1145" s="4" t="s">
        <v>6149</v>
      </c>
    </row>
    <row r="1146" spans="1:11" hidden="1">
      <c r="A1146" t="s">
        <v>2752</v>
      </c>
      <c r="B1146" s="3">
        <v>41965</v>
      </c>
      <c r="C1146" t="s">
        <v>27704</v>
      </c>
      <c r="D1146">
        <v>2</v>
      </c>
      <c r="E1146" t="s">
        <v>27705</v>
      </c>
      <c r="F1146" t="s">
        <v>26</v>
      </c>
      <c r="G1146" t="s">
        <v>13</v>
      </c>
      <c r="H1146" t="s">
        <v>4715</v>
      </c>
      <c r="I1146" s="16">
        <f t="shared" si="17"/>
        <v>2948.25</v>
      </c>
      <c r="J1146">
        <v>471.72</v>
      </c>
      <c r="K1146" s="14" t="s">
        <v>6145</v>
      </c>
    </row>
    <row r="1147" spans="1:11" hidden="1">
      <c r="A1147" s="1" t="s">
        <v>2755</v>
      </c>
      <c r="B1147" s="13">
        <v>41965</v>
      </c>
      <c r="C1147" s="1" t="s">
        <v>2</v>
      </c>
      <c r="D1147" s="1">
        <v>2</v>
      </c>
      <c r="E1147" s="1" t="s">
        <v>26715</v>
      </c>
      <c r="F1147" s="1" t="s">
        <v>18</v>
      </c>
      <c r="G1147" s="1" t="s">
        <v>21545</v>
      </c>
      <c r="H1147" s="1" t="s">
        <v>4833</v>
      </c>
      <c r="I1147" s="16">
        <f t="shared" si="17"/>
        <v>365.375</v>
      </c>
      <c r="J1147" s="1">
        <v>58.46</v>
      </c>
      <c r="K1147" s="4" t="s">
        <v>6149</v>
      </c>
    </row>
    <row r="1148" spans="1:11" hidden="1">
      <c r="A1148" t="s">
        <v>2755</v>
      </c>
      <c r="B1148" s="3">
        <v>41965</v>
      </c>
      <c r="C1148" t="s">
        <v>2</v>
      </c>
      <c r="D1148">
        <v>2</v>
      </c>
      <c r="E1148" t="s">
        <v>26715</v>
      </c>
      <c r="F1148" t="s">
        <v>18</v>
      </c>
      <c r="G1148" t="s">
        <v>21545</v>
      </c>
      <c r="H1148" t="s">
        <v>4833</v>
      </c>
      <c r="I1148" s="16">
        <f t="shared" si="17"/>
        <v>365.375</v>
      </c>
      <c r="J1148">
        <v>58.46</v>
      </c>
      <c r="K1148" s="4" t="s">
        <v>6149</v>
      </c>
    </row>
    <row r="1149" spans="1:11" hidden="1">
      <c r="A1149" t="s">
        <v>2755</v>
      </c>
      <c r="B1149" s="3">
        <v>41965</v>
      </c>
      <c r="C1149" t="s">
        <v>2</v>
      </c>
      <c r="D1149">
        <v>2</v>
      </c>
      <c r="E1149" t="s">
        <v>26715</v>
      </c>
      <c r="F1149" t="s">
        <v>18</v>
      </c>
      <c r="G1149" t="s">
        <v>21545</v>
      </c>
      <c r="H1149" t="s">
        <v>4833</v>
      </c>
      <c r="I1149" s="16">
        <f t="shared" si="17"/>
        <v>-365.375</v>
      </c>
      <c r="J1149">
        <v>-58.46</v>
      </c>
      <c r="K1149" s="4" t="s">
        <v>6149</v>
      </c>
    </row>
    <row r="1150" spans="1:11" hidden="1">
      <c r="A1150" s="1" t="s">
        <v>2758</v>
      </c>
      <c r="B1150" s="13">
        <v>41965</v>
      </c>
      <c r="C1150" s="1" t="s">
        <v>24077</v>
      </c>
      <c r="D1150" s="1">
        <v>2</v>
      </c>
      <c r="E1150" s="1" t="s">
        <v>26716</v>
      </c>
      <c r="F1150" s="1" t="s">
        <v>18</v>
      </c>
      <c r="G1150" s="1" t="s">
        <v>21545</v>
      </c>
      <c r="H1150" s="1" t="s">
        <v>2162</v>
      </c>
      <c r="I1150" s="16">
        <f t="shared" si="17"/>
        <v>777.375</v>
      </c>
      <c r="J1150" s="1">
        <v>124.38</v>
      </c>
      <c r="K1150" s="4" t="s">
        <v>6149</v>
      </c>
    </row>
    <row r="1151" spans="1:11" hidden="1">
      <c r="A1151" t="s">
        <v>2758</v>
      </c>
      <c r="B1151" s="3">
        <v>41965</v>
      </c>
      <c r="C1151" t="s">
        <v>24077</v>
      </c>
      <c r="D1151">
        <v>2</v>
      </c>
      <c r="E1151" t="s">
        <v>26716</v>
      </c>
      <c r="F1151" t="s">
        <v>18</v>
      </c>
      <c r="G1151" t="s">
        <v>21545</v>
      </c>
      <c r="H1151" t="s">
        <v>2162</v>
      </c>
      <c r="I1151" s="16">
        <f t="shared" si="17"/>
        <v>777.375</v>
      </c>
      <c r="J1151">
        <v>124.38</v>
      </c>
      <c r="K1151" s="4" t="s">
        <v>6149</v>
      </c>
    </row>
    <row r="1152" spans="1:11" hidden="1">
      <c r="A1152" t="s">
        <v>2758</v>
      </c>
      <c r="B1152" s="3">
        <v>41965</v>
      </c>
      <c r="C1152" t="s">
        <v>24077</v>
      </c>
      <c r="D1152">
        <v>2</v>
      </c>
      <c r="E1152" t="s">
        <v>26716</v>
      </c>
      <c r="F1152" t="s">
        <v>18</v>
      </c>
      <c r="G1152" t="s">
        <v>21545</v>
      </c>
      <c r="H1152" t="s">
        <v>2162</v>
      </c>
      <c r="I1152" s="16">
        <f t="shared" si="17"/>
        <v>-777.375</v>
      </c>
      <c r="J1152">
        <v>-124.38</v>
      </c>
      <c r="K1152" s="4" t="s">
        <v>6149</v>
      </c>
    </row>
    <row r="1153" spans="1:11" hidden="1">
      <c r="A1153" s="1" t="s">
        <v>2761</v>
      </c>
      <c r="B1153" s="13">
        <v>41965</v>
      </c>
      <c r="C1153" s="1" t="s">
        <v>2</v>
      </c>
      <c r="D1153" s="1">
        <v>2</v>
      </c>
      <c r="E1153" s="1" t="s">
        <v>26717</v>
      </c>
      <c r="F1153" s="1" t="s">
        <v>18</v>
      </c>
      <c r="G1153" s="1" t="s">
        <v>21545</v>
      </c>
      <c r="H1153" s="1" t="s">
        <v>5451</v>
      </c>
      <c r="I1153" s="16">
        <f t="shared" si="17"/>
        <v>105.18749999999999</v>
      </c>
      <c r="J1153" s="1">
        <v>16.829999999999998</v>
      </c>
      <c r="K1153" s="4" t="s">
        <v>6149</v>
      </c>
    </row>
    <row r="1154" spans="1:11" hidden="1">
      <c r="A1154" t="s">
        <v>2761</v>
      </c>
      <c r="B1154" s="3">
        <v>41965</v>
      </c>
      <c r="C1154" t="s">
        <v>2</v>
      </c>
      <c r="D1154">
        <v>2</v>
      </c>
      <c r="E1154" t="s">
        <v>26717</v>
      </c>
      <c r="F1154" t="s">
        <v>18</v>
      </c>
      <c r="G1154" t="s">
        <v>21545</v>
      </c>
      <c r="H1154" t="s">
        <v>5451</v>
      </c>
      <c r="I1154" s="16">
        <f t="shared" si="17"/>
        <v>105.18749999999999</v>
      </c>
      <c r="J1154">
        <v>16.829999999999998</v>
      </c>
      <c r="K1154" s="4" t="s">
        <v>6149</v>
      </c>
    </row>
    <row r="1155" spans="1:11" hidden="1">
      <c r="A1155" t="s">
        <v>2761</v>
      </c>
      <c r="B1155" s="3">
        <v>41965</v>
      </c>
      <c r="C1155" t="s">
        <v>2</v>
      </c>
      <c r="D1155">
        <v>2</v>
      </c>
      <c r="E1155" t="s">
        <v>26717</v>
      </c>
      <c r="F1155" t="s">
        <v>18</v>
      </c>
      <c r="G1155" t="s">
        <v>21545</v>
      </c>
      <c r="H1155" t="s">
        <v>5451</v>
      </c>
      <c r="I1155" s="16">
        <f t="shared" si="17"/>
        <v>-105.18749999999999</v>
      </c>
      <c r="J1155">
        <v>-16.829999999999998</v>
      </c>
      <c r="K1155" s="4" t="s">
        <v>6149</v>
      </c>
    </row>
    <row r="1156" spans="1:11" hidden="1">
      <c r="A1156" s="1" t="s">
        <v>2767</v>
      </c>
      <c r="B1156" s="13">
        <v>41965</v>
      </c>
      <c r="C1156" s="1" t="s">
        <v>2</v>
      </c>
      <c r="D1156" s="1">
        <v>2</v>
      </c>
      <c r="E1156" s="1" t="s">
        <v>26718</v>
      </c>
      <c r="F1156" s="1" t="s">
        <v>18</v>
      </c>
      <c r="G1156" s="1" t="s">
        <v>21545</v>
      </c>
      <c r="H1156" s="1" t="s">
        <v>19816</v>
      </c>
      <c r="I1156" s="16">
        <f t="shared" si="17"/>
        <v>445</v>
      </c>
      <c r="J1156" s="1">
        <v>71.2</v>
      </c>
      <c r="K1156" s="4" t="s">
        <v>6149</v>
      </c>
    </row>
    <row r="1157" spans="1:11" hidden="1">
      <c r="A1157" t="s">
        <v>2767</v>
      </c>
      <c r="B1157" s="3">
        <v>41965</v>
      </c>
      <c r="C1157" t="s">
        <v>2</v>
      </c>
      <c r="D1157">
        <v>2</v>
      </c>
      <c r="E1157" t="s">
        <v>26718</v>
      </c>
      <c r="F1157" t="s">
        <v>18</v>
      </c>
      <c r="G1157" t="s">
        <v>21545</v>
      </c>
      <c r="H1157" t="s">
        <v>19816</v>
      </c>
      <c r="I1157" s="16">
        <f t="shared" si="17"/>
        <v>445</v>
      </c>
      <c r="J1157">
        <v>71.2</v>
      </c>
      <c r="K1157" s="4" t="s">
        <v>6149</v>
      </c>
    </row>
    <row r="1158" spans="1:11" hidden="1">
      <c r="A1158" t="s">
        <v>2767</v>
      </c>
      <c r="B1158" s="3">
        <v>41965</v>
      </c>
      <c r="C1158" t="s">
        <v>2</v>
      </c>
      <c r="D1158">
        <v>2</v>
      </c>
      <c r="E1158" t="s">
        <v>26718</v>
      </c>
      <c r="F1158" t="s">
        <v>18</v>
      </c>
      <c r="G1158" t="s">
        <v>21545</v>
      </c>
      <c r="H1158" t="s">
        <v>19816</v>
      </c>
      <c r="I1158" s="16">
        <f t="shared" si="17"/>
        <v>-445</v>
      </c>
      <c r="J1158">
        <v>-71.2</v>
      </c>
      <c r="K1158" s="4" t="s">
        <v>6149</v>
      </c>
    </row>
    <row r="1159" spans="1:11" hidden="1">
      <c r="A1159" s="1" t="s">
        <v>2770</v>
      </c>
      <c r="B1159" s="13">
        <v>41965</v>
      </c>
      <c r="C1159" s="1" t="s">
        <v>24077</v>
      </c>
      <c r="D1159" s="1">
        <v>2</v>
      </c>
      <c r="E1159" s="1" t="s">
        <v>26719</v>
      </c>
      <c r="F1159" s="1" t="s">
        <v>18</v>
      </c>
      <c r="G1159" s="1" t="s">
        <v>21545</v>
      </c>
      <c r="H1159" s="1" t="s">
        <v>5516</v>
      </c>
      <c r="I1159" s="16">
        <f t="shared" si="17"/>
        <v>332.125</v>
      </c>
      <c r="J1159" s="1">
        <v>53.14</v>
      </c>
      <c r="K1159" s="4" t="s">
        <v>6149</v>
      </c>
    </row>
    <row r="1160" spans="1:11" hidden="1">
      <c r="A1160" t="s">
        <v>2770</v>
      </c>
      <c r="B1160" s="3">
        <v>41965</v>
      </c>
      <c r="C1160" t="s">
        <v>24077</v>
      </c>
      <c r="D1160">
        <v>2</v>
      </c>
      <c r="E1160" t="s">
        <v>26719</v>
      </c>
      <c r="F1160" t="s">
        <v>18</v>
      </c>
      <c r="G1160" t="s">
        <v>21545</v>
      </c>
      <c r="H1160" t="s">
        <v>5516</v>
      </c>
      <c r="I1160" s="16">
        <f t="shared" si="17"/>
        <v>332.125</v>
      </c>
      <c r="J1160">
        <v>53.14</v>
      </c>
      <c r="K1160" s="4" t="s">
        <v>6149</v>
      </c>
    </row>
    <row r="1161" spans="1:11" hidden="1">
      <c r="A1161" t="s">
        <v>2770</v>
      </c>
      <c r="B1161" s="3">
        <v>41965</v>
      </c>
      <c r="C1161" t="s">
        <v>24077</v>
      </c>
      <c r="D1161">
        <v>2</v>
      </c>
      <c r="E1161" t="s">
        <v>26719</v>
      </c>
      <c r="F1161" t="s">
        <v>18</v>
      </c>
      <c r="G1161" t="s">
        <v>21545</v>
      </c>
      <c r="H1161" t="s">
        <v>5516</v>
      </c>
      <c r="I1161" s="16">
        <f t="shared" si="17"/>
        <v>-332.125</v>
      </c>
      <c r="J1161">
        <v>-53.14</v>
      </c>
      <c r="K1161" s="4" t="s">
        <v>6149</v>
      </c>
    </row>
    <row r="1162" spans="1:11" hidden="1">
      <c r="A1162" t="s">
        <v>2776</v>
      </c>
      <c r="B1162" s="3">
        <v>41965</v>
      </c>
      <c r="C1162" t="s">
        <v>2</v>
      </c>
      <c r="D1162">
        <v>2</v>
      </c>
      <c r="E1162" t="s">
        <v>27706</v>
      </c>
      <c r="F1162" t="s">
        <v>18</v>
      </c>
      <c r="G1162" t="s">
        <v>21545</v>
      </c>
      <c r="H1162" t="s">
        <v>12518</v>
      </c>
      <c r="I1162" s="16">
        <f t="shared" ref="I1162:I1225" si="18">J1162*100/16</f>
        <v>66.875</v>
      </c>
      <c r="J1162">
        <v>10.7</v>
      </c>
      <c r="K1162" s="4" t="s">
        <v>6149</v>
      </c>
    </row>
    <row r="1163" spans="1:11" hidden="1">
      <c r="A1163" t="s">
        <v>2779</v>
      </c>
      <c r="B1163" s="3">
        <v>41965</v>
      </c>
      <c r="C1163" t="s">
        <v>27707</v>
      </c>
      <c r="D1163">
        <v>2</v>
      </c>
      <c r="E1163" t="s">
        <v>27708</v>
      </c>
      <c r="F1163" t="s">
        <v>26</v>
      </c>
      <c r="G1163" t="s">
        <v>13</v>
      </c>
      <c r="H1163" t="s">
        <v>10499</v>
      </c>
      <c r="I1163" s="16">
        <f t="shared" si="18"/>
        <v>3413.7500000000005</v>
      </c>
      <c r="J1163">
        <v>546.20000000000005</v>
      </c>
      <c r="K1163" s="14" t="s">
        <v>6145</v>
      </c>
    </row>
    <row r="1164" spans="1:11" hidden="1">
      <c r="A1164" t="s">
        <v>2782</v>
      </c>
      <c r="B1164" s="3">
        <v>41965</v>
      </c>
      <c r="C1164" t="s">
        <v>27709</v>
      </c>
      <c r="D1164">
        <v>2</v>
      </c>
      <c r="E1164" t="s">
        <v>27710</v>
      </c>
      <c r="F1164" t="s">
        <v>26</v>
      </c>
      <c r="G1164" t="s">
        <v>13</v>
      </c>
      <c r="H1164" t="s">
        <v>5516</v>
      </c>
      <c r="I1164" s="16">
        <f t="shared" si="18"/>
        <v>1522.4375</v>
      </c>
      <c r="J1164">
        <v>243.59</v>
      </c>
      <c r="K1164" s="14" t="s">
        <v>6145</v>
      </c>
    </row>
    <row r="1165" spans="1:11" hidden="1">
      <c r="A1165" t="s">
        <v>742</v>
      </c>
      <c r="B1165" s="3">
        <v>41965</v>
      </c>
      <c r="C1165" t="s">
        <v>27711</v>
      </c>
      <c r="D1165">
        <v>2</v>
      </c>
      <c r="E1165" t="s">
        <v>27712</v>
      </c>
      <c r="F1165" t="s">
        <v>26</v>
      </c>
      <c r="G1165" t="s">
        <v>13</v>
      </c>
      <c r="H1165" t="s">
        <v>11413</v>
      </c>
      <c r="I1165" s="16">
        <f t="shared" si="18"/>
        <v>853.43750000000011</v>
      </c>
      <c r="J1165">
        <v>136.55000000000001</v>
      </c>
      <c r="K1165" s="14" t="s">
        <v>6145</v>
      </c>
    </row>
    <row r="1166" spans="1:11" hidden="1">
      <c r="A1166" t="s">
        <v>2793</v>
      </c>
      <c r="B1166" s="3">
        <v>41965</v>
      </c>
      <c r="C1166" t="s">
        <v>27713</v>
      </c>
      <c r="D1166">
        <v>2</v>
      </c>
      <c r="E1166" t="s">
        <v>27714</v>
      </c>
      <c r="F1166" t="s">
        <v>26</v>
      </c>
      <c r="G1166" t="s">
        <v>13</v>
      </c>
      <c r="H1166" t="s">
        <v>1519</v>
      </c>
      <c r="I1166" s="16">
        <f t="shared" si="18"/>
        <v>2025.8125</v>
      </c>
      <c r="J1166">
        <v>324.13</v>
      </c>
      <c r="K1166" s="14" t="s">
        <v>6145</v>
      </c>
    </row>
    <row r="1167" spans="1:11" hidden="1">
      <c r="A1167" t="s">
        <v>2800</v>
      </c>
      <c r="B1167" s="3">
        <v>41965</v>
      </c>
      <c r="C1167" t="s">
        <v>27715</v>
      </c>
      <c r="D1167">
        <v>2</v>
      </c>
      <c r="E1167" t="s">
        <v>27716</v>
      </c>
      <c r="F1167" t="s">
        <v>26</v>
      </c>
      <c r="G1167" t="s">
        <v>13</v>
      </c>
      <c r="H1167" t="s">
        <v>5323</v>
      </c>
      <c r="I1167" s="16">
        <f t="shared" si="18"/>
        <v>3413.8125</v>
      </c>
      <c r="J1167">
        <v>546.21</v>
      </c>
      <c r="K1167" s="14" t="s">
        <v>6145</v>
      </c>
    </row>
    <row r="1168" spans="1:11" hidden="1">
      <c r="A1168" t="s">
        <v>2804</v>
      </c>
      <c r="B1168" s="3">
        <v>41965</v>
      </c>
      <c r="C1168" t="s">
        <v>24077</v>
      </c>
      <c r="D1168">
        <v>2</v>
      </c>
      <c r="E1168" t="s">
        <v>27717</v>
      </c>
      <c r="F1168" t="s">
        <v>18</v>
      </c>
      <c r="G1168" t="s">
        <v>21545</v>
      </c>
      <c r="H1168" t="s">
        <v>27718</v>
      </c>
      <c r="I1168" s="16">
        <f t="shared" si="18"/>
        <v>889.18750000000011</v>
      </c>
      <c r="J1168">
        <v>142.27000000000001</v>
      </c>
      <c r="K1168" s="4" t="s">
        <v>6149</v>
      </c>
    </row>
    <row r="1169" spans="1:11" hidden="1">
      <c r="A1169" t="s">
        <v>5666</v>
      </c>
      <c r="B1169" s="3">
        <v>41965</v>
      </c>
      <c r="C1169" t="s">
        <v>27719</v>
      </c>
      <c r="D1169">
        <v>2</v>
      </c>
      <c r="E1169" t="s">
        <v>27720</v>
      </c>
      <c r="F1169" t="s">
        <v>26</v>
      </c>
      <c r="G1169" t="s">
        <v>13</v>
      </c>
      <c r="H1169" t="s">
        <v>13030</v>
      </c>
      <c r="I1169" s="16">
        <f t="shared" si="18"/>
        <v>853.43750000000011</v>
      </c>
      <c r="J1169">
        <v>136.55000000000001</v>
      </c>
      <c r="K1169" s="14" t="s">
        <v>6145</v>
      </c>
    </row>
    <row r="1170" spans="1:11" hidden="1">
      <c r="A1170" t="s">
        <v>2806</v>
      </c>
      <c r="B1170" s="3">
        <v>41965</v>
      </c>
      <c r="C1170" t="s">
        <v>27721</v>
      </c>
      <c r="D1170">
        <v>2</v>
      </c>
      <c r="E1170" t="s">
        <v>27722</v>
      </c>
      <c r="F1170" t="s">
        <v>26</v>
      </c>
      <c r="G1170" t="s">
        <v>13</v>
      </c>
      <c r="H1170" t="s">
        <v>15554</v>
      </c>
      <c r="I1170" s="16">
        <f t="shared" si="18"/>
        <v>853.43750000000011</v>
      </c>
      <c r="J1170">
        <v>136.55000000000001</v>
      </c>
      <c r="K1170" s="14" t="s">
        <v>6145</v>
      </c>
    </row>
    <row r="1171" spans="1:11" hidden="1">
      <c r="A1171" t="s">
        <v>745</v>
      </c>
      <c r="B1171" s="3">
        <v>41965</v>
      </c>
      <c r="C1171" t="s">
        <v>27723</v>
      </c>
      <c r="D1171">
        <v>2</v>
      </c>
      <c r="E1171" t="s">
        <v>27724</v>
      </c>
      <c r="F1171" t="s">
        <v>26</v>
      </c>
      <c r="G1171" t="s">
        <v>13</v>
      </c>
      <c r="H1171" t="s">
        <v>1140</v>
      </c>
      <c r="I1171" s="16">
        <f t="shared" si="18"/>
        <v>2525.875</v>
      </c>
      <c r="J1171">
        <v>404.14</v>
      </c>
      <c r="K1171" s="14" t="s">
        <v>6145</v>
      </c>
    </row>
    <row r="1172" spans="1:11" hidden="1">
      <c r="A1172" t="s">
        <v>2810</v>
      </c>
      <c r="B1172" s="3">
        <v>41965</v>
      </c>
      <c r="C1172" t="s">
        <v>27725</v>
      </c>
      <c r="D1172">
        <v>2</v>
      </c>
      <c r="E1172" t="s">
        <v>27726</v>
      </c>
      <c r="F1172" t="s">
        <v>26</v>
      </c>
      <c r="G1172" t="s">
        <v>13</v>
      </c>
      <c r="H1172" t="s">
        <v>1878</v>
      </c>
      <c r="I1172" s="16">
        <f t="shared" si="18"/>
        <v>1534.5</v>
      </c>
      <c r="J1172">
        <v>245.52</v>
      </c>
      <c r="K1172" s="14" t="s">
        <v>6145</v>
      </c>
    </row>
    <row r="1173" spans="1:11" hidden="1">
      <c r="A1173" t="s">
        <v>5677</v>
      </c>
      <c r="B1173" s="3">
        <v>41965</v>
      </c>
      <c r="C1173" t="s">
        <v>27727</v>
      </c>
      <c r="D1173">
        <v>2</v>
      </c>
      <c r="E1173" t="s">
        <v>27728</v>
      </c>
      <c r="F1173" t="s">
        <v>26</v>
      </c>
      <c r="G1173" t="s">
        <v>13</v>
      </c>
      <c r="H1173" t="s">
        <v>816</v>
      </c>
      <c r="I1173" s="16">
        <f t="shared" si="18"/>
        <v>1534.5</v>
      </c>
      <c r="J1173">
        <v>245.52</v>
      </c>
      <c r="K1173" s="14" t="s">
        <v>6145</v>
      </c>
    </row>
    <row r="1174" spans="1:11" hidden="1">
      <c r="A1174" t="s">
        <v>2814</v>
      </c>
      <c r="B1174" s="3">
        <v>41965</v>
      </c>
      <c r="C1174" t="s">
        <v>27729</v>
      </c>
      <c r="D1174">
        <v>2</v>
      </c>
      <c r="E1174" t="s">
        <v>27730</v>
      </c>
      <c r="F1174" t="s">
        <v>26</v>
      </c>
      <c r="G1174" t="s">
        <v>13</v>
      </c>
      <c r="H1174" t="s">
        <v>4203</v>
      </c>
      <c r="I1174" s="16">
        <f t="shared" si="18"/>
        <v>853.43750000000011</v>
      </c>
      <c r="J1174">
        <v>136.55000000000001</v>
      </c>
      <c r="K1174" s="14" t="s">
        <v>6145</v>
      </c>
    </row>
    <row r="1175" spans="1:11" hidden="1">
      <c r="A1175" t="s">
        <v>746</v>
      </c>
      <c r="B1175" s="3">
        <v>41965</v>
      </c>
      <c r="C1175" t="s">
        <v>27731</v>
      </c>
      <c r="D1175">
        <v>2</v>
      </c>
      <c r="E1175" t="s">
        <v>27732</v>
      </c>
      <c r="F1175" t="s">
        <v>26</v>
      </c>
      <c r="G1175" t="s">
        <v>13</v>
      </c>
      <c r="H1175" t="s">
        <v>3156</v>
      </c>
      <c r="I1175" s="16">
        <f t="shared" si="18"/>
        <v>853.43750000000011</v>
      </c>
      <c r="J1175">
        <v>136.55000000000001</v>
      </c>
      <c r="K1175" s="14" t="s">
        <v>6145</v>
      </c>
    </row>
    <row r="1176" spans="1:11" hidden="1">
      <c r="A1176" t="s">
        <v>748</v>
      </c>
      <c r="B1176" s="3">
        <v>41965</v>
      </c>
      <c r="C1176" t="s">
        <v>27733</v>
      </c>
      <c r="D1176">
        <v>2</v>
      </c>
      <c r="E1176" t="s">
        <v>27734</v>
      </c>
      <c r="F1176" t="s">
        <v>26</v>
      </c>
      <c r="G1176" t="s">
        <v>13</v>
      </c>
      <c r="H1176" t="s">
        <v>9214</v>
      </c>
      <c r="I1176" s="16">
        <f t="shared" si="18"/>
        <v>853.43750000000011</v>
      </c>
      <c r="J1176">
        <v>136.55000000000001</v>
      </c>
      <c r="K1176" s="14" t="s">
        <v>6145</v>
      </c>
    </row>
    <row r="1177" spans="1:11" hidden="1">
      <c r="A1177" t="s">
        <v>2818</v>
      </c>
      <c r="B1177" s="3">
        <v>41965</v>
      </c>
      <c r="C1177" t="s">
        <v>27735</v>
      </c>
      <c r="D1177">
        <v>2</v>
      </c>
      <c r="E1177" t="s">
        <v>27736</v>
      </c>
      <c r="F1177" t="s">
        <v>26</v>
      </c>
      <c r="G1177" t="s">
        <v>13</v>
      </c>
      <c r="H1177" t="s">
        <v>14225</v>
      </c>
      <c r="I1177" s="16">
        <f t="shared" si="18"/>
        <v>3413.8125</v>
      </c>
      <c r="J1177">
        <v>546.21</v>
      </c>
      <c r="K1177" s="14" t="s">
        <v>6145</v>
      </c>
    </row>
    <row r="1178" spans="1:11" hidden="1">
      <c r="A1178" t="s">
        <v>2894</v>
      </c>
      <c r="B1178" s="3">
        <v>41967</v>
      </c>
      <c r="C1178" t="s">
        <v>3499</v>
      </c>
      <c r="D1178">
        <v>2</v>
      </c>
      <c r="E1178" t="s">
        <v>27737</v>
      </c>
      <c r="F1178" t="s">
        <v>18</v>
      </c>
      <c r="G1178" t="s">
        <v>0</v>
      </c>
      <c r="H1178" t="s">
        <v>19315</v>
      </c>
      <c r="I1178" s="16">
        <f t="shared" si="18"/>
        <v>4500</v>
      </c>
      <c r="J1178">
        <v>720</v>
      </c>
      <c r="K1178" s="4" t="s">
        <v>6149</v>
      </c>
    </row>
    <row r="1179" spans="1:11" hidden="1">
      <c r="A1179" t="s">
        <v>5693</v>
      </c>
      <c r="B1179" s="3">
        <v>41967</v>
      </c>
      <c r="C1179" t="s">
        <v>3499</v>
      </c>
      <c r="D1179">
        <v>2</v>
      </c>
      <c r="E1179" t="s">
        <v>27738</v>
      </c>
      <c r="F1179" t="s">
        <v>18</v>
      </c>
      <c r="G1179" t="s">
        <v>0</v>
      </c>
      <c r="H1179" t="s">
        <v>19315</v>
      </c>
      <c r="I1179" s="16">
        <f t="shared" si="18"/>
        <v>1741</v>
      </c>
      <c r="J1179">
        <v>278.56</v>
      </c>
      <c r="K1179" s="4" t="s">
        <v>6149</v>
      </c>
    </row>
    <row r="1180" spans="1:11" hidden="1">
      <c r="A1180" t="s">
        <v>5697</v>
      </c>
      <c r="B1180" s="3">
        <v>41967</v>
      </c>
      <c r="C1180" t="s">
        <v>27739</v>
      </c>
      <c r="D1180">
        <v>2</v>
      </c>
      <c r="E1180" t="s">
        <v>27740</v>
      </c>
      <c r="F1180" t="s">
        <v>26</v>
      </c>
      <c r="G1180" t="s">
        <v>13</v>
      </c>
      <c r="H1180" t="s">
        <v>19315</v>
      </c>
      <c r="I1180" s="16">
        <f t="shared" si="18"/>
        <v>4734.5</v>
      </c>
      <c r="J1180">
        <v>757.52</v>
      </c>
      <c r="K1180" s="14" t="s">
        <v>6145</v>
      </c>
    </row>
    <row r="1181" spans="1:11" hidden="1">
      <c r="A1181" t="s">
        <v>5701</v>
      </c>
      <c r="B1181" s="3">
        <v>41967</v>
      </c>
      <c r="C1181" t="s">
        <v>27741</v>
      </c>
      <c r="D1181">
        <v>2</v>
      </c>
      <c r="E1181" t="s">
        <v>27742</v>
      </c>
      <c r="F1181" t="s">
        <v>26</v>
      </c>
      <c r="G1181" t="s">
        <v>13</v>
      </c>
      <c r="H1181" t="s">
        <v>19315</v>
      </c>
      <c r="I1181" s="16">
        <f t="shared" si="18"/>
        <v>1534.5</v>
      </c>
      <c r="J1181">
        <v>245.52</v>
      </c>
      <c r="K1181" s="14" t="s">
        <v>6145</v>
      </c>
    </row>
    <row r="1182" spans="1:11" hidden="1">
      <c r="A1182" t="s">
        <v>2897</v>
      </c>
      <c r="B1182" s="3">
        <v>41967</v>
      </c>
      <c r="C1182" t="s">
        <v>27743</v>
      </c>
      <c r="D1182">
        <v>2</v>
      </c>
      <c r="E1182" t="s">
        <v>27744</v>
      </c>
      <c r="F1182" t="s">
        <v>26</v>
      </c>
      <c r="G1182" t="s">
        <v>13</v>
      </c>
      <c r="H1182" t="s">
        <v>19315</v>
      </c>
      <c r="I1182" s="16">
        <f t="shared" si="18"/>
        <v>658.8125</v>
      </c>
      <c r="J1182">
        <v>105.41</v>
      </c>
      <c r="K1182" s="14" t="s">
        <v>6145</v>
      </c>
    </row>
    <row r="1183" spans="1:11" hidden="1">
      <c r="A1183" t="s">
        <v>8683</v>
      </c>
      <c r="B1183" s="3">
        <v>41967</v>
      </c>
      <c r="C1183" t="s">
        <v>27745</v>
      </c>
      <c r="D1183">
        <v>2</v>
      </c>
      <c r="E1183" t="s">
        <v>27746</v>
      </c>
      <c r="F1183" t="s">
        <v>26</v>
      </c>
      <c r="G1183" t="s">
        <v>13</v>
      </c>
      <c r="H1183" t="s">
        <v>19315</v>
      </c>
      <c r="I1183" s="16">
        <f t="shared" si="18"/>
        <v>1117.0625</v>
      </c>
      <c r="J1183">
        <v>178.73</v>
      </c>
      <c r="K1183" s="14" t="s">
        <v>6145</v>
      </c>
    </row>
    <row r="1184" spans="1:11" hidden="1">
      <c r="A1184" t="s">
        <v>2903</v>
      </c>
      <c r="B1184" s="3">
        <v>41967</v>
      </c>
      <c r="C1184" t="s">
        <v>2</v>
      </c>
      <c r="D1184">
        <v>2</v>
      </c>
      <c r="E1184" t="s">
        <v>27747</v>
      </c>
      <c r="F1184" t="s">
        <v>18</v>
      </c>
      <c r="G1184" t="s">
        <v>0</v>
      </c>
      <c r="H1184" t="s">
        <v>27748</v>
      </c>
      <c r="I1184" s="16">
        <f t="shared" si="18"/>
        <v>66.875</v>
      </c>
      <c r="J1184">
        <v>10.7</v>
      </c>
      <c r="K1184" s="4" t="s">
        <v>6149</v>
      </c>
    </row>
    <row r="1185" spans="1:11" hidden="1">
      <c r="A1185" t="s">
        <v>795</v>
      </c>
      <c r="B1185" s="3">
        <v>41967</v>
      </c>
      <c r="C1185" t="s">
        <v>2</v>
      </c>
      <c r="D1185">
        <v>2</v>
      </c>
      <c r="E1185" t="s">
        <v>27749</v>
      </c>
      <c r="F1185" t="s">
        <v>18</v>
      </c>
      <c r="G1185" t="s">
        <v>0</v>
      </c>
      <c r="H1185" t="s">
        <v>27748</v>
      </c>
      <c r="I1185" s="16">
        <f t="shared" si="18"/>
        <v>232.75</v>
      </c>
      <c r="J1185">
        <v>37.24</v>
      </c>
      <c r="K1185" s="4" t="s">
        <v>6149</v>
      </c>
    </row>
    <row r="1186" spans="1:11" hidden="1">
      <c r="A1186" t="s">
        <v>2911</v>
      </c>
      <c r="B1186" s="3">
        <v>41967</v>
      </c>
      <c r="C1186" t="s">
        <v>27750</v>
      </c>
      <c r="D1186">
        <v>2</v>
      </c>
      <c r="E1186" t="s">
        <v>27751</v>
      </c>
      <c r="F1186" t="s">
        <v>26</v>
      </c>
      <c r="G1186" t="s">
        <v>13</v>
      </c>
      <c r="H1186" t="s">
        <v>1140</v>
      </c>
      <c r="I1186" s="16">
        <f t="shared" si="18"/>
        <v>853.43750000000011</v>
      </c>
      <c r="J1186">
        <v>136.55000000000001</v>
      </c>
      <c r="K1186" s="14" t="s">
        <v>6145</v>
      </c>
    </row>
    <row r="1187" spans="1:11" hidden="1">
      <c r="A1187" t="s">
        <v>2923</v>
      </c>
      <c r="B1187" s="3">
        <v>41967</v>
      </c>
      <c r="C1187" t="s">
        <v>27752</v>
      </c>
      <c r="D1187">
        <v>2</v>
      </c>
      <c r="E1187" t="s">
        <v>27753</v>
      </c>
      <c r="F1187" t="s">
        <v>26</v>
      </c>
      <c r="G1187" t="s">
        <v>13</v>
      </c>
      <c r="H1187" t="s">
        <v>2930</v>
      </c>
      <c r="I1187" s="16">
        <f t="shared" si="18"/>
        <v>853.43750000000011</v>
      </c>
      <c r="J1187">
        <v>136.55000000000001</v>
      </c>
      <c r="K1187" s="14" t="s">
        <v>6145</v>
      </c>
    </row>
    <row r="1188" spans="1:11" hidden="1">
      <c r="A1188" t="s">
        <v>2927</v>
      </c>
      <c r="B1188" s="3">
        <v>41967</v>
      </c>
      <c r="C1188" t="s">
        <v>2</v>
      </c>
      <c r="D1188">
        <v>2</v>
      </c>
      <c r="E1188" t="s">
        <v>27754</v>
      </c>
      <c r="F1188" t="s">
        <v>18</v>
      </c>
      <c r="G1188" t="s">
        <v>0</v>
      </c>
      <c r="H1188" t="s">
        <v>5978</v>
      </c>
      <c r="I1188" s="16">
        <f t="shared" si="18"/>
        <v>418.9375</v>
      </c>
      <c r="J1188">
        <v>67.03</v>
      </c>
      <c r="K1188" s="4" t="s">
        <v>6149</v>
      </c>
    </row>
    <row r="1189" spans="1:11" hidden="1">
      <c r="A1189" t="s">
        <v>2931</v>
      </c>
      <c r="B1189" s="3">
        <v>41967</v>
      </c>
      <c r="C1189" t="s">
        <v>27755</v>
      </c>
      <c r="D1189">
        <v>2</v>
      </c>
      <c r="E1189" t="s">
        <v>27756</v>
      </c>
      <c r="F1189" t="s">
        <v>26</v>
      </c>
      <c r="G1189" t="s">
        <v>13</v>
      </c>
      <c r="H1189" t="s">
        <v>2930</v>
      </c>
      <c r="I1189" s="16">
        <f t="shared" si="18"/>
        <v>3413.8125</v>
      </c>
      <c r="J1189">
        <v>546.21</v>
      </c>
      <c r="K1189" s="14" t="s">
        <v>6145</v>
      </c>
    </row>
    <row r="1190" spans="1:11" hidden="1">
      <c r="A1190" t="s">
        <v>2935</v>
      </c>
      <c r="B1190" s="3">
        <v>41967</v>
      </c>
      <c r="C1190" t="s">
        <v>27757</v>
      </c>
      <c r="D1190">
        <v>2</v>
      </c>
      <c r="E1190" t="s">
        <v>27758</v>
      </c>
      <c r="F1190" t="s">
        <v>26</v>
      </c>
      <c r="G1190" t="s">
        <v>13</v>
      </c>
      <c r="H1190" t="s">
        <v>13139</v>
      </c>
      <c r="I1190" s="16">
        <f t="shared" si="18"/>
        <v>1827.5625000000002</v>
      </c>
      <c r="J1190">
        <v>292.41000000000003</v>
      </c>
      <c r="K1190" s="14" t="s">
        <v>6145</v>
      </c>
    </row>
    <row r="1191" spans="1:11" hidden="1">
      <c r="A1191" t="s">
        <v>5730</v>
      </c>
      <c r="B1191" s="3">
        <v>41967</v>
      </c>
      <c r="C1191" t="s">
        <v>27759</v>
      </c>
      <c r="D1191">
        <v>2</v>
      </c>
      <c r="E1191" t="s">
        <v>27760</v>
      </c>
      <c r="F1191" t="s">
        <v>26</v>
      </c>
      <c r="G1191" t="s">
        <v>13</v>
      </c>
      <c r="H1191" t="s">
        <v>10804</v>
      </c>
      <c r="I1191" s="16">
        <f t="shared" si="18"/>
        <v>3413.8125</v>
      </c>
      <c r="J1191">
        <v>546.21</v>
      </c>
      <c r="K1191" s="14" t="s">
        <v>6145</v>
      </c>
    </row>
    <row r="1192" spans="1:11" hidden="1">
      <c r="A1192" t="s">
        <v>2943</v>
      </c>
      <c r="B1192" s="3">
        <v>41967</v>
      </c>
      <c r="C1192" t="s">
        <v>27761</v>
      </c>
      <c r="D1192">
        <v>2</v>
      </c>
      <c r="E1192" t="s">
        <v>27762</v>
      </c>
      <c r="F1192" t="s">
        <v>26</v>
      </c>
      <c r="G1192" t="s">
        <v>13</v>
      </c>
      <c r="H1192" t="s">
        <v>27763</v>
      </c>
      <c r="I1192" s="16">
        <f t="shared" si="18"/>
        <v>1534.5</v>
      </c>
      <c r="J1192">
        <v>245.52</v>
      </c>
      <c r="K1192" s="14" t="s">
        <v>6145</v>
      </c>
    </row>
    <row r="1193" spans="1:11" hidden="1">
      <c r="A1193" t="s">
        <v>2951</v>
      </c>
      <c r="B1193" s="3">
        <v>41967</v>
      </c>
      <c r="C1193" t="s">
        <v>26974</v>
      </c>
      <c r="D1193">
        <v>2</v>
      </c>
      <c r="E1193" t="s">
        <v>27764</v>
      </c>
      <c r="F1193" t="s">
        <v>26</v>
      </c>
      <c r="G1193" t="s">
        <v>13</v>
      </c>
      <c r="H1193" t="s">
        <v>26976</v>
      </c>
      <c r="I1193" s="16">
        <f t="shared" si="18"/>
        <v>344.8125</v>
      </c>
      <c r="J1193">
        <v>55.17</v>
      </c>
      <c r="K1193" s="14" t="s">
        <v>6145</v>
      </c>
    </row>
    <row r="1194" spans="1:11" hidden="1">
      <c r="A1194" t="s">
        <v>2955</v>
      </c>
      <c r="B1194" s="3">
        <v>41967</v>
      </c>
      <c r="C1194" t="s">
        <v>26974</v>
      </c>
      <c r="D1194">
        <v>2</v>
      </c>
      <c r="E1194" t="s">
        <v>27765</v>
      </c>
      <c r="F1194" t="s">
        <v>26</v>
      </c>
      <c r="G1194" t="s">
        <v>13</v>
      </c>
      <c r="H1194" t="s">
        <v>13467</v>
      </c>
      <c r="I1194" s="16">
        <f t="shared" si="18"/>
        <v>344.8125</v>
      </c>
      <c r="J1194">
        <v>55.17</v>
      </c>
      <c r="K1194" s="14" t="s">
        <v>6145</v>
      </c>
    </row>
    <row r="1195" spans="1:11" hidden="1">
      <c r="A1195" s="1" t="s">
        <v>2959</v>
      </c>
      <c r="B1195" s="13">
        <v>41967</v>
      </c>
      <c r="C1195" s="1" t="s">
        <v>26720</v>
      </c>
      <c r="D1195" s="1">
        <v>2</v>
      </c>
      <c r="E1195" s="1" t="s">
        <v>26721</v>
      </c>
      <c r="F1195" s="1" t="s">
        <v>18</v>
      </c>
      <c r="G1195" s="1" t="s">
        <v>26545</v>
      </c>
      <c r="H1195" s="1" t="s">
        <v>26722</v>
      </c>
      <c r="I1195" s="16">
        <f t="shared" si="18"/>
        <v>972.25</v>
      </c>
      <c r="J1195" s="1">
        <v>155.56</v>
      </c>
      <c r="K1195" s="4" t="s">
        <v>6149</v>
      </c>
    </row>
    <row r="1196" spans="1:11" hidden="1">
      <c r="A1196" t="s">
        <v>2959</v>
      </c>
      <c r="B1196" s="3">
        <v>41967</v>
      </c>
      <c r="C1196" t="s">
        <v>26720</v>
      </c>
      <c r="D1196">
        <v>2</v>
      </c>
      <c r="E1196" t="s">
        <v>26721</v>
      </c>
      <c r="F1196" t="s">
        <v>18</v>
      </c>
      <c r="G1196" t="s">
        <v>0</v>
      </c>
      <c r="H1196" t="s">
        <v>26212</v>
      </c>
      <c r="I1196" s="16">
        <f t="shared" si="18"/>
        <v>972.25</v>
      </c>
      <c r="J1196">
        <v>155.56</v>
      </c>
      <c r="K1196" s="4" t="s">
        <v>6149</v>
      </c>
    </row>
    <row r="1197" spans="1:11" hidden="1">
      <c r="A1197" t="s">
        <v>2959</v>
      </c>
      <c r="B1197" s="3">
        <v>41967</v>
      </c>
      <c r="C1197" t="s">
        <v>26720</v>
      </c>
      <c r="D1197">
        <v>2</v>
      </c>
      <c r="E1197" t="s">
        <v>26721</v>
      </c>
      <c r="F1197" t="s">
        <v>18</v>
      </c>
      <c r="G1197" t="s">
        <v>0</v>
      </c>
      <c r="H1197" t="s">
        <v>26212</v>
      </c>
      <c r="I1197" s="16">
        <f t="shared" si="18"/>
        <v>-972.25</v>
      </c>
      <c r="J1197">
        <v>-155.56</v>
      </c>
      <c r="K1197" s="4" t="s">
        <v>6149</v>
      </c>
    </row>
    <row r="1198" spans="1:11" hidden="1">
      <c r="A1198" s="1" t="s">
        <v>2976</v>
      </c>
      <c r="B1198" s="13">
        <v>41967</v>
      </c>
      <c r="C1198" s="1" t="s">
        <v>26723</v>
      </c>
      <c r="D1198" s="1">
        <v>2</v>
      </c>
      <c r="E1198" s="1" t="s">
        <v>26724</v>
      </c>
      <c r="F1198" s="1" t="s">
        <v>18</v>
      </c>
      <c r="G1198" s="1" t="s">
        <v>26545</v>
      </c>
      <c r="H1198" s="1" t="s">
        <v>26725</v>
      </c>
      <c r="I1198" s="16">
        <f t="shared" si="18"/>
        <v>301.75</v>
      </c>
      <c r="J1198" s="1">
        <v>48.28</v>
      </c>
      <c r="K1198" s="4" t="s">
        <v>6149</v>
      </c>
    </row>
    <row r="1199" spans="1:11" hidden="1">
      <c r="A1199" t="s">
        <v>2976</v>
      </c>
      <c r="B1199" s="3">
        <v>41967</v>
      </c>
      <c r="C1199" t="s">
        <v>26723</v>
      </c>
      <c r="D1199">
        <v>2</v>
      </c>
      <c r="E1199" t="s">
        <v>26724</v>
      </c>
      <c r="F1199" t="s">
        <v>18</v>
      </c>
      <c r="G1199" t="s">
        <v>0</v>
      </c>
      <c r="H1199" t="s">
        <v>1901</v>
      </c>
      <c r="I1199" s="16">
        <f t="shared" si="18"/>
        <v>626.1875</v>
      </c>
      <c r="J1199">
        <v>100.19</v>
      </c>
      <c r="K1199" s="4" t="s">
        <v>6149</v>
      </c>
    </row>
    <row r="1200" spans="1:11" hidden="1">
      <c r="A1200" t="s">
        <v>2976</v>
      </c>
      <c r="B1200" s="3">
        <v>41967</v>
      </c>
      <c r="C1200" t="s">
        <v>26723</v>
      </c>
      <c r="D1200">
        <v>2</v>
      </c>
      <c r="E1200" t="s">
        <v>26724</v>
      </c>
      <c r="F1200" t="s">
        <v>18</v>
      </c>
      <c r="G1200" t="s">
        <v>0</v>
      </c>
      <c r="H1200" t="s">
        <v>1901</v>
      </c>
      <c r="I1200" s="16">
        <f t="shared" si="18"/>
        <v>-301.75</v>
      </c>
      <c r="J1200">
        <v>-48.28</v>
      </c>
      <c r="K1200" s="4" t="s">
        <v>6149</v>
      </c>
    </row>
    <row r="1201" spans="1:11" hidden="1">
      <c r="A1201" s="1" t="s">
        <v>819</v>
      </c>
      <c r="B1201" s="13">
        <v>41967</v>
      </c>
      <c r="C1201" s="1" t="s">
        <v>26723</v>
      </c>
      <c r="D1201" s="1">
        <v>2</v>
      </c>
      <c r="E1201" s="1" t="s">
        <v>26726</v>
      </c>
      <c r="F1201" s="1" t="s">
        <v>18</v>
      </c>
      <c r="G1201" s="1" t="s">
        <v>26545</v>
      </c>
      <c r="H1201" s="1" t="s">
        <v>26727</v>
      </c>
      <c r="I1201" s="16">
        <f t="shared" si="18"/>
        <v>301.75</v>
      </c>
      <c r="J1201" s="1">
        <v>48.28</v>
      </c>
      <c r="K1201" s="4" t="s">
        <v>6149</v>
      </c>
    </row>
    <row r="1202" spans="1:11" hidden="1">
      <c r="A1202" t="s">
        <v>819</v>
      </c>
      <c r="B1202" s="3">
        <v>41967</v>
      </c>
      <c r="C1202" t="s">
        <v>26723</v>
      </c>
      <c r="D1202">
        <v>2</v>
      </c>
      <c r="E1202" t="s">
        <v>26726</v>
      </c>
      <c r="F1202" t="s">
        <v>18</v>
      </c>
      <c r="G1202" t="s">
        <v>0</v>
      </c>
      <c r="H1202" t="s">
        <v>213</v>
      </c>
      <c r="I1202" s="16">
        <f t="shared" si="18"/>
        <v>626.1875</v>
      </c>
      <c r="J1202">
        <v>100.19</v>
      </c>
      <c r="K1202" s="4" t="s">
        <v>6149</v>
      </c>
    </row>
    <row r="1203" spans="1:11" hidden="1">
      <c r="A1203" t="s">
        <v>819</v>
      </c>
      <c r="B1203" s="3">
        <v>41967</v>
      </c>
      <c r="C1203" t="s">
        <v>26723</v>
      </c>
      <c r="D1203">
        <v>2</v>
      </c>
      <c r="E1203" t="s">
        <v>26726</v>
      </c>
      <c r="F1203" t="s">
        <v>18</v>
      </c>
      <c r="G1203" t="s">
        <v>0</v>
      </c>
      <c r="H1203" t="s">
        <v>213</v>
      </c>
      <c r="I1203" s="16">
        <f t="shared" si="18"/>
        <v>-301.75</v>
      </c>
      <c r="J1203">
        <v>-48.28</v>
      </c>
      <c r="K1203" s="4" t="s">
        <v>6149</v>
      </c>
    </row>
    <row r="1204" spans="1:11" hidden="1">
      <c r="A1204" t="s">
        <v>2979</v>
      </c>
      <c r="B1204" s="3">
        <v>41967</v>
      </c>
      <c r="C1204" t="s">
        <v>27766</v>
      </c>
      <c r="D1204">
        <v>2</v>
      </c>
      <c r="E1204" t="s">
        <v>27767</v>
      </c>
      <c r="F1204" t="s">
        <v>26</v>
      </c>
      <c r="G1204" t="s">
        <v>13</v>
      </c>
      <c r="H1204" t="s">
        <v>12844</v>
      </c>
      <c r="I1204" s="16">
        <f t="shared" si="18"/>
        <v>853.43750000000011</v>
      </c>
      <c r="J1204">
        <v>136.55000000000001</v>
      </c>
      <c r="K1204" s="14" t="s">
        <v>6145</v>
      </c>
    </row>
    <row r="1205" spans="1:11" hidden="1">
      <c r="A1205" t="s">
        <v>2983</v>
      </c>
      <c r="B1205" s="3">
        <v>41967</v>
      </c>
      <c r="C1205" t="s">
        <v>27768</v>
      </c>
      <c r="D1205">
        <v>2</v>
      </c>
      <c r="E1205" t="s">
        <v>27769</v>
      </c>
      <c r="F1205" t="s">
        <v>26</v>
      </c>
      <c r="G1205" t="s">
        <v>13</v>
      </c>
      <c r="H1205" t="s">
        <v>3040</v>
      </c>
      <c r="I1205" s="16">
        <f t="shared" si="18"/>
        <v>853.43750000000011</v>
      </c>
      <c r="J1205">
        <v>136.55000000000001</v>
      </c>
      <c r="K1205" s="14" t="s">
        <v>6145</v>
      </c>
    </row>
    <row r="1206" spans="1:11" hidden="1">
      <c r="A1206" t="s">
        <v>2987</v>
      </c>
      <c r="B1206" s="3">
        <v>41967</v>
      </c>
      <c r="C1206" t="s">
        <v>27770</v>
      </c>
      <c r="D1206">
        <v>2</v>
      </c>
      <c r="E1206" t="s">
        <v>27771</v>
      </c>
      <c r="F1206" t="s">
        <v>26</v>
      </c>
      <c r="G1206" t="s">
        <v>13</v>
      </c>
      <c r="H1206" t="s">
        <v>11013</v>
      </c>
      <c r="I1206" s="16">
        <f t="shared" si="18"/>
        <v>3413.8125</v>
      </c>
      <c r="J1206">
        <v>546.21</v>
      </c>
      <c r="K1206" s="14" t="s">
        <v>6145</v>
      </c>
    </row>
    <row r="1207" spans="1:11" hidden="1">
      <c r="A1207" t="s">
        <v>2993</v>
      </c>
      <c r="B1207" s="3">
        <v>41967</v>
      </c>
      <c r="C1207" t="s">
        <v>27772</v>
      </c>
      <c r="D1207">
        <v>2</v>
      </c>
      <c r="E1207" t="s">
        <v>27773</v>
      </c>
      <c r="F1207" t="s">
        <v>26</v>
      </c>
      <c r="G1207" t="s">
        <v>13</v>
      </c>
      <c r="H1207" t="s">
        <v>5596</v>
      </c>
      <c r="I1207" s="16">
        <f t="shared" si="18"/>
        <v>853.43750000000011</v>
      </c>
      <c r="J1207">
        <v>136.55000000000001</v>
      </c>
      <c r="K1207" s="14" t="s">
        <v>6145</v>
      </c>
    </row>
    <row r="1208" spans="1:11" hidden="1">
      <c r="A1208" t="s">
        <v>8685</v>
      </c>
      <c r="B1208" s="3">
        <v>41967</v>
      </c>
      <c r="C1208" t="s">
        <v>27774</v>
      </c>
      <c r="D1208">
        <v>2</v>
      </c>
      <c r="E1208" t="s">
        <v>27775</v>
      </c>
      <c r="F1208" t="s">
        <v>26</v>
      </c>
      <c r="G1208" t="s">
        <v>13</v>
      </c>
      <c r="H1208" t="s">
        <v>13320</v>
      </c>
      <c r="I1208" s="16">
        <f t="shared" si="18"/>
        <v>853.43750000000011</v>
      </c>
      <c r="J1208">
        <v>136.55000000000001</v>
      </c>
      <c r="K1208" s="14" t="s">
        <v>6145</v>
      </c>
    </row>
    <row r="1209" spans="1:11" hidden="1">
      <c r="A1209" t="s">
        <v>2995</v>
      </c>
      <c r="B1209" s="3">
        <v>41967</v>
      </c>
      <c r="C1209" t="s">
        <v>27776</v>
      </c>
      <c r="D1209">
        <v>2</v>
      </c>
      <c r="E1209" t="s">
        <v>27777</v>
      </c>
      <c r="F1209" t="s">
        <v>26</v>
      </c>
      <c r="G1209" t="s">
        <v>13</v>
      </c>
      <c r="H1209" t="s">
        <v>12544</v>
      </c>
      <c r="I1209" s="16">
        <f t="shared" si="18"/>
        <v>2060.375</v>
      </c>
      <c r="J1209">
        <v>329.66</v>
      </c>
      <c r="K1209" s="14" t="s">
        <v>6145</v>
      </c>
    </row>
    <row r="1210" spans="1:11" hidden="1">
      <c r="A1210" t="s">
        <v>2998</v>
      </c>
      <c r="B1210" s="3">
        <v>41967</v>
      </c>
      <c r="C1210" t="s">
        <v>27778</v>
      </c>
      <c r="D1210">
        <v>2</v>
      </c>
      <c r="E1210" t="s">
        <v>27779</v>
      </c>
      <c r="F1210" t="s">
        <v>26</v>
      </c>
      <c r="G1210" t="s">
        <v>13</v>
      </c>
      <c r="H1210" t="s">
        <v>6180</v>
      </c>
      <c r="I1210" s="16">
        <f t="shared" si="18"/>
        <v>3551.75</v>
      </c>
      <c r="J1210">
        <v>568.28</v>
      </c>
      <c r="K1210" s="14" t="s">
        <v>6145</v>
      </c>
    </row>
    <row r="1211" spans="1:11" hidden="1">
      <c r="A1211" t="s">
        <v>3006</v>
      </c>
      <c r="B1211" s="3">
        <v>41967</v>
      </c>
      <c r="C1211" t="s">
        <v>27780</v>
      </c>
      <c r="D1211">
        <v>2</v>
      </c>
      <c r="E1211" t="s">
        <v>27781</v>
      </c>
      <c r="F1211" t="s">
        <v>26</v>
      </c>
      <c r="G1211" t="s">
        <v>13</v>
      </c>
      <c r="H1211" t="s">
        <v>2967</v>
      </c>
      <c r="I1211" s="16">
        <f t="shared" si="18"/>
        <v>688.4375</v>
      </c>
      <c r="J1211">
        <v>110.15</v>
      </c>
      <c r="K1211" s="14" t="s">
        <v>6145</v>
      </c>
    </row>
    <row r="1212" spans="1:11" hidden="1">
      <c r="A1212" t="s">
        <v>5829</v>
      </c>
      <c r="B1212" s="3">
        <v>41968</v>
      </c>
      <c r="C1212" t="s">
        <v>27782</v>
      </c>
      <c r="D1212">
        <v>2</v>
      </c>
      <c r="E1212" t="s">
        <v>27783</v>
      </c>
      <c r="F1212" t="s">
        <v>26</v>
      </c>
      <c r="G1212" t="s">
        <v>13</v>
      </c>
      <c r="H1212" t="s">
        <v>12364</v>
      </c>
      <c r="I1212" s="16">
        <f t="shared" si="18"/>
        <v>2525.875</v>
      </c>
      <c r="J1212">
        <v>404.14</v>
      </c>
      <c r="K1212" s="14" t="s">
        <v>6145</v>
      </c>
    </row>
    <row r="1213" spans="1:11" hidden="1">
      <c r="A1213" t="s">
        <v>5839</v>
      </c>
      <c r="B1213" s="3">
        <v>41968</v>
      </c>
      <c r="C1213" t="s">
        <v>27784</v>
      </c>
      <c r="D1213">
        <v>2</v>
      </c>
      <c r="E1213" t="s">
        <v>27785</v>
      </c>
      <c r="F1213" t="s">
        <v>26</v>
      </c>
      <c r="G1213" t="s">
        <v>13</v>
      </c>
      <c r="H1213" t="s">
        <v>10204</v>
      </c>
      <c r="I1213" s="16">
        <f t="shared" si="18"/>
        <v>853.43750000000011</v>
      </c>
      <c r="J1213">
        <v>136.55000000000001</v>
      </c>
      <c r="K1213" s="14" t="s">
        <v>6145</v>
      </c>
    </row>
    <row r="1214" spans="1:11" hidden="1">
      <c r="A1214" t="s">
        <v>820</v>
      </c>
      <c r="B1214" s="3">
        <v>41968</v>
      </c>
      <c r="C1214" t="s">
        <v>2</v>
      </c>
      <c r="D1214">
        <v>2</v>
      </c>
      <c r="E1214" t="s">
        <v>27786</v>
      </c>
      <c r="F1214" t="s">
        <v>18</v>
      </c>
      <c r="G1214" t="s">
        <v>21545</v>
      </c>
      <c r="H1214" t="s">
        <v>10650</v>
      </c>
      <c r="I1214" s="16">
        <f t="shared" si="18"/>
        <v>277.8125</v>
      </c>
      <c r="J1214">
        <v>44.45</v>
      </c>
      <c r="K1214" s="4" t="s">
        <v>6149</v>
      </c>
    </row>
    <row r="1215" spans="1:11" hidden="1">
      <c r="A1215" t="s">
        <v>3031</v>
      </c>
      <c r="B1215" s="3">
        <v>41968</v>
      </c>
      <c r="C1215" t="s">
        <v>27787</v>
      </c>
      <c r="D1215">
        <v>2</v>
      </c>
      <c r="E1215" t="s">
        <v>27788</v>
      </c>
      <c r="F1215" t="s">
        <v>26</v>
      </c>
      <c r="G1215" t="s">
        <v>13</v>
      </c>
      <c r="H1215" t="s">
        <v>12666</v>
      </c>
      <c r="I1215" s="16">
        <f t="shared" si="18"/>
        <v>1534.5</v>
      </c>
      <c r="J1215">
        <v>245.52</v>
      </c>
      <c r="K1215" s="14" t="s">
        <v>6145</v>
      </c>
    </row>
    <row r="1216" spans="1:11" hidden="1">
      <c r="A1216" t="s">
        <v>3035</v>
      </c>
      <c r="B1216" s="3">
        <v>41968</v>
      </c>
      <c r="C1216" t="s">
        <v>27789</v>
      </c>
      <c r="D1216">
        <v>2</v>
      </c>
      <c r="E1216" t="s">
        <v>27790</v>
      </c>
      <c r="F1216" t="s">
        <v>26</v>
      </c>
      <c r="G1216" t="s">
        <v>13</v>
      </c>
      <c r="H1216" t="s">
        <v>27791</v>
      </c>
      <c r="I1216" s="16">
        <f t="shared" si="18"/>
        <v>1534.5</v>
      </c>
      <c r="J1216">
        <v>245.52</v>
      </c>
      <c r="K1216" s="14" t="s">
        <v>6145</v>
      </c>
    </row>
    <row r="1217" spans="1:11" hidden="1">
      <c r="A1217" t="s">
        <v>5856</v>
      </c>
      <c r="B1217" s="3">
        <v>41968</v>
      </c>
      <c r="C1217" t="s">
        <v>27792</v>
      </c>
      <c r="D1217">
        <v>2</v>
      </c>
      <c r="E1217" t="s">
        <v>27793</v>
      </c>
      <c r="F1217" t="s">
        <v>26</v>
      </c>
      <c r="G1217" t="s">
        <v>13</v>
      </c>
      <c r="H1217" t="s">
        <v>17649</v>
      </c>
      <c r="I1217" s="16">
        <f t="shared" si="18"/>
        <v>853.43750000000011</v>
      </c>
      <c r="J1217">
        <v>136.55000000000001</v>
      </c>
      <c r="K1217" s="14" t="s">
        <v>6145</v>
      </c>
    </row>
    <row r="1218" spans="1:11" hidden="1">
      <c r="A1218" t="s">
        <v>3037</v>
      </c>
      <c r="B1218" s="3">
        <v>41968</v>
      </c>
      <c r="C1218" t="s">
        <v>27794</v>
      </c>
      <c r="D1218">
        <v>2</v>
      </c>
      <c r="E1218" t="s">
        <v>27795</v>
      </c>
      <c r="F1218" t="s">
        <v>26</v>
      </c>
      <c r="G1218" t="s">
        <v>13</v>
      </c>
      <c r="H1218" t="s">
        <v>27796</v>
      </c>
      <c r="I1218" s="16">
        <f t="shared" si="18"/>
        <v>1534.5</v>
      </c>
      <c r="J1218">
        <v>245.52</v>
      </c>
      <c r="K1218" s="14" t="s">
        <v>6145</v>
      </c>
    </row>
    <row r="1219" spans="1:11" hidden="1">
      <c r="A1219" t="s">
        <v>920</v>
      </c>
      <c r="B1219" s="3">
        <v>41968</v>
      </c>
      <c r="C1219" t="s">
        <v>27797</v>
      </c>
      <c r="D1219">
        <v>2</v>
      </c>
      <c r="E1219" t="s">
        <v>27798</v>
      </c>
      <c r="F1219" t="s">
        <v>26</v>
      </c>
      <c r="G1219" t="s">
        <v>13</v>
      </c>
      <c r="H1219" t="s">
        <v>27799</v>
      </c>
      <c r="I1219" s="16">
        <f t="shared" si="18"/>
        <v>3413.8125</v>
      </c>
      <c r="J1219">
        <v>546.21</v>
      </c>
      <c r="K1219" s="14" t="s">
        <v>6145</v>
      </c>
    </row>
    <row r="1220" spans="1:11" hidden="1">
      <c r="A1220" t="s">
        <v>3041</v>
      </c>
      <c r="B1220" s="3">
        <v>41968</v>
      </c>
      <c r="C1220" t="s">
        <v>27800</v>
      </c>
      <c r="D1220">
        <v>2</v>
      </c>
      <c r="E1220" t="s">
        <v>27801</v>
      </c>
      <c r="F1220" t="s">
        <v>26</v>
      </c>
      <c r="G1220" t="s">
        <v>13</v>
      </c>
      <c r="H1220" t="s">
        <v>2950</v>
      </c>
      <c r="I1220" s="16">
        <f t="shared" si="18"/>
        <v>1534.5</v>
      </c>
      <c r="J1220">
        <v>245.52</v>
      </c>
      <c r="K1220" s="14" t="s">
        <v>6145</v>
      </c>
    </row>
    <row r="1221" spans="1:11" hidden="1">
      <c r="A1221" t="s">
        <v>921</v>
      </c>
      <c r="B1221" s="3">
        <v>41968</v>
      </c>
      <c r="C1221" t="s">
        <v>27802</v>
      </c>
      <c r="D1221">
        <v>2</v>
      </c>
      <c r="E1221" t="s">
        <v>27803</v>
      </c>
      <c r="F1221" t="s">
        <v>26</v>
      </c>
      <c r="G1221" t="s">
        <v>13</v>
      </c>
      <c r="H1221" t="s">
        <v>27804</v>
      </c>
      <c r="I1221" s="16">
        <f t="shared" si="18"/>
        <v>1025.875</v>
      </c>
      <c r="J1221">
        <v>164.14</v>
      </c>
      <c r="K1221" s="14" t="s">
        <v>6145</v>
      </c>
    </row>
    <row r="1222" spans="1:11" hidden="1">
      <c r="A1222" t="s">
        <v>3044</v>
      </c>
      <c r="B1222" s="3">
        <v>41968</v>
      </c>
      <c r="C1222" t="s">
        <v>27805</v>
      </c>
      <c r="D1222">
        <v>2</v>
      </c>
      <c r="E1222" t="s">
        <v>27806</v>
      </c>
      <c r="F1222" t="s">
        <v>26</v>
      </c>
      <c r="G1222" t="s">
        <v>13</v>
      </c>
      <c r="H1222" t="s">
        <v>2165</v>
      </c>
      <c r="I1222" s="16">
        <f t="shared" si="18"/>
        <v>853.43750000000011</v>
      </c>
      <c r="J1222">
        <v>136.55000000000001</v>
      </c>
      <c r="K1222" s="14" t="s">
        <v>6145</v>
      </c>
    </row>
    <row r="1223" spans="1:11" hidden="1">
      <c r="A1223" s="1" t="s">
        <v>4502</v>
      </c>
      <c r="B1223" s="13">
        <v>41968</v>
      </c>
      <c r="C1223" s="1" t="s">
        <v>26728</v>
      </c>
      <c r="D1223" s="1">
        <v>2</v>
      </c>
      <c r="E1223" s="1" t="s">
        <v>26729</v>
      </c>
      <c r="F1223" s="1" t="s">
        <v>18</v>
      </c>
      <c r="G1223" s="1" t="s">
        <v>26545</v>
      </c>
      <c r="H1223" s="1" t="s">
        <v>26730</v>
      </c>
      <c r="I1223" s="16">
        <f t="shared" si="18"/>
        <v>4044</v>
      </c>
      <c r="J1223" s="1">
        <v>647.04</v>
      </c>
      <c r="K1223" s="4" t="s">
        <v>6149</v>
      </c>
    </row>
    <row r="1224" spans="1:11" hidden="1">
      <c r="A1224" t="s">
        <v>4502</v>
      </c>
      <c r="B1224" s="3">
        <v>41968</v>
      </c>
      <c r="C1224" t="s">
        <v>26728</v>
      </c>
      <c r="D1224">
        <v>2</v>
      </c>
      <c r="E1224" t="s">
        <v>26729</v>
      </c>
      <c r="F1224" t="s">
        <v>18</v>
      </c>
      <c r="G1224" t="s">
        <v>0</v>
      </c>
      <c r="H1224" t="s">
        <v>16185</v>
      </c>
      <c r="I1224" s="16">
        <f t="shared" si="18"/>
        <v>4044</v>
      </c>
      <c r="J1224">
        <v>647.04</v>
      </c>
      <c r="K1224" s="4" t="s">
        <v>6149</v>
      </c>
    </row>
    <row r="1225" spans="1:11" hidden="1">
      <c r="A1225" t="s">
        <v>4502</v>
      </c>
      <c r="B1225" s="3">
        <v>41968</v>
      </c>
      <c r="C1225" t="s">
        <v>26728</v>
      </c>
      <c r="D1225">
        <v>2</v>
      </c>
      <c r="E1225" t="s">
        <v>26729</v>
      </c>
      <c r="F1225" t="s">
        <v>18</v>
      </c>
      <c r="G1225" t="s">
        <v>0</v>
      </c>
      <c r="H1225" t="s">
        <v>16185</v>
      </c>
      <c r="I1225" s="16">
        <f t="shared" si="18"/>
        <v>-4044</v>
      </c>
      <c r="J1225">
        <v>-647.04</v>
      </c>
      <c r="K1225" s="4" t="s">
        <v>6149</v>
      </c>
    </row>
    <row r="1226" spans="1:11" hidden="1">
      <c r="A1226" t="s">
        <v>923</v>
      </c>
      <c r="B1226" s="3">
        <v>41968</v>
      </c>
      <c r="C1226" t="s">
        <v>27807</v>
      </c>
      <c r="D1226">
        <v>2</v>
      </c>
      <c r="E1226" t="s">
        <v>27808</v>
      </c>
      <c r="F1226" t="s">
        <v>26</v>
      </c>
      <c r="G1226" t="s">
        <v>13</v>
      </c>
      <c r="H1226" t="s">
        <v>10853</v>
      </c>
      <c r="I1226" s="16">
        <f t="shared" ref="I1226:I1289" si="19">J1226*100/16</f>
        <v>1956.8750000000002</v>
      </c>
      <c r="J1226">
        <v>313.10000000000002</v>
      </c>
      <c r="K1226" s="14" t="s">
        <v>6145</v>
      </c>
    </row>
    <row r="1227" spans="1:11" hidden="1">
      <c r="A1227" t="s">
        <v>926</v>
      </c>
      <c r="B1227" s="3">
        <v>41968</v>
      </c>
      <c r="C1227" t="s">
        <v>27809</v>
      </c>
      <c r="D1227">
        <v>2</v>
      </c>
      <c r="E1227" t="s">
        <v>27810</v>
      </c>
      <c r="F1227" t="s">
        <v>26</v>
      </c>
      <c r="G1227" t="s">
        <v>13</v>
      </c>
      <c r="H1227" t="s">
        <v>9214</v>
      </c>
      <c r="I1227" s="16">
        <f t="shared" si="19"/>
        <v>587</v>
      </c>
      <c r="J1227">
        <v>93.92</v>
      </c>
      <c r="K1227" s="14" t="s">
        <v>6145</v>
      </c>
    </row>
    <row r="1228" spans="1:11" hidden="1">
      <c r="A1228" t="s">
        <v>927</v>
      </c>
      <c r="B1228" s="3">
        <v>41968</v>
      </c>
      <c r="C1228" t="s">
        <v>27811</v>
      </c>
      <c r="D1228">
        <v>2</v>
      </c>
      <c r="E1228" t="s">
        <v>27812</v>
      </c>
      <c r="F1228" t="s">
        <v>26</v>
      </c>
      <c r="G1228" t="s">
        <v>13</v>
      </c>
      <c r="H1228" t="s">
        <v>16153</v>
      </c>
      <c r="I1228" s="16">
        <f t="shared" si="19"/>
        <v>405.1875</v>
      </c>
      <c r="J1228">
        <v>64.83</v>
      </c>
      <c r="K1228" s="14" t="s">
        <v>6145</v>
      </c>
    </row>
    <row r="1229" spans="1:11" hidden="1">
      <c r="A1229" s="1" t="s">
        <v>3055</v>
      </c>
      <c r="B1229" s="13">
        <v>41968</v>
      </c>
      <c r="C1229" s="1" t="s">
        <v>21612</v>
      </c>
      <c r="D1229" s="1">
        <v>2</v>
      </c>
      <c r="E1229" s="1" t="s">
        <v>26731</v>
      </c>
      <c r="F1229" s="1" t="s">
        <v>18</v>
      </c>
      <c r="G1229" s="1" t="s">
        <v>21545</v>
      </c>
      <c r="H1229" s="1" t="s">
        <v>2449</v>
      </c>
      <c r="I1229" s="16">
        <f t="shared" si="19"/>
        <v>1902.3125</v>
      </c>
      <c r="J1229" s="1">
        <v>304.37</v>
      </c>
      <c r="K1229" s="4" t="s">
        <v>6149</v>
      </c>
    </row>
    <row r="1230" spans="1:11" hidden="1">
      <c r="A1230" t="s">
        <v>3055</v>
      </c>
      <c r="B1230" s="3">
        <v>41968</v>
      </c>
      <c r="C1230" t="s">
        <v>21612</v>
      </c>
      <c r="D1230">
        <v>2</v>
      </c>
      <c r="E1230" t="s">
        <v>26731</v>
      </c>
      <c r="F1230" t="s">
        <v>18</v>
      </c>
      <c r="G1230" t="s">
        <v>21545</v>
      </c>
      <c r="H1230" t="s">
        <v>2449</v>
      </c>
      <c r="I1230" s="16">
        <f t="shared" si="19"/>
        <v>1902.3125</v>
      </c>
      <c r="J1230">
        <v>304.37</v>
      </c>
      <c r="K1230" s="4" t="s">
        <v>6149</v>
      </c>
    </row>
    <row r="1231" spans="1:11" hidden="1">
      <c r="A1231" t="s">
        <v>3055</v>
      </c>
      <c r="B1231" s="3">
        <v>41968</v>
      </c>
      <c r="C1231" t="s">
        <v>21612</v>
      </c>
      <c r="D1231">
        <v>2</v>
      </c>
      <c r="E1231" t="s">
        <v>26731</v>
      </c>
      <c r="F1231" t="s">
        <v>18</v>
      </c>
      <c r="G1231" t="s">
        <v>21545</v>
      </c>
      <c r="H1231" t="s">
        <v>2449</v>
      </c>
      <c r="I1231" s="16">
        <f t="shared" si="19"/>
        <v>-1902.3125</v>
      </c>
      <c r="J1231">
        <v>-304.37</v>
      </c>
      <c r="K1231" s="4" t="s">
        <v>6149</v>
      </c>
    </row>
    <row r="1232" spans="1:11" hidden="1">
      <c r="A1232" t="s">
        <v>3059</v>
      </c>
      <c r="B1232" s="3">
        <v>41968</v>
      </c>
      <c r="C1232" t="s">
        <v>27813</v>
      </c>
      <c r="D1232">
        <v>2</v>
      </c>
      <c r="E1232" t="s">
        <v>27814</v>
      </c>
      <c r="F1232" t="s">
        <v>26</v>
      </c>
      <c r="G1232" t="s">
        <v>13</v>
      </c>
      <c r="H1232" t="s">
        <v>2316</v>
      </c>
      <c r="I1232" s="16">
        <f t="shared" si="19"/>
        <v>853.43750000000011</v>
      </c>
      <c r="J1232">
        <v>136.55000000000001</v>
      </c>
      <c r="K1232" s="14" t="s">
        <v>6145</v>
      </c>
    </row>
    <row r="1233" spans="1:11" hidden="1">
      <c r="A1233" t="s">
        <v>932</v>
      </c>
      <c r="B1233" s="3">
        <v>41968</v>
      </c>
      <c r="C1233" t="s">
        <v>27815</v>
      </c>
      <c r="D1233">
        <v>2</v>
      </c>
      <c r="E1233" t="s">
        <v>27816</v>
      </c>
      <c r="F1233" t="s">
        <v>26</v>
      </c>
      <c r="G1233" t="s">
        <v>13</v>
      </c>
      <c r="H1233" t="s">
        <v>9951</v>
      </c>
      <c r="I1233" s="16">
        <f t="shared" si="19"/>
        <v>4077.5625</v>
      </c>
      <c r="J1233">
        <v>652.41</v>
      </c>
      <c r="K1233" s="14" t="s">
        <v>6145</v>
      </c>
    </row>
    <row r="1234" spans="1:11" hidden="1">
      <c r="A1234" t="s">
        <v>933</v>
      </c>
      <c r="B1234" s="3">
        <v>41968</v>
      </c>
      <c r="C1234" t="s">
        <v>27817</v>
      </c>
      <c r="D1234">
        <v>2</v>
      </c>
      <c r="E1234" t="s">
        <v>27818</v>
      </c>
      <c r="F1234" t="s">
        <v>26</v>
      </c>
      <c r="G1234" t="s">
        <v>13</v>
      </c>
      <c r="H1234" t="s">
        <v>6892</v>
      </c>
      <c r="I1234" s="16">
        <f t="shared" si="19"/>
        <v>1534.5</v>
      </c>
      <c r="J1234">
        <v>245.52</v>
      </c>
      <c r="K1234" s="14" t="s">
        <v>6145</v>
      </c>
    </row>
    <row r="1235" spans="1:11" hidden="1">
      <c r="A1235" t="s">
        <v>3063</v>
      </c>
      <c r="B1235" s="3">
        <v>41968</v>
      </c>
      <c r="C1235" t="s">
        <v>27819</v>
      </c>
      <c r="D1235">
        <v>2</v>
      </c>
      <c r="E1235" t="s">
        <v>27820</v>
      </c>
      <c r="F1235" t="s">
        <v>26</v>
      </c>
      <c r="G1235" t="s">
        <v>13</v>
      </c>
      <c r="H1235" t="s">
        <v>19855</v>
      </c>
      <c r="I1235" s="16">
        <f t="shared" si="19"/>
        <v>3413.7500000000005</v>
      </c>
      <c r="J1235">
        <v>546.20000000000005</v>
      </c>
      <c r="K1235" s="14" t="s">
        <v>6145</v>
      </c>
    </row>
    <row r="1236" spans="1:11" hidden="1">
      <c r="A1236" s="1" t="s">
        <v>3071</v>
      </c>
      <c r="B1236" s="13">
        <v>41968</v>
      </c>
      <c r="C1236" s="1" t="s">
        <v>26732</v>
      </c>
      <c r="D1236" s="1">
        <v>2</v>
      </c>
      <c r="E1236" s="1" t="s">
        <v>26733</v>
      </c>
      <c r="F1236" s="1" t="s">
        <v>26</v>
      </c>
      <c r="G1236" s="1" t="s">
        <v>13</v>
      </c>
      <c r="H1236" s="1" t="s">
        <v>8118</v>
      </c>
      <c r="I1236" s="16">
        <f t="shared" si="19"/>
        <v>853.43750000000011</v>
      </c>
      <c r="J1236" s="1">
        <v>136.55000000000001</v>
      </c>
      <c r="K1236" s="14" t="s">
        <v>6145</v>
      </c>
    </row>
    <row r="1237" spans="1:11" hidden="1">
      <c r="A1237" t="s">
        <v>3071</v>
      </c>
      <c r="B1237" s="3">
        <v>41968</v>
      </c>
      <c r="C1237" t="s">
        <v>26732</v>
      </c>
      <c r="D1237">
        <v>2</v>
      </c>
      <c r="E1237" t="s">
        <v>26733</v>
      </c>
      <c r="F1237" t="s">
        <v>26</v>
      </c>
      <c r="G1237" t="s">
        <v>13</v>
      </c>
      <c r="H1237" t="s">
        <v>8118</v>
      </c>
      <c r="I1237" s="16">
        <f t="shared" si="19"/>
        <v>853.43750000000011</v>
      </c>
      <c r="J1237">
        <v>136.55000000000001</v>
      </c>
      <c r="K1237" s="14" t="s">
        <v>6145</v>
      </c>
    </row>
    <row r="1238" spans="1:11" hidden="1">
      <c r="A1238" t="s">
        <v>3071</v>
      </c>
      <c r="B1238" s="3">
        <v>41968</v>
      </c>
      <c r="C1238" t="s">
        <v>26732</v>
      </c>
      <c r="D1238">
        <v>2</v>
      </c>
      <c r="E1238" t="s">
        <v>26733</v>
      </c>
      <c r="F1238" t="s">
        <v>26</v>
      </c>
      <c r="G1238" t="s">
        <v>13</v>
      </c>
      <c r="H1238" t="s">
        <v>8118</v>
      </c>
      <c r="I1238" s="16">
        <f t="shared" si="19"/>
        <v>-853.43750000000011</v>
      </c>
      <c r="J1238">
        <v>-136.55000000000001</v>
      </c>
      <c r="K1238" s="14" t="s">
        <v>6145</v>
      </c>
    </row>
    <row r="1239" spans="1:11" hidden="1">
      <c r="A1239" t="s">
        <v>3075</v>
      </c>
      <c r="B1239" s="3">
        <v>41968</v>
      </c>
      <c r="C1239" t="s">
        <v>27821</v>
      </c>
      <c r="D1239">
        <v>2</v>
      </c>
      <c r="E1239" t="s">
        <v>27822</v>
      </c>
      <c r="F1239" t="s">
        <v>26</v>
      </c>
      <c r="G1239" t="s">
        <v>13</v>
      </c>
      <c r="H1239" t="s">
        <v>6331</v>
      </c>
      <c r="I1239" s="16">
        <f t="shared" si="19"/>
        <v>1117.125</v>
      </c>
      <c r="J1239">
        <v>178.74</v>
      </c>
      <c r="K1239" s="14" t="s">
        <v>6145</v>
      </c>
    </row>
    <row r="1240" spans="1:11" hidden="1">
      <c r="A1240" s="1" t="s">
        <v>3079</v>
      </c>
      <c r="B1240" s="13">
        <v>41968</v>
      </c>
      <c r="C1240" s="1" t="s">
        <v>26734</v>
      </c>
      <c r="D1240" s="1">
        <v>2</v>
      </c>
      <c r="E1240" s="1" t="s">
        <v>26735</v>
      </c>
      <c r="F1240" s="1" t="s">
        <v>26</v>
      </c>
      <c r="G1240" s="1" t="s">
        <v>13</v>
      </c>
      <c r="H1240" s="1" t="s">
        <v>6463</v>
      </c>
      <c r="I1240" s="16">
        <f t="shared" si="19"/>
        <v>7164.8750000000009</v>
      </c>
      <c r="J1240" s="14">
        <v>1146.3800000000001</v>
      </c>
      <c r="K1240" s="14" t="s">
        <v>6145</v>
      </c>
    </row>
    <row r="1241" spans="1:11" hidden="1">
      <c r="A1241" t="s">
        <v>3079</v>
      </c>
      <c r="B1241" s="3">
        <v>41968</v>
      </c>
      <c r="C1241" t="s">
        <v>26734</v>
      </c>
      <c r="D1241">
        <v>2</v>
      </c>
      <c r="E1241" t="s">
        <v>26735</v>
      </c>
      <c r="F1241" t="s">
        <v>26</v>
      </c>
      <c r="G1241" t="s">
        <v>13</v>
      </c>
      <c r="H1241" t="s">
        <v>6463</v>
      </c>
      <c r="I1241" s="16">
        <f t="shared" si="19"/>
        <v>7164.8750000000009</v>
      </c>
      <c r="J1241" s="4">
        <v>1146.3800000000001</v>
      </c>
      <c r="K1241" s="14" t="s">
        <v>6145</v>
      </c>
    </row>
    <row r="1242" spans="1:11" hidden="1">
      <c r="A1242" t="s">
        <v>3079</v>
      </c>
      <c r="B1242" s="3">
        <v>41968</v>
      </c>
      <c r="C1242" t="s">
        <v>26734</v>
      </c>
      <c r="D1242">
        <v>2</v>
      </c>
      <c r="E1242" t="s">
        <v>26735</v>
      </c>
      <c r="F1242" t="s">
        <v>26</v>
      </c>
      <c r="G1242" t="s">
        <v>13</v>
      </c>
      <c r="H1242" t="s">
        <v>6463</v>
      </c>
      <c r="I1242" s="16">
        <f t="shared" si="19"/>
        <v>-7164.8750000000009</v>
      </c>
      <c r="J1242" s="4">
        <v>-1146.3800000000001</v>
      </c>
      <c r="K1242" s="14" t="s">
        <v>6145</v>
      </c>
    </row>
    <row r="1243" spans="1:11" hidden="1">
      <c r="A1243" t="s">
        <v>3083</v>
      </c>
      <c r="B1243" s="3">
        <v>41969</v>
      </c>
      <c r="C1243" t="s">
        <v>2</v>
      </c>
      <c r="D1243">
        <v>2</v>
      </c>
      <c r="E1243" t="s">
        <v>27823</v>
      </c>
      <c r="F1243" t="s">
        <v>18</v>
      </c>
      <c r="G1243" t="s">
        <v>0</v>
      </c>
      <c r="H1243" t="s">
        <v>27824</v>
      </c>
      <c r="I1243" s="16">
        <f t="shared" si="19"/>
        <v>193.125</v>
      </c>
      <c r="J1243">
        <v>30.9</v>
      </c>
      <c r="K1243" s="4" t="s">
        <v>6149</v>
      </c>
    </row>
    <row r="1244" spans="1:11" hidden="1">
      <c r="A1244" s="1" t="s">
        <v>3104</v>
      </c>
      <c r="B1244" s="13">
        <v>41969</v>
      </c>
      <c r="C1244" s="1" t="s">
        <v>26736</v>
      </c>
      <c r="D1244" s="1">
        <v>2</v>
      </c>
      <c r="E1244" s="1" t="s">
        <v>26737</v>
      </c>
      <c r="F1244" s="1" t="s">
        <v>18</v>
      </c>
      <c r="G1244" s="1" t="s">
        <v>26545</v>
      </c>
      <c r="H1244" s="1" t="s">
        <v>26738</v>
      </c>
      <c r="I1244" s="16">
        <f t="shared" si="19"/>
        <v>1206.875</v>
      </c>
      <c r="J1244" s="1">
        <v>193.1</v>
      </c>
      <c r="K1244" s="4" t="s">
        <v>6149</v>
      </c>
    </row>
    <row r="1245" spans="1:11" hidden="1">
      <c r="A1245" t="s">
        <v>3104</v>
      </c>
      <c r="B1245" s="3">
        <v>41969</v>
      </c>
      <c r="C1245" t="s">
        <v>26736</v>
      </c>
      <c r="D1245">
        <v>2</v>
      </c>
      <c r="E1245" t="s">
        <v>26737</v>
      </c>
      <c r="F1245" t="s">
        <v>18</v>
      </c>
      <c r="G1245" t="s">
        <v>0</v>
      </c>
      <c r="H1245" t="s">
        <v>13235</v>
      </c>
      <c r="I1245" s="16">
        <f t="shared" si="19"/>
        <v>2396.9375</v>
      </c>
      <c r="J1245">
        <v>383.51</v>
      </c>
      <c r="K1245" s="4" t="s">
        <v>6149</v>
      </c>
    </row>
    <row r="1246" spans="1:11" hidden="1">
      <c r="A1246" t="s">
        <v>3104</v>
      </c>
      <c r="B1246" s="3">
        <v>41969</v>
      </c>
      <c r="C1246" t="s">
        <v>26736</v>
      </c>
      <c r="D1246">
        <v>2</v>
      </c>
      <c r="E1246" t="s">
        <v>26737</v>
      </c>
      <c r="F1246" t="s">
        <v>18</v>
      </c>
      <c r="G1246" t="s">
        <v>0</v>
      </c>
      <c r="H1246" t="s">
        <v>13235</v>
      </c>
      <c r="I1246" s="16">
        <f t="shared" si="19"/>
        <v>-1206.875</v>
      </c>
      <c r="J1246">
        <v>-193.1</v>
      </c>
      <c r="K1246" s="4" t="s">
        <v>6149</v>
      </c>
    </row>
    <row r="1247" spans="1:11" hidden="1">
      <c r="A1247" t="s">
        <v>3108</v>
      </c>
      <c r="B1247" s="3">
        <v>41969</v>
      </c>
      <c r="C1247" t="s">
        <v>2</v>
      </c>
      <c r="D1247">
        <v>2</v>
      </c>
      <c r="E1247" t="s">
        <v>27825</v>
      </c>
      <c r="F1247" t="s">
        <v>18</v>
      </c>
      <c r="G1247" t="s">
        <v>21545</v>
      </c>
      <c r="H1247" t="s">
        <v>1871</v>
      </c>
      <c r="I1247" s="16">
        <f t="shared" si="19"/>
        <v>1261.5</v>
      </c>
      <c r="J1247">
        <v>201.84</v>
      </c>
      <c r="K1247" s="4" t="s">
        <v>6149</v>
      </c>
    </row>
    <row r="1248" spans="1:11" hidden="1">
      <c r="A1248" t="s">
        <v>5936</v>
      </c>
      <c r="B1248" s="3">
        <v>41969</v>
      </c>
      <c r="C1248" t="s">
        <v>2</v>
      </c>
      <c r="D1248">
        <v>2</v>
      </c>
      <c r="E1248" t="s">
        <v>27826</v>
      </c>
      <c r="F1248" t="s">
        <v>18</v>
      </c>
      <c r="G1248" t="s">
        <v>21545</v>
      </c>
      <c r="H1248" t="s">
        <v>1871</v>
      </c>
      <c r="I1248" s="16">
        <f t="shared" si="19"/>
        <v>912.5</v>
      </c>
      <c r="J1248">
        <v>146</v>
      </c>
      <c r="K1248" s="4" t="s">
        <v>6149</v>
      </c>
    </row>
    <row r="1249" spans="1:11" hidden="1">
      <c r="A1249" t="s">
        <v>5940</v>
      </c>
      <c r="B1249" s="3">
        <v>41969</v>
      </c>
      <c r="C1249" t="s">
        <v>27827</v>
      </c>
      <c r="D1249">
        <v>2</v>
      </c>
      <c r="E1249" t="s">
        <v>27828</v>
      </c>
      <c r="F1249" t="s">
        <v>26</v>
      </c>
      <c r="G1249" t="s">
        <v>13</v>
      </c>
      <c r="H1249" t="s">
        <v>1871</v>
      </c>
      <c r="I1249" s="16">
        <f t="shared" si="19"/>
        <v>3413.7500000000005</v>
      </c>
      <c r="J1249">
        <v>546.20000000000005</v>
      </c>
      <c r="K1249" s="14" t="s">
        <v>6145</v>
      </c>
    </row>
    <row r="1250" spans="1:11" hidden="1">
      <c r="A1250" t="s">
        <v>3111</v>
      </c>
      <c r="B1250" s="3">
        <v>41969</v>
      </c>
      <c r="C1250" t="s">
        <v>27829</v>
      </c>
      <c r="D1250">
        <v>2</v>
      </c>
      <c r="E1250" t="s">
        <v>27830</v>
      </c>
      <c r="F1250" t="s">
        <v>26</v>
      </c>
      <c r="G1250" t="s">
        <v>13</v>
      </c>
      <c r="H1250" t="s">
        <v>13099</v>
      </c>
      <c r="I1250" s="16">
        <f t="shared" si="19"/>
        <v>853.43750000000011</v>
      </c>
      <c r="J1250">
        <v>136.55000000000001</v>
      </c>
      <c r="K1250" s="14" t="s">
        <v>6145</v>
      </c>
    </row>
    <row r="1251" spans="1:11" hidden="1">
      <c r="A1251" t="s">
        <v>3114</v>
      </c>
      <c r="B1251" s="3">
        <v>41969</v>
      </c>
      <c r="C1251" t="s">
        <v>27831</v>
      </c>
      <c r="D1251">
        <v>2</v>
      </c>
      <c r="E1251" t="s">
        <v>27832</v>
      </c>
      <c r="F1251" t="s">
        <v>26</v>
      </c>
      <c r="G1251" t="s">
        <v>13</v>
      </c>
      <c r="H1251" t="s">
        <v>10036</v>
      </c>
      <c r="I1251" s="16">
        <f t="shared" si="19"/>
        <v>1534.5</v>
      </c>
      <c r="J1251">
        <v>245.52</v>
      </c>
      <c r="K1251" s="14" t="s">
        <v>6145</v>
      </c>
    </row>
    <row r="1252" spans="1:11" hidden="1">
      <c r="A1252" t="s">
        <v>3118</v>
      </c>
      <c r="B1252" s="3">
        <v>41969</v>
      </c>
      <c r="C1252" t="s">
        <v>27833</v>
      </c>
      <c r="D1252">
        <v>2</v>
      </c>
      <c r="E1252" t="s">
        <v>27834</v>
      </c>
      <c r="F1252" t="s">
        <v>26</v>
      </c>
      <c r="G1252" t="s">
        <v>13</v>
      </c>
      <c r="H1252" t="s">
        <v>146</v>
      </c>
      <c r="I1252" s="16">
        <f t="shared" si="19"/>
        <v>405.1875</v>
      </c>
      <c r="J1252">
        <v>64.83</v>
      </c>
      <c r="K1252" s="14" t="s">
        <v>6145</v>
      </c>
    </row>
    <row r="1253" spans="1:11" hidden="1">
      <c r="A1253" t="s">
        <v>3120</v>
      </c>
      <c r="B1253" s="3">
        <v>41969</v>
      </c>
      <c r="C1253" t="s">
        <v>27835</v>
      </c>
      <c r="D1253">
        <v>2</v>
      </c>
      <c r="E1253" t="s">
        <v>27836</v>
      </c>
      <c r="F1253" t="s">
        <v>26</v>
      </c>
      <c r="G1253" t="s">
        <v>13</v>
      </c>
      <c r="H1253" t="s">
        <v>981</v>
      </c>
      <c r="I1253" s="16">
        <f t="shared" si="19"/>
        <v>853.43750000000011</v>
      </c>
      <c r="J1253">
        <v>136.55000000000001</v>
      </c>
      <c r="K1253" s="14" t="s">
        <v>6145</v>
      </c>
    </row>
    <row r="1254" spans="1:11" hidden="1">
      <c r="A1254" t="s">
        <v>8686</v>
      </c>
      <c r="B1254" s="3">
        <v>41969</v>
      </c>
      <c r="C1254" t="s">
        <v>27837</v>
      </c>
      <c r="D1254">
        <v>2</v>
      </c>
      <c r="E1254" t="s">
        <v>27838</v>
      </c>
      <c r="F1254" t="s">
        <v>26</v>
      </c>
      <c r="G1254" t="s">
        <v>13</v>
      </c>
      <c r="H1254" t="s">
        <v>27839</v>
      </c>
      <c r="I1254" s="16">
        <f t="shared" si="19"/>
        <v>853.43750000000011</v>
      </c>
      <c r="J1254">
        <v>136.55000000000001</v>
      </c>
      <c r="K1254" s="14" t="s">
        <v>6145</v>
      </c>
    </row>
    <row r="1255" spans="1:11" hidden="1">
      <c r="A1255" t="s">
        <v>8687</v>
      </c>
      <c r="B1255" s="3">
        <v>41969</v>
      </c>
      <c r="C1255" t="s">
        <v>2</v>
      </c>
      <c r="D1255">
        <v>2</v>
      </c>
      <c r="E1255" t="s">
        <v>27840</v>
      </c>
      <c r="F1255" t="s">
        <v>18</v>
      </c>
      <c r="G1255" t="s">
        <v>21545</v>
      </c>
      <c r="H1255" t="s">
        <v>25090</v>
      </c>
      <c r="I1255" s="16">
        <f t="shared" si="19"/>
        <v>55.5625</v>
      </c>
      <c r="J1255">
        <v>8.89</v>
      </c>
      <c r="K1255" s="4" t="s">
        <v>6149</v>
      </c>
    </row>
    <row r="1256" spans="1:11" hidden="1">
      <c r="A1256" t="s">
        <v>3123</v>
      </c>
      <c r="B1256" s="3">
        <v>41969</v>
      </c>
      <c r="C1256" t="s">
        <v>27841</v>
      </c>
      <c r="D1256">
        <v>2</v>
      </c>
      <c r="E1256" t="s">
        <v>27842</v>
      </c>
      <c r="F1256" t="s">
        <v>26</v>
      </c>
      <c r="G1256" t="s">
        <v>13</v>
      </c>
      <c r="H1256" t="s">
        <v>15236</v>
      </c>
      <c r="I1256" s="16">
        <f t="shared" si="19"/>
        <v>5467.6875</v>
      </c>
      <c r="J1256">
        <v>874.83</v>
      </c>
      <c r="K1256" s="14" t="s">
        <v>6145</v>
      </c>
    </row>
    <row r="1257" spans="1:11" hidden="1">
      <c r="A1257" t="s">
        <v>3127</v>
      </c>
      <c r="B1257" s="3">
        <v>41969</v>
      </c>
      <c r="C1257" t="s">
        <v>27025</v>
      </c>
      <c r="D1257">
        <v>2</v>
      </c>
      <c r="E1257" t="s">
        <v>27843</v>
      </c>
      <c r="F1257" t="s">
        <v>26</v>
      </c>
      <c r="G1257" t="s">
        <v>13</v>
      </c>
      <c r="H1257" t="s">
        <v>27027</v>
      </c>
      <c r="I1257" s="16">
        <f t="shared" si="19"/>
        <v>4405.1875</v>
      </c>
      <c r="J1257">
        <v>704.83</v>
      </c>
      <c r="K1257" s="14" t="s">
        <v>6145</v>
      </c>
    </row>
    <row r="1258" spans="1:11" hidden="1">
      <c r="A1258" t="s">
        <v>1006</v>
      </c>
      <c r="B1258" s="3">
        <v>41969</v>
      </c>
      <c r="C1258" t="s">
        <v>27844</v>
      </c>
      <c r="D1258">
        <v>2</v>
      </c>
      <c r="E1258" t="s">
        <v>27845</v>
      </c>
      <c r="F1258" t="s">
        <v>26</v>
      </c>
      <c r="G1258" t="s">
        <v>13</v>
      </c>
      <c r="H1258" t="s">
        <v>13505</v>
      </c>
      <c r="I1258" s="16">
        <f t="shared" si="19"/>
        <v>1534.5</v>
      </c>
      <c r="J1258">
        <v>245.52</v>
      </c>
      <c r="K1258" s="14" t="s">
        <v>6145</v>
      </c>
    </row>
    <row r="1259" spans="1:11" hidden="1">
      <c r="A1259" t="s">
        <v>3131</v>
      </c>
      <c r="B1259" s="3">
        <v>41969</v>
      </c>
      <c r="C1259" t="s">
        <v>27846</v>
      </c>
      <c r="D1259">
        <v>2</v>
      </c>
      <c r="E1259" t="s">
        <v>27847</v>
      </c>
      <c r="F1259" t="s">
        <v>26</v>
      </c>
      <c r="G1259" t="s">
        <v>13</v>
      </c>
      <c r="H1259" t="s">
        <v>27848</v>
      </c>
      <c r="I1259" s="16">
        <f t="shared" si="19"/>
        <v>853.43750000000011</v>
      </c>
      <c r="J1259">
        <v>136.55000000000001</v>
      </c>
      <c r="K1259" s="14" t="s">
        <v>6145</v>
      </c>
    </row>
    <row r="1260" spans="1:11" hidden="1">
      <c r="A1260" t="s">
        <v>3138</v>
      </c>
      <c r="B1260" s="3">
        <v>41969</v>
      </c>
      <c r="C1260" t="s">
        <v>27849</v>
      </c>
      <c r="D1260">
        <v>2</v>
      </c>
      <c r="E1260" t="s">
        <v>27850</v>
      </c>
      <c r="F1260" t="s">
        <v>26</v>
      </c>
      <c r="G1260" t="s">
        <v>13</v>
      </c>
      <c r="H1260" t="s">
        <v>6928</v>
      </c>
      <c r="I1260" s="16">
        <f t="shared" si="19"/>
        <v>853.43750000000011</v>
      </c>
      <c r="J1260">
        <v>136.55000000000001</v>
      </c>
      <c r="K1260" s="14" t="s">
        <v>6145</v>
      </c>
    </row>
    <row r="1261" spans="1:11" hidden="1">
      <c r="A1261" t="s">
        <v>5959</v>
      </c>
      <c r="B1261" s="3">
        <v>41969</v>
      </c>
      <c r="C1261" t="s">
        <v>2</v>
      </c>
      <c r="D1261">
        <v>2</v>
      </c>
      <c r="E1261" t="s">
        <v>27851</v>
      </c>
      <c r="F1261" t="s">
        <v>18</v>
      </c>
      <c r="G1261" t="s">
        <v>21545</v>
      </c>
      <c r="H1261" t="s">
        <v>6185</v>
      </c>
      <c r="I1261" s="16">
        <f t="shared" si="19"/>
        <v>81.125</v>
      </c>
      <c r="J1261">
        <v>12.98</v>
      </c>
      <c r="K1261" s="4" t="s">
        <v>6149</v>
      </c>
    </row>
    <row r="1262" spans="1:11" hidden="1">
      <c r="A1262" t="s">
        <v>1007</v>
      </c>
      <c r="B1262" s="3">
        <v>41969</v>
      </c>
      <c r="C1262" t="s">
        <v>2</v>
      </c>
      <c r="D1262">
        <v>2</v>
      </c>
      <c r="E1262" t="s">
        <v>27852</v>
      </c>
      <c r="F1262" t="s">
        <v>18</v>
      </c>
      <c r="G1262" t="s">
        <v>21545</v>
      </c>
      <c r="H1262" t="s">
        <v>8243</v>
      </c>
      <c r="I1262" s="16">
        <f t="shared" si="19"/>
        <v>475.06250000000006</v>
      </c>
      <c r="J1262">
        <v>76.010000000000005</v>
      </c>
      <c r="K1262" s="4" t="s">
        <v>6149</v>
      </c>
    </row>
    <row r="1263" spans="1:11" hidden="1">
      <c r="A1263" t="s">
        <v>3141</v>
      </c>
      <c r="B1263" s="3">
        <v>41969</v>
      </c>
      <c r="C1263" t="s">
        <v>2</v>
      </c>
      <c r="D1263">
        <v>2</v>
      </c>
      <c r="E1263" t="s">
        <v>27853</v>
      </c>
      <c r="F1263" t="s">
        <v>18</v>
      </c>
      <c r="G1263" t="s">
        <v>21545</v>
      </c>
      <c r="H1263" t="s">
        <v>2697</v>
      </c>
      <c r="I1263" s="16">
        <f t="shared" si="19"/>
        <v>1200</v>
      </c>
      <c r="J1263">
        <v>192</v>
      </c>
      <c r="K1263" s="4" t="s">
        <v>6149</v>
      </c>
    </row>
    <row r="1264" spans="1:11" hidden="1">
      <c r="A1264" t="s">
        <v>1009</v>
      </c>
      <c r="B1264" s="3">
        <v>41969</v>
      </c>
      <c r="C1264" t="s">
        <v>27854</v>
      </c>
      <c r="D1264">
        <v>2</v>
      </c>
      <c r="E1264" t="s">
        <v>27855</v>
      </c>
      <c r="F1264" t="s">
        <v>26</v>
      </c>
      <c r="G1264" t="s">
        <v>13</v>
      </c>
      <c r="H1264" t="s">
        <v>13302</v>
      </c>
      <c r="I1264" s="16">
        <f t="shared" si="19"/>
        <v>3413.8125</v>
      </c>
      <c r="J1264">
        <v>546.21</v>
      </c>
      <c r="K1264" s="14" t="s">
        <v>6145</v>
      </c>
    </row>
    <row r="1265" spans="1:11" hidden="1">
      <c r="A1265" t="s">
        <v>3145</v>
      </c>
      <c r="B1265" s="3">
        <v>41969</v>
      </c>
      <c r="C1265" t="s">
        <v>27856</v>
      </c>
      <c r="D1265">
        <v>2</v>
      </c>
      <c r="E1265" t="s">
        <v>27857</v>
      </c>
      <c r="F1265" t="s">
        <v>26</v>
      </c>
      <c r="G1265" t="s">
        <v>13</v>
      </c>
      <c r="H1265" t="s">
        <v>1250</v>
      </c>
      <c r="I1265" s="16">
        <f t="shared" si="19"/>
        <v>853.43750000000011</v>
      </c>
      <c r="J1265">
        <v>136.55000000000001</v>
      </c>
      <c r="K1265" s="14" t="s">
        <v>6145</v>
      </c>
    </row>
    <row r="1266" spans="1:11" hidden="1">
      <c r="A1266" t="s">
        <v>3149</v>
      </c>
      <c r="B1266" s="3">
        <v>41969</v>
      </c>
      <c r="C1266" t="s">
        <v>27858</v>
      </c>
      <c r="D1266">
        <v>2</v>
      </c>
      <c r="E1266" t="s">
        <v>27859</v>
      </c>
      <c r="F1266" t="s">
        <v>26</v>
      </c>
      <c r="G1266" t="s">
        <v>13</v>
      </c>
      <c r="H1266" t="s">
        <v>233</v>
      </c>
      <c r="I1266" s="16">
        <f t="shared" si="19"/>
        <v>853.43750000000011</v>
      </c>
      <c r="J1266">
        <v>136.55000000000001</v>
      </c>
      <c r="K1266" s="14" t="s">
        <v>6145</v>
      </c>
    </row>
    <row r="1267" spans="1:11" hidden="1">
      <c r="A1267" t="s">
        <v>3153</v>
      </c>
      <c r="B1267" s="3">
        <v>41969</v>
      </c>
      <c r="C1267" t="s">
        <v>27860</v>
      </c>
      <c r="D1267">
        <v>2</v>
      </c>
      <c r="E1267" t="s">
        <v>27861</v>
      </c>
      <c r="F1267" t="s">
        <v>26</v>
      </c>
      <c r="G1267" t="s">
        <v>13</v>
      </c>
      <c r="H1267" t="s">
        <v>12844</v>
      </c>
      <c r="I1267" s="16">
        <f t="shared" si="19"/>
        <v>2525.875</v>
      </c>
      <c r="J1267">
        <v>404.14</v>
      </c>
      <c r="K1267" s="14" t="s">
        <v>6145</v>
      </c>
    </row>
    <row r="1268" spans="1:11" hidden="1">
      <c r="A1268" t="s">
        <v>1010</v>
      </c>
      <c r="B1268" s="3">
        <v>41969</v>
      </c>
      <c r="C1268" t="s">
        <v>27862</v>
      </c>
      <c r="D1268">
        <v>2</v>
      </c>
      <c r="E1268" t="s">
        <v>27863</v>
      </c>
      <c r="F1268" t="s">
        <v>26</v>
      </c>
      <c r="G1268" t="s">
        <v>13</v>
      </c>
      <c r="H1268" t="s">
        <v>27864</v>
      </c>
      <c r="I1268" s="16">
        <f t="shared" si="19"/>
        <v>853.43750000000011</v>
      </c>
      <c r="J1268">
        <v>136.55000000000001</v>
      </c>
      <c r="K1268" s="14" t="s">
        <v>6145</v>
      </c>
    </row>
    <row r="1269" spans="1:11" hidden="1">
      <c r="A1269" t="s">
        <v>3161</v>
      </c>
      <c r="B1269" s="3">
        <v>41969</v>
      </c>
      <c r="C1269" t="s">
        <v>27865</v>
      </c>
      <c r="D1269">
        <v>2</v>
      </c>
      <c r="E1269" t="s">
        <v>27866</v>
      </c>
      <c r="F1269" t="s">
        <v>26</v>
      </c>
      <c r="G1269" t="s">
        <v>13</v>
      </c>
      <c r="H1269" t="s">
        <v>2345</v>
      </c>
      <c r="I1269" s="16">
        <f t="shared" si="19"/>
        <v>1534.5</v>
      </c>
      <c r="J1269">
        <v>245.52</v>
      </c>
      <c r="K1269" s="14" t="s">
        <v>6145</v>
      </c>
    </row>
    <row r="1270" spans="1:11" hidden="1">
      <c r="A1270" s="1" t="s">
        <v>1011</v>
      </c>
      <c r="B1270" s="13">
        <v>41969</v>
      </c>
      <c r="C1270" s="1" t="s">
        <v>26739</v>
      </c>
      <c r="D1270" s="1">
        <v>2</v>
      </c>
      <c r="E1270" s="1" t="s">
        <v>26740</v>
      </c>
      <c r="F1270" s="1" t="s">
        <v>18</v>
      </c>
      <c r="G1270" s="1" t="s">
        <v>21545</v>
      </c>
      <c r="H1270" s="1" t="s">
        <v>25587</v>
      </c>
      <c r="I1270" s="16">
        <f t="shared" si="19"/>
        <v>123</v>
      </c>
      <c r="J1270" s="1">
        <v>19.68</v>
      </c>
      <c r="K1270" s="4" t="s">
        <v>6149</v>
      </c>
    </row>
    <row r="1271" spans="1:11" hidden="1">
      <c r="A1271" t="s">
        <v>1011</v>
      </c>
      <c r="B1271" s="3">
        <v>41969</v>
      </c>
      <c r="C1271" t="s">
        <v>26739</v>
      </c>
      <c r="D1271">
        <v>2</v>
      </c>
      <c r="E1271" t="s">
        <v>26740</v>
      </c>
      <c r="F1271" t="s">
        <v>18</v>
      </c>
      <c r="G1271" t="s">
        <v>21545</v>
      </c>
      <c r="H1271" t="s">
        <v>25587</v>
      </c>
      <c r="I1271" s="16">
        <f t="shared" si="19"/>
        <v>123</v>
      </c>
      <c r="J1271">
        <v>19.68</v>
      </c>
      <c r="K1271" s="4" t="s">
        <v>6149</v>
      </c>
    </row>
    <row r="1272" spans="1:11" hidden="1">
      <c r="A1272" t="s">
        <v>1011</v>
      </c>
      <c r="B1272" s="3">
        <v>41969</v>
      </c>
      <c r="C1272" t="s">
        <v>26739</v>
      </c>
      <c r="D1272">
        <v>2</v>
      </c>
      <c r="E1272" t="s">
        <v>26740</v>
      </c>
      <c r="F1272" t="s">
        <v>18</v>
      </c>
      <c r="G1272" t="s">
        <v>21545</v>
      </c>
      <c r="H1272" t="s">
        <v>25587</v>
      </c>
      <c r="I1272" s="16">
        <f t="shared" si="19"/>
        <v>-123</v>
      </c>
      <c r="J1272">
        <v>-19.68</v>
      </c>
      <c r="K1272" s="4" t="s">
        <v>6149</v>
      </c>
    </row>
    <row r="1273" spans="1:11" hidden="1">
      <c r="A1273" t="s">
        <v>3165</v>
      </c>
      <c r="B1273" s="3">
        <v>41969</v>
      </c>
      <c r="C1273" t="s">
        <v>27867</v>
      </c>
      <c r="D1273">
        <v>2</v>
      </c>
      <c r="E1273" t="s">
        <v>27868</v>
      </c>
      <c r="F1273" t="s">
        <v>26</v>
      </c>
      <c r="G1273" t="s">
        <v>13</v>
      </c>
      <c r="H1273" t="s">
        <v>12596</v>
      </c>
      <c r="I1273" s="16">
        <f t="shared" si="19"/>
        <v>853.43750000000011</v>
      </c>
      <c r="J1273">
        <v>136.55000000000001</v>
      </c>
      <c r="K1273" s="14" t="s">
        <v>6145</v>
      </c>
    </row>
    <row r="1274" spans="1:11" hidden="1">
      <c r="A1274" t="s">
        <v>3169</v>
      </c>
      <c r="B1274" s="3">
        <v>41969</v>
      </c>
      <c r="C1274" t="s">
        <v>27869</v>
      </c>
      <c r="D1274">
        <v>2</v>
      </c>
      <c r="E1274" t="s">
        <v>27870</v>
      </c>
      <c r="F1274" t="s">
        <v>26</v>
      </c>
      <c r="G1274" t="s">
        <v>13</v>
      </c>
      <c r="H1274" t="s">
        <v>12583</v>
      </c>
      <c r="I1274" s="16">
        <f t="shared" si="19"/>
        <v>2525.875</v>
      </c>
      <c r="J1274">
        <v>404.14</v>
      </c>
      <c r="K1274" s="14" t="s">
        <v>6145</v>
      </c>
    </row>
    <row r="1275" spans="1:11" hidden="1">
      <c r="A1275" t="s">
        <v>3178</v>
      </c>
      <c r="B1275" s="3">
        <v>41969</v>
      </c>
      <c r="C1275" t="s">
        <v>2705</v>
      </c>
      <c r="D1275">
        <v>2</v>
      </c>
      <c r="E1275" t="s">
        <v>27871</v>
      </c>
      <c r="F1275" t="s">
        <v>18</v>
      </c>
      <c r="G1275" t="s">
        <v>21545</v>
      </c>
      <c r="H1275" t="s">
        <v>27463</v>
      </c>
      <c r="I1275" s="16">
        <f t="shared" si="19"/>
        <v>180.5</v>
      </c>
      <c r="J1275">
        <v>28.88</v>
      </c>
      <c r="K1275" s="4" t="s">
        <v>6149</v>
      </c>
    </row>
    <row r="1276" spans="1:11" hidden="1">
      <c r="A1276" t="s">
        <v>3182</v>
      </c>
      <c r="B1276" s="3">
        <v>41969</v>
      </c>
      <c r="C1276" t="s">
        <v>27872</v>
      </c>
      <c r="D1276">
        <v>2</v>
      </c>
      <c r="E1276" t="s">
        <v>27873</v>
      </c>
      <c r="F1276" t="s">
        <v>26</v>
      </c>
      <c r="G1276" t="s">
        <v>13</v>
      </c>
      <c r="H1276" t="s">
        <v>5245</v>
      </c>
      <c r="I1276" s="16">
        <f t="shared" si="19"/>
        <v>1534.5</v>
      </c>
      <c r="J1276">
        <v>245.52</v>
      </c>
      <c r="K1276" s="14" t="s">
        <v>6145</v>
      </c>
    </row>
    <row r="1277" spans="1:11" hidden="1">
      <c r="A1277" t="s">
        <v>3184</v>
      </c>
      <c r="B1277" s="3">
        <v>41969</v>
      </c>
      <c r="C1277" t="s">
        <v>27874</v>
      </c>
      <c r="D1277">
        <v>2</v>
      </c>
      <c r="E1277" t="s">
        <v>27875</v>
      </c>
      <c r="F1277" t="s">
        <v>26</v>
      </c>
      <c r="G1277" t="s">
        <v>13</v>
      </c>
      <c r="H1277" t="s">
        <v>11673</v>
      </c>
      <c r="I1277" s="16">
        <f t="shared" si="19"/>
        <v>1534.5</v>
      </c>
      <c r="J1277">
        <v>245.52</v>
      </c>
      <c r="K1277" s="14" t="s">
        <v>6145</v>
      </c>
    </row>
    <row r="1278" spans="1:11" hidden="1">
      <c r="A1278" t="s">
        <v>3187</v>
      </c>
      <c r="B1278" s="3">
        <v>41969</v>
      </c>
      <c r="C1278" t="s">
        <v>3499</v>
      </c>
      <c r="D1278">
        <v>2</v>
      </c>
      <c r="E1278" t="s">
        <v>27876</v>
      </c>
      <c r="F1278" t="s">
        <v>18</v>
      </c>
      <c r="G1278" t="s">
        <v>0</v>
      </c>
      <c r="H1278" t="s">
        <v>27877</v>
      </c>
      <c r="I1278" s="16">
        <f t="shared" si="19"/>
        <v>4966.75</v>
      </c>
      <c r="J1278">
        <v>794.68</v>
      </c>
      <c r="K1278" s="4" t="s">
        <v>6149</v>
      </c>
    </row>
    <row r="1279" spans="1:11" hidden="1">
      <c r="A1279" t="s">
        <v>1043</v>
      </c>
      <c r="B1279" s="3">
        <v>41969</v>
      </c>
      <c r="C1279" t="s">
        <v>27878</v>
      </c>
      <c r="D1279">
        <v>2</v>
      </c>
      <c r="E1279" t="s">
        <v>27879</v>
      </c>
      <c r="F1279" t="s">
        <v>26</v>
      </c>
      <c r="G1279" t="s">
        <v>13</v>
      </c>
      <c r="H1279" t="s">
        <v>8274</v>
      </c>
      <c r="I1279" s="16">
        <f t="shared" si="19"/>
        <v>1534.5</v>
      </c>
      <c r="J1279">
        <v>245.52</v>
      </c>
      <c r="K1279" s="14" t="s">
        <v>6145</v>
      </c>
    </row>
    <row r="1280" spans="1:11" hidden="1">
      <c r="A1280" t="s">
        <v>3192</v>
      </c>
      <c r="B1280" s="3">
        <v>41969</v>
      </c>
      <c r="C1280" t="s">
        <v>27880</v>
      </c>
      <c r="D1280">
        <v>2</v>
      </c>
      <c r="E1280" t="s">
        <v>27881</v>
      </c>
      <c r="F1280" t="s">
        <v>26</v>
      </c>
      <c r="G1280" t="s">
        <v>13</v>
      </c>
      <c r="H1280" t="s">
        <v>27</v>
      </c>
      <c r="I1280" s="16">
        <f t="shared" si="19"/>
        <v>2491.375</v>
      </c>
      <c r="J1280">
        <v>398.62</v>
      </c>
      <c r="K1280" s="14" t="s">
        <v>6145</v>
      </c>
    </row>
    <row r="1281" spans="1:11" hidden="1">
      <c r="A1281" s="1" t="s">
        <v>3196</v>
      </c>
      <c r="B1281" s="13">
        <v>41969</v>
      </c>
      <c r="C1281" s="1" t="s">
        <v>26741</v>
      </c>
      <c r="D1281" s="1">
        <v>2</v>
      </c>
      <c r="E1281" s="1" t="s">
        <v>26742</v>
      </c>
      <c r="F1281" s="1" t="s">
        <v>26</v>
      </c>
      <c r="G1281" s="1" t="s">
        <v>13</v>
      </c>
      <c r="H1281" s="1" t="s">
        <v>22841</v>
      </c>
      <c r="I1281" s="16">
        <f t="shared" si="19"/>
        <v>3423.25</v>
      </c>
      <c r="J1281" s="1">
        <v>547.72</v>
      </c>
      <c r="K1281" s="14" t="s">
        <v>6145</v>
      </c>
    </row>
    <row r="1282" spans="1:11" hidden="1">
      <c r="A1282" t="s">
        <v>3196</v>
      </c>
      <c r="B1282" s="3">
        <v>41969</v>
      </c>
      <c r="C1282" t="s">
        <v>26741</v>
      </c>
      <c r="D1282">
        <v>2</v>
      </c>
      <c r="E1282" t="s">
        <v>26742</v>
      </c>
      <c r="F1282" t="s">
        <v>26</v>
      </c>
      <c r="G1282" t="s">
        <v>13</v>
      </c>
      <c r="H1282" t="s">
        <v>22841</v>
      </c>
      <c r="I1282" s="16">
        <f t="shared" si="19"/>
        <v>3423.25</v>
      </c>
      <c r="J1282">
        <v>547.72</v>
      </c>
      <c r="K1282" s="14" t="s">
        <v>6145</v>
      </c>
    </row>
    <row r="1283" spans="1:11" hidden="1">
      <c r="A1283" t="s">
        <v>3196</v>
      </c>
      <c r="B1283" s="3">
        <v>41969</v>
      </c>
      <c r="C1283" t="s">
        <v>26741</v>
      </c>
      <c r="D1283">
        <v>2</v>
      </c>
      <c r="E1283" t="s">
        <v>26742</v>
      </c>
      <c r="F1283" t="s">
        <v>26</v>
      </c>
      <c r="G1283" t="s">
        <v>13</v>
      </c>
      <c r="H1283" t="s">
        <v>22841</v>
      </c>
      <c r="I1283" s="16">
        <f t="shared" si="19"/>
        <v>-3423.25</v>
      </c>
      <c r="J1283">
        <v>-547.72</v>
      </c>
      <c r="K1283" s="14" t="s">
        <v>6145</v>
      </c>
    </row>
    <row r="1284" spans="1:11" hidden="1">
      <c r="A1284" t="s">
        <v>3200</v>
      </c>
      <c r="B1284" s="3">
        <v>41969</v>
      </c>
      <c r="C1284" t="s">
        <v>27882</v>
      </c>
      <c r="D1284">
        <v>2</v>
      </c>
      <c r="E1284" t="s">
        <v>27883</v>
      </c>
      <c r="F1284" t="s">
        <v>26</v>
      </c>
      <c r="G1284" t="s">
        <v>13</v>
      </c>
      <c r="H1284" t="s">
        <v>14965</v>
      </c>
      <c r="I1284" s="16">
        <f t="shared" si="19"/>
        <v>2525.875</v>
      </c>
      <c r="J1284">
        <v>404.14</v>
      </c>
      <c r="K1284" s="14" t="s">
        <v>6145</v>
      </c>
    </row>
    <row r="1285" spans="1:11" hidden="1">
      <c r="A1285" t="s">
        <v>3204</v>
      </c>
      <c r="B1285" s="3">
        <v>41969</v>
      </c>
      <c r="C1285" t="s">
        <v>27884</v>
      </c>
      <c r="D1285">
        <v>2</v>
      </c>
      <c r="E1285" t="s">
        <v>27885</v>
      </c>
      <c r="F1285" t="s">
        <v>26</v>
      </c>
      <c r="G1285" t="s">
        <v>13</v>
      </c>
      <c r="H1285" t="s">
        <v>4861</v>
      </c>
      <c r="I1285" s="16">
        <f t="shared" si="19"/>
        <v>853.43750000000011</v>
      </c>
      <c r="J1285">
        <v>136.55000000000001</v>
      </c>
      <c r="K1285" s="14" t="s">
        <v>6145</v>
      </c>
    </row>
    <row r="1286" spans="1:11" hidden="1">
      <c r="A1286" s="1" t="s">
        <v>1047</v>
      </c>
      <c r="B1286" s="13">
        <v>41969</v>
      </c>
      <c r="C1286" s="1" t="s">
        <v>26743</v>
      </c>
      <c r="D1286" s="1">
        <v>2</v>
      </c>
      <c r="E1286" s="1" t="s">
        <v>26744</v>
      </c>
      <c r="F1286" s="1" t="s">
        <v>26</v>
      </c>
      <c r="G1286" s="1" t="s">
        <v>13</v>
      </c>
      <c r="H1286" s="1" t="s">
        <v>13030</v>
      </c>
      <c r="I1286" s="16">
        <f t="shared" si="19"/>
        <v>2628.25</v>
      </c>
      <c r="J1286" s="1">
        <v>420.52</v>
      </c>
      <c r="K1286" s="14" t="s">
        <v>6145</v>
      </c>
    </row>
    <row r="1287" spans="1:11" hidden="1">
      <c r="A1287" t="s">
        <v>1047</v>
      </c>
      <c r="B1287" s="3">
        <v>41969</v>
      </c>
      <c r="C1287" t="s">
        <v>26743</v>
      </c>
      <c r="D1287">
        <v>2</v>
      </c>
      <c r="E1287" t="s">
        <v>26744</v>
      </c>
      <c r="F1287" t="s">
        <v>26</v>
      </c>
      <c r="G1287" t="s">
        <v>13</v>
      </c>
      <c r="H1287" t="s">
        <v>13030</v>
      </c>
      <c r="I1287" s="16">
        <f t="shared" si="19"/>
        <v>2628.25</v>
      </c>
      <c r="J1287">
        <v>420.52</v>
      </c>
      <c r="K1287" s="14" t="s">
        <v>6145</v>
      </c>
    </row>
    <row r="1288" spans="1:11" hidden="1">
      <c r="A1288" t="s">
        <v>1047</v>
      </c>
      <c r="B1288" s="3">
        <v>41969</v>
      </c>
      <c r="C1288" t="s">
        <v>26743</v>
      </c>
      <c r="D1288">
        <v>2</v>
      </c>
      <c r="E1288" t="s">
        <v>26744</v>
      </c>
      <c r="F1288" t="s">
        <v>26</v>
      </c>
      <c r="G1288" t="s">
        <v>13</v>
      </c>
      <c r="H1288" t="s">
        <v>13030</v>
      </c>
      <c r="I1288" s="16">
        <f t="shared" si="19"/>
        <v>-2628.25</v>
      </c>
      <c r="J1288">
        <v>-420.52</v>
      </c>
      <c r="K1288" s="14" t="s">
        <v>6145</v>
      </c>
    </row>
    <row r="1289" spans="1:11" hidden="1">
      <c r="A1289" t="s">
        <v>3207</v>
      </c>
      <c r="B1289" s="3">
        <v>41969</v>
      </c>
      <c r="C1289" t="s">
        <v>27886</v>
      </c>
      <c r="D1289">
        <v>2</v>
      </c>
      <c r="E1289" t="s">
        <v>27887</v>
      </c>
      <c r="F1289" t="s">
        <v>26</v>
      </c>
      <c r="G1289" t="s">
        <v>13</v>
      </c>
      <c r="H1289" t="s">
        <v>10403</v>
      </c>
      <c r="I1289" s="16">
        <f t="shared" si="19"/>
        <v>2525.875</v>
      </c>
      <c r="J1289">
        <v>404.14</v>
      </c>
      <c r="K1289" s="14" t="s">
        <v>6145</v>
      </c>
    </row>
    <row r="1290" spans="1:11" hidden="1">
      <c r="A1290" t="s">
        <v>3210</v>
      </c>
      <c r="B1290" s="3">
        <v>41969</v>
      </c>
      <c r="C1290" t="s">
        <v>27888</v>
      </c>
      <c r="D1290">
        <v>2</v>
      </c>
      <c r="E1290" t="s">
        <v>27889</v>
      </c>
      <c r="F1290" t="s">
        <v>26</v>
      </c>
      <c r="G1290" t="s">
        <v>13</v>
      </c>
      <c r="H1290" t="s">
        <v>17649</v>
      </c>
      <c r="I1290" s="16">
        <f t="shared" ref="I1290:I1353" si="20">J1290*100/16</f>
        <v>1534.5</v>
      </c>
      <c r="J1290">
        <v>245.52</v>
      </c>
      <c r="K1290" s="14" t="s">
        <v>6145</v>
      </c>
    </row>
    <row r="1291" spans="1:11" hidden="1">
      <c r="A1291" t="s">
        <v>1048</v>
      </c>
      <c r="B1291" s="3">
        <v>41970</v>
      </c>
      <c r="C1291" t="s">
        <v>27890</v>
      </c>
      <c r="D1291">
        <v>2</v>
      </c>
      <c r="E1291" t="s">
        <v>27891</v>
      </c>
      <c r="F1291" t="s">
        <v>26</v>
      </c>
      <c r="G1291" t="s">
        <v>13</v>
      </c>
      <c r="H1291" t="s">
        <v>26370</v>
      </c>
      <c r="I1291" s="16">
        <f t="shared" si="20"/>
        <v>2491.375</v>
      </c>
      <c r="J1291">
        <v>398.62</v>
      </c>
      <c r="K1291" s="14" t="s">
        <v>6145</v>
      </c>
    </row>
    <row r="1292" spans="1:11" hidden="1">
      <c r="A1292" s="1" t="s">
        <v>3218</v>
      </c>
      <c r="B1292" s="13">
        <v>41970</v>
      </c>
      <c r="C1292" s="1" t="s">
        <v>24077</v>
      </c>
      <c r="D1292" s="1">
        <v>2</v>
      </c>
      <c r="E1292" s="1" t="s">
        <v>26745</v>
      </c>
      <c r="F1292" s="1" t="s">
        <v>18</v>
      </c>
      <c r="G1292" s="1" t="s">
        <v>21545</v>
      </c>
      <c r="H1292" s="1" t="s">
        <v>26231</v>
      </c>
      <c r="I1292" s="16">
        <f t="shared" si="20"/>
        <v>2496.125</v>
      </c>
      <c r="J1292" s="1">
        <v>399.38</v>
      </c>
      <c r="K1292" s="4" t="s">
        <v>6149</v>
      </c>
    </row>
    <row r="1293" spans="1:11" hidden="1">
      <c r="A1293" t="s">
        <v>3218</v>
      </c>
      <c r="B1293" s="3">
        <v>41970</v>
      </c>
      <c r="C1293" t="s">
        <v>24077</v>
      </c>
      <c r="D1293">
        <v>2</v>
      </c>
      <c r="E1293" t="s">
        <v>26745</v>
      </c>
      <c r="F1293" t="s">
        <v>18</v>
      </c>
      <c r="G1293" t="s">
        <v>21545</v>
      </c>
      <c r="H1293" t="s">
        <v>26231</v>
      </c>
      <c r="I1293" s="16">
        <f t="shared" si="20"/>
        <v>2496.125</v>
      </c>
      <c r="J1293">
        <v>399.38</v>
      </c>
      <c r="K1293" s="4" t="s">
        <v>6149</v>
      </c>
    </row>
    <row r="1294" spans="1:11" hidden="1">
      <c r="A1294" t="s">
        <v>3218</v>
      </c>
      <c r="B1294" s="3">
        <v>41970</v>
      </c>
      <c r="C1294" t="s">
        <v>24077</v>
      </c>
      <c r="D1294">
        <v>2</v>
      </c>
      <c r="E1294" t="s">
        <v>26745</v>
      </c>
      <c r="F1294" t="s">
        <v>18</v>
      </c>
      <c r="G1294" t="s">
        <v>21545</v>
      </c>
      <c r="H1294" t="s">
        <v>26231</v>
      </c>
      <c r="I1294" s="16">
        <f t="shared" si="20"/>
        <v>-2496.125</v>
      </c>
      <c r="J1294">
        <v>-399.38</v>
      </c>
      <c r="K1294" s="4" t="s">
        <v>6149</v>
      </c>
    </row>
    <row r="1295" spans="1:11" hidden="1">
      <c r="A1295" t="s">
        <v>3222</v>
      </c>
      <c r="B1295" s="3">
        <v>41970</v>
      </c>
      <c r="C1295" t="s">
        <v>2</v>
      </c>
      <c r="D1295">
        <v>2</v>
      </c>
      <c r="E1295" t="s">
        <v>27892</v>
      </c>
      <c r="F1295" t="s">
        <v>18</v>
      </c>
      <c r="G1295" t="s">
        <v>21545</v>
      </c>
      <c r="H1295" t="s">
        <v>2210</v>
      </c>
      <c r="I1295" s="16">
        <f t="shared" si="20"/>
        <v>2789.9375</v>
      </c>
      <c r="J1295">
        <v>446.39</v>
      </c>
      <c r="K1295" s="4" t="s">
        <v>6149</v>
      </c>
    </row>
    <row r="1296" spans="1:11" hidden="1">
      <c r="A1296" t="s">
        <v>1049</v>
      </c>
      <c r="B1296" s="3">
        <v>41970</v>
      </c>
      <c r="C1296" t="s">
        <v>27893</v>
      </c>
      <c r="D1296">
        <v>2</v>
      </c>
      <c r="E1296" t="s">
        <v>27894</v>
      </c>
      <c r="F1296" t="s">
        <v>26</v>
      </c>
      <c r="G1296" t="s">
        <v>13</v>
      </c>
      <c r="H1296" t="s">
        <v>10204</v>
      </c>
      <c r="I1296" s="16">
        <f t="shared" si="20"/>
        <v>5508.625</v>
      </c>
      <c r="J1296">
        <v>881.38</v>
      </c>
      <c r="K1296" s="14" t="s">
        <v>6145</v>
      </c>
    </row>
    <row r="1297" spans="1:11" hidden="1">
      <c r="A1297" t="s">
        <v>1051</v>
      </c>
      <c r="B1297" s="3">
        <v>41970</v>
      </c>
      <c r="C1297" t="s">
        <v>2</v>
      </c>
      <c r="D1297">
        <v>2</v>
      </c>
      <c r="E1297" t="s">
        <v>27895</v>
      </c>
      <c r="F1297" t="s">
        <v>18</v>
      </c>
      <c r="G1297" t="s">
        <v>0</v>
      </c>
      <c r="H1297" t="s">
        <v>13099</v>
      </c>
      <c r="I1297" s="16">
        <f t="shared" si="20"/>
        <v>187.375</v>
      </c>
      <c r="J1297">
        <v>29.98</v>
      </c>
      <c r="K1297" s="4" t="s">
        <v>6149</v>
      </c>
    </row>
    <row r="1298" spans="1:11" hidden="1">
      <c r="A1298" t="s">
        <v>3227</v>
      </c>
      <c r="B1298" s="3">
        <v>41970</v>
      </c>
      <c r="C1298" t="s">
        <v>27896</v>
      </c>
      <c r="D1298">
        <v>2</v>
      </c>
      <c r="E1298" t="s">
        <v>27897</v>
      </c>
      <c r="F1298" t="s">
        <v>26</v>
      </c>
      <c r="G1298" t="s">
        <v>13</v>
      </c>
      <c r="H1298" t="s">
        <v>16185</v>
      </c>
      <c r="I1298" s="16">
        <f t="shared" si="20"/>
        <v>1206.9375</v>
      </c>
      <c r="J1298">
        <v>193.11</v>
      </c>
      <c r="K1298" s="14" t="s">
        <v>6145</v>
      </c>
    </row>
    <row r="1299" spans="1:11" hidden="1">
      <c r="A1299" t="s">
        <v>3231</v>
      </c>
      <c r="B1299" s="3">
        <v>41970</v>
      </c>
      <c r="C1299" t="s">
        <v>2</v>
      </c>
      <c r="D1299">
        <v>2</v>
      </c>
      <c r="E1299" t="s">
        <v>27898</v>
      </c>
      <c r="F1299" t="s">
        <v>18</v>
      </c>
      <c r="G1299" t="s">
        <v>21545</v>
      </c>
      <c r="H1299" t="s">
        <v>14980</v>
      </c>
      <c r="I1299" s="16">
        <f t="shared" si="20"/>
        <v>846.3125</v>
      </c>
      <c r="J1299">
        <v>135.41</v>
      </c>
      <c r="K1299" s="4" t="s">
        <v>6149</v>
      </c>
    </row>
    <row r="1300" spans="1:11" hidden="1">
      <c r="A1300" t="s">
        <v>3233</v>
      </c>
      <c r="B1300" s="3">
        <v>41970</v>
      </c>
      <c r="C1300" t="s">
        <v>27899</v>
      </c>
      <c r="D1300">
        <v>2</v>
      </c>
      <c r="E1300" t="s">
        <v>27900</v>
      </c>
      <c r="F1300" t="s">
        <v>26</v>
      </c>
      <c r="G1300" t="s">
        <v>13</v>
      </c>
      <c r="H1300" t="s">
        <v>3213</v>
      </c>
      <c r="I1300" s="16">
        <f t="shared" si="20"/>
        <v>853.43750000000011</v>
      </c>
      <c r="J1300">
        <v>136.55000000000001</v>
      </c>
      <c r="K1300" s="14" t="s">
        <v>6145</v>
      </c>
    </row>
    <row r="1301" spans="1:11" hidden="1">
      <c r="A1301" t="s">
        <v>3241</v>
      </c>
      <c r="B1301" s="3">
        <v>41970</v>
      </c>
      <c r="C1301" t="s">
        <v>27901</v>
      </c>
      <c r="D1301">
        <v>2</v>
      </c>
      <c r="E1301" t="s">
        <v>27902</v>
      </c>
      <c r="F1301" t="s">
        <v>26</v>
      </c>
      <c r="G1301" t="s">
        <v>13</v>
      </c>
      <c r="H1301" t="s">
        <v>15415</v>
      </c>
      <c r="I1301" s="16">
        <f t="shared" si="20"/>
        <v>3008.625</v>
      </c>
      <c r="J1301">
        <v>481.38</v>
      </c>
      <c r="K1301" s="14" t="s">
        <v>6145</v>
      </c>
    </row>
    <row r="1302" spans="1:11" hidden="1">
      <c r="A1302" t="s">
        <v>1053</v>
      </c>
      <c r="B1302" s="3">
        <v>41970</v>
      </c>
      <c r="C1302" t="s">
        <v>27903</v>
      </c>
      <c r="D1302">
        <v>2</v>
      </c>
      <c r="E1302" t="s">
        <v>27904</v>
      </c>
      <c r="F1302" t="s">
        <v>26</v>
      </c>
      <c r="G1302" t="s">
        <v>13</v>
      </c>
      <c r="H1302" t="s">
        <v>5267</v>
      </c>
      <c r="I1302" s="16">
        <f t="shared" si="20"/>
        <v>853.43750000000011</v>
      </c>
      <c r="J1302">
        <v>136.55000000000001</v>
      </c>
      <c r="K1302" s="14" t="s">
        <v>6145</v>
      </c>
    </row>
    <row r="1303" spans="1:11" hidden="1">
      <c r="A1303" t="s">
        <v>1054</v>
      </c>
      <c r="B1303" s="3">
        <v>41970</v>
      </c>
      <c r="C1303" t="s">
        <v>27905</v>
      </c>
      <c r="D1303">
        <v>2</v>
      </c>
      <c r="E1303" t="s">
        <v>27906</v>
      </c>
      <c r="F1303" t="s">
        <v>26</v>
      </c>
      <c r="G1303" t="s">
        <v>13</v>
      </c>
      <c r="H1303" t="s">
        <v>27907</v>
      </c>
      <c r="I1303" s="16">
        <f t="shared" si="20"/>
        <v>10718.5625</v>
      </c>
      <c r="J1303" s="4">
        <v>1714.97</v>
      </c>
      <c r="K1303" s="14" t="s">
        <v>6145</v>
      </c>
    </row>
    <row r="1304" spans="1:11" hidden="1">
      <c r="A1304" t="s">
        <v>3255</v>
      </c>
      <c r="B1304" s="3">
        <v>41970</v>
      </c>
      <c r="C1304" t="s">
        <v>27908</v>
      </c>
      <c r="D1304">
        <v>2</v>
      </c>
      <c r="E1304" t="s">
        <v>27909</v>
      </c>
      <c r="F1304" t="s">
        <v>26</v>
      </c>
      <c r="G1304" t="s">
        <v>13</v>
      </c>
      <c r="H1304" t="s">
        <v>1534</v>
      </c>
      <c r="I1304" s="16">
        <f t="shared" si="20"/>
        <v>853.43750000000011</v>
      </c>
      <c r="J1304">
        <v>136.55000000000001</v>
      </c>
      <c r="K1304" s="14" t="s">
        <v>6145</v>
      </c>
    </row>
    <row r="1305" spans="1:11" hidden="1">
      <c r="A1305" t="s">
        <v>1141</v>
      </c>
      <c r="B1305" s="3">
        <v>41970</v>
      </c>
      <c r="C1305" t="s">
        <v>1578</v>
      </c>
      <c r="D1305">
        <v>1</v>
      </c>
      <c r="E1305" t="s">
        <v>27910</v>
      </c>
      <c r="F1305" t="s">
        <v>934</v>
      </c>
      <c r="G1305" t="s">
        <v>5</v>
      </c>
      <c r="H1305" t="s">
        <v>17390</v>
      </c>
      <c r="I1305" s="16">
        <f t="shared" si="20"/>
        <v>750</v>
      </c>
      <c r="J1305">
        <v>120</v>
      </c>
      <c r="K1305" s="4" t="s">
        <v>6146</v>
      </c>
    </row>
    <row r="1306" spans="1:11" hidden="1">
      <c r="A1306" t="s">
        <v>3259</v>
      </c>
      <c r="B1306" s="3">
        <v>41970</v>
      </c>
      <c r="C1306" t="s">
        <v>27911</v>
      </c>
      <c r="D1306">
        <v>2</v>
      </c>
      <c r="E1306" t="s">
        <v>27912</v>
      </c>
      <c r="F1306" t="s">
        <v>26</v>
      </c>
      <c r="G1306" t="s">
        <v>13</v>
      </c>
      <c r="H1306" t="s">
        <v>27</v>
      </c>
      <c r="I1306" s="16">
        <f t="shared" si="20"/>
        <v>853.43750000000011</v>
      </c>
      <c r="J1306">
        <v>136.55000000000001</v>
      </c>
      <c r="K1306" s="14" t="s">
        <v>6145</v>
      </c>
    </row>
    <row r="1307" spans="1:11" hidden="1">
      <c r="A1307" t="s">
        <v>3261</v>
      </c>
      <c r="B1307" s="3">
        <v>41970</v>
      </c>
      <c r="C1307" t="s">
        <v>1578</v>
      </c>
      <c r="D1307">
        <v>1</v>
      </c>
      <c r="E1307" t="s">
        <v>27913</v>
      </c>
      <c r="F1307" t="s">
        <v>934</v>
      </c>
      <c r="G1307" t="s">
        <v>5</v>
      </c>
      <c r="H1307" t="s">
        <v>17390</v>
      </c>
      <c r="I1307" s="16">
        <f t="shared" si="20"/>
        <v>681</v>
      </c>
      <c r="J1307">
        <v>108.96</v>
      </c>
      <c r="K1307" s="4" t="s">
        <v>6146</v>
      </c>
    </row>
    <row r="1308" spans="1:11" hidden="1">
      <c r="A1308" t="s">
        <v>3265</v>
      </c>
      <c r="B1308" s="3">
        <v>41970</v>
      </c>
      <c r="C1308" t="s">
        <v>27914</v>
      </c>
      <c r="D1308">
        <v>2</v>
      </c>
      <c r="E1308" t="s">
        <v>27915</v>
      </c>
      <c r="F1308" t="s">
        <v>26</v>
      </c>
      <c r="G1308" t="s">
        <v>13</v>
      </c>
      <c r="H1308" t="s">
        <v>19241</v>
      </c>
      <c r="I1308" s="16">
        <f t="shared" si="20"/>
        <v>1801.7499999999998</v>
      </c>
      <c r="J1308">
        <v>288.27999999999997</v>
      </c>
      <c r="K1308" s="14" t="s">
        <v>6145</v>
      </c>
    </row>
    <row r="1309" spans="1:11" hidden="1">
      <c r="A1309" t="s">
        <v>3269</v>
      </c>
      <c r="B1309" s="3">
        <v>41970</v>
      </c>
      <c r="C1309" t="s">
        <v>27916</v>
      </c>
      <c r="D1309">
        <v>2</v>
      </c>
      <c r="E1309" t="s">
        <v>27917</v>
      </c>
      <c r="F1309" t="s">
        <v>26</v>
      </c>
      <c r="G1309" t="s">
        <v>13</v>
      </c>
      <c r="H1309" t="s">
        <v>27918</v>
      </c>
      <c r="I1309" s="16">
        <f t="shared" si="20"/>
        <v>4705.75</v>
      </c>
      <c r="J1309">
        <v>752.92</v>
      </c>
      <c r="K1309" s="14" t="s">
        <v>6145</v>
      </c>
    </row>
    <row r="1310" spans="1:11" hidden="1">
      <c r="A1310" t="s">
        <v>6034</v>
      </c>
      <c r="B1310" s="3">
        <v>41970</v>
      </c>
      <c r="C1310" t="s">
        <v>2</v>
      </c>
      <c r="D1310">
        <v>2</v>
      </c>
      <c r="E1310" t="s">
        <v>27919</v>
      </c>
      <c r="F1310" t="s">
        <v>18</v>
      </c>
      <c r="G1310" t="s">
        <v>21545</v>
      </c>
      <c r="H1310" t="s">
        <v>5364</v>
      </c>
      <c r="I1310" s="16">
        <f t="shared" si="20"/>
        <v>748.5</v>
      </c>
      <c r="J1310">
        <v>119.76</v>
      </c>
      <c r="K1310" s="4" t="s">
        <v>6149</v>
      </c>
    </row>
    <row r="1311" spans="1:11" hidden="1">
      <c r="A1311" t="s">
        <v>6041</v>
      </c>
      <c r="B1311" s="3">
        <v>41970</v>
      </c>
      <c r="C1311" t="s">
        <v>27920</v>
      </c>
      <c r="D1311">
        <v>2</v>
      </c>
      <c r="E1311" t="s">
        <v>27921</v>
      </c>
      <c r="F1311" t="s">
        <v>26</v>
      </c>
      <c r="G1311" t="s">
        <v>13</v>
      </c>
      <c r="H1311" t="s">
        <v>1519</v>
      </c>
      <c r="I1311" s="16">
        <f t="shared" si="20"/>
        <v>3999.125</v>
      </c>
      <c r="J1311">
        <v>639.86</v>
      </c>
      <c r="K1311" s="14" t="s">
        <v>6145</v>
      </c>
    </row>
    <row r="1312" spans="1:11" hidden="1">
      <c r="A1312" t="s">
        <v>6079</v>
      </c>
      <c r="B1312" s="3">
        <v>41970</v>
      </c>
      <c r="C1312" t="s">
        <v>27922</v>
      </c>
      <c r="D1312">
        <v>2</v>
      </c>
      <c r="E1312" t="s">
        <v>27923</v>
      </c>
      <c r="F1312" t="s">
        <v>26</v>
      </c>
      <c r="G1312" t="s">
        <v>13</v>
      </c>
      <c r="H1312" t="s">
        <v>16568</v>
      </c>
      <c r="I1312" s="16">
        <f t="shared" si="20"/>
        <v>853.43750000000011</v>
      </c>
      <c r="J1312">
        <v>136.55000000000001</v>
      </c>
      <c r="K1312" s="14" t="s">
        <v>6145</v>
      </c>
    </row>
    <row r="1313" spans="1:11" hidden="1">
      <c r="A1313" t="s">
        <v>3276</v>
      </c>
      <c r="B1313" s="3">
        <v>41970</v>
      </c>
      <c r="C1313" t="s">
        <v>27924</v>
      </c>
      <c r="D1313">
        <v>2</v>
      </c>
      <c r="E1313" t="s">
        <v>27925</v>
      </c>
      <c r="F1313" t="s">
        <v>26</v>
      </c>
      <c r="G1313" t="s">
        <v>13</v>
      </c>
      <c r="H1313" t="s">
        <v>27926</v>
      </c>
      <c r="I1313" s="16">
        <f t="shared" si="20"/>
        <v>1534.5</v>
      </c>
      <c r="J1313">
        <v>245.52</v>
      </c>
      <c r="K1313" s="14" t="s">
        <v>6145</v>
      </c>
    </row>
    <row r="1314" spans="1:11" hidden="1">
      <c r="A1314" t="s">
        <v>3280</v>
      </c>
      <c r="B1314" s="3">
        <v>41970</v>
      </c>
      <c r="C1314" t="s">
        <v>2</v>
      </c>
      <c r="D1314">
        <v>2</v>
      </c>
      <c r="E1314" t="s">
        <v>27927</v>
      </c>
      <c r="F1314" t="s">
        <v>18</v>
      </c>
      <c r="G1314" t="s">
        <v>21545</v>
      </c>
      <c r="H1314" t="s">
        <v>20719</v>
      </c>
      <c r="I1314" s="16">
        <f t="shared" si="20"/>
        <v>104.9375</v>
      </c>
      <c r="J1314">
        <v>16.79</v>
      </c>
      <c r="K1314" s="4" t="s">
        <v>6149</v>
      </c>
    </row>
    <row r="1315" spans="1:11" hidden="1">
      <c r="A1315" s="1" t="s">
        <v>3283</v>
      </c>
      <c r="B1315" s="13">
        <v>41970</v>
      </c>
      <c r="C1315" s="1" t="s">
        <v>26746</v>
      </c>
      <c r="D1315" s="1">
        <v>2</v>
      </c>
      <c r="E1315" s="1" t="s">
        <v>26747</v>
      </c>
      <c r="F1315" s="1" t="s">
        <v>26</v>
      </c>
      <c r="G1315" s="1" t="s">
        <v>13</v>
      </c>
      <c r="H1315" s="1" t="s">
        <v>20719</v>
      </c>
      <c r="I1315" s="16">
        <f t="shared" si="20"/>
        <v>517.25</v>
      </c>
      <c r="J1315" s="1">
        <v>82.76</v>
      </c>
      <c r="K1315" s="14" t="s">
        <v>6145</v>
      </c>
    </row>
    <row r="1316" spans="1:11" hidden="1">
      <c r="A1316" t="s">
        <v>3283</v>
      </c>
      <c r="B1316" s="3">
        <v>41970</v>
      </c>
      <c r="C1316" t="s">
        <v>26746</v>
      </c>
      <c r="D1316">
        <v>2</v>
      </c>
      <c r="E1316" t="s">
        <v>26747</v>
      </c>
      <c r="F1316" t="s">
        <v>26</v>
      </c>
      <c r="G1316" t="s">
        <v>13</v>
      </c>
      <c r="H1316" t="s">
        <v>20719</v>
      </c>
      <c r="I1316" s="16">
        <f t="shared" si="20"/>
        <v>517.25</v>
      </c>
      <c r="J1316">
        <v>82.76</v>
      </c>
      <c r="K1316" s="14" t="s">
        <v>6145</v>
      </c>
    </row>
    <row r="1317" spans="1:11" hidden="1">
      <c r="A1317" t="s">
        <v>3283</v>
      </c>
      <c r="B1317" s="3">
        <v>41970</v>
      </c>
      <c r="C1317" t="s">
        <v>26746</v>
      </c>
      <c r="D1317">
        <v>2</v>
      </c>
      <c r="E1317" t="s">
        <v>26747</v>
      </c>
      <c r="F1317" t="s">
        <v>26</v>
      </c>
      <c r="G1317" t="s">
        <v>13</v>
      </c>
      <c r="H1317" t="s">
        <v>20719</v>
      </c>
      <c r="I1317" s="16">
        <f t="shared" si="20"/>
        <v>-517.25</v>
      </c>
      <c r="J1317">
        <v>-82.76</v>
      </c>
      <c r="K1317" s="14" t="s">
        <v>6145</v>
      </c>
    </row>
    <row r="1318" spans="1:11" hidden="1">
      <c r="A1318" t="s">
        <v>3287</v>
      </c>
      <c r="B1318" s="3">
        <v>41970</v>
      </c>
      <c r="C1318" t="s">
        <v>27928</v>
      </c>
      <c r="D1318">
        <v>2</v>
      </c>
      <c r="E1318" t="s">
        <v>27929</v>
      </c>
      <c r="F1318" t="s">
        <v>26</v>
      </c>
      <c r="G1318" t="s">
        <v>13</v>
      </c>
      <c r="H1318" t="s">
        <v>3293</v>
      </c>
      <c r="I1318" s="16">
        <f t="shared" si="20"/>
        <v>2525.875</v>
      </c>
      <c r="J1318">
        <v>404.14</v>
      </c>
      <c r="K1318" s="14" t="s">
        <v>6145</v>
      </c>
    </row>
    <row r="1319" spans="1:11" hidden="1">
      <c r="A1319" t="s">
        <v>3290</v>
      </c>
      <c r="B1319" s="3">
        <v>41970</v>
      </c>
      <c r="C1319" t="s">
        <v>27930</v>
      </c>
      <c r="D1319">
        <v>2</v>
      </c>
      <c r="E1319" t="s">
        <v>27931</v>
      </c>
      <c r="F1319" t="s">
        <v>26</v>
      </c>
      <c r="G1319" t="s">
        <v>13</v>
      </c>
      <c r="H1319" t="s">
        <v>9214</v>
      </c>
      <c r="I1319" s="16">
        <f t="shared" si="20"/>
        <v>1558.1875</v>
      </c>
      <c r="J1319">
        <v>249.31</v>
      </c>
      <c r="K1319" s="14" t="s">
        <v>6145</v>
      </c>
    </row>
    <row r="1320" spans="1:11" hidden="1">
      <c r="A1320" t="s">
        <v>3294</v>
      </c>
      <c r="B1320" s="3">
        <v>41970</v>
      </c>
      <c r="C1320" t="s">
        <v>27932</v>
      </c>
      <c r="D1320">
        <v>2</v>
      </c>
      <c r="E1320" t="s">
        <v>27933</v>
      </c>
      <c r="F1320" t="s">
        <v>26</v>
      </c>
      <c r="G1320" t="s">
        <v>13</v>
      </c>
      <c r="H1320" t="s">
        <v>15448</v>
      </c>
      <c r="I1320" s="16">
        <f t="shared" si="20"/>
        <v>1534.5</v>
      </c>
      <c r="J1320">
        <v>245.52</v>
      </c>
      <c r="K1320" s="14" t="s">
        <v>6145</v>
      </c>
    </row>
    <row r="1321" spans="1:11" hidden="1">
      <c r="A1321" t="s">
        <v>3298</v>
      </c>
      <c r="B1321" s="3">
        <v>41971</v>
      </c>
      <c r="C1321" t="s">
        <v>2</v>
      </c>
      <c r="D1321">
        <v>2</v>
      </c>
      <c r="E1321" t="s">
        <v>27934</v>
      </c>
      <c r="F1321" t="s">
        <v>18</v>
      </c>
      <c r="G1321" t="s">
        <v>21545</v>
      </c>
      <c r="H1321" t="s">
        <v>27935</v>
      </c>
      <c r="I1321" s="16">
        <f t="shared" si="20"/>
        <v>70</v>
      </c>
      <c r="J1321">
        <v>11.2</v>
      </c>
      <c r="K1321" s="4" t="s">
        <v>6149</v>
      </c>
    </row>
    <row r="1322" spans="1:11" hidden="1">
      <c r="A1322" t="s">
        <v>3306</v>
      </c>
      <c r="B1322" s="3">
        <v>41971</v>
      </c>
      <c r="C1322" t="s">
        <v>27936</v>
      </c>
      <c r="D1322">
        <v>2</v>
      </c>
      <c r="E1322" t="s">
        <v>27937</v>
      </c>
      <c r="F1322" t="s">
        <v>26</v>
      </c>
      <c r="G1322" t="s">
        <v>13</v>
      </c>
      <c r="H1322" t="s">
        <v>3446</v>
      </c>
      <c r="I1322" s="16">
        <f t="shared" si="20"/>
        <v>760.4375</v>
      </c>
      <c r="J1322">
        <v>121.67</v>
      </c>
      <c r="K1322" s="14" t="s">
        <v>6145</v>
      </c>
    </row>
    <row r="1323" spans="1:11" hidden="1">
      <c r="A1323" t="s">
        <v>3310</v>
      </c>
      <c r="B1323" s="3">
        <v>41971</v>
      </c>
      <c r="C1323" t="s">
        <v>27938</v>
      </c>
      <c r="D1323">
        <v>2</v>
      </c>
      <c r="E1323" t="s">
        <v>27939</v>
      </c>
      <c r="F1323" t="s">
        <v>26</v>
      </c>
      <c r="G1323" t="s">
        <v>13</v>
      </c>
      <c r="H1323" t="s">
        <v>5832</v>
      </c>
      <c r="I1323" s="16">
        <f t="shared" si="20"/>
        <v>3793.125</v>
      </c>
      <c r="J1323">
        <v>606.9</v>
      </c>
      <c r="K1323" s="14" t="s">
        <v>6145</v>
      </c>
    </row>
    <row r="1324" spans="1:11" hidden="1">
      <c r="A1324" t="s">
        <v>3314</v>
      </c>
      <c r="B1324" s="3">
        <v>41971</v>
      </c>
      <c r="C1324" t="s">
        <v>27940</v>
      </c>
      <c r="D1324">
        <v>2</v>
      </c>
      <c r="E1324" t="s">
        <v>27941</v>
      </c>
      <c r="F1324" t="s">
        <v>26</v>
      </c>
      <c r="G1324" t="s">
        <v>13</v>
      </c>
      <c r="H1324" t="s">
        <v>5441</v>
      </c>
      <c r="I1324" s="16">
        <f t="shared" si="20"/>
        <v>853.43750000000011</v>
      </c>
      <c r="J1324">
        <v>136.55000000000001</v>
      </c>
      <c r="K1324" s="14" t="s">
        <v>6145</v>
      </c>
    </row>
    <row r="1325" spans="1:11" hidden="1">
      <c r="A1325" t="s">
        <v>3321</v>
      </c>
      <c r="B1325" s="3">
        <v>41971</v>
      </c>
      <c r="C1325" t="s">
        <v>2</v>
      </c>
      <c r="D1325">
        <v>2</v>
      </c>
      <c r="E1325" t="s">
        <v>27942</v>
      </c>
      <c r="F1325" t="s">
        <v>18</v>
      </c>
      <c r="G1325" t="s">
        <v>21545</v>
      </c>
      <c r="H1325" t="s">
        <v>3137</v>
      </c>
      <c r="I1325" s="16">
        <f t="shared" si="20"/>
        <v>738.125</v>
      </c>
      <c r="J1325">
        <v>118.1</v>
      </c>
      <c r="K1325" s="4" t="s">
        <v>6149</v>
      </c>
    </row>
    <row r="1326" spans="1:11" hidden="1">
      <c r="A1326" t="s">
        <v>3323</v>
      </c>
      <c r="B1326" s="3">
        <v>41971</v>
      </c>
      <c r="C1326" t="s">
        <v>27943</v>
      </c>
      <c r="D1326">
        <v>2</v>
      </c>
      <c r="E1326" t="s">
        <v>27944</v>
      </c>
      <c r="F1326" t="s">
        <v>26</v>
      </c>
      <c r="G1326" t="s">
        <v>13</v>
      </c>
      <c r="H1326" t="s">
        <v>3066</v>
      </c>
      <c r="I1326" s="16">
        <f t="shared" si="20"/>
        <v>853.43750000000011</v>
      </c>
      <c r="J1326">
        <v>136.55000000000001</v>
      </c>
      <c r="K1326" s="14" t="s">
        <v>6145</v>
      </c>
    </row>
    <row r="1327" spans="1:11" hidden="1">
      <c r="A1327" t="s">
        <v>3325</v>
      </c>
      <c r="B1327" s="3">
        <v>41971</v>
      </c>
      <c r="C1327" t="s">
        <v>27945</v>
      </c>
      <c r="D1327">
        <v>2</v>
      </c>
      <c r="E1327" t="s">
        <v>27946</v>
      </c>
      <c r="F1327" t="s">
        <v>26</v>
      </c>
      <c r="G1327" t="s">
        <v>13</v>
      </c>
      <c r="H1327" t="s">
        <v>14142</v>
      </c>
      <c r="I1327" s="16">
        <f t="shared" si="20"/>
        <v>2491.375</v>
      </c>
      <c r="J1327">
        <v>398.62</v>
      </c>
      <c r="K1327" s="14" t="s">
        <v>6145</v>
      </c>
    </row>
    <row r="1328" spans="1:11" hidden="1">
      <c r="A1328" t="s">
        <v>3327</v>
      </c>
      <c r="B1328" s="3">
        <v>41971</v>
      </c>
      <c r="C1328" t="s">
        <v>27947</v>
      </c>
      <c r="D1328">
        <v>2</v>
      </c>
      <c r="E1328" t="s">
        <v>27948</v>
      </c>
      <c r="F1328" t="s">
        <v>26</v>
      </c>
      <c r="G1328" t="s">
        <v>13</v>
      </c>
      <c r="H1328" t="s">
        <v>12821</v>
      </c>
      <c r="I1328" s="16">
        <f t="shared" si="20"/>
        <v>3413.7500000000005</v>
      </c>
      <c r="J1328">
        <v>546.20000000000005</v>
      </c>
      <c r="K1328" s="14" t="s">
        <v>6145</v>
      </c>
    </row>
    <row r="1329" spans="1:11" hidden="1">
      <c r="A1329" t="s">
        <v>1146</v>
      </c>
      <c r="B1329" s="3">
        <v>41971</v>
      </c>
      <c r="C1329" t="s">
        <v>27949</v>
      </c>
      <c r="D1329">
        <v>2</v>
      </c>
      <c r="E1329" t="s">
        <v>27950</v>
      </c>
      <c r="F1329" t="s">
        <v>26</v>
      </c>
      <c r="G1329" t="s">
        <v>13</v>
      </c>
      <c r="H1329" t="s">
        <v>2349</v>
      </c>
      <c r="I1329" s="16">
        <f t="shared" si="20"/>
        <v>1534.5</v>
      </c>
      <c r="J1329">
        <v>245.52</v>
      </c>
      <c r="K1329" s="14" t="s">
        <v>6145</v>
      </c>
    </row>
    <row r="1330" spans="1:11" hidden="1">
      <c r="A1330" t="s">
        <v>8689</v>
      </c>
      <c r="B1330" s="3">
        <v>41971</v>
      </c>
      <c r="C1330" t="s">
        <v>2</v>
      </c>
      <c r="D1330">
        <v>2</v>
      </c>
      <c r="E1330" t="s">
        <v>27951</v>
      </c>
      <c r="F1330" t="s">
        <v>18</v>
      </c>
      <c r="G1330" t="s">
        <v>21545</v>
      </c>
      <c r="H1330" t="s">
        <v>20479</v>
      </c>
      <c r="I1330" s="16">
        <f t="shared" si="20"/>
        <v>55.5625</v>
      </c>
      <c r="J1330">
        <v>8.89</v>
      </c>
      <c r="K1330" s="4" t="s">
        <v>6149</v>
      </c>
    </row>
    <row r="1331" spans="1:11" hidden="1">
      <c r="A1331" s="1" t="s">
        <v>3331</v>
      </c>
      <c r="B1331" s="13">
        <v>41971</v>
      </c>
      <c r="C1331" s="1" t="s">
        <v>26748</v>
      </c>
      <c r="D1331" s="1">
        <v>2</v>
      </c>
      <c r="E1331" s="1" t="s">
        <v>26749</v>
      </c>
      <c r="F1331" s="1" t="s">
        <v>26</v>
      </c>
      <c r="G1331" s="1" t="s">
        <v>13</v>
      </c>
      <c r="H1331" s="1" t="s">
        <v>104</v>
      </c>
      <c r="I1331" s="16">
        <f t="shared" si="20"/>
        <v>2525.875</v>
      </c>
      <c r="J1331" s="1">
        <v>404.14</v>
      </c>
      <c r="K1331" s="14" t="s">
        <v>6145</v>
      </c>
    </row>
    <row r="1332" spans="1:11" hidden="1">
      <c r="A1332" t="s">
        <v>3331</v>
      </c>
      <c r="B1332" s="3">
        <v>41971</v>
      </c>
      <c r="C1332" t="s">
        <v>26748</v>
      </c>
      <c r="D1332">
        <v>2</v>
      </c>
      <c r="E1332" t="s">
        <v>26749</v>
      </c>
      <c r="F1332" t="s">
        <v>26</v>
      </c>
      <c r="G1332" t="s">
        <v>13</v>
      </c>
      <c r="H1332" t="s">
        <v>104</v>
      </c>
      <c r="I1332" s="16">
        <f t="shared" si="20"/>
        <v>2525.875</v>
      </c>
      <c r="J1332">
        <v>404.14</v>
      </c>
      <c r="K1332" s="14" t="s">
        <v>6145</v>
      </c>
    </row>
    <row r="1333" spans="1:11" hidden="1">
      <c r="A1333" t="s">
        <v>3331</v>
      </c>
      <c r="B1333" s="3">
        <v>41971</v>
      </c>
      <c r="C1333" t="s">
        <v>26748</v>
      </c>
      <c r="D1333">
        <v>2</v>
      </c>
      <c r="E1333" t="s">
        <v>26749</v>
      </c>
      <c r="F1333" t="s">
        <v>26</v>
      </c>
      <c r="G1333" t="s">
        <v>13</v>
      </c>
      <c r="H1333" t="s">
        <v>104</v>
      </c>
      <c r="I1333" s="16">
        <f t="shared" si="20"/>
        <v>-2525.875</v>
      </c>
      <c r="J1333">
        <v>-404.14</v>
      </c>
      <c r="K1333" s="14" t="s">
        <v>6145</v>
      </c>
    </row>
    <row r="1334" spans="1:11" hidden="1">
      <c r="A1334" t="s">
        <v>3335</v>
      </c>
      <c r="B1334" s="3">
        <v>41971</v>
      </c>
      <c r="C1334" t="s">
        <v>27952</v>
      </c>
      <c r="D1334">
        <v>2</v>
      </c>
      <c r="E1334" t="s">
        <v>27953</v>
      </c>
      <c r="F1334" t="s">
        <v>26</v>
      </c>
      <c r="G1334" t="s">
        <v>13</v>
      </c>
      <c r="H1334" t="s">
        <v>3040</v>
      </c>
      <c r="I1334" s="16">
        <f t="shared" si="20"/>
        <v>3413.8125</v>
      </c>
      <c r="J1334">
        <v>546.21</v>
      </c>
      <c r="K1334" s="14" t="s">
        <v>6145</v>
      </c>
    </row>
    <row r="1335" spans="1:11" hidden="1">
      <c r="A1335" t="s">
        <v>9580</v>
      </c>
      <c r="B1335" s="3">
        <v>41971</v>
      </c>
      <c r="C1335" t="s">
        <v>27954</v>
      </c>
      <c r="D1335">
        <v>2</v>
      </c>
      <c r="E1335" t="s">
        <v>27955</v>
      </c>
      <c r="F1335" t="s">
        <v>26</v>
      </c>
      <c r="G1335" t="s">
        <v>13</v>
      </c>
      <c r="H1335" t="s">
        <v>6113</v>
      </c>
      <c r="I1335" s="16">
        <f t="shared" si="20"/>
        <v>853.43750000000011</v>
      </c>
      <c r="J1335">
        <v>136.55000000000001</v>
      </c>
      <c r="K1335" s="14" t="s">
        <v>6145</v>
      </c>
    </row>
    <row r="1336" spans="1:11" hidden="1">
      <c r="A1336" t="s">
        <v>3338</v>
      </c>
      <c r="B1336" s="3">
        <v>41971</v>
      </c>
      <c r="C1336" t="s">
        <v>27956</v>
      </c>
      <c r="D1336">
        <v>2</v>
      </c>
      <c r="E1336" t="s">
        <v>27957</v>
      </c>
      <c r="F1336" t="s">
        <v>26</v>
      </c>
      <c r="G1336" t="s">
        <v>13</v>
      </c>
      <c r="H1336" t="s">
        <v>27958</v>
      </c>
      <c r="I1336" s="16">
        <f t="shared" si="20"/>
        <v>2681.0625</v>
      </c>
      <c r="J1336">
        <v>428.97</v>
      </c>
      <c r="K1336" s="14" t="s">
        <v>6145</v>
      </c>
    </row>
    <row r="1337" spans="1:11" hidden="1">
      <c r="A1337" t="s">
        <v>3352</v>
      </c>
      <c r="B1337" s="3">
        <v>41971</v>
      </c>
      <c r="C1337" t="s">
        <v>27959</v>
      </c>
      <c r="D1337">
        <v>2</v>
      </c>
      <c r="E1337" t="s">
        <v>27960</v>
      </c>
      <c r="F1337" t="s">
        <v>26</v>
      </c>
      <c r="G1337" t="s">
        <v>13</v>
      </c>
      <c r="H1337" t="s">
        <v>8281</v>
      </c>
      <c r="I1337" s="16">
        <f t="shared" si="20"/>
        <v>853.43750000000011</v>
      </c>
      <c r="J1337">
        <v>136.55000000000001</v>
      </c>
      <c r="K1337" s="14" t="s">
        <v>6145</v>
      </c>
    </row>
    <row r="1338" spans="1:11" hidden="1">
      <c r="A1338" t="s">
        <v>3355</v>
      </c>
      <c r="B1338" s="3">
        <v>41971</v>
      </c>
      <c r="C1338" t="s">
        <v>27961</v>
      </c>
      <c r="D1338">
        <v>2</v>
      </c>
      <c r="E1338" t="s">
        <v>27962</v>
      </c>
      <c r="F1338" t="s">
        <v>26</v>
      </c>
      <c r="G1338" t="s">
        <v>13</v>
      </c>
      <c r="H1338" t="s">
        <v>2069</v>
      </c>
      <c r="I1338" s="16">
        <f t="shared" si="20"/>
        <v>1534.5</v>
      </c>
      <c r="J1338">
        <v>245.52</v>
      </c>
      <c r="K1338" s="14" t="s">
        <v>6145</v>
      </c>
    </row>
    <row r="1339" spans="1:11" hidden="1">
      <c r="A1339" t="s">
        <v>3358</v>
      </c>
      <c r="B1339" s="3">
        <v>41971</v>
      </c>
      <c r="C1339" t="s">
        <v>48</v>
      </c>
      <c r="D1339">
        <v>2</v>
      </c>
      <c r="E1339" t="s">
        <v>27963</v>
      </c>
      <c r="F1339" t="s">
        <v>18</v>
      </c>
      <c r="G1339" t="s">
        <v>0</v>
      </c>
      <c r="H1339" t="s">
        <v>27964</v>
      </c>
      <c r="I1339" s="16">
        <f t="shared" si="20"/>
        <v>478.37500000000006</v>
      </c>
      <c r="J1339">
        <v>76.540000000000006</v>
      </c>
      <c r="K1339" s="4" t="s">
        <v>6149</v>
      </c>
    </row>
    <row r="1340" spans="1:11" hidden="1">
      <c r="A1340" t="s">
        <v>3362</v>
      </c>
      <c r="B1340" s="3">
        <v>41971</v>
      </c>
      <c r="C1340" t="s">
        <v>27965</v>
      </c>
      <c r="D1340">
        <v>2</v>
      </c>
      <c r="E1340" t="s">
        <v>27966</v>
      </c>
      <c r="F1340" t="s">
        <v>26</v>
      </c>
      <c r="G1340" t="s">
        <v>13</v>
      </c>
      <c r="H1340" t="s">
        <v>14737</v>
      </c>
      <c r="I1340" s="16">
        <f t="shared" si="20"/>
        <v>1534.5</v>
      </c>
      <c r="J1340">
        <v>245.52</v>
      </c>
      <c r="K1340" s="14" t="s">
        <v>6145</v>
      </c>
    </row>
    <row r="1341" spans="1:11" hidden="1">
      <c r="A1341" t="s">
        <v>3426</v>
      </c>
      <c r="B1341" s="3">
        <v>41971</v>
      </c>
      <c r="C1341" t="s">
        <v>27967</v>
      </c>
      <c r="D1341">
        <v>2</v>
      </c>
      <c r="E1341" t="s">
        <v>27968</v>
      </c>
      <c r="F1341" t="s">
        <v>26</v>
      </c>
      <c r="G1341" t="s">
        <v>13</v>
      </c>
      <c r="H1341" t="s">
        <v>2253</v>
      </c>
      <c r="I1341" s="16">
        <f t="shared" si="20"/>
        <v>1025.875</v>
      </c>
      <c r="J1341">
        <v>164.14</v>
      </c>
      <c r="K1341" s="14" t="s">
        <v>6145</v>
      </c>
    </row>
    <row r="1342" spans="1:11" hidden="1">
      <c r="A1342" t="s">
        <v>3430</v>
      </c>
      <c r="B1342" s="3">
        <v>41971</v>
      </c>
      <c r="C1342" t="s">
        <v>27969</v>
      </c>
      <c r="D1342">
        <v>2</v>
      </c>
      <c r="E1342" t="s">
        <v>27970</v>
      </c>
      <c r="F1342" t="s">
        <v>26</v>
      </c>
      <c r="G1342" t="s">
        <v>13</v>
      </c>
      <c r="H1342" t="s">
        <v>22811</v>
      </c>
      <c r="I1342" s="16">
        <f t="shared" si="20"/>
        <v>2862.0625</v>
      </c>
      <c r="J1342">
        <v>457.93</v>
      </c>
      <c r="K1342" s="14" t="s">
        <v>6145</v>
      </c>
    </row>
    <row r="1343" spans="1:11" hidden="1">
      <c r="A1343" s="1" t="s">
        <v>3434</v>
      </c>
      <c r="B1343" s="13">
        <v>41971</v>
      </c>
      <c r="C1343" s="1" t="s">
        <v>26750</v>
      </c>
      <c r="D1343" s="1">
        <v>2</v>
      </c>
      <c r="E1343" s="1" t="s">
        <v>26751</v>
      </c>
      <c r="F1343" s="1" t="s">
        <v>26</v>
      </c>
      <c r="G1343" s="1" t="s">
        <v>13</v>
      </c>
      <c r="H1343" s="1" t="s">
        <v>14501</v>
      </c>
      <c r="I1343" s="16">
        <f t="shared" si="20"/>
        <v>314.9375</v>
      </c>
      <c r="J1343" s="1">
        <v>50.39</v>
      </c>
      <c r="K1343" s="14" t="s">
        <v>6145</v>
      </c>
    </row>
    <row r="1344" spans="1:11" hidden="1">
      <c r="A1344" t="s">
        <v>3434</v>
      </c>
      <c r="B1344" s="3">
        <v>41971</v>
      </c>
      <c r="C1344" t="s">
        <v>26750</v>
      </c>
      <c r="D1344">
        <v>2</v>
      </c>
      <c r="E1344" t="s">
        <v>26751</v>
      </c>
      <c r="F1344" t="s">
        <v>26</v>
      </c>
      <c r="G1344" t="s">
        <v>13</v>
      </c>
      <c r="H1344" t="s">
        <v>14501</v>
      </c>
      <c r="I1344" s="16">
        <f t="shared" si="20"/>
        <v>314.9375</v>
      </c>
      <c r="J1344">
        <v>50.39</v>
      </c>
      <c r="K1344" s="14" t="s">
        <v>6145</v>
      </c>
    </row>
    <row r="1345" spans="1:11" hidden="1">
      <c r="A1345" t="s">
        <v>3434</v>
      </c>
      <c r="B1345" s="3">
        <v>41971</v>
      </c>
      <c r="C1345" t="s">
        <v>26750</v>
      </c>
      <c r="D1345">
        <v>2</v>
      </c>
      <c r="E1345" t="s">
        <v>26751</v>
      </c>
      <c r="F1345" t="s">
        <v>26</v>
      </c>
      <c r="G1345" t="s">
        <v>13</v>
      </c>
      <c r="H1345" t="s">
        <v>14501</v>
      </c>
      <c r="I1345" s="16">
        <f t="shared" si="20"/>
        <v>-314.9375</v>
      </c>
      <c r="J1345">
        <v>-50.39</v>
      </c>
      <c r="K1345" s="14" t="s">
        <v>6145</v>
      </c>
    </row>
    <row r="1346" spans="1:11" hidden="1">
      <c r="A1346" t="s">
        <v>1245</v>
      </c>
      <c r="B1346" s="3">
        <v>41971</v>
      </c>
      <c r="C1346" t="s">
        <v>27971</v>
      </c>
      <c r="D1346">
        <v>2</v>
      </c>
      <c r="E1346" t="s">
        <v>27972</v>
      </c>
      <c r="F1346" t="s">
        <v>26</v>
      </c>
      <c r="G1346" t="s">
        <v>13</v>
      </c>
      <c r="H1346" t="s">
        <v>27973</v>
      </c>
      <c r="I1346" s="16">
        <f t="shared" si="20"/>
        <v>2525.875</v>
      </c>
      <c r="J1346">
        <v>404.14</v>
      </c>
      <c r="K1346" s="14" t="s">
        <v>6145</v>
      </c>
    </row>
    <row r="1347" spans="1:11" hidden="1">
      <c r="A1347" t="s">
        <v>3438</v>
      </c>
      <c r="B1347" s="3">
        <v>41971</v>
      </c>
      <c r="C1347" t="s">
        <v>27974</v>
      </c>
      <c r="D1347">
        <v>2</v>
      </c>
      <c r="E1347" t="s">
        <v>27975</v>
      </c>
      <c r="F1347" t="s">
        <v>26</v>
      </c>
      <c r="G1347" t="s">
        <v>13</v>
      </c>
      <c r="H1347" t="s">
        <v>14858</v>
      </c>
      <c r="I1347" s="16">
        <f t="shared" si="20"/>
        <v>853.43750000000011</v>
      </c>
      <c r="J1347">
        <v>136.55000000000001</v>
      </c>
      <c r="K1347" s="14" t="s">
        <v>6145</v>
      </c>
    </row>
    <row r="1348" spans="1:11" hidden="1">
      <c r="A1348" t="s">
        <v>3443</v>
      </c>
      <c r="B1348" s="3">
        <v>41972</v>
      </c>
      <c r="C1348" t="s">
        <v>2</v>
      </c>
      <c r="D1348">
        <v>2</v>
      </c>
      <c r="E1348" t="s">
        <v>27976</v>
      </c>
      <c r="F1348" t="s">
        <v>18</v>
      </c>
      <c r="G1348" t="s">
        <v>21545</v>
      </c>
      <c r="H1348" t="s">
        <v>1029</v>
      </c>
      <c r="I1348" s="16">
        <f t="shared" si="20"/>
        <v>55.5625</v>
      </c>
      <c r="J1348">
        <v>8.89</v>
      </c>
      <c r="K1348" s="4" t="s">
        <v>6149</v>
      </c>
    </row>
    <row r="1349" spans="1:11" hidden="1">
      <c r="A1349" t="s">
        <v>1248</v>
      </c>
      <c r="B1349" s="3">
        <v>41972</v>
      </c>
      <c r="C1349" t="s">
        <v>27977</v>
      </c>
      <c r="D1349">
        <v>2</v>
      </c>
      <c r="E1349" t="s">
        <v>27978</v>
      </c>
      <c r="F1349" t="s">
        <v>26</v>
      </c>
      <c r="G1349" t="s">
        <v>13</v>
      </c>
      <c r="H1349" t="s">
        <v>27979</v>
      </c>
      <c r="I1349" s="16">
        <f t="shared" si="20"/>
        <v>853.43750000000011</v>
      </c>
      <c r="J1349">
        <v>136.55000000000001</v>
      </c>
      <c r="K1349" s="14" t="s">
        <v>6145</v>
      </c>
    </row>
    <row r="1350" spans="1:11" hidden="1">
      <c r="A1350" t="s">
        <v>4530</v>
      </c>
      <c r="B1350" s="3">
        <v>41972</v>
      </c>
      <c r="C1350" t="s">
        <v>27980</v>
      </c>
      <c r="D1350">
        <v>2</v>
      </c>
      <c r="E1350" t="s">
        <v>27981</v>
      </c>
      <c r="F1350" t="s">
        <v>26</v>
      </c>
      <c r="G1350" t="s">
        <v>13</v>
      </c>
      <c r="H1350" t="s">
        <v>15242</v>
      </c>
      <c r="I1350" s="16">
        <f t="shared" si="20"/>
        <v>2525.875</v>
      </c>
      <c r="J1350">
        <v>404.14</v>
      </c>
      <c r="K1350" s="14" t="s">
        <v>6145</v>
      </c>
    </row>
    <row r="1351" spans="1:11" hidden="1">
      <c r="A1351" t="s">
        <v>3451</v>
      </c>
      <c r="B1351" s="3">
        <v>41972</v>
      </c>
      <c r="C1351" t="s">
        <v>27982</v>
      </c>
      <c r="D1351">
        <v>2</v>
      </c>
      <c r="E1351" t="s">
        <v>27983</v>
      </c>
      <c r="F1351" t="s">
        <v>26</v>
      </c>
      <c r="G1351" t="s">
        <v>13</v>
      </c>
      <c r="H1351" t="s">
        <v>27984</v>
      </c>
      <c r="I1351" s="16">
        <f t="shared" si="20"/>
        <v>10019.6875</v>
      </c>
      <c r="J1351" s="4">
        <v>1603.15</v>
      </c>
      <c r="K1351" s="14" t="s">
        <v>6145</v>
      </c>
    </row>
    <row r="1352" spans="1:11" hidden="1">
      <c r="A1352" t="s">
        <v>6116</v>
      </c>
      <c r="B1352" s="3">
        <v>41972</v>
      </c>
      <c r="C1352" t="s">
        <v>27985</v>
      </c>
      <c r="D1352">
        <v>2</v>
      </c>
      <c r="E1352" t="s">
        <v>27986</v>
      </c>
      <c r="F1352" t="s">
        <v>26</v>
      </c>
      <c r="G1352" t="s">
        <v>13</v>
      </c>
      <c r="H1352" t="s">
        <v>384</v>
      </c>
      <c r="I1352" s="16">
        <f t="shared" si="20"/>
        <v>1534.5</v>
      </c>
      <c r="J1352">
        <v>245.52</v>
      </c>
      <c r="K1352" s="14" t="s">
        <v>6145</v>
      </c>
    </row>
    <row r="1353" spans="1:11" hidden="1">
      <c r="A1353" s="1" t="s">
        <v>3455</v>
      </c>
      <c r="B1353" s="13">
        <v>41972</v>
      </c>
      <c r="C1353" s="1" t="s">
        <v>21612</v>
      </c>
      <c r="D1353" s="1">
        <v>2</v>
      </c>
      <c r="E1353" s="1" t="s">
        <v>26752</v>
      </c>
      <c r="F1353" s="1" t="s">
        <v>18</v>
      </c>
      <c r="G1353" s="1" t="s">
        <v>21545</v>
      </c>
      <c r="H1353" s="1" t="s">
        <v>24074</v>
      </c>
      <c r="I1353" s="16">
        <f t="shared" si="20"/>
        <v>870.6875</v>
      </c>
      <c r="J1353" s="1">
        <v>139.31</v>
      </c>
      <c r="K1353" s="4" t="s">
        <v>6149</v>
      </c>
    </row>
    <row r="1354" spans="1:11" hidden="1">
      <c r="A1354" t="s">
        <v>3455</v>
      </c>
      <c r="B1354" s="3">
        <v>41972</v>
      </c>
      <c r="C1354" t="s">
        <v>21612</v>
      </c>
      <c r="D1354">
        <v>2</v>
      </c>
      <c r="E1354" t="s">
        <v>26752</v>
      </c>
      <c r="F1354" t="s">
        <v>18</v>
      </c>
      <c r="G1354" t="s">
        <v>21545</v>
      </c>
      <c r="H1354" t="s">
        <v>24074</v>
      </c>
      <c r="I1354" s="16">
        <f t="shared" ref="I1354:I1379" si="21">J1354*100/16</f>
        <v>870.6875</v>
      </c>
      <c r="J1354">
        <v>139.31</v>
      </c>
      <c r="K1354" s="4" t="s">
        <v>6149</v>
      </c>
    </row>
    <row r="1355" spans="1:11" hidden="1">
      <c r="A1355" t="s">
        <v>3455</v>
      </c>
      <c r="B1355" s="3">
        <v>41972</v>
      </c>
      <c r="C1355" t="s">
        <v>21612</v>
      </c>
      <c r="D1355">
        <v>2</v>
      </c>
      <c r="E1355" t="s">
        <v>26752</v>
      </c>
      <c r="F1355" t="s">
        <v>18</v>
      </c>
      <c r="G1355" t="s">
        <v>21545</v>
      </c>
      <c r="H1355" t="s">
        <v>24074</v>
      </c>
      <c r="I1355" s="16">
        <f t="shared" si="21"/>
        <v>-870.6875</v>
      </c>
      <c r="J1355">
        <v>-139.31</v>
      </c>
      <c r="K1355" s="4" t="s">
        <v>6149</v>
      </c>
    </row>
    <row r="1356" spans="1:11" hidden="1">
      <c r="A1356" t="s">
        <v>1253</v>
      </c>
      <c r="B1356" s="3">
        <v>41972</v>
      </c>
      <c r="C1356" t="s">
        <v>27987</v>
      </c>
      <c r="D1356">
        <v>2</v>
      </c>
      <c r="E1356" t="s">
        <v>27988</v>
      </c>
      <c r="F1356" t="s">
        <v>26</v>
      </c>
      <c r="G1356" t="s">
        <v>13</v>
      </c>
      <c r="H1356" t="s">
        <v>6126</v>
      </c>
      <c r="I1356" s="16">
        <f t="shared" si="21"/>
        <v>2491.375</v>
      </c>
      <c r="J1356">
        <v>398.62</v>
      </c>
      <c r="K1356" s="14" t="s">
        <v>6145</v>
      </c>
    </row>
    <row r="1357" spans="1:11" hidden="1">
      <c r="A1357" s="1" t="s">
        <v>3459</v>
      </c>
      <c r="B1357" s="13">
        <v>41972</v>
      </c>
      <c r="C1357" s="1" t="s">
        <v>26753</v>
      </c>
      <c r="D1357" s="1">
        <v>2</v>
      </c>
      <c r="E1357" s="1" t="s">
        <v>26754</v>
      </c>
      <c r="F1357" s="1" t="s">
        <v>26</v>
      </c>
      <c r="G1357" s="1" t="s">
        <v>13</v>
      </c>
      <c r="H1357" s="1" t="s">
        <v>26410</v>
      </c>
      <c r="I1357" s="16">
        <f t="shared" si="21"/>
        <v>853.43750000000011</v>
      </c>
      <c r="J1357" s="1">
        <v>136.55000000000001</v>
      </c>
      <c r="K1357" s="14" t="s">
        <v>6145</v>
      </c>
    </row>
    <row r="1358" spans="1:11" hidden="1">
      <c r="A1358" t="s">
        <v>3459</v>
      </c>
      <c r="B1358" s="3">
        <v>41972</v>
      </c>
      <c r="C1358" t="s">
        <v>26753</v>
      </c>
      <c r="D1358">
        <v>2</v>
      </c>
      <c r="E1358" t="s">
        <v>26754</v>
      </c>
      <c r="F1358" t="s">
        <v>26</v>
      </c>
      <c r="G1358" t="s">
        <v>13</v>
      </c>
      <c r="H1358" t="s">
        <v>26410</v>
      </c>
      <c r="I1358" s="16">
        <f t="shared" si="21"/>
        <v>853.43750000000011</v>
      </c>
      <c r="J1358">
        <v>136.55000000000001</v>
      </c>
      <c r="K1358" s="14" t="s">
        <v>6145</v>
      </c>
    </row>
    <row r="1359" spans="1:11" hidden="1">
      <c r="A1359" t="s">
        <v>3459</v>
      </c>
      <c r="B1359" s="3">
        <v>41972</v>
      </c>
      <c r="C1359" t="s">
        <v>26753</v>
      </c>
      <c r="D1359">
        <v>2</v>
      </c>
      <c r="E1359" t="s">
        <v>26754</v>
      </c>
      <c r="F1359" t="s">
        <v>26</v>
      </c>
      <c r="G1359" t="s">
        <v>13</v>
      </c>
      <c r="H1359" t="s">
        <v>26410</v>
      </c>
      <c r="I1359" s="16">
        <f t="shared" si="21"/>
        <v>-853.43750000000011</v>
      </c>
      <c r="J1359">
        <v>-136.55000000000001</v>
      </c>
      <c r="K1359" s="14" t="s">
        <v>6145</v>
      </c>
    </row>
    <row r="1360" spans="1:11" hidden="1">
      <c r="A1360" t="s">
        <v>3463</v>
      </c>
      <c r="B1360" s="3">
        <v>41972</v>
      </c>
      <c r="C1360" t="s">
        <v>27989</v>
      </c>
      <c r="D1360">
        <v>2</v>
      </c>
      <c r="E1360" t="s">
        <v>27990</v>
      </c>
      <c r="F1360" t="s">
        <v>26</v>
      </c>
      <c r="G1360" t="s">
        <v>13</v>
      </c>
      <c r="H1360" t="s">
        <v>216</v>
      </c>
      <c r="I1360" s="16">
        <f t="shared" si="21"/>
        <v>3862.0624999999995</v>
      </c>
      <c r="J1360">
        <v>617.92999999999995</v>
      </c>
      <c r="K1360" s="14" t="s">
        <v>6145</v>
      </c>
    </row>
    <row r="1361" spans="1:11" hidden="1">
      <c r="A1361" t="s">
        <v>1256</v>
      </c>
      <c r="B1361" s="3">
        <v>41972</v>
      </c>
      <c r="C1361" t="s">
        <v>21612</v>
      </c>
      <c r="D1361">
        <v>2</v>
      </c>
      <c r="E1361" t="s">
        <v>27991</v>
      </c>
      <c r="F1361" t="s">
        <v>18</v>
      </c>
      <c r="G1361" t="s">
        <v>21545</v>
      </c>
      <c r="H1361" t="s">
        <v>15153</v>
      </c>
      <c r="I1361" s="16">
        <f t="shared" si="21"/>
        <v>187.375</v>
      </c>
      <c r="J1361">
        <v>29.98</v>
      </c>
      <c r="K1361" s="4" t="s">
        <v>6149</v>
      </c>
    </row>
    <row r="1362" spans="1:11" hidden="1">
      <c r="A1362" t="s">
        <v>3465</v>
      </c>
      <c r="B1362" s="3">
        <v>41972</v>
      </c>
      <c r="C1362" t="s">
        <v>27992</v>
      </c>
      <c r="D1362">
        <v>2</v>
      </c>
      <c r="E1362" t="s">
        <v>27993</v>
      </c>
      <c r="F1362" t="s">
        <v>26</v>
      </c>
      <c r="G1362" t="s">
        <v>13</v>
      </c>
      <c r="H1362" t="s">
        <v>10092</v>
      </c>
      <c r="I1362" s="16">
        <f t="shared" si="21"/>
        <v>853.43750000000011</v>
      </c>
      <c r="J1362">
        <v>136.55000000000001</v>
      </c>
      <c r="K1362" s="14" t="s">
        <v>6145</v>
      </c>
    </row>
    <row r="1363" spans="1:11" hidden="1">
      <c r="A1363" t="s">
        <v>1259</v>
      </c>
      <c r="B1363" s="3">
        <v>41972</v>
      </c>
      <c r="C1363" t="s">
        <v>27994</v>
      </c>
      <c r="D1363">
        <v>2</v>
      </c>
      <c r="E1363" t="s">
        <v>27995</v>
      </c>
      <c r="F1363" t="s">
        <v>26</v>
      </c>
      <c r="G1363" t="s">
        <v>13</v>
      </c>
      <c r="H1363" t="s">
        <v>10092</v>
      </c>
      <c r="I1363" s="16">
        <f t="shared" si="21"/>
        <v>853.43750000000011</v>
      </c>
      <c r="J1363">
        <v>136.55000000000001</v>
      </c>
      <c r="K1363" s="14" t="s">
        <v>6145</v>
      </c>
    </row>
    <row r="1364" spans="1:11" hidden="1">
      <c r="A1364" t="s">
        <v>3469</v>
      </c>
      <c r="B1364" s="3">
        <v>41972</v>
      </c>
      <c r="C1364" t="s">
        <v>27996</v>
      </c>
      <c r="D1364">
        <v>2</v>
      </c>
      <c r="E1364" t="s">
        <v>27997</v>
      </c>
      <c r="F1364" t="s">
        <v>26</v>
      </c>
      <c r="G1364" t="s">
        <v>13</v>
      </c>
      <c r="H1364" t="s">
        <v>7174</v>
      </c>
      <c r="I1364" s="16">
        <f t="shared" si="21"/>
        <v>853.43750000000011</v>
      </c>
      <c r="J1364">
        <v>136.55000000000001</v>
      </c>
      <c r="K1364" s="14" t="s">
        <v>6145</v>
      </c>
    </row>
    <row r="1365" spans="1:11" hidden="1">
      <c r="A1365" t="s">
        <v>6129</v>
      </c>
      <c r="B1365" s="3">
        <v>41972</v>
      </c>
      <c r="C1365" t="s">
        <v>21612</v>
      </c>
      <c r="D1365">
        <v>2</v>
      </c>
      <c r="E1365" t="s">
        <v>27998</v>
      </c>
      <c r="F1365" t="s">
        <v>18</v>
      </c>
      <c r="G1365" t="s">
        <v>21545</v>
      </c>
      <c r="H1365" t="s">
        <v>3251</v>
      </c>
      <c r="I1365" s="16">
        <f t="shared" si="21"/>
        <v>659</v>
      </c>
      <c r="J1365">
        <v>105.44</v>
      </c>
      <c r="K1365" s="4" t="s">
        <v>6149</v>
      </c>
    </row>
    <row r="1366" spans="1:11" hidden="1">
      <c r="A1366" t="s">
        <v>3475</v>
      </c>
      <c r="B1366" s="3">
        <v>41972</v>
      </c>
      <c r="C1366" t="s">
        <v>27999</v>
      </c>
      <c r="D1366">
        <v>2</v>
      </c>
      <c r="E1366" t="s">
        <v>28000</v>
      </c>
      <c r="F1366" t="s">
        <v>26</v>
      </c>
      <c r="G1366" t="s">
        <v>13</v>
      </c>
      <c r="H1366" t="s">
        <v>28001</v>
      </c>
      <c r="I1366" s="16">
        <f t="shared" si="21"/>
        <v>853.43750000000011</v>
      </c>
      <c r="J1366">
        <v>136.55000000000001</v>
      </c>
      <c r="K1366" s="14" t="s">
        <v>6145</v>
      </c>
    </row>
    <row r="1367" spans="1:11" hidden="1">
      <c r="A1367" t="s">
        <v>1261</v>
      </c>
      <c r="B1367" s="3">
        <v>41972</v>
      </c>
      <c r="C1367" t="s">
        <v>28002</v>
      </c>
      <c r="D1367">
        <v>2</v>
      </c>
      <c r="E1367" t="s">
        <v>28003</v>
      </c>
      <c r="F1367" t="s">
        <v>26</v>
      </c>
      <c r="G1367" t="s">
        <v>13</v>
      </c>
      <c r="H1367" t="s">
        <v>20347</v>
      </c>
      <c r="I1367" s="16">
        <f t="shared" si="21"/>
        <v>1534.5</v>
      </c>
      <c r="J1367">
        <v>245.52</v>
      </c>
      <c r="K1367" s="14" t="s">
        <v>6145</v>
      </c>
    </row>
    <row r="1368" spans="1:11" hidden="1">
      <c r="A1368" s="1" t="s">
        <v>1262</v>
      </c>
      <c r="B1368" s="13">
        <v>41972</v>
      </c>
      <c r="C1368" s="1" t="s">
        <v>26755</v>
      </c>
      <c r="D1368" s="1">
        <v>2</v>
      </c>
      <c r="E1368" s="1" t="s">
        <v>26756</v>
      </c>
      <c r="F1368" s="1" t="s">
        <v>26</v>
      </c>
      <c r="G1368" s="1" t="s">
        <v>13</v>
      </c>
      <c r="H1368" s="1" t="s">
        <v>4554</v>
      </c>
      <c r="I1368" s="16">
        <f t="shared" si="21"/>
        <v>6961.25</v>
      </c>
      <c r="J1368" s="14">
        <v>1113.8</v>
      </c>
      <c r="K1368" s="14" t="s">
        <v>6145</v>
      </c>
    </row>
    <row r="1369" spans="1:11" hidden="1">
      <c r="A1369" t="s">
        <v>1262</v>
      </c>
      <c r="B1369" s="3">
        <v>41972</v>
      </c>
      <c r="C1369" t="s">
        <v>26755</v>
      </c>
      <c r="D1369">
        <v>2</v>
      </c>
      <c r="E1369" t="s">
        <v>26756</v>
      </c>
      <c r="F1369" t="s">
        <v>26</v>
      </c>
      <c r="G1369" t="s">
        <v>13</v>
      </c>
      <c r="H1369" t="s">
        <v>4554</v>
      </c>
      <c r="I1369" s="16">
        <f t="shared" si="21"/>
        <v>6961.25</v>
      </c>
      <c r="J1369" s="4">
        <v>1113.8</v>
      </c>
      <c r="K1369" s="14" t="s">
        <v>6145</v>
      </c>
    </row>
    <row r="1370" spans="1:11" hidden="1">
      <c r="A1370" t="s">
        <v>1262</v>
      </c>
      <c r="B1370" s="3">
        <v>41972</v>
      </c>
      <c r="C1370" t="s">
        <v>26755</v>
      </c>
      <c r="D1370">
        <v>2</v>
      </c>
      <c r="E1370" t="s">
        <v>26756</v>
      </c>
      <c r="F1370" t="s">
        <v>26</v>
      </c>
      <c r="G1370" t="s">
        <v>13</v>
      </c>
      <c r="H1370" t="s">
        <v>4554</v>
      </c>
      <c r="I1370" s="16">
        <f t="shared" si="21"/>
        <v>-6961.25</v>
      </c>
      <c r="J1370" s="4">
        <v>-1113.8</v>
      </c>
      <c r="K1370" s="14" t="s">
        <v>6145</v>
      </c>
    </row>
    <row r="1371" spans="1:11" hidden="1">
      <c r="A1371" t="s">
        <v>3479</v>
      </c>
      <c r="B1371" s="3">
        <v>41972</v>
      </c>
      <c r="C1371" t="s">
        <v>28004</v>
      </c>
      <c r="D1371">
        <v>2</v>
      </c>
      <c r="E1371" t="s">
        <v>28005</v>
      </c>
      <c r="F1371" t="s">
        <v>26</v>
      </c>
      <c r="G1371" t="s">
        <v>13</v>
      </c>
      <c r="H1371" t="s">
        <v>3264</v>
      </c>
      <c r="I1371" s="16">
        <f t="shared" si="21"/>
        <v>1801.7499999999998</v>
      </c>
      <c r="J1371">
        <v>288.27999999999997</v>
      </c>
      <c r="K1371" s="14" t="s">
        <v>6145</v>
      </c>
    </row>
    <row r="1372" spans="1:11" hidden="1">
      <c r="A1372" t="s">
        <v>1264</v>
      </c>
      <c r="B1372" s="3">
        <v>41972</v>
      </c>
      <c r="C1372" t="s">
        <v>3499</v>
      </c>
      <c r="D1372">
        <v>2</v>
      </c>
      <c r="E1372" t="s">
        <v>28006</v>
      </c>
      <c r="F1372" t="s">
        <v>18</v>
      </c>
      <c r="G1372" t="s">
        <v>21545</v>
      </c>
      <c r="H1372" t="s">
        <v>20347</v>
      </c>
      <c r="I1372" s="16">
        <f t="shared" si="21"/>
        <v>559.5</v>
      </c>
      <c r="J1372">
        <v>89.52</v>
      </c>
      <c r="K1372" s="4" t="s">
        <v>6149</v>
      </c>
    </row>
    <row r="1373" spans="1:11" hidden="1">
      <c r="A1373" t="s">
        <v>3483</v>
      </c>
      <c r="B1373" s="3">
        <v>41972</v>
      </c>
      <c r="C1373" t="s">
        <v>28007</v>
      </c>
      <c r="D1373">
        <v>2</v>
      </c>
      <c r="E1373" t="s">
        <v>28008</v>
      </c>
      <c r="F1373" t="s">
        <v>26</v>
      </c>
      <c r="G1373" t="s">
        <v>13</v>
      </c>
      <c r="H1373" t="s">
        <v>14918</v>
      </c>
      <c r="I1373" s="16">
        <f t="shared" si="21"/>
        <v>1534.5</v>
      </c>
      <c r="J1373">
        <v>245.52</v>
      </c>
      <c r="K1373" s="14" t="s">
        <v>6145</v>
      </c>
    </row>
    <row r="1374" spans="1:11" hidden="1">
      <c r="A1374" t="s">
        <v>3486</v>
      </c>
      <c r="B1374" s="3">
        <v>41972</v>
      </c>
      <c r="C1374" t="s">
        <v>28009</v>
      </c>
      <c r="D1374">
        <v>2</v>
      </c>
      <c r="E1374" t="s">
        <v>28010</v>
      </c>
      <c r="F1374" t="s">
        <v>26</v>
      </c>
      <c r="G1374" t="s">
        <v>13</v>
      </c>
      <c r="H1374" t="s">
        <v>11304</v>
      </c>
      <c r="I1374" s="16">
        <f t="shared" si="21"/>
        <v>853.43750000000011</v>
      </c>
      <c r="J1374">
        <v>136.55000000000001</v>
      </c>
      <c r="K1374" s="14" t="s">
        <v>6145</v>
      </c>
    </row>
    <row r="1375" spans="1:11" hidden="1">
      <c r="A1375" t="s">
        <v>3488</v>
      </c>
      <c r="B1375" s="3">
        <v>41972</v>
      </c>
      <c r="C1375" t="s">
        <v>28011</v>
      </c>
      <c r="D1375">
        <v>2</v>
      </c>
      <c r="E1375" t="s">
        <v>28012</v>
      </c>
      <c r="F1375" t="s">
        <v>26</v>
      </c>
      <c r="G1375" t="s">
        <v>13</v>
      </c>
      <c r="H1375" t="s">
        <v>9887</v>
      </c>
      <c r="I1375" s="16">
        <f t="shared" si="21"/>
        <v>2491.375</v>
      </c>
      <c r="J1375">
        <v>398.62</v>
      </c>
      <c r="K1375" s="14" t="s">
        <v>6145</v>
      </c>
    </row>
    <row r="1376" spans="1:11" hidden="1">
      <c r="A1376" t="s">
        <v>3490</v>
      </c>
      <c r="B1376" s="3">
        <v>41972</v>
      </c>
      <c r="C1376" t="s">
        <v>28013</v>
      </c>
      <c r="D1376">
        <v>2</v>
      </c>
      <c r="E1376" t="s">
        <v>28014</v>
      </c>
      <c r="F1376" t="s">
        <v>26</v>
      </c>
      <c r="G1376" t="s">
        <v>13</v>
      </c>
      <c r="H1376" t="s">
        <v>4118</v>
      </c>
      <c r="I1376" s="16">
        <f t="shared" si="21"/>
        <v>3310.375</v>
      </c>
      <c r="J1376">
        <v>529.66</v>
      </c>
      <c r="K1376" s="14" t="s">
        <v>6145</v>
      </c>
    </row>
    <row r="1377" spans="1:13" hidden="1">
      <c r="A1377" t="s">
        <v>3494</v>
      </c>
      <c r="B1377" s="3">
        <v>41972</v>
      </c>
      <c r="C1377" t="s">
        <v>28015</v>
      </c>
      <c r="D1377">
        <v>2</v>
      </c>
      <c r="E1377" t="s">
        <v>28016</v>
      </c>
      <c r="F1377" t="s">
        <v>26</v>
      </c>
      <c r="G1377" t="s">
        <v>13</v>
      </c>
      <c r="H1377" t="s">
        <v>599</v>
      </c>
      <c r="I1377" s="16">
        <f t="shared" si="21"/>
        <v>2525.875</v>
      </c>
      <c r="J1377">
        <v>404.14</v>
      </c>
      <c r="K1377" s="14" t="s">
        <v>6145</v>
      </c>
    </row>
    <row r="1378" spans="1:13" hidden="1">
      <c r="A1378" t="s">
        <v>3498</v>
      </c>
      <c r="B1378" s="3">
        <v>41972</v>
      </c>
      <c r="C1378" t="s">
        <v>28017</v>
      </c>
      <c r="D1378">
        <v>2</v>
      </c>
      <c r="E1378" t="s">
        <v>28018</v>
      </c>
      <c r="F1378" t="s">
        <v>26</v>
      </c>
      <c r="G1378" t="s">
        <v>13</v>
      </c>
      <c r="H1378" t="s">
        <v>10432</v>
      </c>
      <c r="I1378" s="16">
        <f t="shared" si="21"/>
        <v>853.43750000000011</v>
      </c>
      <c r="J1378">
        <v>136.55000000000001</v>
      </c>
      <c r="K1378" s="14" t="s">
        <v>6145</v>
      </c>
    </row>
    <row r="1379" spans="1:13" hidden="1">
      <c r="A1379" t="s">
        <v>3513</v>
      </c>
      <c r="B1379" s="3">
        <v>41973</v>
      </c>
      <c r="C1379" t="s">
        <v>26453</v>
      </c>
      <c r="D1379">
        <v>1</v>
      </c>
      <c r="E1379" t="s">
        <v>28019</v>
      </c>
      <c r="F1379" t="s">
        <v>1866</v>
      </c>
      <c r="G1379" t="s">
        <v>13</v>
      </c>
      <c r="H1379" t="s">
        <v>28020</v>
      </c>
      <c r="I1379" s="16">
        <f t="shared" si="21"/>
        <v>2068.9375</v>
      </c>
      <c r="J1379">
        <v>331.03</v>
      </c>
      <c r="K1379" s="4" t="s">
        <v>6146</v>
      </c>
    </row>
    <row r="1384" spans="1:13">
      <c r="I1384" s="16">
        <f>SUM(I9:I1379)</f>
        <v>31228234.375</v>
      </c>
      <c r="J1384" s="16">
        <f>SUM(J9:J1379)</f>
        <v>4996517.499999932</v>
      </c>
    </row>
    <row r="1385" spans="1:13">
      <c r="M1385" s="16">
        <f>J1384</f>
        <v>4996517.499999932</v>
      </c>
    </row>
    <row r="1386" spans="1:13">
      <c r="M1386" s="16">
        <f>-7708384.55+7976394.86-364824.62+5086105.79-48.28+7274.3</f>
        <v>4996517.5</v>
      </c>
    </row>
    <row r="1388" spans="1:13">
      <c r="M1388" s="27">
        <f>M1385-M1386</f>
        <v>-6.7986547946929932E-8</v>
      </c>
    </row>
    <row r="1389" spans="1:13">
      <c r="M1389" s="27">
        <f>M1388/2</f>
        <v>-3.3993273973464966E-8</v>
      </c>
    </row>
  </sheetData>
  <autoFilter ref="A8:L1379">
    <filterColumn colId="2"/>
    <filterColumn colId="5"/>
    <filterColumn colId="10">
      <filters>
        <filter val="400-"/>
      </filters>
    </filterColumn>
  </autoFilter>
  <sortState ref="A9:J2085">
    <sortCondition ref="A9:A2085"/>
  </sortState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/>
  <dimension ref="A8:M1620"/>
  <sheetViews>
    <sheetView zoomScale="80" zoomScaleNormal="80" workbookViewId="0">
      <pane ySplit="8" topLeftCell="A1609" activePane="bottomLeft" state="frozen"/>
      <selection pane="bottomLeft" activeCell="I16" sqref="I16:I1610"/>
    </sheetView>
  </sheetViews>
  <sheetFormatPr baseColWidth="10" defaultRowHeight="15"/>
  <cols>
    <col min="1" max="1" width="8.5703125" bestFit="1" customWidth="1"/>
    <col min="2" max="2" width="11.5703125" bestFit="1" customWidth="1"/>
    <col min="3" max="3" width="12.7109375" bestFit="1" customWidth="1"/>
    <col min="4" max="4" width="2.28515625" bestFit="1" customWidth="1"/>
    <col min="5" max="5" width="18.42578125" bestFit="1" customWidth="1"/>
    <col min="6" max="6" width="25.28515625" bestFit="1" customWidth="1"/>
    <col min="7" max="7" width="12.140625" bestFit="1" customWidth="1"/>
    <col min="8" max="8" width="43.7109375" bestFit="1" customWidth="1"/>
    <col min="9" max="9" width="14.28515625" bestFit="1" customWidth="1"/>
    <col min="10" max="10" width="14.140625" bestFit="1" customWidth="1"/>
    <col min="11" max="11" width="12.5703125" customWidth="1"/>
    <col min="13" max="13" width="12.42578125" bestFit="1" customWidth="1"/>
  </cols>
  <sheetData>
    <row r="8" spans="1:12">
      <c r="A8" s="9" t="s">
        <v>3532</v>
      </c>
      <c r="B8" s="10" t="s">
        <v>3533</v>
      </c>
      <c r="C8" s="11" t="s">
        <v>3534</v>
      </c>
      <c r="D8" s="11" t="s">
        <v>3535</v>
      </c>
      <c r="E8" s="10" t="s">
        <v>3536</v>
      </c>
      <c r="F8" s="11" t="s">
        <v>3537</v>
      </c>
      <c r="G8" s="11" t="s">
        <v>3542</v>
      </c>
      <c r="H8" s="11" t="s">
        <v>3538</v>
      </c>
      <c r="I8" s="10" t="s">
        <v>3539</v>
      </c>
      <c r="J8" s="10" t="s">
        <v>3540</v>
      </c>
      <c r="K8" s="10" t="s">
        <v>3541</v>
      </c>
      <c r="L8" s="12"/>
    </row>
    <row r="9" spans="1:12" hidden="1">
      <c r="A9" s="1" t="s">
        <v>8423</v>
      </c>
      <c r="B9" s="13">
        <v>41974</v>
      </c>
      <c r="C9" s="1" t="s">
        <v>26371</v>
      </c>
      <c r="D9" s="1">
        <v>1</v>
      </c>
      <c r="E9" s="1" t="s">
        <v>29339</v>
      </c>
      <c r="F9" s="1" t="s">
        <v>58</v>
      </c>
      <c r="G9" s="1" t="s">
        <v>10</v>
      </c>
      <c r="H9" s="1" t="s">
        <v>5019</v>
      </c>
      <c r="I9" s="14">
        <f>J9*100/16</f>
        <v>28012.9375</v>
      </c>
      <c r="J9" s="14">
        <v>4482.07</v>
      </c>
      <c r="K9" s="14" t="s">
        <v>6138</v>
      </c>
    </row>
    <row r="10" spans="1:12" hidden="1">
      <c r="A10" s="1" t="s">
        <v>8724</v>
      </c>
      <c r="B10" s="13">
        <v>41974</v>
      </c>
      <c r="C10" s="1" t="s">
        <v>25998</v>
      </c>
      <c r="D10" s="1">
        <v>1</v>
      </c>
      <c r="E10" s="1" t="s">
        <v>29340</v>
      </c>
      <c r="F10" s="1" t="s">
        <v>70</v>
      </c>
      <c r="G10" s="1" t="s">
        <v>10</v>
      </c>
      <c r="H10" s="1" t="s">
        <v>7794</v>
      </c>
      <c r="I10" s="14">
        <f t="shared" ref="I10:I73" si="0">J10*100/16</f>
        <v>-228879.3125</v>
      </c>
      <c r="J10" s="14">
        <v>-36620.69</v>
      </c>
      <c r="K10" s="14" t="s">
        <v>6142</v>
      </c>
    </row>
    <row r="11" spans="1:12" hidden="1">
      <c r="A11" s="1" t="s">
        <v>8729</v>
      </c>
      <c r="B11" s="13">
        <v>41974</v>
      </c>
      <c r="C11" s="1" t="s">
        <v>24028</v>
      </c>
      <c r="D11" s="1">
        <v>1</v>
      </c>
      <c r="E11" s="1" t="s">
        <v>29341</v>
      </c>
      <c r="F11" s="1" t="s">
        <v>70</v>
      </c>
      <c r="G11" s="1" t="s">
        <v>10</v>
      </c>
      <c r="H11" s="1" t="s">
        <v>5432</v>
      </c>
      <c r="I11" s="14">
        <f t="shared" si="0"/>
        <v>-259051.75</v>
      </c>
      <c r="J11" s="14">
        <v>-41448.28</v>
      </c>
      <c r="K11" s="14" t="s">
        <v>6142</v>
      </c>
    </row>
    <row r="12" spans="1:12" hidden="1">
      <c r="A12" t="s">
        <v>8737</v>
      </c>
      <c r="B12" s="3">
        <v>41974</v>
      </c>
      <c r="C12" t="s">
        <v>28520</v>
      </c>
      <c r="D12">
        <v>2</v>
      </c>
      <c r="E12" t="s">
        <v>29872</v>
      </c>
      <c r="F12" t="s">
        <v>1448</v>
      </c>
      <c r="G12" t="s">
        <v>13</v>
      </c>
      <c r="H12" t="s">
        <v>88</v>
      </c>
      <c r="I12" s="14">
        <f t="shared" si="0"/>
        <v>775</v>
      </c>
      <c r="J12">
        <v>124</v>
      </c>
      <c r="K12" s="4" t="s">
        <v>6164</v>
      </c>
    </row>
    <row r="13" spans="1:12" hidden="1">
      <c r="A13" t="s">
        <v>13537</v>
      </c>
      <c r="B13" s="3">
        <v>41974</v>
      </c>
      <c r="C13" t="s">
        <v>28521</v>
      </c>
      <c r="D13">
        <v>2</v>
      </c>
      <c r="E13" t="s">
        <v>29873</v>
      </c>
      <c r="F13" t="s">
        <v>1448</v>
      </c>
      <c r="G13" t="s">
        <v>13</v>
      </c>
      <c r="H13" t="s">
        <v>88</v>
      </c>
      <c r="I13" s="14">
        <f t="shared" si="0"/>
        <v>335.5</v>
      </c>
      <c r="J13">
        <v>53.68</v>
      </c>
      <c r="K13" s="4" t="s">
        <v>6164</v>
      </c>
    </row>
    <row r="14" spans="1:12" hidden="1">
      <c r="A14" s="1" t="s">
        <v>8427</v>
      </c>
      <c r="B14" s="13">
        <v>41974</v>
      </c>
      <c r="C14" s="1" t="s">
        <v>24028</v>
      </c>
      <c r="D14" s="1">
        <v>1</v>
      </c>
      <c r="E14" s="1" t="s">
        <v>29342</v>
      </c>
      <c r="F14" s="1" t="s">
        <v>9</v>
      </c>
      <c r="G14" s="1" t="s">
        <v>10</v>
      </c>
      <c r="H14" s="1" t="s">
        <v>5432</v>
      </c>
      <c r="I14" s="14">
        <f t="shared" si="0"/>
        <v>259051.75</v>
      </c>
      <c r="J14" s="14">
        <v>41448.28</v>
      </c>
      <c r="K14" s="14" t="s">
        <v>6142</v>
      </c>
    </row>
    <row r="15" spans="1:12" hidden="1">
      <c r="A15" t="s">
        <v>8428</v>
      </c>
      <c r="B15" s="3">
        <v>41974</v>
      </c>
      <c r="C15" t="s">
        <v>28522</v>
      </c>
      <c r="D15">
        <v>2</v>
      </c>
      <c r="E15" t="s">
        <v>29874</v>
      </c>
      <c r="F15" t="s">
        <v>1448</v>
      </c>
      <c r="G15" t="s">
        <v>13</v>
      </c>
      <c r="H15" t="s">
        <v>88</v>
      </c>
      <c r="I15" s="14">
        <f t="shared" si="0"/>
        <v>538.25</v>
      </c>
      <c r="J15">
        <v>86.12</v>
      </c>
      <c r="K15" s="4" t="s">
        <v>6164</v>
      </c>
    </row>
    <row r="16" spans="1:12">
      <c r="A16" t="s">
        <v>12010</v>
      </c>
      <c r="B16" s="3">
        <v>41974</v>
      </c>
      <c r="C16" t="s">
        <v>28523</v>
      </c>
      <c r="D16">
        <v>2</v>
      </c>
      <c r="E16" t="s">
        <v>29875</v>
      </c>
      <c r="F16" t="s">
        <v>1542</v>
      </c>
      <c r="G16" t="s">
        <v>13</v>
      </c>
      <c r="H16" t="s">
        <v>88</v>
      </c>
      <c r="I16" s="14">
        <f t="shared" si="0"/>
        <v>60.5</v>
      </c>
      <c r="J16">
        <v>9.68</v>
      </c>
      <c r="K16" s="14" t="s">
        <v>6145</v>
      </c>
    </row>
    <row r="17" spans="1:11">
      <c r="A17" t="s">
        <v>12013</v>
      </c>
      <c r="B17" s="3">
        <v>41974</v>
      </c>
      <c r="C17" t="s">
        <v>28524</v>
      </c>
      <c r="D17">
        <v>2</v>
      </c>
      <c r="E17" t="s">
        <v>29876</v>
      </c>
      <c r="F17" t="s">
        <v>1542</v>
      </c>
      <c r="G17" t="s">
        <v>13</v>
      </c>
      <c r="H17" t="s">
        <v>88</v>
      </c>
      <c r="I17" s="14">
        <f t="shared" si="0"/>
        <v>60.5</v>
      </c>
      <c r="J17">
        <v>9.68</v>
      </c>
      <c r="K17" s="14" t="s">
        <v>6145</v>
      </c>
    </row>
    <row r="18" spans="1:11">
      <c r="A18" t="s">
        <v>12016</v>
      </c>
      <c r="B18" s="3">
        <v>41974</v>
      </c>
      <c r="C18" t="s">
        <v>28525</v>
      </c>
      <c r="D18">
        <v>2</v>
      </c>
      <c r="E18" t="s">
        <v>29877</v>
      </c>
      <c r="F18" t="s">
        <v>1542</v>
      </c>
      <c r="G18" t="s">
        <v>13</v>
      </c>
      <c r="H18" t="s">
        <v>88</v>
      </c>
      <c r="I18" s="14">
        <f t="shared" si="0"/>
        <v>60.5</v>
      </c>
      <c r="J18">
        <v>9.68</v>
      </c>
      <c r="K18" s="14" t="s">
        <v>6145</v>
      </c>
    </row>
    <row r="19" spans="1:11">
      <c r="A19" t="s">
        <v>12019</v>
      </c>
      <c r="B19" s="3">
        <v>41974</v>
      </c>
      <c r="C19" t="s">
        <v>28526</v>
      </c>
      <c r="D19">
        <v>2</v>
      </c>
      <c r="E19" t="s">
        <v>29878</v>
      </c>
      <c r="F19" t="s">
        <v>1542</v>
      </c>
      <c r="G19" t="s">
        <v>13</v>
      </c>
      <c r="H19" t="s">
        <v>88</v>
      </c>
      <c r="I19" s="14">
        <f t="shared" si="0"/>
        <v>60.5</v>
      </c>
      <c r="J19">
        <v>9.68</v>
      </c>
      <c r="K19" s="14" t="s">
        <v>6145</v>
      </c>
    </row>
    <row r="20" spans="1:11">
      <c r="A20" t="s">
        <v>12022</v>
      </c>
      <c r="B20" s="3">
        <v>41974</v>
      </c>
      <c r="C20" t="s">
        <v>28527</v>
      </c>
      <c r="D20">
        <v>2</v>
      </c>
      <c r="E20" t="s">
        <v>29879</v>
      </c>
      <c r="F20" t="s">
        <v>1455</v>
      </c>
      <c r="G20" t="s">
        <v>13</v>
      </c>
      <c r="H20" t="s">
        <v>88</v>
      </c>
      <c r="I20" s="14">
        <f t="shared" si="0"/>
        <v>110.00000000000001</v>
      </c>
      <c r="J20">
        <v>17.600000000000001</v>
      </c>
      <c r="K20" s="14" t="s">
        <v>6145</v>
      </c>
    </row>
    <row r="21" spans="1:11" hidden="1">
      <c r="A21" s="1" t="s">
        <v>8430</v>
      </c>
      <c r="B21" s="13">
        <v>41974</v>
      </c>
      <c r="C21" s="1" t="s">
        <v>25998</v>
      </c>
      <c r="D21" s="1">
        <v>1</v>
      </c>
      <c r="E21" s="1" t="s">
        <v>29343</v>
      </c>
      <c r="F21" s="1" t="s">
        <v>9</v>
      </c>
      <c r="G21" s="1" t="s">
        <v>10</v>
      </c>
      <c r="H21" s="1" t="s">
        <v>7794</v>
      </c>
      <c r="I21" s="14">
        <f t="shared" si="0"/>
        <v>228879.3125</v>
      </c>
      <c r="J21" s="14">
        <v>36620.69</v>
      </c>
      <c r="K21" s="14" t="s">
        <v>6142</v>
      </c>
    </row>
    <row r="22" spans="1:11" hidden="1">
      <c r="A22" s="1" t="s">
        <v>13552</v>
      </c>
      <c r="B22" s="13">
        <v>41974</v>
      </c>
      <c r="C22" s="1" t="s">
        <v>26248</v>
      </c>
      <c r="D22" s="1">
        <v>1</v>
      </c>
      <c r="E22" s="1" t="s">
        <v>29344</v>
      </c>
      <c r="F22" s="1" t="s">
        <v>58</v>
      </c>
      <c r="G22" s="1" t="s">
        <v>10</v>
      </c>
      <c r="H22" s="1" t="s">
        <v>3940</v>
      </c>
      <c r="I22" s="14">
        <f t="shared" si="0"/>
        <v>6551.75</v>
      </c>
      <c r="J22" s="14">
        <v>1048.28</v>
      </c>
      <c r="K22" s="14" t="s">
        <v>6138</v>
      </c>
    </row>
    <row r="23" spans="1:11" hidden="1">
      <c r="A23" t="s">
        <v>40</v>
      </c>
      <c r="B23" s="3">
        <v>41974</v>
      </c>
      <c r="C23" t="s">
        <v>28528</v>
      </c>
      <c r="D23">
        <v>2</v>
      </c>
      <c r="E23" t="s">
        <v>29880</v>
      </c>
      <c r="F23" t="s">
        <v>1368</v>
      </c>
      <c r="G23" t="s">
        <v>103</v>
      </c>
      <c r="H23" t="s">
        <v>88</v>
      </c>
      <c r="I23" s="14">
        <f t="shared" si="0"/>
        <v>2891.1875</v>
      </c>
      <c r="J23">
        <v>462.59</v>
      </c>
      <c r="K23" s="4" t="s">
        <v>6151</v>
      </c>
    </row>
    <row r="24" spans="1:11" hidden="1">
      <c r="A24" s="1" t="s">
        <v>26760</v>
      </c>
      <c r="B24" s="13">
        <v>41974</v>
      </c>
      <c r="C24" s="1" t="s">
        <v>26248</v>
      </c>
      <c r="D24" s="1">
        <v>1</v>
      </c>
      <c r="E24" s="1" t="s">
        <v>29345</v>
      </c>
      <c r="F24" s="1" t="s">
        <v>6532</v>
      </c>
      <c r="G24" s="1" t="s">
        <v>10</v>
      </c>
      <c r="H24" s="1" t="s">
        <v>3940</v>
      </c>
      <c r="I24" s="14">
        <f t="shared" si="0"/>
        <v>-6551.75</v>
      </c>
      <c r="J24" s="14">
        <v>-1048.28</v>
      </c>
      <c r="K24" s="14" t="s">
        <v>6138</v>
      </c>
    </row>
    <row r="25" spans="1:11" hidden="1">
      <c r="A25" s="1" t="s">
        <v>43</v>
      </c>
      <c r="B25" s="13">
        <v>41974</v>
      </c>
      <c r="C25" s="1" t="s">
        <v>26248</v>
      </c>
      <c r="D25" s="1">
        <v>1</v>
      </c>
      <c r="E25" s="1" t="s">
        <v>29346</v>
      </c>
      <c r="F25" s="1" t="s">
        <v>58</v>
      </c>
      <c r="G25" s="1" t="s">
        <v>10</v>
      </c>
      <c r="H25" s="1" t="s">
        <v>7853</v>
      </c>
      <c r="I25" s="14">
        <f t="shared" si="0"/>
        <v>6551.75</v>
      </c>
      <c r="J25" s="14">
        <v>1048.28</v>
      </c>
      <c r="K25" s="14" t="s">
        <v>6138</v>
      </c>
    </row>
    <row r="26" spans="1:11" hidden="1">
      <c r="A26" s="1" t="s">
        <v>11120</v>
      </c>
      <c r="B26" s="13">
        <v>41974</v>
      </c>
      <c r="C26" s="1" t="s">
        <v>26251</v>
      </c>
      <c r="D26" s="1">
        <v>1</v>
      </c>
      <c r="E26" s="1" t="s">
        <v>29347</v>
      </c>
      <c r="F26" s="1" t="s">
        <v>58</v>
      </c>
      <c r="G26" s="1" t="s">
        <v>10</v>
      </c>
      <c r="H26" s="1" t="s">
        <v>7853</v>
      </c>
      <c r="I26" s="14">
        <f t="shared" si="0"/>
        <v>3232.75</v>
      </c>
      <c r="J26" s="1">
        <v>517.24</v>
      </c>
      <c r="K26" s="14" t="s">
        <v>6138</v>
      </c>
    </row>
    <row r="27" spans="1:11" hidden="1">
      <c r="A27" s="1" t="s">
        <v>26762</v>
      </c>
      <c r="B27" s="13">
        <v>41974</v>
      </c>
      <c r="C27" s="1" t="s">
        <v>26251</v>
      </c>
      <c r="D27" s="1">
        <v>1</v>
      </c>
      <c r="E27" s="1" t="s">
        <v>29348</v>
      </c>
      <c r="F27" s="1" t="s">
        <v>6532</v>
      </c>
      <c r="G27" s="1" t="s">
        <v>10</v>
      </c>
      <c r="H27" s="1" t="s">
        <v>7853</v>
      </c>
      <c r="I27" s="14">
        <f t="shared" si="0"/>
        <v>-3232.75</v>
      </c>
      <c r="J27" s="1">
        <v>-517.24</v>
      </c>
      <c r="K27" s="14" t="s">
        <v>6138</v>
      </c>
    </row>
    <row r="28" spans="1:11" hidden="1">
      <c r="A28" t="s">
        <v>1365</v>
      </c>
      <c r="B28" s="3">
        <v>41974</v>
      </c>
      <c r="C28" t="s">
        <v>27058</v>
      </c>
      <c r="D28">
        <v>1</v>
      </c>
      <c r="E28" t="s">
        <v>29881</v>
      </c>
      <c r="F28" t="s">
        <v>70</v>
      </c>
      <c r="G28" t="s">
        <v>270</v>
      </c>
      <c r="H28" t="s">
        <v>12286</v>
      </c>
      <c r="I28" s="14">
        <f t="shared" si="0"/>
        <v>-185344.8125</v>
      </c>
      <c r="J28" s="4">
        <v>-29655.17</v>
      </c>
      <c r="K28" s="4" t="s">
        <v>6141</v>
      </c>
    </row>
    <row r="29" spans="1:11" hidden="1">
      <c r="A29" s="1" t="s">
        <v>1369</v>
      </c>
      <c r="B29" s="13">
        <v>41974</v>
      </c>
      <c r="C29" s="1" t="s">
        <v>26251</v>
      </c>
      <c r="D29" s="1">
        <v>1</v>
      </c>
      <c r="E29" s="1" t="s">
        <v>29349</v>
      </c>
      <c r="F29" s="1" t="s">
        <v>58</v>
      </c>
      <c r="G29" s="1" t="s">
        <v>10</v>
      </c>
      <c r="H29" s="1" t="s">
        <v>7853</v>
      </c>
      <c r="I29" s="14">
        <f t="shared" si="0"/>
        <v>12672.4375</v>
      </c>
      <c r="J29" s="14">
        <v>2027.59</v>
      </c>
      <c r="K29" s="14" t="s">
        <v>6138</v>
      </c>
    </row>
    <row r="30" spans="1:11" hidden="1">
      <c r="A30" s="1" t="s">
        <v>46</v>
      </c>
      <c r="B30" s="13">
        <v>41974</v>
      </c>
      <c r="C30" s="1" t="s">
        <v>28027</v>
      </c>
      <c r="D30" s="1">
        <v>1</v>
      </c>
      <c r="E30" s="1" t="s">
        <v>29350</v>
      </c>
      <c r="F30" s="1" t="s">
        <v>9</v>
      </c>
      <c r="G30" s="1" t="s">
        <v>10</v>
      </c>
      <c r="H30" s="1" t="s">
        <v>28028</v>
      </c>
      <c r="I30" s="14">
        <f t="shared" si="0"/>
        <v>249137.9375</v>
      </c>
      <c r="J30" s="14">
        <v>39862.07</v>
      </c>
      <c r="K30" s="14" t="s">
        <v>6142</v>
      </c>
    </row>
    <row r="31" spans="1:11" hidden="1">
      <c r="A31" s="1" t="s">
        <v>13556</v>
      </c>
      <c r="B31" s="13">
        <v>41974</v>
      </c>
      <c r="C31" s="1" t="s">
        <v>28029</v>
      </c>
      <c r="D31" s="1">
        <v>1</v>
      </c>
      <c r="E31" s="1" t="s">
        <v>29351</v>
      </c>
      <c r="F31" s="1" t="s">
        <v>9</v>
      </c>
      <c r="G31" s="1" t="s">
        <v>10</v>
      </c>
      <c r="H31" s="1" t="s">
        <v>28030</v>
      </c>
      <c r="I31" s="14">
        <f t="shared" si="0"/>
        <v>290689.625</v>
      </c>
      <c r="J31" s="14">
        <v>46510.34</v>
      </c>
      <c r="K31" s="14" t="s">
        <v>6142</v>
      </c>
    </row>
    <row r="32" spans="1:11" hidden="1">
      <c r="A32" t="s">
        <v>20697</v>
      </c>
      <c r="B32" s="3">
        <v>41974</v>
      </c>
      <c r="C32" t="s">
        <v>27058</v>
      </c>
      <c r="D32">
        <v>1</v>
      </c>
      <c r="E32" t="s">
        <v>29882</v>
      </c>
      <c r="F32" t="s">
        <v>9</v>
      </c>
      <c r="G32" t="s">
        <v>103</v>
      </c>
      <c r="H32" t="s">
        <v>12286</v>
      </c>
      <c r="I32" s="14">
        <f t="shared" si="0"/>
        <v>185344.8125</v>
      </c>
      <c r="J32" s="4">
        <v>29655.17</v>
      </c>
      <c r="K32" s="4" t="s">
        <v>6141</v>
      </c>
    </row>
    <row r="33" spans="1:11" hidden="1">
      <c r="A33" s="1" t="s">
        <v>13562</v>
      </c>
      <c r="B33" s="13">
        <v>41974</v>
      </c>
      <c r="C33" s="1" t="s">
        <v>23704</v>
      </c>
      <c r="D33" s="1">
        <v>1</v>
      </c>
      <c r="E33" s="1" t="s">
        <v>29352</v>
      </c>
      <c r="F33" s="1" t="s">
        <v>70</v>
      </c>
      <c r="G33" s="1" t="s">
        <v>10</v>
      </c>
      <c r="H33" s="1" t="s">
        <v>23706</v>
      </c>
      <c r="I33" s="14">
        <f t="shared" si="0"/>
        <v>-486206.87500000006</v>
      </c>
      <c r="J33" s="14">
        <v>-77793.100000000006</v>
      </c>
      <c r="K33" s="14" t="s">
        <v>6142</v>
      </c>
    </row>
    <row r="34" spans="1:11" hidden="1">
      <c r="A34" s="1" t="s">
        <v>13565</v>
      </c>
      <c r="B34" s="13">
        <v>41974</v>
      </c>
      <c r="C34" s="1" t="s">
        <v>28031</v>
      </c>
      <c r="D34" s="1">
        <v>1</v>
      </c>
      <c r="E34" s="1" t="s">
        <v>29353</v>
      </c>
      <c r="F34" s="1" t="s">
        <v>9</v>
      </c>
      <c r="G34" s="1" t="s">
        <v>10</v>
      </c>
      <c r="H34" s="1" t="s">
        <v>23706</v>
      </c>
      <c r="I34" s="14">
        <f t="shared" si="0"/>
        <v>375258.625</v>
      </c>
      <c r="J34" s="14">
        <v>60041.38</v>
      </c>
      <c r="K34" s="14" t="s">
        <v>6142</v>
      </c>
    </row>
    <row r="35" spans="1:11" hidden="1">
      <c r="A35" s="1" t="s">
        <v>56</v>
      </c>
      <c r="B35" s="13">
        <v>41974</v>
      </c>
      <c r="C35" s="1" t="s">
        <v>28032</v>
      </c>
      <c r="D35" s="1">
        <v>1</v>
      </c>
      <c r="E35" s="1" t="s">
        <v>29354</v>
      </c>
      <c r="F35" s="1" t="s">
        <v>9</v>
      </c>
      <c r="G35" s="1" t="s">
        <v>10</v>
      </c>
      <c r="H35" s="1" t="s">
        <v>3771</v>
      </c>
      <c r="I35" s="14">
        <f t="shared" si="0"/>
        <v>375258.625</v>
      </c>
      <c r="J35" s="14">
        <v>60041.38</v>
      </c>
      <c r="K35" s="14" t="s">
        <v>6142</v>
      </c>
    </row>
    <row r="36" spans="1:11">
      <c r="A36" t="s">
        <v>60</v>
      </c>
      <c r="B36" s="3">
        <v>41974</v>
      </c>
      <c r="C36" t="s">
        <v>27956</v>
      </c>
      <c r="D36">
        <v>2</v>
      </c>
      <c r="E36" t="s">
        <v>29883</v>
      </c>
      <c r="F36" t="s">
        <v>1637</v>
      </c>
      <c r="G36" t="s">
        <v>13</v>
      </c>
      <c r="H36" t="s">
        <v>27958</v>
      </c>
      <c r="I36" s="14">
        <f t="shared" si="0"/>
        <v>-2681.0625</v>
      </c>
      <c r="J36">
        <v>-428.97</v>
      </c>
      <c r="K36" s="4" t="s">
        <v>6145</v>
      </c>
    </row>
    <row r="37" spans="1:11" hidden="1">
      <c r="A37" s="1" t="s">
        <v>4613</v>
      </c>
      <c r="B37" s="13">
        <v>41974</v>
      </c>
      <c r="C37" s="1" t="s">
        <v>28033</v>
      </c>
      <c r="D37" s="1">
        <v>1</v>
      </c>
      <c r="E37" s="1" t="s">
        <v>29355</v>
      </c>
      <c r="F37" s="1" t="s">
        <v>54</v>
      </c>
      <c r="G37" s="1" t="s">
        <v>10</v>
      </c>
      <c r="H37" s="1" t="s">
        <v>908</v>
      </c>
      <c r="I37" s="14">
        <f t="shared" si="0"/>
        <v>183250.5625</v>
      </c>
      <c r="J37" s="14">
        <v>29320.09</v>
      </c>
      <c r="K37" s="14" t="s">
        <v>6143</v>
      </c>
    </row>
    <row r="38" spans="1:11" hidden="1">
      <c r="A38" s="1" t="s">
        <v>4616</v>
      </c>
      <c r="B38" s="13">
        <v>41974</v>
      </c>
      <c r="C38" s="1" t="s">
        <v>26279</v>
      </c>
      <c r="D38" s="1">
        <v>1</v>
      </c>
      <c r="E38" s="1" t="s">
        <v>29356</v>
      </c>
      <c r="F38" s="1" t="s">
        <v>9</v>
      </c>
      <c r="G38" s="1" t="s">
        <v>10</v>
      </c>
      <c r="H38" s="1" t="s">
        <v>28034</v>
      </c>
      <c r="I38" s="14">
        <f t="shared" si="0"/>
        <v>153620.6875</v>
      </c>
      <c r="J38" s="14">
        <v>24579.31</v>
      </c>
      <c r="K38" s="14" t="s">
        <v>6142</v>
      </c>
    </row>
    <row r="39" spans="1:11" hidden="1">
      <c r="A39" s="1" t="s">
        <v>8431</v>
      </c>
      <c r="B39" s="13">
        <v>41974</v>
      </c>
      <c r="C39" s="1" t="s">
        <v>21100</v>
      </c>
      <c r="D39" s="1">
        <v>1</v>
      </c>
      <c r="E39" s="1" t="s">
        <v>29357</v>
      </c>
      <c r="F39" s="1" t="s">
        <v>9</v>
      </c>
      <c r="G39" s="1" t="s">
        <v>10</v>
      </c>
      <c r="H39" s="1" t="s">
        <v>3940</v>
      </c>
      <c r="I39" s="14">
        <f t="shared" si="0"/>
        <v>172327.5625</v>
      </c>
      <c r="J39" s="14">
        <v>27572.41</v>
      </c>
      <c r="K39" s="14" t="s">
        <v>6142</v>
      </c>
    </row>
    <row r="40" spans="1:11" hidden="1">
      <c r="A40" s="1" t="s">
        <v>3566</v>
      </c>
      <c r="B40" s="13">
        <v>41975</v>
      </c>
      <c r="C40" s="1" t="s">
        <v>26084</v>
      </c>
      <c r="D40" s="1">
        <v>1</v>
      </c>
      <c r="E40" s="1" t="s">
        <v>29358</v>
      </c>
      <c r="F40" s="1" t="s">
        <v>58</v>
      </c>
      <c r="G40" s="1" t="s">
        <v>10</v>
      </c>
      <c r="H40" s="1" t="s">
        <v>26086</v>
      </c>
      <c r="I40" s="14">
        <f t="shared" si="0"/>
        <v>2155.1875</v>
      </c>
      <c r="J40" s="1">
        <v>344.83</v>
      </c>
      <c r="K40" s="14" t="s">
        <v>6138</v>
      </c>
    </row>
    <row r="41" spans="1:11" hidden="1">
      <c r="A41" s="1" t="s">
        <v>3569</v>
      </c>
      <c r="B41" s="13">
        <v>41975</v>
      </c>
      <c r="C41" s="1" t="s">
        <v>25779</v>
      </c>
      <c r="D41" s="1">
        <v>1</v>
      </c>
      <c r="E41" s="1" t="s">
        <v>29359</v>
      </c>
      <c r="F41" s="1" t="s">
        <v>70</v>
      </c>
      <c r="G41" s="1" t="s">
        <v>10</v>
      </c>
      <c r="H41" s="1" t="s">
        <v>21045</v>
      </c>
      <c r="I41" s="14">
        <f t="shared" si="0"/>
        <v>-310344.8125</v>
      </c>
      <c r="J41" s="14">
        <v>-49655.17</v>
      </c>
      <c r="K41" s="14" t="s">
        <v>6142</v>
      </c>
    </row>
    <row r="42" spans="1:11" hidden="1">
      <c r="A42" s="1" t="s">
        <v>13584</v>
      </c>
      <c r="B42" s="13">
        <v>41975</v>
      </c>
      <c r="C42" s="1" t="s">
        <v>23595</v>
      </c>
      <c r="D42" s="1">
        <v>1</v>
      </c>
      <c r="E42" s="1" t="s">
        <v>29360</v>
      </c>
      <c r="F42" s="1" t="s">
        <v>70</v>
      </c>
      <c r="G42" s="1" t="s">
        <v>10</v>
      </c>
      <c r="H42" s="1" t="s">
        <v>23597</v>
      </c>
      <c r="I42" s="14">
        <f t="shared" si="0"/>
        <v>-205431.0625</v>
      </c>
      <c r="J42" s="14">
        <v>-32868.97</v>
      </c>
      <c r="K42" s="14" t="s">
        <v>6142</v>
      </c>
    </row>
    <row r="43" spans="1:11" hidden="1">
      <c r="A43" s="1" t="s">
        <v>14393</v>
      </c>
      <c r="B43" s="13">
        <v>41975</v>
      </c>
      <c r="C43" s="1" t="s">
        <v>23324</v>
      </c>
      <c r="D43" s="1">
        <v>1</v>
      </c>
      <c r="E43" s="1" t="s">
        <v>29361</v>
      </c>
      <c r="F43" s="1" t="s">
        <v>70</v>
      </c>
      <c r="G43" s="1" t="s">
        <v>10</v>
      </c>
      <c r="H43" s="1" t="s">
        <v>23326</v>
      </c>
      <c r="I43" s="14">
        <f t="shared" si="0"/>
        <v>-205431.0625</v>
      </c>
      <c r="J43" s="14">
        <v>-32868.97</v>
      </c>
      <c r="K43" s="14" t="s">
        <v>6142</v>
      </c>
    </row>
    <row r="44" spans="1:11" hidden="1">
      <c r="A44" s="1" t="s">
        <v>8748</v>
      </c>
      <c r="B44" s="13">
        <v>41975</v>
      </c>
      <c r="C44" s="1" t="s">
        <v>23595</v>
      </c>
      <c r="D44" s="1">
        <v>1</v>
      </c>
      <c r="E44" s="1" t="s">
        <v>29362</v>
      </c>
      <c r="F44" s="1" t="s">
        <v>9</v>
      </c>
      <c r="G44" s="1" t="s">
        <v>10</v>
      </c>
      <c r="H44" s="1" t="s">
        <v>23326</v>
      </c>
      <c r="I44" s="14">
        <f t="shared" si="0"/>
        <v>205431.0625</v>
      </c>
      <c r="J44" s="14">
        <v>32868.97</v>
      </c>
      <c r="K44" s="14" t="s">
        <v>6142</v>
      </c>
    </row>
    <row r="45" spans="1:11" hidden="1">
      <c r="A45" s="1" t="s">
        <v>13591</v>
      </c>
      <c r="B45" s="13">
        <v>41975</v>
      </c>
      <c r="C45" s="1" t="s">
        <v>23324</v>
      </c>
      <c r="D45" s="1">
        <v>1</v>
      </c>
      <c r="E45" s="1" t="s">
        <v>29363</v>
      </c>
      <c r="F45" s="1" t="s">
        <v>9</v>
      </c>
      <c r="G45" s="1" t="s">
        <v>10</v>
      </c>
      <c r="H45" s="1" t="s">
        <v>23597</v>
      </c>
      <c r="I45" s="14">
        <f t="shared" si="0"/>
        <v>205431.0625</v>
      </c>
      <c r="J45" s="14">
        <v>32868.97</v>
      </c>
      <c r="K45" s="14" t="s">
        <v>6142</v>
      </c>
    </row>
    <row r="46" spans="1:11" hidden="1">
      <c r="A46" t="s">
        <v>28529</v>
      </c>
      <c r="B46" s="3">
        <v>41975</v>
      </c>
      <c r="C46" t="s">
        <v>28530</v>
      </c>
      <c r="D46">
        <v>2</v>
      </c>
      <c r="E46" t="s">
        <v>29884</v>
      </c>
      <c r="F46" t="s">
        <v>1448</v>
      </c>
      <c r="G46" t="s">
        <v>13</v>
      </c>
      <c r="H46" t="s">
        <v>88</v>
      </c>
      <c r="I46" s="14">
        <f t="shared" si="0"/>
        <v>875.4375</v>
      </c>
      <c r="J46">
        <v>140.07</v>
      </c>
      <c r="K46" s="4" t="s">
        <v>6164</v>
      </c>
    </row>
    <row r="47" spans="1:11" hidden="1">
      <c r="A47" s="1" t="s">
        <v>14406</v>
      </c>
      <c r="B47" s="13">
        <v>41975</v>
      </c>
      <c r="C47" s="1" t="s">
        <v>28035</v>
      </c>
      <c r="D47" s="1">
        <v>1</v>
      </c>
      <c r="E47" s="1" t="s">
        <v>29364</v>
      </c>
      <c r="F47" s="1" t="s">
        <v>9</v>
      </c>
      <c r="G47" s="1" t="s">
        <v>103</v>
      </c>
      <c r="H47" s="1" t="s">
        <v>21045</v>
      </c>
      <c r="I47" s="14">
        <f t="shared" si="0"/>
        <v>310344.8125</v>
      </c>
      <c r="J47" s="14">
        <v>49655.17</v>
      </c>
      <c r="K47" s="14" t="s">
        <v>6142</v>
      </c>
    </row>
    <row r="48" spans="1:11" hidden="1">
      <c r="A48" t="s">
        <v>8436</v>
      </c>
      <c r="B48" s="3">
        <v>41975</v>
      </c>
      <c r="C48" t="s">
        <v>6001</v>
      </c>
      <c r="D48">
        <v>2</v>
      </c>
      <c r="E48" t="s">
        <v>29885</v>
      </c>
      <c r="F48" t="s">
        <v>1283</v>
      </c>
      <c r="G48" t="s">
        <v>0</v>
      </c>
      <c r="H48" t="s">
        <v>266</v>
      </c>
      <c r="I48" s="14">
        <f t="shared" si="0"/>
        <v>-1053.75</v>
      </c>
      <c r="J48">
        <v>-168.6</v>
      </c>
      <c r="K48" s="4" t="s">
        <v>6149</v>
      </c>
    </row>
    <row r="49" spans="1:11" hidden="1">
      <c r="A49" s="1" t="s">
        <v>11144</v>
      </c>
      <c r="B49" s="13">
        <v>41976</v>
      </c>
      <c r="C49" s="1" t="s">
        <v>26459</v>
      </c>
      <c r="D49" s="1">
        <v>1</v>
      </c>
      <c r="E49" s="1" t="s">
        <v>29365</v>
      </c>
      <c r="F49" s="1" t="s">
        <v>455</v>
      </c>
      <c r="G49" s="1" t="s">
        <v>10</v>
      </c>
      <c r="H49" s="1" t="s">
        <v>14</v>
      </c>
      <c r="I49" s="14">
        <f t="shared" si="0"/>
        <v>-248318.5</v>
      </c>
      <c r="J49" s="14">
        <v>-39730.959999999999</v>
      </c>
      <c r="K49" s="14" t="s">
        <v>6143</v>
      </c>
    </row>
    <row r="50" spans="1:11">
      <c r="A50" t="s">
        <v>11152</v>
      </c>
      <c r="B50" s="3">
        <v>41976</v>
      </c>
      <c r="C50" t="s">
        <v>28531</v>
      </c>
      <c r="D50">
        <v>2</v>
      </c>
      <c r="E50" t="s">
        <v>29886</v>
      </c>
      <c r="F50" t="s">
        <v>1637</v>
      </c>
      <c r="G50" t="s">
        <v>13</v>
      </c>
      <c r="H50" t="s">
        <v>20544</v>
      </c>
      <c r="I50" s="14">
        <f t="shared" si="0"/>
        <v>-1534.5</v>
      </c>
      <c r="J50">
        <v>-245.52</v>
      </c>
      <c r="K50" s="4" t="s">
        <v>6145</v>
      </c>
    </row>
    <row r="51" spans="1:11" hidden="1">
      <c r="A51" s="1" t="s">
        <v>4748</v>
      </c>
      <c r="B51" s="13">
        <v>41976</v>
      </c>
      <c r="C51" s="1" t="s">
        <v>23595</v>
      </c>
      <c r="D51" s="1">
        <v>1</v>
      </c>
      <c r="E51" s="1" t="s">
        <v>29366</v>
      </c>
      <c r="F51" s="1" t="s">
        <v>70</v>
      </c>
      <c r="G51" s="1" t="s">
        <v>103</v>
      </c>
      <c r="H51" s="1" t="s">
        <v>23326</v>
      </c>
      <c r="I51" s="14">
        <f t="shared" si="0"/>
        <v>-205431.0625</v>
      </c>
      <c r="J51" s="14">
        <v>-32868.97</v>
      </c>
      <c r="K51" s="14" t="s">
        <v>6142</v>
      </c>
    </row>
    <row r="52" spans="1:11" hidden="1">
      <c r="A52" s="1" t="s">
        <v>4754</v>
      </c>
      <c r="B52" s="13">
        <v>41976</v>
      </c>
      <c r="C52" s="1" t="s">
        <v>23595</v>
      </c>
      <c r="D52" s="1">
        <v>1</v>
      </c>
      <c r="E52" s="1" t="s">
        <v>29367</v>
      </c>
      <c r="F52" s="1" t="s">
        <v>9</v>
      </c>
      <c r="G52" s="1" t="s">
        <v>103</v>
      </c>
      <c r="H52" s="1" t="s">
        <v>23326</v>
      </c>
      <c r="I52" s="14">
        <f t="shared" si="0"/>
        <v>205431.0625</v>
      </c>
      <c r="J52" s="14">
        <v>32868.97</v>
      </c>
      <c r="K52" s="14" t="s">
        <v>6142</v>
      </c>
    </row>
    <row r="53" spans="1:11" hidden="1">
      <c r="A53" t="s">
        <v>4766</v>
      </c>
      <c r="B53" s="3">
        <v>41976</v>
      </c>
      <c r="C53" t="s">
        <v>2</v>
      </c>
      <c r="D53">
        <v>2</v>
      </c>
      <c r="E53" t="s">
        <v>29887</v>
      </c>
      <c r="F53" t="s">
        <v>1283</v>
      </c>
      <c r="G53" t="s">
        <v>0</v>
      </c>
      <c r="H53" t="s">
        <v>266</v>
      </c>
      <c r="I53" s="14">
        <f t="shared" si="0"/>
        <v>-1041.5625</v>
      </c>
      <c r="J53">
        <v>-166.65</v>
      </c>
      <c r="K53" s="4" t="s">
        <v>6149</v>
      </c>
    </row>
    <row r="54" spans="1:11">
      <c r="A54" s="1" t="s">
        <v>1567</v>
      </c>
      <c r="B54" s="13">
        <v>41976</v>
      </c>
      <c r="C54" s="1" t="s">
        <v>28038</v>
      </c>
      <c r="D54" s="1">
        <v>2</v>
      </c>
      <c r="E54" s="1" t="s">
        <v>29368</v>
      </c>
      <c r="F54" s="1" t="s">
        <v>26</v>
      </c>
      <c r="G54" s="1" t="s">
        <v>103</v>
      </c>
      <c r="H54" s="1" t="s">
        <v>914</v>
      </c>
      <c r="I54" s="14">
        <f t="shared" si="0"/>
        <v>853.43750000000011</v>
      </c>
      <c r="J54" s="1">
        <v>136.55000000000001</v>
      </c>
      <c r="K54" s="14" t="s">
        <v>6145</v>
      </c>
    </row>
    <row r="55" spans="1:11">
      <c r="A55" s="1" t="s">
        <v>23045</v>
      </c>
      <c r="B55" s="13">
        <v>41976</v>
      </c>
      <c r="C55" s="1" t="s">
        <v>28039</v>
      </c>
      <c r="D55" s="1">
        <v>2</v>
      </c>
      <c r="E55" s="1" t="s">
        <v>29369</v>
      </c>
      <c r="F55" s="1" t="s">
        <v>26</v>
      </c>
      <c r="G55" s="1" t="s">
        <v>103</v>
      </c>
      <c r="H55" s="1" t="s">
        <v>914</v>
      </c>
      <c r="I55" s="14">
        <f t="shared" si="0"/>
        <v>1534.5</v>
      </c>
      <c r="J55" s="1">
        <v>245.52</v>
      </c>
      <c r="K55" s="14" t="s">
        <v>6145</v>
      </c>
    </row>
    <row r="56" spans="1:11">
      <c r="A56" s="1" t="s">
        <v>11177</v>
      </c>
      <c r="B56" s="13">
        <v>41976</v>
      </c>
      <c r="C56" s="1" t="s">
        <v>28040</v>
      </c>
      <c r="D56" s="1">
        <v>2</v>
      </c>
      <c r="E56" s="1" t="s">
        <v>29370</v>
      </c>
      <c r="F56" s="1" t="s">
        <v>26</v>
      </c>
      <c r="G56" s="1" t="s">
        <v>103</v>
      </c>
      <c r="H56" s="1" t="s">
        <v>914</v>
      </c>
      <c r="I56" s="14">
        <f t="shared" si="0"/>
        <v>853.43750000000011</v>
      </c>
      <c r="J56" s="1">
        <v>136.55000000000001</v>
      </c>
      <c r="K56" s="14" t="s">
        <v>6145</v>
      </c>
    </row>
    <row r="57" spans="1:11">
      <c r="A57" s="1" t="s">
        <v>11180</v>
      </c>
      <c r="B57" s="13">
        <v>41976</v>
      </c>
      <c r="C57" s="1" t="s">
        <v>28041</v>
      </c>
      <c r="D57" s="1">
        <v>2</v>
      </c>
      <c r="E57" s="1" t="s">
        <v>29371</v>
      </c>
      <c r="F57" s="1" t="s">
        <v>26</v>
      </c>
      <c r="G57" s="1" t="s">
        <v>103</v>
      </c>
      <c r="H57" s="1" t="s">
        <v>914</v>
      </c>
      <c r="I57" s="14">
        <f t="shared" si="0"/>
        <v>1534.5</v>
      </c>
      <c r="J57" s="1">
        <v>245.52</v>
      </c>
      <c r="K57" s="14" t="s">
        <v>6145</v>
      </c>
    </row>
    <row r="58" spans="1:11">
      <c r="A58" s="1" t="s">
        <v>8783</v>
      </c>
      <c r="B58" s="13">
        <v>41976</v>
      </c>
      <c r="C58" s="1" t="s">
        <v>28042</v>
      </c>
      <c r="D58" s="1">
        <v>2</v>
      </c>
      <c r="E58" s="1" t="s">
        <v>29372</v>
      </c>
      <c r="F58" s="1" t="s">
        <v>26</v>
      </c>
      <c r="G58" s="1" t="s">
        <v>103</v>
      </c>
      <c r="H58" s="1" t="s">
        <v>914</v>
      </c>
      <c r="I58" s="14">
        <f t="shared" si="0"/>
        <v>3413.8125</v>
      </c>
      <c r="J58" s="1">
        <v>546.21</v>
      </c>
      <c r="K58" s="14" t="s">
        <v>6145</v>
      </c>
    </row>
    <row r="59" spans="1:11">
      <c r="A59" s="1" t="s">
        <v>18461</v>
      </c>
      <c r="B59" s="13">
        <v>41976</v>
      </c>
      <c r="C59" s="1" t="s">
        <v>28043</v>
      </c>
      <c r="D59" s="1">
        <v>2</v>
      </c>
      <c r="E59" s="1" t="s">
        <v>29373</v>
      </c>
      <c r="F59" s="1" t="s">
        <v>26</v>
      </c>
      <c r="G59" s="1" t="s">
        <v>103</v>
      </c>
      <c r="H59" s="1" t="s">
        <v>914</v>
      </c>
      <c r="I59" s="14">
        <f t="shared" si="0"/>
        <v>1534.5</v>
      </c>
      <c r="J59" s="1">
        <v>245.52</v>
      </c>
      <c r="K59" s="14" t="s">
        <v>6145</v>
      </c>
    </row>
    <row r="60" spans="1:11">
      <c r="A60" s="1" t="s">
        <v>8438</v>
      </c>
      <c r="B60" s="13">
        <v>41976</v>
      </c>
      <c r="C60" s="1" t="s">
        <v>28044</v>
      </c>
      <c r="D60" s="1">
        <v>2</v>
      </c>
      <c r="E60" s="1" t="s">
        <v>29374</v>
      </c>
      <c r="F60" s="1" t="s">
        <v>26</v>
      </c>
      <c r="G60" s="1" t="s">
        <v>103</v>
      </c>
      <c r="H60" s="1" t="s">
        <v>914</v>
      </c>
      <c r="I60" s="14">
        <f t="shared" si="0"/>
        <v>1543.125</v>
      </c>
      <c r="J60" s="1">
        <v>246.9</v>
      </c>
      <c r="K60" s="14" t="s">
        <v>6145</v>
      </c>
    </row>
    <row r="61" spans="1:11">
      <c r="A61" s="1" t="s">
        <v>4834</v>
      </c>
      <c r="B61" s="13">
        <v>41977</v>
      </c>
      <c r="C61" s="1" t="s">
        <v>28045</v>
      </c>
      <c r="D61" s="1">
        <v>2</v>
      </c>
      <c r="E61" s="1" t="s">
        <v>29375</v>
      </c>
      <c r="F61" s="1" t="s">
        <v>26</v>
      </c>
      <c r="G61" s="1" t="s">
        <v>103</v>
      </c>
      <c r="H61" s="1" t="s">
        <v>914</v>
      </c>
      <c r="I61" s="14">
        <f t="shared" si="0"/>
        <v>1534.5</v>
      </c>
      <c r="J61" s="1">
        <v>245.52</v>
      </c>
      <c r="K61" s="14" t="s">
        <v>6145</v>
      </c>
    </row>
    <row r="62" spans="1:11" hidden="1">
      <c r="A62" s="1" t="s">
        <v>12053</v>
      </c>
      <c r="B62" s="13">
        <v>41977</v>
      </c>
      <c r="C62" s="1" t="s">
        <v>26279</v>
      </c>
      <c r="D62" s="1">
        <v>1</v>
      </c>
      <c r="E62" s="1" t="s">
        <v>29376</v>
      </c>
      <c r="F62" s="1" t="s">
        <v>70</v>
      </c>
      <c r="G62" s="1" t="s">
        <v>10</v>
      </c>
      <c r="H62" s="1" t="s">
        <v>28034</v>
      </c>
      <c r="I62" s="14">
        <f t="shared" si="0"/>
        <v>-153620.6875</v>
      </c>
      <c r="J62" s="14">
        <v>-24579.31</v>
      </c>
      <c r="K62" s="14" t="s">
        <v>6142</v>
      </c>
    </row>
    <row r="63" spans="1:11" hidden="1">
      <c r="A63" s="1" t="s">
        <v>8445</v>
      </c>
      <c r="B63" s="13">
        <v>41977</v>
      </c>
      <c r="C63" s="1" t="s">
        <v>26279</v>
      </c>
      <c r="D63" s="1">
        <v>1</v>
      </c>
      <c r="E63" s="1" t="s">
        <v>29377</v>
      </c>
      <c r="F63" s="1" t="s">
        <v>9</v>
      </c>
      <c r="G63" s="1" t="s">
        <v>10</v>
      </c>
      <c r="H63" s="1" t="s">
        <v>28034</v>
      </c>
      <c r="I63" s="14">
        <f t="shared" si="0"/>
        <v>146551.75</v>
      </c>
      <c r="J63" s="14">
        <v>23448.28</v>
      </c>
      <c r="K63" s="14" t="s">
        <v>6142</v>
      </c>
    </row>
    <row r="64" spans="1:11" hidden="1">
      <c r="A64" s="1" t="s">
        <v>12068</v>
      </c>
      <c r="B64" s="13">
        <v>41977</v>
      </c>
      <c r="C64" s="1" t="s">
        <v>28048</v>
      </c>
      <c r="D64" s="1">
        <v>1</v>
      </c>
      <c r="E64" s="1" t="s">
        <v>29378</v>
      </c>
      <c r="F64" s="1" t="s">
        <v>54</v>
      </c>
      <c r="G64" s="1" t="s">
        <v>10</v>
      </c>
      <c r="H64" s="1" t="s">
        <v>222</v>
      </c>
      <c r="I64" s="14">
        <f t="shared" si="0"/>
        <v>426063.43749999994</v>
      </c>
      <c r="J64" s="14">
        <v>68170.149999999994</v>
      </c>
      <c r="K64" s="14" t="s">
        <v>6143</v>
      </c>
    </row>
    <row r="65" spans="1:11" hidden="1">
      <c r="A65" s="1" t="s">
        <v>12071</v>
      </c>
      <c r="B65" s="13">
        <v>41977</v>
      </c>
      <c r="C65" s="1" t="s">
        <v>28049</v>
      </c>
      <c r="D65" s="1">
        <v>1</v>
      </c>
      <c r="E65" s="1" t="s">
        <v>29379</v>
      </c>
      <c r="F65" s="1" t="s">
        <v>54</v>
      </c>
      <c r="G65" s="1" t="s">
        <v>10</v>
      </c>
      <c r="H65" s="1" t="s">
        <v>8984</v>
      </c>
      <c r="I65" s="14">
        <f t="shared" si="0"/>
        <v>156383.1875</v>
      </c>
      <c r="J65" s="14">
        <v>25021.31</v>
      </c>
      <c r="K65" s="14" t="s">
        <v>6143</v>
      </c>
    </row>
    <row r="66" spans="1:11" hidden="1">
      <c r="A66" s="1" t="s">
        <v>1634</v>
      </c>
      <c r="B66" s="13">
        <v>41977</v>
      </c>
      <c r="C66" s="1" t="s">
        <v>28050</v>
      </c>
      <c r="D66" s="1">
        <v>1</v>
      </c>
      <c r="E66" s="1" t="s">
        <v>29380</v>
      </c>
      <c r="F66" s="1" t="s">
        <v>9</v>
      </c>
      <c r="G66" s="1" t="s">
        <v>10</v>
      </c>
      <c r="H66" s="1" t="s">
        <v>28051</v>
      </c>
      <c r="I66" s="14">
        <f t="shared" si="0"/>
        <v>587931.0625</v>
      </c>
      <c r="J66" s="14">
        <v>94068.97</v>
      </c>
      <c r="K66" s="14" t="s">
        <v>6142</v>
      </c>
    </row>
    <row r="67" spans="1:11">
      <c r="A67" t="s">
        <v>3627</v>
      </c>
      <c r="B67" s="3">
        <v>41978</v>
      </c>
      <c r="C67" t="s">
        <v>28532</v>
      </c>
      <c r="D67">
        <v>2</v>
      </c>
      <c r="E67" t="s">
        <v>29888</v>
      </c>
      <c r="F67" t="s">
        <v>1542</v>
      </c>
      <c r="G67" t="s">
        <v>13</v>
      </c>
      <c r="H67" t="s">
        <v>88</v>
      </c>
      <c r="I67" s="14">
        <f t="shared" si="0"/>
        <v>60.5</v>
      </c>
      <c r="J67">
        <v>9.68</v>
      </c>
      <c r="K67" s="14" t="s">
        <v>6145</v>
      </c>
    </row>
    <row r="68" spans="1:11">
      <c r="A68" t="s">
        <v>28533</v>
      </c>
      <c r="B68" s="3">
        <v>41978</v>
      </c>
      <c r="C68" t="s">
        <v>28534</v>
      </c>
      <c r="D68">
        <v>2</v>
      </c>
      <c r="E68" t="s">
        <v>29889</v>
      </c>
      <c r="F68" t="s">
        <v>1542</v>
      </c>
      <c r="G68" t="s">
        <v>13</v>
      </c>
      <c r="H68" t="s">
        <v>88</v>
      </c>
      <c r="I68" s="14">
        <f t="shared" si="0"/>
        <v>60.5</v>
      </c>
      <c r="J68">
        <v>9.68</v>
      </c>
      <c r="K68" s="14" t="s">
        <v>6145</v>
      </c>
    </row>
    <row r="69" spans="1:11">
      <c r="A69" t="s">
        <v>3629</v>
      </c>
      <c r="B69" s="3">
        <v>41978</v>
      </c>
      <c r="C69" t="s">
        <v>28535</v>
      </c>
      <c r="D69">
        <v>2</v>
      </c>
      <c r="E69" t="s">
        <v>29890</v>
      </c>
      <c r="F69" t="s">
        <v>1542</v>
      </c>
      <c r="G69" t="s">
        <v>13</v>
      </c>
      <c r="H69" t="s">
        <v>88</v>
      </c>
      <c r="I69" s="14">
        <f t="shared" si="0"/>
        <v>60.5</v>
      </c>
      <c r="J69">
        <v>9.68</v>
      </c>
      <c r="K69" s="14" t="s">
        <v>6145</v>
      </c>
    </row>
    <row r="70" spans="1:11">
      <c r="A70" t="s">
        <v>3633</v>
      </c>
      <c r="B70" s="3">
        <v>41978</v>
      </c>
      <c r="C70" t="s">
        <v>28536</v>
      </c>
      <c r="D70">
        <v>2</v>
      </c>
      <c r="E70" t="s">
        <v>29891</v>
      </c>
      <c r="F70" t="s">
        <v>1542</v>
      </c>
      <c r="G70" t="s">
        <v>13</v>
      </c>
      <c r="H70" t="s">
        <v>88</v>
      </c>
      <c r="I70" s="14">
        <f t="shared" si="0"/>
        <v>60.5</v>
      </c>
      <c r="J70">
        <v>9.68</v>
      </c>
      <c r="K70" s="14" t="s">
        <v>6145</v>
      </c>
    </row>
    <row r="71" spans="1:11">
      <c r="A71" t="s">
        <v>3635</v>
      </c>
      <c r="B71" s="3">
        <v>41978</v>
      </c>
      <c r="C71" t="s">
        <v>28537</v>
      </c>
      <c r="D71">
        <v>2</v>
      </c>
      <c r="E71" t="s">
        <v>29892</v>
      </c>
      <c r="F71" t="s">
        <v>1542</v>
      </c>
      <c r="G71" t="s">
        <v>13</v>
      </c>
      <c r="H71" t="s">
        <v>88</v>
      </c>
      <c r="I71" s="14">
        <f t="shared" si="0"/>
        <v>60.5</v>
      </c>
      <c r="J71">
        <v>9.68</v>
      </c>
      <c r="K71" s="14" t="s">
        <v>6145</v>
      </c>
    </row>
    <row r="72" spans="1:11">
      <c r="A72" t="s">
        <v>28538</v>
      </c>
      <c r="B72" s="3">
        <v>41978</v>
      </c>
      <c r="C72" t="s">
        <v>28539</v>
      </c>
      <c r="D72">
        <v>2</v>
      </c>
      <c r="E72" t="s">
        <v>29893</v>
      </c>
      <c r="F72" t="s">
        <v>1542</v>
      </c>
      <c r="G72" t="s">
        <v>13</v>
      </c>
      <c r="H72" t="s">
        <v>88</v>
      </c>
      <c r="I72" s="14">
        <f t="shared" si="0"/>
        <v>60.5</v>
      </c>
      <c r="J72">
        <v>9.68</v>
      </c>
      <c r="K72" s="14" t="s">
        <v>6145</v>
      </c>
    </row>
    <row r="73" spans="1:11">
      <c r="A73" t="s">
        <v>28540</v>
      </c>
      <c r="B73" s="3">
        <v>41978</v>
      </c>
      <c r="C73" t="s">
        <v>28541</v>
      </c>
      <c r="D73">
        <v>2</v>
      </c>
      <c r="E73" t="s">
        <v>29894</v>
      </c>
      <c r="F73" t="s">
        <v>1542</v>
      </c>
      <c r="G73" t="s">
        <v>13</v>
      </c>
      <c r="H73" t="s">
        <v>88</v>
      </c>
      <c r="I73" s="14">
        <f t="shared" si="0"/>
        <v>60.5</v>
      </c>
      <c r="J73">
        <v>9.68</v>
      </c>
      <c r="K73" s="14" t="s">
        <v>6145</v>
      </c>
    </row>
    <row r="74" spans="1:11">
      <c r="A74" t="s">
        <v>14484</v>
      </c>
      <c r="B74" s="3">
        <v>41978</v>
      </c>
      <c r="C74" t="s">
        <v>28542</v>
      </c>
      <c r="D74">
        <v>2</v>
      </c>
      <c r="E74" t="s">
        <v>29895</v>
      </c>
      <c r="F74" t="s">
        <v>1542</v>
      </c>
      <c r="G74" t="s">
        <v>13</v>
      </c>
      <c r="H74" t="s">
        <v>88</v>
      </c>
      <c r="I74" s="14">
        <f t="shared" ref="I74:I137" si="1">J74*100/16</f>
        <v>60.5</v>
      </c>
      <c r="J74">
        <v>9.68</v>
      </c>
      <c r="K74" s="14" t="s">
        <v>6145</v>
      </c>
    </row>
    <row r="75" spans="1:11">
      <c r="A75" t="s">
        <v>28543</v>
      </c>
      <c r="B75" s="3">
        <v>41978</v>
      </c>
      <c r="C75" t="s">
        <v>28544</v>
      </c>
      <c r="D75">
        <v>2</v>
      </c>
      <c r="E75" t="s">
        <v>29896</v>
      </c>
      <c r="F75" t="s">
        <v>1542</v>
      </c>
      <c r="G75" t="s">
        <v>13</v>
      </c>
      <c r="H75" t="s">
        <v>88</v>
      </c>
      <c r="I75" s="14">
        <f t="shared" si="1"/>
        <v>60.5</v>
      </c>
      <c r="J75">
        <v>9.68</v>
      </c>
      <c r="K75" s="14" t="s">
        <v>6145</v>
      </c>
    </row>
    <row r="76" spans="1:11">
      <c r="A76" t="s">
        <v>8446</v>
      </c>
      <c r="B76" s="3">
        <v>41978</v>
      </c>
      <c r="C76" t="s">
        <v>28545</v>
      </c>
      <c r="D76">
        <v>2</v>
      </c>
      <c r="E76" t="s">
        <v>29897</v>
      </c>
      <c r="F76" t="s">
        <v>1542</v>
      </c>
      <c r="G76" t="s">
        <v>13</v>
      </c>
      <c r="H76" t="s">
        <v>88</v>
      </c>
      <c r="I76" s="14">
        <f t="shared" si="1"/>
        <v>60.5</v>
      </c>
      <c r="J76">
        <v>9.68</v>
      </c>
      <c r="K76" s="14" t="s">
        <v>6145</v>
      </c>
    </row>
    <row r="77" spans="1:11">
      <c r="A77" t="s">
        <v>3640</v>
      </c>
      <c r="B77" s="3">
        <v>41978</v>
      </c>
      <c r="C77" t="s">
        <v>28546</v>
      </c>
      <c r="D77">
        <v>2</v>
      </c>
      <c r="E77" t="s">
        <v>29898</v>
      </c>
      <c r="F77" t="s">
        <v>1542</v>
      </c>
      <c r="G77" t="s">
        <v>13</v>
      </c>
      <c r="H77" t="s">
        <v>88</v>
      </c>
      <c r="I77" s="14">
        <f t="shared" si="1"/>
        <v>60.5</v>
      </c>
      <c r="J77">
        <v>9.68</v>
      </c>
      <c r="K77" s="14" t="s">
        <v>6145</v>
      </c>
    </row>
    <row r="78" spans="1:11">
      <c r="A78" t="s">
        <v>13638</v>
      </c>
      <c r="B78" s="3">
        <v>41978</v>
      </c>
      <c r="C78" t="s">
        <v>28547</v>
      </c>
      <c r="D78">
        <v>2</v>
      </c>
      <c r="E78" t="s">
        <v>29899</v>
      </c>
      <c r="F78" t="s">
        <v>1542</v>
      </c>
      <c r="G78" t="s">
        <v>13</v>
      </c>
      <c r="H78" t="s">
        <v>88</v>
      </c>
      <c r="I78" s="14">
        <f t="shared" si="1"/>
        <v>60.5</v>
      </c>
      <c r="J78">
        <v>9.68</v>
      </c>
      <c r="K78" s="14" t="s">
        <v>6145</v>
      </c>
    </row>
    <row r="79" spans="1:11">
      <c r="A79" t="s">
        <v>8813</v>
      </c>
      <c r="B79" s="3">
        <v>41978</v>
      </c>
      <c r="C79" t="s">
        <v>28548</v>
      </c>
      <c r="D79">
        <v>2</v>
      </c>
      <c r="E79" t="s">
        <v>29900</v>
      </c>
      <c r="F79" t="s">
        <v>1542</v>
      </c>
      <c r="G79" t="s">
        <v>13</v>
      </c>
      <c r="H79" t="s">
        <v>88</v>
      </c>
      <c r="I79" s="14">
        <f t="shared" si="1"/>
        <v>60.5</v>
      </c>
      <c r="J79">
        <v>9.68</v>
      </c>
      <c r="K79" s="14" t="s">
        <v>6145</v>
      </c>
    </row>
    <row r="80" spans="1:11">
      <c r="A80" t="s">
        <v>4873</v>
      </c>
      <c r="B80" s="3">
        <v>41978</v>
      </c>
      <c r="C80" t="s">
        <v>28549</v>
      </c>
      <c r="D80">
        <v>2</v>
      </c>
      <c r="E80" t="s">
        <v>29901</v>
      </c>
      <c r="F80" t="s">
        <v>1542</v>
      </c>
      <c r="G80" t="s">
        <v>13</v>
      </c>
      <c r="H80" t="s">
        <v>88</v>
      </c>
      <c r="I80" s="14">
        <f t="shared" si="1"/>
        <v>60.5</v>
      </c>
      <c r="J80">
        <v>9.68</v>
      </c>
      <c r="K80" s="14" t="s">
        <v>6145</v>
      </c>
    </row>
    <row r="81" spans="1:11">
      <c r="A81" t="s">
        <v>3643</v>
      </c>
      <c r="B81" s="3">
        <v>41978</v>
      </c>
      <c r="C81" t="s">
        <v>28550</v>
      </c>
      <c r="D81">
        <v>2</v>
      </c>
      <c r="E81" t="s">
        <v>29902</v>
      </c>
      <c r="F81" t="s">
        <v>1542</v>
      </c>
      <c r="G81" t="s">
        <v>13</v>
      </c>
      <c r="H81" t="s">
        <v>88</v>
      </c>
      <c r="I81" s="14">
        <f t="shared" si="1"/>
        <v>60.5</v>
      </c>
      <c r="J81">
        <v>9.68</v>
      </c>
      <c r="K81" s="14" t="s">
        <v>6145</v>
      </c>
    </row>
    <row r="82" spans="1:11">
      <c r="A82" t="s">
        <v>25783</v>
      </c>
      <c r="B82" s="3">
        <v>41978</v>
      </c>
      <c r="C82" t="s">
        <v>28551</v>
      </c>
      <c r="D82">
        <v>2</v>
      </c>
      <c r="E82" t="s">
        <v>29903</v>
      </c>
      <c r="F82" t="s">
        <v>1542</v>
      </c>
      <c r="G82" t="s">
        <v>13</v>
      </c>
      <c r="H82" t="s">
        <v>88</v>
      </c>
      <c r="I82" s="14">
        <f t="shared" si="1"/>
        <v>60.5</v>
      </c>
      <c r="J82">
        <v>9.68</v>
      </c>
      <c r="K82" s="14" t="s">
        <v>6145</v>
      </c>
    </row>
    <row r="83" spans="1:11">
      <c r="A83" t="s">
        <v>25787</v>
      </c>
      <c r="B83" s="3">
        <v>41978</v>
      </c>
      <c r="C83" t="s">
        <v>28552</v>
      </c>
      <c r="D83">
        <v>2</v>
      </c>
      <c r="E83" t="s">
        <v>29904</v>
      </c>
      <c r="F83" t="s">
        <v>1542</v>
      </c>
      <c r="G83" t="s">
        <v>13</v>
      </c>
      <c r="H83" t="s">
        <v>88</v>
      </c>
      <c r="I83" s="14">
        <f t="shared" si="1"/>
        <v>60.5</v>
      </c>
      <c r="J83">
        <v>9.68</v>
      </c>
      <c r="K83" s="14" t="s">
        <v>6145</v>
      </c>
    </row>
    <row r="84" spans="1:11">
      <c r="A84" t="s">
        <v>8448</v>
      </c>
      <c r="B84" s="3">
        <v>41978</v>
      </c>
      <c r="C84" t="s">
        <v>28553</v>
      </c>
      <c r="D84">
        <v>2</v>
      </c>
      <c r="E84" t="s">
        <v>29905</v>
      </c>
      <c r="F84" t="s">
        <v>1542</v>
      </c>
      <c r="G84" t="s">
        <v>13</v>
      </c>
      <c r="H84" t="s">
        <v>88</v>
      </c>
      <c r="I84" s="14">
        <f t="shared" si="1"/>
        <v>60.5</v>
      </c>
      <c r="J84">
        <v>9.68</v>
      </c>
      <c r="K84" s="14" t="s">
        <v>6145</v>
      </c>
    </row>
    <row r="85" spans="1:11">
      <c r="A85" t="s">
        <v>8449</v>
      </c>
      <c r="B85" s="3">
        <v>41978</v>
      </c>
      <c r="C85" t="s">
        <v>28554</v>
      </c>
      <c r="D85">
        <v>2</v>
      </c>
      <c r="E85" t="s">
        <v>29906</v>
      </c>
      <c r="F85" t="s">
        <v>1542</v>
      </c>
      <c r="G85" t="s">
        <v>13</v>
      </c>
      <c r="H85" t="s">
        <v>88</v>
      </c>
      <c r="I85" s="14">
        <f t="shared" si="1"/>
        <v>60.5</v>
      </c>
      <c r="J85">
        <v>9.68</v>
      </c>
      <c r="K85" s="14" t="s">
        <v>6145</v>
      </c>
    </row>
    <row r="86" spans="1:11">
      <c r="A86" t="s">
        <v>25790</v>
      </c>
      <c r="B86" s="3">
        <v>41978</v>
      </c>
      <c r="C86" t="s">
        <v>28555</v>
      </c>
      <c r="D86">
        <v>2</v>
      </c>
      <c r="E86" t="s">
        <v>29907</v>
      </c>
      <c r="F86" t="s">
        <v>1542</v>
      </c>
      <c r="G86" t="s">
        <v>13</v>
      </c>
      <c r="H86" t="s">
        <v>88</v>
      </c>
      <c r="I86" s="14">
        <f t="shared" si="1"/>
        <v>60.5</v>
      </c>
      <c r="J86">
        <v>9.68</v>
      </c>
      <c r="K86" s="14" t="s">
        <v>6145</v>
      </c>
    </row>
    <row r="87" spans="1:11" hidden="1">
      <c r="A87" s="1" t="s">
        <v>8452</v>
      </c>
      <c r="B87" s="13">
        <v>41978</v>
      </c>
      <c r="C87" s="1" t="s">
        <v>3704</v>
      </c>
      <c r="D87" s="1">
        <v>1</v>
      </c>
      <c r="E87" s="1" t="s">
        <v>29381</v>
      </c>
      <c r="F87" s="1" t="s">
        <v>9</v>
      </c>
      <c r="G87" s="1" t="s">
        <v>10</v>
      </c>
      <c r="H87" s="1" t="s">
        <v>6727</v>
      </c>
      <c r="I87" s="14">
        <f t="shared" si="1"/>
        <v>250431.0625</v>
      </c>
      <c r="J87" s="14">
        <v>40068.97</v>
      </c>
      <c r="K87" s="14" t="s">
        <v>6142</v>
      </c>
    </row>
    <row r="88" spans="1:11" hidden="1">
      <c r="A88" s="1" t="s">
        <v>8455</v>
      </c>
      <c r="B88" s="13">
        <v>41978</v>
      </c>
      <c r="C88" s="1" t="s">
        <v>28052</v>
      </c>
      <c r="D88" s="1">
        <v>1</v>
      </c>
      <c r="E88" s="1" t="s">
        <v>29382</v>
      </c>
      <c r="F88" s="1" t="s">
        <v>9</v>
      </c>
      <c r="G88" s="1" t="s">
        <v>10</v>
      </c>
      <c r="H88" s="1" t="s">
        <v>28053</v>
      </c>
      <c r="I88" s="14">
        <f t="shared" si="1"/>
        <v>384482.75</v>
      </c>
      <c r="J88" s="14">
        <v>61517.24</v>
      </c>
      <c r="K88" s="14" t="s">
        <v>6142</v>
      </c>
    </row>
    <row r="89" spans="1:11" hidden="1">
      <c r="A89" t="s">
        <v>1744</v>
      </c>
      <c r="B89" s="3">
        <v>41978</v>
      </c>
      <c r="C89" t="s">
        <v>2</v>
      </c>
      <c r="D89">
        <v>2</v>
      </c>
      <c r="E89" t="s">
        <v>29908</v>
      </c>
      <c r="F89" t="s">
        <v>1283</v>
      </c>
      <c r="G89" t="s">
        <v>21545</v>
      </c>
      <c r="H89" t="s">
        <v>3248</v>
      </c>
      <c r="I89" s="14">
        <f t="shared" si="1"/>
        <v>-140</v>
      </c>
      <c r="J89">
        <v>-22.4</v>
      </c>
      <c r="K89" s="4" t="s">
        <v>6149</v>
      </c>
    </row>
    <row r="90" spans="1:11" hidden="1">
      <c r="A90" s="1" t="s">
        <v>259</v>
      </c>
      <c r="B90" s="13">
        <v>41978</v>
      </c>
      <c r="C90" s="1" t="s">
        <v>26115</v>
      </c>
      <c r="D90" s="1">
        <v>1</v>
      </c>
      <c r="E90" s="1" t="s">
        <v>29383</v>
      </c>
      <c r="F90" s="1" t="s">
        <v>9</v>
      </c>
      <c r="G90" s="1" t="s">
        <v>10</v>
      </c>
      <c r="H90" s="1" t="s">
        <v>10702</v>
      </c>
      <c r="I90" s="14">
        <f t="shared" si="1"/>
        <v>422672.4375</v>
      </c>
      <c r="J90" s="14">
        <v>67627.59</v>
      </c>
      <c r="K90" s="14" t="s">
        <v>6142</v>
      </c>
    </row>
    <row r="91" spans="1:11" hidden="1">
      <c r="A91" s="1" t="s">
        <v>263</v>
      </c>
      <c r="B91" s="13">
        <v>41978</v>
      </c>
      <c r="C91" s="1" t="s">
        <v>26020</v>
      </c>
      <c r="D91" s="1">
        <v>1</v>
      </c>
      <c r="E91" s="1" t="s">
        <v>29384</v>
      </c>
      <c r="F91" s="1" t="s">
        <v>54</v>
      </c>
      <c r="G91" s="1" t="s">
        <v>10</v>
      </c>
      <c r="H91" s="1" t="s">
        <v>23429</v>
      </c>
      <c r="I91" s="14">
        <f t="shared" si="1"/>
        <v>272864</v>
      </c>
      <c r="J91" s="14">
        <v>43658.239999999998</v>
      </c>
      <c r="K91" s="14" t="s">
        <v>6143</v>
      </c>
    </row>
    <row r="92" spans="1:11" hidden="1">
      <c r="A92" s="1" t="s">
        <v>4910</v>
      </c>
      <c r="B92" s="13">
        <v>41978</v>
      </c>
      <c r="C92" s="1" t="s">
        <v>28055</v>
      </c>
      <c r="D92" s="1">
        <v>1</v>
      </c>
      <c r="E92" s="1" t="s">
        <v>29385</v>
      </c>
      <c r="F92" s="1" t="s">
        <v>54</v>
      </c>
      <c r="G92" s="1" t="s">
        <v>10</v>
      </c>
      <c r="H92" s="1" t="s">
        <v>514</v>
      </c>
      <c r="I92" s="14">
        <f t="shared" si="1"/>
        <v>210991.87499999997</v>
      </c>
      <c r="J92" s="14">
        <v>33758.699999999997</v>
      </c>
      <c r="K92" s="14" t="s">
        <v>6143</v>
      </c>
    </row>
    <row r="93" spans="1:11" hidden="1">
      <c r="A93" s="1" t="s">
        <v>4913</v>
      </c>
      <c r="B93" s="13">
        <v>41978</v>
      </c>
      <c r="C93" s="1" t="s">
        <v>28056</v>
      </c>
      <c r="D93" s="1">
        <v>1</v>
      </c>
      <c r="E93" s="1" t="s">
        <v>29386</v>
      </c>
      <c r="F93" s="1" t="s">
        <v>54</v>
      </c>
      <c r="G93" s="1" t="s">
        <v>10</v>
      </c>
      <c r="H93" s="1" t="s">
        <v>4207</v>
      </c>
      <c r="I93" s="14">
        <f t="shared" si="1"/>
        <v>264671.75</v>
      </c>
      <c r="J93" s="14">
        <v>42347.48</v>
      </c>
      <c r="K93" s="14" t="s">
        <v>6143</v>
      </c>
    </row>
    <row r="94" spans="1:11" hidden="1">
      <c r="A94" s="1" t="s">
        <v>13644</v>
      </c>
      <c r="B94" s="13">
        <v>41978</v>
      </c>
      <c r="C94" s="1" t="s">
        <v>26078</v>
      </c>
      <c r="D94" s="1">
        <v>1</v>
      </c>
      <c r="E94" s="1" t="s">
        <v>29387</v>
      </c>
      <c r="F94" s="1" t="s">
        <v>58</v>
      </c>
      <c r="G94" s="1" t="s">
        <v>10</v>
      </c>
      <c r="H94" s="1" t="s">
        <v>28057</v>
      </c>
      <c r="I94" s="14">
        <f t="shared" si="1"/>
        <v>3620.6874999999995</v>
      </c>
      <c r="J94" s="1">
        <v>579.30999999999995</v>
      </c>
      <c r="K94" s="14" t="s">
        <v>6138</v>
      </c>
    </row>
    <row r="95" spans="1:11">
      <c r="A95" s="1" t="s">
        <v>8819</v>
      </c>
      <c r="B95" s="13">
        <v>41978</v>
      </c>
      <c r="C95" s="1" t="s">
        <v>28058</v>
      </c>
      <c r="D95" s="1">
        <v>2</v>
      </c>
      <c r="E95" s="1" t="s">
        <v>29388</v>
      </c>
      <c r="F95" s="1" t="s">
        <v>26</v>
      </c>
      <c r="G95" s="1" t="s">
        <v>103</v>
      </c>
      <c r="H95" s="1" t="s">
        <v>914</v>
      </c>
      <c r="I95" s="14">
        <f t="shared" si="1"/>
        <v>853.43750000000011</v>
      </c>
      <c r="J95" s="1">
        <v>136.55000000000001</v>
      </c>
      <c r="K95" s="14" t="s">
        <v>6145</v>
      </c>
    </row>
    <row r="96" spans="1:11">
      <c r="A96" s="1" t="s">
        <v>8822</v>
      </c>
      <c r="B96" s="13">
        <v>41978</v>
      </c>
      <c r="C96" s="1" t="s">
        <v>28059</v>
      </c>
      <c r="D96" s="1">
        <v>2</v>
      </c>
      <c r="E96" s="1" t="s">
        <v>29389</v>
      </c>
      <c r="F96" s="1" t="s">
        <v>26</v>
      </c>
      <c r="G96" s="1" t="s">
        <v>103</v>
      </c>
      <c r="H96" s="1" t="s">
        <v>914</v>
      </c>
      <c r="I96" s="14">
        <f t="shared" si="1"/>
        <v>853.43750000000011</v>
      </c>
      <c r="J96" s="1">
        <v>136.55000000000001</v>
      </c>
      <c r="K96" s="14" t="s">
        <v>6145</v>
      </c>
    </row>
    <row r="97" spans="1:11">
      <c r="A97" s="1" t="s">
        <v>25823</v>
      </c>
      <c r="B97" s="13">
        <v>41978</v>
      </c>
      <c r="C97" s="1" t="s">
        <v>28060</v>
      </c>
      <c r="D97" s="1">
        <v>2</v>
      </c>
      <c r="E97" s="1" t="s">
        <v>29390</v>
      </c>
      <c r="F97" s="1" t="s">
        <v>26</v>
      </c>
      <c r="G97" s="1" t="s">
        <v>103</v>
      </c>
      <c r="H97" s="1" t="s">
        <v>914</v>
      </c>
      <c r="I97" s="14">
        <f t="shared" si="1"/>
        <v>1534.5</v>
      </c>
      <c r="J97" s="1">
        <v>245.52</v>
      </c>
      <c r="K97" s="14" t="s">
        <v>6145</v>
      </c>
    </row>
    <row r="98" spans="1:11">
      <c r="A98" s="1" t="s">
        <v>13650</v>
      </c>
      <c r="B98" s="13">
        <v>41978</v>
      </c>
      <c r="C98" s="1" t="s">
        <v>28061</v>
      </c>
      <c r="D98" s="1">
        <v>2</v>
      </c>
      <c r="E98" s="1" t="s">
        <v>29391</v>
      </c>
      <c r="F98" s="1" t="s">
        <v>26</v>
      </c>
      <c r="G98" s="1" t="s">
        <v>103</v>
      </c>
      <c r="H98" s="1" t="s">
        <v>914</v>
      </c>
      <c r="I98" s="14">
        <f t="shared" si="1"/>
        <v>1534.5</v>
      </c>
      <c r="J98" s="1">
        <v>245.52</v>
      </c>
      <c r="K98" s="14" t="s">
        <v>6145</v>
      </c>
    </row>
    <row r="99" spans="1:11" hidden="1">
      <c r="A99" s="1" t="s">
        <v>1835</v>
      </c>
      <c r="B99" s="13">
        <v>41979</v>
      </c>
      <c r="C99" s="1" t="s">
        <v>28062</v>
      </c>
      <c r="D99" s="1">
        <v>1</v>
      </c>
      <c r="E99" s="1" t="s">
        <v>29392</v>
      </c>
      <c r="F99" s="1" t="s">
        <v>9</v>
      </c>
      <c r="G99" s="1" t="s">
        <v>10</v>
      </c>
      <c r="H99" s="1" t="s">
        <v>28063</v>
      </c>
      <c r="I99" s="14">
        <f t="shared" si="1"/>
        <v>486206.87500000006</v>
      </c>
      <c r="J99" s="14">
        <v>77793.100000000006</v>
      </c>
      <c r="K99" s="14" t="s">
        <v>6142</v>
      </c>
    </row>
    <row r="100" spans="1:11">
      <c r="A100" s="1" t="s">
        <v>13656</v>
      </c>
      <c r="B100" s="13">
        <v>41979</v>
      </c>
      <c r="C100" s="1" t="s">
        <v>28064</v>
      </c>
      <c r="D100" s="1">
        <v>2</v>
      </c>
      <c r="E100" s="1" t="s">
        <v>29393</v>
      </c>
      <c r="F100" s="1" t="s">
        <v>37</v>
      </c>
      <c r="G100" s="1" t="s">
        <v>38</v>
      </c>
      <c r="H100" s="1" t="s">
        <v>39</v>
      </c>
      <c r="I100" s="14">
        <f t="shared" si="1"/>
        <v>476</v>
      </c>
      <c r="J100" s="1">
        <v>76.16</v>
      </c>
      <c r="K100" s="14" t="s">
        <v>6145</v>
      </c>
    </row>
    <row r="101" spans="1:11">
      <c r="A101" s="1" t="s">
        <v>28065</v>
      </c>
      <c r="B101" s="13">
        <v>41979</v>
      </c>
      <c r="C101" s="1" t="s">
        <v>28058</v>
      </c>
      <c r="D101" s="1">
        <v>2</v>
      </c>
      <c r="E101" s="1" t="s">
        <v>29394</v>
      </c>
      <c r="F101" s="1" t="s">
        <v>939</v>
      </c>
      <c r="G101" s="1" t="s">
        <v>13</v>
      </c>
      <c r="H101" s="1" t="s">
        <v>914</v>
      </c>
      <c r="I101" s="14">
        <f t="shared" si="1"/>
        <v>-853.43750000000011</v>
      </c>
      <c r="J101" s="1">
        <v>-136.55000000000001</v>
      </c>
      <c r="K101" s="4" t="s">
        <v>6145</v>
      </c>
    </row>
    <row r="102" spans="1:11">
      <c r="A102" s="1" t="s">
        <v>8467</v>
      </c>
      <c r="B102" s="13">
        <v>41979</v>
      </c>
      <c r="C102" s="1" t="s">
        <v>28066</v>
      </c>
      <c r="D102" s="1">
        <v>2</v>
      </c>
      <c r="E102" s="1" t="s">
        <v>29395</v>
      </c>
      <c r="F102" s="1" t="s">
        <v>26</v>
      </c>
      <c r="G102" s="1" t="s">
        <v>103</v>
      </c>
      <c r="H102" s="1" t="s">
        <v>914</v>
      </c>
      <c r="I102" s="14">
        <f t="shared" si="1"/>
        <v>2525.875</v>
      </c>
      <c r="J102" s="1">
        <v>404.14</v>
      </c>
      <c r="K102" s="14" t="s">
        <v>6145</v>
      </c>
    </row>
    <row r="103" spans="1:11">
      <c r="A103" s="1" t="s">
        <v>19323</v>
      </c>
      <c r="B103" s="13">
        <v>41979</v>
      </c>
      <c r="C103" s="1" t="s">
        <v>28067</v>
      </c>
      <c r="D103" s="1">
        <v>2</v>
      </c>
      <c r="E103" s="1" t="s">
        <v>29396</v>
      </c>
      <c r="F103" s="1" t="s">
        <v>37</v>
      </c>
      <c r="G103" s="1" t="s">
        <v>38</v>
      </c>
      <c r="H103" s="1" t="s">
        <v>39</v>
      </c>
      <c r="I103" s="14">
        <f t="shared" si="1"/>
        <v>2132.4375</v>
      </c>
      <c r="J103" s="1">
        <v>341.19</v>
      </c>
      <c r="K103" s="14" t="s">
        <v>6145</v>
      </c>
    </row>
    <row r="104" spans="1:11">
      <c r="A104" s="1" t="s">
        <v>19326</v>
      </c>
      <c r="B104" s="13">
        <v>41979</v>
      </c>
      <c r="C104" s="1" t="s">
        <v>28068</v>
      </c>
      <c r="D104" s="1">
        <v>2</v>
      </c>
      <c r="E104" s="1" t="s">
        <v>29397</v>
      </c>
      <c r="F104" s="1" t="s">
        <v>37</v>
      </c>
      <c r="G104" s="1" t="s">
        <v>38</v>
      </c>
      <c r="H104" s="1" t="s">
        <v>39</v>
      </c>
      <c r="I104" s="14">
        <f t="shared" si="1"/>
        <v>78</v>
      </c>
      <c r="J104" s="1">
        <v>12.48</v>
      </c>
      <c r="K104" s="14" t="s">
        <v>6145</v>
      </c>
    </row>
    <row r="105" spans="1:11">
      <c r="A105" s="1" t="s">
        <v>19329</v>
      </c>
      <c r="B105" s="13">
        <v>41979</v>
      </c>
      <c r="C105" s="1" t="s">
        <v>28069</v>
      </c>
      <c r="D105" s="1">
        <v>2</v>
      </c>
      <c r="E105" s="1" t="s">
        <v>29398</v>
      </c>
      <c r="F105" s="1" t="s">
        <v>37</v>
      </c>
      <c r="G105" s="1" t="s">
        <v>38</v>
      </c>
      <c r="H105" s="1" t="s">
        <v>39</v>
      </c>
      <c r="I105" s="14">
        <f t="shared" si="1"/>
        <v>2132.4375</v>
      </c>
      <c r="J105" s="1">
        <v>341.19</v>
      </c>
      <c r="K105" s="14" t="s">
        <v>6145</v>
      </c>
    </row>
    <row r="106" spans="1:11">
      <c r="A106" s="1" t="s">
        <v>21673</v>
      </c>
      <c r="B106" s="13">
        <v>41979</v>
      </c>
      <c r="C106" s="1" t="s">
        <v>28070</v>
      </c>
      <c r="D106" s="1">
        <v>2</v>
      </c>
      <c r="E106" s="1" t="s">
        <v>29399</v>
      </c>
      <c r="F106" s="1" t="s">
        <v>37</v>
      </c>
      <c r="G106" s="1" t="s">
        <v>38</v>
      </c>
      <c r="H106" s="1" t="s">
        <v>39</v>
      </c>
      <c r="I106" s="14">
        <f t="shared" si="1"/>
        <v>264.5</v>
      </c>
      <c r="J106" s="1">
        <v>42.32</v>
      </c>
      <c r="K106" s="14" t="s">
        <v>6145</v>
      </c>
    </row>
    <row r="107" spans="1:11">
      <c r="A107" s="1" t="s">
        <v>6</v>
      </c>
      <c r="B107" s="13">
        <v>41979</v>
      </c>
      <c r="C107" s="1" t="s">
        <v>28071</v>
      </c>
      <c r="D107" s="1">
        <v>2</v>
      </c>
      <c r="E107" s="1" t="s">
        <v>29400</v>
      </c>
      <c r="F107" s="1" t="s">
        <v>37</v>
      </c>
      <c r="G107" s="1" t="s">
        <v>38</v>
      </c>
      <c r="H107" s="1" t="s">
        <v>39</v>
      </c>
      <c r="I107" s="14">
        <f t="shared" si="1"/>
        <v>78</v>
      </c>
      <c r="J107" s="1">
        <v>12.48</v>
      </c>
      <c r="K107" s="14" t="s">
        <v>6145</v>
      </c>
    </row>
    <row r="108" spans="1:11">
      <c r="A108" s="1" t="s">
        <v>1372</v>
      </c>
      <c r="B108" s="13">
        <v>41979</v>
      </c>
      <c r="C108" s="1" t="s">
        <v>28072</v>
      </c>
      <c r="D108" s="1">
        <v>2</v>
      </c>
      <c r="E108" s="1" t="s">
        <v>29401</v>
      </c>
      <c r="F108" s="1" t="s">
        <v>37</v>
      </c>
      <c r="G108" s="1" t="s">
        <v>38</v>
      </c>
      <c r="H108" s="1" t="s">
        <v>39</v>
      </c>
      <c r="I108" s="14">
        <f t="shared" si="1"/>
        <v>2132.4375</v>
      </c>
      <c r="J108" s="1">
        <v>341.19</v>
      </c>
      <c r="K108" s="14" t="s">
        <v>6145</v>
      </c>
    </row>
    <row r="109" spans="1:11">
      <c r="A109" s="1" t="s">
        <v>1374</v>
      </c>
      <c r="B109" s="13">
        <v>41979</v>
      </c>
      <c r="C109" s="1" t="s">
        <v>28073</v>
      </c>
      <c r="D109" s="1">
        <v>2</v>
      </c>
      <c r="E109" s="1" t="s">
        <v>29402</v>
      </c>
      <c r="F109" s="1" t="s">
        <v>37</v>
      </c>
      <c r="G109" s="1" t="s">
        <v>38</v>
      </c>
      <c r="H109" s="1" t="s">
        <v>39</v>
      </c>
      <c r="I109" s="14">
        <f t="shared" si="1"/>
        <v>3060.8125</v>
      </c>
      <c r="J109" s="1">
        <v>489.73</v>
      </c>
      <c r="K109" s="14" t="s">
        <v>6145</v>
      </c>
    </row>
    <row r="110" spans="1:11">
      <c r="A110" s="1" t="s">
        <v>64</v>
      </c>
      <c r="B110" s="13">
        <v>41979</v>
      </c>
      <c r="C110" s="1" t="s">
        <v>28074</v>
      </c>
      <c r="D110" s="1">
        <v>2</v>
      </c>
      <c r="E110" s="1" t="s">
        <v>29403</v>
      </c>
      <c r="F110" s="1" t="s">
        <v>37</v>
      </c>
      <c r="G110" s="1" t="s">
        <v>38</v>
      </c>
      <c r="H110" s="1" t="s">
        <v>39</v>
      </c>
      <c r="I110" s="14">
        <f t="shared" si="1"/>
        <v>2261.3125</v>
      </c>
      <c r="J110" s="1">
        <v>361.81</v>
      </c>
      <c r="K110" s="14" t="s">
        <v>6145</v>
      </c>
    </row>
    <row r="111" spans="1:11">
      <c r="A111" s="1" t="s">
        <v>96</v>
      </c>
      <c r="B111" s="13">
        <v>41979</v>
      </c>
      <c r="C111" s="1" t="s">
        <v>28075</v>
      </c>
      <c r="D111" s="1">
        <v>2</v>
      </c>
      <c r="E111" s="1" t="s">
        <v>29404</v>
      </c>
      <c r="F111" s="1" t="s">
        <v>37</v>
      </c>
      <c r="G111" s="1" t="s">
        <v>38</v>
      </c>
      <c r="H111" s="1" t="s">
        <v>39</v>
      </c>
      <c r="I111" s="14">
        <f t="shared" si="1"/>
        <v>2132.4375</v>
      </c>
      <c r="J111" s="1">
        <v>341.19</v>
      </c>
      <c r="K111" s="14" t="s">
        <v>6145</v>
      </c>
    </row>
    <row r="112" spans="1:11">
      <c r="A112" s="1" t="s">
        <v>100</v>
      </c>
      <c r="B112" s="13">
        <v>41979</v>
      </c>
      <c r="C112" s="1" t="s">
        <v>28076</v>
      </c>
      <c r="D112" s="1">
        <v>2</v>
      </c>
      <c r="E112" s="1" t="s">
        <v>29405</v>
      </c>
      <c r="F112" s="1" t="s">
        <v>37</v>
      </c>
      <c r="G112" s="1" t="s">
        <v>38</v>
      </c>
      <c r="H112" s="1" t="s">
        <v>39</v>
      </c>
      <c r="I112" s="14">
        <f t="shared" si="1"/>
        <v>2132.4375</v>
      </c>
      <c r="J112" s="1">
        <v>341.19</v>
      </c>
      <c r="K112" s="14" t="s">
        <v>6145</v>
      </c>
    </row>
    <row r="113" spans="1:11">
      <c r="A113" s="1" t="s">
        <v>149</v>
      </c>
      <c r="B113" s="13">
        <v>41979</v>
      </c>
      <c r="C113" s="1" t="s">
        <v>28077</v>
      </c>
      <c r="D113" s="1">
        <v>2</v>
      </c>
      <c r="E113" s="1" t="s">
        <v>29406</v>
      </c>
      <c r="F113" s="1" t="s">
        <v>37</v>
      </c>
      <c r="G113" s="1" t="s">
        <v>38</v>
      </c>
      <c r="H113" s="1" t="s">
        <v>39</v>
      </c>
      <c r="I113" s="14">
        <f t="shared" si="1"/>
        <v>2261.3125</v>
      </c>
      <c r="J113" s="1">
        <v>361.81</v>
      </c>
      <c r="K113" s="14" t="s">
        <v>6145</v>
      </c>
    </row>
    <row r="114" spans="1:11">
      <c r="A114" s="1" t="s">
        <v>151</v>
      </c>
      <c r="B114" s="13">
        <v>41979</v>
      </c>
      <c r="C114" s="1" t="s">
        <v>28078</v>
      </c>
      <c r="D114" s="1">
        <v>2</v>
      </c>
      <c r="E114" s="1" t="s">
        <v>29407</v>
      </c>
      <c r="F114" s="1" t="s">
        <v>37</v>
      </c>
      <c r="G114" s="1" t="s">
        <v>38</v>
      </c>
      <c r="H114" s="1" t="s">
        <v>39</v>
      </c>
      <c r="I114" s="14">
        <f t="shared" si="1"/>
        <v>938.00000000000011</v>
      </c>
      <c r="J114" s="1">
        <v>150.08000000000001</v>
      </c>
      <c r="K114" s="14" t="s">
        <v>6145</v>
      </c>
    </row>
    <row r="115" spans="1:11">
      <c r="A115" s="1" t="s">
        <v>153</v>
      </c>
      <c r="B115" s="13">
        <v>41979</v>
      </c>
      <c r="C115" s="1" t="s">
        <v>28079</v>
      </c>
      <c r="D115" s="1">
        <v>2</v>
      </c>
      <c r="E115" s="1" t="s">
        <v>29408</v>
      </c>
      <c r="F115" s="1" t="s">
        <v>37</v>
      </c>
      <c r="G115" s="1" t="s">
        <v>38</v>
      </c>
      <c r="H115" s="1" t="s">
        <v>39</v>
      </c>
      <c r="I115" s="14">
        <f t="shared" si="1"/>
        <v>78</v>
      </c>
      <c r="J115" s="1">
        <v>12.48</v>
      </c>
      <c r="K115" s="14" t="s">
        <v>6145</v>
      </c>
    </row>
    <row r="116" spans="1:11">
      <c r="A116" s="1" t="s">
        <v>157</v>
      </c>
      <c r="B116" s="13">
        <v>41979</v>
      </c>
      <c r="C116" s="1" t="s">
        <v>28080</v>
      </c>
      <c r="D116" s="1">
        <v>2</v>
      </c>
      <c r="E116" s="1" t="s">
        <v>29409</v>
      </c>
      <c r="F116" s="1" t="s">
        <v>37</v>
      </c>
      <c r="G116" s="1" t="s">
        <v>38</v>
      </c>
      <c r="H116" s="1" t="s">
        <v>39</v>
      </c>
      <c r="I116" s="14">
        <f t="shared" si="1"/>
        <v>156</v>
      </c>
      <c r="J116" s="1">
        <v>24.96</v>
      </c>
      <c r="K116" s="14" t="s">
        <v>6145</v>
      </c>
    </row>
    <row r="117" spans="1:11">
      <c r="A117" s="1" t="s">
        <v>160</v>
      </c>
      <c r="B117" s="13">
        <v>41979</v>
      </c>
      <c r="C117" s="1" t="s">
        <v>28081</v>
      </c>
      <c r="D117" s="1">
        <v>2</v>
      </c>
      <c r="E117" s="1" t="s">
        <v>29410</v>
      </c>
      <c r="F117" s="1" t="s">
        <v>37</v>
      </c>
      <c r="G117" s="1" t="s">
        <v>38</v>
      </c>
      <c r="H117" s="1" t="s">
        <v>39</v>
      </c>
      <c r="I117" s="14">
        <f t="shared" si="1"/>
        <v>2132.4375</v>
      </c>
      <c r="J117" s="1">
        <v>341.19</v>
      </c>
      <c r="K117" s="14" t="s">
        <v>6145</v>
      </c>
    </row>
    <row r="118" spans="1:11">
      <c r="A118" s="1" t="s">
        <v>164</v>
      </c>
      <c r="B118" s="13">
        <v>41979</v>
      </c>
      <c r="C118" s="1" t="s">
        <v>28082</v>
      </c>
      <c r="D118" s="1">
        <v>2</v>
      </c>
      <c r="E118" s="1" t="s">
        <v>29411</v>
      </c>
      <c r="F118" s="1" t="s">
        <v>37</v>
      </c>
      <c r="G118" s="1" t="s">
        <v>38</v>
      </c>
      <c r="H118" s="1" t="s">
        <v>39</v>
      </c>
      <c r="I118" s="14">
        <f t="shared" si="1"/>
        <v>4680.1875</v>
      </c>
      <c r="J118" s="1">
        <v>748.83</v>
      </c>
      <c r="K118" s="14" t="s">
        <v>6145</v>
      </c>
    </row>
    <row r="119" spans="1:11">
      <c r="A119" t="s">
        <v>11216</v>
      </c>
      <c r="B119" s="3">
        <v>41981</v>
      </c>
      <c r="C119" t="s">
        <v>20335</v>
      </c>
      <c r="D119">
        <v>2</v>
      </c>
      <c r="E119" t="s">
        <v>29909</v>
      </c>
      <c r="F119" t="s">
        <v>1637</v>
      </c>
      <c r="G119" t="s">
        <v>13</v>
      </c>
      <c r="H119" t="s">
        <v>20337</v>
      </c>
      <c r="I119" s="14">
        <f t="shared" si="1"/>
        <v>-6966.6250000000009</v>
      </c>
      <c r="J119" s="4">
        <v>-1114.6600000000001</v>
      </c>
      <c r="K119" s="4" t="s">
        <v>6145</v>
      </c>
    </row>
    <row r="120" spans="1:11" hidden="1">
      <c r="A120" s="1" t="s">
        <v>24296</v>
      </c>
      <c r="B120" s="13">
        <v>41981</v>
      </c>
      <c r="C120" s="1" t="s">
        <v>28083</v>
      </c>
      <c r="D120" s="1">
        <v>1</v>
      </c>
      <c r="E120" s="1" t="s">
        <v>29412</v>
      </c>
      <c r="F120" s="1" t="s">
        <v>54</v>
      </c>
      <c r="G120" s="1" t="s">
        <v>10</v>
      </c>
      <c r="H120" s="1" t="s">
        <v>23329</v>
      </c>
      <c r="I120" s="14">
        <f t="shared" si="1"/>
        <v>425656.49999999994</v>
      </c>
      <c r="J120" s="14">
        <v>68105.039999999994</v>
      </c>
      <c r="K120" s="14" t="s">
        <v>6143</v>
      </c>
    </row>
    <row r="121" spans="1:11" hidden="1">
      <c r="A121" s="1" t="s">
        <v>8843</v>
      </c>
      <c r="B121" s="13">
        <v>41981</v>
      </c>
      <c r="C121" s="1" t="s">
        <v>23667</v>
      </c>
      <c r="D121" s="1">
        <v>1</v>
      </c>
      <c r="E121" s="1" t="s">
        <v>29413</v>
      </c>
      <c r="F121" s="1" t="s">
        <v>58</v>
      </c>
      <c r="G121" s="1" t="s">
        <v>10</v>
      </c>
      <c r="H121" s="1" t="s">
        <v>6486</v>
      </c>
      <c r="I121" s="14">
        <f t="shared" si="1"/>
        <v>17586.1875</v>
      </c>
      <c r="J121" s="14">
        <v>2813.79</v>
      </c>
      <c r="K121" s="14" t="s">
        <v>6138</v>
      </c>
    </row>
    <row r="122" spans="1:11" hidden="1">
      <c r="A122" t="s">
        <v>8854</v>
      </c>
      <c r="B122" s="3">
        <v>41981</v>
      </c>
      <c r="C122" t="s">
        <v>28556</v>
      </c>
      <c r="D122">
        <v>1</v>
      </c>
      <c r="E122" t="s">
        <v>29910</v>
      </c>
      <c r="F122" t="s">
        <v>9</v>
      </c>
      <c r="G122" t="s">
        <v>10</v>
      </c>
      <c r="H122" t="s">
        <v>2630</v>
      </c>
      <c r="I122" s="14">
        <f t="shared" si="1"/>
        <v>250000</v>
      </c>
      <c r="J122" s="4">
        <v>40000</v>
      </c>
      <c r="K122" s="4" t="s">
        <v>6141</v>
      </c>
    </row>
    <row r="123" spans="1:11" hidden="1">
      <c r="A123" t="s">
        <v>8863</v>
      </c>
      <c r="B123" s="3">
        <v>41981</v>
      </c>
      <c r="C123" t="s">
        <v>28556</v>
      </c>
      <c r="D123">
        <v>1</v>
      </c>
      <c r="E123" t="s">
        <v>29911</v>
      </c>
      <c r="F123" t="s">
        <v>58</v>
      </c>
      <c r="G123" t="s">
        <v>10</v>
      </c>
      <c r="H123" t="s">
        <v>2630</v>
      </c>
      <c r="I123" s="14">
        <f t="shared" si="1"/>
        <v>1896.5625</v>
      </c>
      <c r="J123">
        <v>303.45</v>
      </c>
      <c r="K123" s="14" t="s">
        <v>6138</v>
      </c>
    </row>
    <row r="124" spans="1:11">
      <c r="A124" t="s">
        <v>8472</v>
      </c>
      <c r="B124" s="3">
        <v>41981</v>
      </c>
      <c r="C124" t="s">
        <v>28557</v>
      </c>
      <c r="D124">
        <v>2</v>
      </c>
      <c r="E124" t="s">
        <v>29912</v>
      </c>
      <c r="F124" t="s">
        <v>1542</v>
      </c>
      <c r="G124" t="s">
        <v>13</v>
      </c>
      <c r="H124" t="s">
        <v>88</v>
      </c>
      <c r="I124" s="14">
        <f t="shared" si="1"/>
        <v>60.5</v>
      </c>
      <c r="J124">
        <v>9.68</v>
      </c>
      <c r="K124" s="14" t="s">
        <v>6145</v>
      </c>
    </row>
    <row r="125" spans="1:11">
      <c r="A125" t="s">
        <v>13678</v>
      </c>
      <c r="B125" s="3">
        <v>41981</v>
      </c>
      <c r="C125" t="s">
        <v>28558</v>
      </c>
      <c r="D125">
        <v>2</v>
      </c>
      <c r="E125" t="s">
        <v>29913</v>
      </c>
      <c r="F125" t="s">
        <v>1542</v>
      </c>
      <c r="G125" t="s">
        <v>13</v>
      </c>
      <c r="H125" t="s">
        <v>88</v>
      </c>
      <c r="I125" s="14">
        <f t="shared" si="1"/>
        <v>60.5</v>
      </c>
      <c r="J125">
        <v>9.68</v>
      </c>
      <c r="K125" s="14" t="s">
        <v>6145</v>
      </c>
    </row>
    <row r="126" spans="1:11">
      <c r="A126" t="s">
        <v>14492</v>
      </c>
      <c r="B126" s="3">
        <v>41981</v>
      </c>
      <c r="C126" t="s">
        <v>28559</v>
      </c>
      <c r="D126">
        <v>2</v>
      </c>
      <c r="E126" t="s">
        <v>29914</v>
      </c>
      <c r="F126" t="s">
        <v>1542</v>
      </c>
      <c r="G126" t="s">
        <v>13</v>
      </c>
      <c r="H126" t="s">
        <v>88</v>
      </c>
      <c r="I126" s="14">
        <f t="shared" si="1"/>
        <v>60.5</v>
      </c>
      <c r="J126">
        <v>9.68</v>
      </c>
      <c r="K126" s="14" t="s">
        <v>6145</v>
      </c>
    </row>
    <row r="127" spans="1:11">
      <c r="A127" t="s">
        <v>5004</v>
      </c>
      <c r="B127" s="3">
        <v>41981</v>
      </c>
      <c r="C127" t="s">
        <v>28560</v>
      </c>
      <c r="D127">
        <v>2</v>
      </c>
      <c r="E127" t="s">
        <v>29915</v>
      </c>
      <c r="F127" t="s">
        <v>1455</v>
      </c>
      <c r="G127" t="s">
        <v>13</v>
      </c>
      <c r="H127" t="s">
        <v>88</v>
      </c>
      <c r="I127" s="14">
        <f t="shared" si="1"/>
        <v>1721.6249999999998</v>
      </c>
      <c r="J127">
        <v>275.45999999999998</v>
      </c>
      <c r="K127" s="14" t="s">
        <v>6145</v>
      </c>
    </row>
    <row r="128" spans="1:11">
      <c r="A128" t="s">
        <v>13680</v>
      </c>
      <c r="B128" s="3">
        <v>41981</v>
      </c>
      <c r="C128" t="s">
        <v>28561</v>
      </c>
      <c r="D128">
        <v>2</v>
      </c>
      <c r="E128" t="s">
        <v>29916</v>
      </c>
      <c r="F128" t="s">
        <v>1455</v>
      </c>
      <c r="G128" t="s">
        <v>13</v>
      </c>
      <c r="H128" t="s">
        <v>88</v>
      </c>
      <c r="I128" s="14">
        <f t="shared" si="1"/>
        <v>110.00000000000001</v>
      </c>
      <c r="J128">
        <v>17.600000000000001</v>
      </c>
      <c r="K128" s="14" t="s">
        <v>6145</v>
      </c>
    </row>
    <row r="129" spans="1:11" hidden="1">
      <c r="A129" t="s">
        <v>13682</v>
      </c>
      <c r="B129" s="3">
        <v>41981</v>
      </c>
      <c r="C129" t="s">
        <v>2</v>
      </c>
      <c r="D129">
        <v>2</v>
      </c>
      <c r="E129" t="s">
        <v>29331</v>
      </c>
      <c r="F129" t="s">
        <v>1283</v>
      </c>
      <c r="G129" t="s">
        <v>21545</v>
      </c>
      <c r="H129" t="s">
        <v>10120</v>
      </c>
      <c r="I129" s="14">
        <f t="shared" si="1"/>
        <v>1009.0624999999999</v>
      </c>
      <c r="J129">
        <v>161.44999999999999</v>
      </c>
      <c r="K129" s="4" t="s">
        <v>6149</v>
      </c>
    </row>
    <row r="130" spans="1:11" hidden="1">
      <c r="A130" t="s">
        <v>13682</v>
      </c>
      <c r="B130" s="3">
        <v>41981</v>
      </c>
      <c r="C130" t="s">
        <v>2</v>
      </c>
      <c r="D130">
        <v>2</v>
      </c>
      <c r="E130" t="s">
        <v>29331</v>
      </c>
      <c r="F130" t="s">
        <v>1283</v>
      </c>
      <c r="G130" t="s">
        <v>21545</v>
      </c>
      <c r="H130" t="s">
        <v>10120</v>
      </c>
      <c r="I130" s="14">
        <f t="shared" si="1"/>
        <v>-1009.0624999999999</v>
      </c>
      <c r="J130">
        <v>-161.44999999999999</v>
      </c>
      <c r="K130" s="4" t="s">
        <v>6149</v>
      </c>
    </row>
    <row r="131" spans="1:11" hidden="1">
      <c r="A131" s="2" t="s">
        <v>13682</v>
      </c>
      <c r="B131" s="5">
        <v>41981</v>
      </c>
      <c r="C131" s="2" t="s">
        <v>2</v>
      </c>
      <c r="D131" s="2">
        <v>2</v>
      </c>
      <c r="E131" s="2" t="s">
        <v>29331</v>
      </c>
      <c r="F131" s="2" t="s">
        <v>1283</v>
      </c>
      <c r="G131" s="2" t="s">
        <v>21545</v>
      </c>
      <c r="H131" s="2" t="s">
        <v>10120</v>
      </c>
      <c r="I131" s="14">
        <f t="shared" si="1"/>
        <v>-1009.0624999999999</v>
      </c>
      <c r="J131" s="2">
        <v>-161.44999999999999</v>
      </c>
      <c r="K131" s="4" t="s">
        <v>6149</v>
      </c>
    </row>
    <row r="132" spans="1:11" hidden="1">
      <c r="A132" s="1" t="s">
        <v>385</v>
      </c>
      <c r="B132" s="13">
        <v>41981</v>
      </c>
      <c r="C132" s="1" t="s">
        <v>26416</v>
      </c>
      <c r="D132" s="1">
        <v>1</v>
      </c>
      <c r="E132" s="1" t="s">
        <v>29414</v>
      </c>
      <c r="F132" s="1" t="s">
        <v>70</v>
      </c>
      <c r="G132" s="1" t="s">
        <v>10</v>
      </c>
      <c r="H132" s="1" t="s">
        <v>26401</v>
      </c>
      <c r="I132" s="14">
        <f t="shared" si="1"/>
        <v>-203362.0625</v>
      </c>
      <c r="J132" s="14">
        <v>-32537.93</v>
      </c>
      <c r="K132" s="14" t="s">
        <v>6142</v>
      </c>
    </row>
    <row r="133" spans="1:11" hidden="1">
      <c r="A133" s="1" t="s">
        <v>391</v>
      </c>
      <c r="B133" s="13">
        <v>41981</v>
      </c>
      <c r="C133" s="1" t="s">
        <v>28087</v>
      </c>
      <c r="D133" s="1">
        <v>1</v>
      </c>
      <c r="E133" s="1" t="s">
        <v>29415</v>
      </c>
      <c r="F133" s="1" t="s">
        <v>9</v>
      </c>
      <c r="G133" s="1" t="s">
        <v>10</v>
      </c>
      <c r="H133" s="1" t="s">
        <v>28088</v>
      </c>
      <c r="I133" s="14">
        <f t="shared" si="1"/>
        <v>193103.4375</v>
      </c>
      <c r="J133" s="14">
        <v>30896.55</v>
      </c>
      <c r="K133" s="14" t="s">
        <v>6142</v>
      </c>
    </row>
    <row r="134" spans="1:11">
      <c r="A134" t="s">
        <v>394</v>
      </c>
      <c r="B134" s="3">
        <v>41981</v>
      </c>
      <c r="C134" t="s">
        <v>28562</v>
      </c>
      <c r="D134">
        <v>2</v>
      </c>
      <c r="E134" t="s">
        <v>29917</v>
      </c>
      <c r="F134" t="s">
        <v>1542</v>
      </c>
      <c r="G134" t="s">
        <v>13</v>
      </c>
      <c r="H134" t="s">
        <v>88</v>
      </c>
      <c r="I134" s="14">
        <f t="shared" si="1"/>
        <v>60.5</v>
      </c>
      <c r="J134">
        <v>9.68</v>
      </c>
      <c r="K134" s="14" t="s">
        <v>6145</v>
      </c>
    </row>
    <row r="135" spans="1:11">
      <c r="A135" t="s">
        <v>397</v>
      </c>
      <c r="B135" s="3">
        <v>41981</v>
      </c>
      <c r="C135" t="s">
        <v>28563</v>
      </c>
      <c r="D135">
        <v>2</v>
      </c>
      <c r="E135" t="s">
        <v>29918</v>
      </c>
      <c r="F135" t="s">
        <v>1542</v>
      </c>
      <c r="G135" t="s">
        <v>13</v>
      </c>
      <c r="H135" t="s">
        <v>88</v>
      </c>
      <c r="I135" s="14">
        <f t="shared" si="1"/>
        <v>60.5</v>
      </c>
      <c r="J135">
        <v>9.68</v>
      </c>
      <c r="K135" s="14" t="s">
        <v>6145</v>
      </c>
    </row>
    <row r="136" spans="1:11">
      <c r="A136" t="s">
        <v>8474</v>
      </c>
      <c r="B136" s="3">
        <v>41981</v>
      </c>
      <c r="C136" t="s">
        <v>28564</v>
      </c>
      <c r="D136">
        <v>2</v>
      </c>
      <c r="E136" t="s">
        <v>29919</v>
      </c>
      <c r="F136" t="s">
        <v>1542</v>
      </c>
      <c r="G136" t="s">
        <v>13</v>
      </c>
      <c r="H136" t="s">
        <v>88</v>
      </c>
      <c r="I136" s="14">
        <f t="shared" si="1"/>
        <v>60.5</v>
      </c>
      <c r="J136">
        <v>9.68</v>
      </c>
      <c r="K136" s="14" t="s">
        <v>6145</v>
      </c>
    </row>
    <row r="137" spans="1:11">
      <c r="A137" t="s">
        <v>8475</v>
      </c>
      <c r="B137" s="3">
        <v>41981</v>
      </c>
      <c r="C137" t="s">
        <v>28565</v>
      </c>
      <c r="D137">
        <v>2</v>
      </c>
      <c r="E137" t="s">
        <v>29920</v>
      </c>
      <c r="F137" t="s">
        <v>1542</v>
      </c>
      <c r="G137" t="s">
        <v>13</v>
      </c>
      <c r="H137" t="s">
        <v>88</v>
      </c>
      <c r="I137" s="14">
        <f t="shared" si="1"/>
        <v>60.5</v>
      </c>
      <c r="J137">
        <v>9.68</v>
      </c>
      <c r="K137" s="14" t="s">
        <v>6145</v>
      </c>
    </row>
    <row r="138" spans="1:11">
      <c r="A138" t="s">
        <v>1955</v>
      </c>
      <c r="B138" s="3">
        <v>41981</v>
      </c>
      <c r="C138" t="s">
        <v>28566</v>
      </c>
      <c r="D138">
        <v>2</v>
      </c>
      <c r="E138" t="s">
        <v>29921</v>
      </c>
      <c r="F138" t="s">
        <v>1542</v>
      </c>
      <c r="G138" t="s">
        <v>13</v>
      </c>
      <c r="H138" t="s">
        <v>88</v>
      </c>
      <c r="I138" s="14">
        <f t="shared" ref="I138:I201" si="2">J138*100/16</f>
        <v>60.5</v>
      </c>
      <c r="J138">
        <v>9.68</v>
      </c>
      <c r="K138" s="14" t="s">
        <v>6145</v>
      </c>
    </row>
    <row r="139" spans="1:11">
      <c r="A139" t="s">
        <v>19338</v>
      </c>
      <c r="B139" s="3">
        <v>41981</v>
      </c>
      <c r="C139" t="s">
        <v>28567</v>
      </c>
      <c r="D139">
        <v>2</v>
      </c>
      <c r="E139" t="s">
        <v>29922</v>
      </c>
      <c r="F139" t="s">
        <v>1542</v>
      </c>
      <c r="G139" t="s">
        <v>13</v>
      </c>
      <c r="H139" t="s">
        <v>88</v>
      </c>
      <c r="I139" s="14">
        <f t="shared" si="2"/>
        <v>60.5</v>
      </c>
      <c r="J139">
        <v>9.68</v>
      </c>
      <c r="K139" s="14" t="s">
        <v>6145</v>
      </c>
    </row>
    <row r="140" spans="1:11">
      <c r="A140" t="s">
        <v>1958</v>
      </c>
      <c r="B140" s="3">
        <v>41981</v>
      </c>
      <c r="C140" t="s">
        <v>28568</v>
      </c>
      <c r="D140">
        <v>2</v>
      </c>
      <c r="E140" t="s">
        <v>29923</v>
      </c>
      <c r="F140" t="s">
        <v>1542</v>
      </c>
      <c r="G140" t="s">
        <v>13</v>
      </c>
      <c r="H140" t="s">
        <v>88</v>
      </c>
      <c r="I140" s="14">
        <f t="shared" si="2"/>
        <v>60.5</v>
      </c>
      <c r="J140">
        <v>9.68</v>
      </c>
      <c r="K140" s="14" t="s">
        <v>6145</v>
      </c>
    </row>
    <row r="141" spans="1:11">
      <c r="A141" t="s">
        <v>1961</v>
      </c>
      <c r="B141" s="3">
        <v>41981</v>
      </c>
      <c r="C141" t="s">
        <v>28569</v>
      </c>
      <c r="D141">
        <v>2</v>
      </c>
      <c r="E141" t="s">
        <v>29924</v>
      </c>
      <c r="F141" t="s">
        <v>1542</v>
      </c>
      <c r="G141" t="s">
        <v>13</v>
      </c>
      <c r="H141" t="s">
        <v>88</v>
      </c>
      <c r="I141" s="14">
        <f t="shared" si="2"/>
        <v>60.5</v>
      </c>
      <c r="J141">
        <v>9.68</v>
      </c>
      <c r="K141" s="14" t="s">
        <v>6145</v>
      </c>
    </row>
    <row r="142" spans="1:11">
      <c r="A142" t="s">
        <v>1964</v>
      </c>
      <c r="B142" s="3">
        <v>41981</v>
      </c>
      <c r="C142" t="s">
        <v>28570</v>
      </c>
      <c r="D142">
        <v>2</v>
      </c>
      <c r="E142" t="s">
        <v>29925</v>
      </c>
      <c r="F142" t="s">
        <v>1542</v>
      </c>
      <c r="G142" t="s">
        <v>13</v>
      </c>
      <c r="H142" t="s">
        <v>88</v>
      </c>
      <c r="I142" s="14">
        <f t="shared" si="2"/>
        <v>60.5</v>
      </c>
      <c r="J142">
        <v>9.68</v>
      </c>
      <c r="K142" s="14" t="s">
        <v>6145</v>
      </c>
    </row>
    <row r="143" spans="1:11">
      <c r="A143" t="s">
        <v>1967</v>
      </c>
      <c r="B143" s="3">
        <v>41981</v>
      </c>
      <c r="C143" t="s">
        <v>28571</v>
      </c>
      <c r="D143">
        <v>2</v>
      </c>
      <c r="E143" t="s">
        <v>29926</v>
      </c>
      <c r="F143" t="s">
        <v>1542</v>
      </c>
      <c r="G143" t="s">
        <v>13</v>
      </c>
      <c r="H143" t="s">
        <v>88</v>
      </c>
      <c r="I143" s="14">
        <f t="shared" si="2"/>
        <v>60.5</v>
      </c>
      <c r="J143">
        <v>9.68</v>
      </c>
      <c r="K143" s="14" t="s">
        <v>6145</v>
      </c>
    </row>
    <row r="144" spans="1:11">
      <c r="A144" t="s">
        <v>1970</v>
      </c>
      <c r="B144" s="3">
        <v>41981</v>
      </c>
      <c r="C144" t="s">
        <v>28572</v>
      </c>
      <c r="D144">
        <v>2</v>
      </c>
      <c r="E144" t="s">
        <v>29927</v>
      </c>
      <c r="F144" t="s">
        <v>1542</v>
      </c>
      <c r="G144" t="s">
        <v>13</v>
      </c>
      <c r="H144" t="s">
        <v>88</v>
      </c>
      <c r="I144" s="14">
        <f t="shared" si="2"/>
        <v>60.5</v>
      </c>
      <c r="J144">
        <v>9.68</v>
      </c>
      <c r="K144" s="14" t="s">
        <v>6145</v>
      </c>
    </row>
    <row r="145" spans="1:11">
      <c r="A145" t="s">
        <v>1973</v>
      </c>
      <c r="B145" s="3">
        <v>41981</v>
      </c>
      <c r="C145" t="s">
        <v>28573</v>
      </c>
      <c r="D145">
        <v>2</v>
      </c>
      <c r="E145" t="s">
        <v>29928</v>
      </c>
      <c r="F145" t="s">
        <v>1542</v>
      </c>
      <c r="G145" t="s">
        <v>13</v>
      </c>
      <c r="H145" t="s">
        <v>88</v>
      </c>
      <c r="I145" s="14">
        <f t="shared" si="2"/>
        <v>60.5</v>
      </c>
      <c r="J145">
        <v>9.68</v>
      </c>
      <c r="K145" s="14" t="s">
        <v>6145</v>
      </c>
    </row>
    <row r="146" spans="1:11" hidden="1">
      <c r="A146" s="1" t="s">
        <v>23172</v>
      </c>
      <c r="B146" s="13">
        <v>41981</v>
      </c>
      <c r="C146" s="1" t="s">
        <v>26416</v>
      </c>
      <c r="D146" s="1">
        <v>1</v>
      </c>
      <c r="E146" s="1" t="s">
        <v>29416</v>
      </c>
      <c r="F146" s="1" t="s">
        <v>9</v>
      </c>
      <c r="G146" s="1" t="s">
        <v>10</v>
      </c>
      <c r="H146" s="1" t="s">
        <v>26401</v>
      </c>
      <c r="I146" s="14">
        <f t="shared" si="2"/>
        <v>205431.0625</v>
      </c>
      <c r="J146" s="14">
        <v>32868.97</v>
      </c>
      <c r="K146" s="14" t="s">
        <v>6142</v>
      </c>
    </row>
    <row r="147" spans="1:11">
      <c r="A147" t="s">
        <v>23175</v>
      </c>
      <c r="B147" s="3">
        <v>41981</v>
      </c>
      <c r="C147" t="s">
        <v>28574</v>
      </c>
      <c r="D147">
        <v>2</v>
      </c>
      <c r="E147" t="s">
        <v>29929</v>
      </c>
      <c r="F147" t="s">
        <v>1542</v>
      </c>
      <c r="G147" t="s">
        <v>13</v>
      </c>
      <c r="H147" t="s">
        <v>88</v>
      </c>
      <c r="I147" s="14">
        <f t="shared" si="2"/>
        <v>60.5</v>
      </c>
      <c r="J147">
        <v>9.68</v>
      </c>
      <c r="K147" s="14" t="s">
        <v>6145</v>
      </c>
    </row>
    <row r="148" spans="1:11">
      <c r="A148" t="s">
        <v>20840</v>
      </c>
      <c r="B148" s="3">
        <v>41981</v>
      </c>
      <c r="C148" t="s">
        <v>28575</v>
      </c>
      <c r="D148">
        <v>2</v>
      </c>
      <c r="E148" t="s">
        <v>29930</v>
      </c>
      <c r="F148" t="s">
        <v>1542</v>
      </c>
      <c r="G148" t="s">
        <v>13</v>
      </c>
      <c r="H148" t="s">
        <v>88</v>
      </c>
      <c r="I148" s="14">
        <f t="shared" si="2"/>
        <v>60.5</v>
      </c>
      <c r="J148">
        <v>9.68</v>
      </c>
      <c r="K148" s="14" t="s">
        <v>6145</v>
      </c>
    </row>
    <row r="149" spans="1:11">
      <c r="A149" t="s">
        <v>8476</v>
      </c>
      <c r="B149" s="3">
        <v>41981</v>
      </c>
      <c r="C149" t="s">
        <v>28576</v>
      </c>
      <c r="D149">
        <v>2</v>
      </c>
      <c r="E149" t="s">
        <v>29931</v>
      </c>
      <c r="F149" t="s">
        <v>1542</v>
      </c>
      <c r="G149" t="s">
        <v>13</v>
      </c>
      <c r="H149" t="s">
        <v>88</v>
      </c>
      <c r="I149" s="14">
        <f t="shared" si="2"/>
        <v>60.5</v>
      </c>
      <c r="J149">
        <v>9.68</v>
      </c>
      <c r="K149" s="14" t="s">
        <v>6145</v>
      </c>
    </row>
    <row r="150" spans="1:11">
      <c r="A150" t="s">
        <v>13693</v>
      </c>
      <c r="B150" s="3">
        <v>41981</v>
      </c>
      <c r="C150" t="s">
        <v>28577</v>
      </c>
      <c r="D150">
        <v>2</v>
      </c>
      <c r="E150" t="s">
        <v>29932</v>
      </c>
      <c r="F150" t="s">
        <v>1542</v>
      </c>
      <c r="G150" t="s">
        <v>13</v>
      </c>
      <c r="H150" t="s">
        <v>88</v>
      </c>
      <c r="I150" s="14">
        <f t="shared" si="2"/>
        <v>60.5</v>
      </c>
      <c r="J150">
        <v>9.68</v>
      </c>
      <c r="K150" s="14" t="s">
        <v>6145</v>
      </c>
    </row>
    <row r="151" spans="1:11">
      <c r="A151" t="s">
        <v>8477</v>
      </c>
      <c r="B151" s="3">
        <v>41981</v>
      </c>
      <c r="C151" t="s">
        <v>28578</v>
      </c>
      <c r="D151">
        <v>2</v>
      </c>
      <c r="E151" t="s">
        <v>29933</v>
      </c>
      <c r="F151" t="s">
        <v>1542</v>
      </c>
      <c r="G151" t="s">
        <v>13</v>
      </c>
      <c r="H151" t="s">
        <v>88</v>
      </c>
      <c r="I151" s="14">
        <f t="shared" si="2"/>
        <v>60.5</v>
      </c>
      <c r="J151">
        <v>9.68</v>
      </c>
      <c r="K151" s="14" t="s">
        <v>6145</v>
      </c>
    </row>
    <row r="152" spans="1:11">
      <c r="A152" t="s">
        <v>8478</v>
      </c>
      <c r="B152" s="3">
        <v>41981</v>
      </c>
      <c r="C152" t="s">
        <v>28579</v>
      </c>
      <c r="D152">
        <v>2</v>
      </c>
      <c r="E152" t="s">
        <v>29934</v>
      </c>
      <c r="F152" t="s">
        <v>1542</v>
      </c>
      <c r="G152" t="s">
        <v>13</v>
      </c>
      <c r="H152" t="s">
        <v>88</v>
      </c>
      <c r="I152" s="14">
        <f t="shared" si="2"/>
        <v>60.5</v>
      </c>
      <c r="J152">
        <v>9.68</v>
      </c>
      <c r="K152" s="14" t="s">
        <v>6145</v>
      </c>
    </row>
    <row r="153" spans="1:11">
      <c r="A153" t="s">
        <v>3680</v>
      </c>
      <c r="B153" s="3">
        <v>41981</v>
      </c>
      <c r="C153" t="s">
        <v>28580</v>
      </c>
      <c r="D153">
        <v>2</v>
      </c>
      <c r="E153" t="s">
        <v>29935</v>
      </c>
      <c r="F153" t="s">
        <v>1542</v>
      </c>
      <c r="G153" t="s">
        <v>13</v>
      </c>
      <c r="H153" t="s">
        <v>88</v>
      </c>
      <c r="I153" s="14">
        <f t="shared" si="2"/>
        <v>60.5</v>
      </c>
      <c r="J153">
        <v>9.68</v>
      </c>
      <c r="K153" s="14" t="s">
        <v>6145</v>
      </c>
    </row>
    <row r="154" spans="1:11">
      <c r="A154" t="s">
        <v>3682</v>
      </c>
      <c r="B154" s="3">
        <v>41981</v>
      </c>
      <c r="C154" t="s">
        <v>28581</v>
      </c>
      <c r="D154">
        <v>2</v>
      </c>
      <c r="E154" t="s">
        <v>29936</v>
      </c>
      <c r="F154" t="s">
        <v>1542</v>
      </c>
      <c r="G154" t="s">
        <v>13</v>
      </c>
      <c r="H154" t="s">
        <v>88</v>
      </c>
      <c r="I154" s="14">
        <f t="shared" si="2"/>
        <v>60.5</v>
      </c>
      <c r="J154">
        <v>9.68</v>
      </c>
      <c r="K154" s="14" t="s">
        <v>6145</v>
      </c>
    </row>
    <row r="155" spans="1:11">
      <c r="A155" t="s">
        <v>3685</v>
      </c>
      <c r="B155" s="3">
        <v>41981</v>
      </c>
      <c r="C155" t="s">
        <v>28582</v>
      </c>
      <c r="D155">
        <v>2</v>
      </c>
      <c r="E155" t="s">
        <v>29937</v>
      </c>
      <c r="F155" t="s">
        <v>1455</v>
      </c>
      <c r="G155" t="s">
        <v>13</v>
      </c>
      <c r="H155" t="s">
        <v>88</v>
      </c>
      <c r="I155" s="14">
        <f t="shared" si="2"/>
        <v>220.00000000000003</v>
      </c>
      <c r="J155">
        <v>35.200000000000003</v>
      </c>
      <c r="K155" s="14" t="s">
        <v>6145</v>
      </c>
    </row>
    <row r="156" spans="1:11" hidden="1">
      <c r="A156" t="s">
        <v>20845</v>
      </c>
      <c r="B156" s="3">
        <v>41981</v>
      </c>
      <c r="C156" t="s">
        <v>2</v>
      </c>
      <c r="D156">
        <v>2</v>
      </c>
      <c r="E156" t="s">
        <v>29938</v>
      </c>
      <c r="F156" t="s">
        <v>1283</v>
      </c>
      <c r="G156" t="s">
        <v>21545</v>
      </c>
      <c r="H156" t="s">
        <v>28089</v>
      </c>
      <c r="I156" s="14">
        <f t="shared" si="2"/>
        <v>-886.1875</v>
      </c>
      <c r="J156">
        <v>-141.79</v>
      </c>
      <c r="K156" s="4" t="s">
        <v>6149</v>
      </c>
    </row>
    <row r="157" spans="1:11" hidden="1">
      <c r="A157" t="s">
        <v>3695</v>
      </c>
      <c r="B157" s="3">
        <v>41981</v>
      </c>
      <c r="C157" t="s">
        <v>28583</v>
      </c>
      <c r="D157">
        <v>2</v>
      </c>
      <c r="E157" t="s">
        <v>29939</v>
      </c>
      <c r="F157" t="s">
        <v>1283</v>
      </c>
      <c r="G157" t="s">
        <v>0</v>
      </c>
      <c r="H157" t="s">
        <v>25716</v>
      </c>
      <c r="I157" s="14">
        <f t="shared" si="2"/>
        <v>-7224.1874999999991</v>
      </c>
      <c r="J157" s="4">
        <v>-1155.8699999999999</v>
      </c>
      <c r="K157" s="4" t="s">
        <v>6149</v>
      </c>
    </row>
    <row r="158" spans="1:11" hidden="1">
      <c r="A158" s="1" t="s">
        <v>408</v>
      </c>
      <c r="B158" s="13">
        <v>41982</v>
      </c>
      <c r="C158" s="1" t="s">
        <v>28087</v>
      </c>
      <c r="D158" s="1">
        <v>1</v>
      </c>
      <c r="E158" s="1" t="s">
        <v>29417</v>
      </c>
      <c r="F158" s="1" t="s">
        <v>70</v>
      </c>
      <c r="G158" s="1" t="s">
        <v>10</v>
      </c>
      <c r="H158" s="1" t="s">
        <v>28088</v>
      </c>
      <c r="I158" s="14">
        <f t="shared" si="2"/>
        <v>-193103.4375</v>
      </c>
      <c r="J158" s="14">
        <v>-30896.55</v>
      </c>
      <c r="K158" s="14" t="s">
        <v>6142</v>
      </c>
    </row>
    <row r="159" spans="1:11" hidden="1">
      <c r="A159" s="1" t="s">
        <v>11232</v>
      </c>
      <c r="B159" s="13">
        <v>41982</v>
      </c>
      <c r="C159" s="1" t="s">
        <v>28087</v>
      </c>
      <c r="D159" s="1">
        <v>1</v>
      </c>
      <c r="E159" s="1" t="s">
        <v>29418</v>
      </c>
      <c r="F159" s="1" t="s">
        <v>9</v>
      </c>
      <c r="G159" s="1" t="s">
        <v>10</v>
      </c>
      <c r="H159" s="1" t="s">
        <v>28088</v>
      </c>
      <c r="I159" s="14">
        <f t="shared" si="2"/>
        <v>181034.5</v>
      </c>
      <c r="J159" s="14">
        <v>28965.52</v>
      </c>
      <c r="K159" s="14" t="s">
        <v>6142</v>
      </c>
    </row>
    <row r="160" spans="1:11" hidden="1">
      <c r="A160" s="1" t="s">
        <v>21693</v>
      </c>
      <c r="B160" s="13">
        <v>41982</v>
      </c>
      <c r="C160" s="1" t="s">
        <v>26115</v>
      </c>
      <c r="D160" s="1">
        <v>1</v>
      </c>
      <c r="E160" s="1" t="s">
        <v>29419</v>
      </c>
      <c r="F160" s="1" t="s">
        <v>58</v>
      </c>
      <c r="G160" s="1" t="s">
        <v>10</v>
      </c>
      <c r="H160" s="1" t="s">
        <v>10702</v>
      </c>
      <c r="I160" s="14">
        <f t="shared" si="2"/>
        <v>16034.5</v>
      </c>
      <c r="J160" s="14">
        <v>2565.52</v>
      </c>
      <c r="K160" s="14" t="s">
        <v>6138</v>
      </c>
    </row>
    <row r="161" spans="1:11" hidden="1">
      <c r="A161" s="1" t="s">
        <v>20862</v>
      </c>
      <c r="B161" s="13">
        <v>41982</v>
      </c>
      <c r="C161" s="1" t="s">
        <v>28091</v>
      </c>
      <c r="D161" s="1">
        <v>1</v>
      </c>
      <c r="E161" s="1" t="s">
        <v>29420</v>
      </c>
      <c r="F161" s="1" t="s">
        <v>9</v>
      </c>
      <c r="G161" s="1" t="s">
        <v>10</v>
      </c>
      <c r="H161" s="1" t="s">
        <v>28092</v>
      </c>
      <c r="I161" s="14">
        <f t="shared" si="2"/>
        <v>213448.25</v>
      </c>
      <c r="J161" s="14">
        <v>34151.72</v>
      </c>
      <c r="K161" s="14" t="s">
        <v>6142</v>
      </c>
    </row>
    <row r="162" spans="1:11" hidden="1">
      <c r="A162" s="1" t="s">
        <v>2001</v>
      </c>
      <c r="B162" s="13">
        <v>41982</v>
      </c>
      <c r="C162" s="1" t="s">
        <v>23764</v>
      </c>
      <c r="D162" s="1">
        <v>1</v>
      </c>
      <c r="E162" s="1" t="s">
        <v>29421</v>
      </c>
      <c r="F162" s="1" t="s">
        <v>70</v>
      </c>
      <c r="G162" s="1" t="s">
        <v>10</v>
      </c>
      <c r="H162" s="1" t="s">
        <v>20751</v>
      </c>
      <c r="I162" s="14">
        <f t="shared" si="2"/>
        <v>-327586.1875</v>
      </c>
      <c r="J162" s="14">
        <v>-52413.79</v>
      </c>
      <c r="K162" s="14" t="s">
        <v>6142</v>
      </c>
    </row>
    <row r="163" spans="1:11" hidden="1">
      <c r="A163" s="1" t="s">
        <v>16863</v>
      </c>
      <c r="B163" s="13">
        <v>41982</v>
      </c>
      <c r="C163" s="1" t="s">
        <v>23764</v>
      </c>
      <c r="D163" s="1">
        <v>1</v>
      </c>
      <c r="E163" s="1" t="s">
        <v>29422</v>
      </c>
      <c r="F163" s="1" t="s">
        <v>9</v>
      </c>
      <c r="G163" s="1" t="s">
        <v>10</v>
      </c>
      <c r="H163" s="1" t="s">
        <v>28093</v>
      </c>
      <c r="I163" s="14">
        <f t="shared" si="2"/>
        <v>331896.5625</v>
      </c>
      <c r="J163" s="14">
        <v>53103.45</v>
      </c>
      <c r="K163" s="14" t="s">
        <v>6142</v>
      </c>
    </row>
    <row r="164" spans="1:11" hidden="1">
      <c r="A164" s="1" t="s">
        <v>412</v>
      </c>
      <c r="B164" s="13">
        <v>41982</v>
      </c>
      <c r="C164" s="1" t="s">
        <v>28031</v>
      </c>
      <c r="D164" s="1">
        <v>1</v>
      </c>
      <c r="E164" s="1" t="s">
        <v>29423</v>
      </c>
      <c r="F164" s="1" t="s">
        <v>70</v>
      </c>
      <c r="G164" s="1" t="s">
        <v>10</v>
      </c>
      <c r="H164" s="1" t="s">
        <v>23706</v>
      </c>
      <c r="I164" s="14">
        <f t="shared" si="2"/>
        <v>-375258.625</v>
      </c>
      <c r="J164" s="14">
        <v>-60041.38</v>
      </c>
      <c r="K164" s="14" t="s">
        <v>6142</v>
      </c>
    </row>
    <row r="165" spans="1:11" hidden="1">
      <c r="A165" s="1" t="s">
        <v>26837</v>
      </c>
      <c r="B165" s="13">
        <v>41982</v>
      </c>
      <c r="C165" s="1" t="s">
        <v>28094</v>
      </c>
      <c r="D165" s="1">
        <v>1</v>
      </c>
      <c r="E165" s="1" t="s">
        <v>29424</v>
      </c>
      <c r="F165" s="1" t="s">
        <v>9</v>
      </c>
      <c r="G165" s="1" t="s">
        <v>10</v>
      </c>
      <c r="H165" s="1" t="s">
        <v>23706</v>
      </c>
      <c r="I165" s="14">
        <f t="shared" si="2"/>
        <v>486206.87500000006</v>
      </c>
      <c r="J165" s="14">
        <v>77793.100000000006</v>
      </c>
      <c r="K165" s="14" t="s">
        <v>6142</v>
      </c>
    </row>
    <row r="166" spans="1:11" hidden="1">
      <c r="A166" s="1" t="s">
        <v>16866</v>
      </c>
      <c r="B166" s="13">
        <v>41982</v>
      </c>
      <c r="C166" s="1" t="s">
        <v>28095</v>
      </c>
      <c r="D166" s="1">
        <v>1</v>
      </c>
      <c r="E166" s="1" t="s">
        <v>29425</v>
      </c>
      <c r="F166" s="1" t="s">
        <v>9</v>
      </c>
      <c r="G166" s="1" t="s">
        <v>10</v>
      </c>
      <c r="H166" s="1" t="s">
        <v>28096</v>
      </c>
      <c r="I166" s="14">
        <f t="shared" si="2"/>
        <v>465517.24999999994</v>
      </c>
      <c r="J166" s="14">
        <v>74482.759999999995</v>
      </c>
      <c r="K166" s="14" t="s">
        <v>6142</v>
      </c>
    </row>
    <row r="167" spans="1:11" hidden="1">
      <c r="A167" s="1" t="s">
        <v>11248</v>
      </c>
      <c r="B167" s="13">
        <v>41982</v>
      </c>
      <c r="C167" s="1" t="s">
        <v>28097</v>
      </c>
      <c r="D167" s="1">
        <v>1</v>
      </c>
      <c r="E167" s="1" t="s">
        <v>29426</v>
      </c>
      <c r="F167" s="1" t="s">
        <v>54</v>
      </c>
      <c r="G167" s="1" t="s">
        <v>10</v>
      </c>
      <c r="H167" s="1" t="s">
        <v>266</v>
      </c>
      <c r="I167" s="14">
        <f t="shared" si="2"/>
        <v>211129.81249999997</v>
      </c>
      <c r="J167" s="14">
        <v>33780.769999999997</v>
      </c>
      <c r="K167" s="14" t="s">
        <v>6143</v>
      </c>
    </row>
    <row r="168" spans="1:11" hidden="1">
      <c r="A168" s="1" t="s">
        <v>11250</v>
      </c>
      <c r="B168" s="13">
        <v>41982</v>
      </c>
      <c r="C168" s="1" t="s">
        <v>28098</v>
      </c>
      <c r="D168" s="1">
        <v>1</v>
      </c>
      <c r="E168" s="1" t="s">
        <v>29427</v>
      </c>
      <c r="F168" s="1" t="s">
        <v>54</v>
      </c>
      <c r="G168" s="1" t="s">
        <v>10</v>
      </c>
      <c r="H168" s="1" t="s">
        <v>23429</v>
      </c>
      <c r="I168" s="14">
        <f t="shared" si="2"/>
        <v>224666.5625</v>
      </c>
      <c r="J168" s="14">
        <v>35946.65</v>
      </c>
      <c r="K168" s="14" t="s">
        <v>6143</v>
      </c>
    </row>
    <row r="169" spans="1:11" hidden="1">
      <c r="A169" s="1" t="s">
        <v>11260</v>
      </c>
      <c r="B169" s="13">
        <v>41982</v>
      </c>
      <c r="C169" s="1" t="s">
        <v>25776</v>
      </c>
      <c r="D169" s="1">
        <v>1</v>
      </c>
      <c r="E169" s="1" t="s">
        <v>29428</v>
      </c>
      <c r="F169" s="1" t="s">
        <v>70</v>
      </c>
      <c r="G169" s="1" t="s">
        <v>10</v>
      </c>
      <c r="H169" s="1" t="s">
        <v>15676</v>
      </c>
      <c r="I169" s="14">
        <f t="shared" si="2"/>
        <v>-222758.62499999997</v>
      </c>
      <c r="J169" s="14">
        <v>-35641.379999999997</v>
      </c>
      <c r="K169" s="14" t="s">
        <v>6142</v>
      </c>
    </row>
    <row r="170" spans="1:11" hidden="1">
      <c r="A170" s="1" t="s">
        <v>11262</v>
      </c>
      <c r="B170" s="13">
        <v>41982</v>
      </c>
      <c r="C170" s="1" t="s">
        <v>28094</v>
      </c>
      <c r="D170" s="1">
        <v>1</v>
      </c>
      <c r="E170" s="1" t="s">
        <v>29429</v>
      </c>
      <c r="F170" s="1" t="s">
        <v>70</v>
      </c>
      <c r="G170" s="1" t="s">
        <v>10</v>
      </c>
      <c r="H170" s="1" t="s">
        <v>23706</v>
      </c>
      <c r="I170" s="14">
        <f t="shared" si="2"/>
        <v>-486206.87500000006</v>
      </c>
      <c r="J170" s="14">
        <v>-77793.100000000006</v>
      </c>
      <c r="K170" s="14" t="s">
        <v>6142</v>
      </c>
    </row>
    <row r="171" spans="1:11" hidden="1">
      <c r="A171" s="1" t="s">
        <v>3703</v>
      </c>
      <c r="B171" s="13">
        <v>41982</v>
      </c>
      <c r="C171" s="1" t="s">
        <v>28098</v>
      </c>
      <c r="D171" s="1">
        <v>1</v>
      </c>
      <c r="E171" s="1" t="s">
        <v>29430</v>
      </c>
      <c r="F171" s="1" t="s">
        <v>455</v>
      </c>
      <c r="G171" s="1" t="s">
        <v>10</v>
      </c>
      <c r="H171" s="1" t="s">
        <v>23429</v>
      </c>
      <c r="I171" s="14">
        <f t="shared" si="2"/>
        <v>-224666.5625</v>
      </c>
      <c r="J171" s="14">
        <v>-35946.65</v>
      </c>
      <c r="K171" s="14" t="s">
        <v>6143</v>
      </c>
    </row>
    <row r="172" spans="1:11" hidden="1">
      <c r="A172" s="1" t="s">
        <v>21711</v>
      </c>
      <c r="B172" s="13">
        <v>41982</v>
      </c>
      <c r="C172" s="1" t="s">
        <v>25776</v>
      </c>
      <c r="D172" s="1">
        <v>1</v>
      </c>
      <c r="E172" s="1" t="s">
        <v>29431</v>
      </c>
      <c r="F172" s="1" t="s">
        <v>9</v>
      </c>
      <c r="G172" s="1" t="s">
        <v>10</v>
      </c>
      <c r="H172" s="1" t="s">
        <v>15676</v>
      </c>
      <c r="I172" s="14">
        <f t="shared" si="2"/>
        <v>222758.62499999997</v>
      </c>
      <c r="J172" s="14">
        <v>35641.379999999997</v>
      </c>
      <c r="K172" s="14" t="s">
        <v>6142</v>
      </c>
    </row>
    <row r="173" spans="1:11" hidden="1">
      <c r="A173" s="1" t="s">
        <v>3706</v>
      </c>
      <c r="B173" s="13">
        <v>41982</v>
      </c>
      <c r="C173" s="1" t="s">
        <v>28094</v>
      </c>
      <c r="D173" s="1">
        <v>1</v>
      </c>
      <c r="E173" s="1" t="s">
        <v>29432</v>
      </c>
      <c r="F173" s="1" t="s">
        <v>9</v>
      </c>
      <c r="G173" s="1" t="s">
        <v>10</v>
      </c>
      <c r="H173" s="1" t="s">
        <v>3940</v>
      </c>
      <c r="I173" s="14">
        <f t="shared" si="2"/>
        <v>486206.87500000006</v>
      </c>
      <c r="J173" s="14">
        <v>77793.100000000006</v>
      </c>
      <c r="K173" s="14" t="s">
        <v>6142</v>
      </c>
    </row>
    <row r="174" spans="1:11" hidden="1">
      <c r="A174" s="1" t="s">
        <v>2111</v>
      </c>
      <c r="B174" s="13">
        <v>41982</v>
      </c>
      <c r="C174" s="1" t="s">
        <v>28098</v>
      </c>
      <c r="D174" s="1">
        <v>1</v>
      </c>
      <c r="E174" s="1" t="s">
        <v>29433</v>
      </c>
      <c r="F174" s="1" t="s">
        <v>54</v>
      </c>
      <c r="G174" s="1" t="s">
        <v>10</v>
      </c>
      <c r="H174" s="1" t="s">
        <v>23429</v>
      </c>
      <c r="I174" s="14">
        <f t="shared" si="2"/>
        <v>224666.5625</v>
      </c>
      <c r="J174" s="14">
        <v>35946.65</v>
      </c>
      <c r="K174" s="14" t="s">
        <v>6143</v>
      </c>
    </row>
    <row r="175" spans="1:11" hidden="1">
      <c r="A175" s="1" t="s">
        <v>11268</v>
      </c>
      <c r="B175" s="13">
        <v>41982</v>
      </c>
      <c r="C175" s="1" t="s">
        <v>28099</v>
      </c>
      <c r="D175" s="1">
        <v>1</v>
      </c>
      <c r="E175" s="1" t="s">
        <v>29434</v>
      </c>
      <c r="F175" s="1" t="s">
        <v>9</v>
      </c>
      <c r="G175" s="1" t="s">
        <v>10</v>
      </c>
      <c r="H175" s="1" t="s">
        <v>28100</v>
      </c>
      <c r="I175" s="14">
        <f t="shared" si="2"/>
        <v>172327.5625</v>
      </c>
      <c r="J175" s="14">
        <v>27572.41</v>
      </c>
      <c r="K175" s="14" t="s">
        <v>6142</v>
      </c>
    </row>
    <row r="176" spans="1:11">
      <c r="A176" s="1" t="s">
        <v>5173</v>
      </c>
      <c r="B176" s="13">
        <v>41983</v>
      </c>
      <c r="C176" s="1" t="s">
        <v>26451</v>
      </c>
      <c r="D176" s="1">
        <v>2</v>
      </c>
      <c r="E176" s="1" t="s">
        <v>29435</v>
      </c>
      <c r="F176" s="1" t="s">
        <v>939</v>
      </c>
      <c r="G176" s="1" t="s">
        <v>13</v>
      </c>
      <c r="H176" s="1" t="s">
        <v>500</v>
      </c>
      <c r="I176" s="14">
        <f t="shared" si="2"/>
        <v>-37320.5625</v>
      </c>
      <c r="J176" s="14">
        <v>-5971.29</v>
      </c>
      <c r="K176" s="4" t="s">
        <v>6145</v>
      </c>
    </row>
    <row r="177" spans="1:11">
      <c r="A177" s="1" t="s">
        <v>19362</v>
      </c>
      <c r="B177" s="13">
        <v>41983</v>
      </c>
      <c r="C177" s="1" t="s">
        <v>26451</v>
      </c>
      <c r="D177" s="1">
        <v>2</v>
      </c>
      <c r="E177" s="1" t="s">
        <v>29436</v>
      </c>
      <c r="F177" s="1" t="s">
        <v>3572</v>
      </c>
      <c r="G177" s="1" t="s">
        <v>103</v>
      </c>
      <c r="H177" s="1" t="s">
        <v>500</v>
      </c>
      <c r="I177" s="14">
        <f t="shared" si="2"/>
        <v>37320.5625</v>
      </c>
      <c r="J177" s="14">
        <v>5971.29</v>
      </c>
      <c r="K177" s="14" t="s">
        <v>6145</v>
      </c>
    </row>
    <row r="178" spans="1:11" hidden="1">
      <c r="A178" s="1" t="s">
        <v>18560</v>
      </c>
      <c r="B178" s="13">
        <v>41983</v>
      </c>
      <c r="C178" s="1" t="s">
        <v>28102</v>
      </c>
      <c r="D178" s="1">
        <v>1</v>
      </c>
      <c r="E178" s="1" t="s">
        <v>29437</v>
      </c>
      <c r="F178" s="1" t="s">
        <v>318</v>
      </c>
      <c r="G178" s="1" t="s">
        <v>270</v>
      </c>
      <c r="H178" s="1" t="s">
        <v>28103</v>
      </c>
      <c r="I178" s="14">
        <f t="shared" si="2"/>
        <v>8620.6875</v>
      </c>
      <c r="J178" s="14">
        <v>1379.31</v>
      </c>
      <c r="K178" s="14" t="s">
        <v>6148</v>
      </c>
    </row>
    <row r="179" spans="1:11" hidden="1">
      <c r="A179" t="s">
        <v>8902</v>
      </c>
      <c r="B179" s="3">
        <v>41983</v>
      </c>
      <c r="C179" t="s">
        <v>28462</v>
      </c>
      <c r="D179">
        <v>2</v>
      </c>
      <c r="E179" t="s">
        <v>29332</v>
      </c>
      <c r="F179" t="s">
        <v>1283</v>
      </c>
      <c r="G179" t="s">
        <v>0</v>
      </c>
      <c r="H179" t="s">
        <v>11548</v>
      </c>
      <c r="I179" s="14">
        <f t="shared" si="2"/>
        <v>517.25</v>
      </c>
      <c r="J179">
        <v>82.76</v>
      </c>
      <c r="K179" s="4" t="s">
        <v>6149</v>
      </c>
    </row>
    <row r="180" spans="1:11" hidden="1">
      <c r="A180" t="s">
        <v>8902</v>
      </c>
      <c r="B180" s="3">
        <v>41983</v>
      </c>
      <c r="C180" t="s">
        <v>28462</v>
      </c>
      <c r="D180">
        <v>2</v>
      </c>
      <c r="E180" t="s">
        <v>29332</v>
      </c>
      <c r="F180" t="s">
        <v>1283</v>
      </c>
      <c r="G180" t="s">
        <v>0</v>
      </c>
      <c r="H180" t="s">
        <v>11548</v>
      </c>
      <c r="I180" s="14">
        <f t="shared" si="2"/>
        <v>-1031.8125</v>
      </c>
      <c r="J180">
        <v>-165.09</v>
      </c>
      <c r="K180" s="4" t="s">
        <v>6149</v>
      </c>
    </row>
    <row r="181" spans="1:11" hidden="1">
      <c r="A181" s="2" t="s">
        <v>8902</v>
      </c>
      <c r="B181" s="5">
        <v>41983</v>
      </c>
      <c r="C181" s="2" t="s">
        <v>28462</v>
      </c>
      <c r="D181" s="2">
        <v>2</v>
      </c>
      <c r="E181" s="2" t="s">
        <v>29332</v>
      </c>
      <c r="F181" s="2" t="s">
        <v>1283</v>
      </c>
      <c r="G181" s="2" t="s">
        <v>0</v>
      </c>
      <c r="H181" s="2" t="s">
        <v>11548</v>
      </c>
      <c r="I181" s="14">
        <f t="shared" si="2"/>
        <v>-517.25</v>
      </c>
      <c r="J181" s="2">
        <v>-82.76</v>
      </c>
      <c r="K181" s="4" t="s">
        <v>6149</v>
      </c>
    </row>
    <row r="182" spans="1:11" hidden="1">
      <c r="A182" s="1" t="s">
        <v>494</v>
      </c>
      <c r="B182" s="13">
        <v>41983</v>
      </c>
      <c r="C182" s="1" t="s">
        <v>28104</v>
      </c>
      <c r="D182" s="1">
        <v>1</v>
      </c>
      <c r="E182" s="1" t="s">
        <v>29438</v>
      </c>
      <c r="F182" s="1" t="s">
        <v>54</v>
      </c>
      <c r="G182" s="1" t="s">
        <v>103</v>
      </c>
      <c r="H182" s="1" t="s">
        <v>735</v>
      </c>
      <c r="I182" s="14">
        <f t="shared" si="2"/>
        <v>156384.0625</v>
      </c>
      <c r="J182" s="14">
        <v>25021.45</v>
      </c>
      <c r="K182" s="14" t="s">
        <v>6143</v>
      </c>
    </row>
    <row r="183" spans="1:11" hidden="1">
      <c r="A183" t="s">
        <v>8490</v>
      </c>
      <c r="B183" s="3">
        <v>41983</v>
      </c>
      <c r="C183" t="s">
        <v>26997</v>
      </c>
      <c r="D183">
        <v>1</v>
      </c>
      <c r="E183" t="s">
        <v>29940</v>
      </c>
      <c r="F183" t="s">
        <v>70</v>
      </c>
      <c r="G183" t="s">
        <v>10</v>
      </c>
      <c r="H183" t="s">
        <v>3320</v>
      </c>
      <c r="I183" s="14">
        <f t="shared" si="2"/>
        <v>-17241.375</v>
      </c>
      <c r="J183" s="4">
        <v>-2758.62</v>
      </c>
      <c r="K183" s="4" t="s">
        <v>6141</v>
      </c>
    </row>
    <row r="184" spans="1:11" hidden="1">
      <c r="A184" t="s">
        <v>13733</v>
      </c>
      <c r="B184" s="3">
        <v>41983</v>
      </c>
      <c r="C184" t="s">
        <v>28584</v>
      </c>
      <c r="D184">
        <v>1</v>
      </c>
      <c r="E184" t="s">
        <v>29941</v>
      </c>
      <c r="F184" t="s">
        <v>9</v>
      </c>
      <c r="G184" t="s">
        <v>10</v>
      </c>
      <c r="H184" t="s">
        <v>3320</v>
      </c>
      <c r="I184" s="14">
        <f t="shared" si="2"/>
        <v>68965.5</v>
      </c>
      <c r="J184" s="4">
        <v>11034.48</v>
      </c>
      <c r="K184" s="4" t="s">
        <v>6141</v>
      </c>
    </row>
    <row r="185" spans="1:11" hidden="1">
      <c r="A185" s="1" t="s">
        <v>18585</v>
      </c>
      <c r="B185" s="13">
        <v>41983</v>
      </c>
      <c r="C185" s="1" t="s">
        <v>28105</v>
      </c>
      <c r="D185" s="1">
        <v>1</v>
      </c>
      <c r="E185" s="1" t="s">
        <v>29439</v>
      </c>
      <c r="F185" s="1" t="s">
        <v>9</v>
      </c>
      <c r="G185" s="1" t="s">
        <v>10</v>
      </c>
      <c r="H185" s="1" t="s">
        <v>28106</v>
      </c>
      <c r="I185" s="14">
        <f t="shared" si="2"/>
        <v>169137.9375</v>
      </c>
      <c r="J185" s="14">
        <v>27062.07</v>
      </c>
      <c r="K185" s="14" t="s">
        <v>6142</v>
      </c>
    </row>
    <row r="186" spans="1:11" hidden="1">
      <c r="A186" s="1" t="s">
        <v>14514</v>
      </c>
      <c r="B186" s="13">
        <v>41983</v>
      </c>
      <c r="C186" s="1" t="s">
        <v>28107</v>
      </c>
      <c r="D186" s="1">
        <v>1</v>
      </c>
      <c r="E186" s="1" t="s">
        <v>29440</v>
      </c>
      <c r="F186" s="1" t="s">
        <v>9</v>
      </c>
      <c r="G186" s="1" t="s">
        <v>10</v>
      </c>
      <c r="H186" s="1" t="s">
        <v>28108</v>
      </c>
      <c r="I186" s="14">
        <f t="shared" si="2"/>
        <v>172327.5625</v>
      </c>
      <c r="J186" s="14">
        <v>27572.41</v>
      </c>
      <c r="K186" s="14" t="s">
        <v>6142</v>
      </c>
    </row>
    <row r="187" spans="1:11" hidden="1">
      <c r="A187" s="1" t="s">
        <v>23222</v>
      </c>
      <c r="B187" s="13">
        <v>41983</v>
      </c>
      <c r="C187" s="1" t="s">
        <v>28107</v>
      </c>
      <c r="D187" s="1">
        <v>1</v>
      </c>
      <c r="E187" s="1" t="s">
        <v>29441</v>
      </c>
      <c r="F187" s="1" t="s">
        <v>58</v>
      </c>
      <c r="G187" s="1" t="s">
        <v>10</v>
      </c>
      <c r="H187" s="1" t="s">
        <v>28108</v>
      </c>
      <c r="I187" s="14">
        <f t="shared" si="2"/>
        <v>2413.8125</v>
      </c>
      <c r="J187" s="1">
        <v>386.21</v>
      </c>
      <c r="K187" s="14" t="s">
        <v>6138</v>
      </c>
    </row>
    <row r="188" spans="1:11" hidden="1">
      <c r="A188" s="1" t="s">
        <v>28109</v>
      </c>
      <c r="B188" s="13">
        <v>41983</v>
      </c>
      <c r="C188" s="1" t="s">
        <v>28110</v>
      </c>
      <c r="D188" s="1">
        <v>1</v>
      </c>
      <c r="E188" s="1" t="s">
        <v>29442</v>
      </c>
      <c r="F188" s="1" t="s">
        <v>9</v>
      </c>
      <c r="G188" s="1" t="s">
        <v>10</v>
      </c>
      <c r="H188" s="1" t="s">
        <v>28111</v>
      </c>
      <c r="I188" s="14">
        <f t="shared" si="2"/>
        <v>163706.875</v>
      </c>
      <c r="J188" s="14">
        <v>26193.1</v>
      </c>
      <c r="K188" s="14" t="s">
        <v>6142</v>
      </c>
    </row>
    <row r="189" spans="1:11" hidden="1">
      <c r="A189" s="1" t="s">
        <v>3732</v>
      </c>
      <c r="B189" s="13">
        <v>41983</v>
      </c>
      <c r="C189" s="1" t="s">
        <v>28112</v>
      </c>
      <c r="D189" s="1">
        <v>1</v>
      </c>
      <c r="E189" s="1" t="s">
        <v>29443</v>
      </c>
      <c r="F189" s="1" t="s">
        <v>9</v>
      </c>
      <c r="G189" s="1" t="s">
        <v>103</v>
      </c>
      <c r="H189" s="1" t="s">
        <v>10706</v>
      </c>
      <c r="I189" s="14">
        <f t="shared" si="2"/>
        <v>587931.0625</v>
      </c>
      <c r="J189" s="14">
        <v>94068.97</v>
      </c>
      <c r="K189" s="14" t="s">
        <v>6142</v>
      </c>
    </row>
    <row r="190" spans="1:11" hidden="1">
      <c r="A190" t="s">
        <v>8912</v>
      </c>
      <c r="B190" s="3">
        <v>41984</v>
      </c>
      <c r="C190" t="s">
        <v>2</v>
      </c>
      <c r="D190">
        <v>2</v>
      </c>
      <c r="E190" t="s">
        <v>29942</v>
      </c>
      <c r="F190" t="s">
        <v>1283</v>
      </c>
      <c r="G190" t="s">
        <v>21545</v>
      </c>
      <c r="H190" t="s">
        <v>28470</v>
      </c>
      <c r="I190" s="14">
        <f t="shared" si="2"/>
        <v>-66.875</v>
      </c>
      <c r="J190">
        <v>-10.7</v>
      </c>
      <c r="K190" s="4" t="s">
        <v>6149</v>
      </c>
    </row>
    <row r="191" spans="1:11" hidden="1">
      <c r="A191" t="s">
        <v>13755</v>
      </c>
      <c r="B191" s="3">
        <v>41984</v>
      </c>
      <c r="C191" t="s">
        <v>28469</v>
      </c>
      <c r="D191">
        <v>2</v>
      </c>
      <c r="E191" t="s">
        <v>29333</v>
      </c>
      <c r="F191" t="s">
        <v>1283</v>
      </c>
      <c r="G191" t="s">
        <v>21545</v>
      </c>
      <c r="H191" t="s">
        <v>28470</v>
      </c>
      <c r="I191" s="14">
        <f t="shared" si="2"/>
        <v>1003.4375000000001</v>
      </c>
      <c r="J191">
        <v>160.55000000000001</v>
      </c>
      <c r="K191" s="4" t="s">
        <v>6149</v>
      </c>
    </row>
    <row r="192" spans="1:11" hidden="1">
      <c r="A192" t="s">
        <v>13755</v>
      </c>
      <c r="B192" s="3">
        <v>41984</v>
      </c>
      <c r="C192" t="s">
        <v>28469</v>
      </c>
      <c r="D192">
        <v>2</v>
      </c>
      <c r="E192" t="s">
        <v>29333</v>
      </c>
      <c r="F192" t="s">
        <v>1283</v>
      </c>
      <c r="G192" t="s">
        <v>21545</v>
      </c>
      <c r="H192" t="s">
        <v>28470</v>
      </c>
      <c r="I192" s="14">
        <f t="shared" si="2"/>
        <v>-1436.125</v>
      </c>
      <c r="J192">
        <v>-229.78</v>
      </c>
      <c r="K192" s="4" t="s">
        <v>6149</v>
      </c>
    </row>
    <row r="193" spans="1:11" hidden="1">
      <c r="A193" s="2" t="s">
        <v>13755</v>
      </c>
      <c r="B193" s="5">
        <v>41984</v>
      </c>
      <c r="C193" s="2" t="s">
        <v>28469</v>
      </c>
      <c r="D193" s="2">
        <v>2</v>
      </c>
      <c r="E193" s="2" t="s">
        <v>29333</v>
      </c>
      <c r="F193" s="2" t="s">
        <v>1283</v>
      </c>
      <c r="G193" s="2" t="s">
        <v>21545</v>
      </c>
      <c r="H193" s="2" t="s">
        <v>28470</v>
      </c>
      <c r="I193" s="14">
        <f t="shared" si="2"/>
        <v>-1003.4375000000001</v>
      </c>
      <c r="J193" s="2">
        <v>-160.55000000000001</v>
      </c>
      <c r="K193" s="4" t="s">
        <v>6149</v>
      </c>
    </row>
    <row r="194" spans="1:11" hidden="1">
      <c r="A194" s="1" t="s">
        <v>13759</v>
      </c>
      <c r="B194" s="13">
        <v>41984</v>
      </c>
      <c r="C194" s="1" t="s">
        <v>28094</v>
      </c>
      <c r="D194" s="1">
        <v>1</v>
      </c>
      <c r="E194" s="1" t="s">
        <v>29444</v>
      </c>
      <c r="F194" s="1" t="s">
        <v>58</v>
      </c>
      <c r="G194" s="1" t="s">
        <v>10</v>
      </c>
      <c r="H194" s="1" t="s">
        <v>23706</v>
      </c>
      <c r="I194" s="14">
        <f t="shared" si="2"/>
        <v>17241.375</v>
      </c>
      <c r="J194" s="14">
        <v>2758.62</v>
      </c>
      <c r="K194" s="14" t="s">
        <v>6138</v>
      </c>
    </row>
    <row r="195" spans="1:11">
      <c r="A195" t="s">
        <v>8923</v>
      </c>
      <c r="B195" s="3">
        <v>41984</v>
      </c>
      <c r="C195" t="s">
        <v>28585</v>
      </c>
      <c r="D195">
        <v>2</v>
      </c>
      <c r="E195" t="s">
        <v>29943</v>
      </c>
      <c r="F195" t="s">
        <v>1637</v>
      </c>
      <c r="G195" t="s">
        <v>13</v>
      </c>
      <c r="H195" t="s">
        <v>9217</v>
      </c>
      <c r="I195" s="14">
        <f t="shared" si="2"/>
        <v>-1534.5</v>
      </c>
      <c r="J195">
        <v>-245.52</v>
      </c>
      <c r="K195" s="4" t="s">
        <v>6145</v>
      </c>
    </row>
    <row r="196" spans="1:11">
      <c r="A196" t="s">
        <v>8934</v>
      </c>
      <c r="B196" s="3">
        <v>41984</v>
      </c>
      <c r="C196" t="s">
        <v>28586</v>
      </c>
      <c r="D196">
        <v>2</v>
      </c>
      <c r="E196" t="s">
        <v>29944</v>
      </c>
      <c r="F196" t="s">
        <v>1637</v>
      </c>
      <c r="G196" t="s">
        <v>13</v>
      </c>
      <c r="H196" t="s">
        <v>15546</v>
      </c>
      <c r="I196" s="14">
        <f t="shared" si="2"/>
        <v>-1780.1875</v>
      </c>
      <c r="J196">
        <v>-284.83</v>
      </c>
      <c r="K196" s="4" t="s">
        <v>6145</v>
      </c>
    </row>
    <row r="197" spans="1:11" hidden="1">
      <c r="A197" s="1" t="s">
        <v>8942</v>
      </c>
      <c r="B197" s="13">
        <v>41984</v>
      </c>
      <c r="C197" s="1" t="s">
        <v>28112</v>
      </c>
      <c r="D197" s="1">
        <v>1</v>
      </c>
      <c r="E197" s="1" t="s">
        <v>29445</v>
      </c>
      <c r="F197" s="1" t="s">
        <v>70</v>
      </c>
      <c r="G197" s="1" t="s">
        <v>103</v>
      </c>
      <c r="H197" s="1" t="s">
        <v>10706</v>
      </c>
      <c r="I197" s="14">
        <f t="shared" si="2"/>
        <v>-587931.0625</v>
      </c>
      <c r="J197" s="14">
        <v>-94068.97</v>
      </c>
      <c r="K197" s="14" t="s">
        <v>6142</v>
      </c>
    </row>
    <row r="198" spans="1:11" hidden="1">
      <c r="A198" s="1" t="s">
        <v>8951</v>
      </c>
      <c r="B198" s="13">
        <v>41984</v>
      </c>
      <c r="C198" s="1" t="s">
        <v>28112</v>
      </c>
      <c r="D198" s="1">
        <v>1</v>
      </c>
      <c r="E198" s="1" t="s">
        <v>29446</v>
      </c>
      <c r="F198" s="1" t="s">
        <v>9</v>
      </c>
      <c r="G198" s="1" t="s">
        <v>103</v>
      </c>
      <c r="H198" s="1" t="s">
        <v>10706</v>
      </c>
      <c r="I198" s="14">
        <f t="shared" si="2"/>
        <v>587931.0625</v>
      </c>
      <c r="J198" s="14">
        <v>94068.97</v>
      </c>
      <c r="K198" s="14" t="s">
        <v>6142</v>
      </c>
    </row>
    <row r="199" spans="1:11" hidden="1">
      <c r="A199" s="1" t="s">
        <v>8496</v>
      </c>
      <c r="B199" s="13">
        <v>41984</v>
      </c>
      <c r="C199" s="1" t="s">
        <v>26500</v>
      </c>
      <c r="D199" s="1">
        <v>1</v>
      </c>
      <c r="E199" s="1" t="s">
        <v>29447</v>
      </c>
      <c r="F199" s="1" t="s">
        <v>70</v>
      </c>
      <c r="G199" s="1" t="s">
        <v>103</v>
      </c>
      <c r="H199" s="1" t="s">
        <v>26502</v>
      </c>
      <c r="I199" s="14">
        <f t="shared" si="2"/>
        <v>-259051.75</v>
      </c>
      <c r="J199" s="14">
        <v>-41448.28</v>
      </c>
      <c r="K199" s="14" t="s">
        <v>6142</v>
      </c>
    </row>
    <row r="200" spans="1:11" hidden="1">
      <c r="A200" s="1" t="s">
        <v>20890</v>
      </c>
      <c r="B200" s="13">
        <v>41984</v>
      </c>
      <c r="C200" s="1" t="s">
        <v>24011</v>
      </c>
      <c r="D200" s="1">
        <v>1</v>
      </c>
      <c r="E200" s="1" t="s">
        <v>29448</v>
      </c>
      <c r="F200" s="1" t="s">
        <v>70</v>
      </c>
      <c r="G200" s="1" t="s">
        <v>103</v>
      </c>
      <c r="H200" s="1" t="s">
        <v>24009</v>
      </c>
      <c r="I200" s="14">
        <f t="shared" si="2"/>
        <v>-259051.75</v>
      </c>
      <c r="J200" s="14">
        <v>-41448.28</v>
      </c>
      <c r="K200" s="14" t="s">
        <v>6142</v>
      </c>
    </row>
    <row r="201" spans="1:11" hidden="1">
      <c r="A201" s="1" t="s">
        <v>28113</v>
      </c>
      <c r="B201" s="13">
        <v>41984</v>
      </c>
      <c r="C201" s="1" t="s">
        <v>24011</v>
      </c>
      <c r="D201" s="1">
        <v>1</v>
      </c>
      <c r="E201" s="1" t="s">
        <v>29449</v>
      </c>
      <c r="F201" s="1" t="s">
        <v>9</v>
      </c>
      <c r="G201" s="1" t="s">
        <v>103</v>
      </c>
      <c r="H201" s="1" t="s">
        <v>26502</v>
      </c>
      <c r="I201" s="14">
        <f t="shared" si="2"/>
        <v>259051.75</v>
      </c>
      <c r="J201" s="14">
        <v>41448.28</v>
      </c>
      <c r="K201" s="14" t="s">
        <v>6142</v>
      </c>
    </row>
    <row r="202" spans="1:11" hidden="1">
      <c r="A202" s="1" t="s">
        <v>14523</v>
      </c>
      <c r="B202" s="13">
        <v>41984</v>
      </c>
      <c r="C202" s="1" t="s">
        <v>26500</v>
      </c>
      <c r="D202" s="1">
        <v>1</v>
      </c>
      <c r="E202" s="1" t="s">
        <v>29450</v>
      </c>
      <c r="F202" s="1" t="s">
        <v>9</v>
      </c>
      <c r="G202" s="1" t="s">
        <v>103</v>
      </c>
      <c r="H202" s="1" t="s">
        <v>24009</v>
      </c>
      <c r="I202" s="14">
        <f t="shared" ref="I202:I265" si="3">J202*100/16</f>
        <v>259051.75</v>
      </c>
      <c r="J202" s="14">
        <v>41448.28</v>
      </c>
      <c r="K202" s="14" t="s">
        <v>6142</v>
      </c>
    </row>
    <row r="203" spans="1:11" hidden="1">
      <c r="A203" s="1" t="s">
        <v>14526</v>
      </c>
      <c r="B203" s="13">
        <v>41984</v>
      </c>
      <c r="C203" s="1" t="s">
        <v>24011</v>
      </c>
      <c r="D203" s="1">
        <v>1</v>
      </c>
      <c r="E203" s="1" t="s">
        <v>29451</v>
      </c>
      <c r="F203" s="1" t="s">
        <v>58</v>
      </c>
      <c r="G203" s="1" t="s">
        <v>103</v>
      </c>
      <c r="H203" s="1" t="s">
        <v>26502</v>
      </c>
      <c r="I203" s="14">
        <f t="shared" si="3"/>
        <v>17069</v>
      </c>
      <c r="J203" s="14">
        <v>2731.04</v>
      </c>
      <c r="K203" s="14" t="s">
        <v>6138</v>
      </c>
    </row>
    <row r="204" spans="1:11" hidden="1">
      <c r="A204" s="1" t="s">
        <v>14542</v>
      </c>
      <c r="B204" s="13">
        <v>41984</v>
      </c>
      <c r="C204" s="1" t="s">
        <v>25975</v>
      </c>
      <c r="D204" s="1">
        <v>1</v>
      </c>
      <c r="E204" s="1" t="s">
        <v>29452</v>
      </c>
      <c r="F204" s="1" t="s">
        <v>58</v>
      </c>
      <c r="G204" s="1" t="s">
        <v>10</v>
      </c>
      <c r="H204" s="1" t="s">
        <v>2659</v>
      </c>
      <c r="I204" s="14">
        <f t="shared" si="3"/>
        <v>2000</v>
      </c>
      <c r="J204" s="1">
        <v>320</v>
      </c>
      <c r="K204" s="14" t="s">
        <v>6138</v>
      </c>
    </row>
    <row r="205" spans="1:11" hidden="1">
      <c r="A205" s="1" t="s">
        <v>14545</v>
      </c>
      <c r="B205" s="13">
        <v>41984</v>
      </c>
      <c r="C205" s="1" t="s">
        <v>24011</v>
      </c>
      <c r="D205" s="1">
        <v>1</v>
      </c>
      <c r="E205" s="1" t="s">
        <v>29453</v>
      </c>
      <c r="F205" s="1" t="s">
        <v>70</v>
      </c>
      <c r="G205" s="1" t="s">
        <v>10</v>
      </c>
      <c r="H205" s="1" t="s">
        <v>26502</v>
      </c>
      <c r="I205" s="14">
        <f t="shared" si="3"/>
        <v>-259051.75</v>
      </c>
      <c r="J205" s="14">
        <v>-41448.28</v>
      </c>
      <c r="K205" s="14" t="s">
        <v>6142</v>
      </c>
    </row>
    <row r="206" spans="1:11" hidden="1">
      <c r="A206" s="1" t="s">
        <v>14548</v>
      </c>
      <c r="B206" s="13">
        <v>41984</v>
      </c>
      <c r="C206" s="1" t="s">
        <v>24011</v>
      </c>
      <c r="D206" s="1">
        <v>1</v>
      </c>
      <c r="E206" s="1" t="s">
        <v>29454</v>
      </c>
      <c r="F206" s="1" t="s">
        <v>9</v>
      </c>
      <c r="G206" s="1" t="s">
        <v>10</v>
      </c>
      <c r="H206" s="1" t="s">
        <v>26502</v>
      </c>
      <c r="I206" s="14">
        <f t="shared" si="3"/>
        <v>259051.75</v>
      </c>
      <c r="J206" s="14">
        <v>41448.28</v>
      </c>
      <c r="K206" s="14" t="s">
        <v>6142</v>
      </c>
    </row>
    <row r="207" spans="1:11" hidden="1">
      <c r="A207" s="1" t="s">
        <v>14551</v>
      </c>
      <c r="B207" s="13">
        <v>41984</v>
      </c>
      <c r="C207" s="1" t="s">
        <v>24011</v>
      </c>
      <c r="D207" s="1">
        <v>1</v>
      </c>
      <c r="E207" s="1" t="s">
        <v>29455</v>
      </c>
      <c r="F207" s="1" t="s">
        <v>6532</v>
      </c>
      <c r="G207" s="1" t="s">
        <v>10</v>
      </c>
      <c r="H207" s="1" t="s">
        <v>26502</v>
      </c>
      <c r="I207" s="14">
        <f t="shared" si="3"/>
        <v>-17069</v>
      </c>
      <c r="J207" s="14">
        <v>-2731.04</v>
      </c>
      <c r="K207" s="14" t="s">
        <v>6138</v>
      </c>
    </row>
    <row r="208" spans="1:11" hidden="1">
      <c r="A208" s="1" t="s">
        <v>14554</v>
      </c>
      <c r="B208" s="13">
        <v>41984</v>
      </c>
      <c r="C208" s="1" t="s">
        <v>24011</v>
      </c>
      <c r="D208" s="1">
        <v>1</v>
      </c>
      <c r="E208" s="1" t="s">
        <v>29456</v>
      </c>
      <c r="F208" s="1" t="s">
        <v>58</v>
      </c>
      <c r="G208" s="1" t="s">
        <v>10</v>
      </c>
      <c r="H208" s="1" t="s">
        <v>26502</v>
      </c>
      <c r="I208" s="14">
        <f t="shared" si="3"/>
        <v>17069</v>
      </c>
      <c r="J208" s="14">
        <v>2731.04</v>
      </c>
      <c r="K208" s="14" t="s">
        <v>6138</v>
      </c>
    </row>
    <row r="209" spans="1:11" hidden="1">
      <c r="A209" s="1" t="s">
        <v>8966</v>
      </c>
      <c r="B209" s="13">
        <v>41984</v>
      </c>
      <c r="C209" s="1" t="s">
        <v>25951</v>
      </c>
      <c r="D209" s="1">
        <v>1</v>
      </c>
      <c r="E209" s="1" t="s">
        <v>29457</v>
      </c>
      <c r="F209" s="1" t="s">
        <v>70</v>
      </c>
      <c r="G209" s="1" t="s">
        <v>10</v>
      </c>
      <c r="H209" s="1" t="s">
        <v>25953</v>
      </c>
      <c r="I209" s="14">
        <f t="shared" si="3"/>
        <v>-249137.9375</v>
      </c>
      <c r="J209" s="14">
        <v>-39862.07</v>
      </c>
      <c r="K209" s="14" t="s">
        <v>6142</v>
      </c>
    </row>
    <row r="210" spans="1:11" hidden="1">
      <c r="A210" s="1" t="s">
        <v>9729</v>
      </c>
      <c r="B210" s="13">
        <v>41984</v>
      </c>
      <c r="C210" s="1" t="s">
        <v>25768</v>
      </c>
      <c r="D210" s="1">
        <v>1</v>
      </c>
      <c r="E210" s="1" t="s">
        <v>29458</v>
      </c>
      <c r="F210" s="1" t="s">
        <v>9</v>
      </c>
      <c r="G210" s="1" t="s">
        <v>10</v>
      </c>
      <c r="H210" s="1" t="s">
        <v>6640</v>
      </c>
      <c r="I210" s="14">
        <f t="shared" si="3"/>
        <v>535948.25</v>
      </c>
      <c r="J210" s="14">
        <v>85751.72</v>
      </c>
      <c r="K210" s="14" t="s">
        <v>6142</v>
      </c>
    </row>
    <row r="211" spans="1:11" hidden="1">
      <c r="A211" s="1" t="s">
        <v>11309</v>
      </c>
      <c r="B211" s="13">
        <v>41984</v>
      </c>
      <c r="C211" s="1" t="s">
        <v>25951</v>
      </c>
      <c r="D211" s="1">
        <v>1</v>
      </c>
      <c r="E211" s="1" t="s">
        <v>29459</v>
      </c>
      <c r="F211" s="1" t="s">
        <v>9</v>
      </c>
      <c r="G211" s="1" t="s">
        <v>10</v>
      </c>
      <c r="H211" s="1" t="s">
        <v>25953</v>
      </c>
      <c r="I211" s="14">
        <f t="shared" si="3"/>
        <v>249137.9375</v>
      </c>
      <c r="J211" s="14">
        <v>39862.07</v>
      </c>
      <c r="K211" s="14" t="s">
        <v>6142</v>
      </c>
    </row>
    <row r="212" spans="1:11">
      <c r="A212" s="1" t="s">
        <v>12100</v>
      </c>
      <c r="B212" s="13">
        <v>41984</v>
      </c>
      <c r="C212" s="1" t="s">
        <v>28115</v>
      </c>
      <c r="D212" s="1">
        <v>2</v>
      </c>
      <c r="E212" s="1" t="s">
        <v>29460</v>
      </c>
      <c r="F212" s="1" t="s">
        <v>26</v>
      </c>
      <c r="G212" s="1" t="s">
        <v>103</v>
      </c>
      <c r="H212" s="1" t="s">
        <v>914</v>
      </c>
      <c r="I212" s="14">
        <f t="shared" si="3"/>
        <v>1534.5</v>
      </c>
      <c r="J212" s="1">
        <v>245.52</v>
      </c>
      <c r="K212" s="14" t="s">
        <v>6145</v>
      </c>
    </row>
    <row r="213" spans="1:11" hidden="1">
      <c r="A213" s="1" t="s">
        <v>550</v>
      </c>
      <c r="B213" s="13">
        <v>41985</v>
      </c>
      <c r="C213" s="1" t="s">
        <v>21399</v>
      </c>
      <c r="D213" s="1">
        <v>1</v>
      </c>
      <c r="E213" s="1" t="s">
        <v>29461</v>
      </c>
      <c r="F213" s="1" t="s">
        <v>70</v>
      </c>
      <c r="G213" s="1" t="s">
        <v>10</v>
      </c>
      <c r="H213" s="1" t="s">
        <v>2930</v>
      </c>
      <c r="I213" s="14">
        <f t="shared" si="3"/>
        <v>-237500</v>
      </c>
      <c r="J213" s="14">
        <v>-38000</v>
      </c>
      <c r="K213" s="14" t="s">
        <v>6142</v>
      </c>
    </row>
    <row r="214" spans="1:11" hidden="1">
      <c r="A214" s="1" t="s">
        <v>3775</v>
      </c>
      <c r="B214" s="13">
        <v>41985</v>
      </c>
      <c r="C214" s="1" t="s">
        <v>28116</v>
      </c>
      <c r="D214" s="1">
        <v>1</v>
      </c>
      <c r="E214" s="1" t="s">
        <v>29462</v>
      </c>
      <c r="F214" s="1" t="s">
        <v>9</v>
      </c>
      <c r="G214" s="1" t="s">
        <v>10</v>
      </c>
      <c r="H214" s="1" t="s">
        <v>28117</v>
      </c>
      <c r="I214" s="14">
        <f t="shared" si="3"/>
        <v>313103.4375</v>
      </c>
      <c r="J214" s="14">
        <v>50096.55</v>
      </c>
      <c r="K214" s="14" t="s">
        <v>6142</v>
      </c>
    </row>
    <row r="215" spans="1:11" hidden="1">
      <c r="A215" s="1" t="s">
        <v>3779</v>
      </c>
      <c r="B215" s="13">
        <v>41985</v>
      </c>
      <c r="C215" s="1" t="s">
        <v>28118</v>
      </c>
      <c r="D215" s="1">
        <v>1</v>
      </c>
      <c r="E215" s="1" t="s">
        <v>29463</v>
      </c>
      <c r="F215" s="1" t="s">
        <v>9</v>
      </c>
      <c r="G215" s="1" t="s">
        <v>10</v>
      </c>
      <c r="H215" s="1" t="s">
        <v>17646</v>
      </c>
      <c r="I215" s="14">
        <f t="shared" si="3"/>
        <v>422672.4375</v>
      </c>
      <c r="J215" s="14">
        <v>67627.59</v>
      </c>
      <c r="K215" s="14" t="s">
        <v>6142</v>
      </c>
    </row>
    <row r="216" spans="1:11" hidden="1">
      <c r="A216" s="1" t="s">
        <v>28119</v>
      </c>
      <c r="B216" s="13">
        <v>41985</v>
      </c>
      <c r="C216" s="1" t="s">
        <v>28112</v>
      </c>
      <c r="D216" s="1">
        <v>1</v>
      </c>
      <c r="E216" s="1" t="s">
        <v>29464</v>
      </c>
      <c r="F216" s="1" t="s">
        <v>70</v>
      </c>
      <c r="G216" s="1" t="s">
        <v>10</v>
      </c>
      <c r="H216" s="1" t="s">
        <v>10706</v>
      </c>
      <c r="I216" s="14">
        <f t="shared" si="3"/>
        <v>-587931.0625</v>
      </c>
      <c r="J216" s="14">
        <v>-94068.97</v>
      </c>
      <c r="K216" s="14" t="s">
        <v>6142</v>
      </c>
    </row>
    <row r="217" spans="1:11" hidden="1">
      <c r="A217" s="1" t="s">
        <v>13791</v>
      </c>
      <c r="B217" s="13">
        <v>41985</v>
      </c>
      <c r="C217" s="1" t="s">
        <v>28112</v>
      </c>
      <c r="D217" s="1">
        <v>1</v>
      </c>
      <c r="E217" s="1" t="s">
        <v>29465</v>
      </c>
      <c r="F217" s="1" t="s">
        <v>9</v>
      </c>
      <c r="G217" s="1" t="s">
        <v>10</v>
      </c>
      <c r="H217" s="1" t="s">
        <v>10706</v>
      </c>
      <c r="I217" s="14">
        <f t="shared" si="3"/>
        <v>587931.0625</v>
      </c>
      <c r="J217" s="14">
        <v>94068.97</v>
      </c>
      <c r="K217" s="14" t="s">
        <v>6142</v>
      </c>
    </row>
    <row r="218" spans="1:11" hidden="1">
      <c r="A218" s="1" t="s">
        <v>13794</v>
      </c>
      <c r="B218" s="13">
        <v>41985</v>
      </c>
      <c r="C218" s="1" t="s">
        <v>21399</v>
      </c>
      <c r="D218" s="1">
        <v>1</v>
      </c>
      <c r="E218" s="1" t="s">
        <v>29466</v>
      </c>
      <c r="F218" s="1" t="s">
        <v>9</v>
      </c>
      <c r="G218" s="1" t="s">
        <v>10</v>
      </c>
      <c r="H218" s="1" t="s">
        <v>28120</v>
      </c>
      <c r="I218" s="14">
        <f t="shared" si="3"/>
        <v>228879.3125</v>
      </c>
      <c r="J218" s="14">
        <v>36620.69</v>
      </c>
      <c r="K218" s="14" t="s">
        <v>6142</v>
      </c>
    </row>
    <row r="219" spans="1:11" hidden="1">
      <c r="A219" s="1" t="s">
        <v>13798</v>
      </c>
      <c r="B219" s="13">
        <v>41985</v>
      </c>
      <c r="C219" s="1" t="s">
        <v>28121</v>
      </c>
      <c r="D219" s="1">
        <v>1</v>
      </c>
      <c r="E219" s="1" t="s">
        <v>29467</v>
      </c>
      <c r="F219" s="1" t="s">
        <v>9</v>
      </c>
      <c r="G219" s="1" t="s">
        <v>10</v>
      </c>
      <c r="H219" s="1" t="s">
        <v>2930</v>
      </c>
      <c r="I219" s="14">
        <f t="shared" si="3"/>
        <v>238017.25</v>
      </c>
      <c r="J219" s="14">
        <v>38082.76</v>
      </c>
      <c r="K219" s="14" t="s">
        <v>6142</v>
      </c>
    </row>
    <row r="220" spans="1:11">
      <c r="A220" t="s">
        <v>8501</v>
      </c>
      <c r="B220" s="3">
        <v>41985</v>
      </c>
      <c r="C220" t="s">
        <v>28587</v>
      </c>
      <c r="D220">
        <v>2</v>
      </c>
      <c r="E220" t="s">
        <v>29945</v>
      </c>
      <c r="F220" t="s">
        <v>1637</v>
      </c>
      <c r="G220" t="s">
        <v>13</v>
      </c>
      <c r="H220" t="s">
        <v>17792</v>
      </c>
      <c r="I220" s="14">
        <f t="shared" si="3"/>
        <v>-3946.5625000000005</v>
      </c>
      <c r="J220">
        <v>-631.45000000000005</v>
      </c>
      <c r="K220" s="4" t="s">
        <v>6145</v>
      </c>
    </row>
    <row r="221" spans="1:11" hidden="1">
      <c r="A221" s="1" t="s">
        <v>8502</v>
      </c>
      <c r="B221" s="13">
        <v>41985</v>
      </c>
      <c r="C221" s="1" t="s">
        <v>26483</v>
      </c>
      <c r="D221" s="1">
        <v>1</v>
      </c>
      <c r="E221" s="1" t="s">
        <v>29468</v>
      </c>
      <c r="F221" s="1" t="s">
        <v>70</v>
      </c>
      <c r="G221" s="1" t="s">
        <v>10</v>
      </c>
      <c r="H221" s="1" t="s">
        <v>26485</v>
      </c>
      <c r="I221" s="14">
        <f t="shared" si="3"/>
        <v>-163706.875</v>
      </c>
      <c r="J221" s="14">
        <v>-26193.1</v>
      </c>
      <c r="K221" s="14" t="s">
        <v>6142</v>
      </c>
    </row>
    <row r="222" spans="1:11" hidden="1">
      <c r="A222" s="1" t="s">
        <v>2359</v>
      </c>
      <c r="B222" s="13">
        <v>41985</v>
      </c>
      <c r="C222" s="1" t="s">
        <v>28122</v>
      </c>
      <c r="D222" s="1">
        <v>1</v>
      </c>
      <c r="E222" s="1" t="s">
        <v>29469</v>
      </c>
      <c r="F222" s="1" t="s">
        <v>9</v>
      </c>
      <c r="G222" s="1" t="s">
        <v>10</v>
      </c>
      <c r="H222" s="1" t="s">
        <v>26485</v>
      </c>
      <c r="I222" s="14">
        <f t="shared" si="3"/>
        <v>195603.4375</v>
      </c>
      <c r="J222" s="14">
        <v>31296.55</v>
      </c>
      <c r="K222" s="14" t="s">
        <v>6142</v>
      </c>
    </row>
    <row r="223" spans="1:11" hidden="1">
      <c r="A223" s="1" t="s">
        <v>8973</v>
      </c>
      <c r="B223" s="13">
        <v>41985</v>
      </c>
      <c r="C223" s="1" t="s">
        <v>28123</v>
      </c>
      <c r="D223" s="1">
        <v>1</v>
      </c>
      <c r="E223" s="1" t="s">
        <v>29470</v>
      </c>
      <c r="F223" s="1" t="s">
        <v>9</v>
      </c>
      <c r="G223" s="1" t="s">
        <v>10</v>
      </c>
      <c r="H223" s="1" t="s">
        <v>28120</v>
      </c>
      <c r="I223" s="14">
        <f t="shared" si="3"/>
        <v>257155.1875</v>
      </c>
      <c r="J223" s="14">
        <v>41144.83</v>
      </c>
      <c r="K223" s="14" t="s">
        <v>6142</v>
      </c>
    </row>
    <row r="224" spans="1:11" hidden="1">
      <c r="A224" t="s">
        <v>18625</v>
      </c>
      <c r="B224" s="3">
        <v>41985</v>
      </c>
      <c r="C224" t="s">
        <v>28588</v>
      </c>
      <c r="D224">
        <v>2</v>
      </c>
      <c r="E224" t="s">
        <v>29946</v>
      </c>
      <c r="F224" t="s">
        <v>1448</v>
      </c>
      <c r="G224" t="s">
        <v>13</v>
      </c>
      <c r="H224" t="s">
        <v>88</v>
      </c>
      <c r="I224" s="14">
        <f t="shared" si="3"/>
        <v>1277.25</v>
      </c>
      <c r="J224">
        <v>204.36</v>
      </c>
      <c r="K224" s="4" t="s">
        <v>6164</v>
      </c>
    </row>
    <row r="225" spans="1:11" hidden="1">
      <c r="A225" t="s">
        <v>3794</v>
      </c>
      <c r="B225" s="3">
        <v>41985</v>
      </c>
      <c r="C225" t="s">
        <v>28589</v>
      </c>
      <c r="D225">
        <v>2</v>
      </c>
      <c r="E225" t="s">
        <v>29947</v>
      </c>
      <c r="F225" t="s">
        <v>1448</v>
      </c>
      <c r="G225" t="s">
        <v>13</v>
      </c>
      <c r="H225" t="s">
        <v>88</v>
      </c>
      <c r="I225" s="14">
        <f t="shared" si="3"/>
        <v>2238.375</v>
      </c>
      <c r="J225">
        <v>358.14</v>
      </c>
      <c r="K225" s="4" t="s">
        <v>6164</v>
      </c>
    </row>
    <row r="226" spans="1:11" hidden="1">
      <c r="A226" t="s">
        <v>19399</v>
      </c>
      <c r="B226" s="3">
        <v>41985</v>
      </c>
      <c r="C226" t="s">
        <v>28590</v>
      </c>
      <c r="D226">
        <v>2</v>
      </c>
      <c r="E226" t="s">
        <v>29948</v>
      </c>
      <c r="F226" t="s">
        <v>1448</v>
      </c>
      <c r="G226" t="s">
        <v>13</v>
      </c>
      <c r="H226" t="s">
        <v>88</v>
      </c>
      <c r="I226" s="14">
        <f t="shared" si="3"/>
        <v>1707</v>
      </c>
      <c r="J226">
        <v>273.12</v>
      </c>
      <c r="K226" s="4" t="s">
        <v>6164</v>
      </c>
    </row>
    <row r="227" spans="1:11" hidden="1">
      <c r="A227" t="s">
        <v>8503</v>
      </c>
      <c r="B227" s="3">
        <v>41985</v>
      </c>
      <c r="C227" t="s">
        <v>28591</v>
      </c>
      <c r="D227">
        <v>2</v>
      </c>
      <c r="E227" t="s">
        <v>29949</v>
      </c>
      <c r="F227" t="s">
        <v>1448</v>
      </c>
      <c r="G227" t="s">
        <v>13</v>
      </c>
      <c r="H227" t="s">
        <v>88</v>
      </c>
      <c r="I227" s="14">
        <f t="shared" si="3"/>
        <v>9294.75</v>
      </c>
      <c r="J227" s="4">
        <v>1487.16</v>
      </c>
      <c r="K227" s="4" t="s">
        <v>6164</v>
      </c>
    </row>
    <row r="228" spans="1:11">
      <c r="A228" t="s">
        <v>8504</v>
      </c>
      <c r="B228" s="3">
        <v>41985</v>
      </c>
      <c r="C228" t="s">
        <v>28592</v>
      </c>
      <c r="D228">
        <v>2</v>
      </c>
      <c r="E228" t="s">
        <v>29950</v>
      </c>
      <c r="F228" t="s">
        <v>1542</v>
      </c>
      <c r="G228" t="s">
        <v>13</v>
      </c>
      <c r="H228" t="s">
        <v>88</v>
      </c>
      <c r="I228" s="14">
        <f t="shared" si="3"/>
        <v>60.5</v>
      </c>
      <c r="J228">
        <v>9.68</v>
      </c>
      <c r="K228" s="14" t="s">
        <v>6145</v>
      </c>
    </row>
    <row r="229" spans="1:11">
      <c r="A229" t="s">
        <v>28593</v>
      </c>
      <c r="B229" s="3">
        <v>41985</v>
      </c>
      <c r="C229" t="s">
        <v>28594</v>
      </c>
      <c r="D229">
        <v>2</v>
      </c>
      <c r="E229" t="s">
        <v>29951</v>
      </c>
      <c r="F229" t="s">
        <v>1542</v>
      </c>
      <c r="G229" t="s">
        <v>13</v>
      </c>
      <c r="H229" t="s">
        <v>88</v>
      </c>
      <c r="I229" s="14">
        <f t="shared" si="3"/>
        <v>60.5</v>
      </c>
      <c r="J229">
        <v>9.68</v>
      </c>
      <c r="K229" s="14" t="s">
        <v>6145</v>
      </c>
    </row>
    <row r="230" spans="1:11" hidden="1">
      <c r="A230" s="1" t="s">
        <v>28124</v>
      </c>
      <c r="B230" s="13">
        <v>41985</v>
      </c>
      <c r="C230" s="1" t="s">
        <v>28056</v>
      </c>
      <c r="D230" s="1">
        <v>1</v>
      </c>
      <c r="E230" s="1" t="s">
        <v>29471</v>
      </c>
      <c r="F230" s="1" t="s">
        <v>455</v>
      </c>
      <c r="G230" s="1" t="s">
        <v>10</v>
      </c>
      <c r="H230" s="1" t="s">
        <v>4207</v>
      </c>
      <c r="I230" s="14">
        <f t="shared" si="3"/>
        <v>-264671.75</v>
      </c>
      <c r="J230" s="14">
        <v>-42347.48</v>
      </c>
      <c r="K230" s="14" t="s">
        <v>6143</v>
      </c>
    </row>
    <row r="231" spans="1:11" hidden="1">
      <c r="A231" s="1" t="s">
        <v>8505</v>
      </c>
      <c r="B231" s="13">
        <v>41985</v>
      </c>
      <c r="C231" s="1" t="s">
        <v>28056</v>
      </c>
      <c r="D231" s="1">
        <v>1</v>
      </c>
      <c r="E231" s="1" t="s">
        <v>29472</v>
      </c>
      <c r="F231" s="1" t="s">
        <v>54</v>
      </c>
      <c r="G231" s="1" t="s">
        <v>10</v>
      </c>
      <c r="H231" s="1" t="s">
        <v>4216</v>
      </c>
      <c r="I231" s="14">
        <f t="shared" si="3"/>
        <v>264671.75</v>
      </c>
      <c r="J231" s="14">
        <v>42347.48</v>
      </c>
      <c r="K231" s="14" t="s">
        <v>6143</v>
      </c>
    </row>
    <row r="232" spans="1:11" hidden="1">
      <c r="A232" s="1" t="s">
        <v>566</v>
      </c>
      <c r="B232" s="13">
        <v>41985</v>
      </c>
      <c r="C232" s="1" t="s">
        <v>28125</v>
      </c>
      <c r="D232" s="1">
        <v>1</v>
      </c>
      <c r="E232" s="1" t="s">
        <v>29473</v>
      </c>
      <c r="F232" s="1" t="s">
        <v>9</v>
      </c>
      <c r="G232" s="1" t="s">
        <v>10</v>
      </c>
      <c r="H232" s="1" t="s">
        <v>50</v>
      </c>
      <c r="I232" s="14">
        <f t="shared" si="3"/>
        <v>354051.75</v>
      </c>
      <c r="J232" s="14">
        <v>56648.28</v>
      </c>
      <c r="K232" s="14" t="s">
        <v>6142</v>
      </c>
    </row>
    <row r="233" spans="1:11" hidden="1">
      <c r="A233" s="1" t="s">
        <v>9017</v>
      </c>
      <c r="B233" s="13">
        <v>41986</v>
      </c>
      <c r="C233" s="1" t="s">
        <v>28126</v>
      </c>
      <c r="D233" s="1">
        <v>1</v>
      </c>
      <c r="E233" s="1" t="s">
        <v>29474</v>
      </c>
      <c r="F233" s="1" t="s">
        <v>54</v>
      </c>
      <c r="G233" s="1" t="s">
        <v>10</v>
      </c>
      <c r="H233" s="1" t="s">
        <v>807</v>
      </c>
      <c r="I233" s="14">
        <f t="shared" si="3"/>
        <v>224666.5625</v>
      </c>
      <c r="J233" s="14">
        <v>35946.65</v>
      </c>
      <c r="K233" s="14" t="s">
        <v>6143</v>
      </c>
    </row>
    <row r="234" spans="1:11">
      <c r="A234" s="1" t="s">
        <v>28127</v>
      </c>
      <c r="B234" s="13">
        <v>41986</v>
      </c>
      <c r="C234" s="1" t="s">
        <v>28128</v>
      </c>
      <c r="D234" s="1">
        <v>2</v>
      </c>
      <c r="E234" s="1" t="s">
        <v>29475</v>
      </c>
      <c r="F234" s="1" t="s">
        <v>26</v>
      </c>
      <c r="G234" s="1" t="s">
        <v>103</v>
      </c>
      <c r="H234" s="1" t="s">
        <v>914</v>
      </c>
      <c r="I234" s="14">
        <f t="shared" si="3"/>
        <v>1534.5</v>
      </c>
      <c r="J234" s="1">
        <v>245.52</v>
      </c>
      <c r="K234" s="14" t="s">
        <v>6145</v>
      </c>
    </row>
    <row r="235" spans="1:11">
      <c r="A235" s="1" t="s">
        <v>24370</v>
      </c>
      <c r="B235" s="13">
        <v>41986</v>
      </c>
      <c r="C235" s="1" t="s">
        <v>28129</v>
      </c>
      <c r="D235" s="1">
        <v>2</v>
      </c>
      <c r="E235" s="1" t="s">
        <v>29476</v>
      </c>
      <c r="F235" s="1" t="s">
        <v>26</v>
      </c>
      <c r="G235" s="1" t="s">
        <v>103</v>
      </c>
      <c r="H235" s="1" t="s">
        <v>914</v>
      </c>
      <c r="I235" s="14">
        <f t="shared" si="3"/>
        <v>1534.5</v>
      </c>
      <c r="J235" s="1">
        <v>245.52</v>
      </c>
      <c r="K235" s="14" t="s">
        <v>6145</v>
      </c>
    </row>
    <row r="236" spans="1:11">
      <c r="A236" s="1" t="s">
        <v>25974</v>
      </c>
      <c r="B236" s="13">
        <v>41986</v>
      </c>
      <c r="C236" s="1" t="s">
        <v>28130</v>
      </c>
      <c r="D236" s="1">
        <v>2</v>
      </c>
      <c r="E236" s="1" t="s">
        <v>29477</v>
      </c>
      <c r="F236" s="1" t="s">
        <v>26</v>
      </c>
      <c r="G236" s="1" t="s">
        <v>103</v>
      </c>
      <c r="H236" s="1" t="s">
        <v>914</v>
      </c>
      <c r="I236" s="14">
        <f t="shared" si="3"/>
        <v>853.43750000000011</v>
      </c>
      <c r="J236" s="1">
        <v>136.55000000000001</v>
      </c>
      <c r="K236" s="14" t="s">
        <v>6145</v>
      </c>
    </row>
    <row r="237" spans="1:11">
      <c r="A237" t="s">
        <v>28595</v>
      </c>
      <c r="B237" s="3">
        <v>41986</v>
      </c>
      <c r="C237" t="s">
        <v>28596</v>
      </c>
      <c r="D237">
        <v>2</v>
      </c>
      <c r="E237" t="s">
        <v>29952</v>
      </c>
      <c r="F237" t="s">
        <v>16870</v>
      </c>
      <c r="G237" t="s">
        <v>103</v>
      </c>
      <c r="H237" t="s">
        <v>7094</v>
      </c>
      <c r="I237" s="14">
        <f t="shared" si="3"/>
        <v>15337.375</v>
      </c>
      <c r="J237" s="4">
        <v>2453.98</v>
      </c>
      <c r="K237" s="4" t="s">
        <v>6145</v>
      </c>
    </row>
    <row r="238" spans="1:11" hidden="1">
      <c r="A238" s="1" t="s">
        <v>28131</v>
      </c>
      <c r="B238" s="13">
        <v>41986</v>
      </c>
      <c r="C238" s="1" t="s">
        <v>28132</v>
      </c>
      <c r="D238" s="1">
        <v>1</v>
      </c>
      <c r="E238" s="1" t="s">
        <v>29478</v>
      </c>
      <c r="F238" s="1" t="s">
        <v>9</v>
      </c>
      <c r="G238" s="1" t="s">
        <v>10</v>
      </c>
      <c r="H238" s="1" t="s">
        <v>28133</v>
      </c>
      <c r="I238" s="14">
        <f t="shared" si="3"/>
        <v>215517.25</v>
      </c>
      <c r="J238" s="14">
        <v>34482.76</v>
      </c>
      <c r="K238" s="14" t="s">
        <v>6142</v>
      </c>
    </row>
    <row r="239" spans="1:11" hidden="1">
      <c r="A239" t="s">
        <v>8515</v>
      </c>
      <c r="B239" s="3">
        <v>41986</v>
      </c>
      <c r="C239" t="s">
        <v>28597</v>
      </c>
      <c r="D239">
        <v>2</v>
      </c>
      <c r="E239" t="s">
        <v>29953</v>
      </c>
      <c r="F239" t="s">
        <v>1368</v>
      </c>
      <c r="G239" t="s">
        <v>103</v>
      </c>
      <c r="H239" t="s">
        <v>88</v>
      </c>
      <c r="I239" s="14">
        <f t="shared" si="3"/>
        <v>1045</v>
      </c>
      <c r="J239">
        <v>167.2</v>
      </c>
      <c r="K239" s="4" t="s">
        <v>6151</v>
      </c>
    </row>
    <row r="240" spans="1:11" hidden="1">
      <c r="A240" t="s">
        <v>8517</v>
      </c>
      <c r="B240" s="3">
        <v>41986</v>
      </c>
      <c r="C240" t="s">
        <v>28598</v>
      </c>
      <c r="D240">
        <v>2</v>
      </c>
      <c r="E240" t="s">
        <v>29954</v>
      </c>
      <c r="F240" t="s">
        <v>1368</v>
      </c>
      <c r="G240" t="s">
        <v>103</v>
      </c>
      <c r="H240" t="s">
        <v>88</v>
      </c>
      <c r="I240" s="14">
        <f t="shared" si="3"/>
        <v>1320</v>
      </c>
      <c r="J240">
        <v>211.2</v>
      </c>
      <c r="K240" s="4" t="s">
        <v>6151</v>
      </c>
    </row>
    <row r="241" spans="1:11" hidden="1">
      <c r="A241" t="s">
        <v>603</v>
      </c>
      <c r="B241" s="3">
        <v>41986</v>
      </c>
      <c r="C241" t="s">
        <v>28599</v>
      </c>
      <c r="D241">
        <v>2</v>
      </c>
      <c r="E241" t="s">
        <v>29955</v>
      </c>
      <c r="F241" t="s">
        <v>1368</v>
      </c>
      <c r="G241" t="s">
        <v>103</v>
      </c>
      <c r="H241" t="s">
        <v>88</v>
      </c>
      <c r="I241" s="14">
        <f t="shared" si="3"/>
        <v>3676.625</v>
      </c>
      <c r="J241">
        <v>588.26</v>
      </c>
      <c r="K241" s="4" t="s">
        <v>6151</v>
      </c>
    </row>
    <row r="242" spans="1:11" hidden="1">
      <c r="A242" t="s">
        <v>607</v>
      </c>
      <c r="B242" s="3">
        <v>41986</v>
      </c>
      <c r="C242" t="s">
        <v>28600</v>
      </c>
      <c r="D242">
        <v>2</v>
      </c>
      <c r="E242" t="s">
        <v>29956</v>
      </c>
      <c r="F242" t="s">
        <v>1368</v>
      </c>
      <c r="G242" t="s">
        <v>103</v>
      </c>
      <c r="H242" t="s">
        <v>88</v>
      </c>
      <c r="I242" s="14">
        <f t="shared" si="3"/>
        <v>2146.75</v>
      </c>
      <c r="J242">
        <v>343.48</v>
      </c>
      <c r="K242" s="4" t="s">
        <v>6151</v>
      </c>
    </row>
    <row r="243" spans="1:11" hidden="1">
      <c r="A243" t="s">
        <v>8518</v>
      </c>
      <c r="B243" s="3">
        <v>41986</v>
      </c>
      <c r="C243" t="s">
        <v>28601</v>
      </c>
      <c r="D243">
        <v>2</v>
      </c>
      <c r="E243" t="s">
        <v>29957</v>
      </c>
      <c r="F243" t="s">
        <v>1368</v>
      </c>
      <c r="G243" t="s">
        <v>103</v>
      </c>
      <c r="H243" t="s">
        <v>88</v>
      </c>
      <c r="I243" s="14">
        <f t="shared" si="3"/>
        <v>10994.5</v>
      </c>
      <c r="J243" s="4">
        <v>1759.12</v>
      </c>
      <c r="K243" s="4" t="s">
        <v>6151</v>
      </c>
    </row>
    <row r="244" spans="1:11" hidden="1">
      <c r="A244" t="s">
        <v>8519</v>
      </c>
      <c r="B244" s="3">
        <v>41986</v>
      </c>
      <c r="C244" t="s">
        <v>28602</v>
      </c>
      <c r="D244">
        <v>2</v>
      </c>
      <c r="E244" t="s">
        <v>29958</v>
      </c>
      <c r="F244" t="s">
        <v>1368</v>
      </c>
      <c r="G244" t="s">
        <v>103</v>
      </c>
      <c r="H244" t="s">
        <v>88</v>
      </c>
      <c r="I244" s="14">
        <f t="shared" si="3"/>
        <v>7527.4375000000009</v>
      </c>
      <c r="J244" s="4">
        <v>1204.3900000000001</v>
      </c>
      <c r="K244" s="4" t="s">
        <v>6151</v>
      </c>
    </row>
    <row r="245" spans="1:11" hidden="1">
      <c r="A245" s="1" t="s">
        <v>9036</v>
      </c>
      <c r="B245" s="13">
        <v>41988</v>
      </c>
      <c r="C245" s="1" t="s">
        <v>25792</v>
      </c>
      <c r="D245" s="1">
        <v>1</v>
      </c>
      <c r="E245" s="1" t="s">
        <v>29479</v>
      </c>
      <c r="F245" s="1" t="s">
        <v>70</v>
      </c>
      <c r="G245" s="1" t="s">
        <v>10</v>
      </c>
      <c r="H245" s="1" t="s">
        <v>20635</v>
      </c>
      <c r="I245" s="14">
        <f t="shared" si="3"/>
        <v>-259051.75</v>
      </c>
      <c r="J245" s="14">
        <v>-41448.28</v>
      </c>
      <c r="K245" s="14" t="s">
        <v>6142</v>
      </c>
    </row>
    <row r="246" spans="1:11">
      <c r="A246" s="1" t="s">
        <v>8534</v>
      </c>
      <c r="B246" s="13">
        <v>41988</v>
      </c>
      <c r="C246" s="1" t="s">
        <v>28137</v>
      </c>
      <c r="D246" s="1">
        <v>2</v>
      </c>
      <c r="E246" s="1" t="s">
        <v>29480</v>
      </c>
      <c r="F246" s="1" t="s">
        <v>3572</v>
      </c>
      <c r="G246" s="1" t="s">
        <v>103</v>
      </c>
      <c r="H246" s="1" t="s">
        <v>4138</v>
      </c>
      <c r="I246" s="14">
        <f t="shared" si="3"/>
        <v>12901.6875</v>
      </c>
      <c r="J246" s="14">
        <v>2064.27</v>
      </c>
      <c r="K246" s="14" t="s">
        <v>6145</v>
      </c>
    </row>
    <row r="247" spans="1:11">
      <c r="A247" s="1" t="s">
        <v>12191</v>
      </c>
      <c r="B247" s="13">
        <v>41988</v>
      </c>
      <c r="C247" s="1" t="s">
        <v>28138</v>
      </c>
      <c r="D247" s="1">
        <v>2</v>
      </c>
      <c r="E247" s="1" t="s">
        <v>29481</v>
      </c>
      <c r="F247" s="1" t="s">
        <v>3572</v>
      </c>
      <c r="G247" s="1" t="s">
        <v>103</v>
      </c>
      <c r="H247" s="1" t="s">
        <v>500</v>
      </c>
      <c r="I247" s="14">
        <f t="shared" si="3"/>
        <v>20203.5625</v>
      </c>
      <c r="J247" s="14">
        <v>3232.57</v>
      </c>
      <c r="K247" s="14" t="s">
        <v>6145</v>
      </c>
    </row>
    <row r="248" spans="1:11">
      <c r="A248" s="1" t="s">
        <v>12194</v>
      </c>
      <c r="B248" s="13">
        <v>41988</v>
      </c>
      <c r="C248" s="1" t="s">
        <v>28139</v>
      </c>
      <c r="D248" s="1">
        <v>2</v>
      </c>
      <c r="E248" s="1" t="s">
        <v>29334</v>
      </c>
      <c r="F248" s="1" t="s">
        <v>3572</v>
      </c>
      <c r="G248" s="1" t="s">
        <v>103</v>
      </c>
      <c r="H248" s="1" t="s">
        <v>23763</v>
      </c>
      <c r="I248" s="14">
        <f t="shared" si="3"/>
        <v>49104.625</v>
      </c>
      <c r="J248" s="14">
        <v>7856.74</v>
      </c>
      <c r="K248" s="14" t="s">
        <v>6145</v>
      </c>
    </row>
    <row r="249" spans="1:11">
      <c r="A249" t="s">
        <v>12194</v>
      </c>
      <c r="B249" s="3">
        <v>41988</v>
      </c>
      <c r="C249" t="s">
        <v>28139</v>
      </c>
      <c r="D249">
        <v>2</v>
      </c>
      <c r="E249" t="s">
        <v>29334</v>
      </c>
      <c r="F249" t="s">
        <v>3572</v>
      </c>
      <c r="G249" t="s">
        <v>103</v>
      </c>
      <c r="H249" t="s">
        <v>23763</v>
      </c>
      <c r="I249" s="14">
        <f t="shared" si="3"/>
        <v>-12618.125</v>
      </c>
      <c r="J249" s="4">
        <v>-2018.9</v>
      </c>
      <c r="K249" s="14" t="s">
        <v>6145</v>
      </c>
    </row>
    <row r="250" spans="1:11">
      <c r="A250" s="2" t="s">
        <v>12194</v>
      </c>
      <c r="B250" s="5">
        <v>41988</v>
      </c>
      <c r="C250" s="2" t="s">
        <v>28139</v>
      </c>
      <c r="D250" s="2">
        <v>2</v>
      </c>
      <c r="E250" s="2" t="s">
        <v>29334</v>
      </c>
      <c r="F250" s="2" t="s">
        <v>3572</v>
      </c>
      <c r="G250" s="2" t="s">
        <v>103</v>
      </c>
      <c r="H250" s="2" t="s">
        <v>23763</v>
      </c>
      <c r="I250" s="14">
        <f t="shared" si="3"/>
        <v>12618.125</v>
      </c>
      <c r="J250" s="33">
        <v>2018.9</v>
      </c>
      <c r="K250" s="14" t="s">
        <v>6145</v>
      </c>
    </row>
    <row r="251" spans="1:11">
      <c r="A251" s="1" t="s">
        <v>12197</v>
      </c>
      <c r="B251" s="13">
        <v>41988</v>
      </c>
      <c r="C251" s="1" t="s">
        <v>28140</v>
      </c>
      <c r="D251" s="1">
        <v>2</v>
      </c>
      <c r="E251" s="1" t="s">
        <v>29482</v>
      </c>
      <c r="F251" s="1" t="s">
        <v>3572</v>
      </c>
      <c r="G251" s="1" t="s">
        <v>103</v>
      </c>
      <c r="H251" s="1" t="s">
        <v>3836</v>
      </c>
      <c r="I251" s="14">
        <f t="shared" si="3"/>
        <v>10853.25</v>
      </c>
      <c r="J251" s="14">
        <v>1736.52</v>
      </c>
      <c r="K251" s="14" t="s">
        <v>6145</v>
      </c>
    </row>
    <row r="252" spans="1:11">
      <c r="A252" s="1" t="s">
        <v>12219</v>
      </c>
      <c r="B252" s="13">
        <v>41988</v>
      </c>
      <c r="C252" s="1" t="s">
        <v>28141</v>
      </c>
      <c r="D252" s="1">
        <v>2</v>
      </c>
      <c r="E252" s="1" t="s">
        <v>29483</v>
      </c>
      <c r="F252" s="1" t="s">
        <v>3572</v>
      </c>
      <c r="G252" s="1" t="s">
        <v>103</v>
      </c>
      <c r="H252" s="1" t="s">
        <v>500</v>
      </c>
      <c r="I252" s="14">
        <f t="shared" si="3"/>
        <v>15945.875</v>
      </c>
      <c r="J252" s="14">
        <v>2551.34</v>
      </c>
      <c r="K252" s="14" t="s">
        <v>6145</v>
      </c>
    </row>
    <row r="253" spans="1:11">
      <c r="A253" s="1" t="s">
        <v>12224</v>
      </c>
      <c r="B253" s="13">
        <v>41988</v>
      </c>
      <c r="C253" s="1" t="s">
        <v>28142</v>
      </c>
      <c r="D253" s="1">
        <v>2</v>
      </c>
      <c r="E253" s="1" t="s">
        <v>29484</v>
      </c>
      <c r="F253" s="1" t="s">
        <v>3572</v>
      </c>
      <c r="G253" s="1" t="s">
        <v>103</v>
      </c>
      <c r="H253" s="1" t="s">
        <v>4138</v>
      </c>
      <c r="I253" s="14">
        <f t="shared" si="3"/>
        <v>9757.6875</v>
      </c>
      <c r="J253" s="14">
        <v>1561.23</v>
      </c>
      <c r="K253" s="14" t="s">
        <v>6145</v>
      </c>
    </row>
    <row r="254" spans="1:11">
      <c r="A254" s="1" t="s">
        <v>3850</v>
      </c>
      <c r="B254" s="13">
        <v>41988</v>
      </c>
      <c r="C254" s="1" t="s">
        <v>28143</v>
      </c>
      <c r="D254" s="1">
        <v>2</v>
      </c>
      <c r="E254" s="1" t="s">
        <v>29335</v>
      </c>
      <c r="F254" s="1" t="s">
        <v>3572</v>
      </c>
      <c r="G254" s="1" t="s">
        <v>103</v>
      </c>
      <c r="H254" s="1" t="s">
        <v>23763</v>
      </c>
      <c r="I254" s="14">
        <f t="shared" si="3"/>
        <v>28411.5</v>
      </c>
      <c r="J254" s="14">
        <v>4545.84</v>
      </c>
      <c r="K254" s="14" t="s">
        <v>6145</v>
      </c>
    </row>
    <row r="255" spans="1:11">
      <c r="A255" t="s">
        <v>3850</v>
      </c>
      <c r="B255" s="3">
        <v>41988</v>
      </c>
      <c r="C255" t="s">
        <v>28143</v>
      </c>
      <c r="D255">
        <v>2</v>
      </c>
      <c r="E255" t="s">
        <v>29335</v>
      </c>
      <c r="F255" t="s">
        <v>3572</v>
      </c>
      <c r="G255" t="s">
        <v>103</v>
      </c>
      <c r="H255" t="s">
        <v>23763</v>
      </c>
      <c r="I255" s="14">
        <f t="shared" si="3"/>
        <v>-5839.625</v>
      </c>
      <c r="J255">
        <v>-934.34</v>
      </c>
      <c r="K255" s="14" t="s">
        <v>6145</v>
      </c>
    </row>
    <row r="256" spans="1:11">
      <c r="A256" s="2" t="s">
        <v>3850</v>
      </c>
      <c r="B256" s="5">
        <v>41988</v>
      </c>
      <c r="C256" s="2" t="s">
        <v>28143</v>
      </c>
      <c r="D256" s="2">
        <v>2</v>
      </c>
      <c r="E256" s="2" t="s">
        <v>29335</v>
      </c>
      <c r="F256" s="2" t="s">
        <v>3572</v>
      </c>
      <c r="G256" s="2" t="s">
        <v>103</v>
      </c>
      <c r="H256" s="2" t="s">
        <v>23763</v>
      </c>
      <c r="I256" s="14">
        <f t="shared" si="3"/>
        <v>5839.625</v>
      </c>
      <c r="J256" s="2">
        <v>934.34</v>
      </c>
      <c r="K256" s="14" t="s">
        <v>6145</v>
      </c>
    </row>
    <row r="257" spans="1:11">
      <c r="A257" t="s">
        <v>12229</v>
      </c>
      <c r="B257" s="3">
        <v>41988</v>
      </c>
      <c r="C257" t="s">
        <v>28603</v>
      </c>
      <c r="D257">
        <v>2</v>
      </c>
      <c r="E257" t="s">
        <v>29959</v>
      </c>
      <c r="F257" t="s">
        <v>1637</v>
      </c>
      <c r="G257" t="s">
        <v>13</v>
      </c>
      <c r="H257" t="s">
        <v>18071</v>
      </c>
      <c r="I257" s="14">
        <f t="shared" si="3"/>
        <v>-1801.7499999999998</v>
      </c>
      <c r="J257">
        <v>-288.27999999999997</v>
      </c>
      <c r="K257" s="4" t="s">
        <v>6145</v>
      </c>
    </row>
    <row r="258" spans="1:11">
      <c r="A258" t="s">
        <v>12232</v>
      </c>
      <c r="B258" s="3">
        <v>41988</v>
      </c>
      <c r="C258" t="s">
        <v>28604</v>
      </c>
      <c r="D258">
        <v>2</v>
      </c>
      <c r="E258" t="s">
        <v>29960</v>
      </c>
      <c r="F258" t="s">
        <v>1455</v>
      </c>
      <c r="G258" t="s">
        <v>13</v>
      </c>
      <c r="H258" t="s">
        <v>88</v>
      </c>
      <c r="I258" s="14">
        <f t="shared" si="3"/>
        <v>325.6875</v>
      </c>
      <c r="J258">
        <v>52.11</v>
      </c>
      <c r="K258" s="14" t="s">
        <v>6145</v>
      </c>
    </row>
    <row r="259" spans="1:11">
      <c r="A259" t="s">
        <v>12235</v>
      </c>
      <c r="B259" s="3">
        <v>41988</v>
      </c>
      <c r="C259" t="s">
        <v>28605</v>
      </c>
      <c r="D259">
        <v>2</v>
      </c>
      <c r="E259" t="s">
        <v>29961</v>
      </c>
      <c r="F259" t="s">
        <v>1455</v>
      </c>
      <c r="G259" t="s">
        <v>13</v>
      </c>
      <c r="H259" t="s">
        <v>88</v>
      </c>
      <c r="I259" s="14">
        <f t="shared" si="3"/>
        <v>334.0625</v>
      </c>
      <c r="J259">
        <v>53.45</v>
      </c>
      <c r="K259" s="14" t="s">
        <v>6145</v>
      </c>
    </row>
    <row r="260" spans="1:11">
      <c r="A260" t="s">
        <v>650</v>
      </c>
      <c r="B260" s="3">
        <v>41988</v>
      </c>
      <c r="C260" t="s">
        <v>28606</v>
      </c>
      <c r="D260">
        <v>2</v>
      </c>
      <c r="E260" t="s">
        <v>29962</v>
      </c>
      <c r="F260" t="s">
        <v>1455</v>
      </c>
      <c r="G260" t="s">
        <v>13</v>
      </c>
      <c r="H260" t="s">
        <v>88</v>
      </c>
      <c r="I260" s="14">
        <f t="shared" si="3"/>
        <v>371.6875</v>
      </c>
      <c r="J260">
        <v>59.47</v>
      </c>
      <c r="K260" s="14" t="s">
        <v>6145</v>
      </c>
    </row>
    <row r="261" spans="1:11" hidden="1">
      <c r="A261" s="1" t="s">
        <v>8536</v>
      </c>
      <c r="B261" s="13">
        <v>41988</v>
      </c>
      <c r="C261" s="1" t="s">
        <v>28027</v>
      </c>
      <c r="D261" s="1">
        <v>1</v>
      </c>
      <c r="E261" s="1" t="s">
        <v>29485</v>
      </c>
      <c r="F261" s="1" t="s">
        <v>70</v>
      </c>
      <c r="G261" s="1" t="s">
        <v>10</v>
      </c>
      <c r="H261" s="1" t="s">
        <v>28028</v>
      </c>
      <c r="I261" s="14">
        <f t="shared" si="3"/>
        <v>-249137.9375</v>
      </c>
      <c r="J261" s="14">
        <v>-39862.07</v>
      </c>
      <c r="K261" s="14" t="s">
        <v>6142</v>
      </c>
    </row>
    <row r="262" spans="1:11" hidden="1">
      <c r="A262" s="1" t="s">
        <v>2635</v>
      </c>
      <c r="B262" s="13">
        <v>41988</v>
      </c>
      <c r="C262" s="1" t="s">
        <v>28144</v>
      </c>
      <c r="D262" s="1">
        <v>1</v>
      </c>
      <c r="E262" s="1" t="s">
        <v>29486</v>
      </c>
      <c r="F262" s="1" t="s">
        <v>9</v>
      </c>
      <c r="G262" s="1" t="s">
        <v>10</v>
      </c>
      <c r="H262" s="1" t="s">
        <v>28028</v>
      </c>
      <c r="I262" s="14">
        <f t="shared" si="3"/>
        <v>276034.5</v>
      </c>
      <c r="J262" s="14">
        <v>44165.52</v>
      </c>
      <c r="K262" s="14" t="s">
        <v>6142</v>
      </c>
    </row>
    <row r="263" spans="1:11" hidden="1">
      <c r="A263" s="1" t="s">
        <v>12248</v>
      </c>
      <c r="B263" s="13">
        <v>41988</v>
      </c>
      <c r="C263" s="1" t="s">
        <v>28145</v>
      </c>
      <c r="D263" s="1">
        <v>1</v>
      </c>
      <c r="E263" s="1" t="s">
        <v>29487</v>
      </c>
      <c r="F263" s="1" t="s">
        <v>9</v>
      </c>
      <c r="G263" s="1" t="s">
        <v>10</v>
      </c>
      <c r="H263" s="1" t="s">
        <v>10850</v>
      </c>
      <c r="I263" s="14">
        <f t="shared" si="3"/>
        <v>259051.75</v>
      </c>
      <c r="J263" s="14">
        <v>41448.28</v>
      </c>
      <c r="K263" s="14" t="s">
        <v>6142</v>
      </c>
    </row>
    <row r="264" spans="1:11" hidden="1">
      <c r="A264" s="1" t="s">
        <v>16265</v>
      </c>
      <c r="B264" s="13">
        <v>41988</v>
      </c>
      <c r="C264" s="1" t="s">
        <v>26497</v>
      </c>
      <c r="D264" s="1">
        <v>1</v>
      </c>
      <c r="E264" s="1" t="s">
        <v>29488</v>
      </c>
      <c r="F264" s="1" t="s">
        <v>70</v>
      </c>
      <c r="G264" s="1" t="s">
        <v>10</v>
      </c>
      <c r="H264" s="1" t="s">
        <v>23702</v>
      </c>
      <c r="I264" s="14">
        <f t="shared" si="3"/>
        <v>-486206.87500000006</v>
      </c>
      <c r="J264" s="14">
        <v>-77793.100000000006</v>
      </c>
      <c r="K264" s="14" t="s">
        <v>6142</v>
      </c>
    </row>
    <row r="265" spans="1:11" hidden="1">
      <c r="A265" s="1" t="s">
        <v>18396</v>
      </c>
      <c r="B265" s="13">
        <v>41988</v>
      </c>
      <c r="C265" s="1" t="s">
        <v>28146</v>
      </c>
      <c r="D265" s="1">
        <v>1</v>
      </c>
      <c r="E265" s="1" t="s">
        <v>29489</v>
      </c>
      <c r="F265" s="1" t="s">
        <v>9</v>
      </c>
      <c r="G265" s="1" t="s">
        <v>10</v>
      </c>
      <c r="H265" s="1" t="s">
        <v>23702</v>
      </c>
      <c r="I265" s="14">
        <f t="shared" si="3"/>
        <v>486206.87500000006</v>
      </c>
      <c r="J265" s="14">
        <v>77793.100000000006</v>
      </c>
      <c r="K265" s="14" t="s">
        <v>6142</v>
      </c>
    </row>
    <row r="266" spans="1:11" hidden="1">
      <c r="A266" t="s">
        <v>18654</v>
      </c>
      <c r="B266" s="3">
        <v>41988</v>
      </c>
      <c r="C266" t="s">
        <v>28607</v>
      </c>
      <c r="D266">
        <v>2</v>
      </c>
      <c r="E266" t="s">
        <v>29963</v>
      </c>
      <c r="F266" t="s">
        <v>1448</v>
      </c>
      <c r="G266" t="s">
        <v>13</v>
      </c>
      <c r="H266" t="s">
        <v>88</v>
      </c>
      <c r="I266" s="14">
        <f t="shared" ref="I266:I329" si="4">J266*100/16</f>
        <v>490.68750000000006</v>
      </c>
      <c r="J266">
        <v>78.510000000000005</v>
      </c>
      <c r="K266" s="4" t="s">
        <v>6164</v>
      </c>
    </row>
    <row r="267" spans="1:11" hidden="1">
      <c r="A267" s="1" t="s">
        <v>18397</v>
      </c>
      <c r="B267" s="13">
        <v>41988</v>
      </c>
      <c r="C267" s="1" t="s">
        <v>26497</v>
      </c>
      <c r="D267" s="1">
        <v>1</v>
      </c>
      <c r="E267" s="1" t="s">
        <v>29490</v>
      </c>
      <c r="F267" s="1" t="s">
        <v>54</v>
      </c>
      <c r="G267" s="1" t="s">
        <v>10</v>
      </c>
      <c r="H267" s="1" t="s">
        <v>222</v>
      </c>
      <c r="I267" s="14">
        <f t="shared" si="4"/>
        <v>401619</v>
      </c>
      <c r="J267" s="14">
        <v>64259.040000000001</v>
      </c>
      <c r="K267" s="14" t="s">
        <v>6143</v>
      </c>
    </row>
    <row r="268" spans="1:11" hidden="1">
      <c r="A268" t="s">
        <v>18655</v>
      </c>
      <c r="B268" s="3">
        <v>41988</v>
      </c>
      <c r="C268" t="s">
        <v>28608</v>
      </c>
      <c r="D268">
        <v>2</v>
      </c>
      <c r="E268" t="s">
        <v>29964</v>
      </c>
      <c r="F268" t="s">
        <v>1448</v>
      </c>
      <c r="G268" t="s">
        <v>13</v>
      </c>
      <c r="H268" t="s">
        <v>88</v>
      </c>
      <c r="I268" s="14">
        <f t="shared" si="4"/>
        <v>406.50000000000006</v>
      </c>
      <c r="J268">
        <v>65.040000000000006</v>
      </c>
      <c r="K268" s="4" t="s">
        <v>6164</v>
      </c>
    </row>
    <row r="269" spans="1:11" hidden="1">
      <c r="A269" t="s">
        <v>14616</v>
      </c>
      <c r="B269" s="3">
        <v>41988</v>
      </c>
      <c r="C269" t="s">
        <v>28609</v>
      </c>
      <c r="D269">
        <v>1</v>
      </c>
      <c r="E269" t="s">
        <v>29965</v>
      </c>
      <c r="F269" t="s">
        <v>9</v>
      </c>
      <c r="G269" t="s">
        <v>10</v>
      </c>
      <c r="H269" t="s">
        <v>28610</v>
      </c>
      <c r="I269" s="14">
        <f t="shared" si="4"/>
        <v>18965.5</v>
      </c>
      <c r="J269" s="4">
        <v>3034.48</v>
      </c>
      <c r="K269" s="4" t="s">
        <v>6141</v>
      </c>
    </row>
    <row r="270" spans="1:11" hidden="1">
      <c r="A270" s="1" t="s">
        <v>13817</v>
      </c>
      <c r="B270" s="13">
        <v>41988</v>
      </c>
      <c r="C270" s="1" t="s">
        <v>28147</v>
      </c>
      <c r="D270" s="1">
        <v>1</v>
      </c>
      <c r="E270" s="1" t="s">
        <v>29491</v>
      </c>
      <c r="F270" s="1" t="s">
        <v>9</v>
      </c>
      <c r="G270" s="1" t="s">
        <v>10</v>
      </c>
      <c r="H270" s="1" t="s">
        <v>28148</v>
      </c>
      <c r="I270" s="14">
        <f t="shared" si="4"/>
        <v>313103.4375</v>
      </c>
      <c r="J270" s="14">
        <v>50096.55</v>
      </c>
      <c r="K270" s="14" t="s">
        <v>6142</v>
      </c>
    </row>
    <row r="271" spans="1:11" hidden="1">
      <c r="A271" s="1" t="s">
        <v>23396</v>
      </c>
      <c r="B271" s="13">
        <v>41988</v>
      </c>
      <c r="C271" s="1" t="s">
        <v>28087</v>
      </c>
      <c r="D271" s="1">
        <v>1</v>
      </c>
      <c r="E271" s="1" t="s">
        <v>29492</v>
      </c>
      <c r="F271" s="1" t="s">
        <v>70</v>
      </c>
      <c r="G271" s="1" t="s">
        <v>10</v>
      </c>
      <c r="H271" s="1" t="s">
        <v>28088</v>
      </c>
      <c r="I271" s="14">
        <f t="shared" si="4"/>
        <v>-181034.5</v>
      </c>
      <c r="J271" s="14">
        <v>-28965.52</v>
      </c>
      <c r="K271" s="14" t="s">
        <v>6142</v>
      </c>
    </row>
    <row r="272" spans="1:11" hidden="1">
      <c r="A272" t="s">
        <v>23399</v>
      </c>
      <c r="B272" s="3">
        <v>41988</v>
      </c>
      <c r="C272" t="s">
        <v>28611</v>
      </c>
      <c r="D272">
        <v>2</v>
      </c>
      <c r="E272" t="s">
        <v>29966</v>
      </c>
      <c r="F272" t="s">
        <v>1448</v>
      </c>
      <c r="G272" t="s">
        <v>13</v>
      </c>
      <c r="H272" t="s">
        <v>88</v>
      </c>
      <c r="I272" s="14">
        <f t="shared" si="4"/>
        <v>495</v>
      </c>
      <c r="J272">
        <v>79.2</v>
      </c>
      <c r="K272" s="4" t="s">
        <v>6164</v>
      </c>
    </row>
    <row r="273" spans="1:11" hidden="1">
      <c r="A273" t="s">
        <v>2639</v>
      </c>
      <c r="B273" s="3">
        <v>41988</v>
      </c>
      <c r="C273" t="s">
        <v>28612</v>
      </c>
      <c r="D273">
        <v>2</v>
      </c>
      <c r="E273" t="s">
        <v>29967</v>
      </c>
      <c r="F273" t="s">
        <v>1448</v>
      </c>
      <c r="G273" t="s">
        <v>13</v>
      </c>
      <c r="H273" t="s">
        <v>88</v>
      </c>
      <c r="I273" s="14">
        <f t="shared" si="4"/>
        <v>495</v>
      </c>
      <c r="J273">
        <v>79.2</v>
      </c>
      <c r="K273" s="4" t="s">
        <v>6164</v>
      </c>
    </row>
    <row r="274" spans="1:11">
      <c r="A274" t="s">
        <v>14620</v>
      </c>
      <c r="B274" s="3">
        <v>41988</v>
      </c>
      <c r="C274" t="s">
        <v>28613</v>
      </c>
      <c r="D274">
        <v>2</v>
      </c>
      <c r="E274" t="s">
        <v>29968</v>
      </c>
      <c r="F274" t="s">
        <v>1542</v>
      </c>
      <c r="G274" t="s">
        <v>13</v>
      </c>
      <c r="H274" t="s">
        <v>88</v>
      </c>
      <c r="I274" s="14">
        <f t="shared" si="4"/>
        <v>60.5</v>
      </c>
      <c r="J274">
        <v>9.68</v>
      </c>
      <c r="K274" s="14" t="s">
        <v>6145</v>
      </c>
    </row>
    <row r="275" spans="1:11">
      <c r="A275" t="s">
        <v>14623</v>
      </c>
      <c r="B275" s="3">
        <v>41988</v>
      </c>
      <c r="C275" t="s">
        <v>28614</v>
      </c>
      <c r="D275">
        <v>2</v>
      </c>
      <c r="E275" t="s">
        <v>29969</v>
      </c>
      <c r="F275" t="s">
        <v>1542</v>
      </c>
      <c r="G275" t="s">
        <v>13</v>
      </c>
      <c r="H275" t="s">
        <v>88</v>
      </c>
      <c r="I275" s="14">
        <f t="shared" si="4"/>
        <v>60.5</v>
      </c>
      <c r="J275">
        <v>9.68</v>
      </c>
      <c r="K275" s="14" t="s">
        <v>6145</v>
      </c>
    </row>
    <row r="276" spans="1:11">
      <c r="A276" t="s">
        <v>3861</v>
      </c>
      <c r="B276" s="3">
        <v>41988</v>
      </c>
      <c r="C276" t="s">
        <v>28615</v>
      </c>
      <c r="D276">
        <v>2</v>
      </c>
      <c r="E276" t="s">
        <v>29970</v>
      </c>
      <c r="F276" t="s">
        <v>1542</v>
      </c>
      <c r="G276" t="s">
        <v>13</v>
      </c>
      <c r="H276" t="s">
        <v>88</v>
      </c>
      <c r="I276" s="14">
        <f t="shared" si="4"/>
        <v>60.5</v>
      </c>
      <c r="J276">
        <v>9.68</v>
      </c>
      <c r="K276" s="14" t="s">
        <v>6145</v>
      </c>
    </row>
    <row r="277" spans="1:11">
      <c r="A277" t="s">
        <v>6161</v>
      </c>
      <c r="B277" s="3">
        <v>41988</v>
      </c>
      <c r="C277" t="s">
        <v>28616</v>
      </c>
      <c r="D277">
        <v>2</v>
      </c>
      <c r="E277" t="s">
        <v>29971</v>
      </c>
      <c r="F277" t="s">
        <v>1542</v>
      </c>
      <c r="G277" t="s">
        <v>13</v>
      </c>
      <c r="H277" t="s">
        <v>88</v>
      </c>
      <c r="I277" s="14">
        <f t="shared" si="4"/>
        <v>60.5</v>
      </c>
      <c r="J277">
        <v>9.68</v>
      </c>
      <c r="K277" s="14" t="s">
        <v>6145</v>
      </c>
    </row>
    <row r="278" spans="1:11">
      <c r="A278" t="s">
        <v>2643</v>
      </c>
      <c r="B278" s="3">
        <v>41988</v>
      </c>
      <c r="C278" t="s">
        <v>28617</v>
      </c>
      <c r="D278">
        <v>2</v>
      </c>
      <c r="E278" t="s">
        <v>29972</v>
      </c>
      <c r="F278" t="s">
        <v>1542</v>
      </c>
      <c r="G278" t="s">
        <v>13</v>
      </c>
      <c r="H278" t="s">
        <v>88</v>
      </c>
      <c r="I278" s="14">
        <f t="shared" si="4"/>
        <v>60.5</v>
      </c>
      <c r="J278">
        <v>9.68</v>
      </c>
      <c r="K278" s="14" t="s">
        <v>6145</v>
      </c>
    </row>
    <row r="279" spans="1:11">
      <c r="A279" t="s">
        <v>3863</v>
      </c>
      <c r="B279" s="3">
        <v>41988</v>
      </c>
      <c r="C279" t="s">
        <v>28618</v>
      </c>
      <c r="D279">
        <v>2</v>
      </c>
      <c r="E279" t="s">
        <v>29973</v>
      </c>
      <c r="F279" t="s">
        <v>1542</v>
      </c>
      <c r="G279" t="s">
        <v>13</v>
      </c>
      <c r="H279" t="s">
        <v>88</v>
      </c>
      <c r="I279" s="14">
        <f t="shared" si="4"/>
        <v>60.5</v>
      </c>
      <c r="J279">
        <v>9.68</v>
      </c>
      <c r="K279" s="14" t="s">
        <v>6145</v>
      </c>
    </row>
    <row r="280" spans="1:11">
      <c r="A280" t="s">
        <v>3866</v>
      </c>
      <c r="B280" s="3">
        <v>41988</v>
      </c>
      <c r="C280" t="s">
        <v>28619</v>
      </c>
      <c r="D280">
        <v>2</v>
      </c>
      <c r="E280" t="s">
        <v>29974</v>
      </c>
      <c r="F280" t="s">
        <v>1542</v>
      </c>
      <c r="G280" t="s">
        <v>13</v>
      </c>
      <c r="H280" t="s">
        <v>88</v>
      </c>
      <c r="I280" s="14">
        <f t="shared" si="4"/>
        <v>60.5</v>
      </c>
      <c r="J280">
        <v>9.68</v>
      </c>
      <c r="K280" s="14" t="s">
        <v>6145</v>
      </c>
    </row>
    <row r="281" spans="1:11">
      <c r="A281" t="s">
        <v>3869</v>
      </c>
      <c r="B281" s="3">
        <v>41988</v>
      </c>
      <c r="C281" t="s">
        <v>28620</v>
      </c>
      <c r="D281">
        <v>2</v>
      </c>
      <c r="E281" t="s">
        <v>29975</v>
      </c>
      <c r="F281" t="s">
        <v>1542</v>
      </c>
      <c r="G281" t="s">
        <v>13</v>
      </c>
      <c r="H281" t="s">
        <v>88</v>
      </c>
      <c r="I281" s="14">
        <f t="shared" si="4"/>
        <v>60.5</v>
      </c>
      <c r="J281">
        <v>9.68</v>
      </c>
      <c r="K281" s="14" t="s">
        <v>6145</v>
      </c>
    </row>
    <row r="282" spans="1:11">
      <c r="A282" t="s">
        <v>651</v>
      </c>
      <c r="B282" s="3">
        <v>41988</v>
      </c>
      <c r="C282" t="s">
        <v>28621</v>
      </c>
      <c r="D282">
        <v>2</v>
      </c>
      <c r="E282" t="s">
        <v>29976</v>
      </c>
      <c r="F282" t="s">
        <v>1542</v>
      </c>
      <c r="G282" t="s">
        <v>13</v>
      </c>
      <c r="H282" t="s">
        <v>88</v>
      </c>
      <c r="I282" s="14">
        <f t="shared" si="4"/>
        <v>60.5</v>
      </c>
      <c r="J282">
        <v>9.68</v>
      </c>
      <c r="K282" s="14" t="s">
        <v>6145</v>
      </c>
    </row>
    <row r="283" spans="1:11">
      <c r="A283" t="s">
        <v>653</v>
      </c>
      <c r="B283" s="3">
        <v>41988</v>
      </c>
      <c r="C283" t="s">
        <v>28622</v>
      </c>
      <c r="D283">
        <v>2</v>
      </c>
      <c r="E283" t="s">
        <v>29977</v>
      </c>
      <c r="F283" t="s">
        <v>1542</v>
      </c>
      <c r="G283" t="s">
        <v>13</v>
      </c>
      <c r="H283" t="s">
        <v>88</v>
      </c>
      <c r="I283" s="14">
        <f t="shared" si="4"/>
        <v>60.5</v>
      </c>
      <c r="J283">
        <v>9.68</v>
      </c>
      <c r="K283" s="14" t="s">
        <v>6145</v>
      </c>
    </row>
    <row r="284" spans="1:11" hidden="1">
      <c r="A284" s="1" t="s">
        <v>655</v>
      </c>
      <c r="B284" s="13">
        <v>41988</v>
      </c>
      <c r="C284" s="1" t="s">
        <v>28087</v>
      </c>
      <c r="D284" s="1">
        <v>1</v>
      </c>
      <c r="E284" s="1" t="s">
        <v>29493</v>
      </c>
      <c r="F284" s="1" t="s">
        <v>9</v>
      </c>
      <c r="G284" s="1" t="s">
        <v>10</v>
      </c>
      <c r="H284" s="1" t="s">
        <v>28149</v>
      </c>
      <c r="I284" s="14">
        <f t="shared" si="4"/>
        <v>185344.8125</v>
      </c>
      <c r="J284" s="14">
        <v>29655.17</v>
      </c>
      <c r="K284" s="14" t="s">
        <v>6142</v>
      </c>
    </row>
    <row r="285" spans="1:11">
      <c r="A285" t="s">
        <v>658</v>
      </c>
      <c r="B285" s="3">
        <v>41988</v>
      </c>
      <c r="C285" t="s">
        <v>28623</v>
      </c>
      <c r="D285">
        <v>2</v>
      </c>
      <c r="E285" t="s">
        <v>29978</v>
      </c>
      <c r="F285" t="s">
        <v>1455</v>
      </c>
      <c r="G285" t="s">
        <v>13</v>
      </c>
      <c r="H285" t="s">
        <v>88</v>
      </c>
      <c r="I285" s="14">
        <f t="shared" si="4"/>
        <v>110.00000000000001</v>
      </c>
      <c r="J285">
        <v>17.600000000000001</v>
      </c>
      <c r="K285" s="14" t="s">
        <v>6145</v>
      </c>
    </row>
    <row r="286" spans="1:11" hidden="1">
      <c r="A286" t="s">
        <v>705</v>
      </c>
      <c r="B286" s="3">
        <v>41989</v>
      </c>
      <c r="C286" t="s">
        <v>28624</v>
      </c>
      <c r="D286">
        <v>2</v>
      </c>
      <c r="E286" t="s">
        <v>29979</v>
      </c>
      <c r="F286" t="s">
        <v>1368</v>
      </c>
      <c r="G286" t="s">
        <v>103</v>
      </c>
      <c r="H286" t="s">
        <v>88</v>
      </c>
      <c r="I286" s="14">
        <f t="shared" si="4"/>
        <v>3941.5</v>
      </c>
      <c r="J286">
        <v>630.64</v>
      </c>
      <c r="K286" s="4" t="s">
        <v>6151</v>
      </c>
    </row>
    <row r="287" spans="1:11" hidden="1">
      <c r="A287" t="s">
        <v>9793</v>
      </c>
      <c r="B287" s="3">
        <v>41989</v>
      </c>
      <c r="C287" t="s">
        <v>28625</v>
      </c>
      <c r="D287">
        <v>2</v>
      </c>
      <c r="E287" t="s">
        <v>29980</v>
      </c>
      <c r="F287" t="s">
        <v>1368</v>
      </c>
      <c r="G287" t="s">
        <v>103</v>
      </c>
      <c r="H287" t="s">
        <v>88</v>
      </c>
      <c r="I287" s="14">
        <f t="shared" si="4"/>
        <v>1100</v>
      </c>
      <c r="J287">
        <v>176</v>
      </c>
      <c r="K287" s="4" t="s">
        <v>6151</v>
      </c>
    </row>
    <row r="288" spans="1:11" hidden="1">
      <c r="A288" t="s">
        <v>28626</v>
      </c>
      <c r="B288" s="3">
        <v>41989</v>
      </c>
      <c r="C288" t="s">
        <v>28627</v>
      </c>
      <c r="D288">
        <v>2</v>
      </c>
      <c r="E288" t="s">
        <v>29981</v>
      </c>
      <c r="F288" t="s">
        <v>1368</v>
      </c>
      <c r="G288" t="s">
        <v>103</v>
      </c>
      <c r="H288" t="s">
        <v>88</v>
      </c>
      <c r="I288" s="14">
        <f t="shared" si="4"/>
        <v>12591.1875</v>
      </c>
      <c r="J288" s="4">
        <v>2014.59</v>
      </c>
      <c r="K288" s="4" t="s">
        <v>6151</v>
      </c>
    </row>
    <row r="289" spans="1:11" hidden="1">
      <c r="A289" s="1" t="s">
        <v>13824</v>
      </c>
      <c r="B289" s="13">
        <v>41989</v>
      </c>
      <c r="C289" s="1" t="s">
        <v>25792</v>
      </c>
      <c r="D289" s="1">
        <v>1</v>
      </c>
      <c r="E289" s="1" t="s">
        <v>29494</v>
      </c>
      <c r="F289" s="1" t="s">
        <v>9</v>
      </c>
      <c r="G289" s="1" t="s">
        <v>10</v>
      </c>
      <c r="H289" s="1" t="s">
        <v>20635</v>
      </c>
      <c r="I289" s="14">
        <f t="shared" si="4"/>
        <v>259051.75</v>
      </c>
      <c r="J289" s="14">
        <v>41448.28</v>
      </c>
      <c r="K289" s="14" t="s">
        <v>6142</v>
      </c>
    </row>
    <row r="290" spans="1:11" hidden="1">
      <c r="A290" s="1" t="s">
        <v>28150</v>
      </c>
      <c r="B290" s="13">
        <v>41989</v>
      </c>
      <c r="C290" s="1" t="s">
        <v>28151</v>
      </c>
      <c r="D290" s="1">
        <v>1</v>
      </c>
      <c r="E290" s="1" t="s">
        <v>29495</v>
      </c>
      <c r="F290" s="1" t="s">
        <v>54</v>
      </c>
      <c r="G290" s="1" t="s">
        <v>10</v>
      </c>
      <c r="H290" s="1" t="s">
        <v>1192</v>
      </c>
      <c r="I290" s="14">
        <f t="shared" si="4"/>
        <v>224942.4375</v>
      </c>
      <c r="J290" s="14">
        <v>35990.79</v>
      </c>
      <c r="K290" s="14" t="s">
        <v>6143</v>
      </c>
    </row>
    <row r="291" spans="1:11" hidden="1">
      <c r="A291" s="1" t="s">
        <v>3898</v>
      </c>
      <c r="B291" s="13">
        <v>41989</v>
      </c>
      <c r="C291" s="1" t="s">
        <v>23500</v>
      </c>
      <c r="D291" s="1">
        <v>1</v>
      </c>
      <c r="E291" s="1" t="s">
        <v>29496</v>
      </c>
      <c r="F291" s="1" t="s">
        <v>54</v>
      </c>
      <c r="G291" s="1" t="s">
        <v>10</v>
      </c>
      <c r="H291" s="1" t="s">
        <v>3632</v>
      </c>
      <c r="I291" s="14">
        <f t="shared" si="4"/>
        <v>216197.125</v>
      </c>
      <c r="J291" s="14">
        <v>34591.54</v>
      </c>
      <c r="K291" s="14" t="s">
        <v>6143</v>
      </c>
    </row>
    <row r="292" spans="1:11">
      <c r="A292" s="1" t="s">
        <v>5482</v>
      </c>
      <c r="B292" s="13">
        <v>41989</v>
      </c>
      <c r="C292" s="1" t="s">
        <v>28152</v>
      </c>
      <c r="D292" s="1">
        <v>2</v>
      </c>
      <c r="E292" s="1" t="s">
        <v>29497</v>
      </c>
      <c r="F292" s="1" t="s">
        <v>37</v>
      </c>
      <c r="G292" s="1" t="s">
        <v>38</v>
      </c>
      <c r="H292" s="1" t="s">
        <v>39</v>
      </c>
      <c r="I292" s="14">
        <f t="shared" si="4"/>
        <v>310.1875</v>
      </c>
      <c r="J292" s="1">
        <v>49.63</v>
      </c>
      <c r="K292" s="14" t="s">
        <v>6145</v>
      </c>
    </row>
    <row r="293" spans="1:11">
      <c r="A293" s="1" t="s">
        <v>715</v>
      </c>
      <c r="B293" s="13">
        <v>41989</v>
      </c>
      <c r="C293" s="1" t="s">
        <v>28153</v>
      </c>
      <c r="D293" s="1">
        <v>2</v>
      </c>
      <c r="E293" s="1" t="s">
        <v>29498</v>
      </c>
      <c r="F293" s="1" t="s">
        <v>37</v>
      </c>
      <c r="G293" s="1" t="s">
        <v>38</v>
      </c>
      <c r="H293" s="1" t="s">
        <v>39</v>
      </c>
      <c r="I293" s="14">
        <f t="shared" si="4"/>
        <v>1695</v>
      </c>
      <c r="J293" s="1">
        <v>271.2</v>
      </c>
      <c r="K293" s="14" t="s">
        <v>6145</v>
      </c>
    </row>
    <row r="294" spans="1:11">
      <c r="A294" s="1" t="s">
        <v>5487</v>
      </c>
      <c r="B294" s="13">
        <v>41989</v>
      </c>
      <c r="C294" s="1" t="s">
        <v>28154</v>
      </c>
      <c r="D294" s="1">
        <v>2</v>
      </c>
      <c r="E294" s="1" t="s">
        <v>29499</v>
      </c>
      <c r="F294" s="1" t="s">
        <v>37</v>
      </c>
      <c r="G294" s="1" t="s">
        <v>38</v>
      </c>
      <c r="H294" s="1" t="s">
        <v>39</v>
      </c>
      <c r="I294" s="14">
        <f t="shared" si="4"/>
        <v>2132.4375</v>
      </c>
      <c r="J294" s="1">
        <v>341.19</v>
      </c>
      <c r="K294" s="14" t="s">
        <v>6145</v>
      </c>
    </row>
    <row r="295" spans="1:11">
      <c r="A295" s="1" t="s">
        <v>5490</v>
      </c>
      <c r="B295" s="13">
        <v>41989</v>
      </c>
      <c r="C295" s="1" t="s">
        <v>28155</v>
      </c>
      <c r="D295" s="1">
        <v>2</v>
      </c>
      <c r="E295" s="1" t="s">
        <v>29500</v>
      </c>
      <c r="F295" s="1" t="s">
        <v>37</v>
      </c>
      <c r="G295" s="1" t="s">
        <v>38</v>
      </c>
      <c r="H295" s="1" t="s">
        <v>39</v>
      </c>
      <c r="I295" s="14">
        <f t="shared" si="4"/>
        <v>385.375</v>
      </c>
      <c r="J295" s="1">
        <v>61.66</v>
      </c>
      <c r="K295" s="14" t="s">
        <v>6145</v>
      </c>
    </row>
    <row r="296" spans="1:11">
      <c r="A296" s="1" t="s">
        <v>5493</v>
      </c>
      <c r="B296" s="13">
        <v>41989</v>
      </c>
      <c r="C296" s="1" t="s">
        <v>28156</v>
      </c>
      <c r="D296" s="1">
        <v>2</v>
      </c>
      <c r="E296" s="1" t="s">
        <v>29501</v>
      </c>
      <c r="F296" s="1" t="s">
        <v>37</v>
      </c>
      <c r="G296" s="1" t="s">
        <v>38</v>
      </c>
      <c r="H296" s="1" t="s">
        <v>39</v>
      </c>
      <c r="I296" s="14">
        <f t="shared" si="4"/>
        <v>2132.4375</v>
      </c>
      <c r="J296" s="1">
        <v>341.19</v>
      </c>
      <c r="K296" s="14" t="s">
        <v>6145</v>
      </c>
    </row>
    <row r="297" spans="1:11" hidden="1">
      <c r="A297" t="s">
        <v>5499</v>
      </c>
      <c r="B297" s="3">
        <v>41989</v>
      </c>
      <c r="C297" t="s">
        <v>2</v>
      </c>
      <c r="D297">
        <v>2</v>
      </c>
      <c r="E297" t="s">
        <v>29336</v>
      </c>
      <c r="F297" t="s">
        <v>1283</v>
      </c>
      <c r="G297" t="s">
        <v>21545</v>
      </c>
      <c r="H297" t="s">
        <v>28134</v>
      </c>
      <c r="I297" s="14">
        <f t="shared" si="4"/>
        <v>2415.125</v>
      </c>
      <c r="J297">
        <v>386.42</v>
      </c>
      <c r="K297" s="4" t="s">
        <v>6149</v>
      </c>
    </row>
    <row r="298" spans="1:11" hidden="1">
      <c r="A298" t="s">
        <v>5499</v>
      </c>
      <c r="B298" s="3">
        <v>41989</v>
      </c>
      <c r="C298" t="s">
        <v>2</v>
      </c>
      <c r="D298">
        <v>2</v>
      </c>
      <c r="E298" t="s">
        <v>29336</v>
      </c>
      <c r="F298" t="s">
        <v>1283</v>
      </c>
      <c r="G298" t="s">
        <v>21545</v>
      </c>
      <c r="H298" t="s">
        <v>28134</v>
      </c>
      <c r="I298" s="14">
        <f t="shared" si="4"/>
        <v>-2415.125</v>
      </c>
      <c r="J298">
        <v>-386.42</v>
      </c>
      <c r="K298" s="4" t="s">
        <v>6149</v>
      </c>
    </row>
    <row r="299" spans="1:11" hidden="1">
      <c r="A299" s="2" t="s">
        <v>5499</v>
      </c>
      <c r="B299" s="5">
        <v>41989</v>
      </c>
      <c r="C299" s="2" t="s">
        <v>2</v>
      </c>
      <c r="D299" s="2">
        <v>2</v>
      </c>
      <c r="E299" s="2" t="s">
        <v>29336</v>
      </c>
      <c r="F299" s="2" t="s">
        <v>1283</v>
      </c>
      <c r="G299" s="2" t="s">
        <v>21545</v>
      </c>
      <c r="H299" s="2" t="s">
        <v>28134</v>
      </c>
      <c r="I299" s="14">
        <f t="shared" si="4"/>
        <v>-2415.125</v>
      </c>
      <c r="J299" s="2">
        <v>-386.42</v>
      </c>
      <c r="K299" s="4" t="s">
        <v>6149</v>
      </c>
    </row>
    <row r="300" spans="1:11">
      <c r="A300" s="1" t="s">
        <v>14657</v>
      </c>
      <c r="B300" s="13">
        <v>41989</v>
      </c>
      <c r="C300" s="1" t="s">
        <v>28157</v>
      </c>
      <c r="D300" s="1">
        <v>2</v>
      </c>
      <c r="E300" s="1" t="s">
        <v>29502</v>
      </c>
      <c r="F300" s="1" t="s">
        <v>37</v>
      </c>
      <c r="G300" s="1" t="s">
        <v>38</v>
      </c>
      <c r="H300" s="1" t="s">
        <v>39</v>
      </c>
      <c r="I300" s="14">
        <f t="shared" si="4"/>
        <v>2261.3125</v>
      </c>
      <c r="J300" s="1">
        <v>361.81</v>
      </c>
      <c r="K300" s="14" t="s">
        <v>6145</v>
      </c>
    </row>
    <row r="301" spans="1:11">
      <c r="A301" s="1" t="s">
        <v>11429</v>
      </c>
      <c r="B301" s="13">
        <v>41989</v>
      </c>
      <c r="C301" s="1" t="s">
        <v>28158</v>
      </c>
      <c r="D301" s="1">
        <v>2</v>
      </c>
      <c r="E301" s="1" t="s">
        <v>29503</v>
      </c>
      <c r="F301" s="1" t="s">
        <v>37</v>
      </c>
      <c r="G301" s="1" t="s">
        <v>38</v>
      </c>
      <c r="H301" s="1" t="s">
        <v>39</v>
      </c>
      <c r="I301" s="14">
        <f t="shared" si="4"/>
        <v>938.00000000000011</v>
      </c>
      <c r="J301" s="1">
        <v>150.08000000000001</v>
      </c>
      <c r="K301" s="14" t="s">
        <v>6145</v>
      </c>
    </row>
    <row r="302" spans="1:11">
      <c r="A302" s="1" t="s">
        <v>18680</v>
      </c>
      <c r="B302" s="13">
        <v>41989</v>
      </c>
      <c r="C302" s="1" t="s">
        <v>28159</v>
      </c>
      <c r="D302" s="1">
        <v>2</v>
      </c>
      <c r="E302" s="1" t="s">
        <v>29504</v>
      </c>
      <c r="F302" s="1" t="s">
        <v>37</v>
      </c>
      <c r="G302" s="1" t="s">
        <v>38</v>
      </c>
      <c r="H302" s="1" t="s">
        <v>39</v>
      </c>
      <c r="I302" s="14">
        <f t="shared" si="4"/>
        <v>2132.4375</v>
      </c>
      <c r="J302" s="1">
        <v>341.19</v>
      </c>
      <c r="K302" s="14" t="s">
        <v>6145</v>
      </c>
    </row>
    <row r="303" spans="1:11">
      <c r="A303" s="1" t="s">
        <v>13835</v>
      </c>
      <c r="B303" s="13">
        <v>41989</v>
      </c>
      <c r="C303" s="1" t="s">
        <v>28160</v>
      </c>
      <c r="D303" s="1">
        <v>2</v>
      </c>
      <c r="E303" s="1" t="s">
        <v>29505</v>
      </c>
      <c r="F303" s="1" t="s">
        <v>37</v>
      </c>
      <c r="G303" s="1" t="s">
        <v>38</v>
      </c>
      <c r="H303" s="1" t="s">
        <v>39</v>
      </c>
      <c r="I303" s="14">
        <f t="shared" si="4"/>
        <v>2132.4375</v>
      </c>
      <c r="J303" s="1">
        <v>341.19</v>
      </c>
      <c r="K303" s="14" t="s">
        <v>6145</v>
      </c>
    </row>
    <row r="304" spans="1:11">
      <c r="A304" s="1" t="s">
        <v>18683</v>
      </c>
      <c r="B304" s="13">
        <v>41989</v>
      </c>
      <c r="C304" s="1" t="s">
        <v>28161</v>
      </c>
      <c r="D304" s="1">
        <v>2</v>
      </c>
      <c r="E304" s="1" t="s">
        <v>29506</v>
      </c>
      <c r="F304" s="1" t="s">
        <v>37</v>
      </c>
      <c r="G304" s="1" t="s">
        <v>38</v>
      </c>
      <c r="H304" s="1" t="s">
        <v>39</v>
      </c>
      <c r="I304" s="14">
        <f t="shared" si="4"/>
        <v>2261.3125</v>
      </c>
      <c r="J304" s="1">
        <v>361.81</v>
      </c>
      <c r="K304" s="14" t="s">
        <v>6145</v>
      </c>
    </row>
    <row r="305" spans="1:11">
      <c r="A305" s="1" t="s">
        <v>18686</v>
      </c>
      <c r="B305" s="13">
        <v>41989</v>
      </c>
      <c r="C305" s="1" t="s">
        <v>28162</v>
      </c>
      <c r="D305" s="1">
        <v>2</v>
      </c>
      <c r="E305" s="1" t="s">
        <v>29507</v>
      </c>
      <c r="F305" s="1" t="s">
        <v>37</v>
      </c>
      <c r="G305" s="1" t="s">
        <v>38</v>
      </c>
      <c r="H305" s="1" t="s">
        <v>39</v>
      </c>
      <c r="I305" s="14">
        <f t="shared" si="4"/>
        <v>2132.4375</v>
      </c>
      <c r="J305" s="1">
        <v>341.19</v>
      </c>
      <c r="K305" s="14" t="s">
        <v>6145</v>
      </c>
    </row>
    <row r="306" spans="1:11" hidden="1">
      <c r="A306" t="s">
        <v>28628</v>
      </c>
      <c r="B306" s="3">
        <v>41989</v>
      </c>
      <c r="C306" t="s">
        <v>28629</v>
      </c>
      <c r="D306">
        <v>1</v>
      </c>
      <c r="E306" t="s">
        <v>29982</v>
      </c>
      <c r="F306" t="s">
        <v>9</v>
      </c>
      <c r="G306" t="s">
        <v>10</v>
      </c>
      <c r="H306" t="s">
        <v>28630</v>
      </c>
      <c r="I306" s="14">
        <f t="shared" si="4"/>
        <v>323275.875</v>
      </c>
      <c r="J306" s="4">
        <v>51724.14</v>
      </c>
      <c r="K306" s="4" t="s">
        <v>6141</v>
      </c>
    </row>
    <row r="307" spans="1:11">
      <c r="A307" s="1" t="s">
        <v>9083</v>
      </c>
      <c r="B307" s="13">
        <v>41989</v>
      </c>
      <c r="C307" s="1" t="s">
        <v>28163</v>
      </c>
      <c r="D307" s="1">
        <v>2</v>
      </c>
      <c r="E307" s="1" t="s">
        <v>29508</v>
      </c>
      <c r="F307" s="1" t="s">
        <v>37</v>
      </c>
      <c r="G307" s="1" t="s">
        <v>38</v>
      </c>
      <c r="H307" s="1" t="s">
        <v>39</v>
      </c>
      <c r="I307" s="14">
        <f t="shared" si="4"/>
        <v>2261.3125</v>
      </c>
      <c r="J307" s="1">
        <v>361.81</v>
      </c>
      <c r="K307" s="14" t="s">
        <v>6145</v>
      </c>
    </row>
    <row r="308" spans="1:11">
      <c r="A308" s="1" t="s">
        <v>18695</v>
      </c>
      <c r="B308" s="13">
        <v>41989</v>
      </c>
      <c r="C308" s="1" t="s">
        <v>28164</v>
      </c>
      <c r="D308" s="1">
        <v>2</v>
      </c>
      <c r="E308" s="1" t="s">
        <v>29509</v>
      </c>
      <c r="F308" s="1" t="s">
        <v>37</v>
      </c>
      <c r="G308" s="1" t="s">
        <v>38</v>
      </c>
      <c r="H308" s="1" t="s">
        <v>39</v>
      </c>
      <c r="I308" s="14">
        <f t="shared" si="4"/>
        <v>2261.3125</v>
      </c>
      <c r="J308" s="1">
        <v>361.81</v>
      </c>
      <c r="K308" s="14" t="s">
        <v>6145</v>
      </c>
    </row>
    <row r="309" spans="1:11">
      <c r="A309" s="1" t="s">
        <v>9086</v>
      </c>
      <c r="B309" s="13">
        <v>41989</v>
      </c>
      <c r="C309" s="1" t="s">
        <v>28165</v>
      </c>
      <c r="D309" s="1">
        <v>2</v>
      </c>
      <c r="E309" s="1" t="s">
        <v>29510</v>
      </c>
      <c r="F309" s="1" t="s">
        <v>37</v>
      </c>
      <c r="G309" s="1" t="s">
        <v>38</v>
      </c>
      <c r="H309" s="1" t="s">
        <v>39</v>
      </c>
      <c r="I309" s="14">
        <f t="shared" si="4"/>
        <v>2797.9375</v>
      </c>
      <c r="J309" s="1">
        <v>447.67</v>
      </c>
      <c r="K309" s="14" t="s">
        <v>6145</v>
      </c>
    </row>
    <row r="310" spans="1:11">
      <c r="A310" s="1" t="s">
        <v>8541</v>
      </c>
      <c r="B310" s="13">
        <v>41989</v>
      </c>
      <c r="C310" s="1" t="s">
        <v>28166</v>
      </c>
      <c r="D310" s="1">
        <v>2</v>
      </c>
      <c r="E310" s="1" t="s">
        <v>29511</v>
      </c>
      <c r="F310" s="1" t="s">
        <v>37</v>
      </c>
      <c r="G310" s="1" t="s">
        <v>38</v>
      </c>
      <c r="H310" s="1" t="s">
        <v>39</v>
      </c>
      <c r="I310" s="14">
        <f t="shared" si="4"/>
        <v>2132.4375</v>
      </c>
      <c r="J310" s="1">
        <v>341.19</v>
      </c>
      <c r="K310" s="14" t="s">
        <v>6145</v>
      </c>
    </row>
    <row r="311" spans="1:11">
      <c r="A311" s="1" t="s">
        <v>26913</v>
      </c>
      <c r="B311" s="13">
        <v>41989</v>
      </c>
      <c r="C311" s="1" t="s">
        <v>28167</v>
      </c>
      <c r="D311" s="1">
        <v>2</v>
      </c>
      <c r="E311" s="1" t="s">
        <v>29512</v>
      </c>
      <c r="F311" s="1" t="s">
        <v>37</v>
      </c>
      <c r="G311" s="1" t="s">
        <v>38</v>
      </c>
      <c r="H311" s="1" t="s">
        <v>39</v>
      </c>
      <c r="I311" s="14">
        <f t="shared" si="4"/>
        <v>199.8125</v>
      </c>
      <c r="J311" s="1">
        <v>31.97</v>
      </c>
      <c r="K311" s="14" t="s">
        <v>6145</v>
      </c>
    </row>
    <row r="312" spans="1:11" hidden="1">
      <c r="A312" t="s">
        <v>28631</v>
      </c>
      <c r="B312" s="3">
        <v>41989</v>
      </c>
      <c r="C312" t="s">
        <v>2</v>
      </c>
      <c r="D312">
        <v>2</v>
      </c>
      <c r="E312" t="s">
        <v>29983</v>
      </c>
      <c r="F312" t="s">
        <v>1283</v>
      </c>
      <c r="G312" t="s">
        <v>21545</v>
      </c>
      <c r="H312" t="s">
        <v>7848</v>
      </c>
      <c r="I312" s="14">
        <f t="shared" si="4"/>
        <v>-55.5625</v>
      </c>
      <c r="J312">
        <v>-8.89</v>
      </c>
      <c r="K312" s="4" t="s">
        <v>6149</v>
      </c>
    </row>
    <row r="313" spans="1:11">
      <c r="A313" s="1" t="s">
        <v>12262</v>
      </c>
      <c r="B313" s="13">
        <v>41989</v>
      </c>
      <c r="C313" s="1" t="s">
        <v>28168</v>
      </c>
      <c r="D313" s="1">
        <v>2</v>
      </c>
      <c r="E313" s="1" t="s">
        <v>29513</v>
      </c>
      <c r="F313" s="1" t="s">
        <v>37</v>
      </c>
      <c r="G313" s="1" t="s">
        <v>38</v>
      </c>
      <c r="H313" s="1" t="s">
        <v>39</v>
      </c>
      <c r="I313" s="14">
        <f t="shared" si="4"/>
        <v>2132.4375</v>
      </c>
      <c r="J313" s="1">
        <v>341.19</v>
      </c>
      <c r="K313" s="14" t="s">
        <v>6145</v>
      </c>
    </row>
    <row r="314" spans="1:11">
      <c r="A314" s="1" t="s">
        <v>11434</v>
      </c>
      <c r="B314" s="13">
        <v>41989</v>
      </c>
      <c r="C314" s="1" t="s">
        <v>28169</v>
      </c>
      <c r="D314" s="1">
        <v>2</v>
      </c>
      <c r="E314" s="1" t="s">
        <v>29514</v>
      </c>
      <c r="F314" s="1" t="s">
        <v>37</v>
      </c>
      <c r="G314" s="1" t="s">
        <v>38</v>
      </c>
      <c r="H314" s="1" t="s">
        <v>39</v>
      </c>
      <c r="I314" s="14">
        <f t="shared" si="4"/>
        <v>156</v>
      </c>
      <c r="J314" s="1">
        <v>24.96</v>
      </c>
      <c r="K314" s="14" t="s">
        <v>6145</v>
      </c>
    </row>
    <row r="315" spans="1:11" hidden="1">
      <c r="A315" t="s">
        <v>18713</v>
      </c>
      <c r="B315" s="3">
        <v>41989</v>
      </c>
      <c r="C315" t="s">
        <v>28632</v>
      </c>
      <c r="D315">
        <v>1</v>
      </c>
      <c r="E315" t="s">
        <v>29984</v>
      </c>
      <c r="F315" t="s">
        <v>9</v>
      </c>
      <c r="G315" t="s">
        <v>10</v>
      </c>
      <c r="H315" t="s">
        <v>28633</v>
      </c>
      <c r="I315" s="14">
        <f t="shared" si="4"/>
        <v>68965.5</v>
      </c>
      <c r="J315" s="4">
        <v>11034.48</v>
      </c>
      <c r="K315" s="4" t="s">
        <v>6141</v>
      </c>
    </row>
    <row r="316" spans="1:11" hidden="1">
      <c r="A316" t="s">
        <v>726</v>
      </c>
      <c r="B316" s="3">
        <v>41989</v>
      </c>
      <c r="C316" t="s">
        <v>28629</v>
      </c>
      <c r="D316">
        <v>1</v>
      </c>
      <c r="E316" t="s">
        <v>29985</v>
      </c>
      <c r="F316" t="s">
        <v>70</v>
      </c>
      <c r="G316" t="s">
        <v>10</v>
      </c>
      <c r="H316" t="s">
        <v>28630</v>
      </c>
      <c r="I316" s="14">
        <f t="shared" si="4"/>
        <v>-323275.875</v>
      </c>
      <c r="J316" s="4">
        <v>-51724.14</v>
      </c>
      <c r="K316" s="4" t="s">
        <v>6141</v>
      </c>
    </row>
    <row r="317" spans="1:11" hidden="1">
      <c r="A317" t="s">
        <v>16287</v>
      </c>
      <c r="B317" s="3">
        <v>41989</v>
      </c>
      <c r="C317" t="s">
        <v>28629</v>
      </c>
      <c r="D317">
        <v>1</v>
      </c>
      <c r="E317" t="s">
        <v>29986</v>
      </c>
      <c r="F317" t="s">
        <v>9</v>
      </c>
      <c r="G317" t="s">
        <v>10</v>
      </c>
      <c r="H317" t="s">
        <v>28630</v>
      </c>
      <c r="I317" s="14">
        <f t="shared" si="4"/>
        <v>317241.375</v>
      </c>
      <c r="J317" s="4">
        <v>50758.62</v>
      </c>
      <c r="K317" s="4" t="s">
        <v>6141</v>
      </c>
    </row>
    <row r="318" spans="1:11" hidden="1">
      <c r="A318" s="1" t="s">
        <v>11443</v>
      </c>
      <c r="B318" s="13">
        <v>41989</v>
      </c>
      <c r="C318" s="1" t="s">
        <v>28171</v>
      </c>
      <c r="D318" s="1">
        <v>1</v>
      </c>
      <c r="E318" s="1" t="s">
        <v>29515</v>
      </c>
      <c r="F318" s="1" t="s">
        <v>54</v>
      </c>
      <c r="G318" s="1" t="s">
        <v>10</v>
      </c>
      <c r="H318" s="1" t="s">
        <v>13602</v>
      </c>
      <c r="I318" s="14">
        <f t="shared" si="4"/>
        <v>140367.6875</v>
      </c>
      <c r="J318" s="14">
        <v>22458.83</v>
      </c>
      <c r="K318" s="14" t="s">
        <v>6143</v>
      </c>
    </row>
    <row r="319" spans="1:11">
      <c r="A319" s="1" t="s">
        <v>9113</v>
      </c>
      <c r="B319" s="13">
        <v>41989</v>
      </c>
      <c r="C319" s="1" t="s">
        <v>28173</v>
      </c>
      <c r="D319" s="1">
        <v>2</v>
      </c>
      <c r="E319" s="1" t="s">
        <v>29516</v>
      </c>
      <c r="F319" s="1" t="s">
        <v>3572</v>
      </c>
      <c r="G319" s="1" t="s">
        <v>103</v>
      </c>
      <c r="H319" s="1" t="s">
        <v>4138</v>
      </c>
      <c r="I319" s="14">
        <f t="shared" si="4"/>
        <v>9931.9375</v>
      </c>
      <c r="J319" s="14">
        <v>1589.11</v>
      </c>
      <c r="K319" s="14" t="s">
        <v>6145</v>
      </c>
    </row>
    <row r="320" spans="1:11">
      <c r="A320" s="1" t="s">
        <v>11451</v>
      </c>
      <c r="B320" s="13">
        <v>41989</v>
      </c>
      <c r="C320" s="1" t="s">
        <v>28174</v>
      </c>
      <c r="D320" s="1">
        <v>2</v>
      </c>
      <c r="E320" s="1" t="s">
        <v>29517</v>
      </c>
      <c r="F320" s="1" t="s">
        <v>3572</v>
      </c>
      <c r="G320" s="1" t="s">
        <v>103</v>
      </c>
      <c r="H320" s="1" t="s">
        <v>4138</v>
      </c>
      <c r="I320" s="14">
        <f t="shared" si="4"/>
        <v>13605.5</v>
      </c>
      <c r="J320" s="14">
        <v>2176.88</v>
      </c>
      <c r="K320" s="14" t="s">
        <v>6145</v>
      </c>
    </row>
    <row r="321" spans="1:11">
      <c r="A321" s="1" t="s">
        <v>13844</v>
      </c>
      <c r="B321" s="13">
        <v>41989</v>
      </c>
      <c r="C321" s="1" t="s">
        <v>28175</v>
      </c>
      <c r="D321" s="1">
        <v>2</v>
      </c>
      <c r="E321" s="1" t="s">
        <v>29518</v>
      </c>
      <c r="F321" s="1" t="s">
        <v>3572</v>
      </c>
      <c r="G321" s="1" t="s">
        <v>103</v>
      </c>
      <c r="H321" s="1" t="s">
        <v>500</v>
      </c>
      <c r="I321" s="14">
        <f t="shared" si="4"/>
        <v>11724</v>
      </c>
      <c r="J321" s="14">
        <v>1875.84</v>
      </c>
      <c r="K321" s="14" t="s">
        <v>6145</v>
      </c>
    </row>
    <row r="322" spans="1:11" hidden="1">
      <c r="A322" s="1" t="s">
        <v>11465</v>
      </c>
      <c r="B322" s="13">
        <v>41990</v>
      </c>
      <c r="C322" s="1" t="s">
        <v>28176</v>
      </c>
      <c r="D322" s="1">
        <v>1</v>
      </c>
      <c r="E322" s="1" t="s">
        <v>29519</v>
      </c>
      <c r="F322" s="1" t="s">
        <v>54</v>
      </c>
      <c r="G322" s="1" t="s">
        <v>10</v>
      </c>
      <c r="H322" s="1" t="s">
        <v>510</v>
      </c>
      <c r="I322" s="14">
        <f t="shared" si="4"/>
        <v>156522</v>
      </c>
      <c r="J322" s="14">
        <v>25043.52</v>
      </c>
      <c r="K322" s="14" t="s">
        <v>6143</v>
      </c>
    </row>
    <row r="323" spans="1:11" hidden="1">
      <c r="A323" s="1" t="s">
        <v>5547</v>
      </c>
      <c r="B323" s="13">
        <v>41990</v>
      </c>
      <c r="C323" s="1" t="s">
        <v>28177</v>
      </c>
      <c r="D323" s="1">
        <v>1</v>
      </c>
      <c r="E323" s="1" t="s">
        <v>29520</v>
      </c>
      <c r="F323" s="1" t="s">
        <v>54</v>
      </c>
      <c r="G323" s="1" t="s">
        <v>10</v>
      </c>
      <c r="H323" s="1" t="s">
        <v>1178</v>
      </c>
      <c r="I323" s="14">
        <f t="shared" si="4"/>
        <v>224942.4375</v>
      </c>
      <c r="J323" s="14">
        <v>35990.79</v>
      </c>
      <c r="K323" s="14" t="s">
        <v>6143</v>
      </c>
    </row>
    <row r="324" spans="1:11" hidden="1">
      <c r="A324" s="1" t="s">
        <v>13865</v>
      </c>
      <c r="B324" s="13">
        <v>41990</v>
      </c>
      <c r="C324" s="1" t="s">
        <v>28178</v>
      </c>
      <c r="D324" s="1">
        <v>1</v>
      </c>
      <c r="E324" s="1" t="s">
        <v>29521</v>
      </c>
      <c r="F324" s="1" t="s">
        <v>9</v>
      </c>
      <c r="G324" s="1" t="s">
        <v>10</v>
      </c>
      <c r="H324" s="1" t="s">
        <v>5408</v>
      </c>
      <c r="I324" s="14">
        <f t="shared" si="4"/>
        <v>313103.4375</v>
      </c>
      <c r="J324" s="14">
        <v>50096.55</v>
      </c>
      <c r="K324" s="14" t="s">
        <v>6142</v>
      </c>
    </row>
    <row r="325" spans="1:11" hidden="1">
      <c r="A325" s="1" t="s">
        <v>28179</v>
      </c>
      <c r="B325" s="13">
        <v>41990</v>
      </c>
      <c r="C325" s="1" t="s">
        <v>28180</v>
      </c>
      <c r="D325" s="1">
        <v>1</v>
      </c>
      <c r="E325" s="1" t="s">
        <v>29522</v>
      </c>
      <c r="F325" s="1" t="s">
        <v>9</v>
      </c>
      <c r="G325" s="1" t="s">
        <v>10</v>
      </c>
      <c r="H325" s="1" t="s">
        <v>28181</v>
      </c>
      <c r="I325" s="14">
        <f t="shared" si="4"/>
        <v>180689.625</v>
      </c>
      <c r="J325" s="14">
        <v>28910.34</v>
      </c>
      <c r="K325" s="14" t="s">
        <v>6142</v>
      </c>
    </row>
    <row r="326" spans="1:11" hidden="1">
      <c r="A326" t="s">
        <v>2824</v>
      </c>
      <c r="B326" s="3">
        <v>41990</v>
      </c>
      <c r="C326" t="s">
        <v>28634</v>
      </c>
      <c r="D326">
        <v>1</v>
      </c>
      <c r="E326" t="s">
        <v>29987</v>
      </c>
      <c r="F326" t="s">
        <v>9</v>
      </c>
      <c r="G326" t="s">
        <v>10</v>
      </c>
      <c r="H326" t="s">
        <v>28435</v>
      </c>
      <c r="I326" s="14">
        <f t="shared" si="4"/>
        <v>10775.875</v>
      </c>
      <c r="J326" s="4">
        <v>1724.14</v>
      </c>
      <c r="K326" s="4" t="s">
        <v>6141</v>
      </c>
    </row>
    <row r="327" spans="1:11">
      <c r="A327" s="1" t="s">
        <v>2827</v>
      </c>
      <c r="B327" s="13">
        <v>41990</v>
      </c>
      <c r="C327" s="1" t="s">
        <v>28183</v>
      </c>
      <c r="D327" s="1">
        <v>2</v>
      </c>
      <c r="E327" s="1" t="s">
        <v>29523</v>
      </c>
      <c r="F327" s="1" t="s">
        <v>3572</v>
      </c>
      <c r="G327" s="1" t="s">
        <v>103</v>
      </c>
      <c r="H327" s="1" t="s">
        <v>4138</v>
      </c>
      <c r="I327" s="14">
        <f t="shared" si="4"/>
        <v>79582.875</v>
      </c>
      <c r="J327" s="14">
        <v>12733.26</v>
      </c>
      <c r="K327" s="14" t="s">
        <v>6145</v>
      </c>
    </row>
    <row r="328" spans="1:11" hidden="1">
      <c r="A328" s="1" t="s">
        <v>28184</v>
      </c>
      <c r="B328" s="13">
        <v>41990</v>
      </c>
      <c r="C328" s="1" t="s">
        <v>28105</v>
      </c>
      <c r="D328" s="1">
        <v>1</v>
      </c>
      <c r="E328" s="1" t="s">
        <v>29524</v>
      </c>
      <c r="F328" s="1" t="s">
        <v>70</v>
      </c>
      <c r="G328" s="1" t="s">
        <v>103</v>
      </c>
      <c r="H328" s="1" t="s">
        <v>28106</v>
      </c>
      <c r="I328" s="14">
        <f t="shared" si="4"/>
        <v>-169137.9375</v>
      </c>
      <c r="J328" s="14">
        <v>-27062.07</v>
      </c>
      <c r="K328" s="14" t="s">
        <v>6142</v>
      </c>
    </row>
    <row r="329" spans="1:11" hidden="1">
      <c r="A329" s="1" t="s">
        <v>3956</v>
      </c>
      <c r="B329" s="13">
        <v>41990</v>
      </c>
      <c r="C329" s="1" t="s">
        <v>28105</v>
      </c>
      <c r="D329" s="1">
        <v>1</v>
      </c>
      <c r="E329" s="1" t="s">
        <v>29525</v>
      </c>
      <c r="F329" s="1" t="s">
        <v>9</v>
      </c>
      <c r="G329" s="1" t="s">
        <v>103</v>
      </c>
      <c r="H329" s="1" t="s">
        <v>28106</v>
      </c>
      <c r="I329" s="14">
        <f t="shared" si="4"/>
        <v>169137.9375</v>
      </c>
      <c r="J329" s="14">
        <v>27062.07</v>
      </c>
      <c r="K329" s="14" t="s">
        <v>6142</v>
      </c>
    </row>
    <row r="330" spans="1:11" hidden="1">
      <c r="A330" t="s">
        <v>2848</v>
      </c>
      <c r="B330" s="3">
        <v>41990</v>
      </c>
      <c r="C330" t="s">
        <v>21612</v>
      </c>
      <c r="D330">
        <v>2</v>
      </c>
      <c r="E330" t="s">
        <v>29337</v>
      </c>
      <c r="F330" t="s">
        <v>1283</v>
      </c>
      <c r="G330" t="s">
        <v>21545</v>
      </c>
      <c r="H330" t="s">
        <v>10706</v>
      </c>
      <c r="I330" s="14">
        <f t="shared" ref="I330:I393" si="5">J330*100/16</f>
        <v>1811.1875000000002</v>
      </c>
      <c r="J330">
        <v>289.79000000000002</v>
      </c>
      <c r="K330" s="4" t="s">
        <v>6149</v>
      </c>
    </row>
    <row r="331" spans="1:11" hidden="1">
      <c r="A331" t="s">
        <v>2848</v>
      </c>
      <c r="B331" s="3">
        <v>41990</v>
      </c>
      <c r="C331" t="s">
        <v>21612</v>
      </c>
      <c r="D331">
        <v>2</v>
      </c>
      <c r="E331" t="s">
        <v>29337</v>
      </c>
      <c r="F331" t="s">
        <v>1283</v>
      </c>
      <c r="G331" t="s">
        <v>21545</v>
      </c>
      <c r="H331" t="s">
        <v>10706</v>
      </c>
      <c r="I331" s="14">
        <f t="shared" si="5"/>
        <v>-1810.3750000000002</v>
      </c>
      <c r="J331">
        <v>-289.66000000000003</v>
      </c>
      <c r="K331" s="4" t="s">
        <v>6149</v>
      </c>
    </row>
    <row r="332" spans="1:11" hidden="1">
      <c r="A332" s="2" t="s">
        <v>2848</v>
      </c>
      <c r="B332" s="5">
        <v>41990</v>
      </c>
      <c r="C332" s="2" t="s">
        <v>21612</v>
      </c>
      <c r="D332" s="2">
        <v>2</v>
      </c>
      <c r="E332" s="2" t="s">
        <v>29337</v>
      </c>
      <c r="F332" s="2" t="s">
        <v>1283</v>
      </c>
      <c r="G332" s="2" t="s">
        <v>21545</v>
      </c>
      <c r="H332" s="2" t="s">
        <v>10706</v>
      </c>
      <c r="I332" s="14">
        <f t="shared" si="5"/>
        <v>-1811.1875000000002</v>
      </c>
      <c r="J332" s="2">
        <v>-289.79000000000002</v>
      </c>
      <c r="K332" s="4" t="s">
        <v>6149</v>
      </c>
    </row>
    <row r="333" spans="1:11" hidden="1">
      <c r="A333" s="1" t="s">
        <v>8547</v>
      </c>
      <c r="B333" s="13">
        <v>41990</v>
      </c>
      <c r="C333" s="1" t="s">
        <v>28188</v>
      </c>
      <c r="D333" s="1">
        <v>1</v>
      </c>
      <c r="E333" s="1" t="s">
        <v>29526</v>
      </c>
      <c r="F333" s="1" t="s">
        <v>9</v>
      </c>
      <c r="G333" s="1" t="s">
        <v>10</v>
      </c>
      <c r="H333" s="1" t="s">
        <v>28189</v>
      </c>
      <c r="I333" s="14">
        <f t="shared" si="5"/>
        <v>163706.875</v>
      </c>
      <c r="J333" s="14">
        <v>26193.1</v>
      </c>
      <c r="K333" s="14" t="s">
        <v>6142</v>
      </c>
    </row>
    <row r="334" spans="1:11" hidden="1">
      <c r="A334" s="1" t="s">
        <v>777</v>
      </c>
      <c r="B334" s="13">
        <v>41990</v>
      </c>
      <c r="C334" s="1" t="s">
        <v>28112</v>
      </c>
      <c r="D334" s="1">
        <v>1</v>
      </c>
      <c r="E334" s="1" t="s">
        <v>29527</v>
      </c>
      <c r="F334" s="1" t="s">
        <v>58</v>
      </c>
      <c r="G334" s="1" t="s">
        <v>10</v>
      </c>
      <c r="H334" s="1" t="s">
        <v>10706</v>
      </c>
      <c r="I334" s="14">
        <f t="shared" si="5"/>
        <v>1810.3750000000002</v>
      </c>
      <c r="J334" s="1">
        <v>289.66000000000003</v>
      </c>
      <c r="K334" s="14" t="s">
        <v>6138</v>
      </c>
    </row>
    <row r="335" spans="1:11" hidden="1">
      <c r="A335" s="1" t="s">
        <v>780</v>
      </c>
      <c r="B335" s="13">
        <v>41990</v>
      </c>
      <c r="C335" s="1" t="s">
        <v>28190</v>
      </c>
      <c r="D335" s="1">
        <v>1</v>
      </c>
      <c r="E335" s="1" t="s">
        <v>29528</v>
      </c>
      <c r="F335" s="1" t="s">
        <v>9</v>
      </c>
      <c r="G335" s="1" t="s">
        <v>10</v>
      </c>
      <c r="H335" s="1" t="s">
        <v>28191</v>
      </c>
      <c r="I335" s="14">
        <f t="shared" si="5"/>
        <v>313103.4375</v>
      </c>
      <c r="J335" s="14">
        <v>50096.55</v>
      </c>
      <c r="K335" s="14" t="s">
        <v>6142</v>
      </c>
    </row>
    <row r="336" spans="1:11" hidden="1">
      <c r="A336" s="1" t="s">
        <v>9164</v>
      </c>
      <c r="B336" s="13">
        <v>41990</v>
      </c>
      <c r="C336" s="1" t="s">
        <v>28094</v>
      </c>
      <c r="D336" s="1">
        <v>1</v>
      </c>
      <c r="E336" s="1" t="s">
        <v>29529</v>
      </c>
      <c r="F336" s="1" t="s">
        <v>6532</v>
      </c>
      <c r="G336" s="1" t="s">
        <v>103</v>
      </c>
      <c r="H336" s="1" t="s">
        <v>23706</v>
      </c>
      <c r="I336" s="14">
        <f t="shared" si="5"/>
        <v>-17241.375</v>
      </c>
      <c r="J336" s="14">
        <v>-2758.62</v>
      </c>
      <c r="K336" s="14" t="s">
        <v>6138</v>
      </c>
    </row>
    <row r="337" spans="1:11" hidden="1">
      <c r="A337" s="1" t="s">
        <v>9168</v>
      </c>
      <c r="B337" s="13">
        <v>41990</v>
      </c>
      <c r="C337" s="1" t="s">
        <v>28094</v>
      </c>
      <c r="D337" s="1">
        <v>1</v>
      </c>
      <c r="E337" s="1" t="s">
        <v>29530</v>
      </c>
      <c r="F337" s="1" t="s">
        <v>58</v>
      </c>
      <c r="G337" s="1" t="s">
        <v>103</v>
      </c>
      <c r="H337" s="1" t="s">
        <v>3940</v>
      </c>
      <c r="I337" s="14">
        <f t="shared" si="5"/>
        <v>13534.5</v>
      </c>
      <c r="J337" s="14">
        <v>2165.52</v>
      </c>
      <c r="K337" s="14" t="s">
        <v>6138</v>
      </c>
    </row>
    <row r="338" spans="1:11" hidden="1">
      <c r="A338" s="1" t="s">
        <v>8551</v>
      </c>
      <c r="B338" s="13">
        <v>41991</v>
      </c>
      <c r="C338" s="1" t="s">
        <v>28193</v>
      </c>
      <c r="D338" s="1">
        <v>1</v>
      </c>
      <c r="E338" s="1" t="s">
        <v>29531</v>
      </c>
      <c r="F338" s="1" t="s">
        <v>9</v>
      </c>
      <c r="G338" s="1" t="s">
        <v>10</v>
      </c>
      <c r="H338" s="1" t="s">
        <v>28194</v>
      </c>
      <c r="I338" s="14">
        <f t="shared" si="5"/>
        <v>354051.75</v>
      </c>
      <c r="J338" s="14">
        <v>56648.28</v>
      </c>
      <c r="K338" s="14" t="s">
        <v>6142</v>
      </c>
    </row>
    <row r="339" spans="1:11" hidden="1">
      <c r="A339" s="1" t="s">
        <v>804</v>
      </c>
      <c r="B339" s="13">
        <v>41991</v>
      </c>
      <c r="C339" s="1" t="s">
        <v>28193</v>
      </c>
      <c r="D339" s="1">
        <v>1</v>
      </c>
      <c r="E339" s="1" t="s">
        <v>29532</v>
      </c>
      <c r="F339" s="1" t="s">
        <v>58</v>
      </c>
      <c r="G339" s="1" t="s">
        <v>10</v>
      </c>
      <c r="H339" s="1" t="s">
        <v>28194</v>
      </c>
      <c r="I339" s="14">
        <f t="shared" si="5"/>
        <v>17586.1875</v>
      </c>
      <c r="J339" s="14">
        <v>2813.79</v>
      </c>
      <c r="K339" s="14" t="s">
        <v>6138</v>
      </c>
    </row>
    <row r="340" spans="1:11" hidden="1">
      <c r="A340" s="1" t="s">
        <v>808</v>
      </c>
      <c r="B340" s="13">
        <v>41991</v>
      </c>
      <c r="C340" s="1" t="s">
        <v>28195</v>
      </c>
      <c r="D340" s="1">
        <v>1</v>
      </c>
      <c r="E340" s="1" t="s">
        <v>29533</v>
      </c>
      <c r="F340" s="1" t="s">
        <v>9</v>
      </c>
      <c r="G340" s="1" t="s">
        <v>10</v>
      </c>
      <c r="H340" s="1" t="s">
        <v>14072</v>
      </c>
      <c r="I340" s="14">
        <f t="shared" si="5"/>
        <v>185086.1875</v>
      </c>
      <c r="J340" s="14">
        <v>29613.79</v>
      </c>
      <c r="K340" s="14" t="s">
        <v>6142</v>
      </c>
    </row>
    <row r="341" spans="1:11">
      <c r="A341" s="1" t="s">
        <v>812</v>
      </c>
      <c r="B341" s="13">
        <v>41991</v>
      </c>
      <c r="C341" s="1" t="s">
        <v>28196</v>
      </c>
      <c r="D341" s="1">
        <v>2</v>
      </c>
      <c r="E341" s="1" t="s">
        <v>29534</v>
      </c>
      <c r="F341" s="1" t="s">
        <v>26</v>
      </c>
      <c r="G341" s="1" t="s">
        <v>103</v>
      </c>
      <c r="H341" s="1" t="s">
        <v>11141</v>
      </c>
      <c r="I341" s="14">
        <f t="shared" si="5"/>
        <v>13677.687499999998</v>
      </c>
      <c r="J341" s="14">
        <v>2188.4299999999998</v>
      </c>
      <c r="K341" s="14" t="s">
        <v>6145</v>
      </c>
    </row>
    <row r="342" spans="1:11" hidden="1">
      <c r="A342" s="1" t="s">
        <v>11994</v>
      </c>
      <c r="B342" s="13">
        <v>41991</v>
      </c>
      <c r="C342" s="1" t="s">
        <v>3704</v>
      </c>
      <c r="D342" s="1">
        <v>1</v>
      </c>
      <c r="E342" s="1" t="s">
        <v>29535</v>
      </c>
      <c r="F342" s="1" t="s">
        <v>70</v>
      </c>
      <c r="G342" s="1" t="s">
        <v>10</v>
      </c>
      <c r="H342" s="1" t="s">
        <v>6727</v>
      </c>
      <c r="I342" s="14">
        <f t="shared" si="5"/>
        <v>-250431.0625</v>
      </c>
      <c r="J342" s="14">
        <v>-40068.97</v>
      </c>
      <c r="K342" s="14" t="s">
        <v>6142</v>
      </c>
    </row>
    <row r="343" spans="1:11">
      <c r="A343" t="s">
        <v>4054</v>
      </c>
      <c r="B343" s="3">
        <v>41991</v>
      </c>
      <c r="C343" t="s">
        <v>28635</v>
      </c>
      <c r="D343">
        <v>2</v>
      </c>
      <c r="E343" t="s">
        <v>29988</v>
      </c>
      <c r="F343" t="s">
        <v>1637</v>
      </c>
      <c r="G343" t="s">
        <v>13</v>
      </c>
      <c r="H343" t="s">
        <v>28636</v>
      </c>
      <c r="I343" s="14">
        <f t="shared" si="5"/>
        <v>-853.43750000000011</v>
      </c>
      <c r="J343">
        <v>-136.55000000000001</v>
      </c>
      <c r="K343" s="4" t="s">
        <v>6145</v>
      </c>
    </row>
    <row r="344" spans="1:11">
      <c r="A344" t="s">
        <v>4074</v>
      </c>
      <c r="B344" s="3">
        <v>41991</v>
      </c>
      <c r="C344" t="s">
        <v>28637</v>
      </c>
      <c r="D344">
        <v>2</v>
      </c>
      <c r="E344" t="s">
        <v>29989</v>
      </c>
      <c r="F344" t="s">
        <v>1542</v>
      </c>
      <c r="G344" t="s">
        <v>13</v>
      </c>
      <c r="H344" t="s">
        <v>88</v>
      </c>
      <c r="I344" s="14">
        <f t="shared" si="5"/>
        <v>60.5</v>
      </c>
      <c r="J344">
        <v>9.68</v>
      </c>
      <c r="K344" s="14" t="s">
        <v>6145</v>
      </c>
    </row>
    <row r="345" spans="1:11">
      <c r="A345" t="s">
        <v>4078</v>
      </c>
      <c r="B345" s="3">
        <v>41991</v>
      </c>
      <c r="C345" t="s">
        <v>28638</v>
      </c>
      <c r="D345">
        <v>2</v>
      </c>
      <c r="E345" t="s">
        <v>29990</v>
      </c>
      <c r="F345" t="s">
        <v>1542</v>
      </c>
      <c r="G345" t="s">
        <v>13</v>
      </c>
      <c r="H345" t="s">
        <v>88</v>
      </c>
      <c r="I345" s="14">
        <f t="shared" si="5"/>
        <v>60.5</v>
      </c>
      <c r="J345">
        <v>9.68</v>
      </c>
      <c r="K345" s="14" t="s">
        <v>6145</v>
      </c>
    </row>
    <row r="346" spans="1:11">
      <c r="A346" t="s">
        <v>4082</v>
      </c>
      <c r="B346" s="3">
        <v>41991</v>
      </c>
      <c r="C346" t="s">
        <v>28639</v>
      </c>
      <c r="D346">
        <v>2</v>
      </c>
      <c r="E346" t="s">
        <v>29991</v>
      </c>
      <c r="F346" t="s">
        <v>1542</v>
      </c>
      <c r="G346" t="s">
        <v>13</v>
      </c>
      <c r="H346" t="s">
        <v>88</v>
      </c>
      <c r="I346" s="14">
        <f t="shared" si="5"/>
        <v>60.5</v>
      </c>
      <c r="J346">
        <v>9.68</v>
      </c>
      <c r="K346" s="14" t="s">
        <v>6145</v>
      </c>
    </row>
    <row r="347" spans="1:11">
      <c r="A347" t="s">
        <v>4086</v>
      </c>
      <c r="B347" s="3">
        <v>41991</v>
      </c>
      <c r="C347" t="s">
        <v>28640</v>
      </c>
      <c r="D347">
        <v>2</v>
      </c>
      <c r="E347" t="s">
        <v>29992</v>
      </c>
      <c r="F347" t="s">
        <v>1542</v>
      </c>
      <c r="G347" t="s">
        <v>13</v>
      </c>
      <c r="H347" t="s">
        <v>88</v>
      </c>
      <c r="I347" s="14">
        <f t="shared" si="5"/>
        <v>60.5</v>
      </c>
      <c r="J347">
        <v>9.68</v>
      </c>
      <c r="K347" s="14" t="s">
        <v>6145</v>
      </c>
    </row>
    <row r="348" spans="1:11">
      <c r="A348" t="s">
        <v>14722</v>
      </c>
      <c r="B348" s="3">
        <v>41991</v>
      </c>
      <c r="C348" t="s">
        <v>28641</v>
      </c>
      <c r="D348">
        <v>2</v>
      </c>
      <c r="E348" t="s">
        <v>29993</v>
      </c>
      <c r="F348" t="s">
        <v>1542</v>
      </c>
      <c r="G348" t="s">
        <v>13</v>
      </c>
      <c r="H348" t="s">
        <v>88</v>
      </c>
      <c r="I348" s="14">
        <f t="shared" si="5"/>
        <v>60.5</v>
      </c>
      <c r="J348">
        <v>9.68</v>
      </c>
      <c r="K348" s="14" t="s">
        <v>6145</v>
      </c>
    </row>
    <row r="349" spans="1:11">
      <c r="A349" t="s">
        <v>14725</v>
      </c>
      <c r="B349" s="3">
        <v>41991</v>
      </c>
      <c r="C349" t="s">
        <v>28642</v>
      </c>
      <c r="D349">
        <v>2</v>
      </c>
      <c r="E349" t="s">
        <v>29994</v>
      </c>
      <c r="F349" t="s">
        <v>1542</v>
      </c>
      <c r="G349" t="s">
        <v>13</v>
      </c>
      <c r="H349" t="s">
        <v>88</v>
      </c>
      <c r="I349" s="14">
        <f t="shared" si="5"/>
        <v>60.5</v>
      </c>
      <c r="J349">
        <v>9.68</v>
      </c>
      <c r="K349" s="14" t="s">
        <v>6145</v>
      </c>
    </row>
    <row r="350" spans="1:11">
      <c r="A350" t="s">
        <v>13931</v>
      </c>
      <c r="B350" s="3">
        <v>41991</v>
      </c>
      <c r="C350" t="s">
        <v>28643</v>
      </c>
      <c r="D350">
        <v>2</v>
      </c>
      <c r="E350" t="s">
        <v>29995</v>
      </c>
      <c r="F350" t="s">
        <v>1542</v>
      </c>
      <c r="G350" t="s">
        <v>13</v>
      </c>
      <c r="H350" t="s">
        <v>88</v>
      </c>
      <c r="I350" s="14">
        <f t="shared" si="5"/>
        <v>60.5</v>
      </c>
      <c r="J350">
        <v>9.68</v>
      </c>
      <c r="K350" s="14" t="s">
        <v>6145</v>
      </c>
    </row>
    <row r="351" spans="1:11">
      <c r="A351" t="s">
        <v>13934</v>
      </c>
      <c r="B351" s="3">
        <v>41991</v>
      </c>
      <c r="C351" t="s">
        <v>28635</v>
      </c>
      <c r="D351">
        <v>2</v>
      </c>
      <c r="E351" t="s">
        <v>29996</v>
      </c>
      <c r="F351" t="s">
        <v>1637</v>
      </c>
      <c r="G351" t="s">
        <v>13</v>
      </c>
      <c r="H351" t="s">
        <v>28636</v>
      </c>
      <c r="I351" s="14">
        <f t="shared" si="5"/>
        <v>-853.43750000000011</v>
      </c>
      <c r="J351">
        <v>-136.55000000000001</v>
      </c>
      <c r="K351" s="4" t="s">
        <v>6145</v>
      </c>
    </row>
    <row r="352" spans="1:11" hidden="1">
      <c r="A352" t="s">
        <v>11525</v>
      </c>
      <c r="B352" s="3">
        <v>41991</v>
      </c>
      <c r="C352" t="s">
        <v>28644</v>
      </c>
      <c r="D352">
        <v>2</v>
      </c>
      <c r="E352" t="s">
        <v>29997</v>
      </c>
      <c r="F352" t="s">
        <v>1448</v>
      </c>
      <c r="G352" t="s">
        <v>13</v>
      </c>
      <c r="H352" t="s">
        <v>88</v>
      </c>
      <c r="I352" s="14">
        <f t="shared" si="5"/>
        <v>220.00000000000003</v>
      </c>
      <c r="J352">
        <v>35.200000000000003</v>
      </c>
      <c r="K352" s="4" t="s">
        <v>6164</v>
      </c>
    </row>
    <row r="353" spans="1:11" hidden="1">
      <c r="A353" s="1" t="s">
        <v>21126</v>
      </c>
      <c r="B353" s="13">
        <v>41991</v>
      </c>
      <c r="C353" s="1" t="s">
        <v>28198</v>
      </c>
      <c r="D353" s="1">
        <v>1</v>
      </c>
      <c r="E353" s="1" t="s">
        <v>29536</v>
      </c>
      <c r="F353" s="1" t="s">
        <v>9</v>
      </c>
      <c r="G353" s="1" t="s">
        <v>10</v>
      </c>
      <c r="H353" s="1" t="s">
        <v>28199</v>
      </c>
      <c r="I353" s="14">
        <f t="shared" si="5"/>
        <v>259051.75</v>
      </c>
      <c r="J353" s="14">
        <v>41448.28</v>
      </c>
      <c r="K353" s="14" t="s">
        <v>6142</v>
      </c>
    </row>
    <row r="354" spans="1:11" hidden="1">
      <c r="A354" s="1" t="s">
        <v>21136</v>
      </c>
      <c r="B354" s="13">
        <v>41991</v>
      </c>
      <c r="C354" s="1" t="s">
        <v>28200</v>
      </c>
      <c r="D354" s="1">
        <v>1</v>
      </c>
      <c r="E354" s="1" t="s">
        <v>29537</v>
      </c>
      <c r="F354" s="1" t="s">
        <v>9</v>
      </c>
      <c r="G354" s="1" t="s">
        <v>10</v>
      </c>
      <c r="H354" s="1" t="s">
        <v>28201</v>
      </c>
      <c r="I354" s="14">
        <f t="shared" si="5"/>
        <v>354051.75</v>
      </c>
      <c r="J354" s="14">
        <v>56648.28</v>
      </c>
      <c r="K354" s="14" t="s">
        <v>6142</v>
      </c>
    </row>
    <row r="355" spans="1:11" hidden="1">
      <c r="A355" s="1" t="s">
        <v>855</v>
      </c>
      <c r="B355" s="13">
        <v>41991</v>
      </c>
      <c r="C355" s="1" t="s">
        <v>28202</v>
      </c>
      <c r="D355" s="1">
        <v>1</v>
      </c>
      <c r="E355" s="1" t="s">
        <v>29538</v>
      </c>
      <c r="F355" s="1" t="s">
        <v>9</v>
      </c>
      <c r="G355" s="1" t="s">
        <v>10</v>
      </c>
      <c r="H355" s="1" t="s">
        <v>28203</v>
      </c>
      <c r="I355" s="14">
        <f t="shared" si="5"/>
        <v>228879.3125</v>
      </c>
      <c r="J355" s="14">
        <v>36620.69</v>
      </c>
      <c r="K355" s="14" t="s">
        <v>6142</v>
      </c>
    </row>
    <row r="356" spans="1:11">
      <c r="A356" s="1" t="s">
        <v>18774</v>
      </c>
      <c r="B356" s="13">
        <v>41992</v>
      </c>
      <c r="C356" s="1" t="s">
        <v>28204</v>
      </c>
      <c r="D356" s="1">
        <v>2</v>
      </c>
      <c r="E356" s="1" t="s">
        <v>29539</v>
      </c>
      <c r="F356" s="1" t="s">
        <v>26</v>
      </c>
      <c r="G356" s="1" t="s">
        <v>103</v>
      </c>
      <c r="H356" s="1" t="s">
        <v>914</v>
      </c>
      <c r="I356" s="14">
        <f t="shared" si="5"/>
        <v>1534.5</v>
      </c>
      <c r="J356" s="1">
        <v>245.52</v>
      </c>
      <c r="K356" s="14" t="s">
        <v>6145</v>
      </c>
    </row>
    <row r="357" spans="1:11">
      <c r="A357" s="1" t="s">
        <v>905</v>
      </c>
      <c r="B357" s="13">
        <v>41992</v>
      </c>
      <c r="C357" s="1" t="s">
        <v>28205</v>
      </c>
      <c r="D357" s="1">
        <v>2</v>
      </c>
      <c r="E357" s="1" t="s">
        <v>29540</v>
      </c>
      <c r="F357" s="1" t="s">
        <v>26</v>
      </c>
      <c r="G357" s="1" t="s">
        <v>103</v>
      </c>
      <c r="H357" s="1" t="s">
        <v>914</v>
      </c>
      <c r="I357" s="14">
        <f t="shared" si="5"/>
        <v>1534.5</v>
      </c>
      <c r="J357" s="1">
        <v>245.52</v>
      </c>
      <c r="K357" s="14" t="s">
        <v>6145</v>
      </c>
    </row>
    <row r="358" spans="1:11">
      <c r="A358" s="1" t="s">
        <v>909</v>
      </c>
      <c r="B358" s="13">
        <v>41992</v>
      </c>
      <c r="C358" s="1" t="s">
        <v>28206</v>
      </c>
      <c r="D358" s="1">
        <v>2</v>
      </c>
      <c r="E358" s="1" t="s">
        <v>29541</v>
      </c>
      <c r="F358" s="1" t="s">
        <v>26</v>
      </c>
      <c r="G358" s="1" t="s">
        <v>103</v>
      </c>
      <c r="H358" s="1" t="s">
        <v>914</v>
      </c>
      <c r="I358" s="14">
        <f t="shared" si="5"/>
        <v>1534.5</v>
      </c>
      <c r="J358" s="1">
        <v>245.52</v>
      </c>
      <c r="K358" s="14" t="s">
        <v>6145</v>
      </c>
    </row>
    <row r="359" spans="1:11">
      <c r="A359" s="1" t="s">
        <v>911</v>
      </c>
      <c r="B359" s="13">
        <v>41992</v>
      </c>
      <c r="C359" s="1" t="s">
        <v>28207</v>
      </c>
      <c r="D359" s="1">
        <v>2</v>
      </c>
      <c r="E359" s="1" t="s">
        <v>29542</v>
      </c>
      <c r="F359" s="1" t="s">
        <v>26</v>
      </c>
      <c r="G359" s="1" t="s">
        <v>103</v>
      </c>
      <c r="H359" s="1" t="s">
        <v>914</v>
      </c>
      <c r="I359" s="14">
        <f t="shared" si="5"/>
        <v>853.43750000000011</v>
      </c>
      <c r="J359" s="1">
        <v>136.55000000000001</v>
      </c>
      <c r="K359" s="14" t="s">
        <v>6145</v>
      </c>
    </row>
    <row r="360" spans="1:11">
      <c r="A360" s="1" t="s">
        <v>915</v>
      </c>
      <c r="B360" s="13">
        <v>41992</v>
      </c>
      <c r="C360" s="1" t="s">
        <v>28208</v>
      </c>
      <c r="D360" s="1">
        <v>2</v>
      </c>
      <c r="E360" s="1" t="s">
        <v>29543</v>
      </c>
      <c r="F360" s="1" t="s">
        <v>26</v>
      </c>
      <c r="G360" s="1" t="s">
        <v>103</v>
      </c>
      <c r="H360" s="1" t="s">
        <v>914</v>
      </c>
      <c r="I360" s="14">
        <f t="shared" si="5"/>
        <v>1534.5</v>
      </c>
      <c r="J360" s="1">
        <v>245.52</v>
      </c>
      <c r="K360" s="14" t="s">
        <v>6145</v>
      </c>
    </row>
    <row r="361" spans="1:11">
      <c r="A361" s="1" t="s">
        <v>11560</v>
      </c>
      <c r="B361" s="13">
        <v>41992</v>
      </c>
      <c r="C361" s="1" t="s">
        <v>28209</v>
      </c>
      <c r="D361" s="1">
        <v>2</v>
      </c>
      <c r="E361" s="1" t="s">
        <v>29544</v>
      </c>
      <c r="F361" s="1" t="s">
        <v>26</v>
      </c>
      <c r="G361" s="1" t="s">
        <v>103</v>
      </c>
      <c r="H361" s="1" t="s">
        <v>914</v>
      </c>
      <c r="I361" s="14">
        <f t="shared" si="5"/>
        <v>853.43750000000011</v>
      </c>
      <c r="J361" s="1">
        <v>136.55000000000001</v>
      </c>
      <c r="K361" s="14" t="s">
        <v>6145</v>
      </c>
    </row>
    <row r="362" spans="1:11" hidden="1">
      <c r="A362" s="1" t="s">
        <v>917</v>
      </c>
      <c r="B362" s="13">
        <v>41992</v>
      </c>
      <c r="C362" s="1" t="s">
        <v>28210</v>
      </c>
      <c r="D362" s="1">
        <v>1</v>
      </c>
      <c r="E362" s="1" t="s">
        <v>29545</v>
      </c>
      <c r="F362" s="1" t="s">
        <v>54</v>
      </c>
      <c r="G362" s="1" t="s">
        <v>10</v>
      </c>
      <c r="H362" s="1" t="s">
        <v>55</v>
      </c>
      <c r="I362" s="14">
        <f t="shared" si="5"/>
        <v>195901.375</v>
      </c>
      <c r="J362" s="14">
        <v>31344.22</v>
      </c>
      <c r="K362" s="14" t="s">
        <v>6143</v>
      </c>
    </row>
    <row r="363" spans="1:11" hidden="1">
      <c r="A363" s="1" t="s">
        <v>11565</v>
      </c>
      <c r="B363" s="13">
        <v>41992</v>
      </c>
      <c r="C363" s="1" t="s">
        <v>28211</v>
      </c>
      <c r="D363" s="1">
        <v>1</v>
      </c>
      <c r="E363" s="1" t="s">
        <v>29546</v>
      </c>
      <c r="F363" s="1" t="s">
        <v>54</v>
      </c>
      <c r="G363" s="1" t="s">
        <v>10</v>
      </c>
      <c r="H363" s="1" t="s">
        <v>908</v>
      </c>
      <c r="I363" s="14">
        <f t="shared" si="5"/>
        <v>195901.375</v>
      </c>
      <c r="J363" s="14">
        <v>31344.22</v>
      </c>
      <c r="K363" s="14" t="s">
        <v>6143</v>
      </c>
    </row>
    <row r="364" spans="1:11" hidden="1">
      <c r="A364" s="1" t="s">
        <v>8576</v>
      </c>
      <c r="B364" s="13">
        <v>41992</v>
      </c>
      <c r="C364" s="1" t="s">
        <v>24041</v>
      </c>
      <c r="D364" s="1">
        <v>1</v>
      </c>
      <c r="E364" s="1" t="s">
        <v>29547</v>
      </c>
      <c r="F364" s="1" t="s">
        <v>70</v>
      </c>
      <c r="G364" s="1" t="s">
        <v>10</v>
      </c>
      <c r="H364" s="1" t="s">
        <v>6248</v>
      </c>
      <c r="I364" s="14">
        <f t="shared" si="5"/>
        <v>-439913.81250000006</v>
      </c>
      <c r="J364" s="14">
        <v>-70386.210000000006</v>
      </c>
      <c r="K364" s="14" t="s">
        <v>6142</v>
      </c>
    </row>
    <row r="365" spans="1:11" hidden="1">
      <c r="A365" s="1" t="s">
        <v>4127</v>
      </c>
      <c r="B365" s="13">
        <v>41992</v>
      </c>
      <c r="C365" s="1" t="s">
        <v>24041</v>
      </c>
      <c r="D365" s="1">
        <v>1</v>
      </c>
      <c r="E365" s="1" t="s">
        <v>29548</v>
      </c>
      <c r="F365" s="1" t="s">
        <v>9</v>
      </c>
      <c r="G365" s="1" t="s">
        <v>10</v>
      </c>
      <c r="H365" s="1" t="s">
        <v>28212</v>
      </c>
      <c r="I365" s="14">
        <f t="shared" si="5"/>
        <v>422672.4375</v>
      </c>
      <c r="J365" s="14">
        <v>67627.59</v>
      </c>
      <c r="K365" s="14" t="s">
        <v>6142</v>
      </c>
    </row>
    <row r="366" spans="1:11" hidden="1">
      <c r="A366" s="1" t="s">
        <v>4131</v>
      </c>
      <c r="B366" s="13">
        <v>41992</v>
      </c>
      <c r="C366" s="1" t="s">
        <v>28052</v>
      </c>
      <c r="D366" s="1">
        <v>1</v>
      </c>
      <c r="E366" s="1" t="s">
        <v>29549</v>
      </c>
      <c r="F366" s="1" t="s">
        <v>58</v>
      </c>
      <c r="G366" s="1" t="s">
        <v>10</v>
      </c>
      <c r="H366" s="1" t="s">
        <v>28053</v>
      </c>
      <c r="I366" s="14">
        <f t="shared" si="5"/>
        <v>18483.8125</v>
      </c>
      <c r="J366" s="14">
        <v>2957.41</v>
      </c>
      <c r="K366" s="14" t="s">
        <v>6138</v>
      </c>
    </row>
    <row r="367" spans="1:11" hidden="1">
      <c r="A367" s="1" t="s">
        <v>4141</v>
      </c>
      <c r="B367" s="13">
        <v>41992</v>
      </c>
      <c r="C367" s="1" t="s">
        <v>28213</v>
      </c>
      <c r="D367" s="1">
        <v>1</v>
      </c>
      <c r="E367" s="1" t="s">
        <v>29550</v>
      </c>
      <c r="F367" s="1" t="s">
        <v>9</v>
      </c>
      <c r="G367" s="1" t="s">
        <v>10</v>
      </c>
      <c r="H367" s="1" t="s">
        <v>28214</v>
      </c>
      <c r="I367" s="14">
        <f t="shared" si="5"/>
        <v>354051.75</v>
      </c>
      <c r="J367" s="14">
        <v>56648.28</v>
      </c>
      <c r="K367" s="14" t="s">
        <v>6142</v>
      </c>
    </row>
    <row r="368" spans="1:11" hidden="1">
      <c r="A368" t="s">
        <v>949</v>
      </c>
      <c r="B368" s="3">
        <v>41992</v>
      </c>
      <c r="C368" t="s">
        <v>28645</v>
      </c>
      <c r="D368">
        <v>2</v>
      </c>
      <c r="E368" t="s">
        <v>29998</v>
      </c>
      <c r="F368" t="s">
        <v>1368</v>
      </c>
      <c r="G368" t="s">
        <v>103</v>
      </c>
      <c r="H368" t="s">
        <v>88</v>
      </c>
      <c r="I368" s="14">
        <f t="shared" si="5"/>
        <v>1196.5</v>
      </c>
      <c r="J368">
        <v>191.44</v>
      </c>
      <c r="K368" s="4" t="s">
        <v>6151</v>
      </c>
    </row>
    <row r="369" spans="1:11" hidden="1">
      <c r="A369" t="s">
        <v>8586</v>
      </c>
      <c r="B369" s="3">
        <v>41992</v>
      </c>
      <c r="C369" t="s">
        <v>28646</v>
      </c>
      <c r="D369">
        <v>2</v>
      </c>
      <c r="E369" t="s">
        <v>29999</v>
      </c>
      <c r="F369" t="s">
        <v>1368</v>
      </c>
      <c r="G369" t="s">
        <v>103</v>
      </c>
      <c r="H369" t="s">
        <v>88</v>
      </c>
      <c r="I369" s="14">
        <f t="shared" si="5"/>
        <v>12314.5</v>
      </c>
      <c r="J369" s="4">
        <v>1970.32</v>
      </c>
      <c r="K369" s="4" t="s">
        <v>6151</v>
      </c>
    </row>
    <row r="370" spans="1:11" hidden="1">
      <c r="A370" s="1" t="s">
        <v>4156</v>
      </c>
      <c r="B370" s="13">
        <v>41992</v>
      </c>
      <c r="C370" s="1" t="s">
        <v>28216</v>
      </c>
      <c r="D370" s="1">
        <v>1</v>
      </c>
      <c r="E370" s="1" t="s">
        <v>29551</v>
      </c>
      <c r="F370" s="1" t="s">
        <v>9</v>
      </c>
      <c r="G370" s="1" t="s">
        <v>10</v>
      </c>
      <c r="H370" s="1" t="s">
        <v>28217</v>
      </c>
      <c r="I370" s="14">
        <f t="shared" si="5"/>
        <v>228879.3125</v>
      </c>
      <c r="J370" s="14">
        <v>36620.69</v>
      </c>
      <c r="K370" s="14" t="s">
        <v>6142</v>
      </c>
    </row>
    <row r="371" spans="1:11" hidden="1">
      <c r="A371" s="1" t="s">
        <v>4169</v>
      </c>
      <c r="B371" s="13">
        <v>41992</v>
      </c>
      <c r="C371" s="1" t="s">
        <v>23764</v>
      </c>
      <c r="D371" s="1">
        <v>1</v>
      </c>
      <c r="E371" s="1" t="s">
        <v>29552</v>
      </c>
      <c r="F371" s="1" t="s">
        <v>70</v>
      </c>
      <c r="G371" s="1" t="s">
        <v>10</v>
      </c>
      <c r="H371" s="1" t="s">
        <v>28093</v>
      </c>
      <c r="I371" s="14">
        <f t="shared" si="5"/>
        <v>-331896.5625</v>
      </c>
      <c r="J371" s="14">
        <v>-53103.45</v>
      </c>
      <c r="K371" s="14" t="s">
        <v>6142</v>
      </c>
    </row>
    <row r="372" spans="1:11">
      <c r="A372" t="s">
        <v>16367</v>
      </c>
      <c r="B372" s="3">
        <v>41992</v>
      </c>
      <c r="C372" t="s">
        <v>28647</v>
      </c>
      <c r="D372">
        <v>2</v>
      </c>
      <c r="E372" t="s">
        <v>30000</v>
      </c>
      <c r="F372" t="s">
        <v>1542</v>
      </c>
      <c r="G372" t="s">
        <v>13</v>
      </c>
      <c r="H372" t="s">
        <v>88</v>
      </c>
      <c r="I372" s="14">
        <f t="shared" si="5"/>
        <v>60.5</v>
      </c>
      <c r="J372">
        <v>9.68</v>
      </c>
      <c r="K372" s="14" t="s">
        <v>6145</v>
      </c>
    </row>
    <row r="373" spans="1:11" hidden="1">
      <c r="A373" s="1" t="s">
        <v>5771</v>
      </c>
      <c r="B373" s="13">
        <v>41992</v>
      </c>
      <c r="C373" s="1" t="s">
        <v>23764</v>
      </c>
      <c r="D373" s="1">
        <v>1</v>
      </c>
      <c r="E373" s="1" t="s">
        <v>29553</v>
      </c>
      <c r="F373" s="1" t="s">
        <v>9</v>
      </c>
      <c r="G373" s="1" t="s">
        <v>10</v>
      </c>
      <c r="H373" s="1" t="s">
        <v>25469</v>
      </c>
      <c r="I373" s="14">
        <f t="shared" si="5"/>
        <v>336206.875</v>
      </c>
      <c r="J373" s="14">
        <v>53793.1</v>
      </c>
      <c r="K373" s="14" t="s">
        <v>6142</v>
      </c>
    </row>
    <row r="374" spans="1:11">
      <c r="A374" t="s">
        <v>5774</v>
      </c>
      <c r="B374" s="3">
        <v>41992</v>
      </c>
      <c r="C374" t="s">
        <v>28648</v>
      </c>
      <c r="D374">
        <v>2</v>
      </c>
      <c r="E374" t="s">
        <v>30001</v>
      </c>
      <c r="F374" t="s">
        <v>1542</v>
      </c>
      <c r="G374" t="s">
        <v>13</v>
      </c>
      <c r="H374" t="s">
        <v>88</v>
      </c>
      <c r="I374" s="14">
        <f t="shared" si="5"/>
        <v>60.5</v>
      </c>
      <c r="J374">
        <v>9.68</v>
      </c>
      <c r="K374" s="14" t="s">
        <v>6145</v>
      </c>
    </row>
    <row r="375" spans="1:11">
      <c r="A375" t="s">
        <v>5777</v>
      </c>
      <c r="B375" s="3">
        <v>41992</v>
      </c>
      <c r="C375" t="s">
        <v>28649</v>
      </c>
      <c r="D375">
        <v>2</v>
      </c>
      <c r="E375" t="s">
        <v>30002</v>
      </c>
      <c r="F375" t="s">
        <v>1542</v>
      </c>
      <c r="G375" t="s">
        <v>13</v>
      </c>
      <c r="H375" t="s">
        <v>88</v>
      </c>
      <c r="I375" s="14">
        <f t="shared" si="5"/>
        <v>60.5</v>
      </c>
      <c r="J375">
        <v>9.68</v>
      </c>
      <c r="K375" s="14" t="s">
        <v>6145</v>
      </c>
    </row>
    <row r="376" spans="1:11">
      <c r="A376" s="1" t="s">
        <v>5780</v>
      </c>
      <c r="B376" s="13">
        <v>41992</v>
      </c>
      <c r="C376" s="1" t="s">
        <v>28218</v>
      </c>
      <c r="D376" s="1">
        <v>2</v>
      </c>
      <c r="E376" s="1" t="s">
        <v>29554</v>
      </c>
      <c r="F376" s="1" t="s">
        <v>26</v>
      </c>
      <c r="G376" s="1" t="s">
        <v>103</v>
      </c>
      <c r="H376" s="1" t="s">
        <v>28219</v>
      </c>
      <c r="I376" s="14">
        <f t="shared" si="5"/>
        <v>2226.875</v>
      </c>
      <c r="J376" s="1">
        <v>356.3</v>
      </c>
      <c r="K376" s="14" t="s">
        <v>6145</v>
      </c>
    </row>
    <row r="377" spans="1:11">
      <c r="A377" s="1" t="s">
        <v>5791</v>
      </c>
      <c r="B377" s="13">
        <v>41992</v>
      </c>
      <c r="C377" s="1" t="s">
        <v>28220</v>
      </c>
      <c r="D377" s="1">
        <v>2</v>
      </c>
      <c r="E377" s="1" t="s">
        <v>29555</v>
      </c>
      <c r="F377" s="1" t="s">
        <v>26</v>
      </c>
      <c r="G377" s="1" t="s">
        <v>103</v>
      </c>
      <c r="H377" s="1" t="s">
        <v>914</v>
      </c>
      <c r="I377" s="14">
        <f t="shared" si="5"/>
        <v>853.43750000000011</v>
      </c>
      <c r="J377" s="1">
        <v>136.55000000000001</v>
      </c>
      <c r="K377" s="14" t="s">
        <v>6145</v>
      </c>
    </row>
    <row r="378" spans="1:11">
      <c r="A378" s="1" t="s">
        <v>5794</v>
      </c>
      <c r="B378" s="13">
        <v>41992</v>
      </c>
      <c r="C378" s="1" t="s">
        <v>28221</v>
      </c>
      <c r="D378" s="1">
        <v>2</v>
      </c>
      <c r="E378" s="1" t="s">
        <v>29556</v>
      </c>
      <c r="F378" s="1" t="s">
        <v>26</v>
      </c>
      <c r="G378" s="1" t="s">
        <v>103</v>
      </c>
      <c r="H378" s="1" t="s">
        <v>914</v>
      </c>
      <c r="I378" s="14">
        <f t="shared" si="5"/>
        <v>853.43750000000011</v>
      </c>
      <c r="J378" s="1">
        <v>136.55000000000001</v>
      </c>
      <c r="K378" s="14" t="s">
        <v>6145</v>
      </c>
    </row>
    <row r="379" spans="1:11">
      <c r="A379" s="1" t="s">
        <v>5797</v>
      </c>
      <c r="B379" s="13">
        <v>41992</v>
      </c>
      <c r="C379" s="1" t="s">
        <v>28222</v>
      </c>
      <c r="D379" s="1">
        <v>2</v>
      </c>
      <c r="E379" s="1" t="s">
        <v>29557</v>
      </c>
      <c r="F379" s="1" t="s">
        <v>26</v>
      </c>
      <c r="G379" s="1" t="s">
        <v>103</v>
      </c>
      <c r="H379" s="1" t="s">
        <v>914</v>
      </c>
      <c r="I379" s="14">
        <f t="shared" si="5"/>
        <v>1534.5</v>
      </c>
      <c r="J379" s="1">
        <v>245.52</v>
      </c>
      <c r="K379" s="14" t="s">
        <v>6145</v>
      </c>
    </row>
    <row r="380" spans="1:11" hidden="1">
      <c r="A380" s="1" t="s">
        <v>999</v>
      </c>
      <c r="B380" s="13">
        <v>41993</v>
      </c>
      <c r="C380" s="1" t="s">
        <v>28224</v>
      </c>
      <c r="D380" s="1">
        <v>1</v>
      </c>
      <c r="E380" s="1" t="s">
        <v>29558</v>
      </c>
      <c r="F380" s="1" t="s">
        <v>9</v>
      </c>
      <c r="G380" s="1" t="s">
        <v>10</v>
      </c>
      <c r="H380" s="1" t="s">
        <v>28225</v>
      </c>
      <c r="I380" s="14">
        <f t="shared" si="5"/>
        <v>354051.75</v>
      </c>
      <c r="J380" s="14">
        <v>56648.28</v>
      </c>
      <c r="K380" s="14" t="s">
        <v>6142</v>
      </c>
    </row>
    <row r="381" spans="1:11" hidden="1">
      <c r="A381" s="1" t="s">
        <v>9819</v>
      </c>
      <c r="B381" s="13">
        <v>41993</v>
      </c>
      <c r="C381" s="1" t="s">
        <v>28224</v>
      </c>
      <c r="D381" s="1">
        <v>1</v>
      </c>
      <c r="E381" s="1" t="s">
        <v>29559</v>
      </c>
      <c r="F381" s="1" t="s">
        <v>70</v>
      </c>
      <c r="G381" s="1" t="s">
        <v>10</v>
      </c>
      <c r="H381" s="1" t="s">
        <v>28225</v>
      </c>
      <c r="I381" s="14">
        <f t="shared" si="5"/>
        <v>-354051.75</v>
      </c>
      <c r="J381" s="14">
        <v>-56648.28</v>
      </c>
      <c r="K381" s="14" t="s">
        <v>6142</v>
      </c>
    </row>
    <row r="382" spans="1:11" hidden="1">
      <c r="A382" t="s">
        <v>9822</v>
      </c>
      <c r="B382" s="3">
        <v>41993</v>
      </c>
      <c r="C382" t="s">
        <v>28650</v>
      </c>
      <c r="D382">
        <v>1</v>
      </c>
      <c r="E382" t="s">
        <v>30003</v>
      </c>
      <c r="F382" t="s">
        <v>9</v>
      </c>
      <c r="G382" t="s">
        <v>10</v>
      </c>
      <c r="H382" t="s">
        <v>16879</v>
      </c>
      <c r="I382" s="14">
        <f t="shared" si="5"/>
        <v>7758.6250000000009</v>
      </c>
      <c r="J382" s="4">
        <v>1241.3800000000001</v>
      </c>
      <c r="K382" s="4" t="s">
        <v>6141</v>
      </c>
    </row>
    <row r="383" spans="1:11" hidden="1">
      <c r="A383" s="1" t="s">
        <v>9845</v>
      </c>
      <c r="B383" s="13">
        <v>41993</v>
      </c>
      <c r="C383" s="1" t="s">
        <v>28226</v>
      </c>
      <c r="D383" s="1">
        <v>1</v>
      </c>
      <c r="E383" s="1" t="s">
        <v>29560</v>
      </c>
      <c r="F383" s="1" t="s">
        <v>54</v>
      </c>
      <c r="G383" s="1" t="s">
        <v>10</v>
      </c>
      <c r="H383" s="1" t="s">
        <v>266</v>
      </c>
      <c r="I383" s="14">
        <f t="shared" si="5"/>
        <v>299607.6875</v>
      </c>
      <c r="J383" s="14">
        <v>47937.23</v>
      </c>
      <c r="K383" s="14" t="s">
        <v>6143</v>
      </c>
    </row>
    <row r="384" spans="1:11" hidden="1">
      <c r="A384" s="1" t="s">
        <v>1021</v>
      </c>
      <c r="B384" s="13">
        <v>41993</v>
      </c>
      <c r="C384" s="1" t="s">
        <v>28227</v>
      </c>
      <c r="D384" s="1">
        <v>1</v>
      </c>
      <c r="E384" s="1" t="s">
        <v>29561</v>
      </c>
      <c r="F384" s="1" t="s">
        <v>9</v>
      </c>
      <c r="G384" s="1" t="s">
        <v>10</v>
      </c>
      <c r="H384" s="1" t="s">
        <v>28228</v>
      </c>
      <c r="I384" s="14">
        <f t="shared" si="5"/>
        <v>195603.4375</v>
      </c>
      <c r="J384" s="14">
        <v>31296.55</v>
      </c>
      <c r="K384" s="14" t="s">
        <v>6142</v>
      </c>
    </row>
    <row r="385" spans="1:11" hidden="1">
      <c r="A385" s="1" t="s">
        <v>11661</v>
      </c>
      <c r="B385" s="13">
        <v>41993</v>
      </c>
      <c r="C385" s="1" t="s">
        <v>28229</v>
      </c>
      <c r="D385" s="1">
        <v>1</v>
      </c>
      <c r="E385" s="1" t="s">
        <v>29562</v>
      </c>
      <c r="F385" s="1" t="s">
        <v>9</v>
      </c>
      <c r="G385" s="1" t="s">
        <v>10</v>
      </c>
      <c r="H385" s="1" t="s">
        <v>3940</v>
      </c>
      <c r="I385" s="14">
        <f t="shared" si="5"/>
        <v>461637.93750000006</v>
      </c>
      <c r="J385" s="14">
        <v>73862.070000000007</v>
      </c>
      <c r="K385" s="14" t="s">
        <v>6142</v>
      </c>
    </row>
    <row r="386" spans="1:11" hidden="1">
      <c r="A386" s="1" t="s">
        <v>16383</v>
      </c>
      <c r="B386" s="13">
        <v>41993</v>
      </c>
      <c r="C386" s="1" t="s">
        <v>28230</v>
      </c>
      <c r="D386" s="1">
        <v>1</v>
      </c>
      <c r="E386" s="1" t="s">
        <v>29563</v>
      </c>
      <c r="F386" s="1" t="s">
        <v>9</v>
      </c>
      <c r="G386" s="1" t="s">
        <v>10</v>
      </c>
      <c r="H386" s="1" t="s">
        <v>28231</v>
      </c>
      <c r="I386" s="14">
        <f t="shared" si="5"/>
        <v>310344.8125</v>
      </c>
      <c r="J386" s="14">
        <v>49655.17</v>
      </c>
      <c r="K386" s="14" t="s">
        <v>6142</v>
      </c>
    </row>
    <row r="387" spans="1:11" hidden="1">
      <c r="A387" s="1" t="s">
        <v>16385</v>
      </c>
      <c r="B387" s="13">
        <v>41993</v>
      </c>
      <c r="C387" s="1" t="s">
        <v>28224</v>
      </c>
      <c r="D387" s="1">
        <v>1</v>
      </c>
      <c r="E387" s="1" t="s">
        <v>29564</v>
      </c>
      <c r="F387" s="1" t="s">
        <v>9</v>
      </c>
      <c r="G387" s="1" t="s">
        <v>10</v>
      </c>
      <c r="H387" s="1" t="s">
        <v>28232</v>
      </c>
      <c r="I387" s="14">
        <f t="shared" si="5"/>
        <v>354051.75</v>
      </c>
      <c r="J387" s="14">
        <v>56648.28</v>
      </c>
      <c r="K387" s="14" t="s">
        <v>6142</v>
      </c>
    </row>
    <row r="388" spans="1:11" hidden="1">
      <c r="A388" s="1" t="s">
        <v>12343</v>
      </c>
      <c r="B388" s="13">
        <v>41993</v>
      </c>
      <c r="C388" s="1" t="s">
        <v>28233</v>
      </c>
      <c r="D388" s="1">
        <v>1</v>
      </c>
      <c r="E388" s="1" t="s">
        <v>29565</v>
      </c>
      <c r="F388" s="1" t="s">
        <v>54</v>
      </c>
      <c r="G388" s="1" t="s">
        <v>10</v>
      </c>
      <c r="H388" s="1" t="s">
        <v>828</v>
      </c>
      <c r="I388" s="14">
        <f t="shared" si="5"/>
        <v>224946</v>
      </c>
      <c r="J388" s="14">
        <v>35991.360000000001</v>
      </c>
      <c r="K388" s="14" t="s">
        <v>6143</v>
      </c>
    </row>
    <row r="389" spans="1:11" hidden="1">
      <c r="A389" s="1" t="s">
        <v>23568</v>
      </c>
      <c r="B389" s="13">
        <v>41993</v>
      </c>
      <c r="C389" s="1" t="s">
        <v>28234</v>
      </c>
      <c r="D389" s="1">
        <v>1</v>
      </c>
      <c r="E389" s="1" t="s">
        <v>29566</v>
      </c>
      <c r="F389" s="1" t="s">
        <v>54</v>
      </c>
      <c r="G389" s="1" t="s">
        <v>10</v>
      </c>
      <c r="H389" s="1" t="s">
        <v>908</v>
      </c>
      <c r="I389" s="14">
        <f t="shared" si="5"/>
        <v>224942.4375</v>
      </c>
      <c r="J389" s="14">
        <v>35990.79</v>
      </c>
      <c r="K389" s="14" t="s">
        <v>6143</v>
      </c>
    </row>
    <row r="390" spans="1:11" hidden="1">
      <c r="A390" s="1" t="s">
        <v>14004</v>
      </c>
      <c r="B390" s="13">
        <v>41993</v>
      </c>
      <c r="C390" s="1" t="s">
        <v>28235</v>
      </c>
      <c r="D390" s="1">
        <v>1</v>
      </c>
      <c r="E390" s="1" t="s">
        <v>29567</v>
      </c>
      <c r="F390" s="1" t="s">
        <v>54</v>
      </c>
      <c r="G390" s="1" t="s">
        <v>10</v>
      </c>
      <c r="H390" s="1" t="s">
        <v>510</v>
      </c>
      <c r="I390" s="14">
        <f t="shared" si="5"/>
        <v>299607.6875</v>
      </c>
      <c r="J390" s="14">
        <v>47937.23</v>
      </c>
      <c r="K390" s="14" t="s">
        <v>6143</v>
      </c>
    </row>
    <row r="391" spans="1:11" hidden="1">
      <c r="A391" s="1" t="s">
        <v>9859</v>
      </c>
      <c r="B391" s="13">
        <v>41993</v>
      </c>
      <c r="C391" s="1" t="s">
        <v>28236</v>
      </c>
      <c r="D391" s="1">
        <v>1</v>
      </c>
      <c r="E391" s="1" t="s">
        <v>29568</v>
      </c>
      <c r="F391" s="1" t="s">
        <v>54</v>
      </c>
      <c r="G391" s="1" t="s">
        <v>10</v>
      </c>
      <c r="H391" s="1" t="s">
        <v>4035</v>
      </c>
      <c r="I391" s="14">
        <f t="shared" si="5"/>
        <v>148824.5625</v>
      </c>
      <c r="J391" s="14">
        <v>23811.93</v>
      </c>
      <c r="K391" s="14" t="s">
        <v>6143</v>
      </c>
    </row>
    <row r="392" spans="1:11" hidden="1">
      <c r="A392" s="1" t="s">
        <v>5907</v>
      </c>
      <c r="B392" s="13">
        <v>41993</v>
      </c>
      <c r="C392" s="1" t="s">
        <v>28237</v>
      </c>
      <c r="D392" s="1">
        <v>1</v>
      </c>
      <c r="E392" s="1" t="s">
        <v>29569</v>
      </c>
      <c r="F392" s="1" t="s">
        <v>54</v>
      </c>
      <c r="G392" s="1" t="s">
        <v>10</v>
      </c>
      <c r="H392" s="1" t="s">
        <v>6227</v>
      </c>
      <c r="I392" s="14">
        <f t="shared" si="5"/>
        <v>366393.3125</v>
      </c>
      <c r="J392" s="14">
        <v>58622.93</v>
      </c>
      <c r="K392" s="14" t="s">
        <v>6143</v>
      </c>
    </row>
    <row r="393" spans="1:11" hidden="1">
      <c r="A393" s="1" t="s">
        <v>11999</v>
      </c>
      <c r="B393" s="13">
        <v>41993</v>
      </c>
      <c r="C393" s="1" t="s">
        <v>28238</v>
      </c>
      <c r="D393" s="1">
        <v>1</v>
      </c>
      <c r="E393" s="1" t="s">
        <v>29570</v>
      </c>
      <c r="F393" s="1" t="s">
        <v>54</v>
      </c>
      <c r="G393" s="1" t="s">
        <v>10</v>
      </c>
      <c r="H393" s="1" t="s">
        <v>4035</v>
      </c>
      <c r="I393" s="14">
        <f t="shared" si="5"/>
        <v>139747</v>
      </c>
      <c r="J393" s="14">
        <v>22359.52</v>
      </c>
      <c r="K393" s="14" t="s">
        <v>6143</v>
      </c>
    </row>
    <row r="394" spans="1:11" hidden="1">
      <c r="A394" s="1" t="s">
        <v>14746</v>
      </c>
      <c r="B394" s="13">
        <v>41993</v>
      </c>
      <c r="C394" s="1" t="s">
        <v>28239</v>
      </c>
      <c r="D394" s="1">
        <v>1</v>
      </c>
      <c r="E394" s="1" t="s">
        <v>29571</v>
      </c>
      <c r="F394" s="1" t="s">
        <v>9</v>
      </c>
      <c r="G394" s="1" t="s">
        <v>10</v>
      </c>
      <c r="H394" s="1" t="s">
        <v>3172</v>
      </c>
      <c r="I394" s="14">
        <f t="shared" ref="I394:I457" si="6">J394*100/16</f>
        <v>313103.4375</v>
      </c>
      <c r="J394" s="14">
        <v>50096.55</v>
      </c>
      <c r="K394" s="14" t="s">
        <v>6142</v>
      </c>
    </row>
    <row r="395" spans="1:11" hidden="1">
      <c r="A395" t="s">
        <v>5909</v>
      </c>
      <c r="B395" s="3">
        <v>41993</v>
      </c>
      <c r="C395" t="s">
        <v>28651</v>
      </c>
      <c r="D395">
        <v>2</v>
      </c>
      <c r="E395" t="s">
        <v>30004</v>
      </c>
      <c r="F395" t="s">
        <v>1448</v>
      </c>
      <c r="G395" t="s">
        <v>13</v>
      </c>
      <c r="H395" t="s">
        <v>88</v>
      </c>
      <c r="I395" s="14">
        <f t="shared" si="6"/>
        <v>2436.9375</v>
      </c>
      <c r="J395">
        <v>389.91</v>
      </c>
      <c r="K395" s="4" t="s">
        <v>6164</v>
      </c>
    </row>
    <row r="396" spans="1:11" hidden="1">
      <c r="A396" s="1" t="s">
        <v>18783</v>
      </c>
      <c r="B396" s="13">
        <v>41993</v>
      </c>
      <c r="C396" s="1" t="s">
        <v>23690</v>
      </c>
      <c r="D396" s="1">
        <v>1</v>
      </c>
      <c r="E396" s="1" t="s">
        <v>29572</v>
      </c>
      <c r="F396" s="1" t="s">
        <v>455</v>
      </c>
      <c r="G396" s="1" t="s">
        <v>10</v>
      </c>
      <c r="H396" s="1" t="s">
        <v>510</v>
      </c>
      <c r="I396" s="14">
        <f t="shared" si="6"/>
        <v>-325705.5</v>
      </c>
      <c r="J396" s="14">
        <v>-52112.88</v>
      </c>
      <c r="K396" s="14" t="s">
        <v>6143</v>
      </c>
    </row>
    <row r="397" spans="1:11" hidden="1">
      <c r="A397" s="1" t="s">
        <v>23574</v>
      </c>
      <c r="B397" s="13">
        <v>41993</v>
      </c>
      <c r="C397" s="1" t="s">
        <v>28224</v>
      </c>
      <c r="D397" s="1">
        <v>1</v>
      </c>
      <c r="E397" s="1" t="s">
        <v>29573</v>
      </c>
      <c r="F397" s="1" t="s">
        <v>70</v>
      </c>
      <c r="G397" s="1" t="s">
        <v>10</v>
      </c>
      <c r="H397" s="1" t="s">
        <v>28232</v>
      </c>
      <c r="I397" s="14">
        <f t="shared" si="6"/>
        <v>-354051.75</v>
      </c>
      <c r="J397" s="14">
        <v>-56648.28</v>
      </c>
      <c r="K397" s="14" t="s">
        <v>6142</v>
      </c>
    </row>
    <row r="398" spans="1:11" hidden="1">
      <c r="A398" s="1" t="s">
        <v>14751</v>
      </c>
      <c r="B398" s="13">
        <v>41993</v>
      </c>
      <c r="C398" s="1" t="s">
        <v>28240</v>
      </c>
      <c r="D398" s="1">
        <v>1</v>
      </c>
      <c r="E398" s="1" t="s">
        <v>29574</v>
      </c>
      <c r="F398" s="1" t="s">
        <v>9</v>
      </c>
      <c r="G398" s="1" t="s">
        <v>10</v>
      </c>
      <c r="H398" s="1" t="s">
        <v>28232</v>
      </c>
      <c r="I398" s="14">
        <f t="shared" si="6"/>
        <v>354051.75</v>
      </c>
      <c r="J398" s="14">
        <v>56648.28</v>
      </c>
      <c r="K398" s="14" t="s">
        <v>6142</v>
      </c>
    </row>
    <row r="399" spans="1:11" hidden="1">
      <c r="A399" s="1" t="s">
        <v>9249</v>
      </c>
      <c r="B399" s="13">
        <v>41993</v>
      </c>
      <c r="C399" s="1" t="s">
        <v>28224</v>
      </c>
      <c r="D399" s="1">
        <v>1</v>
      </c>
      <c r="E399" s="1" t="s">
        <v>29575</v>
      </c>
      <c r="F399" s="1" t="s">
        <v>54</v>
      </c>
      <c r="G399" s="1" t="s">
        <v>10</v>
      </c>
      <c r="H399" s="1" t="s">
        <v>26353</v>
      </c>
      <c r="I399" s="14">
        <f t="shared" si="6"/>
        <v>299669.75</v>
      </c>
      <c r="J399" s="14">
        <v>47947.16</v>
      </c>
      <c r="K399" s="14" t="s">
        <v>6143</v>
      </c>
    </row>
    <row r="400" spans="1:11" hidden="1">
      <c r="A400" s="1" t="s">
        <v>3175</v>
      </c>
      <c r="B400" s="13">
        <v>41995</v>
      </c>
      <c r="C400" s="1" t="s">
        <v>28241</v>
      </c>
      <c r="D400" s="1">
        <v>1</v>
      </c>
      <c r="E400" s="1" t="s">
        <v>29576</v>
      </c>
      <c r="F400" s="1" t="s">
        <v>318</v>
      </c>
      <c r="G400" s="1" t="s">
        <v>103</v>
      </c>
      <c r="H400" s="1" t="s">
        <v>28242</v>
      </c>
      <c r="I400" s="14">
        <f t="shared" si="6"/>
        <v>4310.375</v>
      </c>
      <c r="J400" s="1">
        <v>689.66</v>
      </c>
      <c r="K400" s="14" t="s">
        <v>6148</v>
      </c>
    </row>
    <row r="401" spans="1:11" hidden="1">
      <c r="A401" s="1" t="s">
        <v>18401</v>
      </c>
      <c r="B401" s="13">
        <v>41995</v>
      </c>
      <c r="C401" s="1" t="s">
        <v>28195</v>
      </c>
      <c r="D401" s="1">
        <v>1</v>
      </c>
      <c r="E401" s="1" t="s">
        <v>29577</v>
      </c>
      <c r="F401" s="1" t="s">
        <v>70</v>
      </c>
      <c r="G401" s="1" t="s">
        <v>10</v>
      </c>
      <c r="H401" s="1" t="s">
        <v>14072</v>
      </c>
      <c r="I401" s="14">
        <f t="shared" si="6"/>
        <v>-185086.1875</v>
      </c>
      <c r="J401" s="14">
        <v>-29613.79</v>
      </c>
      <c r="K401" s="14" t="s">
        <v>6142</v>
      </c>
    </row>
    <row r="402" spans="1:11" hidden="1">
      <c r="A402" s="1" t="s">
        <v>1040</v>
      </c>
      <c r="B402" s="13">
        <v>41995</v>
      </c>
      <c r="C402" s="1" t="s">
        <v>28240</v>
      </c>
      <c r="D402" s="1">
        <v>1</v>
      </c>
      <c r="E402" s="1" t="s">
        <v>29578</v>
      </c>
      <c r="F402" s="1" t="s">
        <v>70</v>
      </c>
      <c r="G402" s="1" t="s">
        <v>10</v>
      </c>
      <c r="H402" s="1" t="s">
        <v>28232</v>
      </c>
      <c r="I402" s="14">
        <f t="shared" si="6"/>
        <v>-354051.75</v>
      </c>
      <c r="J402" s="14">
        <v>-56648.28</v>
      </c>
      <c r="K402" s="14" t="s">
        <v>6142</v>
      </c>
    </row>
    <row r="403" spans="1:11" hidden="1">
      <c r="A403" s="1" t="s">
        <v>4204</v>
      </c>
      <c r="B403" s="13">
        <v>41995</v>
      </c>
      <c r="C403" s="1" t="s">
        <v>28240</v>
      </c>
      <c r="D403" s="1">
        <v>1</v>
      </c>
      <c r="E403" s="1" t="s">
        <v>29579</v>
      </c>
      <c r="F403" s="1" t="s">
        <v>9</v>
      </c>
      <c r="G403" s="1" t="s">
        <v>10</v>
      </c>
      <c r="H403" s="1" t="s">
        <v>28232</v>
      </c>
      <c r="I403" s="14">
        <f t="shared" si="6"/>
        <v>354051.75</v>
      </c>
      <c r="J403" s="14">
        <v>56648.28</v>
      </c>
      <c r="K403" s="14" t="s">
        <v>6142</v>
      </c>
    </row>
    <row r="404" spans="1:11" hidden="1">
      <c r="A404" s="1" t="s">
        <v>4214</v>
      </c>
      <c r="B404" s="13">
        <v>41995</v>
      </c>
      <c r="C404" s="1" t="s">
        <v>28200</v>
      </c>
      <c r="D404" s="1">
        <v>1</v>
      </c>
      <c r="E404" s="1" t="s">
        <v>29580</v>
      </c>
      <c r="F404" s="1" t="s">
        <v>70</v>
      </c>
      <c r="G404" s="1" t="s">
        <v>10</v>
      </c>
      <c r="H404" s="1" t="s">
        <v>28201</v>
      </c>
      <c r="I404" s="14">
        <f t="shared" si="6"/>
        <v>-354051.75</v>
      </c>
      <c r="J404" s="14">
        <v>-56648.28</v>
      </c>
      <c r="K404" s="14" t="s">
        <v>6142</v>
      </c>
    </row>
    <row r="405" spans="1:11" hidden="1">
      <c r="A405" s="1" t="s">
        <v>11685</v>
      </c>
      <c r="B405" s="13">
        <v>41995</v>
      </c>
      <c r="C405" s="1" t="s">
        <v>28244</v>
      </c>
      <c r="D405" s="1">
        <v>1</v>
      </c>
      <c r="E405" s="1" t="s">
        <v>29581</v>
      </c>
      <c r="F405" s="1" t="s">
        <v>269</v>
      </c>
      <c r="G405" s="1" t="s">
        <v>5</v>
      </c>
      <c r="H405" s="1" t="s">
        <v>28245</v>
      </c>
      <c r="I405" s="14">
        <f t="shared" si="6"/>
        <v>6277.1875</v>
      </c>
      <c r="J405" s="14">
        <v>1004.35</v>
      </c>
      <c r="K405" s="14" t="s">
        <v>6166</v>
      </c>
    </row>
    <row r="406" spans="1:11" hidden="1">
      <c r="A406" s="1" t="s">
        <v>9267</v>
      </c>
      <c r="B406" s="13">
        <v>41995</v>
      </c>
      <c r="C406" s="1" t="s">
        <v>28195</v>
      </c>
      <c r="D406" s="1">
        <v>1</v>
      </c>
      <c r="E406" s="1" t="s">
        <v>29582</v>
      </c>
      <c r="F406" s="1" t="s">
        <v>9</v>
      </c>
      <c r="G406" s="1" t="s">
        <v>10</v>
      </c>
      <c r="H406" s="1" t="s">
        <v>14072</v>
      </c>
      <c r="I406" s="14">
        <f t="shared" si="6"/>
        <v>185086.1875</v>
      </c>
      <c r="J406" s="14">
        <v>29613.79</v>
      </c>
      <c r="K406" s="14" t="s">
        <v>6142</v>
      </c>
    </row>
    <row r="407" spans="1:11" hidden="1">
      <c r="A407" s="1" t="s">
        <v>11688</v>
      </c>
      <c r="B407" s="13">
        <v>41995</v>
      </c>
      <c r="C407" s="1" t="s">
        <v>28246</v>
      </c>
      <c r="D407" s="1">
        <v>1</v>
      </c>
      <c r="E407" s="1" t="s">
        <v>29583</v>
      </c>
      <c r="F407" s="1" t="s">
        <v>269</v>
      </c>
      <c r="G407" s="1" t="s">
        <v>5</v>
      </c>
      <c r="H407" s="1" t="s">
        <v>28247</v>
      </c>
      <c r="I407" s="14">
        <f t="shared" si="6"/>
        <v>1379.3125</v>
      </c>
      <c r="J407" s="1">
        <v>220.69</v>
      </c>
      <c r="K407" s="14" t="s">
        <v>6166</v>
      </c>
    </row>
    <row r="408" spans="1:11" hidden="1">
      <c r="A408" s="1" t="s">
        <v>11691</v>
      </c>
      <c r="B408" s="13">
        <v>41995</v>
      </c>
      <c r="C408" s="1" t="s">
        <v>28248</v>
      </c>
      <c r="D408" s="1">
        <v>1</v>
      </c>
      <c r="E408" s="1" t="s">
        <v>29584</v>
      </c>
      <c r="F408" s="1" t="s">
        <v>269</v>
      </c>
      <c r="G408" s="1" t="s">
        <v>5</v>
      </c>
      <c r="H408" s="1" t="s">
        <v>28249</v>
      </c>
      <c r="I408" s="14">
        <f t="shared" si="6"/>
        <v>38459.5</v>
      </c>
      <c r="J408" s="14">
        <v>6153.52</v>
      </c>
      <c r="K408" s="14" t="s">
        <v>6165</v>
      </c>
    </row>
    <row r="409" spans="1:11" hidden="1">
      <c r="A409" s="1" t="s">
        <v>18817</v>
      </c>
      <c r="B409" s="13">
        <v>41995</v>
      </c>
      <c r="C409" s="1" t="s">
        <v>28250</v>
      </c>
      <c r="D409" s="1">
        <v>1</v>
      </c>
      <c r="E409" s="1" t="s">
        <v>29585</v>
      </c>
      <c r="F409" s="1" t="s">
        <v>269</v>
      </c>
      <c r="G409" s="1" t="s">
        <v>5</v>
      </c>
      <c r="H409" s="1" t="s">
        <v>28251</v>
      </c>
      <c r="I409" s="14">
        <f t="shared" si="6"/>
        <v>84600</v>
      </c>
      <c r="J409" s="14">
        <v>13536</v>
      </c>
      <c r="K409" s="14" t="s">
        <v>6165</v>
      </c>
    </row>
    <row r="410" spans="1:11" hidden="1">
      <c r="A410" s="1" t="s">
        <v>1064</v>
      </c>
      <c r="B410" s="13">
        <v>41995</v>
      </c>
      <c r="C410" s="1" t="s">
        <v>28252</v>
      </c>
      <c r="D410" s="1">
        <v>1</v>
      </c>
      <c r="E410" s="1" t="s">
        <v>29586</v>
      </c>
      <c r="F410" s="1" t="s">
        <v>269</v>
      </c>
      <c r="G410" s="1" t="s">
        <v>5</v>
      </c>
      <c r="H410" s="1" t="s">
        <v>28253</v>
      </c>
      <c r="I410" s="14">
        <f t="shared" si="6"/>
        <v>18328.1875</v>
      </c>
      <c r="J410" s="14">
        <v>2932.51</v>
      </c>
      <c r="K410" s="14" t="s">
        <v>6165</v>
      </c>
    </row>
    <row r="411" spans="1:11" hidden="1">
      <c r="A411" s="1" t="s">
        <v>9268</v>
      </c>
      <c r="B411" s="13">
        <v>41995</v>
      </c>
      <c r="C411" s="1" t="s">
        <v>28254</v>
      </c>
      <c r="D411" s="1">
        <v>1</v>
      </c>
      <c r="E411" s="1" t="s">
        <v>29587</v>
      </c>
      <c r="F411" s="1" t="s">
        <v>269</v>
      </c>
      <c r="G411" s="1" t="s">
        <v>5</v>
      </c>
      <c r="H411" s="1" t="s">
        <v>28255</v>
      </c>
      <c r="I411" s="14">
        <f t="shared" si="6"/>
        <v>106813.00000000001</v>
      </c>
      <c r="J411" s="14">
        <v>17090.080000000002</v>
      </c>
      <c r="K411" s="14" t="s">
        <v>6165</v>
      </c>
    </row>
    <row r="412" spans="1:11" hidden="1">
      <c r="A412" s="1" t="s">
        <v>9862</v>
      </c>
      <c r="B412" s="13">
        <v>41995</v>
      </c>
      <c r="C412" s="1" t="s">
        <v>28256</v>
      </c>
      <c r="D412" s="1">
        <v>1</v>
      </c>
      <c r="E412" s="1" t="s">
        <v>29588</v>
      </c>
      <c r="F412" s="1" t="s">
        <v>269</v>
      </c>
      <c r="G412" s="1" t="s">
        <v>5</v>
      </c>
      <c r="H412" s="1" t="s">
        <v>28257</v>
      </c>
      <c r="I412" s="14">
        <f t="shared" si="6"/>
        <v>1293.125</v>
      </c>
      <c r="J412" s="1">
        <v>206.9</v>
      </c>
      <c r="K412" s="14" t="s">
        <v>6166</v>
      </c>
    </row>
    <row r="413" spans="1:11" hidden="1">
      <c r="A413" s="1" t="s">
        <v>14055</v>
      </c>
      <c r="B413" s="13">
        <v>41995</v>
      </c>
      <c r="C413" s="1" t="s">
        <v>28258</v>
      </c>
      <c r="D413" s="1">
        <v>1</v>
      </c>
      <c r="E413" s="1" t="s">
        <v>29589</v>
      </c>
      <c r="F413" s="1" t="s">
        <v>269</v>
      </c>
      <c r="G413" s="1" t="s">
        <v>5</v>
      </c>
      <c r="H413" s="1" t="s">
        <v>28259</v>
      </c>
      <c r="I413" s="14">
        <f t="shared" si="6"/>
        <v>12361.3125</v>
      </c>
      <c r="J413" s="14">
        <v>1977.81</v>
      </c>
      <c r="K413" s="14" t="s">
        <v>6165</v>
      </c>
    </row>
    <row r="414" spans="1:11" hidden="1">
      <c r="A414" s="1" t="s">
        <v>16409</v>
      </c>
      <c r="B414" s="13">
        <v>41995</v>
      </c>
      <c r="C414" s="1" t="s">
        <v>28260</v>
      </c>
      <c r="D414" s="1">
        <v>1</v>
      </c>
      <c r="E414" s="1" t="s">
        <v>29590</v>
      </c>
      <c r="F414" s="1" t="s">
        <v>269</v>
      </c>
      <c r="G414" s="1" t="s">
        <v>5</v>
      </c>
      <c r="H414" s="1" t="s">
        <v>28261</v>
      </c>
      <c r="I414" s="14">
        <f t="shared" si="6"/>
        <v>210068.9375</v>
      </c>
      <c r="J414" s="14">
        <v>33611.03</v>
      </c>
      <c r="K414" s="14" t="s">
        <v>6165</v>
      </c>
    </row>
    <row r="415" spans="1:11" hidden="1">
      <c r="A415" s="1" t="s">
        <v>4220</v>
      </c>
      <c r="B415" s="13">
        <v>41995</v>
      </c>
      <c r="C415" s="1" t="s">
        <v>28262</v>
      </c>
      <c r="D415" s="1">
        <v>1</v>
      </c>
      <c r="E415" s="1" t="s">
        <v>29591</v>
      </c>
      <c r="F415" s="1" t="s">
        <v>269</v>
      </c>
      <c r="G415" s="1" t="s">
        <v>5</v>
      </c>
      <c r="H415" s="1" t="s">
        <v>28263</v>
      </c>
      <c r="I415" s="14">
        <f t="shared" si="6"/>
        <v>11335.9375</v>
      </c>
      <c r="J415" s="14">
        <v>1813.75</v>
      </c>
      <c r="K415" s="14" t="s">
        <v>6165</v>
      </c>
    </row>
    <row r="416" spans="1:11" hidden="1">
      <c r="A416" s="1" t="s">
        <v>4226</v>
      </c>
      <c r="B416" s="13">
        <v>41995</v>
      </c>
      <c r="C416" s="1" t="s">
        <v>28264</v>
      </c>
      <c r="D416" s="1">
        <v>1</v>
      </c>
      <c r="E416" s="1" t="s">
        <v>29592</v>
      </c>
      <c r="F416" s="1" t="s">
        <v>269</v>
      </c>
      <c r="G416" s="1" t="s">
        <v>5</v>
      </c>
      <c r="H416" s="1" t="s">
        <v>28265</v>
      </c>
      <c r="I416" s="14">
        <f t="shared" si="6"/>
        <v>93600</v>
      </c>
      <c r="J416" s="14">
        <v>14976</v>
      </c>
      <c r="K416" s="14" t="s">
        <v>6165</v>
      </c>
    </row>
    <row r="417" spans="1:11" hidden="1">
      <c r="A417" s="1" t="s">
        <v>11699</v>
      </c>
      <c r="B417" s="13">
        <v>41995</v>
      </c>
      <c r="C417" s="1" t="s">
        <v>28266</v>
      </c>
      <c r="D417" s="1">
        <v>1</v>
      </c>
      <c r="E417" s="1" t="s">
        <v>29593</v>
      </c>
      <c r="F417" s="1" t="s">
        <v>269</v>
      </c>
      <c r="G417" s="1" t="s">
        <v>5</v>
      </c>
      <c r="H417" s="1" t="s">
        <v>28267</v>
      </c>
      <c r="I417" s="14">
        <f t="shared" si="6"/>
        <v>15288.624999999998</v>
      </c>
      <c r="J417" s="14">
        <v>2446.1799999999998</v>
      </c>
      <c r="K417" s="14" t="s">
        <v>6165</v>
      </c>
    </row>
    <row r="418" spans="1:11" hidden="1">
      <c r="A418" s="1" t="s">
        <v>4230</v>
      </c>
      <c r="B418" s="13">
        <v>41995</v>
      </c>
      <c r="C418" s="1" t="s">
        <v>28268</v>
      </c>
      <c r="D418" s="1">
        <v>1</v>
      </c>
      <c r="E418" s="1" t="s">
        <v>29594</v>
      </c>
      <c r="F418" s="1" t="s">
        <v>269</v>
      </c>
      <c r="G418" s="1" t="s">
        <v>5</v>
      </c>
      <c r="H418" s="1" t="s">
        <v>28269</v>
      </c>
      <c r="I418" s="14">
        <f t="shared" si="6"/>
        <v>-14220.3125</v>
      </c>
      <c r="J418" s="14">
        <v>-2275.25</v>
      </c>
      <c r="K418" s="14" t="s">
        <v>6165</v>
      </c>
    </row>
    <row r="419" spans="1:11" hidden="1">
      <c r="A419" s="1" t="s">
        <v>16430</v>
      </c>
      <c r="B419" s="13">
        <v>41995</v>
      </c>
      <c r="C419" s="1" t="s">
        <v>28270</v>
      </c>
      <c r="D419" s="1">
        <v>1</v>
      </c>
      <c r="E419" s="1" t="s">
        <v>29595</v>
      </c>
      <c r="F419" s="1" t="s">
        <v>269</v>
      </c>
      <c r="G419" s="1" t="s">
        <v>5</v>
      </c>
      <c r="H419" s="1" t="s">
        <v>28271</v>
      </c>
      <c r="I419" s="14">
        <f t="shared" si="6"/>
        <v>-15288.624999999998</v>
      </c>
      <c r="J419" s="14">
        <v>-2446.1799999999998</v>
      </c>
      <c r="K419" s="14" t="s">
        <v>6165</v>
      </c>
    </row>
    <row r="420" spans="1:11" hidden="1">
      <c r="A420" s="1" t="s">
        <v>21235</v>
      </c>
      <c r="B420" s="13">
        <v>41995</v>
      </c>
      <c r="C420" s="1" t="s">
        <v>28272</v>
      </c>
      <c r="D420" s="1">
        <v>1</v>
      </c>
      <c r="E420" s="1" t="s">
        <v>29596</v>
      </c>
      <c r="F420" s="1" t="s">
        <v>9</v>
      </c>
      <c r="G420" s="1" t="s">
        <v>10</v>
      </c>
      <c r="H420" s="1" t="s">
        <v>28201</v>
      </c>
      <c r="I420" s="14">
        <f t="shared" si="6"/>
        <v>354051.75</v>
      </c>
      <c r="J420" s="14">
        <v>56648.28</v>
      </c>
      <c r="K420" s="14" t="s">
        <v>6142</v>
      </c>
    </row>
    <row r="421" spans="1:11" hidden="1">
      <c r="A421" s="1" t="s">
        <v>9281</v>
      </c>
      <c r="B421" s="13">
        <v>41995</v>
      </c>
      <c r="C421" s="1" t="s">
        <v>28274</v>
      </c>
      <c r="D421" s="1">
        <v>1</v>
      </c>
      <c r="E421" s="1" t="s">
        <v>29597</v>
      </c>
      <c r="F421" s="1" t="s">
        <v>318</v>
      </c>
      <c r="G421" s="1" t="s">
        <v>103</v>
      </c>
      <c r="H421" s="1" t="s">
        <v>28275</v>
      </c>
      <c r="I421" s="14">
        <f t="shared" si="6"/>
        <v>4310.375</v>
      </c>
      <c r="J421" s="1">
        <v>689.66</v>
      </c>
      <c r="K421" s="14" t="s">
        <v>6148</v>
      </c>
    </row>
    <row r="422" spans="1:11" hidden="1">
      <c r="A422" s="1" t="s">
        <v>6047</v>
      </c>
      <c r="B422" s="13">
        <v>41995</v>
      </c>
      <c r="C422" s="1" t="s">
        <v>28276</v>
      </c>
      <c r="D422" s="1">
        <v>1</v>
      </c>
      <c r="E422" s="1" t="s">
        <v>29598</v>
      </c>
      <c r="F422" s="1" t="s">
        <v>9</v>
      </c>
      <c r="G422" s="1" t="s">
        <v>10</v>
      </c>
      <c r="H422" s="1" t="s">
        <v>3940</v>
      </c>
      <c r="I422" s="14">
        <f t="shared" si="6"/>
        <v>341896.5625</v>
      </c>
      <c r="J422" s="14">
        <v>54703.45</v>
      </c>
      <c r="K422" s="14" t="s">
        <v>6142</v>
      </c>
    </row>
    <row r="423" spans="1:11" hidden="1">
      <c r="A423" s="1" t="s">
        <v>19492</v>
      </c>
      <c r="B423" s="13">
        <v>41995</v>
      </c>
      <c r="C423" s="1" t="s">
        <v>28151</v>
      </c>
      <c r="D423" s="1">
        <v>1</v>
      </c>
      <c r="E423" s="1" t="s">
        <v>29599</v>
      </c>
      <c r="F423" s="1" t="s">
        <v>455</v>
      </c>
      <c r="G423" s="1" t="s">
        <v>10</v>
      </c>
      <c r="H423" s="1" t="s">
        <v>1192</v>
      </c>
      <c r="I423" s="14">
        <f t="shared" si="6"/>
        <v>-224942.4375</v>
      </c>
      <c r="J423" s="14">
        <v>-35990.79</v>
      </c>
      <c r="K423" s="14" t="s">
        <v>6143</v>
      </c>
    </row>
    <row r="424" spans="1:11" hidden="1">
      <c r="A424" s="1" t="s">
        <v>18838</v>
      </c>
      <c r="B424" s="13">
        <v>41995</v>
      </c>
      <c r="C424" s="1" t="s">
        <v>28151</v>
      </c>
      <c r="D424" s="1">
        <v>1</v>
      </c>
      <c r="E424" s="1" t="s">
        <v>29600</v>
      </c>
      <c r="F424" s="1" t="s">
        <v>54</v>
      </c>
      <c r="G424" s="1" t="s">
        <v>10</v>
      </c>
      <c r="H424" s="1" t="s">
        <v>1192</v>
      </c>
      <c r="I424" s="14">
        <f t="shared" si="6"/>
        <v>224942.4375</v>
      </c>
      <c r="J424" s="14">
        <v>35990.79</v>
      </c>
      <c r="K424" s="14" t="s">
        <v>6143</v>
      </c>
    </row>
    <row r="425" spans="1:11">
      <c r="A425" s="1" t="s">
        <v>14064</v>
      </c>
      <c r="B425" s="13">
        <v>41995</v>
      </c>
      <c r="C425" s="1" t="s">
        <v>28277</v>
      </c>
      <c r="D425" s="1">
        <v>2</v>
      </c>
      <c r="E425" s="1" t="s">
        <v>29601</v>
      </c>
      <c r="F425" s="1" t="s">
        <v>26</v>
      </c>
      <c r="G425" s="1" t="s">
        <v>103</v>
      </c>
      <c r="H425" s="1" t="s">
        <v>914</v>
      </c>
      <c r="I425" s="14">
        <f t="shared" si="6"/>
        <v>853.43750000000011</v>
      </c>
      <c r="J425" s="1">
        <v>136.55000000000001</v>
      </c>
      <c r="K425" s="14" t="s">
        <v>6145</v>
      </c>
    </row>
    <row r="426" spans="1:11">
      <c r="A426" s="1" t="s">
        <v>8603</v>
      </c>
      <c r="B426" s="13">
        <v>41995</v>
      </c>
      <c r="C426" s="1" t="s">
        <v>28278</v>
      </c>
      <c r="D426" s="1">
        <v>2</v>
      </c>
      <c r="E426" s="1" t="s">
        <v>29602</v>
      </c>
      <c r="F426" s="1" t="s">
        <v>26</v>
      </c>
      <c r="G426" s="1" t="s">
        <v>103</v>
      </c>
      <c r="H426" s="1" t="s">
        <v>914</v>
      </c>
      <c r="I426" s="14">
        <f t="shared" si="6"/>
        <v>1534.5</v>
      </c>
      <c r="J426" s="1">
        <v>245.52</v>
      </c>
      <c r="K426" s="14" t="s">
        <v>6145</v>
      </c>
    </row>
    <row r="427" spans="1:11">
      <c r="A427" s="1" t="s">
        <v>8604</v>
      </c>
      <c r="B427" s="13">
        <v>41995</v>
      </c>
      <c r="C427" s="1" t="s">
        <v>28279</v>
      </c>
      <c r="D427" s="1">
        <v>2</v>
      </c>
      <c r="E427" s="1" t="s">
        <v>29603</v>
      </c>
      <c r="F427" s="1" t="s">
        <v>26</v>
      </c>
      <c r="G427" s="1" t="s">
        <v>103</v>
      </c>
      <c r="H427" s="1" t="s">
        <v>914</v>
      </c>
      <c r="I427" s="14">
        <f t="shared" si="6"/>
        <v>1534.5</v>
      </c>
      <c r="J427" s="1">
        <v>245.52</v>
      </c>
      <c r="K427" s="14" t="s">
        <v>6145</v>
      </c>
    </row>
    <row r="428" spans="1:11" hidden="1">
      <c r="A428" s="1" t="s">
        <v>1109</v>
      </c>
      <c r="B428" s="13">
        <v>41995</v>
      </c>
      <c r="C428" s="1" t="s">
        <v>28216</v>
      </c>
      <c r="D428" s="1">
        <v>1</v>
      </c>
      <c r="E428" s="1" t="s">
        <v>29604</v>
      </c>
      <c r="F428" s="1" t="s">
        <v>70</v>
      </c>
      <c r="G428" s="1" t="s">
        <v>10</v>
      </c>
      <c r="H428" s="1" t="s">
        <v>28217</v>
      </c>
      <c r="I428" s="14">
        <f t="shared" si="6"/>
        <v>-228879.3125</v>
      </c>
      <c r="J428" s="14">
        <v>-36620.69</v>
      </c>
      <c r="K428" s="14" t="s">
        <v>6142</v>
      </c>
    </row>
    <row r="429" spans="1:11" hidden="1">
      <c r="A429" s="1" t="s">
        <v>8606</v>
      </c>
      <c r="B429" s="13">
        <v>41995</v>
      </c>
      <c r="C429" s="1" t="s">
        <v>26016</v>
      </c>
      <c r="D429" s="1">
        <v>1</v>
      </c>
      <c r="E429" s="1" t="s">
        <v>29605</v>
      </c>
      <c r="F429" s="1" t="s">
        <v>70</v>
      </c>
      <c r="G429" s="1" t="s">
        <v>10</v>
      </c>
      <c r="H429" s="1" t="s">
        <v>1657</v>
      </c>
      <c r="I429" s="14">
        <f t="shared" si="6"/>
        <v>-225625</v>
      </c>
      <c r="J429" s="14">
        <v>-36100</v>
      </c>
      <c r="K429" s="14" t="s">
        <v>6142</v>
      </c>
    </row>
    <row r="430" spans="1:11" hidden="1">
      <c r="A430" s="1" t="s">
        <v>1112</v>
      </c>
      <c r="B430" s="13">
        <v>41995</v>
      </c>
      <c r="C430" s="1" t="s">
        <v>28216</v>
      </c>
      <c r="D430" s="1">
        <v>1</v>
      </c>
      <c r="E430" s="1" t="s">
        <v>29606</v>
      </c>
      <c r="F430" s="1" t="s">
        <v>9</v>
      </c>
      <c r="G430" s="1" t="s">
        <v>10</v>
      </c>
      <c r="H430" s="1" t="s">
        <v>1657</v>
      </c>
      <c r="I430" s="14">
        <f t="shared" si="6"/>
        <v>228879.3125</v>
      </c>
      <c r="J430" s="14">
        <v>36620.69</v>
      </c>
      <c r="K430" s="14" t="s">
        <v>6142</v>
      </c>
    </row>
    <row r="431" spans="1:11" hidden="1">
      <c r="A431" s="1" t="s">
        <v>11710</v>
      </c>
      <c r="B431" s="13">
        <v>41995</v>
      </c>
      <c r="C431" s="1" t="s">
        <v>26016</v>
      </c>
      <c r="D431" s="1">
        <v>1</v>
      </c>
      <c r="E431" s="1" t="s">
        <v>29607</v>
      </c>
      <c r="F431" s="1" t="s">
        <v>9</v>
      </c>
      <c r="G431" s="1" t="s">
        <v>10</v>
      </c>
      <c r="H431" s="1" t="s">
        <v>28217</v>
      </c>
      <c r="I431" s="14">
        <f t="shared" si="6"/>
        <v>228879.3125</v>
      </c>
      <c r="J431" s="14">
        <v>36620.69</v>
      </c>
      <c r="K431" s="14" t="s">
        <v>6142</v>
      </c>
    </row>
    <row r="432" spans="1:11" hidden="1">
      <c r="A432" t="s">
        <v>16446</v>
      </c>
      <c r="B432" s="3">
        <v>41995</v>
      </c>
      <c r="C432" t="s">
        <v>28652</v>
      </c>
      <c r="D432">
        <v>1</v>
      </c>
      <c r="E432" t="s">
        <v>30005</v>
      </c>
      <c r="F432" t="s">
        <v>9</v>
      </c>
      <c r="G432" t="s">
        <v>10</v>
      </c>
      <c r="H432" t="s">
        <v>28653</v>
      </c>
      <c r="I432" s="14">
        <f t="shared" si="6"/>
        <v>254310.37500000003</v>
      </c>
      <c r="J432" s="4">
        <v>40689.660000000003</v>
      </c>
      <c r="K432" s="4" t="s">
        <v>6141</v>
      </c>
    </row>
    <row r="433" spans="1:11" hidden="1">
      <c r="A433" s="1" t="s">
        <v>9290</v>
      </c>
      <c r="B433" s="13">
        <v>41995</v>
      </c>
      <c r="C433" s="1" t="s">
        <v>26459</v>
      </c>
      <c r="D433" s="1">
        <v>1</v>
      </c>
      <c r="E433" s="1" t="s">
        <v>29608</v>
      </c>
      <c r="F433" s="1" t="s">
        <v>9</v>
      </c>
      <c r="G433" s="1" t="s">
        <v>103</v>
      </c>
      <c r="H433" s="1" t="s">
        <v>27587</v>
      </c>
      <c r="I433" s="14">
        <f t="shared" si="6"/>
        <v>290517.25</v>
      </c>
      <c r="J433" s="14">
        <v>46482.76</v>
      </c>
      <c r="K433" s="14" t="s">
        <v>6142</v>
      </c>
    </row>
    <row r="434" spans="1:11" hidden="1">
      <c r="A434" s="1" t="s">
        <v>4243</v>
      </c>
      <c r="B434" s="13">
        <v>41995</v>
      </c>
      <c r="C434" s="1" t="s">
        <v>28280</v>
      </c>
      <c r="D434" s="1">
        <v>1</v>
      </c>
      <c r="E434" s="1" t="s">
        <v>29609</v>
      </c>
      <c r="F434" s="1" t="s">
        <v>318</v>
      </c>
      <c r="G434" s="1" t="s">
        <v>103</v>
      </c>
      <c r="H434" s="1" t="s">
        <v>28281</v>
      </c>
      <c r="I434" s="14">
        <f t="shared" si="6"/>
        <v>4310.375</v>
      </c>
      <c r="J434" s="1">
        <v>689.66</v>
      </c>
      <c r="K434" s="14" t="s">
        <v>6148</v>
      </c>
    </row>
    <row r="435" spans="1:11" hidden="1">
      <c r="A435" s="1" t="s">
        <v>4246</v>
      </c>
      <c r="B435" s="13">
        <v>41995</v>
      </c>
      <c r="C435" s="1" t="s">
        <v>28282</v>
      </c>
      <c r="D435" s="1">
        <v>1</v>
      </c>
      <c r="E435" s="1" t="s">
        <v>29610</v>
      </c>
      <c r="F435" s="1" t="s">
        <v>318</v>
      </c>
      <c r="G435" s="1" t="s">
        <v>103</v>
      </c>
      <c r="H435" s="1" t="s">
        <v>28283</v>
      </c>
      <c r="I435" s="14">
        <f t="shared" si="6"/>
        <v>4310.375</v>
      </c>
      <c r="J435" s="1">
        <v>689.66</v>
      </c>
      <c r="K435" s="14" t="s">
        <v>6148</v>
      </c>
    </row>
    <row r="436" spans="1:11" hidden="1">
      <c r="A436" t="s">
        <v>26338</v>
      </c>
      <c r="B436" s="3">
        <v>41995</v>
      </c>
      <c r="C436" t="s">
        <v>28654</v>
      </c>
      <c r="D436">
        <v>1</v>
      </c>
      <c r="E436" t="s">
        <v>30006</v>
      </c>
      <c r="F436" t="s">
        <v>9</v>
      </c>
      <c r="G436" t="s">
        <v>103</v>
      </c>
      <c r="H436" t="s">
        <v>28655</v>
      </c>
      <c r="I436" s="14">
        <f t="shared" si="6"/>
        <v>22413.8125</v>
      </c>
      <c r="J436" s="4">
        <v>3586.21</v>
      </c>
      <c r="K436" s="4" t="s">
        <v>6141</v>
      </c>
    </row>
    <row r="437" spans="1:11" hidden="1">
      <c r="A437" t="s">
        <v>4249</v>
      </c>
      <c r="B437" s="3">
        <v>41996</v>
      </c>
      <c r="C437" t="s">
        <v>3499</v>
      </c>
      <c r="D437">
        <v>2</v>
      </c>
      <c r="E437" t="s">
        <v>30007</v>
      </c>
      <c r="F437" t="s">
        <v>1283</v>
      </c>
      <c r="G437" t="s">
        <v>0</v>
      </c>
      <c r="H437" t="s">
        <v>9169</v>
      </c>
      <c r="I437" s="14">
        <f t="shared" si="6"/>
        <v>-3303</v>
      </c>
      <c r="J437">
        <v>-528.48</v>
      </c>
      <c r="K437" s="4" t="s">
        <v>6149</v>
      </c>
    </row>
    <row r="438" spans="1:11" hidden="1">
      <c r="A438" s="1" t="s">
        <v>1137</v>
      </c>
      <c r="B438" s="13">
        <v>41996</v>
      </c>
      <c r="C438" s="1" t="s">
        <v>28151</v>
      </c>
      <c r="D438" s="1">
        <v>1</v>
      </c>
      <c r="E438" s="1" t="s">
        <v>29611</v>
      </c>
      <c r="F438" s="1" t="s">
        <v>455</v>
      </c>
      <c r="G438" s="1" t="s">
        <v>10</v>
      </c>
      <c r="H438" s="1" t="s">
        <v>1192</v>
      </c>
      <c r="I438" s="14">
        <f t="shared" si="6"/>
        <v>-224942.4375</v>
      </c>
      <c r="J438" s="14">
        <v>-35990.79</v>
      </c>
      <c r="K438" s="14" t="s">
        <v>6143</v>
      </c>
    </row>
    <row r="439" spans="1:11" hidden="1">
      <c r="A439" s="1" t="s">
        <v>9309</v>
      </c>
      <c r="B439" s="13">
        <v>41996</v>
      </c>
      <c r="C439" s="1" t="s">
        <v>28284</v>
      </c>
      <c r="D439" s="1">
        <v>1</v>
      </c>
      <c r="E439" s="1" t="s">
        <v>29612</v>
      </c>
      <c r="F439" s="1" t="s">
        <v>54</v>
      </c>
      <c r="G439" s="1" t="s">
        <v>10</v>
      </c>
      <c r="H439" s="1" t="s">
        <v>1192</v>
      </c>
      <c r="I439" s="14">
        <f t="shared" si="6"/>
        <v>224942.4375</v>
      </c>
      <c r="J439" s="14">
        <v>35990.79</v>
      </c>
      <c r="K439" s="14" t="s">
        <v>6143</v>
      </c>
    </row>
    <row r="440" spans="1:11">
      <c r="A440" t="s">
        <v>12348</v>
      </c>
      <c r="B440" s="3">
        <v>41996</v>
      </c>
      <c r="C440" t="s">
        <v>28656</v>
      </c>
      <c r="D440">
        <v>2</v>
      </c>
      <c r="E440" t="s">
        <v>30008</v>
      </c>
      <c r="F440" t="s">
        <v>1637</v>
      </c>
      <c r="G440" t="s">
        <v>13</v>
      </c>
      <c r="H440" t="s">
        <v>28657</v>
      </c>
      <c r="I440" s="14">
        <f t="shared" si="6"/>
        <v>-1534.5</v>
      </c>
      <c r="J440">
        <v>-245.52</v>
      </c>
      <c r="K440" s="4" t="s">
        <v>6145</v>
      </c>
    </row>
    <row r="441" spans="1:11" hidden="1">
      <c r="A441" s="1" t="s">
        <v>11722</v>
      </c>
      <c r="B441" s="13">
        <v>41996</v>
      </c>
      <c r="C441" s="1" t="s">
        <v>28286</v>
      </c>
      <c r="D441" s="1">
        <v>1</v>
      </c>
      <c r="E441" s="1" t="s">
        <v>29613</v>
      </c>
      <c r="F441" s="1" t="s">
        <v>54</v>
      </c>
      <c r="G441" s="1" t="s">
        <v>10</v>
      </c>
      <c r="H441" s="1" t="s">
        <v>908</v>
      </c>
      <c r="I441" s="14">
        <f t="shared" si="6"/>
        <v>303993.75</v>
      </c>
      <c r="J441" s="14">
        <v>48639</v>
      </c>
      <c r="K441" s="14" t="s">
        <v>6143</v>
      </c>
    </row>
    <row r="442" spans="1:11" hidden="1">
      <c r="A442" s="1" t="s">
        <v>16462</v>
      </c>
      <c r="B442" s="13">
        <v>41996</v>
      </c>
      <c r="C442" s="1" t="s">
        <v>28287</v>
      </c>
      <c r="D442" s="1">
        <v>1</v>
      </c>
      <c r="E442" s="1" t="s">
        <v>29614</v>
      </c>
      <c r="F442" s="1" t="s">
        <v>54</v>
      </c>
      <c r="G442" s="1" t="s">
        <v>10</v>
      </c>
      <c r="H442" s="1" t="s">
        <v>13873</v>
      </c>
      <c r="I442" s="14">
        <f t="shared" si="6"/>
        <v>211129.81249999997</v>
      </c>
      <c r="J442" s="14">
        <v>33780.769999999997</v>
      </c>
      <c r="K442" s="14" t="s">
        <v>6143</v>
      </c>
    </row>
    <row r="443" spans="1:11">
      <c r="A443" t="s">
        <v>16464</v>
      </c>
      <c r="B443" s="3">
        <v>41996</v>
      </c>
      <c r="C443" t="s">
        <v>28658</v>
      </c>
      <c r="D443">
        <v>2</v>
      </c>
      <c r="E443" t="s">
        <v>30009</v>
      </c>
      <c r="F443" t="s">
        <v>1637</v>
      </c>
      <c r="G443" t="s">
        <v>13</v>
      </c>
      <c r="H443" t="s">
        <v>19992</v>
      </c>
      <c r="I443" s="14">
        <f t="shared" si="6"/>
        <v>-853.43750000000011</v>
      </c>
      <c r="J443">
        <v>-136.55000000000001</v>
      </c>
      <c r="K443" s="4" t="s">
        <v>6145</v>
      </c>
    </row>
    <row r="444" spans="1:11" hidden="1">
      <c r="A444" s="1" t="s">
        <v>28288</v>
      </c>
      <c r="B444" s="13">
        <v>41996</v>
      </c>
      <c r="C444" s="1" t="s">
        <v>28289</v>
      </c>
      <c r="D444" s="1">
        <v>1</v>
      </c>
      <c r="E444" s="1" t="s">
        <v>29615</v>
      </c>
      <c r="F444" s="1" t="s">
        <v>9</v>
      </c>
      <c r="G444" s="1" t="s">
        <v>10</v>
      </c>
      <c r="H444" s="1" t="s">
        <v>28290</v>
      </c>
      <c r="I444" s="14">
        <f t="shared" si="6"/>
        <v>163706.875</v>
      </c>
      <c r="J444" s="14">
        <v>26193.1</v>
      </c>
      <c r="K444" s="14" t="s">
        <v>6142</v>
      </c>
    </row>
    <row r="445" spans="1:11" hidden="1">
      <c r="A445" s="1" t="s">
        <v>28291</v>
      </c>
      <c r="B445" s="13">
        <v>41996</v>
      </c>
      <c r="C445" s="1" t="s">
        <v>28292</v>
      </c>
      <c r="D445" s="1">
        <v>1</v>
      </c>
      <c r="E445" s="1" t="s">
        <v>29616</v>
      </c>
      <c r="F445" s="1" t="s">
        <v>318</v>
      </c>
      <c r="G445" s="1" t="s">
        <v>103</v>
      </c>
      <c r="H445" s="1" t="s">
        <v>28293</v>
      </c>
      <c r="I445" s="14">
        <f t="shared" si="6"/>
        <v>4310.375</v>
      </c>
      <c r="J445" s="1">
        <v>689.66</v>
      </c>
      <c r="K445" s="14" t="s">
        <v>6148</v>
      </c>
    </row>
    <row r="446" spans="1:11">
      <c r="A446" s="1" t="s">
        <v>23620</v>
      </c>
      <c r="B446" s="13">
        <v>41996</v>
      </c>
      <c r="C446" s="1" t="s">
        <v>28294</v>
      </c>
      <c r="D446" s="1">
        <v>2</v>
      </c>
      <c r="E446" s="1" t="s">
        <v>29617</v>
      </c>
      <c r="F446" s="1" t="s">
        <v>37</v>
      </c>
      <c r="G446" s="1" t="s">
        <v>38</v>
      </c>
      <c r="H446" s="1" t="s">
        <v>39</v>
      </c>
      <c r="I446" s="14">
        <f t="shared" si="6"/>
        <v>659.8125</v>
      </c>
      <c r="J446" s="1">
        <v>105.57</v>
      </c>
      <c r="K446" s="14" t="s">
        <v>6145</v>
      </c>
    </row>
    <row r="447" spans="1:11">
      <c r="A447" s="1" t="s">
        <v>18888</v>
      </c>
      <c r="B447" s="13">
        <v>41996</v>
      </c>
      <c r="C447" s="1" t="s">
        <v>28295</v>
      </c>
      <c r="D447" s="1">
        <v>2</v>
      </c>
      <c r="E447" s="1" t="s">
        <v>29618</v>
      </c>
      <c r="F447" s="1" t="s">
        <v>37</v>
      </c>
      <c r="G447" s="1" t="s">
        <v>38</v>
      </c>
      <c r="H447" s="1" t="s">
        <v>39</v>
      </c>
      <c r="I447" s="14">
        <f t="shared" si="6"/>
        <v>512.5</v>
      </c>
      <c r="J447" s="1">
        <v>82</v>
      </c>
      <c r="K447" s="14" t="s">
        <v>6145</v>
      </c>
    </row>
    <row r="448" spans="1:11">
      <c r="A448" s="1" t="s">
        <v>18890</v>
      </c>
      <c r="B448" s="13">
        <v>41996</v>
      </c>
      <c r="C448" s="1" t="s">
        <v>28296</v>
      </c>
      <c r="D448" s="1">
        <v>2</v>
      </c>
      <c r="E448" s="1" t="s">
        <v>29619</v>
      </c>
      <c r="F448" s="1" t="s">
        <v>37</v>
      </c>
      <c r="G448" s="1" t="s">
        <v>38</v>
      </c>
      <c r="H448" s="1" t="s">
        <v>39</v>
      </c>
      <c r="I448" s="14">
        <f t="shared" si="6"/>
        <v>2132.4375</v>
      </c>
      <c r="J448" s="1">
        <v>341.19</v>
      </c>
      <c r="K448" s="14" t="s">
        <v>6145</v>
      </c>
    </row>
    <row r="449" spans="1:11">
      <c r="A449" s="1" t="s">
        <v>1157</v>
      </c>
      <c r="B449" s="13">
        <v>41996</v>
      </c>
      <c r="C449" s="1" t="s">
        <v>28297</v>
      </c>
      <c r="D449" s="1">
        <v>2</v>
      </c>
      <c r="E449" s="1" t="s">
        <v>29620</v>
      </c>
      <c r="F449" s="1" t="s">
        <v>37</v>
      </c>
      <c r="G449" s="1" t="s">
        <v>38</v>
      </c>
      <c r="H449" s="1" t="s">
        <v>39</v>
      </c>
      <c r="I449" s="14">
        <f t="shared" si="6"/>
        <v>2132.4375</v>
      </c>
      <c r="J449" s="1">
        <v>341.19</v>
      </c>
      <c r="K449" s="14" t="s">
        <v>6145</v>
      </c>
    </row>
    <row r="450" spans="1:11">
      <c r="A450" s="1" t="s">
        <v>1160</v>
      </c>
      <c r="B450" s="13">
        <v>41996</v>
      </c>
      <c r="C450" s="1" t="s">
        <v>28298</v>
      </c>
      <c r="D450" s="1">
        <v>2</v>
      </c>
      <c r="E450" s="1" t="s">
        <v>29621</v>
      </c>
      <c r="F450" s="1" t="s">
        <v>37</v>
      </c>
      <c r="G450" s="1" t="s">
        <v>38</v>
      </c>
      <c r="H450" s="1" t="s">
        <v>39</v>
      </c>
      <c r="I450" s="14">
        <f t="shared" si="6"/>
        <v>2261.3125</v>
      </c>
      <c r="J450" s="1">
        <v>361.81</v>
      </c>
      <c r="K450" s="14" t="s">
        <v>6145</v>
      </c>
    </row>
    <row r="451" spans="1:11">
      <c r="A451" s="1" t="s">
        <v>4288</v>
      </c>
      <c r="B451" s="13">
        <v>41996</v>
      </c>
      <c r="C451" s="1" t="s">
        <v>28299</v>
      </c>
      <c r="D451" s="1">
        <v>2</v>
      </c>
      <c r="E451" s="1" t="s">
        <v>29622</v>
      </c>
      <c r="F451" s="1" t="s">
        <v>37</v>
      </c>
      <c r="G451" s="1" t="s">
        <v>38</v>
      </c>
      <c r="H451" s="1" t="s">
        <v>39</v>
      </c>
      <c r="I451" s="14">
        <f t="shared" si="6"/>
        <v>2132.4375</v>
      </c>
      <c r="J451" s="1">
        <v>341.19</v>
      </c>
      <c r="K451" s="14" t="s">
        <v>6145</v>
      </c>
    </row>
    <row r="452" spans="1:11">
      <c r="A452" s="1" t="s">
        <v>1166</v>
      </c>
      <c r="B452" s="13">
        <v>41996</v>
      </c>
      <c r="C452" s="1" t="s">
        <v>28300</v>
      </c>
      <c r="D452" s="1">
        <v>2</v>
      </c>
      <c r="E452" s="1" t="s">
        <v>29623</v>
      </c>
      <c r="F452" s="1" t="s">
        <v>37</v>
      </c>
      <c r="G452" s="1" t="s">
        <v>38</v>
      </c>
      <c r="H452" s="1" t="s">
        <v>39</v>
      </c>
      <c r="I452" s="14">
        <f t="shared" si="6"/>
        <v>694.625</v>
      </c>
      <c r="J452" s="1">
        <v>111.14</v>
      </c>
      <c r="K452" s="14" t="s">
        <v>6145</v>
      </c>
    </row>
    <row r="453" spans="1:11">
      <c r="A453" s="1" t="s">
        <v>17036</v>
      </c>
      <c r="B453" s="13">
        <v>41996</v>
      </c>
      <c r="C453" s="1" t="s">
        <v>28301</v>
      </c>
      <c r="D453" s="1">
        <v>2</v>
      </c>
      <c r="E453" s="1" t="s">
        <v>29624</v>
      </c>
      <c r="F453" s="1" t="s">
        <v>37</v>
      </c>
      <c r="G453" s="1" t="s">
        <v>38</v>
      </c>
      <c r="H453" s="1" t="s">
        <v>39</v>
      </c>
      <c r="I453" s="14">
        <f t="shared" si="6"/>
        <v>416</v>
      </c>
      <c r="J453" s="1">
        <v>66.56</v>
      </c>
      <c r="K453" s="14" t="s">
        <v>6145</v>
      </c>
    </row>
    <row r="454" spans="1:11">
      <c r="A454" s="1" t="s">
        <v>6064</v>
      </c>
      <c r="B454" s="13">
        <v>41996</v>
      </c>
      <c r="C454" s="1" t="s">
        <v>28302</v>
      </c>
      <c r="D454" s="1">
        <v>2</v>
      </c>
      <c r="E454" s="1" t="s">
        <v>29625</v>
      </c>
      <c r="F454" s="1" t="s">
        <v>37</v>
      </c>
      <c r="G454" s="1" t="s">
        <v>38</v>
      </c>
      <c r="H454" s="1" t="s">
        <v>39</v>
      </c>
      <c r="I454" s="14">
        <f t="shared" si="6"/>
        <v>870.0625</v>
      </c>
      <c r="J454" s="1">
        <v>139.21</v>
      </c>
      <c r="K454" s="14" t="s">
        <v>6145</v>
      </c>
    </row>
    <row r="455" spans="1:11">
      <c r="A455" s="1" t="s">
        <v>6067</v>
      </c>
      <c r="B455" s="13">
        <v>41996</v>
      </c>
      <c r="C455" s="1" t="s">
        <v>28303</v>
      </c>
      <c r="D455" s="1">
        <v>2</v>
      </c>
      <c r="E455" s="1" t="s">
        <v>29626</v>
      </c>
      <c r="F455" s="1" t="s">
        <v>37</v>
      </c>
      <c r="G455" s="1" t="s">
        <v>38</v>
      </c>
      <c r="H455" s="1" t="s">
        <v>39</v>
      </c>
      <c r="I455" s="14">
        <f t="shared" si="6"/>
        <v>156</v>
      </c>
      <c r="J455" s="1">
        <v>24.96</v>
      </c>
      <c r="K455" s="14" t="s">
        <v>6145</v>
      </c>
    </row>
    <row r="456" spans="1:11">
      <c r="A456" s="1" t="s">
        <v>6070</v>
      </c>
      <c r="B456" s="13">
        <v>41996</v>
      </c>
      <c r="C456" s="1" t="s">
        <v>28304</v>
      </c>
      <c r="D456" s="1">
        <v>2</v>
      </c>
      <c r="E456" s="1" t="s">
        <v>29627</v>
      </c>
      <c r="F456" s="1" t="s">
        <v>37</v>
      </c>
      <c r="G456" s="1" t="s">
        <v>38</v>
      </c>
      <c r="H456" s="1" t="s">
        <v>39</v>
      </c>
      <c r="I456" s="14">
        <f t="shared" si="6"/>
        <v>2132.4375</v>
      </c>
      <c r="J456" s="1">
        <v>341.19</v>
      </c>
      <c r="K456" s="14" t="s">
        <v>6145</v>
      </c>
    </row>
    <row r="457" spans="1:11">
      <c r="A457" s="1" t="s">
        <v>6073</v>
      </c>
      <c r="B457" s="13">
        <v>41996</v>
      </c>
      <c r="C457" s="1" t="s">
        <v>28305</v>
      </c>
      <c r="D457" s="1">
        <v>2</v>
      </c>
      <c r="E457" s="1" t="s">
        <v>29628</v>
      </c>
      <c r="F457" s="1" t="s">
        <v>37</v>
      </c>
      <c r="G457" s="1" t="s">
        <v>38</v>
      </c>
      <c r="H457" s="1" t="s">
        <v>39</v>
      </c>
      <c r="I457" s="14">
        <f t="shared" si="6"/>
        <v>2132.4375</v>
      </c>
      <c r="J457" s="1">
        <v>341.19</v>
      </c>
      <c r="K457" s="14" t="s">
        <v>6145</v>
      </c>
    </row>
    <row r="458" spans="1:11">
      <c r="A458" s="1" t="s">
        <v>9325</v>
      </c>
      <c r="B458" s="13">
        <v>41996</v>
      </c>
      <c r="C458" s="1" t="s">
        <v>28306</v>
      </c>
      <c r="D458" s="1">
        <v>2</v>
      </c>
      <c r="E458" s="1" t="s">
        <v>29629</v>
      </c>
      <c r="F458" s="1" t="s">
        <v>37</v>
      </c>
      <c r="G458" s="1" t="s">
        <v>38</v>
      </c>
      <c r="H458" s="1" t="s">
        <v>39</v>
      </c>
      <c r="I458" s="14">
        <f t="shared" ref="I458:I521" si="7">J458*100/16</f>
        <v>2261.3125</v>
      </c>
      <c r="J458" s="1">
        <v>361.81</v>
      </c>
      <c r="K458" s="14" t="s">
        <v>6145</v>
      </c>
    </row>
    <row r="459" spans="1:11">
      <c r="A459" s="1" t="s">
        <v>8616</v>
      </c>
      <c r="B459" s="13">
        <v>41996</v>
      </c>
      <c r="C459" s="1" t="s">
        <v>28307</v>
      </c>
      <c r="D459" s="1">
        <v>2</v>
      </c>
      <c r="E459" s="1" t="s">
        <v>29630</v>
      </c>
      <c r="F459" s="1" t="s">
        <v>37</v>
      </c>
      <c r="G459" s="1" t="s">
        <v>38</v>
      </c>
      <c r="H459" s="1" t="s">
        <v>39</v>
      </c>
      <c r="I459" s="14">
        <f t="shared" si="7"/>
        <v>656.8125</v>
      </c>
      <c r="J459" s="1">
        <v>105.09</v>
      </c>
      <c r="K459" s="14" t="s">
        <v>6145</v>
      </c>
    </row>
    <row r="460" spans="1:11">
      <c r="A460" s="1" t="s">
        <v>19500</v>
      </c>
      <c r="B460" s="13">
        <v>41996</v>
      </c>
      <c r="C460" s="1" t="s">
        <v>28308</v>
      </c>
      <c r="D460" s="1">
        <v>2</v>
      </c>
      <c r="E460" s="1" t="s">
        <v>29631</v>
      </c>
      <c r="F460" s="1" t="s">
        <v>37</v>
      </c>
      <c r="G460" s="1" t="s">
        <v>38</v>
      </c>
      <c r="H460" s="1" t="s">
        <v>39</v>
      </c>
      <c r="I460" s="14">
        <f t="shared" si="7"/>
        <v>2132.4375</v>
      </c>
      <c r="J460" s="1">
        <v>341.19</v>
      </c>
      <c r="K460" s="14" t="s">
        <v>6145</v>
      </c>
    </row>
    <row r="461" spans="1:11">
      <c r="A461" s="1" t="s">
        <v>9329</v>
      </c>
      <c r="B461" s="13">
        <v>41996</v>
      </c>
      <c r="C461" s="1" t="s">
        <v>28309</v>
      </c>
      <c r="D461" s="1">
        <v>2</v>
      </c>
      <c r="E461" s="1" t="s">
        <v>29632</v>
      </c>
      <c r="F461" s="1" t="s">
        <v>37</v>
      </c>
      <c r="G461" s="1" t="s">
        <v>38</v>
      </c>
      <c r="H461" s="1" t="s">
        <v>39</v>
      </c>
      <c r="I461" s="14">
        <f t="shared" si="7"/>
        <v>870.0625</v>
      </c>
      <c r="J461" s="1">
        <v>139.21</v>
      </c>
      <c r="K461" s="14" t="s">
        <v>6145</v>
      </c>
    </row>
    <row r="462" spans="1:11">
      <c r="A462" s="1" t="s">
        <v>11740</v>
      </c>
      <c r="B462" s="13">
        <v>41996</v>
      </c>
      <c r="C462" s="1" t="s">
        <v>28310</v>
      </c>
      <c r="D462" s="1">
        <v>2</v>
      </c>
      <c r="E462" s="1" t="s">
        <v>29633</v>
      </c>
      <c r="F462" s="1" t="s">
        <v>37</v>
      </c>
      <c r="G462" s="1" t="s">
        <v>38</v>
      </c>
      <c r="H462" s="1" t="s">
        <v>39</v>
      </c>
      <c r="I462" s="14">
        <f t="shared" si="7"/>
        <v>2261.3125</v>
      </c>
      <c r="J462" s="1">
        <v>361.81</v>
      </c>
      <c r="K462" s="14" t="s">
        <v>6145</v>
      </c>
    </row>
    <row r="463" spans="1:11">
      <c r="A463" s="1" t="s">
        <v>8617</v>
      </c>
      <c r="B463" s="13">
        <v>41996</v>
      </c>
      <c r="C463" s="1" t="s">
        <v>28311</v>
      </c>
      <c r="D463" s="1">
        <v>2</v>
      </c>
      <c r="E463" s="1" t="s">
        <v>29634</v>
      </c>
      <c r="F463" s="1" t="s">
        <v>37</v>
      </c>
      <c r="G463" s="1" t="s">
        <v>38</v>
      </c>
      <c r="H463" s="1" t="s">
        <v>39</v>
      </c>
      <c r="I463" s="14">
        <f t="shared" si="7"/>
        <v>2132.4375</v>
      </c>
      <c r="J463" s="1">
        <v>341.19</v>
      </c>
      <c r="K463" s="14" t="s">
        <v>6145</v>
      </c>
    </row>
    <row r="464" spans="1:11">
      <c r="A464" s="1" t="s">
        <v>8618</v>
      </c>
      <c r="B464" s="13">
        <v>41996</v>
      </c>
      <c r="C464" s="1" t="s">
        <v>28312</v>
      </c>
      <c r="D464" s="1">
        <v>2</v>
      </c>
      <c r="E464" s="1" t="s">
        <v>29635</v>
      </c>
      <c r="F464" s="1" t="s">
        <v>37</v>
      </c>
      <c r="G464" s="1" t="s">
        <v>38</v>
      </c>
      <c r="H464" s="1" t="s">
        <v>39</v>
      </c>
      <c r="I464" s="14">
        <f t="shared" si="7"/>
        <v>2261.3125</v>
      </c>
      <c r="J464" s="1">
        <v>361.81</v>
      </c>
      <c r="K464" s="14" t="s">
        <v>6145</v>
      </c>
    </row>
    <row r="465" spans="1:11">
      <c r="A465" s="1" t="s">
        <v>11753</v>
      </c>
      <c r="B465" s="13">
        <v>41996</v>
      </c>
      <c r="C465" s="1" t="s">
        <v>28313</v>
      </c>
      <c r="D465" s="1">
        <v>2</v>
      </c>
      <c r="E465" s="1" t="s">
        <v>29636</v>
      </c>
      <c r="F465" s="1" t="s">
        <v>37</v>
      </c>
      <c r="G465" s="1" t="s">
        <v>38</v>
      </c>
      <c r="H465" s="1" t="s">
        <v>39</v>
      </c>
      <c r="I465" s="14">
        <f t="shared" si="7"/>
        <v>264.5</v>
      </c>
      <c r="J465" s="1">
        <v>42.32</v>
      </c>
      <c r="K465" s="14" t="s">
        <v>6145</v>
      </c>
    </row>
    <row r="466" spans="1:11">
      <c r="A466" s="1" t="s">
        <v>8619</v>
      </c>
      <c r="B466" s="13">
        <v>41996</v>
      </c>
      <c r="C466" s="1" t="s">
        <v>28314</v>
      </c>
      <c r="D466" s="1">
        <v>2</v>
      </c>
      <c r="E466" s="1" t="s">
        <v>29637</v>
      </c>
      <c r="F466" s="1" t="s">
        <v>37</v>
      </c>
      <c r="G466" s="1" t="s">
        <v>38</v>
      </c>
      <c r="H466" s="1" t="s">
        <v>39</v>
      </c>
      <c r="I466" s="14">
        <f t="shared" si="7"/>
        <v>938.00000000000011</v>
      </c>
      <c r="J466" s="1">
        <v>150.08000000000001</v>
      </c>
      <c r="K466" s="14" t="s">
        <v>6145</v>
      </c>
    </row>
    <row r="467" spans="1:11" hidden="1">
      <c r="A467" s="1" t="s">
        <v>4304</v>
      </c>
      <c r="B467" s="13">
        <v>41996</v>
      </c>
      <c r="C467" s="1" t="s">
        <v>28198</v>
      </c>
      <c r="D467" s="1">
        <v>1</v>
      </c>
      <c r="E467" s="1" t="s">
        <v>29638</v>
      </c>
      <c r="F467" s="1" t="s">
        <v>58</v>
      </c>
      <c r="G467" s="1" t="s">
        <v>10</v>
      </c>
      <c r="H467" s="1" t="s">
        <v>28199</v>
      </c>
      <c r="I467" s="14">
        <f t="shared" si="7"/>
        <v>7327.5625000000009</v>
      </c>
      <c r="J467" s="14">
        <v>1172.4100000000001</v>
      </c>
      <c r="K467" s="14" t="s">
        <v>6138</v>
      </c>
    </row>
    <row r="468" spans="1:11" hidden="1">
      <c r="A468" s="1" t="s">
        <v>4309</v>
      </c>
      <c r="B468" s="13">
        <v>41996</v>
      </c>
      <c r="C468" s="1" t="s">
        <v>28315</v>
      </c>
      <c r="D468" s="1">
        <v>1</v>
      </c>
      <c r="E468" s="1" t="s">
        <v>29639</v>
      </c>
      <c r="F468" s="1" t="s">
        <v>9</v>
      </c>
      <c r="G468" s="1" t="s">
        <v>10</v>
      </c>
      <c r="H468" s="1" t="s">
        <v>28316</v>
      </c>
      <c r="I468" s="14">
        <f t="shared" si="7"/>
        <v>180689.625</v>
      </c>
      <c r="J468" s="14">
        <v>28910.34</v>
      </c>
      <c r="K468" s="14" t="s">
        <v>6142</v>
      </c>
    </row>
    <row r="469" spans="1:11" hidden="1">
      <c r="A469" t="s">
        <v>18914</v>
      </c>
      <c r="B469" s="3">
        <v>41996</v>
      </c>
      <c r="C469" t="s">
        <v>2</v>
      </c>
      <c r="D469">
        <v>2</v>
      </c>
      <c r="E469" t="s">
        <v>30010</v>
      </c>
      <c r="F469" t="s">
        <v>1283</v>
      </c>
      <c r="G469" t="s">
        <v>0</v>
      </c>
      <c r="H469" t="s">
        <v>7957</v>
      </c>
      <c r="I469" s="14">
        <f t="shared" si="7"/>
        <v>-64.375</v>
      </c>
      <c r="J469">
        <v>-10.3</v>
      </c>
      <c r="K469" s="4" t="s">
        <v>6149</v>
      </c>
    </row>
    <row r="470" spans="1:11" hidden="1">
      <c r="A470" t="s">
        <v>1180</v>
      </c>
      <c r="B470" s="3">
        <v>41996</v>
      </c>
      <c r="C470" t="s">
        <v>3499</v>
      </c>
      <c r="D470">
        <v>2</v>
      </c>
      <c r="E470" t="s">
        <v>30011</v>
      </c>
      <c r="F470" t="s">
        <v>1283</v>
      </c>
      <c r="G470" t="s">
        <v>0</v>
      </c>
      <c r="H470" t="s">
        <v>9169</v>
      </c>
      <c r="I470" s="14">
        <f t="shared" si="7"/>
        <v>-6531.4375</v>
      </c>
      <c r="J470" s="4">
        <v>-1045.03</v>
      </c>
      <c r="K470" s="4" t="s">
        <v>6149</v>
      </c>
    </row>
    <row r="471" spans="1:11">
      <c r="A471" s="1" t="s">
        <v>9882</v>
      </c>
      <c r="B471" s="13">
        <v>41996</v>
      </c>
      <c r="C471" s="1" t="s">
        <v>28318</v>
      </c>
      <c r="D471" s="1">
        <v>2</v>
      </c>
      <c r="E471" s="1" t="s">
        <v>29640</v>
      </c>
      <c r="F471" s="1" t="s">
        <v>26</v>
      </c>
      <c r="G471" s="1" t="s">
        <v>103</v>
      </c>
      <c r="H471" s="1" t="s">
        <v>914</v>
      </c>
      <c r="I471" s="14">
        <f t="shared" si="7"/>
        <v>1502.75</v>
      </c>
      <c r="J471" s="1">
        <v>240.44</v>
      </c>
      <c r="K471" s="14" t="s">
        <v>6145</v>
      </c>
    </row>
    <row r="472" spans="1:11">
      <c r="A472" s="1" t="s">
        <v>11780</v>
      </c>
      <c r="B472" s="13">
        <v>41996</v>
      </c>
      <c r="C472" s="1" t="s">
        <v>28319</v>
      </c>
      <c r="D472" s="1">
        <v>2</v>
      </c>
      <c r="E472" s="1" t="s">
        <v>29641</v>
      </c>
      <c r="F472" s="1" t="s">
        <v>26</v>
      </c>
      <c r="G472" s="1" t="s">
        <v>103</v>
      </c>
      <c r="H472" s="1" t="s">
        <v>914</v>
      </c>
      <c r="I472" s="14">
        <f t="shared" si="7"/>
        <v>2525.875</v>
      </c>
      <c r="J472" s="1">
        <v>404.14</v>
      </c>
      <c r="K472" s="14" t="s">
        <v>6145</v>
      </c>
    </row>
    <row r="473" spans="1:11" hidden="1">
      <c r="A473" s="1" t="s">
        <v>11784</v>
      </c>
      <c r="B473" s="13">
        <v>41999</v>
      </c>
      <c r="C473" s="1" t="s">
        <v>28239</v>
      </c>
      <c r="D473" s="1">
        <v>1</v>
      </c>
      <c r="E473" s="1" t="s">
        <v>29642</v>
      </c>
      <c r="F473" s="1" t="s">
        <v>70</v>
      </c>
      <c r="G473" s="1" t="s">
        <v>10</v>
      </c>
      <c r="H473" s="1" t="s">
        <v>3172</v>
      </c>
      <c r="I473" s="14">
        <f t="shared" si="7"/>
        <v>-313103.4375</v>
      </c>
      <c r="J473" s="14">
        <v>-50096.55</v>
      </c>
      <c r="K473" s="14" t="s">
        <v>6142</v>
      </c>
    </row>
    <row r="474" spans="1:11" hidden="1">
      <c r="A474" s="1" t="s">
        <v>9357</v>
      </c>
      <c r="B474" s="13">
        <v>41999</v>
      </c>
      <c r="C474" s="1" t="s">
        <v>26240</v>
      </c>
      <c r="D474" s="1">
        <v>1</v>
      </c>
      <c r="E474" s="1" t="s">
        <v>29643</v>
      </c>
      <c r="F474" s="1" t="s">
        <v>70</v>
      </c>
      <c r="G474" s="1" t="s">
        <v>10</v>
      </c>
      <c r="H474" s="1" t="s">
        <v>26239</v>
      </c>
      <c r="I474" s="14">
        <f t="shared" si="7"/>
        <v>-375258.625</v>
      </c>
      <c r="J474" s="14">
        <v>-60041.38</v>
      </c>
      <c r="K474" s="14" t="s">
        <v>6142</v>
      </c>
    </row>
    <row r="475" spans="1:11" hidden="1">
      <c r="A475" s="1" t="s">
        <v>8622</v>
      </c>
      <c r="B475" s="13">
        <v>41999</v>
      </c>
      <c r="C475" s="1" t="s">
        <v>26237</v>
      </c>
      <c r="D475" s="1">
        <v>1</v>
      </c>
      <c r="E475" s="1" t="s">
        <v>29644</v>
      </c>
      <c r="F475" s="1" t="s">
        <v>70</v>
      </c>
      <c r="G475" s="1" t="s">
        <v>10</v>
      </c>
      <c r="H475" s="1" t="s">
        <v>26239</v>
      </c>
      <c r="I475" s="14">
        <f t="shared" si="7"/>
        <v>-375258.625</v>
      </c>
      <c r="J475" s="14">
        <v>-60041.38</v>
      </c>
      <c r="K475" s="14" t="s">
        <v>6142</v>
      </c>
    </row>
    <row r="476" spans="1:11" hidden="1">
      <c r="A476" s="1" t="s">
        <v>18932</v>
      </c>
      <c r="B476" s="13">
        <v>41999</v>
      </c>
      <c r="C476" s="1" t="s">
        <v>28122</v>
      </c>
      <c r="D476" s="1">
        <v>1</v>
      </c>
      <c r="E476" s="1" t="s">
        <v>29645</v>
      </c>
      <c r="F476" s="1" t="s">
        <v>70</v>
      </c>
      <c r="G476" s="1" t="s">
        <v>10</v>
      </c>
      <c r="H476" s="1" t="s">
        <v>26485</v>
      </c>
      <c r="I476" s="14">
        <f t="shared" si="7"/>
        <v>-195603.4375</v>
      </c>
      <c r="J476" s="14">
        <v>-31296.55</v>
      </c>
      <c r="K476" s="14" t="s">
        <v>6142</v>
      </c>
    </row>
    <row r="477" spans="1:11" hidden="1">
      <c r="A477" s="1" t="s">
        <v>3374</v>
      </c>
      <c r="B477" s="13">
        <v>41999</v>
      </c>
      <c r="C477" s="1" t="s">
        <v>28239</v>
      </c>
      <c r="D477" s="1">
        <v>1</v>
      </c>
      <c r="E477" s="1" t="s">
        <v>29646</v>
      </c>
      <c r="F477" s="1" t="s">
        <v>9</v>
      </c>
      <c r="G477" s="1" t="s">
        <v>10</v>
      </c>
      <c r="H477" s="1" t="s">
        <v>3172</v>
      </c>
      <c r="I477" s="14">
        <f t="shared" si="7"/>
        <v>313103.4375</v>
      </c>
      <c r="J477" s="14">
        <v>50096.55</v>
      </c>
      <c r="K477" s="14" t="s">
        <v>6142</v>
      </c>
    </row>
    <row r="478" spans="1:11">
      <c r="A478" s="1" t="s">
        <v>14097</v>
      </c>
      <c r="B478" s="13">
        <v>41999</v>
      </c>
      <c r="C478" s="1" t="s">
        <v>28320</v>
      </c>
      <c r="D478" s="1">
        <v>2</v>
      </c>
      <c r="E478" s="1" t="s">
        <v>29647</v>
      </c>
      <c r="F478" s="1" t="s">
        <v>3572</v>
      </c>
      <c r="G478" s="1" t="s">
        <v>103</v>
      </c>
      <c r="H478" s="1" t="s">
        <v>1024</v>
      </c>
      <c r="I478" s="14">
        <f t="shared" si="7"/>
        <v>14340.125</v>
      </c>
      <c r="J478" s="14">
        <v>2294.42</v>
      </c>
      <c r="K478" s="14" t="s">
        <v>6145</v>
      </c>
    </row>
    <row r="479" spans="1:11">
      <c r="A479" s="1" t="s">
        <v>3408</v>
      </c>
      <c r="B479" s="13">
        <v>41999</v>
      </c>
      <c r="C479" s="1" t="s">
        <v>28321</v>
      </c>
      <c r="D479" s="1">
        <v>2</v>
      </c>
      <c r="E479" s="1" t="s">
        <v>29648</v>
      </c>
      <c r="F479" s="1" t="s">
        <v>26</v>
      </c>
      <c r="G479" s="1" t="s">
        <v>103</v>
      </c>
      <c r="H479" s="1" t="s">
        <v>914</v>
      </c>
      <c r="I479" s="14">
        <f t="shared" si="7"/>
        <v>853.43750000000011</v>
      </c>
      <c r="J479" s="1">
        <v>136.55000000000001</v>
      </c>
      <c r="K479" s="14" t="s">
        <v>6145</v>
      </c>
    </row>
    <row r="480" spans="1:11">
      <c r="A480" s="1" t="s">
        <v>23665</v>
      </c>
      <c r="B480" s="13">
        <v>41999</v>
      </c>
      <c r="C480" s="1" t="s">
        <v>28322</v>
      </c>
      <c r="D480" s="1">
        <v>2</v>
      </c>
      <c r="E480" s="1" t="s">
        <v>29649</v>
      </c>
      <c r="F480" s="1" t="s">
        <v>3572</v>
      </c>
      <c r="G480" s="1" t="s">
        <v>103</v>
      </c>
      <c r="H480" s="1" t="s">
        <v>28323</v>
      </c>
      <c r="I480" s="14">
        <f t="shared" si="7"/>
        <v>66294.6875</v>
      </c>
      <c r="J480" s="14">
        <v>10607.15</v>
      </c>
      <c r="K480" s="14" t="s">
        <v>6145</v>
      </c>
    </row>
    <row r="481" spans="1:11" hidden="1">
      <c r="A481" s="1" t="s">
        <v>28324</v>
      </c>
      <c r="B481" s="13">
        <v>41999</v>
      </c>
      <c r="C481" s="1" t="s">
        <v>28122</v>
      </c>
      <c r="D481" s="1">
        <v>1</v>
      </c>
      <c r="E481" s="1" t="s">
        <v>29650</v>
      </c>
      <c r="F481" s="1" t="s">
        <v>9</v>
      </c>
      <c r="G481" s="1" t="s">
        <v>10</v>
      </c>
      <c r="H481" s="1" t="s">
        <v>26485</v>
      </c>
      <c r="I481" s="14">
        <f t="shared" si="7"/>
        <v>195603.4375</v>
      </c>
      <c r="J481" s="14">
        <v>31296.55</v>
      </c>
      <c r="K481" s="14" t="s">
        <v>6142</v>
      </c>
    </row>
    <row r="482" spans="1:11" hidden="1">
      <c r="A482" s="1" t="s">
        <v>14102</v>
      </c>
      <c r="B482" s="13">
        <v>41999</v>
      </c>
      <c r="C482" s="1" t="s">
        <v>28325</v>
      </c>
      <c r="D482" s="1">
        <v>1</v>
      </c>
      <c r="E482" s="1" t="s">
        <v>29651</v>
      </c>
      <c r="F482" s="1" t="s">
        <v>9</v>
      </c>
      <c r="G482" s="1" t="s">
        <v>10</v>
      </c>
      <c r="H482" s="1" t="s">
        <v>28326</v>
      </c>
      <c r="I482" s="14">
        <f t="shared" si="7"/>
        <v>228879.3125</v>
      </c>
      <c r="J482" s="14">
        <v>36620.69</v>
      </c>
      <c r="K482" s="14" t="s">
        <v>6142</v>
      </c>
    </row>
    <row r="483" spans="1:11">
      <c r="A483" t="s">
        <v>16497</v>
      </c>
      <c r="B483" s="3">
        <v>41999</v>
      </c>
      <c r="C483" t="s">
        <v>28659</v>
      </c>
      <c r="D483">
        <v>2</v>
      </c>
      <c r="E483" t="s">
        <v>30012</v>
      </c>
      <c r="F483" t="s">
        <v>1542</v>
      </c>
      <c r="G483" t="s">
        <v>13</v>
      </c>
      <c r="H483" t="s">
        <v>88</v>
      </c>
      <c r="I483" s="14">
        <f t="shared" si="7"/>
        <v>60.5</v>
      </c>
      <c r="J483">
        <v>9.68</v>
      </c>
      <c r="K483" s="14" t="s">
        <v>6145</v>
      </c>
    </row>
    <row r="484" spans="1:11">
      <c r="A484" t="s">
        <v>18935</v>
      </c>
      <c r="B484" s="3">
        <v>41999</v>
      </c>
      <c r="C484" t="s">
        <v>28660</v>
      </c>
      <c r="D484">
        <v>2</v>
      </c>
      <c r="E484" t="s">
        <v>30013</v>
      </c>
      <c r="F484" t="s">
        <v>1542</v>
      </c>
      <c r="G484" t="s">
        <v>13</v>
      </c>
      <c r="H484" t="s">
        <v>88</v>
      </c>
      <c r="I484" s="14">
        <f t="shared" si="7"/>
        <v>60.5</v>
      </c>
      <c r="J484">
        <v>9.68</v>
      </c>
      <c r="K484" s="14" t="s">
        <v>6145</v>
      </c>
    </row>
    <row r="485" spans="1:11" hidden="1">
      <c r="A485" s="1" t="s">
        <v>21851</v>
      </c>
      <c r="B485" s="13">
        <v>41999</v>
      </c>
      <c r="C485" s="1" t="s">
        <v>28216</v>
      </c>
      <c r="D485" s="1">
        <v>1</v>
      </c>
      <c r="E485" s="1" t="s">
        <v>29652</v>
      </c>
      <c r="F485" s="1" t="s">
        <v>70</v>
      </c>
      <c r="G485" s="1" t="s">
        <v>10</v>
      </c>
      <c r="H485" s="1" t="s">
        <v>1657</v>
      </c>
      <c r="I485" s="14">
        <f t="shared" si="7"/>
        <v>-228879.3125</v>
      </c>
      <c r="J485" s="14">
        <v>-36620.69</v>
      </c>
      <c r="K485" s="14" t="s">
        <v>6142</v>
      </c>
    </row>
    <row r="486" spans="1:11" hidden="1">
      <c r="A486" t="s">
        <v>24495</v>
      </c>
      <c r="B486" s="3">
        <v>41999</v>
      </c>
      <c r="C486" t="s">
        <v>28661</v>
      </c>
      <c r="D486">
        <v>2</v>
      </c>
      <c r="E486" t="s">
        <v>30014</v>
      </c>
      <c r="F486" t="s">
        <v>1448</v>
      </c>
      <c r="G486" t="s">
        <v>13</v>
      </c>
      <c r="H486" t="s">
        <v>88</v>
      </c>
      <c r="I486" s="14">
        <f t="shared" si="7"/>
        <v>3861</v>
      </c>
      <c r="J486">
        <v>617.76</v>
      </c>
      <c r="K486" s="4" t="s">
        <v>6164</v>
      </c>
    </row>
    <row r="487" spans="1:11" hidden="1">
      <c r="A487" s="1" t="s">
        <v>24502</v>
      </c>
      <c r="B487" s="13">
        <v>41999</v>
      </c>
      <c r="C487" s="1" t="s">
        <v>26237</v>
      </c>
      <c r="D487" s="1">
        <v>1</v>
      </c>
      <c r="E487" s="1" t="s">
        <v>29653</v>
      </c>
      <c r="F487" s="1" t="s">
        <v>9</v>
      </c>
      <c r="G487" s="1" t="s">
        <v>10</v>
      </c>
      <c r="H487" s="1" t="s">
        <v>3940</v>
      </c>
      <c r="I487" s="14">
        <f t="shared" si="7"/>
        <v>375258.625</v>
      </c>
      <c r="J487" s="14">
        <v>60041.38</v>
      </c>
      <c r="K487" s="14" t="s">
        <v>6142</v>
      </c>
    </row>
    <row r="488" spans="1:11" hidden="1">
      <c r="A488" s="1" t="s">
        <v>1201</v>
      </c>
      <c r="B488" s="13">
        <v>41999</v>
      </c>
      <c r="C488" s="1" t="s">
        <v>28327</v>
      </c>
      <c r="D488" s="1">
        <v>1</v>
      </c>
      <c r="E488" s="1" t="s">
        <v>29654</v>
      </c>
      <c r="F488" s="1" t="s">
        <v>9</v>
      </c>
      <c r="G488" s="1" t="s">
        <v>10</v>
      </c>
      <c r="H488" s="1" t="s">
        <v>3940</v>
      </c>
      <c r="I488" s="14">
        <f t="shared" si="7"/>
        <v>375258.625</v>
      </c>
      <c r="J488" s="14">
        <v>60041.38</v>
      </c>
      <c r="K488" s="14" t="s">
        <v>6142</v>
      </c>
    </row>
    <row r="489" spans="1:11" hidden="1">
      <c r="A489" t="s">
        <v>8628</v>
      </c>
      <c r="B489" s="3">
        <v>41999</v>
      </c>
      <c r="C489" t="s">
        <v>28662</v>
      </c>
      <c r="D489">
        <v>2</v>
      </c>
      <c r="E489" t="s">
        <v>30015</v>
      </c>
      <c r="F489" t="s">
        <v>1448</v>
      </c>
      <c r="G489" t="s">
        <v>13</v>
      </c>
      <c r="H489" t="s">
        <v>88</v>
      </c>
      <c r="I489" s="14">
        <f t="shared" si="7"/>
        <v>8159.375</v>
      </c>
      <c r="J489" s="4">
        <v>1305.5</v>
      </c>
      <c r="K489" s="4" t="s">
        <v>6164</v>
      </c>
    </row>
    <row r="490" spans="1:11" hidden="1">
      <c r="A490" t="s">
        <v>1209</v>
      </c>
      <c r="B490" s="3">
        <v>41999</v>
      </c>
      <c r="C490" t="s">
        <v>28663</v>
      </c>
      <c r="D490">
        <v>2</v>
      </c>
      <c r="E490" t="s">
        <v>30016</v>
      </c>
      <c r="F490" t="s">
        <v>1448</v>
      </c>
      <c r="G490" t="s">
        <v>13</v>
      </c>
      <c r="H490" t="s">
        <v>88</v>
      </c>
      <c r="I490" s="14">
        <f t="shared" si="7"/>
        <v>6785.8125</v>
      </c>
      <c r="J490" s="4">
        <v>1085.73</v>
      </c>
      <c r="K490" s="4" t="s">
        <v>6164</v>
      </c>
    </row>
    <row r="491" spans="1:11" hidden="1">
      <c r="A491" s="1" t="s">
        <v>1212</v>
      </c>
      <c r="B491" s="13">
        <v>41999</v>
      </c>
      <c r="C491" s="1" t="s">
        <v>28032</v>
      </c>
      <c r="D491" s="1">
        <v>1</v>
      </c>
      <c r="E491" s="1" t="s">
        <v>29655</v>
      </c>
      <c r="F491" s="1" t="s">
        <v>70</v>
      </c>
      <c r="G491" s="1" t="s">
        <v>10</v>
      </c>
      <c r="H491" s="1" t="s">
        <v>3771</v>
      </c>
      <c r="I491" s="14">
        <f t="shared" si="7"/>
        <v>-375258.625</v>
      </c>
      <c r="J491" s="14">
        <v>-60041.38</v>
      </c>
      <c r="K491" s="14" t="s">
        <v>6142</v>
      </c>
    </row>
    <row r="492" spans="1:11" hidden="1">
      <c r="A492" s="1" t="s">
        <v>8629</v>
      </c>
      <c r="B492" s="13">
        <v>41999</v>
      </c>
      <c r="C492" s="1" t="s">
        <v>28032</v>
      </c>
      <c r="D492" s="1">
        <v>1</v>
      </c>
      <c r="E492" s="1" t="s">
        <v>29656</v>
      </c>
      <c r="F492" s="1" t="s">
        <v>9</v>
      </c>
      <c r="G492" s="1" t="s">
        <v>10</v>
      </c>
      <c r="H492" s="1" t="s">
        <v>3940</v>
      </c>
      <c r="I492" s="14">
        <f t="shared" si="7"/>
        <v>375258.625</v>
      </c>
      <c r="J492" s="14">
        <v>60041.38</v>
      </c>
      <c r="K492" s="14" t="s">
        <v>6142</v>
      </c>
    </row>
    <row r="493" spans="1:11" hidden="1">
      <c r="A493" s="1" t="s">
        <v>8630</v>
      </c>
      <c r="B493" s="13">
        <v>41999</v>
      </c>
      <c r="C493" s="1" t="s">
        <v>28328</v>
      </c>
      <c r="D493" s="1">
        <v>1</v>
      </c>
      <c r="E493" s="1" t="s">
        <v>29657</v>
      </c>
      <c r="F493" s="1" t="s">
        <v>9</v>
      </c>
      <c r="G493" s="1" t="s">
        <v>10</v>
      </c>
      <c r="H493" s="1" t="s">
        <v>1657</v>
      </c>
      <c r="I493" s="14">
        <f t="shared" si="7"/>
        <v>213848.25</v>
      </c>
      <c r="J493" s="14">
        <v>34215.72</v>
      </c>
      <c r="K493" s="14" t="s">
        <v>6142</v>
      </c>
    </row>
    <row r="494" spans="1:11" hidden="1">
      <c r="A494" t="s">
        <v>4362</v>
      </c>
      <c r="B494" s="3">
        <v>41999</v>
      </c>
      <c r="C494" t="s">
        <v>28664</v>
      </c>
      <c r="D494">
        <v>2</v>
      </c>
      <c r="E494" t="s">
        <v>30017</v>
      </c>
      <c r="F494" t="s">
        <v>1368</v>
      </c>
      <c r="G494" t="s">
        <v>103</v>
      </c>
      <c r="H494" t="s">
        <v>88</v>
      </c>
      <c r="I494" s="14">
        <f t="shared" si="7"/>
        <v>10994.5</v>
      </c>
      <c r="J494" s="4">
        <v>1759.12</v>
      </c>
      <c r="K494" s="4" t="s">
        <v>6151</v>
      </c>
    </row>
    <row r="495" spans="1:11" hidden="1">
      <c r="A495" s="1" t="s">
        <v>8647</v>
      </c>
      <c r="B495" s="13">
        <v>41999</v>
      </c>
      <c r="C495" s="1" t="s">
        <v>23764</v>
      </c>
      <c r="D495" s="1">
        <v>1</v>
      </c>
      <c r="E495" s="1" t="s">
        <v>29658</v>
      </c>
      <c r="F495" s="1" t="s">
        <v>70</v>
      </c>
      <c r="G495" s="1" t="s">
        <v>103</v>
      </c>
      <c r="H495" s="1" t="s">
        <v>25469</v>
      </c>
      <c r="I495" s="14">
        <f t="shared" si="7"/>
        <v>-336206.875</v>
      </c>
      <c r="J495" s="14">
        <v>-53793.1</v>
      </c>
      <c r="K495" s="14" t="s">
        <v>6142</v>
      </c>
    </row>
    <row r="496" spans="1:11" hidden="1">
      <c r="A496" s="1" t="s">
        <v>28329</v>
      </c>
      <c r="B496" s="13">
        <v>41999</v>
      </c>
      <c r="C496" s="1" t="s">
        <v>28330</v>
      </c>
      <c r="D496" s="1">
        <v>1</v>
      </c>
      <c r="E496" s="1" t="s">
        <v>29659</v>
      </c>
      <c r="F496" s="1" t="s">
        <v>318</v>
      </c>
      <c r="G496" s="1" t="s">
        <v>103</v>
      </c>
      <c r="H496" s="1" t="s">
        <v>28331</v>
      </c>
      <c r="I496" s="14">
        <f t="shared" si="7"/>
        <v>8620.6875</v>
      </c>
      <c r="J496" s="14">
        <v>1379.31</v>
      </c>
      <c r="K496" s="14" t="s">
        <v>6148</v>
      </c>
    </row>
    <row r="497" spans="1:11" hidden="1">
      <c r="A497" t="s">
        <v>28665</v>
      </c>
      <c r="B497" s="3">
        <v>41999</v>
      </c>
      <c r="C497" t="s">
        <v>2</v>
      </c>
      <c r="D497">
        <v>2</v>
      </c>
      <c r="E497" t="s">
        <v>30018</v>
      </c>
      <c r="F497" t="s">
        <v>1283</v>
      </c>
      <c r="G497" t="s">
        <v>0</v>
      </c>
      <c r="H497" t="s">
        <v>28666</v>
      </c>
      <c r="I497" s="14">
        <f t="shared" si="7"/>
        <v>-257.75</v>
      </c>
      <c r="J497">
        <v>-41.24</v>
      </c>
      <c r="K497" s="4" t="s">
        <v>6149</v>
      </c>
    </row>
    <row r="498" spans="1:11" hidden="1">
      <c r="A498" s="1" t="s">
        <v>18972</v>
      </c>
      <c r="B498" s="13">
        <v>41999</v>
      </c>
      <c r="C498" s="1" t="s">
        <v>28095</v>
      </c>
      <c r="D498" s="1">
        <v>1</v>
      </c>
      <c r="E498" s="1" t="s">
        <v>29660</v>
      </c>
      <c r="F498" s="1" t="s">
        <v>58</v>
      </c>
      <c r="G498" s="1" t="s">
        <v>10</v>
      </c>
      <c r="H498" s="1" t="s">
        <v>28096</v>
      </c>
      <c r="I498" s="14">
        <f t="shared" si="7"/>
        <v>1807.75</v>
      </c>
      <c r="J498" s="1">
        <v>289.24</v>
      </c>
      <c r="K498" s="14" t="s">
        <v>6138</v>
      </c>
    </row>
    <row r="499" spans="1:11" hidden="1">
      <c r="A499" s="1" t="s">
        <v>11810</v>
      </c>
      <c r="B499" s="13">
        <v>41999</v>
      </c>
      <c r="C499" s="1" t="s">
        <v>28332</v>
      </c>
      <c r="D499" s="1">
        <v>1</v>
      </c>
      <c r="E499" s="1" t="s">
        <v>29661</v>
      </c>
      <c r="F499" s="1" t="s">
        <v>9</v>
      </c>
      <c r="G499" s="1" t="s">
        <v>10</v>
      </c>
      <c r="H499" s="1" t="s">
        <v>28333</v>
      </c>
      <c r="I499" s="14">
        <f t="shared" si="7"/>
        <v>172327.5625</v>
      </c>
      <c r="J499" s="14">
        <v>27572.41</v>
      </c>
      <c r="K499" s="14" t="s">
        <v>6142</v>
      </c>
    </row>
    <row r="500" spans="1:11" hidden="1">
      <c r="A500" s="1" t="s">
        <v>14140</v>
      </c>
      <c r="B500" s="13">
        <v>41999</v>
      </c>
      <c r="C500" s="1" t="s">
        <v>28334</v>
      </c>
      <c r="D500" s="1">
        <v>1</v>
      </c>
      <c r="E500" s="1" t="s">
        <v>29662</v>
      </c>
      <c r="F500" s="1" t="s">
        <v>9</v>
      </c>
      <c r="G500" s="1" t="s">
        <v>10</v>
      </c>
      <c r="H500" s="1" t="s">
        <v>28335</v>
      </c>
      <c r="I500" s="14">
        <f t="shared" si="7"/>
        <v>180689.625</v>
      </c>
      <c r="J500" s="14">
        <v>28910.34</v>
      </c>
      <c r="K500" s="14" t="s">
        <v>6142</v>
      </c>
    </row>
    <row r="501" spans="1:11" hidden="1">
      <c r="A501" s="1" t="s">
        <v>11813</v>
      </c>
      <c r="B501" s="13">
        <v>41999</v>
      </c>
      <c r="C501" s="1" t="s">
        <v>28336</v>
      </c>
      <c r="D501" s="1">
        <v>1</v>
      </c>
      <c r="E501" s="1" t="s">
        <v>29663</v>
      </c>
      <c r="F501" s="1" t="s">
        <v>9</v>
      </c>
      <c r="G501" s="1" t="s">
        <v>10</v>
      </c>
      <c r="H501" s="1" t="s">
        <v>12679</v>
      </c>
      <c r="I501" s="14">
        <f t="shared" si="7"/>
        <v>336379.3125</v>
      </c>
      <c r="J501" s="14">
        <v>53820.69</v>
      </c>
      <c r="K501" s="14" t="s">
        <v>6142</v>
      </c>
    </row>
    <row r="502" spans="1:11" hidden="1">
      <c r="A502" s="1" t="s">
        <v>11819</v>
      </c>
      <c r="B502" s="13">
        <v>41999</v>
      </c>
      <c r="C502" s="1" t="s">
        <v>23764</v>
      </c>
      <c r="D502" s="1">
        <v>1</v>
      </c>
      <c r="E502" s="1" t="s">
        <v>29664</v>
      </c>
      <c r="F502" s="1" t="s">
        <v>9</v>
      </c>
      <c r="G502" s="1" t="s">
        <v>10</v>
      </c>
      <c r="H502" s="1" t="s">
        <v>25469</v>
      </c>
      <c r="I502" s="14">
        <f t="shared" si="7"/>
        <v>336206.875</v>
      </c>
      <c r="J502" s="14">
        <v>53793.1</v>
      </c>
      <c r="K502" s="14" t="s">
        <v>6142</v>
      </c>
    </row>
    <row r="503" spans="1:11" hidden="1">
      <c r="A503" s="1" t="s">
        <v>11823</v>
      </c>
      <c r="B503" s="13">
        <v>41999</v>
      </c>
      <c r="C503" s="1" t="s">
        <v>28337</v>
      </c>
      <c r="D503" s="1">
        <v>1</v>
      </c>
      <c r="E503" s="1" t="s">
        <v>29665</v>
      </c>
      <c r="F503" s="1" t="s">
        <v>318</v>
      </c>
      <c r="G503" s="1" t="s">
        <v>103</v>
      </c>
      <c r="H503" s="1" t="s">
        <v>28338</v>
      </c>
      <c r="I503" s="14">
        <f t="shared" si="7"/>
        <v>4310.375</v>
      </c>
      <c r="J503" s="1">
        <v>689.66</v>
      </c>
      <c r="K503" s="14" t="s">
        <v>6148</v>
      </c>
    </row>
    <row r="504" spans="1:11" hidden="1">
      <c r="A504" s="1" t="s">
        <v>8659</v>
      </c>
      <c r="B504" s="13">
        <v>42000</v>
      </c>
      <c r="C504" s="1" t="s">
        <v>28339</v>
      </c>
      <c r="D504" s="1">
        <v>1</v>
      </c>
      <c r="E504" s="1" t="s">
        <v>29666</v>
      </c>
      <c r="F504" s="1" t="s">
        <v>54</v>
      </c>
      <c r="G504" s="1" t="s">
        <v>10</v>
      </c>
      <c r="H504" s="1" t="s">
        <v>4035</v>
      </c>
      <c r="I504" s="14">
        <f t="shared" si="7"/>
        <v>383077.6875</v>
      </c>
      <c r="J504" s="14">
        <v>61292.43</v>
      </c>
      <c r="K504" s="14" t="s">
        <v>6143</v>
      </c>
    </row>
    <row r="505" spans="1:11" hidden="1">
      <c r="A505" s="1" t="s">
        <v>9427</v>
      </c>
      <c r="B505" s="13">
        <v>42000</v>
      </c>
      <c r="C505" s="1" t="s">
        <v>28340</v>
      </c>
      <c r="D505" s="1">
        <v>1</v>
      </c>
      <c r="E505" s="1" t="s">
        <v>29667</v>
      </c>
      <c r="F505" s="1" t="s">
        <v>54</v>
      </c>
      <c r="G505" s="1" t="s">
        <v>10</v>
      </c>
      <c r="H505" s="1" t="s">
        <v>266</v>
      </c>
      <c r="I505" s="14">
        <f t="shared" si="7"/>
        <v>156521.125</v>
      </c>
      <c r="J505" s="14">
        <v>25043.38</v>
      </c>
      <c r="K505" s="14" t="s">
        <v>6143</v>
      </c>
    </row>
    <row r="506" spans="1:11" hidden="1">
      <c r="A506" s="1" t="s">
        <v>9431</v>
      </c>
      <c r="B506" s="13">
        <v>42000</v>
      </c>
      <c r="C506" s="1" t="s">
        <v>28341</v>
      </c>
      <c r="D506" s="1">
        <v>1</v>
      </c>
      <c r="E506" s="1" t="s">
        <v>29668</v>
      </c>
      <c r="F506" s="1" t="s">
        <v>54</v>
      </c>
      <c r="G506" s="1" t="s">
        <v>10</v>
      </c>
      <c r="H506" s="1" t="s">
        <v>9167</v>
      </c>
      <c r="I506" s="14">
        <f t="shared" si="7"/>
        <v>156521.125</v>
      </c>
      <c r="J506" s="14">
        <v>25043.38</v>
      </c>
      <c r="K506" s="14" t="s">
        <v>6143</v>
      </c>
    </row>
    <row r="507" spans="1:11" hidden="1">
      <c r="A507" s="1" t="s">
        <v>9439</v>
      </c>
      <c r="B507" s="13">
        <v>42000</v>
      </c>
      <c r="C507" s="1" t="s">
        <v>28110</v>
      </c>
      <c r="D507" s="1">
        <v>1</v>
      </c>
      <c r="E507" s="1" t="s">
        <v>29669</v>
      </c>
      <c r="F507" s="1" t="s">
        <v>70</v>
      </c>
      <c r="G507" s="1" t="s">
        <v>10</v>
      </c>
      <c r="H507" s="1" t="s">
        <v>28111</v>
      </c>
      <c r="I507" s="14">
        <f t="shared" si="7"/>
        <v>-163706.875</v>
      </c>
      <c r="J507" s="14">
        <v>-26193.1</v>
      </c>
      <c r="K507" s="14" t="s">
        <v>6142</v>
      </c>
    </row>
    <row r="508" spans="1:11" hidden="1">
      <c r="A508" s="1" t="s">
        <v>9450</v>
      </c>
      <c r="B508" s="13">
        <v>42000</v>
      </c>
      <c r="C508" s="1" t="s">
        <v>28342</v>
      </c>
      <c r="D508" s="1">
        <v>1</v>
      </c>
      <c r="E508" s="1" t="s">
        <v>29670</v>
      </c>
      <c r="F508" s="1" t="s">
        <v>54</v>
      </c>
      <c r="G508" s="1" t="s">
        <v>10</v>
      </c>
      <c r="H508" s="1" t="s">
        <v>4035</v>
      </c>
      <c r="I508" s="14">
        <f t="shared" si="7"/>
        <v>299607.6875</v>
      </c>
      <c r="J508" s="14">
        <v>47937.23</v>
      </c>
      <c r="K508" s="14" t="s">
        <v>6143</v>
      </c>
    </row>
    <row r="509" spans="1:11" hidden="1">
      <c r="A509" s="1" t="s">
        <v>18990</v>
      </c>
      <c r="B509" s="13">
        <v>42000</v>
      </c>
      <c r="C509" s="1" t="s">
        <v>28110</v>
      </c>
      <c r="D509" s="1">
        <v>1</v>
      </c>
      <c r="E509" s="1" t="s">
        <v>29671</v>
      </c>
      <c r="F509" s="1" t="s">
        <v>9</v>
      </c>
      <c r="G509" s="1" t="s">
        <v>10</v>
      </c>
      <c r="H509" s="1" t="s">
        <v>28111</v>
      </c>
      <c r="I509" s="14">
        <f t="shared" si="7"/>
        <v>163706.875</v>
      </c>
      <c r="J509" s="14">
        <v>26193.1</v>
      </c>
      <c r="K509" s="14" t="s">
        <v>6142</v>
      </c>
    </row>
    <row r="510" spans="1:11" hidden="1">
      <c r="A510" s="1" t="s">
        <v>14171</v>
      </c>
      <c r="B510" s="13">
        <v>42000</v>
      </c>
      <c r="C510" s="1" t="s">
        <v>23764</v>
      </c>
      <c r="D510" s="1">
        <v>1</v>
      </c>
      <c r="E510" s="1" t="s">
        <v>29672</v>
      </c>
      <c r="F510" s="1" t="s">
        <v>70</v>
      </c>
      <c r="G510" s="1" t="s">
        <v>10</v>
      </c>
      <c r="H510" s="1" t="s">
        <v>25469</v>
      </c>
      <c r="I510" s="14">
        <f t="shared" si="7"/>
        <v>-336206.875</v>
      </c>
      <c r="J510" s="14">
        <v>-53793.1</v>
      </c>
      <c r="K510" s="14" t="s">
        <v>6142</v>
      </c>
    </row>
    <row r="511" spans="1:11" hidden="1">
      <c r="A511" s="1" t="s">
        <v>14178</v>
      </c>
      <c r="B511" s="13">
        <v>42000</v>
      </c>
      <c r="C511" s="1" t="s">
        <v>28122</v>
      </c>
      <c r="D511" s="1">
        <v>1</v>
      </c>
      <c r="E511" s="1" t="s">
        <v>29673</v>
      </c>
      <c r="F511" s="1" t="s">
        <v>70</v>
      </c>
      <c r="G511" s="1" t="s">
        <v>10</v>
      </c>
      <c r="H511" s="1" t="s">
        <v>26485</v>
      </c>
      <c r="I511" s="14">
        <f t="shared" si="7"/>
        <v>-195603.4375</v>
      </c>
      <c r="J511" s="14">
        <v>-31296.55</v>
      </c>
      <c r="K511" s="14" t="s">
        <v>6142</v>
      </c>
    </row>
    <row r="512" spans="1:11" hidden="1">
      <c r="A512" s="1" t="s">
        <v>14186</v>
      </c>
      <c r="B512" s="13">
        <v>42000</v>
      </c>
      <c r="C512" s="1" t="s">
        <v>6439</v>
      </c>
      <c r="D512" s="1">
        <v>1</v>
      </c>
      <c r="E512" s="1" t="s">
        <v>29674</v>
      </c>
      <c r="F512" s="1" t="s">
        <v>455</v>
      </c>
      <c r="G512" s="1" t="s">
        <v>10</v>
      </c>
      <c r="H512" s="1" t="s">
        <v>510</v>
      </c>
      <c r="I512" s="14">
        <f t="shared" si="7"/>
        <v>-297961.625</v>
      </c>
      <c r="J512" s="14">
        <v>-47673.86</v>
      </c>
      <c r="K512" s="14" t="s">
        <v>6143</v>
      </c>
    </row>
    <row r="513" spans="1:11" hidden="1">
      <c r="A513" s="1" t="s">
        <v>18995</v>
      </c>
      <c r="B513" s="13">
        <v>42000</v>
      </c>
      <c r="C513" s="1" t="s">
        <v>21403</v>
      </c>
      <c r="D513" s="1">
        <v>1</v>
      </c>
      <c r="E513" s="1" t="s">
        <v>29675</v>
      </c>
      <c r="F513" s="1" t="s">
        <v>455</v>
      </c>
      <c r="G513" s="1" t="s">
        <v>10</v>
      </c>
      <c r="H513" s="1" t="s">
        <v>510</v>
      </c>
      <c r="I513" s="14">
        <f t="shared" si="7"/>
        <v>-320437.1875</v>
      </c>
      <c r="J513" s="14">
        <v>-51269.95</v>
      </c>
      <c r="K513" s="14" t="s">
        <v>6143</v>
      </c>
    </row>
    <row r="514" spans="1:11" hidden="1">
      <c r="A514" s="1" t="s">
        <v>14188</v>
      </c>
      <c r="B514" s="13">
        <v>42000</v>
      </c>
      <c r="C514" s="1" t="s">
        <v>18471</v>
      </c>
      <c r="D514" s="1">
        <v>1</v>
      </c>
      <c r="E514" s="1" t="s">
        <v>29676</v>
      </c>
      <c r="F514" s="1" t="s">
        <v>455</v>
      </c>
      <c r="G514" s="1" t="s">
        <v>10</v>
      </c>
      <c r="H514" s="1" t="s">
        <v>510</v>
      </c>
      <c r="I514" s="14">
        <f t="shared" si="7"/>
        <v>-478010.75</v>
      </c>
      <c r="J514" s="14">
        <v>-76481.72</v>
      </c>
      <c r="K514" s="14" t="s">
        <v>6143</v>
      </c>
    </row>
    <row r="515" spans="1:11" hidden="1">
      <c r="A515" s="1" t="s">
        <v>14190</v>
      </c>
      <c r="B515" s="13">
        <v>42000</v>
      </c>
      <c r="C515" s="1" t="s">
        <v>23746</v>
      </c>
      <c r="D515" s="1">
        <v>1</v>
      </c>
      <c r="E515" s="1" t="s">
        <v>29677</v>
      </c>
      <c r="F515" s="1" t="s">
        <v>455</v>
      </c>
      <c r="G515" s="1" t="s">
        <v>10</v>
      </c>
      <c r="H515" s="1" t="s">
        <v>510</v>
      </c>
      <c r="I515" s="14">
        <f t="shared" si="7"/>
        <v>-320437.1875</v>
      </c>
      <c r="J515" s="14">
        <v>-51269.95</v>
      </c>
      <c r="K515" s="14" t="s">
        <v>6143</v>
      </c>
    </row>
    <row r="516" spans="1:11" hidden="1">
      <c r="A516" s="1" t="s">
        <v>21906</v>
      </c>
      <c r="B516" s="13">
        <v>42000</v>
      </c>
      <c r="C516" s="1" t="s">
        <v>28122</v>
      </c>
      <c r="D516" s="1">
        <v>1</v>
      </c>
      <c r="E516" s="1" t="s">
        <v>29678</v>
      </c>
      <c r="F516" s="1" t="s">
        <v>9</v>
      </c>
      <c r="G516" s="1" t="s">
        <v>10</v>
      </c>
      <c r="H516" s="1" t="s">
        <v>26485</v>
      </c>
      <c r="I516" s="14">
        <f t="shared" si="7"/>
        <v>195603.4375</v>
      </c>
      <c r="J516" s="14">
        <v>31296.55</v>
      </c>
      <c r="K516" s="14" t="s">
        <v>6142</v>
      </c>
    </row>
    <row r="517" spans="1:11" hidden="1">
      <c r="A517" s="1" t="s">
        <v>28343</v>
      </c>
      <c r="B517" s="13">
        <v>42000</v>
      </c>
      <c r="C517" s="1" t="s">
        <v>23764</v>
      </c>
      <c r="D517" s="1">
        <v>1</v>
      </c>
      <c r="E517" s="1" t="s">
        <v>29679</v>
      </c>
      <c r="F517" s="1" t="s">
        <v>9</v>
      </c>
      <c r="G517" s="1" t="s">
        <v>10</v>
      </c>
      <c r="H517" s="1" t="s">
        <v>25469</v>
      </c>
      <c r="I517" s="14">
        <f t="shared" si="7"/>
        <v>336206.875</v>
      </c>
      <c r="J517" s="14">
        <v>53793.1</v>
      </c>
      <c r="K517" s="14" t="s">
        <v>6142</v>
      </c>
    </row>
    <row r="518" spans="1:11" hidden="1">
      <c r="A518" s="1" t="s">
        <v>21334</v>
      </c>
      <c r="B518" s="13">
        <v>42000</v>
      </c>
      <c r="C518" s="1" t="s">
        <v>26414</v>
      </c>
      <c r="D518" s="1">
        <v>1</v>
      </c>
      <c r="E518" s="1" t="s">
        <v>29680</v>
      </c>
      <c r="F518" s="1" t="s">
        <v>70</v>
      </c>
      <c r="G518" s="1" t="s">
        <v>10</v>
      </c>
      <c r="H518" s="1" t="s">
        <v>26407</v>
      </c>
      <c r="I518" s="14">
        <f t="shared" si="7"/>
        <v>-310431.0625</v>
      </c>
      <c r="J518" s="14">
        <v>-49668.97</v>
      </c>
      <c r="K518" s="14" t="s">
        <v>6142</v>
      </c>
    </row>
    <row r="519" spans="1:11" hidden="1">
      <c r="A519" s="1" t="s">
        <v>28344</v>
      </c>
      <c r="B519" s="13">
        <v>42000</v>
      </c>
      <c r="C519" s="1" t="s">
        <v>28345</v>
      </c>
      <c r="D519" s="1">
        <v>1</v>
      </c>
      <c r="E519" s="1" t="s">
        <v>29681</v>
      </c>
      <c r="F519" s="1" t="s">
        <v>9</v>
      </c>
      <c r="G519" s="1" t="s">
        <v>10</v>
      </c>
      <c r="H519" s="1" t="s">
        <v>26407</v>
      </c>
      <c r="I519" s="14">
        <f t="shared" si="7"/>
        <v>375258.625</v>
      </c>
      <c r="J519" s="14">
        <v>60041.38</v>
      </c>
      <c r="K519" s="14" t="s">
        <v>6142</v>
      </c>
    </row>
    <row r="520" spans="1:11" hidden="1">
      <c r="A520" s="1" t="s">
        <v>21350</v>
      </c>
      <c r="B520" s="13">
        <v>42000</v>
      </c>
      <c r="C520" s="1" t="s">
        <v>28346</v>
      </c>
      <c r="D520" s="1">
        <v>1</v>
      </c>
      <c r="E520" s="1" t="s">
        <v>29682</v>
      </c>
      <c r="F520" s="1" t="s">
        <v>9</v>
      </c>
      <c r="G520" s="1" t="s">
        <v>10</v>
      </c>
      <c r="H520" s="1" t="s">
        <v>25294</v>
      </c>
      <c r="I520" s="14">
        <f t="shared" si="7"/>
        <v>163706.875</v>
      </c>
      <c r="J520" s="14">
        <v>26193.1</v>
      </c>
      <c r="K520" s="14" t="s">
        <v>6142</v>
      </c>
    </row>
    <row r="521" spans="1:11" hidden="1">
      <c r="A521" t="s">
        <v>19013</v>
      </c>
      <c r="B521" s="3">
        <v>42000</v>
      </c>
      <c r="C521" t="s">
        <v>28667</v>
      </c>
      <c r="D521">
        <v>1</v>
      </c>
      <c r="E521" t="s">
        <v>30019</v>
      </c>
      <c r="F521" t="s">
        <v>9</v>
      </c>
      <c r="G521" t="s">
        <v>10</v>
      </c>
      <c r="H521" t="s">
        <v>28668</v>
      </c>
      <c r="I521" s="14">
        <f t="shared" si="7"/>
        <v>30172.4375</v>
      </c>
      <c r="J521" s="4">
        <v>4827.59</v>
      </c>
      <c r="K521" s="4" t="s">
        <v>6141</v>
      </c>
    </row>
    <row r="522" spans="1:11" hidden="1">
      <c r="A522" t="s">
        <v>23726</v>
      </c>
      <c r="B522" s="3">
        <v>42000</v>
      </c>
      <c r="C522" t="s">
        <v>28669</v>
      </c>
      <c r="D522">
        <v>1</v>
      </c>
      <c r="E522" t="s">
        <v>30020</v>
      </c>
      <c r="F522" t="s">
        <v>9</v>
      </c>
      <c r="G522" t="s">
        <v>10</v>
      </c>
      <c r="H522" t="s">
        <v>28670</v>
      </c>
      <c r="I522" s="14">
        <f t="shared" ref="I522:I585" si="8">J522*100/16</f>
        <v>19827.5625</v>
      </c>
      <c r="J522" s="4">
        <v>3172.41</v>
      </c>
      <c r="K522" s="4" t="s">
        <v>6141</v>
      </c>
    </row>
    <row r="523" spans="1:11">
      <c r="A523" t="s">
        <v>19030</v>
      </c>
      <c r="B523" s="3">
        <v>42000</v>
      </c>
      <c r="C523" t="s">
        <v>28671</v>
      </c>
      <c r="D523">
        <v>2</v>
      </c>
      <c r="E523" t="s">
        <v>30021</v>
      </c>
      <c r="F523" t="s">
        <v>1542</v>
      </c>
      <c r="G523" t="s">
        <v>13</v>
      </c>
      <c r="H523" t="s">
        <v>88</v>
      </c>
      <c r="I523" s="14">
        <f t="shared" si="8"/>
        <v>60.5</v>
      </c>
      <c r="J523">
        <v>9.68</v>
      </c>
      <c r="K523" s="14" t="s">
        <v>6145</v>
      </c>
    </row>
    <row r="524" spans="1:11" hidden="1">
      <c r="A524" t="s">
        <v>19038</v>
      </c>
      <c r="B524" s="3">
        <v>42000</v>
      </c>
      <c r="C524" t="s">
        <v>3499</v>
      </c>
      <c r="D524">
        <v>2</v>
      </c>
      <c r="E524" t="s">
        <v>30022</v>
      </c>
      <c r="F524" t="s">
        <v>1283</v>
      </c>
      <c r="G524" t="s">
        <v>0</v>
      </c>
      <c r="H524" t="s">
        <v>25312</v>
      </c>
      <c r="I524" s="14">
        <f t="shared" si="8"/>
        <v>-11087.0625</v>
      </c>
      <c r="J524" s="4">
        <v>-1773.93</v>
      </c>
      <c r="K524" s="4" t="s">
        <v>6149</v>
      </c>
    </row>
    <row r="525" spans="1:11" hidden="1">
      <c r="A525" t="s">
        <v>19047</v>
      </c>
      <c r="B525" s="3">
        <v>42000</v>
      </c>
      <c r="C525" t="s">
        <v>3499</v>
      </c>
      <c r="D525">
        <v>2</v>
      </c>
      <c r="E525" t="s">
        <v>30023</v>
      </c>
      <c r="F525" t="s">
        <v>1283</v>
      </c>
      <c r="G525" t="s">
        <v>0</v>
      </c>
      <c r="H525" t="s">
        <v>25312</v>
      </c>
      <c r="I525" s="14">
        <f t="shared" si="8"/>
        <v>-10903.6875</v>
      </c>
      <c r="J525" s="4">
        <v>-1744.59</v>
      </c>
      <c r="K525" s="4" t="s">
        <v>6149</v>
      </c>
    </row>
    <row r="526" spans="1:11" hidden="1">
      <c r="A526" s="1" t="s">
        <v>1219</v>
      </c>
      <c r="B526" s="13">
        <v>42000</v>
      </c>
      <c r="C526" s="1" t="s">
        <v>28347</v>
      </c>
      <c r="D526" s="1">
        <v>1</v>
      </c>
      <c r="E526" s="1" t="s">
        <v>29683</v>
      </c>
      <c r="F526" s="1" t="s">
        <v>9</v>
      </c>
      <c r="G526" s="1" t="s">
        <v>10</v>
      </c>
      <c r="H526" s="1" t="s">
        <v>28348</v>
      </c>
      <c r="I526" s="14">
        <f t="shared" si="8"/>
        <v>291120.6875</v>
      </c>
      <c r="J526" s="14">
        <v>46579.31</v>
      </c>
      <c r="K526" s="14" t="s">
        <v>6142</v>
      </c>
    </row>
    <row r="527" spans="1:11" hidden="1">
      <c r="A527" s="1" t="s">
        <v>315</v>
      </c>
      <c r="B527" s="13">
        <v>42000</v>
      </c>
      <c r="C527" s="1" t="s">
        <v>28349</v>
      </c>
      <c r="D527" s="1">
        <v>1</v>
      </c>
      <c r="E527" s="1" t="s">
        <v>29684</v>
      </c>
      <c r="F527" s="1" t="s">
        <v>9</v>
      </c>
      <c r="G527" s="1" t="s">
        <v>10</v>
      </c>
      <c r="H527" s="1" t="s">
        <v>28350</v>
      </c>
      <c r="I527" s="14">
        <f t="shared" si="8"/>
        <v>354051.75</v>
      </c>
      <c r="J527" s="14">
        <v>56648.28</v>
      </c>
      <c r="K527" s="14" t="s">
        <v>6142</v>
      </c>
    </row>
    <row r="528" spans="1:11" hidden="1">
      <c r="A528" s="1" t="s">
        <v>676</v>
      </c>
      <c r="B528" s="13">
        <v>42000</v>
      </c>
      <c r="C528" s="1" t="s">
        <v>26224</v>
      </c>
      <c r="D528" s="1">
        <v>1</v>
      </c>
      <c r="E528" s="1" t="s">
        <v>29685</v>
      </c>
      <c r="F528" s="1" t="s">
        <v>70</v>
      </c>
      <c r="G528" s="1" t="s">
        <v>10</v>
      </c>
      <c r="H528" s="1" t="s">
        <v>24009</v>
      </c>
      <c r="I528" s="14">
        <f t="shared" si="8"/>
        <v>-259051.75</v>
      </c>
      <c r="J528" s="14">
        <v>-41448.28</v>
      </c>
      <c r="K528" s="14" t="s">
        <v>6142</v>
      </c>
    </row>
    <row r="529" spans="1:11" hidden="1">
      <c r="A529" s="1" t="s">
        <v>1231</v>
      </c>
      <c r="B529" s="13">
        <v>42000</v>
      </c>
      <c r="C529" s="1" t="s">
        <v>28351</v>
      </c>
      <c r="D529" s="1">
        <v>1</v>
      </c>
      <c r="E529" s="1" t="s">
        <v>29686</v>
      </c>
      <c r="F529" s="1" t="s">
        <v>9</v>
      </c>
      <c r="G529" s="1" t="s">
        <v>10</v>
      </c>
      <c r="H529" s="1" t="s">
        <v>24009</v>
      </c>
      <c r="I529" s="14">
        <f t="shared" si="8"/>
        <v>259051.75</v>
      </c>
      <c r="J529" s="14">
        <v>41448.28</v>
      </c>
      <c r="K529" s="14" t="s">
        <v>6142</v>
      </c>
    </row>
    <row r="530" spans="1:11" hidden="1">
      <c r="A530" s="1" t="s">
        <v>1235</v>
      </c>
      <c r="B530" s="13">
        <v>42000</v>
      </c>
      <c r="C530" s="1" t="s">
        <v>26224</v>
      </c>
      <c r="D530" s="1">
        <v>1</v>
      </c>
      <c r="E530" s="1" t="s">
        <v>29687</v>
      </c>
      <c r="F530" s="1" t="s">
        <v>9</v>
      </c>
      <c r="G530" s="1" t="s">
        <v>10</v>
      </c>
      <c r="H530" s="1" t="s">
        <v>28352</v>
      </c>
      <c r="I530" s="14">
        <f t="shared" si="8"/>
        <v>259051.75</v>
      </c>
      <c r="J530" s="14">
        <v>41448.28</v>
      </c>
      <c r="K530" s="14" t="s">
        <v>6142</v>
      </c>
    </row>
    <row r="531" spans="1:11" hidden="1">
      <c r="A531" s="1" t="s">
        <v>2553</v>
      </c>
      <c r="B531" s="13">
        <v>42002</v>
      </c>
      <c r="C531" s="1" t="s">
        <v>26224</v>
      </c>
      <c r="D531" s="1">
        <v>1</v>
      </c>
      <c r="E531" s="1" t="s">
        <v>29688</v>
      </c>
      <c r="F531" s="1" t="s">
        <v>70</v>
      </c>
      <c r="G531" s="1" t="s">
        <v>10</v>
      </c>
      <c r="H531" s="1" t="s">
        <v>28352</v>
      </c>
      <c r="I531" s="14">
        <f t="shared" si="8"/>
        <v>-259051.75</v>
      </c>
      <c r="J531" s="14">
        <v>-41448.28</v>
      </c>
      <c r="K531" s="14" t="s">
        <v>6142</v>
      </c>
    </row>
    <row r="532" spans="1:11" hidden="1">
      <c r="A532" t="s">
        <v>28672</v>
      </c>
      <c r="B532" s="3">
        <v>42002</v>
      </c>
      <c r="C532" t="s">
        <v>28652</v>
      </c>
      <c r="D532">
        <v>1</v>
      </c>
      <c r="E532" t="s">
        <v>30024</v>
      </c>
      <c r="F532" t="s">
        <v>70</v>
      </c>
      <c r="G532" t="s">
        <v>10</v>
      </c>
      <c r="H532" t="s">
        <v>28653</v>
      </c>
      <c r="I532" s="14">
        <f t="shared" si="8"/>
        <v>-254310.37500000003</v>
      </c>
      <c r="J532" s="4">
        <v>-40689.660000000003</v>
      </c>
      <c r="K532" s="4" t="s">
        <v>6141</v>
      </c>
    </row>
    <row r="533" spans="1:11" hidden="1">
      <c r="A533" s="1" t="s">
        <v>21387</v>
      </c>
      <c r="B533" s="13">
        <v>42002</v>
      </c>
      <c r="C533" s="1" t="s">
        <v>26224</v>
      </c>
      <c r="D533" s="1">
        <v>1</v>
      </c>
      <c r="E533" s="1" t="s">
        <v>29689</v>
      </c>
      <c r="F533" s="1" t="s">
        <v>9</v>
      </c>
      <c r="G533" s="1" t="s">
        <v>10</v>
      </c>
      <c r="H533" s="1" t="s">
        <v>28352</v>
      </c>
      <c r="I533" s="14">
        <f t="shared" si="8"/>
        <v>259051.75</v>
      </c>
      <c r="J533" s="14">
        <v>41448.28</v>
      </c>
      <c r="K533" s="14" t="s">
        <v>6142</v>
      </c>
    </row>
    <row r="534" spans="1:11" hidden="1">
      <c r="A534" t="s">
        <v>21930</v>
      </c>
      <c r="B534" s="3">
        <v>42002</v>
      </c>
      <c r="C534" t="s">
        <v>28652</v>
      </c>
      <c r="D534">
        <v>1</v>
      </c>
      <c r="E534" t="s">
        <v>30025</v>
      </c>
      <c r="F534" t="s">
        <v>9</v>
      </c>
      <c r="G534" t="s">
        <v>10</v>
      </c>
      <c r="H534" t="s">
        <v>28653</v>
      </c>
      <c r="I534" s="14">
        <f t="shared" si="8"/>
        <v>254310.37500000003</v>
      </c>
      <c r="J534" s="4">
        <v>40689.660000000003</v>
      </c>
      <c r="K534" s="4" t="s">
        <v>6141</v>
      </c>
    </row>
    <row r="535" spans="1:11" hidden="1">
      <c r="A535" s="1" t="s">
        <v>19064</v>
      </c>
      <c r="B535" s="13">
        <v>42002</v>
      </c>
      <c r="C535" s="1" t="s">
        <v>23690</v>
      </c>
      <c r="D535" s="1">
        <v>1</v>
      </c>
      <c r="E535" s="1" t="s">
        <v>29690</v>
      </c>
      <c r="F535" s="1" t="s">
        <v>54</v>
      </c>
      <c r="G535" s="1" t="s">
        <v>10</v>
      </c>
      <c r="H535" s="1" t="s">
        <v>55</v>
      </c>
      <c r="I535" s="14">
        <f t="shared" si="8"/>
        <v>325705.4375</v>
      </c>
      <c r="J535" s="14">
        <v>52112.87</v>
      </c>
      <c r="K535" s="14" t="s">
        <v>6143</v>
      </c>
    </row>
    <row r="536" spans="1:11" hidden="1">
      <c r="A536" s="1" t="s">
        <v>21394</v>
      </c>
      <c r="B536" s="13">
        <v>42002</v>
      </c>
      <c r="C536" s="1" t="s">
        <v>28354</v>
      </c>
      <c r="D536" s="1">
        <v>1</v>
      </c>
      <c r="E536" s="1" t="s">
        <v>29691</v>
      </c>
      <c r="F536" s="1" t="s">
        <v>54</v>
      </c>
      <c r="G536" s="1" t="s">
        <v>10</v>
      </c>
      <c r="H536" s="1" t="s">
        <v>828</v>
      </c>
      <c r="I536" s="14">
        <f t="shared" si="8"/>
        <v>148824.5625</v>
      </c>
      <c r="J536" s="14">
        <v>23811.93</v>
      </c>
      <c r="K536" s="14" t="s">
        <v>6143</v>
      </c>
    </row>
    <row r="537" spans="1:11" hidden="1">
      <c r="A537" s="1" t="s">
        <v>16558</v>
      </c>
      <c r="B537" s="13">
        <v>42002</v>
      </c>
      <c r="C537" s="1" t="s">
        <v>21100</v>
      </c>
      <c r="D537" s="1">
        <v>1</v>
      </c>
      <c r="E537" s="1" t="s">
        <v>29692</v>
      </c>
      <c r="F537" s="1" t="s">
        <v>70</v>
      </c>
      <c r="G537" s="1" t="s">
        <v>10</v>
      </c>
      <c r="H537" s="1" t="s">
        <v>3940</v>
      </c>
      <c r="I537" s="14">
        <f t="shared" si="8"/>
        <v>-172327.5625</v>
      </c>
      <c r="J537" s="14">
        <f>-27572.41</f>
        <v>-27572.41</v>
      </c>
      <c r="K537" s="14" t="s">
        <v>6142</v>
      </c>
    </row>
    <row r="538" spans="1:11" hidden="1">
      <c r="A538" s="1" t="s">
        <v>16560</v>
      </c>
      <c r="B538" s="13">
        <v>42002</v>
      </c>
      <c r="C538" s="1" t="s">
        <v>24028</v>
      </c>
      <c r="D538" s="1">
        <v>1</v>
      </c>
      <c r="E538" s="1" t="s">
        <v>29693</v>
      </c>
      <c r="F538" s="1" t="s">
        <v>70</v>
      </c>
      <c r="G538" s="1" t="s">
        <v>10</v>
      </c>
      <c r="H538" s="1" t="s">
        <v>5432</v>
      </c>
      <c r="I538" s="14">
        <f t="shared" si="8"/>
        <v>-259051.75</v>
      </c>
      <c r="J538" s="14">
        <v>-41448.28</v>
      </c>
      <c r="K538" s="14" t="s">
        <v>6142</v>
      </c>
    </row>
    <row r="539" spans="1:11" hidden="1">
      <c r="A539" s="1" t="s">
        <v>23759</v>
      </c>
      <c r="B539" s="13">
        <v>42002</v>
      </c>
      <c r="C539" s="1" t="s">
        <v>26291</v>
      </c>
      <c r="D539" s="1">
        <v>1</v>
      </c>
      <c r="E539" s="1" t="s">
        <v>29694</v>
      </c>
      <c r="F539" s="1" t="s">
        <v>70</v>
      </c>
      <c r="G539" s="1" t="s">
        <v>10</v>
      </c>
      <c r="H539" s="1" t="s">
        <v>10341</v>
      </c>
      <c r="I539" s="14">
        <f t="shared" si="8"/>
        <v>-259051.75</v>
      </c>
      <c r="J539" s="14">
        <v>-41448.28</v>
      </c>
      <c r="K539" s="14" t="s">
        <v>6142</v>
      </c>
    </row>
    <row r="540" spans="1:11" hidden="1">
      <c r="A540" s="1" t="s">
        <v>27070</v>
      </c>
      <c r="B540" s="13">
        <v>42002</v>
      </c>
      <c r="C540" s="1" t="s">
        <v>28286</v>
      </c>
      <c r="D540" s="1">
        <v>1</v>
      </c>
      <c r="E540" s="1" t="s">
        <v>29695</v>
      </c>
      <c r="F540" s="1" t="s">
        <v>455</v>
      </c>
      <c r="G540" s="1" t="s">
        <v>10</v>
      </c>
      <c r="H540" s="1" t="s">
        <v>908</v>
      </c>
      <c r="I540" s="14">
        <f t="shared" si="8"/>
        <v>-303993.75</v>
      </c>
      <c r="J540" s="14">
        <v>-48639</v>
      </c>
      <c r="K540" s="14" t="s">
        <v>6143</v>
      </c>
    </row>
    <row r="541" spans="1:11" hidden="1">
      <c r="A541" s="1" t="s">
        <v>16562</v>
      </c>
      <c r="B541" s="13">
        <v>42002</v>
      </c>
      <c r="C541" s="1" t="s">
        <v>23766</v>
      </c>
      <c r="D541" s="1">
        <v>1</v>
      </c>
      <c r="E541" s="1" t="s">
        <v>29696</v>
      </c>
      <c r="F541" s="1" t="s">
        <v>70</v>
      </c>
      <c r="G541" s="1" t="s">
        <v>10</v>
      </c>
      <c r="H541" s="1" t="s">
        <v>23768</v>
      </c>
      <c r="I541" s="14">
        <f t="shared" si="8"/>
        <v>-153620.6875</v>
      </c>
      <c r="J541" s="14">
        <v>-24579.31</v>
      </c>
      <c r="K541" s="14" t="s">
        <v>6142</v>
      </c>
    </row>
    <row r="542" spans="1:11" hidden="1">
      <c r="A542" s="1" t="s">
        <v>27075</v>
      </c>
      <c r="B542" s="13">
        <v>42002</v>
      </c>
      <c r="C542" s="1" t="s">
        <v>23653</v>
      </c>
      <c r="D542" s="1">
        <v>1</v>
      </c>
      <c r="E542" s="1" t="s">
        <v>29697</v>
      </c>
      <c r="F542" s="1" t="s">
        <v>70</v>
      </c>
      <c r="G542" s="1" t="s">
        <v>10</v>
      </c>
      <c r="H542" s="1" t="s">
        <v>22988</v>
      </c>
      <c r="I542" s="14">
        <f t="shared" si="8"/>
        <v>-259051.75</v>
      </c>
      <c r="J542" s="14">
        <v>-41448.28</v>
      </c>
      <c r="K542" s="14" t="s">
        <v>6142</v>
      </c>
    </row>
    <row r="543" spans="1:11" hidden="1">
      <c r="A543" s="1" t="s">
        <v>21410</v>
      </c>
      <c r="B543" s="13">
        <v>42002</v>
      </c>
      <c r="C543" s="1" t="s">
        <v>21553</v>
      </c>
      <c r="D543" s="1">
        <v>1</v>
      </c>
      <c r="E543" s="1" t="s">
        <v>29698</v>
      </c>
      <c r="F543" s="1" t="s">
        <v>70</v>
      </c>
      <c r="G543" s="1" t="s">
        <v>10</v>
      </c>
      <c r="H543" s="1" t="s">
        <v>21081</v>
      </c>
      <c r="I543" s="14">
        <f t="shared" si="8"/>
        <v>-163706.875</v>
      </c>
      <c r="J543" s="14">
        <v>-26193.1</v>
      </c>
      <c r="K543" s="14" t="s">
        <v>6142</v>
      </c>
    </row>
    <row r="544" spans="1:11" hidden="1">
      <c r="A544" s="1" t="s">
        <v>8661</v>
      </c>
      <c r="B544" s="13">
        <v>42002</v>
      </c>
      <c r="C544" s="1" t="s">
        <v>20778</v>
      </c>
      <c r="D544" s="1">
        <v>1</v>
      </c>
      <c r="E544" s="1" t="s">
        <v>29699</v>
      </c>
      <c r="F544" s="1" t="s">
        <v>70</v>
      </c>
      <c r="G544" s="1" t="s">
        <v>10</v>
      </c>
      <c r="H544" s="1" t="s">
        <v>23128</v>
      </c>
      <c r="I544" s="14">
        <f t="shared" si="8"/>
        <v>-512844.8125</v>
      </c>
      <c r="J544" s="14">
        <v>-82055.17</v>
      </c>
      <c r="K544" s="14" t="s">
        <v>6142</v>
      </c>
    </row>
    <row r="545" spans="1:11" hidden="1">
      <c r="A545" s="1" t="s">
        <v>26465</v>
      </c>
      <c r="B545" s="13">
        <v>42002</v>
      </c>
      <c r="C545" s="1" t="s">
        <v>21324</v>
      </c>
      <c r="D545" s="1">
        <v>1</v>
      </c>
      <c r="E545" s="1" t="s">
        <v>29700</v>
      </c>
      <c r="F545" s="1" t="s">
        <v>70</v>
      </c>
      <c r="G545" s="1" t="s">
        <v>10</v>
      </c>
      <c r="H545" s="1" t="s">
        <v>21326</v>
      </c>
      <c r="I545" s="14">
        <f t="shared" si="8"/>
        <v>-275862.0625</v>
      </c>
      <c r="J545" s="14">
        <v>-44137.93</v>
      </c>
      <c r="K545" s="14" t="s">
        <v>6142</v>
      </c>
    </row>
    <row r="546" spans="1:11" hidden="1">
      <c r="A546" s="1" t="s">
        <v>8663</v>
      </c>
      <c r="B546" s="13">
        <v>42002</v>
      </c>
      <c r="C546" s="1" t="s">
        <v>18872</v>
      </c>
      <c r="D546" s="1">
        <v>1</v>
      </c>
      <c r="E546" s="1" t="s">
        <v>29701</v>
      </c>
      <c r="F546" s="1" t="s">
        <v>70</v>
      </c>
      <c r="G546" s="1" t="s">
        <v>10</v>
      </c>
      <c r="H546" s="1" t="s">
        <v>310</v>
      </c>
      <c r="I546" s="14">
        <f t="shared" si="8"/>
        <v>-198181.0625</v>
      </c>
      <c r="J546" s="14">
        <v>-31708.97</v>
      </c>
      <c r="K546" s="14" t="s">
        <v>6142</v>
      </c>
    </row>
    <row r="547" spans="1:11" hidden="1">
      <c r="A547" s="1" t="s">
        <v>16584</v>
      </c>
      <c r="B547" s="13">
        <v>42002</v>
      </c>
      <c r="C547" s="1" t="s">
        <v>28145</v>
      </c>
      <c r="D547" s="1">
        <v>1</v>
      </c>
      <c r="E547" s="1" t="s">
        <v>29702</v>
      </c>
      <c r="F547" s="1" t="s">
        <v>58</v>
      </c>
      <c r="G547" s="1" t="s">
        <v>10</v>
      </c>
      <c r="H547" s="1" t="s">
        <v>10850</v>
      </c>
      <c r="I547" s="14">
        <f t="shared" si="8"/>
        <v>5775.875</v>
      </c>
      <c r="J547" s="1">
        <v>924.14</v>
      </c>
      <c r="K547" s="14" t="s">
        <v>6138</v>
      </c>
    </row>
    <row r="548" spans="1:11" hidden="1">
      <c r="A548" s="1" t="s">
        <v>26496</v>
      </c>
      <c r="B548" s="13">
        <v>42002</v>
      </c>
      <c r="C548" s="1" t="s">
        <v>28332</v>
      </c>
      <c r="D548" s="1">
        <v>1</v>
      </c>
      <c r="E548" s="1" t="s">
        <v>29703</v>
      </c>
      <c r="F548" s="1" t="s">
        <v>70</v>
      </c>
      <c r="G548" s="1" t="s">
        <v>103</v>
      </c>
      <c r="H548" s="1" t="s">
        <v>28333</v>
      </c>
      <c r="I548" s="14">
        <f t="shared" si="8"/>
        <v>-172327.5625</v>
      </c>
      <c r="J548" s="14">
        <v>-27572.41</v>
      </c>
      <c r="K548" s="14" t="s">
        <v>6142</v>
      </c>
    </row>
    <row r="549" spans="1:11" hidden="1">
      <c r="A549" s="1" t="s">
        <v>28356</v>
      </c>
      <c r="B549" s="13">
        <v>42002</v>
      </c>
      <c r="C549" s="1" t="s">
        <v>28357</v>
      </c>
      <c r="D549" s="1">
        <v>1</v>
      </c>
      <c r="E549" s="1" t="s">
        <v>29704</v>
      </c>
      <c r="F549" s="1" t="s">
        <v>9</v>
      </c>
      <c r="G549" s="1" t="s">
        <v>103</v>
      </c>
      <c r="H549" s="1" t="s">
        <v>28333</v>
      </c>
      <c r="I549" s="14">
        <f t="shared" si="8"/>
        <v>172327.5625</v>
      </c>
      <c r="J549" s="14">
        <v>27572.41</v>
      </c>
      <c r="K549" s="14" t="s">
        <v>6142</v>
      </c>
    </row>
    <row r="550" spans="1:11" hidden="1">
      <c r="A550" t="s">
        <v>19075</v>
      </c>
      <c r="B550" s="3">
        <v>42002</v>
      </c>
      <c r="C550" t="s">
        <v>21612</v>
      </c>
      <c r="D550">
        <v>2</v>
      </c>
      <c r="E550" t="s">
        <v>29338</v>
      </c>
      <c r="F550" t="s">
        <v>1283</v>
      </c>
      <c r="G550" t="s">
        <v>21545</v>
      </c>
      <c r="H550" t="s">
        <v>28353</v>
      </c>
      <c r="I550" s="14">
        <f t="shared" si="8"/>
        <v>1120.6875</v>
      </c>
      <c r="J550">
        <v>179.31</v>
      </c>
      <c r="K550" s="4" t="s">
        <v>6149</v>
      </c>
    </row>
    <row r="551" spans="1:11" hidden="1">
      <c r="A551" t="s">
        <v>19075</v>
      </c>
      <c r="B551" s="3">
        <v>42002</v>
      </c>
      <c r="C551" t="s">
        <v>21612</v>
      </c>
      <c r="D551">
        <v>2</v>
      </c>
      <c r="E551" t="s">
        <v>29338</v>
      </c>
      <c r="F551" t="s">
        <v>1283</v>
      </c>
      <c r="G551" t="s">
        <v>21545</v>
      </c>
      <c r="H551" t="s">
        <v>28353</v>
      </c>
      <c r="I551" s="14">
        <f t="shared" si="8"/>
        <v>-2224.9375</v>
      </c>
      <c r="J551">
        <v>-355.99</v>
      </c>
      <c r="K551" s="4" t="s">
        <v>6149</v>
      </c>
    </row>
    <row r="552" spans="1:11" hidden="1">
      <c r="A552" s="2" t="s">
        <v>19075</v>
      </c>
      <c r="B552" s="5">
        <v>42002</v>
      </c>
      <c r="C552" s="2" t="s">
        <v>21612</v>
      </c>
      <c r="D552" s="2">
        <v>2</v>
      </c>
      <c r="E552" s="2" t="s">
        <v>29338</v>
      </c>
      <c r="F552" s="2" t="s">
        <v>1283</v>
      </c>
      <c r="G552" s="2" t="s">
        <v>21545</v>
      </c>
      <c r="H552" s="2" t="s">
        <v>28353</v>
      </c>
      <c r="I552" s="14">
        <f t="shared" si="8"/>
        <v>-1120.6875</v>
      </c>
      <c r="J552" s="2">
        <v>-179.31</v>
      </c>
      <c r="K552" s="4" t="s">
        <v>6149</v>
      </c>
    </row>
    <row r="553" spans="1:11" hidden="1">
      <c r="A553" s="1" t="s">
        <v>26516</v>
      </c>
      <c r="B553" s="13">
        <v>42002</v>
      </c>
      <c r="C553" s="1" t="s">
        <v>28336</v>
      </c>
      <c r="D553" s="1">
        <v>1</v>
      </c>
      <c r="E553" s="1" t="s">
        <v>29705</v>
      </c>
      <c r="F553" s="1" t="s">
        <v>70</v>
      </c>
      <c r="G553" s="1" t="s">
        <v>10</v>
      </c>
      <c r="H553" s="1" t="s">
        <v>12679</v>
      </c>
      <c r="I553" s="14">
        <f t="shared" si="8"/>
        <v>-336379.3125</v>
      </c>
      <c r="J553" s="14">
        <v>-53820.69</v>
      </c>
      <c r="K553" s="14" t="s">
        <v>6142</v>
      </c>
    </row>
    <row r="554" spans="1:11" hidden="1">
      <c r="A554" s="1" t="s">
        <v>28358</v>
      </c>
      <c r="B554" s="13">
        <v>42002</v>
      </c>
      <c r="C554" s="1" t="s">
        <v>28336</v>
      </c>
      <c r="D554" s="1">
        <v>1</v>
      </c>
      <c r="E554" s="1" t="s">
        <v>29706</v>
      </c>
      <c r="F554" s="1" t="s">
        <v>9</v>
      </c>
      <c r="G554" s="1" t="s">
        <v>10</v>
      </c>
      <c r="H554" s="1" t="s">
        <v>12679</v>
      </c>
      <c r="I554" s="14">
        <f t="shared" si="8"/>
        <v>336379.3125</v>
      </c>
      <c r="J554" s="14">
        <v>53820.69</v>
      </c>
      <c r="K554" s="14" t="s">
        <v>6142</v>
      </c>
    </row>
    <row r="555" spans="1:11" hidden="1">
      <c r="A555" s="1" t="s">
        <v>23828</v>
      </c>
      <c r="B555" s="13">
        <v>42002</v>
      </c>
      <c r="C555" s="1" t="s">
        <v>28359</v>
      </c>
      <c r="D555" s="1">
        <v>1</v>
      </c>
      <c r="E555" s="1" t="s">
        <v>29707</v>
      </c>
      <c r="F555" s="1" t="s">
        <v>54</v>
      </c>
      <c r="G555" s="1" t="s">
        <v>10</v>
      </c>
      <c r="H555" s="1" t="s">
        <v>26353</v>
      </c>
      <c r="I555" s="14">
        <f t="shared" si="8"/>
        <v>224942.4375</v>
      </c>
      <c r="J555" s="14">
        <v>35990.79</v>
      </c>
      <c r="K555" s="14" t="s">
        <v>6143</v>
      </c>
    </row>
    <row r="556" spans="1:11">
      <c r="A556" t="s">
        <v>23831</v>
      </c>
      <c r="B556" s="3">
        <v>42002</v>
      </c>
      <c r="C556" t="s">
        <v>28673</v>
      </c>
      <c r="D556">
        <v>2</v>
      </c>
      <c r="E556" t="s">
        <v>30026</v>
      </c>
      <c r="F556" t="s">
        <v>1637</v>
      </c>
      <c r="G556" t="s">
        <v>13</v>
      </c>
      <c r="H556" t="s">
        <v>19315</v>
      </c>
      <c r="I556" s="14">
        <f t="shared" si="8"/>
        <v>-3413.8125</v>
      </c>
      <c r="J556">
        <v>-546.21</v>
      </c>
      <c r="K556" s="4" t="s">
        <v>6145</v>
      </c>
    </row>
    <row r="557" spans="1:11" hidden="1">
      <c r="A557" t="s">
        <v>28674</v>
      </c>
      <c r="B557" s="3">
        <v>42002</v>
      </c>
      <c r="C557" t="s">
        <v>2</v>
      </c>
      <c r="D557">
        <v>2</v>
      </c>
      <c r="E557" t="s">
        <v>30027</v>
      </c>
      <c r="F557" t="s">
        <v>1283</v>
      </c>
      <c r="G557" t="s">
        <v>0</v>
      </c>
      <c r="H557" t="s">
        <v>9169</v>
      </c>
      <c r="I557" s="14">
        <f t="shared" si="8"/>
        <v>-6554.3125</v>
      </c>
      <c r="J557" s="4">
        <v>-1048.69</v>
      </c>
      <c r="K557" s="4" t="s">
        <v>6149</v>
      </c>
    </row>
    <row r="558" spans="1:11" hidden="1">
      <c r="A558" s="1" t="s">
        <v>28360</v>
      </c>
      <c r="B558" s="13">
        <v>42002</v>
      </c>
      <c r="C558" s="1" t="s">
        <v>28361</v>
      </c>
      <c r="D558" s="1">
        <v>1</v>
      </c>
      <c r="E558" s="1" t="s">
        <v>29708</v>
      </c>
      <c r="F558" s="1" t="s">
        <v>318</v>
      </c>
      <c r="G558" s="1" t="s">
        <v>103</v>
      </c>
      <c r="H558" s="1" t="s">
        <v>28362</v>
      </c>
      <c r="I558" s="14">
        <f t="shared" si="8"/>
        <v>2155.1875</v>
      </c>
      <c r="J558" s="1">
        <v>344.83</v>
      </c>
      <c r="K558" s="14" t="s">
        <v>6148</v>
      </c>
    </row>
    <row r="559" spans="1:11" hidden="1">
      <c r="A559" s="1" t="s">
        <v>28363</v>
      </c>
      <c r="B559" s="13">
        <v>42002</v>
      </c>
      <c r="C559" s="1" t="s">
        <v>28364</v>
      </c>
      <c r="D559" s="1">
        <v>1</v>
      </c>
      <c r="E559" s="1" t="s">
        <v>29709</v>
      </c>
      <c r="F559" s="1" t="s">
        <v>318</v>
      </c>
      <c r="G559" s="1" t="s">
        <v>103</v>
      </c>
      <c r="H559" s="1" t="s">
        <v>28365</v>
      </c>
      <c r="I559" s="14">
        <f t="shared" si="8"/>
        <v>4310.375</v>
      </c>
      <c r="J559" s="1">
        <v>689.66</v>
      </c>
      <c r="K559" s="14" t="s">
        <v>6148</v>
      </c>
    </row>
    <row r="560" spans="1:11" hidden="1">
      <c r="A560" t="s">
        <v>23848</v>
      </c>
      <c r="B560" s="3">
        <v>42002</v>
      </c>
      <c r="C560" t="s">
        <v>28675</v>
      </c>
      <c r="D560">
        <v>2</v>
      </c>
      <c r="E560" t="s">
        <v>30028</v>
      </c>
      <c r="F560" t="s">
        <v>1448</v>
      </c>
      <c r="G560" t="s">
        <v>13</v>
      </c>
      <c r="H560" t="s">
        <v>88</v>
      </c>
      <c r="I560" s="14">
        <f t="shared" si="8"/>
        <v>1035.5625</v>
      </c>
      <c r="J560">
        <v>165.69</v>
      </c>
      <c r="K560" s="4" t="s">
        <v>6164</v>
      </c>
    </row>
    <row r="561" spans="1:11" hidden="1">
      <c r="A561" t="s">
        <v>23865</v>
      </c>
      <c r="B561" s="3">
        <v>42003</v>
      </c>
      <c r="C561" t="s">
        <v>28676</v>
      </c>
      <c r="D561">
        <v>2</v>
      </c>
      <c r="E561" t="s">
        <v>30029</v>
      </c>
      <c r="F561" t="s">
        <v>1448</v>
      </c>
      <c r="G561" t="s">
        <v>13</v>
      </c>
      <c r="H561" t="s">
        <v>88</v>
      </c>
      <c r="I561" s="14">
        <f t="shared" si="8"/>
        <v>385</v>
      </c>
      <c r="J561">
        <v>61.6</v>
      </c>
      <c r="K561" s="4" t="s">
        <v>6164</v>
      </c>
    </row>
    <row r="562" spans="1:11">
      <c r="A562" t="s">
        <v>17089</v>
      </c>
      <c r="B562" s="3">
        <v>42003</v>
      </c>
      <c r="C562" t="s">
        <v>28677</v>
      </c>
      <c r="D562">
        <v>2</v>
      </c>
      <c r="E562" t="s">
        <v>30030</v>
      </c>
      <c r="F562" t="s">
        <v>1542</v>
      </c>
      <c r="G562" t="s">
        <v>13</v>
      </c>
      <c r="H562" t="s">
        <v>88</v>
      </c>
      <c r="I562" s="14">
        <f t="shared" si="8"/>
        <v>60.5</v>
      </c>
      <c r="J562">
        <v>9.68</v>
      </c>
      <c r="K562" s="14" t="s">
        <v>6145</v>
      </c>
    </row>
    <row r="563" spans="1:11">
      <c r="A563" t="s">
        <v>23870</v>
      </c>
      <c r="B563" s="3">
        <v>42003</v>
      </c>
      <c r="C563" t="s">
        <v>28678</v>
      </c>
      <c r="D563">
        <v>2</v>
      </c>
      <c r="E563" t="s">
        <v>30031</v>
      </c>
      <c r="F563" t="s">
        <v>1542</v>
      </c>
      <c r="G563" t="s">
        <v>13</v>
      </c>
      <c r="H563" t="s">
        <v>88</v>
      </c>
      <c r="I563" s="14">
        <f t="shared" si="8"/>
        <v>60.5</v>
      </c>
      <c r="J563">
        <v>9.68</v>
      </c>
      <c r="K563" s="14" t="s">
        <v>6145</v>
      </c>
    </row>
    <row r="564" spans="1:11">
      <c r="A564" t="s">
        <v>23873</v>
      </c>
      <c r="B564" s="3">
        <v>42003</v>
      </c>
      <c r="C564" t="s">
        <v>28679</v>
      </c>
      <c r="D564">
        <v>2</v>
      </c>
      <c r="E564" t="s">
        <v>30032</v>
      </c>
      <c r="F564" t="s">
        <v>1542</v>
      </c>
      <c r="G564" t="s">
        <v>13</v>
      </c>
      <c r="H564" t="s">
        <v>88</v>
      </c>
      <c r="I564" s="14">
        <f t="shared" si="8"/>
        <v>60.5</v>
      </c>
      <c r="J564">
        <v>9.68</v>
      </c>
      <c r="K564" s="14" t="s">
        <v>6145</v>
      </c>
    </row>
    <row r="565" spans="1:11">
      <c r="A565" t="s">
        <v>23876</v>
      </c>
      <c r="B565" s="3">
        <v>42003</v>
      </c>
      <c r="C565" t="s">
        <v>28680</v>
      </c>
      <c r="D565">
        <v>2</v>
      </c>
      <c r="E565" t="s">
        <v>30033</v>
      </c>
      <c r="F565" t="s">
        <v>1542</v>
      </c>
      <c r="G565" t="s">
        <v>13</v>
      </c>
      <c r="H565" t="s">
        <v>88</v>
      </c>
      <c r="I565" s="14">
        <f t="shared" si="8"/>
        <v>60.5</v>
      </c>
      <c r="J565">
        <v>9.68</v>
      </c>
      <c r="K565" s="14" t="s">
        <v>6145</v>
      </c>
    </row>
    <row r="566" spans="1:11">
      <c r="A566" t="s">
        <v>23879</v>
      </c>
      <c r="B566" s="3">
        <v>42003</v>
      </c>
      <c r="C566" t="s">
        <v>28681</v>
      </c>
      <c r="D566">
        <v>2</v>
      </c>
      <c r="E566" t="s">
        <v>30034</v>
      </c>
      <c r="F566" t="s">
        <v>1542</v>
      </c>
      <c r="G566" t="s">
        <v>13</v>
      </c>
      <c r="H566" t="s">
        <v>88</v>
      </c>
      <c r="I566" s="14">
        <f t="shared" si="8"/>
        <v>60.5</v>
      </c>
      <c r="J566">
        <v>9.68</v>
      </c>
      <c r="K566" s="14" t="s">
        <v>6145</v>
      </c>
    </row>
    <row r="567" spans="1:11">
      <c r="A567" t="s">
        <v>23882</v>
      </c>
      <c r="B567" s="3">
        <v>42003</v>
      </c>
      <c r="C567" t="s">
        <v>28682</v>
      </c>
      <c r="D567">
        <v>2</v>
      </c>
      <c r="E567" t="s">
        <v>30035</v>
      </c>
      <c r="F567" t="s">
        <v>1542</v>
      </c>
      <c r="G567" t="s">
        <v>13</v>
      </c>
      <c r="H567" t="s">
        <v>88</v>
      </c>
      <c r="I567" s="14">
        <f t="shared" si="8"/>
        <v>60.5</v>
      </c>
      <c r="J567">
        <v>9.68</v>
      </c>
      <c r="K567" s="14" t="s">
        <v>6145</v>
      </c>
    </row>
    <row r="568" spans="1:11">
      <c r="A568" t="s">
        <v>23885</v>
      </c>
      <c r="B568" s="3">
        <v>42003</v>
      </c>
      <c r="C568" t="s">
        <v>28683</v>
      </c>
      <c r="D568">
        <v>2</v>
      </c>
      <c r="E568" t="s">
        <v>30036</v>
      </c>
      <c r="F568" t="s">
        <v>1455</v>
      </c>
      <c r="G568" t="s">
        <v>13</v>
      </c>
      <c r="H568" t="s">
        <v>88</v>
      </c>
      <c r="I568" s="14">
        <f t="shared" si="8"/>
        <v>220.00000000000003</v>
      </c>
      <c r="J568">
        <v>35.200000000000003</v>
      </c>
      <c r="K568" s="14" t="s">
        <v>6145</v>
      </c>
    </row>
    <row r="569" spans="1:11">
      <c r="A569" t="s">
        <v>23888</v>
      </c>
      <c r="B569" s="3">
        <v>42003</v>
      </c>
      <c r="C569" t="s">
        <v>28684</v>
      </c>
      <c r="D569">
        <v>2</v>
      </c>
      <c r="E569" t="s">
        <v>30037</v>
      </c>
      <c r="F569" t="s">
        <v>1455</v>
      </c>
      <c r="G569" t="s">
        <v>13</v>
      </c>
      <c r="H569" t="s">
        <v>88</v>
      </c>
      <c r="I569" s="14">
        <f t="shared" si="8"/>
        <v>110.00000000000001</v>
      </c>
      <c r="J569">
        <v>17.600000000000001</v>
      </c>
      <c r="K569" s="14" t="s">
        <v>6145</v>
      </c>
    </row>
    <row r="570" spans="1:11" hidden="1">
      <c r="A570" t="s">
        <v>23891</v>
      </c>
      <c r="B570" s="3">
        <v>42003</v>
      </c>
      <c r="C570" t="s">
        <v>28685</v>
      </c>
      <c r="D570">
        <v>2</v>
      </c>
      <c r="E570" t="s">
        <v>30038</v>
      </c>
      <c r="F570" t="s">
        <v>1448</v>
      </c>
      <c r="G570" t="s">
        <v>13</v>
      </c>
      <c r="H570" t="s">
        <v>88</v>
      </c>
      <c r="I570" s="14">
        <f t="shared" si="8"/>
        <v>440.00000000000006</v>
      </c>
      <c r="J570">
        <v>70.400000000000006</v>
      </c>
      <c r="K570" s="4" t="s">
        <v>6164</v>
      </c>
    </row>
    <row r="571" spans="1:11" hidden="1">
      <c r="A571" t="s">
        <v>23894</v>
      </c>
      <c r="B571" s="3">
        <v>42003</v>
      </c>
      <c r="C571" t="s">
        <v>28686</v>
      </c>
      <c r="D571">
        <v>2</v>
      </c>
      <c r="E571" t="s">
        <v>30039</v>
      </c>
      <c r="F571" t="s">
        <v>1448</v>
      </c>
      <c r="G571" t="s">
        <v>13</v>
      </c>
      <c r="H571" t="s">
        <v>88</v>
      </c>
      <c r="I571" s="14">
        <f t="shared" si="8"/>
        <v>110.00000000000001</v>
      </c>
      <c r="J571">
        <v>17.600000000000001</v>
      </c>
      <c r="K571" s="4" t="s">
        <v>6164</v>
      </c>
    </row>
    <row r="572" spans="1:11" hidden="1">
      <c r="A572" s="1" t="s">
        <v>28366</v>
      </c>
      <c r="B572" s="13">
        <v>42003</v>
      </c>
      <c r="C572" s="1" t="s">
        <v>28367</v>
      </c>
      <c r="D572" s="1">
        <v>1</v>
      </c>
      <c r="E572" s="1" t="s">
        <v>29710</v>
      </c>
      <c r="F572" s="1" t="s">
        <v>9</v>
      </c>
      <c r="G572" s="1" t="s">
        <v>10</v>
      </c>
      <c r="H572" s="1" t="s">
        <v>28368</v>
      </c>
      <c r="I572" s="14">
        <f t="shared" si="8"/>
        <v>248793.125</v>
      </c>
      <c r="J572" s="14">
        <v>39806.9</v>
      </c>
      <c r="K572" s="14" t="s">
        <v>6142</v>
      </c>
    </row>
    <row r="573" spans="1:11" hidden="1">
      <c r="A573" s="1" t="s">
        <v>28369</v>
      </c>
      <c r="B573" s="13">
        <v>42003</v>
      </c>
      <c r="C573" s="1" t="s">
        <v>28370</v>
      </c>
      <c r="D573" s="1">
        <v>1</v>
      </c>
      <c r="E573" s="1" t="s">
        <v>29711</v>
      </c>
      <c r="F573" s="1" t="s">
        <v>9</v>
      </c>
      <c r="G573" s="1" t="s">
        <v>10</v>
      </c>
      <c r="H573" s="1" t="s">
        <v>28371</v>
      </c>
      <c r="I573" s="14">
        <f t="shared" si="8"/>
        <v>384482.75</v>
      </c>
      <c r="J573" s="14">
        <v>61517.24</v>
      </c>
      <c r="K573" s="14" t="s">
        <v>6142</v>
      </c>
    </row>
    <row r="574" spans="1:11" hidden="1">
      <c r="A574" s="1" t="s">
        <v>28372</v>
      </c>
      <c r="B574" s="13">
        <v>42003</v>
      </c>
      <c r="C574" s="1" t="s">
        <v>28373</v>
      </c>
      <c r="D574" s="1">
        <v>1</v>
      </c>
      <c r="E574" s="1" t="s">
        <v>29712</v>
      </c>
      <c r="F574" s="1" t="s">
        <v>9</v>
      </c>
      <c r="G574" s="1" t="s">
        <v>10</v>
      </c>
      <c r="H574" s="1" t="s">
        <v>28371</v>
      </c>
      <c r="I574" s="14">
        <f t="shared" si="8"/>
        <v>384482.75</v>
      </c>
      <c r="J574" s="14">
        <v>61517.24</v>
      </c>
      <c r="K574" s="14" t="s">
        <v>6142</v>
      </c>
    </row>
    <row r="575" spans="1:11" hidden="1">
      <c r="A575" t="s">
        <v>28687</v>
      </c>
      <c r="B575" s="3">
        <v>42003</v>
      </c>
      <c r="C575" t="s">
        <v>2</v>
      </c>
      <c r="D575">
        <v>2</v>
      </c>
      <c r="E575" t="s">
        <v>30040</v>
      </c>
      <c r="F575" t="s">
        <v>1283</v>
      </c>
      <c r="G575" t="s">
        <v>21545</v>
      </c>
      <c r="H575" t="s">
        <v>28688</v>
      </c>
      <c r="I575" s="14">
        <f t="shared" si="8"/>
        <v>-688.8125</v>
      </c>
      <c r="J575">
        <v>-110.21</v>
      </c>
      <c r="K575" s="4" t="s">
        <v>6149</v>
      </c>
    </row>
    <row r="576" spans="1:11" hidden="1">
      <c r="A576" t="s">
        <v>28689</v>
      </c>
      <c r="B576" s="3">
        <v>42003</v>
      </c>
      <c r="C576" t="s">
        <v>28690</v>
      </c>
      <c r="D576">
        <v>1</v>
      </c>
      <c r="E576" t="s">
        <v>30041</v>
      </c>
      <c r="F576" t="s">
        <v>9</v>
      </c>
      <c r="G576" t="s">
        <v>10</v>
      </c>
      <c r="H576" t="s">
        <v>28501</v>
      </c>
      <c r="I576" s="14">
        <f t="shared" si="8"/>
        <v>17241.375</v>
      </c>
      <c r="J576" s="4">
        <v>2758.62</v>
      </c>
      <c r="K576" s="4" t="s">
        <v>6141</v>
      </c>
    </row>
    <row r="577" spans="1:11" hidden="1">
      <c r="A577" t="s">
        <v>28691</v>
      </c>
      <c r="B577" s="3">
        <v>42003</v>
      </c>
      <c r="C577" t="s">
        <v>2</v>
      </c>
      <c r="D577">
        <v>2</v>
      </c>
      <c r="E577" t="s">
        <v>30042</v>
      </c>
      <c r="F577" t="s">
        <v>1283</v>
      </c>
      <c r="G577" t="s">
        <v>21545</v>
      </c>
      <c r="H577" t="s">
        <v>28692</v>
      </c>
      <c r="I577" s="14">
        <f t="shared" si="8"/>
        <v>-299.6875</v>
      </c>
      <c r="J577">
        <v>-47.95</v>
      </c>
      <c r="K577" s="4" t="s">
        <v>6149</v>
      </c>
    </row>
    <row r="578" spans="1:11">
      <c r="A578" s="1" t="s">
        <v>28374</v>
      </c>
      <c r="B578" s="13">
        <v>42003</v>
      </c>
      <c r="C578" s="1" t="s">
        <v>28375</v>
      </c>
      <c r="D578" s="1">
        <v>2</v>
      </c>
      <c r="E578" s="1" t="s">
        <v>29713</v>
      </c>
      <c r="F578" s="1" t="s">
        <v>37</v>
      </c>
      <c r="G578" s="1" t="s">
        <v>22472</v>
      </c>
      <c r="H578" s="1" t="s">
        <v>39</v>
      </c>
      <c r="I578" s="14">
        <f t="shared" si="8"/>
        <v>2132.4375</v>
      </c>
      <c r="J578" s="1">
        <v>341.19</v>
      </c>
      <c r="K578" s="14" t="s">
        <v>6145</v>
      </c>
    </row>
    <row r="579" spans="1:11">
      <c r="A579" s="1" t="s">
        <v>28376</v>
      </c>
      <c r="B579" s="13">
        <v>42003</v>
      </c>
      <c r="C579" s="1" t="s">
        <v>28377</v>
      </c>
      <c r="D579" s="1">
        <v>2</v>
      </c>
      <c r="E579" s="1" t="s">
        <v>29714</v>
      </c>
      <c r="F579" s="1" t="s">
        <v>37</v>
      </c>
      <c r="G579" s="1" t="s">
        <v>22472</v>
      </c>
      <c r="H579" s="1" t="s">
        <v>39</v>
      </c>
      <c r="I579" s="14">
        <f t="shared" si="8"/>
        <v>5735.3125</v>
      </c>
      <c r="J579" s="1">
        <v>917.65</v>
      </c>
      <c r="K579" s="14" t="s">
        <v>6145</v>
      </c>
    </row>
    <row r="580" spans="1:11">
      <c r="A580" s="1" t="s">
        <v>28378</v>
      </c>
      <c r="B580" s="13">
        <v>42003</v>
      </c>
      <c r="C580" s="1" t="s">
        <v>28379</v>
      </c>
      <c r="D580" s="1">
        <v>2</v>
      </c>
      <c r="E580" s="1" t="s">
        <v>29715</v>
      </c>
      <c r="F580" s="1" t="s">
        <v>37</v>
      </c>
      <c r="G580" s="1" t="s">
        <v>22472</v>
      </c>
      <c r="H580" s="1" t="s">
        <v>39</v>
      </c>
      <c r="I580" s="14">
        <f t="shared" si="8"/>
        <v>926</v>
      </c>
      <c r="J580" s="1">
        <v>148.16</v>
      </c>
      <c r="K580" s="14" t="s">
        <v>6145</v>
      </c>
    </row>
    <row r="581" spans="1:11">
      <c r="A581" s="1" t="s">
        <v>23927</v>
      </c>
      <c r="B581" s="13">
        <v>42003</v>
      </c>
      <c r="C581" s="1" t="s">
        <v>28380</v>
      </c>
      <c r="D581" s="1">
        <v>2</v>
      </c>
      <c r="E581" s="1" t="s">
        <v>29716</v>
      </c>
      <c r="F581" s="1" t="s">
        <v>37</v>
      </c>
      <c r="G581" s="1" t="s">
        <v>22472</v>
      </c>
      <c r="H581" s="1" t="s">
        <v>39</v>
      </c>
      <c r="I581" s="14">
        <f t="shared" si="8"/>
        <v>2132.4375</v>
      </c>
      <c r="J581" s="1">
        <v>341.19</v>
      </c>
      <c r="K581" s="14" t="s">
        <v>6145</v>
      </c>
    </row>
    <row r="582" spans="1:11">
      <c r="A582" s="1" t="s">
        <v>23930</v>
      </c>
      <c r="B582" s="13">
        <v>42003</v>
      </c>
      <c r="C582" s="1" t="s">
        <v>28381</v>
      </c>
      <c r="D582" s="1">
        <v>2</v>
      </c>
      <c r="E582" s="1" t="s">
        <v>29717</v>
      </c>
      <c r="F582" s="1" t="s">
        <v>37</v>
      </c>
      <c r="G582" s="1" t="s">
        <v>22472</v>
      </c>
      <c r="H582" s="1" t="s">
        <v>39</v>
      </c>
      <c r="I582" s="14">
        <f t="shared" si="8"/>
        <v>2132.4375</v>
      </c>
      <c r="J582" s="1">
        <v>341.19</v>
      </c>
      <c r="K582" s="14" t="s">
        <v>6145</v>
      </c>
    </row>
    <row r="583" spans="1:11">
      <c r="A583" s="1" t="s">
        <v>23933</v>
      </c>
      <c r="B583" s="13">
        <v>42003</v>
      </c>
      <c r="C583" s="1" t="s">
        <v>28382</v>
      </c>
      <c r="D583" s="1">
        <v>2</v>
      </c>
      <c r="E583" s="1" t="s">
        <v>29718</v>
      </c>
      <c r="F583" s="1" t="s">
        <v>37</v>
      </c>
      <c r="G583" s="1" t="s">
        <v>22472</v>
      </c>
      <c r="H583" s="1" t="s">
        <v>39</v>
      </c>
      <c r="I583" s="14">
        <f t="shared" si="8"/>
        <v>2132.4375</v>
      </c>
      <c r="J583" s="1">
        <v>341.19</v>
      </c>
      <c r="K583" s="14" t="s">
        <v>6145</v>
      </c>
    </row>
    <row r="584" spans="1:11">
      <c r="A584" s="1" t="s">
        <v>23936</v>
      </c>
      <c r="B584" s="13">
        <v>42003</v>
      </c>
      <c r="C584" s="1" t="s">
        <v>28383</v>
      </c>
      <c r="D584" s="1">
        <v>2</v>
      </c>
      <c r="E584" s="1" t="s">
        <v>29719</v>
      </c>
      <c r="F584" s="1" t="s">
        <v>37</v>
      </c>
      <c r="G584" s="1" t="s">
        <v>22472</v>
      </c>
      <c r="H584" s="1" t="s">
        <v>39</v>
      </c>
      <c r="I584" s="14">
        <f t="shared" si="8"/>
        <v>2261.3125</v>
      </c>
      <c r="J584" s="1">
        <v>361.81</v>
      </c>
      <c r="K584" s="14" t="s">
        <v>6145</v>
      </c>
    </row>
    <row r="585" spans="1:11">
      <c r="A585" s="1" t="s">
        <v>23940</v>
      </c>
      <c r="B585" s="13">
        <v>42003</v>
      </c>
      <c r="C585" s="1" t="s">
        <v>28384</v>
      </c>
      <c r="D585" s="1">
        <v>2</v>
      </c>
      <c r="E585" s="1" t="s">
        <v>29720</v>
      </c>
      <c r="F585" s="1" t="s">
        <v>37</v>
      </c>
      <c r="G585" s="1" t="s">
        <v>22472</v>
      </c>
      <c r="H585" s="1" t="s">
        <v>39</v>
      </c>
      <c r="I585" s="14">
        <f t="shared" si="8"/>
        <v>2261.3125</v>
      </c>
      <c r="J585" s="1">
        <v>361.81</v>
      </c>
      <c r="K585" s="14" t="s">
        <v>6145</v>
      </c>
    </row>
    <row r="586" spans="1:11">
      <c r="A586" s="1" t="s">
        <v>23944</v>
      </c>
      <c r="B586" s="13">
        <v>42003</v>
      </c>
      <c r="C586" s="1" t="s">
        <v>28385</v>
      </c>
      <c r="D586" s="1">
        <v>2</v>
      </c>
      <c r="E586" s="1" t="s">
        <v>29721</v>
      </c>
      <c r="F586" s="1" t="s">
        <v>37</v>
      </c>
      <c r="G586" s="1" t="s">
        <v>22472</v>
      </c>
      <c r="H586" s="1" t="s">
        <v>39</v>
      </c>
      <c r="I586" s="14">
        <f t="shared" ref="I586:I649" si="9">J586*100/16</f>
        <v>2132.4375</v>
      </c>
      <c r="J586" s="1">
        <v>341.19</v>
      </c>
      <c r="K586" s="14" t="s">
        <v>6145</v>
      </c>
    </row>
    <row r="587" spans="1:11">
      <c r="A587" s="1" t="s">
        <v>26524</v>
      </c>
      <c r="B587" s="13">
        <v>42003</v>
      </c>
      <c r="C587" s="1" t="s">
        <v>28386</v>
      </c>
      <c r="D587" s="1">
        <v>2</v>
      </c>
      <c r="E587" s="1" t="s">
        <v>29722</v>
      </c>
      <c r="F587" s="1" t="s">
        <v>37</v>
      </c>
      <c r="G587" s="1" t="s">
        <v>22472</v>
      </c>
      <c r="H587" s="1" t="s">
        <v>39</v>
      </c>
      <c r="I587" s="14">
        <f t="shared" si="9"/>
        <v>2261.3125</v>
      </c>
      <c r="J587" s="1">
        <v>361.81</v>
      </c>
      <c r="K587" s="14" t="s">
        <v>6145</v>
      </c>
    </row>
    <row r="588" spans="1:11">
      <c r="A588" s="1" t="s">
        <v>23947</v>
      </c>
      <c r="B588" s="13">
        <v>42003</v>
      </c>
      <c r="C588" s="1" t="s">
        <v>28387</v>
      </c>
      <c r="D588" s="1">
        <v>2</v>
      </c>
      <c r="E588" s="1" t="s">
        <v>29723</v>
      </c>
      <c r="F588" s="1" t="s">
        <v>37</v>
      </c>
      <c r="G588" s="1" t="s">
        <v>22472</v>
      </c>
      <c r="H588" s="1" t="s">
        <v>39</v>
      </c>
      <c r="I588" s="14">
        <f t="shared" si="9"/>
        <v>2132.4375</v>
      </c>
      <c r="J588" s="1">
        <v>341.19</v>
      </c>
      <c r="K588" s="14" t="s">
        <v>6145</v>
      </c>
    </row>
    <row r="589" spans="1:11">
      <c r="A589" s="1" t="s">
        <v>23953</v>
      </c>
      <c r="B589" s="13">
        <v>42003</v>
      </c>
      <c r="C589" s="1" t="s">
        <v>28388</v>
      </c>
      <c r="D589" s="1">
        <v>2</v>
      </c>
      <c r="E589" s="1" t="s">
        <v>29724</v>
      </c>
      <c r="F589" s="1" t="s">
        <v>37</v>
      </c>
      <c r="G589" s="1" t="s">
        <v>22472</v>
      </c>
      <c r="H589" s="1" t="s">
        <v>39</v>
      </c>
      <c r="I589" s="14">
        <f t="shared" si="9"/>
        <v>156</v>
      </c>
      <c r="J589" s="1">
        <v>24.96</v>
      </c>
      <c r="K589" s="14" t="s">
        <v>6145</v>
      </c>
    </row>
    <row r="590" spans="1:11">
      <c r="A590" s="1" t="s">
        <v>23957</v>
      </c>
      <c r="B590" s="13">
        <v>42003</v>
      </c>
      <c r="C590" s="1" t="s">
        <v>28389</v>
      </c>
      <c r="D590" s="1">
        <v>2</v>
      </c>
      <c r="E590" s="1" t="s">
        <v>29725</v>
      </c>
      <c r="F590" s="1" t="s">
        <v>37</v>
      </c>
      <c r="G590" s="1" t="s">
        <v>22472</v>
      </c>
      <c r="H590" s="1" t="s">
        <v>39</v>
      </c>
      <c r="I590" s="14">
        <f t="shared" si="9"/>
        <v>2261.3125</v>
      </c>
      <c r="J590" s="1">
        <v>361.81</v>
      </c>
      <c r="K590" s="14" t="s">
        <v>6145</v>
      </c>
    </row>
    <row r="591" spans="1:11" hidden="1">
      <c r="A591" s="1" t="s">
        <v>23962</v>
      </c>
      <c r="B591" s="13">
        <v>42003</v>
      </c>
      <c r="C591" s="1" t="s">
        <v>28390</v>
      </c>
      <c r="D591" s="1">
        <v>1</v>
      </c>
      <c r="E591" s="1" t="s">
        <v>29726</v>
      </c>
      <c r="F591" s="1" t="s">
        <v>9</v>
      </c>
      <c r="G591" s="1" t="s">
        <v>10</v>
      </c>
      <c r="H591" s="1" t="s">
        <v>28391</v>
      </c>
      <c r="I591" s="14">
        <f t="shared" si="9"/>
        <v>172327.5625</v>
      </c>
      <c r="J591" s="14">
        <v>27572.41</v>
      </c>
      <c r="K591" s="14" t="s">
        <v>6142</v>
      </c>
    </row>
    <row r="592" spans="1:11">
      <c r="A592" s="1" t="s">
        <v>28392</v>
      </c>
      <c r="B592" s="13">
        <v>42003</v>
      </c>
      <c r="C592" s="1" t="s">
        <v>28393</v>
      </c>
      <c r="D592" s="1">
        <v>2</v>
      </c>
      <c r="E592" s="1" t="s">
        <v>29727</v>
      </c>
      <c r="F592" s="1" t="s">
        <v>37</v>
      </c>
      <c r="G592" s="1" t="s">
        <v>22472</v>
      </c>
      <c r="H592" s="1" t="s">
        <v>39</v>
      </c>
      <c r="I592" s="14">
        <f t="shared" si="9"/>
        <v>2132.4375</v>
      </c>
      <c r="J592" s="1">
        <v>341.19</v>
      </c>
      <c r="K592" s="14" t="s">
        <v>6145</v>
      </c>
    </row>
    <row r="593" spans="1:11">
      <c r="A593" s="1" t="s">
        <v>26528</v>
      </c>
      <c r="B593" s="13">
        <v>42003</v>
      </c>
      <c r="C593" s="1" t="s">
        <v>28394</v>
      </c>
      <c r="D593" s="1">
        <v>2</v>
      </c>
      <c r="E593" s="1" t="s">
        <v>29728</v>
      </c>
      <c r="F593" s="1" t="s">
        <v>37</v>
      </c>
      <c r="G593" s="1" t="s">
        <v>22472</v>
      </c>
      <c r="H593" s="1" t="s">
        <v>39</v>
      </c>
      <c r="I593" s="14">
        <f t="shared" si="9"/>
        <v>2132.4375</v>
      </c>
      <c r="J593" s="1">
        <v>341.19</v>
      </c>
      <c r="K593" s="14" t="s">
        <v>6145</v>
      </c>
    </row>
    <row r="594" spans="1:11">
      <c r="A594" s="1" t="s">
        <v>26529</v>
      </c>
      <c r="B594" s="13">
        <v>42003</v>
      </c>
      <c r="C594" s="1" t="s">
        <v>28395</v>
      </c>
      <c r="D594" s="1">
        <v>2</v>
      </c>
      <c r="E594" s="1" t="s">
        <v>29729</v>
      </c>
      <c r="F594" s="1" t="s">
        <v>37</v>
      </c>
      <c r="G594" s="1" t="s">
        <v>22472</v>
      </c>
      <c r="H594" s="1" t="s">
        <v>39</v>
      </c>
      <c r="I594" s="14">
        <f t="shared" si="9"/>
        <v>2132.4375</v>
      </c>
      <c r="J594" s="1">
        <v>341.19</v>
      </c>
      <c r="K594" s="14" t="s">
        <v>6145</v>
      </c>
    </row>
    <row r="595" spans="1:11">
      <c r="A595" s="1" t="s">
        <v>28396</v>
      </c>
      <c r="B595" s="13">
        <v>42003</v>
      </c>
      <c r="C595" s="1" t="s">
        <v>28397</v>
      </c>
      <c r="D595" s="1">
        <v>2</v>
      </c>
      <c r="E595" s="1" t="s">
        <v>29730</v>
      </c>
      <c r="F595" s="1" t="s">
        <v>37</v>
      </c>
      <c r="G595" s="1" t="s">
        <v>22472</v>
      </c>
      <c r="H595" s="1" t="s">
        <v>39</v>
      </c>
      <c r="I595" s="14">
        <f t="shared" si="9"/>
        <v>2132.4375</v>
      </c>
      <c r="J595" s="1">
        <v>341.19</v>
      </c>
      <c r="K595" s="14" t="s">
        <v>6145</v>
      </c>
    </row>
    <row r="596" spans="1:11" hidden="1">
      <c r="A596" s="1" t="s">
        <v>28398</v>
      </c>
      <c r="B596" s="13">
        <v>42003</v>
      </c>
      <c r="C596" s="1" t="s">
        <v>28399</v>
      </c>
      <c r="D596" s="1">
        <v>1</v>
      </c>
      <c r="E596" s="1" t="s">
        <v>29731</v>
      </c>
      <c r="F596" s="1" t="s">
        <v>9</v>
      </c>
      <c r="G596" s="1" t="s">
        <v>10</v>
      </c>
      <c r="H596" s="1" t="s">
        <v>28400</v>
      </c>
      <c r="I596" s="14">
        <f t="shared" si="9"/>
        <v>172327.5625</v>
      </c>
      <c r="J596" s="14">
        <v>27572.41</v>
      </c>
      <c r="K596" s="14" t="s">
        <v>6142</v>
      </c>
    </row>
    <row r="597" spans="1:11">
      <c r="A597" s="1" t="s">
        <v>23968</v>
      </c>
      <c r="B597" s="13">
        <v>42003</v>
      </c>
      <c r="C597" s="1" t="s">
        <v>28401</v>
      </c>
      <c r="D597" s="1">
        <v>2</v>
      </c>
      <c r="E597" s="1" t="s">
        <v>29732</v>
      </c>
      <c r="F597" s="1" t="s">
        <v>37</v>
      </c>
      <c r="G597" s="1" t="s">
        <v>22472</v>
      </c>
      <c r="H597" s="1" t="s">
        <v>39</v>
      </c>
      <c r="I597" s="14">
        <f t="shared" si="9"/>
        <v>2132.4375</v>
      </c>
      <c r="J597" s="1">
        <v>341.19</v>
      </c>
      <c r="K597" s="14" t="s">
        <v>6145</v>
      </c>
    </row>
    <row r="598" spans="1:11" hidden="1">
      <c r="A598" s="1" t="s">
        <v>23971</v>
      </c>
      <c r="B598" s="13">
        <v>42003</v>
      </c>
      <c r="C598" s="1" t="s">
        <v>28402</v>
      </c>
      <c r="D598" s="1">
        <v>1</v>
      </c>
      <c r="E598" s="1" t="s">
        <v>29733</v>
      </c>
      <c r="F598" s="1" t="s">
        <v>9</v>
      </c>
      <c r="G598" s="1" t="s">
        <v>10</v>
      </c>
      <c r="H598" s="1" t="s">
        <v>5951</v>
      </c>
      <c r="I598" s="14">
        <f t="shared" si="9"/>
        <v>180689.625</v>
      </c>
      <c r="J598" s="14">
        <v>28910.34</v>
      </c>
      <c r="K598" s="14" t="s">
        <v>6142</v>
      </c>
    </row>
    <row r="599" spans="1:11">
      <c r="A599" s="1" t="s">
        <v>28403</v>
      </c>
      <c r="B599" s="13">
        <v>42003</v>
      </c>
      <c r="C599" s="1" t="s">
        <v>28404</v>
      </c>
      <c r="D599" s="1">
        <v>2</v>
      </c>
      <c r="E599" s="1" t="s">
        <v>29734</v>
      </c>
      <c r="F599" s="1" t="s">
        <v>37</v>
      </c>
      <c r="G599" s="1" t="s">
        <v>22472</v>
      </c>
      <c r="H599" s="1" t="s">
        <v>39</v>
      </c>
      <c r="I599" s="14">
        <f t="shared" si="9"/>
        <v>2132.4375</v>
      </c>
      <c r="J599" s="1">
        <v>341.19</v>
      </c>
      <c r="K599" s="14" t="s">
        <v>6145</v>
      </c>
    </row>
    <row r="600" spans="1:11" hidden="1">
      <c r="A600" s="1" t="s">
        <v>28405</v>
      </c>
      <c r="B600" s="13">
        <v>42003</v>
      </c>
      <c r="C600" s="1" t="s">
        <v>28200</v>
      </c>
      <c r="D600" s="1">
        <v>1</v>
      </c>
      <c r="E600" s="1" t="s">
        <v>29735</v>
      </c>
      <c r="F600" s="1" t="s">
        <v>9</v>
      </c>
      <c r="G600" s="1" t="s">
        <v>10</v>
      </c>
      <c r="H600" s="1" t="s">
        <v>28406</v>
      </c>
      <c r="I600" s="14">
        <f t="shared" si="9"/>
        <v>354051.75</v>
      </c>
      <c r="J600" s="14">
        <v>56648.28</v>
      </c>
      <c r="K600" s="14" t="s">
        <v>6142</v>
      </c>
    </row>
    <row r="601" spans="1:11">
      <c r="A601" s="1" t="s">
        <v>28407</v>
      </c>
      <c r="B601" s="13">
        <v>42003</v>
      </c>
      <c r="C601" s="1" t="s">
        <v>28408</v>
      </c>
      <c r="D601" s="1">
        <v>2</v>
      </c>
      <c r="E601" s="1" t="s">
        <v>29736</v>
      </c>
      <c r="F601" s="1" t="s">
        <v>37</v>
      </c>
      <c r="G601" s="1" t="s">
        <v>22472</v>
      </c>
      <c r="H601" s="1" t="s">
        <v>39</v>
      </c>
      <c r="I601" s="14">
        <f t="shared" si="9"/>
        <v>186.9375</v>
      </c>
      <c r="J601" s="1">
        <v>29.91</v>
      </c>
      <c r="K601" s="14" t="s">
        <v>6145</v>
      </c>
    </row>
    <row r="602" spans="1:11" hidden="1">
      <c r="A602" s="1" t="s">
        <v>28409</v>
      </c>
      <c r="B602" s="13">
        <v>42003</v>
      </c>
      <c r="C602" s="1" t="s">
        <v>28410</v>
      </c>
      <c r="D602" s="1">
        <v>1</v>
      </c>
      <c r="E602" s="1" t="s">
        <v>29737</v>
      </c>
      <c r="F602" s="1" t="s">
        <v>9</v>
      </c>
      <c r="G602" s="1" t="s">
        <v>10</v>
      </c>
      <c r="H602" s="1" t="s">
        <v>28411</v>
      </c>
      <c r="I602" s="14">
        <f t="shared" si="9"/>
        <v>172327.5625</v>
      </c>
      <c r="J602" s="14">
        <v>27572.41</v>
      </c>
      <c r="K602" s="14" t="s">
        <v>6142</v>
      </c>
    </row>
    <row r="603" spans="1:11" hidden="1">
      <c r="A603" s="1" t="s">
        <v>28412</v>
      </c>
      <c r="B603" s="13">
        <v>42003</v>
      </c>
      <c r="C603" s="1" t="s">
        <v>28349</v>
      </c>
      <c r="D603" s="1">
        <v>1</v>
      </c>
      <c r="E603" s="1" t="s">
        <v>29738</v>
      </c>
      <c r="F603" s="1" t="s">
        <v>70</v>
      </c>
      <c r="G603" s="1" t="s">
        <v>10</v>
      </c>
      <c r="H603" s="1" t="s">
        <v>28350</v>
      </c>
      <c r="I603" s="14">
        <f t="shared" si="9"/>
        <v>-354051.75</v>
      </c>
      <c r="J603" s="14">
        <v>-56648.28</v>
      </c>
      <c r="K603" s="14" t="s">
        <v>6142</v>
      </c>
    </row>
    <row r="604" spans="1:11" hidden="1">
      <c r="A604" s="1" t="s">
        <v>28413</v>
      </c>
      <c r="B604" s="13">
        <v>42003</v>
      </c>
      <c r="C604" s="1" t="s">
        <v>28414</v>
      </c>
      <c r="D604" s="1">
        <v>1</v>
      </c>
      <c r="E604" s="1" t="s">
        <v>29739</v>
      </c>
      <c r="F604" s="1" t="s">
        <v>9</v>
      </c>
      <c r="G604" s="1" t="s">
        <v>10</v>
      </c>
      <c r="H604" s="1" t="s">
        <v>28350</v>
      </c>
      <c r="I604" s="14">
        <f t="shared" si="9"/>
        <v>354051.75</v>
      </c>
      <c r="J604" s="14">
        <v>56648.28</v>
      </c>
      <c r="K604" s="14" t="s">
        <v>6142</v>
      </c>
    </row>
    <row r="605" spans="1:11" hidden="1">
      <c r="A605" s="1" t="s">
        <v>28415</v>
      </c>
      <c r="B605" s="13">
        <v>42003</v>
      </c>
      <c r="C605" s="1" t="s">
        <v>28414</v>
      </c>
      <c r="D605" s="1">
        <v>1</v>
      </c>
      <c r="E605" s="1" t="s">
        <v>29740</v>
      </c>
      <c r="F605" s="1" t="s">
        <v>58</v>
      </c>
      <c r="G605" s="1" t="s">
        <v>10</v>
      </c>
      <c r="H605" s="1" t="s">
        <v>28350</v>
      </c>
      <c r="I605" s="14">
        <f t="shared" si="9"/>
        <v>24396.5625</v>
      </c>
      <c r="J605" s="14">
        <v>3903.45</v>
      </c>
      <c r="K605" s="14" t="s">
        <v>6138</v>
      </c>
    </row>
    <row r="606" spans="1:11" hidden="1">
      <c r="A606" s="1" t="s">
        <v>28416</v>
      </c>
      <c r="B606" s="13">
        <v>42003</v>
      </c>
      <c r="C606" s="1" t="s">
        <v>28349</v>
      </c>
      <c r="D606" s="1">
        <v>1</v>
      </c>
      <c r="E606" s="1" t="s">
        <v>29741</v>
      </c>
      <c r="F606" s="1" t="s">
        <v>9</v>
      </c>
      <c r="G606" s="1" t="s">
        <v>10</v>
      </c>
      <c r="H606" s="1" t="s">
        <v>28417</v>
      </c>
      <c r="I606" s="14">
        <f t="shared" si="9"/>
        <v>354051.75</v>
      </c>
      <c r="J606" s="14">
        <v>56648.28</v>
      </c>
      <c r="K606" s="14" t="s">
        <v>6142</v>
      </c>
    </row>
    <row r="607" spans="1:11" hidden="1">
      <c r="A607" t="s">
        <v>28693</v>
      </c>
      <c r="B607" s="3">
        <v>42003</v>
      </c>
      <c r="C607" t="s">
        <v>28694</v>
      </c>
      <c r="D607">
        <v>1</v>
      </c>
      <c r="E607" t="s">
        <v>30043</v>
      </c>
      <c r="F607" t="s">
        <v>9</v>
      </c>
      <c r="G607" t="s">
        <v>10</v>
      </c>
      <c r="H607" t="s">
        <v>14728</v>
      </c>
      <c r="I607" s="14">
        <f t="shared" si="9"/>
        <v>4310.375</v>
      </c>
      <c r="J607">
        <v>689.66</v>
      </c>
      <c r="K607" s="4" t="s">
        <v>6141</v>
      </c>
    </row>
    <row r="608" spans="1:11">
      <c r="A608" t="s">
        <v>28695</v>
      </c>
      <c r="B608" s="3">
        <v>42003</v>
      </c>
      <c r="C608" t="s">
        <v>28696</v>
      </c>
      <c r="D608">
        <v>2</v>
      </c>
      <c r="E608" t="s">
        <v>30044</v>
      </c>
      <c r="F608" t="s">
        <v>1637</v>
      </c>
      <c r="G608" t="s">
        <v>13</v>
      </c>
      <c r="H608" t="s">
        <v>7449</v>
      </c>
      <c r="I608" s="14">
        <f t="shared" si="9"/>
        <v>-2655.1875</v>
      </c>
      <c r="J608">
        <v>-424.83</v>
      </c>
      <c r="K608" s="4" t="s">
        <v>6145</v>
      </c>
    </row>
    <row r="609" spans="1:11" hidden="1">
      <c r="A609" s="1" t="s">
        <v>28418</v>
      </c>
      <c r="B609" s="13">
        <v>42003</v>
      </c>
      <c r="C609" s="1" t="s">
        <v>26224</v>
      </c>
      <c r="D609" s="1">
        <v>1</v>
      </c>
      <c r="E609" s="1" t="s">
        <v>29742</v>
      </c>
      <c r="F609" s="1" t="s">
        <v>70</v>
      </c>
      <c r="G609" s="1" t="s">
        <v>10</v>
      </c>
      <c r="H609" s="1" t="s">
        <v>28352</v>
      </c>
      <c r="I609" s="14">
        <f t="shared" si="9"/>
        <v>-259051.75</v>
      </c>
      <c r="J609" s="14">
        <v>-41448.28</v>
      </c>
      <c r="K609" s="14" t="s">
        <v>6142</v>
      </c>
    </row>
    <row r="610" spans="1:11" hidden="1">
      <c r="A610" s="1" t="s">
        <v>28419</v>
      </c>
      <c r="B610" s="13">
        <v>42003</v>
      </c>
      <c r="C610" s="1" t="s">
        <v>28420</v>
      </c>
      <c r="D610" s="1">
        <v>1</v>
      </c>
      <c r="E610" s="1" t="s">
        <v>29743</v>
      </c>
      <c r="F610" s="1" t="s">
        <v>9</v>
      </c>
      <c r="G610" s="1" t="s">
        <v>10</v>
      </c>
      <c r="H610" s="1" t="s">
        <v>469</v>
      </c>
      <c r="I610" s="14">
        <f t="shared" si="9"/>
        <v>180689.625</v>
      </c>
      <c r="J610" s="14">
        <v>28910.34</v>
      </c>
      <c r="K610" s="14" t="s">
        <v>6142</v>
      </c>
    </row>
    <row r="611" spans="1:11" hidden="1">
      <c r="A611" s="1" t="s">
        <v>28421</v>
      </c>
      <c r="B611" s="13">
        <v>42003</v>
      </c>
      <c r="C611" s="1" t="s">
        <v>26224</v>
      </c>
      <c r="D611" s="1">
        <v>1</v>
      </c>
      <c r="E611" s="1" t="s">
        <v>29744</v>
      </c>
      <c r="F611" s="1" t="s">
        <v>9</v>
      </c>
      <c r="G611" s="1" t="s">
        <v>10</v>
      </c>
      <c r="H611" s="1" t="s">
        <v>28352</v>
      </c>
      <c r="I611" s="14">
        <f t="shared" si="9"/>
        <v>259051.75</v>
      </c>
      <c r="J611" s="14">
        <v>41448.28</v>
      </c>
      <c r="K611" s="14" t="s">
        <v>6142</v>
      </c>
    </row>
    <row r="612" spans="1:11" hidden="1">
      <c r="A612" s="1" t="s">
        <v>28422</v>
      </c>
      <c r="B612" s="13">
        <v>42003</v>
      </c>
      <c r="C612" s="1" t="s">
        <v>21324</v>
      </c>
      <c r="D612" s="1">
        <v>1</v>
      </c>
      <c r="E612" s="1" t="s">
        <v>29745</v>
      </c>
      <c r="F612" s="1" t="s">
        <v>9</v>
      </c>
      <c r="G612" s="1" t="s">
        <v>10</v>
      </c>
      <c r="H612" s="1" t="s">
        <v>28423</v>
      </c>
      <c r="I612" s="14">
        <f t="shared" si="9"/>
        <v>290689.625</v>
      </c>
      <c r="J612" s="14">
        <v>46510.34</v>
      </c>
      <c r="K612" s="14" t="s">
        <v>6142</v>
      </c>
    </row>
    <row r="613" spans="1:11" hidden="1">
      <c r="A613" s="1" t="s">
        <v>23979</v>
      </c>
      <c r="B613" s="13">
        <v>42003</v>
      </c>
      <c r="C613" s="1" t="s">
        <v>28414</v>
      </c>
      <c r="D613" s="1">
        <v>1</v>
      </c>
      <c r="E613" s="1" t="s">
        <v>29746</v>
      </c>
      <c r="F613" s="1" t="s">
        <v>6532</v>
      </c>
      <c r="G613" s="1" t="s">
        <v>10</v>
      </c>
      <c r="H613" s="1" t="s">
        <v>28350</v>
      </c>
      <c r="I613" s="14">
        <f t="shared" si="9"/>
        <v>-24396.5625</v>
      </c>
      <c r="J613" s="14">
        <v>-3903.45</v>
      </c>
      <c r="K613" s="14" t="s">
        <v>6138</v>
      </c>
    </row>
    <row r="614" spans="1:11" hidden="1">
      <c r="A614" s="1" t="s">
        <v>23981</v>
      </c>
      <c r="B614" s="13">
        <v>42003</v>
      </c>
      <c r="C614" s="1" t="s">
        <v>28414</v>
      </c>
      <c r="D614" s="1">
        <v>1</v>
      </c>
      <c r="E614" s="1" t="s">
        <v>29747</v>
      </c>
      <c r="F614" s="1" t="s">
        <v>58</v>
      </c>
      <c r="G614" s="1" t="s">
        <v>10</v>
      </c>
      <c r="H614" s="1" t="s">
        <v>28350</v>
      </c>
      <c r="I614" s="14">
        <f t="shared" si="9"/>
        <v>30862.0625</v>
      </c>
      <c r="J614" s="14">
        <v>4937.93</v>
      </c>
      <c r="K614" s="14" t="s">
        <v>6138</v>
      </c>
    </row>
    <row r="615" spans="1:11" hidden="1">
      <c r="A615" t="s">
        <v>23985</v>
      </c>
      <c r="B615" s="3">
        <v>42003</v>
      </c>
      <c r="C615" t="s">
        <v>28697</v>
      </c>
      <c r="D615">
        <v>1</v>
      </c>
      <c r="E615" t="s">
        <v>30045</v>
      </c>
      <c r="F615" t="s">
        <v>9</v>
      </c>
      <c r="G615" t="s">
        <v>10</v>
      </c>
      <c r="H615" t="s">
        <v>28698</v>
      </c>
      <c r="I615" s="14">
        <f t="shared" si="9"/>
        <v>172413.8125</v>
      </c>
      <c r="J615" s="4">
        <v>27586.21</v>
      </c>
      <c r="K615" s="4" t="s">
        <v>6141</v>
      </c>
    </row>
    <row r="616" spans="1:11" hidden="1">
      <c r="A616" t="s">
        <v>23988</v>
      </c>
      <c r="B616" s="3">
        <v>42003</v>
      </c>
      <c r="C616" t="s">
        <v>28699</v>
      </c>
      <c r="D616">
        <v>1</v>
      </c>
      <c r="E616" t="s">
        <v>30046</v>
      </c>
      <c r="F616" t="s">
        <v>9</v>
      </c>
      <c r="G616" t="s">
        <v>10</v>
      </c>
      <c r="H616" t="s">
        <v>9871</v>
      </c>
      <c r="I616" s="14">
        <f t="shared" si="9"/>
        <v>11206.875</v>
      </c>
      <c r="J616" s="4">
        <v>1793.1</v>
      </c>
      <c r="K616" s="4" t="s">
        <v>6141</v>
      </c>
    </row>
    <row r="617" spans="1:11" hidden="1">
      <c r="A617" t="s">
        <v>28700</v>
      </c>
      <c r="B617" s="3">
        <v>42003</v>
      </c>
      <c r="C617" t="s">
        <v>28697</v>
      </c>
      <c r="D617">
        <v>1</v>
      </c>
      <c r="E617" t="s">
        <v>30047</v>
      </c>
      <c r="F617" t="s">
        <v>70</v>
      </c>
      <c r="G617" t="s">
        <v>10</v>
      </c>
      <c r="H617" t="s">
        <v>28698</v>
      </c>
      <c r="I617" s="14">
        <f t="shared" si="9"/>
        <v>-172413.8125</v>
      </c>
      <c r="J617" s="4">
        <v>-27586.21</v>
      </c>
      <c r="K617" s="4" t="s">
        <v>6141</v>
      </c>
    </row>
    <row r="618" spans="1:11" hidden="1">
      <c r="A618" t="s">
        <v>28701</v>
      </c>
      <c r="B618" s="3">
        <v>41991</v>
      </c>
      <c r="C618" t="s">
        <v>28702</v>
      </c>
      <c r="D618">
        <v>1</v>
      </c>
      <c r="E618" t="s">
        <v>30048</v>
      </c>
      <c r="F618" t="s">
        <v>9</v>
      </c>
      <c r="G618" t="s">
        <v>10</v>
      </c>
      <c r="H618" t="s">
        <v>28703</v>
      </c>
      <c r="I618" s="14">
        <f t="shared" si="9"/>
        <v>35000</v>
      </c>
      <c r="J618" s="4">
        <v>5600</v>
      </c>
      <c r="K618" s="4" t="s">
        <v>6141</v>
      </c>
    </row>
    <row r="619" spans="1:11" hidden="1">
      <c r="A619" t="s">
        <v>28704</v>
      </c>
      <c r="B619" s="3">
        <v>42003</v>
      </c>
      <c r="C619" t="s">
        <v>28705</v>
      </c>
      <c r="D619">
        <v>1</v>
      </c>
      <c r="E619" t="s">
        <v>30049</v>
      </c>
      <c r="F619" t="s">
        <v>9</v>
      </c>
      <c r="G619" t="s">
        <v>10</v>
      </c>
      <c r="H619" t="s">
        <v>28698</v>
      </c>
      <c r="I619" s="14">
        <f t="shared" si="9"/>
        <v>172413.8125</v>
      </c>
      <c r="J619" s="4">
        <v>27586.21</v>
      </c>
      <c r="K619" s="4" t="s">
        <v>6141</v>
      </c>
    </row>
    <row r="620" spans="1:11" hidden="1">
      <c r="A620" t="s">
        <v>28706</v>
      </c>
      <c r="B620" s="3">
        <v>42003</v>
      </c>
      <c r="C620" t="s">
        <v>28697</v>
      </c>
      <c r="D620">
        <v>1</v>
      </c>
      <c r="E620" t="s">
        <v>30050</v>
      </c>
      <c r="F620" t="s">
        <v>9</v>
      </c>
      <c r="G620" t="s">
        <v>10</v>
      </c>
      <c r="H620" t="s">
        <v>28707</v>
      </c>
      <c r="I620" s="14">
        <f t="shared" si="9"/>
        <v>103448.25</v>
      </c>
      <c r="J620" s="4">
        <v>16551.72</v>
      </c>
      <c r="K620" s="4" t="s">
        <v>6141</v>
      </c>
    </row>
    <row r="621" spans="1:11" hidden="1">
      <c r="A621" s="1" t="s">
        <v>23990</v>
      </c>
      <c r="B621" s="13">
        <v>42003</v>
      </c>
      <c r="C621" s="1" t="s">
        <v>28424</v>
      </c>
      <c r="D621" s="1">
        <v>1</v>
      </c>
      <c r="E621" s="1" t="s">
        <v>29748</v>
      </c>
      <c r="F621" s="1" t="s">
        <v>54</v>
      </c>
      <c r="G621" s="1" t="s">
        <v>10</v>
      </c>
      <c r="H621" s="1" t="s">
        <v>908</v>
      </c>
      <c r="I621" s="14">
        <f t="shared" si="9"/>
        <v>164109.0625</v>
      </c>
      <c r="J621" s="14">
        <v>26257.45</v>
      </c>
      <c r="K621" s="14" t="s">
        <v>6143</v>
      </c>
    </row>
    <row r="622" spans="1:11" hidden="1">
      <c r="A622" s="1" t="s">
        <v>23994</v>
      </c>
      <c r="B622" s="13">
        <v>42004</v>
      </c>
      <c r="C622" s="1" t="s">
        <v>28414</v>
      </c>
      <c r="D622" s="1">
        <v>1</v>
      </c>
      <c r="E622" s="1" t="s">
        <v>29749</v>
      </c>
      <c r="F622" s="1" t="s">
        <v>6532</v>
      </c>
      <c r="G622" s="1" t="s">
        <v>10</v>
      </c>
      <c r="H622" s="1" t="s">
        <v>28350</v>
      </c>
      <c r="I622" s="14">
        <f t="shared" si="9"/>
        <v>-30862.0625</v>
      </c>
      <c r="J622" s="14">
        <v>-4937.93</v>
      </c>
      <c r="K622" s="14" t="s">
        <v>6138</v>
      </c>
    </row>
    <row r="623" spans="1:11" hidden="1">
      <c r="A623" s="1" t="s">
        <v>28425</v>
      </c>
      <c r="B623" s="13">
        <v>42004</v>
      </c>
      <c r="C623" s="1" t="s">
        <v>28414</v>
      </c>
      <c r="D623" s="1">
        <v>1</v>
      </c>
      <c r="E623" s="1" t="s">
        <v>29750</v>
      </c>
      <c r="F623" s="1" t="s">
        <v>58</v>
      </c>
      <c r="G623" s="1" t="s">
        <v>10</v>
      </c>
      <c r="H623" s="1" t="s">
        <v>28350</v>
      </c>
      <c r="I623" s="14">
        <f t="shared" si="9"/>
        <v>13189.6875</v>
      </c>
      <c r="J623" s="14">
        <v>2110.35</v>
      </c>
      <c r="K623" s="14" t="s">
        <v>6138</v>
      </c>
    </row>
    <row r="624" spans="1:11" hidden="1">
      <c r="A624" t="s">
        <v>28708</v>
      </c>
      <c r="B624" s="3">
        <v>42004</v>
      </c>
      <c r="C624" t="s">
        <v>28709</v>
      </c>
      <c r="D624">
        <v>1</v>
      </c>
      <c r="E624" t="s">
        <v>30051</v>
      </c>
      <c r="F624" t="s">
        <v>269</v>
      </c>
      <c r="G624" t="s">
        <v>270</v>
      </c>
      <c r="H624" t="s">
        <v>28710</v>
      </c>
      <c r="I624" s="14">
        <f t="shared" si="9"/>
        <v>96836.875</v>
      </c>
      <c r="J624" s="4">
        <v>15493.9</v>
      </c>
      <c r="K624" s="4" t="s">
        <v>6167</v>
      </c>
    </row>
    <row r="625" spans="1:11" hidden="1">
      <c r="A625" s="1" t="s">
        <v>24601</v>
      </c>
      <c r="B625" s="13">
        <v>42004</v>
      </c>
      <c r="C625" s="1" t="s">
        <v>28426</v>
      </c>
      <c r="D625" s="1">
        <v>1</v>
      </c>
      <c r="E625" s="1" t="s">
        <v>29751</v>
      </c>
      <c r="F625" s="1" t="s">
        <v>318</v>
      </c>
      <c r="G625" s="1" t="s">
        <v>103</v>
      </c>
      <c r="H625" s="1" t="s">
        <v>28427</v>
      </c>
      <c r="I625" s="14">
        <f t="shared" si="9"/>
        <v>4310.375</v>
      </c>
      <c r="J625" s="1">
        <v>689.66</v>
      </c>
      <c r="K625" s="14" t="s">
        <v>6148</v>
      </c>
    </row>
    <row r="626" spans="1:11" hidden="1">
      <c r="A626" s="1" t="s">
        <v>28428</v>
      </c>
      <c r="B626" s="13">
        <v>41977</v>
      </c>
      <c r="C626" s="1" t="s">
        <v>28429</v>
      </c>
      <c r="D626" s="1">
        <v>1</v>
      </c>
      <c r="E626" s="1" t="s">
        <v>29752</v>
      </c>
      <c r="F626" s="1" t="s">
        <v>269</v>
      </c>
      <c r="G626" s="1" t="s">
        <v>270</v>
      </c>
      <c r="H626" s="1" t="s">
        <v>28430</v>
      </c>
      <c r="I626" s="14">
        <f t="shared" si="9"/>
        <v>-689.6875</v>
      </c>
      <c r="J626" s="1">
        <v>-110.35</v>
      </c>
      <c r="K626" s="14" t="s">
        <v>6146</v>
      </c>
    </row>
    <row r="627" spans="1:11" hidden="1">
      <c r="A627" s="1" t="s">
        <v>28431</v>
      </c>
      <c r="B627" s="13">
        <v>42004</v>
      </c>
      <c r="C627" s="1" t="s">
        <v>28432</v>
      </c>
      <c r="D627" s="1">
        <v>1</v>
      </c>
      <c r="E627" s="1" t="s">
        <v>29753</v>
      </c>
      <c r="F627" s="1" t="s">
        <v>269</v>
      </c>
      <c r="G627" s="1" t="s">
        <v>28433</v>
      </c>
      <c r="H627" s="1" t="s">
        <v>28434</v>
      </c>
      <c r="I627" s="14">
        <f t="shared" si="9"/>
        <v>-12344.875</v>
      </c>
      <c r="J627" s="14">
        <v>-1975.18</v>
      </c>
      <c r="K627" s="14" t="s">
        <v>6143</v>
      </c>
    </row>
    <row r="628" spans="1:11" hidden="1">
      <c r="A628" t="s">
        <v>12</v>
      </c>
      <c r="B628" s="3">
        <v>41974</v>
      </c>
      <c r="C628" t="s">
        <v>2</v>
      </c>
      <c r="D628">
        <v>2</v>
      </c>
      <c r="E628" t="s">
        <v>30052</v>
      </c>
      <c r="F628" t="s">
        <v>18</v>
      </c>
      <c r="G628" t="s">
        <v>21545</v>
      </c>
      <c r="H628" t="s">
        <v>3122</v>
      </c>
      <c r="I628" s="14">
        <f t="shared" si="9"/>
        <v>55.5625</v>
      </c>
      <c r="J628">
        <v>8.89</v>
      </c>
      <c r="K628" s="4" t="s">
        <v>6149</v>
      </c>
    </row>
    <row r="629" spans="1:11">
      <c r="A629" t="s">
        <v>20</v>
      </c>
      <c r="B629" s="3">
        <v>41974</v>
      </c>
      <c r="C629" t="s">
        <v>28711</v>
      </c>
      <c r="D629">
        <v>2</v>
      </c>
      <c r="E629" t="s">
        <v>30053</v>
      </c>
      <c r="F629" t="s">
        <v>26</v>
      </c>
      <c r="G629" t="s">
        <v>13</v>
      </c>
      <c r="H629" t="s">
        <v>7887</v>
      </c>
      <c r="I629" s="14">
        <f t="shared" si="9"/>
        <v>853.43750000000011</v>
      </c>
      <c r="J629">
        <v>136.55000000000001</v>
      </c>
      <c r="K629" s="14" t="s">
        <v>6145</v>
      </c>
    </row>
    <row r="630" spans="1:11">
      <c r="A630" t="s">
        <v>1300</v>
      </c>
      <c r="B630" s="3">
        <v>41974</v>
      </c>
      <c r="C630" t="s">
        <v>28712</v>
      </c>
      <c r="D630">
        <v>2</v>
      </c>
      <c r="E630" t="s">
        <v>30054</v>
      </c>
      <c r="F630" t="s">
        <v>26</v>
      </c>
      <c r="G630" t="s">
        <v>13</v>
      </c>
      <c r="H630" t="s">
        <v>9943</v>
      </c>
      <c r="I630" s="14">
        <f t="shared" si="9"/>
        <v>2491.375</v>
      </c>
      <c r="J630">
        <v>398.62</v>
      </c>
      <c r="K630" s="14" t="s">
        <v>6145</v>
      </c>
    </row>
    <row r="631" spans="1:11">
      <c r="A631" t="s">
        <v>23</v>
      </c>
      <c r="B631" s="3">
        <v>41974</v>
      </c>
      <c r="C631" t="s">
        <v>28713</v>
      </c>
      <c r="D631">
        <v>2</v>
      </c>
      <c r="E631" t="s">
        <v>30055</v>
      </c>
      <c r="F631" t="s">
        <v>26</v>
      </c>
      <c r="G631" t="s">
        <v>13</v>
      </c>
      <c r="H631" t="s">
        <v>13422</v>
      </c>
      <c r="I631" s="14">
        <f t="shared" si="9"/>
        <v>853.43750000000011</v>
      </c>
      <c r="J631">
        <v>136.55000000000001</v>
      </c>
      <c r="K631" s="14" t="s">
        <v>6145</v>
      </c>
    </row>
    <row r="632" spans="1:11">
      <c r="A632" t="s">
        <v>1302</v>
      </c>
      <c r="B632" s="3">
        <v>41974</v>
      </c>
      <c r="C632" t="s">
        <v>28714</v>
      </c>
      <c r="D632">
        <v>2</v>
      </c>
      <c r="E632" t="s">
        <v>30056</v>
      </c>
      <c r="F632" t="s">
        <v>26</v>
      </c>
      <c r="G632" t="s">
        <v>13</v>
      </c>
      <c r="H632" t="s">
        <v>15139</v>
      </c>
      <c r="I632" s="14">
        <f t="shared" si="9"/>
        <v>853.43750000000011</v>
      </c>
      <c r="J632">
        <v>136.55000000000001</v>
      </c>
      <c r="K632" s="14" t="s">
        <v>6145</v>
      </c>
    </row>
    <row r="633" spans="1:11" hidden="1">
      <c r="A633" t="s">
        <v>1305</v>
      </c>
      <c r="B633" s="3">
        <v>41974</v>
      </c>
      <c r="C633" t="s">
        <v>2</v>
      </c>
      <c r="D633">
        <v>2</v>
      </c>
      <c r="E633" t="s">
        <v>30057</v>
      </c>
      <c r="F633" t="s">
        <v>18</v>
      </c>
      <c r="G633" t="s">
        <v>21545</v>
      </c>
      <c r="H633" t="s">
        <v>11243</v>
      </c>
      <c r="I633" s="14">
        <f t="shared" si="9"/>
        <v>166.75</v>
      </c>
      <c r="J633">
        <v>26.68</v>
      </c>
      <c r="K633" s="4" t="s">
        <v>6149</v>
      </c>
    </row>
    <row r="634" spans="1:11" hidden="1">
      <c r="A634" t="s">
        <v>9901</v>
      </c>
      <c r="B634" s="3">
        <v>41974</v>
      </c>
      <c r="C634" t="s">
        <v>2</v>
      </c>
      <c r="D634">
        <v>2</v>
      </c>
      <c r="E634" t="s">
        <v>30058</v>
      </c>
      <c r="F634" t="s">
        <v>18</v>
      </c>
      <c r="G634" t="s">
        <v>21545</v>
      </c>
      <c r="H634" t="s">
        <v>28715</v>
      </c>
      <c r="I634" s="14">
        <f t="shared" si="9"/>
        <v>798.375</v>
      </c>
      <c r="J634">
        <v>127.74</v>
      </c>
      <c r="K634" s="4" t="s">
        <v>6149</v>
      </c>
    </row>
    <row r="635" spans="1:11" hidden="1">
      <c r="A635" s="1" t="s">
        <v>1309</v>
      </c>
      <c r="B635" s="13">
        <v>41974</v>
      </c>
      <c r="C635" s="1" t="s">
        <v>28436</v>
      </c>
      <c r="D635" s="1">
        <v>2</v>
      </c>
      <c r="E635" s="1" t="s">
        <v>29754</v>
      </c>
      <c r="F635" s="1" t="s">
        <v>18</v>
      </c>
      <c r="G635" s="1" t="s">
        <v>21545</v>
      </c>
      <c r="H635" s="1" t="s">
        <v>2210</v>
      </c>
      <c r="I635" s="14">
        <f t="shared" si="9"/>
        <v>447.4375</v>
      </c>
      <c r="J635" s="1">
        <v>71.59</v>
      </c>
      <c r="K635" s="4" t="s">
        <v>6149</v>
      </c>
    </row>
    <row r="636" spans="1:11" hidden="1">
      <c r="A636" t="s">
        <v>1309</v>
      </c>
      <c r="B636" s="3">
        <v>41974</v>
      </c>
      <c r="C636" t="s">
        <v>28436</v>
      </c>
      <c r="D636">
        <v>2</v>
      </c>
      <c r="E636" t="s">
        <v>29754</v>
      </c>
      <c r="F636" t="s">
        <v>18</v>
      </c>
      <c r="G636" t="s">
        <v>21545</v>
      </c>
      <c r="H636" t="s">
        <v>2210</v>
      </c>
      <c r="I636" s="14">
        <f t="shared" si="9"/>
        <v>447.4375</v>
      </c>
      <c r="J636">
        <v>71.59</v>
      </c>
      <c r="K636" s="4" t="s">
        <v>6149</v>
      </c>
    </row>
    <row r="637" spans="1:11" hidden="1">
      <c r="A637" t="s">
        <v>1309</v>
      </c>
      <c r="B637" s="3">
        <v>41974</v>
      </c>
      <c r="C637" t="s">
        <v>28436</v>
      </c>
      <c r="D637">
        <v>2</v>
      </c>
      <c r="E637" t="s">
        <v>29754</v>
      </c>
      <c r="F637" t="s">
        <v>18</v>
      </c>
      <c r="G637" t="s">
        <v>21545</v>
      </c>
      <c r="H637" t="s">
        <v>2210</v>
      </c>
      <c r="I637" s="14">
        <f t="shared" si="9"/>
        <v>-447.4375</v>
      </c>
      <c r="J637">
        <v>-71.59</v>
      </c>
      <c r="K637" s="4" t="s">
        <v>6149</v>
      </c>
    </row>
    <row r="638" spans="1:11" hidden="1">
      <c r="A638" t="s">
        <v>1313</v>
      </c>
      <c r="B638" s="3">
        <v>41974</v>
      </c>
      <c r="C638" t="s">
        <v>2</v>
      </c>
      <c r="D638">
        <v>2</v>
      </c>
      <c r="E638" t="s">
        <v>30059</v>
      </c>
      <c r="F638" t="s">
        <v>18</v>
      </c>
      <c r="G638" t="s">
        <v>21545</v>
      </c>
      <c r="H638" t="s">
        <v>5364</v>
      </c>
      <c r="I638" s="14">
        <f t="shared" si="9"/>
        <v>750.25</v>
      </c>
      <c r="J638">
        <v>120.04</v>
      </c>
      <c r="K638" s="4" t="s">
        <v>6149</v>
      </c>
    </row>
    <row r="639" spans="1:11">
      <c r="A639" t="s">
        <v>1333</v>
      </c>
      <c r="B639" s="3">
        <v>41974</v>
      </c>
      <c r="C639" t="s">
        <v>28716</v>
      </c>
      <c r="D639">
        <v>2</v>
      </c>
      <c r="E639" t="s">
        <v>30060</v>
      </c>
      <c r="F639" t="s">
        <v>26</v>
      </c>
      <c r="G639" t="s">
        <v>13</v>
      </c>
      <c r="H639" t="s">
        <v>20534</v>
      </c>
      <c r="I639" s="14">
        <f t="shared" si="9"/>
        <v>853.43750000000011</v>
      </c>
      <c r="J639">
        <v>136.55000000000001</v>
      </c>
      <c r="K639" s="14" t="s">
        <v>6145</v>
      </c>
    </row>
    <row r="640" spans="1:11">
      <c r="A640" t="s">
        <v>1345</v>
      </c>
      <c r="B640" s="3">
        <v>41974</v>
      </c>
      <c r="C640" t="s">
        <v>28717</v>
      </c>
      <c r="D640">
        <v>2</v>
      </c>
      <c r="E640" t="s">
        <v>30061</v>
      </c>
      <c r="F640" t="s">
        <v>26</v>
      </c>
      <c r="G640" t="s">
        <v>13</v>
      </c>
      <c r="H640" t="s">
        <v>9257</v>
      </c>
      <c r="I640" s="14">
        <f t="shared" si="9"/>
        <v>853.43750000000011</v>
      </c>
      <c r="J640">
        <v>136.55000000000001</v>
      </c>
      <c r="K640" s="14" t="s">
        <v>6145</v>
      </c>
    </row>
    <row r="641" spans="1:11">
      <c r="A641" t="s">
        <v>8670</v>
      </c>
      <c r="B641" s="3">
        <v>41974</v>
      </c>
      <c r="C641" t="s">
        <v>28718</v>
      </c>
      <c r="D641">
        <v>2</v>
      </c>
      <c r="E641" t="s">
        <v>30062</v>
      </c>
      <c r="F641" t="s">
        <v>26</v>
      </c>
      <c r="G641" t="s">
        <v>13</v>
      </c>
      <c r="H641" t="s">
        <v>13616</v>
      </c>
      <c r="I641" s="14">
        <f t="shared" si="9"/>
        <v>1255.625</v>
      </c>
      <c r="J641">
        <v>200.9</v>
      </c>
      <c r="K641" s="14" t="s">
        <v>6145</v>
      </c>
    </row>
    <row r="642" spans="1:11">
      <c r="A642" s="1" t="s">
        <v>1349</v>
      </c>
      <c r="B642" s="13">
        <v>41974</v>
      </c>
      <c r="C642" s="1" t="s">
        <v>28437</v>
      </c>
      <c r="D642" s="1">
        <v>2</v>
      </c>
      <c r="E642" s="1" t="s">
        <v>29755</v>
      </c>
      <c r="F642" s="1" t="s">
        <v>26</v>
      </c>
      <c r="G642" s="1" t="s">
        <v>13</v>
      </c>
      <c r="H642" s="1" t="s">
        <v>28026</v>
      </c>
      <c r="I642" s="14">
        <f t="shared" si="9"/>
        <v>1522.4375</v>
      </c>
      <c r="J642" s="1">
        <v>243.59</v>
      </c>
      <c r="K642" s="14" t="s">
        <v>6145</v>
      </c>
    </row>
    <row r="643" spans="1:11">
      <c r="A643" t="s">
        <v>1349</v>
      </c>
      <c r="B643" s="3">
        <v>41974</v>
      </c>
      <c r="C643" t="s">
        <v>28437</v>
      </c>
      <c r="D643">
        <v>2</v>
      </c>
      <c r="E643" t="s">
        <v>29755</v>
      </c>
      <c r="F643" t="s">
        <v>26</v>
      </c>
      <c r="G643" t="s">
        <v>13</v>
      </c>
      <c r="H643" t="s">
        <v>28026</v>
      </c>
      <c r="I643" s="14">
        <f t="shared" si="9"/>
        <v>1522.4375</v>
      </c>
      <c r="J643">
        <v>243.59</v>
      </c>
      <c r="K643" s="14" t="s">
        <v>6145</v>
      </c>
    </row>
    <row r="644" spans="1:11">
      <c r="A644" t="s">
        <v>1349</v>
      </c>
      <c r="B644" s="3">
        <v>41974</v>
      </c>
      <c r="C644" t="s">
        <v>28437</v>
      </c>
      <c r="D644">
        <v>2</v>
      </c>
      <c r="E644" t="s">
        <v>29755</v>
      </c>
      <c r="F644" t="s">
        <v>26</v>
      </c>
      <c r="G644" t="s">
        <v>13</v>
      </c>
      <c r="H644" t="s">
        <v>28026</v>
      </c>
      <c r="I644" s="14">
        <f t="shared" si="9"/>
        <v>-1522.4375</v>
      </c>
      <c r="J644">
        <v>-243.59</v>
      </c>
      <c r="K644" s="14" t="s">
        <v>6145</v>
      </c>
    </row>
    <row r="645" spans="1:11">
      <c r="A645" t="s">
        <v>1353</v>
      </c>
      <c r="B645" s="3">
        <v>41974</v>
      </c>
      <c r="C645" t="s">
        <v>27956</v>
      </c>
      <c r="D645">
        <v>2</v>
      </c>
      <c r="E645" t="s">
        <v>30063</v>
      </c>
      <c r="F645" t="s">
        <v>26</v>
      </c>
      <c r="G645" t="s">
        <v>13</v>
      </c>
      <c r="H645" t="s">
        <v>28719</v>
      </c>
      <c r="I645" s="14">
        <f t="shared" si="9"/>
        <v>2681.0625</v>
      </c>
      <c r="J645">
        <v>428.97</v>
      </c>
      <c r="K645" s="14" t="s">
        <v>6145</v>
      </c>
    </row>
    <row r="646" spans="1:11">
      <c r="A646" t="s">
        <v>1357</v>
      </c>
      <c r="B646" s="3">
        <v>41975</v>
      </c>
      <c r="C646" t="s">
        <v>28720</v>
      </c>
      <c r="D646">
        <v>2</v>
      </c>
      <c r="E646" t="s">
        <v>30064</v>
      </c>
      <c r="F646" t="s">
        <v>26</v>
      </c>
      <c r="G646" t="s">
        <v>13</v>
      </c>
      <c r="H646" t="s">
        <v>17635</v>
      </c>
      <c r="I646" s="14">
        <f t="shared" si="9"/>
        <v>172.4375</v>
      </c>
      <c r="J646">
        <v>27.59</v>
      </c>
      <c r="K646" s="14" t="s">
        <v>6145</v>
      </c>
    </row>
    <row r="647" spans="1:11">
      <c r="A647" t="s">
        <v>1361</v>
      </c>
      <c r="B647" s="3">
        <v>41975</v>
      </c>
      <c r="C647" t="s">
        <v>28721</v>
      </c>
      <c r="D647">
        <v>2</v>
      </c>
      <c r="E647" t="s">
        <v>30065</v>
      </c>
      <c r="F647" t="s">
        <v>26</v>
      </c>
      <c r="G647" t="s">
        <v>13</v>
      </c>
      <c r="H647" t="s">
        <v>16363</v>
      </c>
      <c r="I647" s="14">
        <f t="shared" si="9"/>
        <v>853.43750000000011</v>
      </c>
      <c r="J647">
        <v>136.55000000000001</v>
      </c>
      <c r="K647" s="14" t="s">
        <v>6145</v>
      </c>
    </row>
    <row r="648" spans="1:11">
      <c r="A648" t="s">
        <v>71</v>
      </c>
      <c r="B648" s="3">
        <v>41975</v>
      </c>
      <c r="C648" t="s">
        <v>28722</v>
      </c>
      <c r="D648">
        <v>2</v>
      </c>
      <c r="E648" t="s">
        <v>30066</v>
      </c>
      <c r="F648" t="s">
        <v>26</v>
      </c>
      <c r="G648" t="s">
        <v>13</v>
      </c>
      <c r="H648" t="s">
        <v>18061</v>
      </c>
      <c r="I648" s="14">
        <f t="shared" si="9"/>
        <v>673.0625</v>
      </c>
      <c r="J648">
        <v>107.69</v>
      </c>
      <c r="K648" s="14" t="s">
        <v>6145</v>
      </c>
    </row>
    <row r="649" spans="1:11">
      <c r="A649" t="s">
        <v>73</v>
      </c>
      <c r="B649" s="3">
        <v>41975</v>
      </c>
      <c r="C649" t="s">
        <v>28723</v>
      </c>
      <c r="D649">
        <v>2</v>
      </c>
      <c r="E649" t="s">
        <v>30067</v>
      </c>
      <c r="F649" t="s">
        <v>26</v>
      </c>
      <c r="G649" t="s">
        <v>13</v>
      </c>
      <c r="H649" t="s">
        <v>5441</v>
      </c>
      <c r="I649" s="14">
        <f t="shared" si="9"/>
        <v>2344.8125</v>
      </c>
      <c r="J649">
        <v>375.17</v>
      </c>
      <c r="K649" s="14" t="s">
        <v>6145</v>
      </c>
    </row>
    <row r="650" spans="1:11">
      <c r="A650" t="s">
        <v>1380</v>
      </c>
      <c r="B650" s="3">
        <v>41975</v>
      </c>
      <c r="C650" t="s">
        <v>28531</v>
      </c>
      <c r="D650">
        <v>2</v>
      </c>
      <c r="E650" t="s">
        <v>30068</v>
      </c>
      <c r="F650" t="s">
        <v>26</v>
      </c>
      <c r="G650" t="s">
        <v>13</v>
      </c>
      <c r="H650" t="s">
        <v>20544</v>
      </c>
      <c r="I650" s="14">
        <f t="shared" ref="I650:I713" si="10">J650*100/16</f>
        <v>1534.5</v>
      </c>
      <c r="J650">
        <v>245.52</v>
      </c>
      <c r="K650" s="14" t="s">
        <v>6145</v>
      </c>
    </row>
    <row r="651" spans="1:11">
      <c r="A651" s="1" t="s">
        <v>9940</v>
      </c>
      <c r="B651" s="13">
        <v>41975</v>
      </c>
      <c r="C651" s="1" t="s">
        <v>28438</v>
      </c>
      <c r="D651" s="1">
        <v>2</v>
      </c>
      <c r="E651" s="1" t="s">
        <v>29756</v>
      </c>
      <c r="F651" s="1" t="s">
        <v>26</v>
      </c>
      <c r="G651" s="1" t="s">
        <v>13</v>
      </c>
      <c r="H651" s="1" t="s">
        <v>28439</v>
      </c>
      <c r="I651" s="14">
        <f t="shared" si="10"/>
        <v>2092.1875</v>
      </c>
      <c r="J651" s="1">
        <v>334.75</v>
      </c>
      <c r="K651" s="14" t="s">
        <v>6145</v>
      </c>
    </row>
    <row r="652" spans="1:11">
      <c r="A652" t="s">
        <v>9940</v>
      </c>
      <c r="B652" s="3">
        <v>41975</v>
      </c>
      <c r="C652" t="s">
        <v>28438</v>
      </c>
      <c r="D652">
        <v>2</v>
      </c>
      <c r="E652" t="s">
        <v>29756</v>
      </c>
      <c r="F652" t="s">
        <v>26</v>
      </c>
      <c r="G652" t="s">
        <v>13</v>
      </c>
      <c r="H652" t="s">
        <v>28439</v>
      </c>
      <c r="I652" s="14">
        <f t="shared" si="10"/>
        <v>5658.5625</v>
      </c>
      <c r="J652">
        <v>905.37</v>
      </c>
      <c r="K652" s="14" t="s">
        <v>6145</v>
      </c>
    </row>
    <row r="653" spans="1:11">
      <c r="A653" t="s">
        <v>9940</v>
      </c>
      <c r="B653" s="3">
        <v>41975</v>
      </c>
      <c r="C653" t="s">
        <v>28438</v>
      </c>
      <c r="D653">
        <v>2</v>
      </c>
      <c r="E653" t="s">
        <v>29756</v>
      </c>
      <c r="F653" t="s">
        <v>26</v>
      </c>
      <c r="G653" t="s">
        <v>13</v>
      </c>
      <c r="H653" t="s">
        <v>28439</v>
      </c>
      <c r="I653" s="14">
        <f t="shared" si="10"/>
        <v>-2092.1875</v>
      </c>
      <c r="J653">
        <v>-334.75</v>
      </c>
      <c r="K653" s="14" t="s">
        <v>6145</v>
      </c>
    </row>
    <row r="654" spans="1:11">
      <c r="A654" t="s">
        <v>75</v>
      </c>
      <c r="B654" s="3">
        <v>41975</v>
      </c>
      <c r="C654" t="s">
        <v>28724</v>
      </c>
      <c r="D654">
        <v>2</v>
      </c>
      <c r="E654" t="s">
        <v>30069</v>
      </c>
      <c r="F654" t="s">
        <v>26</v>
      </c>
      <c r="G654" t="s">
        <v>13</v>
      </c>
      <c r="H654" t="s">
        <v>3645</v>
      </c>
      <c r="I654" s="14">
        <f t="shared" si="10"/>
        <v>853.43750000000011</v>
      </c>
      <c r="J654">
        <v>136.55000000000001</v>
      </c>
      <c r="K654" s="14" t="s">
        <v>6145</v>
      </c>
    </row>
    <row r="655" spans="1:11">
      <c r="A655" t="s">
        <v>4630</v>
      </c>
      <c r="B655" s="3">
        <v>41975</v>
      </c>
      <c r="C655" t="s">
        <v>28725</v>
      </c>
      <c r="D655">
        <v>2</v>
      </c>
      <c r="E655" t="s">
        <v>30070</v>
      </c>
      <c r="F655" t="s">
        <v>26</v>
      </c>
      <c r="G655" t="s">
        <v>13</v>
      </c>
      <c r="H655" t="s">
        <v>10896</v>
      </c>
      <c r="I655" s="14">
        <f t="shared" si="10"/>
        <v>853.43750000000011</v>
      </c>
      <c r="J655">
        <v>136.55000000000001</v>
      </c>
      <c r="K655" s="14" t="s">
        <v>6145</v>
      </c>
    </row>
    <row r="656" spans="1:11">
      <c r="A656" s="1" t="s">
        <v>1387</v>
      </c>
      <c r="B656" s="13">
        <v>41975</v>
      </c>
      <c r="C656" s="1" t="s">
        <v>28440</v>
      </c>
      <c r="D656" s="1">
        <v>2</v>
      </c>
      <c r="E656" s="1" t="s">
        <v>29757</v>
      </c>
      <c r="F656" s="1" t="s">
        <v>26</v>
      </c>
      <c r="G656" s="1" t="s">
        <v>13</v>
      </c>
      <c r="H656" s="1" t="s">
        <v>214</v>
      </c>
      <c r="I656" s="14">
        <f t="shared" si="10"/>
        <v>888.8125</v>
      </c>
      <c r="J656" s="1">
        <v>142.21</v>
      </c>
      <c r="K656" s="14" t="s">
        <v>6145</v>
      </c>
    </row>
    <row r="657" spans="1:11">
      <c r="A657" t="s">
        <v>1387</v>
      </c>
      <c r="B657" s="3">
        <v>41975</v>
      </c>
      <c r="C657" t="s">
        <v>28440</v>
      </c>
      <c r="D657">
        <v>2</v>
      </c>
      <c r="E657" t="s">
        <v>29757</v>
      </c>
      <c r="F657" t="s">
        <v>26</v>
      </c>
      <c r="G657" t="s">
        <v>13</v>
      </c>
      <c r="H657" t="s">
        <v>214</v>
      </c>
      <c r="I657" s="14">
        <f t="shared" si="10"/>
        <v>888.8125</v>
      </c>
      <c r="J657">
        <v>142.21</v>
      </c>
      <c r="K657" s="14" t="s">
        <v>6145</v>
      </c>
    </row>
    <row r="658" spans="1:11">
      <c r="A658" t="s">
        <v>1387</v>
      </c>
      <c r="B658" s="3">
        <v>41975</v>
      </c>
      <c r="C658" t="s">
        <v>28440</v>
      </c>
      <c r="D658">
        <v>2</v>
      </c>
      <c r="E658" t="s">
        <v>29757</v>
      </c>
      <c r="F658" t="s">
        <v>26</v>
      </c>
      <c r="G658" t="s">
        <v>13</v>
      </c>
      <c r="H658" t="s">
        <v>214</v>
      </c>
      <c r="I658" s="14">
        <f t="shared" si="10"/>
        <v>-888.8125</v>
      </c>
      <c r="J658">
        <v>-142.21</v>
      </c>
      <c r="K658" s="14" t="s">
        <v>6145</v>
      </c>
    </row>
    <row r="659" spans="1:11">
      <c r="A659" t="s">
        <v>1391</v>
      </c>
      <c r="B659" s="3">
        <v>41975</v>
      </c>
      <c r="C659" t="s">
        <v>28726</v>
      </c>
      <c r="D659">
        <v>2</v>
      </c>
      <c r="E659" t="s">
        <v>30071</v>
      </c>
      <c r="F659" t="s">
        <v>26</v>
      </c>
      <c r="G659" t="s">
        <v>13</v>
      </c>
      <c r="H659" t="s">
        <v>11308</v>
      </c>
      <c r="I659" s="14">
        <f t="shared" si="10"/>
        <v>1534.5</v>
      </c>
      <c r="J659">
        <v>245.52</v>
      </c>
      <c r="K659" s="14" t="s">
        <v>6145</v>
      </c>
    </row>
    <row r="660" spans="1:11">
      <c r="A660" t="s">
        <v>1394</v>
      </c>
      <c r="B660" s="3">
        <v>41975</v>
      </c>
      <c r="C660" t="s">
        <v>28727</v>
      </c>
      <c r="D660">
        <v>2</v>
      </c>
      <c r="E660" t="s">
        <v>30072</v>
      </c>
      <c r="F660" t="s">
        <v>26</v>
      </c>
      <c r="G660" t="s">
        <v>13</v>
      </c>
      <c r="H660" t="s">
        <v>2210</v>
      </c>
      <c r="I660" s="14">
        <f t="shared" si="10"/>
        <v>1706.8750000000002</v>
      </c>
      <c r="J660">
        <v>273.10000000000002</v>
      </c>
      <c r="K660" s="14" t="s">
        <v>6145</v>
      </c>
    </row>
    <row r="661" spans="1:11">
      <c r="A661" t="s">
        <v>1398</v>
      </c>
      <c r="B661" s="3">
        <v>41975</v>
      </c>
      <c r="C661" t="s">
        <v>28728</v>
      </c>
      <c r="D661">
        <v>2</v>
      </c>
      <c r="E661" t="s">
        <v>30073</v>
      </c>
      <c r="F661" t="s">
        <v>26</v>
      </c>
      <c r="G661" t="s">
        <v>13</v>
      </c>
      <c r="H661" t="s">
        <v>7669</v>
      </c>
      <c r="I661" s="14">
        <f t="shared" si="10"/>
        <v>2525.875</v>
      </c>
      <c r="J661">
        <v>404.14</v>
      </c>
      <c r="K661" s="14" t="s">
        <v>6145</v>
      </c>
    </row>
    <row r="662" spans="1:11">
      <c r="A662" s="1" t="s">
        <v>78</v>
      </c>
      <c r="B662" s="13">
        <v>41975</v>
      </c>
      <c r="C662" s="1" t="s">
        <v>28441</v>
      </c>
      <c r="D662" s="1">
        <v>2</v>
      </c>
      <c r="E662" s="1" t="s">
        <v>29758</v>
      </c>
      <c r="F662" s="1" t="s">
        <v>26</v>
      </c>
      <c r="G662" s="1" t="s">
        <v>13</v>
      </c>
      <c r="H662" s="1" t="s">
        <v>28442</v>
      </c>
      <c r="I662" s="14">
        <f t="shared" si="10"/>
        <v>229.9375</v>
      </c>
      <c r="J662" s="1">
        <v>36.79</v>
      </c>
      <c r="K662" s="14" t="s">
        <v>6145</v>
      </c>
    </row>
    <row r="663" spans="1:11">
      <c r="A663" t="s">
        <v>78</v>
      </c>
      <c r="B663" s="3">
        <v>41975</v>
      </c>
      <c r="C663" t="s">
        <v>28441</v>
      </c>
      <c r="D663">
        <v>2</v>
      </c>
      <c r="E663" t="s">
        <v>29758</v>
      </c>
      <c r="F663" t="s">
        <v>26</v>
      </c>
      <c r="G663" t="s">
        <v>13</v>
      </c>
      <c r="H663" t="s">
        <v>28442</v>
      </c>
      <c r="I663" s="14">
        <f t="shared" si="10"/>
        <v>858.12500000000011</v>
      </c>
      <c r="J663">
        <v>137.30000000000001</v>
      </c>
      <c r="K663" s="14" t="s">
        <v>6145</v>
      </c>
    </row>
    <row r="664" spans="1:11">
      <c r="A664" t="s">
        <v>78</v>
      </c>
      <c r="B664" s="3">
        <v>41975</v>
      </c>
      <c r="C664" t="s">
        <v>28441</v>
      </c>
      <c r="D664">
        <v>2</v>
      </c>
      <c r="E664" t="s">
        <v>29758</v>
      </c>
      <c r="F664" t="s">
        <v>26</v>
      </c>
      <c r="G664" t="s">
        <v>13</v>
      </c>
      <c r="H664" t="s">
        <v>28442</v>
      </c>
      <c r="I664" s="14">
        <f t="shared" si="10"/>
        <v>-229.9375</v>
      </c>
      <c r="J664">
        <v>-36.79</v>
      </c>
      <c r="K664" s="14" t="s">
        <v>6145</v>
      </c>
    </row>
    <row r="665" spans="1:11">
      <c r="A665" t="s">
        <v>1402</v>
      </c>
      <c r="B665" s="3">
        <v>41975</v>
      </c>
      <c r="C665" t="s">
        <v>28729</v>
      </c>
      <c r="D665">
        <v>2</v>
      </c>
      <c r="E665" t="s">
        <v>30074</v>
      </c>
      <c r="F665" t="s">
        <v>26</v>
      </c>
      <c r="G665" t="s">
        <v>13</v>
      </c>
      <c r="H665" t="s">
        <v>10326</v>
      </c>
      <c r="I665" s="14">
        <f t="shared" si="10"/>
        <v>2525.875</v>
      </c>
      <c r="J665">
        <v>404.14</v>
      </c>
      <c r="K665" s="14" t="s">
        <v>6145</v>
      </c>
    </row>
    <row r="666" spans="1:11">
      <c r="A666" s="1" t="s">
        <v>1406</v>
      </c>
      <c r="B666" s="13">
        <v>41975</v>
      </c>
      <c r="C666" s="1" t="s">
        <v>28443</v>
      </c>
      <c r="D666" s="1">
        <v>2</v>
      </c>
      <c r="E666" s="1" t="s">
        <v>29759</v>
      </c>
      <c r="F666" s="1" t="s">
        <v>26</v>
      </c>
      <c r="G666" s="1" t="s">
        <v>13</v>
      </c>
      <c r="H666" s="1" t="s">
        <v>8281</v>
      </c>
      <c r="I666" s="14">
        <f t="shared" si="10"/>
        <v>345</v>
      </c>
      <c r="J666" s="1">
        <v>55.2</v>
      </c>
      <c r="K666" s="14" t="s">
        <v>6145</v>
      </c>
    </row>
    <row r="667" spans="1:11">
      <c r="A667" t="s">
        <v>1406</v>
      </c>
      <c r="B667" s="3">
        <v>41975</v>
      </c>
      <c r="C667" t="s">
        <v>28443</v>
      </c>
      <c r="D667">
        <v>2</v>
      </c>
      <c r="E667" t="s">
        <v>29759</v>
      </c>
      <c r="F667" t="s">
        <v>26</v>
      </c>
      <c r="G667" t="s">
        <v>13</v>
      </c>
      <c r="H667" t="s">
        <v>8281</v>
      </c>
      <c r="I667" s="14">
        <f t="shared" si="10"/>
        <v>853.43750000000011</v>
      </c>
      <c r="J667">
        <v>136.55000000000001</v>
      </c>
      <c r="K667" s="14" t="s">
        <v>6145</v>
      </c>
    </row>
    <row r="668" spans="1:11">
      <c r="A668" t="s">
        <v>1406</v>
      </c>
      <c r="B668" s="3">
        <v>41975</v>
      </c>
      <c r="C668" t="s">
        <v>28443</v>
      </c>
      <c r="D668">
        <v>2</v>
      </c>
      <c r="E668" t="s">
        <v>29759</v>
      </c>
      <c r="F668" t="s">
        <v>26</v>
      </c>
      <c r="G668" t="s">
        <v>13</v>
      </c>
      <c r="H668" t="s">
        <v>8281</v>
      </c>
      <c r="I668" s="14">
        <f t="shared" si="10"/>
        <v>-345</v>
      </c>
      <c r="J668">
        <v>-55.2</v>
      </c>
      <c r="K668" s="14" t="s">
        <v>6145</v>
      </c>
    </row>
    <row r="669" spans="1:11" hidden="1">
      <c r="A669" s="1" t="s">
        <v>1410</v>
      </c>
      <c r="B669" s="13">
        <v>41975</v>
      </c>
      <c r="C669" s="1" t="s">
        <v>2</v>
      </c>
      <c r="D669" s="1">
        <v>2</v>
      </c>
      <c r="E669" s="1" t="s">
        <v>29760</v>
      </c>
      <c r="F669" s="1" t="s">
        <v>18</v>
      </c>
      <c r="G669" s="1" t="s">
        <v>21545</v>
      </c>
      <c r="H669" s="1" t="s">
        <v>27964</v>
      </c>
      <c r="I669" s="14">
        <f t="shared" si="10"/>
        <v>104.9375</v>
      </c>
      <c r="J669" s="1">
        <v>16.79</v>
      </c>
      <c r="K669" s="4" t="s">
        <v>6149</v>
      </c>
    </row>
    <row r="670" spans="1:11" hidden="1">
      <c r="A670" t="s">
        <v>1410</v>
      </c>
      <c r="B670" s="3">
        <v>41975</v>
      </c>
      <c r="C670" t="s">
        <v>2</v>
      </c>
      <c r="D670">
        <v>2</v>
      </c>
      <c r="E670" t="s">
        <v>29760</v>
      </c>
      <c r="F670" t="s">
        <v>18</v>
      </c>
      <c r="G670" t="s">
        <v>21545</v>
      </c>
      <c r="H670" t="s">
        <v>27964</v>
      </c>
      <c r="I670" s="14">
        <f t="shared" si="10"/>
        <v>104.9375</v>
      </c>
      <c r="J670">
        <v>16.79</v>
      </c>
      <c r="K670" s="4" t="s">
        <v>6149</v>
      </c>
    </row>
    <row r="671" spans="1:11" hidden="1">
      <c r="A671" t="s">
        <v>1410</v>
      </c>
      <c r="B671" s="3">
        <v>41975</v>
      </c>
      <c r="C671" t="s">
        <v>2</v>
      </c>
      <c r="D671">
        <v>2</v>
      </c>
      <c r="E671" t="s">
        <v>29760</v>
      </c>
      <c r="F671" t="s">
        <v>18</v>
      </c>
      <c r="G671" t="s">
        <v>21545</v>
      </c>
      <c r="H671" t="s">
        <v>27964</v>
      </c>
      <c r="I671" s="14">
        <f t="shared" si="10"/>
        <v>-104.9375</v>
      </c>
      <c r="J671">
        <v>-16.79</v>
      </c>
      <c r="K671" s="4" t="s">
        <v>6149</v>
      </c>
    </row>
    <row r="672" spans="1:11">
      <c r="A672" t="s">
        <v>79</v>
      </c>
      <c r="B672" s="3">
        <v>41975</v>
      </c>
      <c r="C672" t="s">
        <v>28730</v>
      </c>
      <c r="D672">
        <v>2</v>
      </c>
      <c r="E672" t="s">
        <v>30075</v>
      </c>
      <c r="F672" t="s">
        <v>26</v>
      </c>
      <c r="G672" t="s">
        <v>13</v>
      </c>
      <c r="H672" t="s">
        <v>5864</v>
      </c>
      <c r="I672" s="14">
        <f t="shared" si="10"/>
        <v>517.25</v>
      </c>
      <c r="J672">
        <v>82.76</v>
      </c>
      <c r="K672" s="14" t="s">
        <v>6145</v>
      </c>
    </row>
    <row r="673" spans="1:11" hidden="1">
      <c r="A673" t="s">
        <v>1418</v>
      </c>
      <c r="B673" s="3">
        <v>41975</v>
      </c>
      <c r="C673" t="s">
        <v>6001</v>
      </c>
      <c r="D673">
        <v>2</v>
      </c>
      <c r="E673" t="s">
        <v>30076</v>
      </c>
      <c r="F673" t="s">
        <v>18</v>
      </c>
      <c r="G673" t="s">
        <v>0</v>
      </c>
      <c r="H673" t="s">
        <v>266</v>
      </c>
      <c r="I673" s="14">
        <f t="shared" si="10"/>
        <v>1053.75</v>
      </c>
      <c r="J673">
        <v>168.6</v>
      </c>
      <c r="K673" s="4" t="s">
        <v>6149</v>
      </c>
    </row>
    <row r="674" spans="1:11" hidden="1">
      <c r="A674" s="1" t="s">
        <v>82</v>
      </c>
      <c r="B674" s="13">
        <v>41975</v>
      </c>
      <c r="C674" s="1" t="s">
        <v>28444</v>
      </c>
      <c r="D674" s="1">
        <v>2</v>
      </c>
      <c r="E674" s="1" t="s">
        <v>29761</v>
      </c>
      <c r="F674" s="1" t="s">
        <v>18</v>
      </c>
      <c r="G674" s="1" t="s">
        <v>0</v>
      </c>
      <c r="H674" s="1" t="s">
        <v>266</v>
      </c>
      <c r="I674" s="14">
        <f t="shared" si="10"/>
        <v>1053.75</v>
      </c>
      <c r="J674" s="1">
        <v>168.6</v>
      </c>
      <c r="K674" s="4" t="s">
        <v>6149</v>
      </c>
    </row>
    <row r="675" spans="1:11" hidden="1">
      <c r="A675" t="s">
        <v>82</v>
      </c>
      <c r="B675" s="3">
        <v>41975</v>
      </c>
      <c r="C675" t="s">
        <v>28444</v>
      </c>
      <c r="D675">
        <v>2</v>
      </c>
      <c r="E675" t="s">
        <v>29761</v>
      </c>
      <c r="F675" t="s">
        <v>18</v>
      </c>
      <c r="G675" t="s">
        <v>0</v>
      </c>
      <c r="H675" t="s">
        <v>266</v>
      </c>
      <c r="I675" s="14">
        <f t="shared" si="10"/>
        <v>1053.75</v>
      </c>
      <c r="J675">
        <v>168.6</v>
      </c>
      <c r="K675" s="4" t="s">
        <v>6149</v>
      </c>
    </row>
    <row r="676" spans="1:11" hidden="1">
      <c r="A676" t="s">
        <v>82</v>
      </c>
      <c r="B676" s="3">
        <v>41975</v>
      </c>
      <c r="C676" t="s">
        <v>28444</v>
      </c>
      <c r="D676">
        <v>2</v>
      </c>
      <c r="E676" t="s">
        <v>29761</v>
      </c>
      <c r="F676" t="s">
        <v>18</v>
      </c>
      <c r="G676" t="s">
        <v>0</v>
      </c>
      <c r="H676" t="s">
        <v>266</v>
      </c>
      <c r="I676" s="14">
        <f t="shared" si="10"/>
        <v>-1053.75</v>
      </c>
      <c r="J676">
        <v>-168.6</v>
      </c>
      <c r="K676" s="4" t="s">
        <v>6149</v>
      </c>
    </row>
    <row r="677" spans="1:11">
      <c r="A677" t="s">
        <v>4654</v>
      </c>
      <c r="B677" s="3">
        <v>41975</v>
      </c>
      <c r="C677" t="s">
        <v>28731</v>
      </c>
      <c r="D677">
        <v>2</v>
      </c>
      <c r="E677" t="s">
        <v>30077</v>
      </c>
      <c r="F677" t="s">
        <v>26</v>
      </c>
      <c r="G677" t="s">
        <v>13</v>
      </c>
      <c r="H677" t="s">
        <v>17245</v>
      </c>
      <c r="I677" s="14">
        <f t="shared" si="10"/>
        <v>3336.1875</v>
      </c>
      <c r="J677">
        <v>533.79</v>
      </c>
      <c r="K677" s="14" t="s">
        <v>6145</v>
      </c>
    </row>
    <row r="678" spans="1:11">
      <c r="A678" t="s">
        <v>1426</v>
      </c>
      <c r="B678" s="3">
        <v>41975</v>
      </c>
      <c r="C678" t="s">
        <v>28732</v>
      </c>
      <c r="D678">
        <v>2</v>
      </c>
      <c r="E678" t="s">
        <v>30078</v>
      </c>
      <c r="F678" t="s">
        <v>26</v>
      </c>
      <c r="G678" t="s">
        <v>13</v>
      </c>
      <c r="H678" t="s">
        <v>3244</v>
      </c>
      <c r="I678" s="14">
        <f t="shared" si="10"/>
        <v>946.5</v>
      </c>
      <c r="J678">
        <v>151.44</v>
      </c>
      <c r="K678" s="14" t="s">
        <v>6145</v>
      </c>
    </row>
    <row r="679" spans="1:11">
      <c r="A679" t="s">
        <v>1429</v>
      </c>
      <c r="B679" s="3">
        <v>41976</v>
      </c>
      <c r="C679" t="s">
        <v>28733</v>
      </c>
      <c r="D679">
        <v>2</v>
      </c>
      <c r="E679" t="s">
        <v>30079</v>
      </c>
      <c r="F679" t="s">
        <v>26</v>
      </c>
      <c r="G679" t="s">
        <v>13</v>
      </c>
      <c r="H679" t="s">
        <v>28734</v>
      </c>
      <c r="I679" s="14">
        <f t="shared" si="10"/>
        <v>853.43750000000011</v>
      </c>
      <c r="J679">
        <v>136.55000000000001</v>
      </c>
      <c r="K679" s="14" t="s">
        <v>6145</v>
      </c>
    </row>
    <row r="680" spans="1:11">
      <c r="A680" t="s">
        <v>9459</v>
      </c>
      <c r="B680" s="3">
        <v>41976</v>
      </c>
      <c r="C680" t="s">
        <v>28735</v>
      </c>
      <c r="D680">
        <v>2</v>
      </c>
      <c r="E680" t="s">
        <v>30080</v>
      </c>
      <c r="F680" t="s">
        <v>26</v>
      </c>
      <c r="G680" t="s">
        <v>13</v>
      </c>
      <c r="H680" t="s">
        <v>5441</v>
      </c>
      <c r="I680" s="14">
        <f t="shared" si="10"/>
        <v>853.43750000000011</v>
      </c>
      <c r="J680">
        <v>136.55000000000001</v>
      </c>
      <c r="K680" s="14" t="s">
        <v>6145</v>
      </c>
    </row>
    <row r="681" spans="1:11" hidden="1">
      <c r="A681" t="s">
        <v>1437</v>
      </c>
      <c r="B681" s="3">
        <v>41976</v>
      </c>
      <c r="C681" t="s">
        <v>2</v>
      </c>
      <c r="D681">
        <v>2</v>
      </c>
      <c r="E681" t="s">
        <v>30081</v>
      </c>
      <c r="F681" t="s">
        <v>18</v>
      </c>
      <c r="G681" t="s">
        <v>21545</v>
      </c>
      <c r="H681" t="s">
        <v>28036</v>
      </c>
      <c r="I681" s="14">
        <f t="shared" si="10"/>
        <v>816.8125</v>
      </c>
      <c r="J681">
        <v>130.69</v>
      </c>
      <c r="K681" s="4" t="s">
        <v>6149</v>
      </c>
    </row>
    <row r="682" spans="1:11">
      <c r="A682" t="s">
        <v>1464</v>
      </c>
      <c r="B682" s="3">
        <v>41976</v>
      </c>
      <c r="C682" t="s">
        <v>28736</v>
      </c>
      <c r="D682">
        <v>2</v>
      </c>
      <c r="E682" t="s">
        <v>30082</v>
      </c>
      <c r="F682" t="s">
        <v>26</v>
      </c>
      <c r="G682" t="s">
        <v>13</v>
      </c>
      <c r="H682" t="s">
        <v>4646</v>
      </c>
      <c r="I682" s="14">
        <f t="shared" si="10"/>
        <v>853.43750000000011</v>
      </c>
      <c r="J682">
        <v>136.55000000000001</v>
      </c>
      <c r="K682" s="14" t="s">
        <v>6145</v>
      </c>
    </row>
    <row r="683" spans="1:11">
      <c r="A683" t="s">
        <v>109</v>
      </c>
      <c r="B683" s="3">
        <v>41976</v>
      </c>
      <c r="C683" t="s">
        <v>28531</v>
      </c>
      <c r="D683">
        <v>2</v>
      </c>
      <c r="E683" t="s">
        <v>30083</v>
      </c>
      <c r="F683" t="s">
        <v>26</v>
      </c>
      <c r="G683" t="s">
        <v>13</v>
      </c>
      <c r="H683" t="s">
        <v>20544</v>
      </c>
      <c r="I683" s="14">
        <f t="shared" si="10"/>
        <v>1534.5</v>
      </c>
      <c r="J683">
        <v>245.52</v>
      </c>
      <c r="K683" s="14" t="s">
        <v>6145</v>
      </c>
    </row>
    <row r="684" spans="1:11">
      <c r="A684" t="s">
        <v>1467</v>
      </c>
      <c r="B684" s="3">
        <v>41976</v>
      </c>
      <c r="C684" t="s">
        <v>28737</v>
      </c>
      <c r="D684">
        <v>2</v>
      </c>
      <c r="E684" t="s">
        <v>30084</v>
      </c>
      <c r="F684" t="s">
        <v>26</v>
      </c>
      <c r="G684" t="s">
        <v>13</v>
      </c>
      <c r="H684" t="s">
        <v>642</v>
      </c>
      <c r="I684" s="14">
        <f t="shared" si="10"/>
        <v>853.43750000000011</v>
      </c>
      <c r="J684">
        <v>136.55000000000001</v>
      </c>
      <c r="K684" s="14" t="s">
        <v>6145</v>
      </c>
    </row>
    <row r="685" spans="1:11">
      <c r="A685" t="s">
        <v>1471</v>
      </c>
      <c r="B685" s="3">
        <v>41976</v>
      </c>
      <c r="C685" t="s">
        <v>28738</v>
      </c>
      <c r="D685">
        <v>2</v>
      </c>
      <c r="E685" t="s">
        <v>30085</v>
      </c>
      <c r="F685" t="s">
        <v>26</v>
      </c>
      <c r="G685" t="s">
        <v>13</v>
      </c>
      <c r="H685" t="s">
        <v>1005</v>
      </c>
      <c r="I685" s="14">
        <f t="shared" si="10"/>
        <v>1534.5</v>
      </c>
      <c r="J685">
        <v>245.52</v>
      </c>
      <c r="K685" s="14" t="s">
        <v>6145</v>
      </c>
    </row>
    <row r="686" spans="1:11">
      <c r="A686" t="s">
        <v>110</v>
      </c>
      <c r="B686" s="3">
        <v>41976</v>
      </c>
      <c r="C686" t="s">
        <v>28739</v>
      </c>
      <c r="D686">
        <v>2</v>
      </c>
      <c r="E686" t="s">
        <v>30086</v>
      </c>
      <c r="F686" t="s">
        <v>26</v>
      </c>
      <c r="G686" t="s">
        <v>13</v>
      </c>
      <c r="H686" t="s">
        <v>7488</v>
      </c>
      <c r="I686" s="14">
        <f t="shared" si="10"/>
        <v>1386.25</v>
      </c>
      <c r="J686">
        <v>221.8</v>
      </c>
      <c r="K686" s="14" t="s">
        <v>6145</v>
      </c>
    </row>
    <row r="687" spans="1:11">
      <c r="A687" t="s">
        <v>112</v>
      </c>
      <c r="B687" s="3">
        <v>41976</v>
      </c>
      <c r="C687" t="s">
        <v>28740</v>
      </c>
      <c r="D687">
        <v>2</v>
      </c>
      <c r="E687" t="s">
        <v>30087</v>
      </c>
      <c r="F687" t="s">
        <v>26</v>
      </c>
      <c r="G687" t="s">
        <v>13</v>
      </c>
      <c r="H687" t="s">
        <v>5353</v>
      </c>
      <c r="I687" s="14">
        <f t="shared" si="10"/>
        <v>853.43750000000011</v>
      </c>
      <c r="J687">
        <v>136.55000000000001</v>
      </c>
      <c r="K687" s="14" t="s">
        <v>6145</v>
      </c>
    </row>
    <row r="688" spans="1:11">
      <c r="A688" t="s">
        <v>4678</v>
      </c>
      <c r="B688" s="3">
        <v>41976</v>
      </c>
      <c r="C688" t="s">
        <v>28741</v>
      </c>
      <c r="D688">
        <v>2</v>
      </c>
      <c r="E688" t="s">
        <v>30088</v>
      </c>
      <c r="F688" t="s">
        <v>26</v>
      </c>
      <c r="G688" t="s">
        <v>13</v>
      </c>
      <c r="H688" t="s">
        <v>13834</v>
      </c>
      <c r="I688" s="14">
        <f t="shared" si="10"/>
        <v>853.43750000000011</v>
      </c>
      <c r="J688">
        <v>136.55000000000001</v>
      </c>
      <c r="K688" s="14" t="s">
        <v>6145</v>
      </c>
    </row>
    <row r="689" spans="1:11" hidden="1">
      <c r="A689" t="s">
        <v>1474</v>
      </c>
      <c r="B689" s="3">
        <v>41976</v>
      </c>
      <c r="C689" t="s">
        <v>2</v>
      </c>
      <c r="D689">
        <v>2</v>
      </c>
      <c r="E689" t="s">
        <v>30089</v>
      </c>
      <c r="F689" t="s">
        <v>18</v>
      </c>
      <c r="G689" t="s">
        <v>0</v>
      </c>
      <c r="H689" t="s">
        <v>266</v>
      </c>
      <c r="I689" s="14">
        <f t="shared" si="10"/>
        <v>1041.5625</v>
      </c>
      <c r="J689">
        <v>166.65</v>
      </c>
      <c r="K689" s="4" t="s">
        <v>6149</v>
      </c>
    </row>
    <row r="690" spans="1:11">
      <c r="A690" s="1" t="s">
        <v>116</v>
      </c>
      <c r="B690" s="13">
        <v>41976</v>
      </c>
      <c r="C690" s="1" t="s">
        <v>28445</v>
      </c>
      <c r="D690" s="1">
        <v>2</v>
      </c>
      <c r="E690" s="1" t="s">
        <v>29762</v>
      </c>
      <c r="F690" s="1" t="s">
        <v>26</v>
      </c>
      <c r="G690" s="1" t="s">
        <v>13</v>
      </c>
      <c r="H690" s="1" t="s">
        <v>12441</v>
      </c>
      <c r="I690" s="14">
        <f t="shared" si="10"/>
        <v>483.3125</v>
      </c>
      <c r="J690" s="1">
        <v>77.33</v>
      </c>
      <c r="K690" s="14" t="s">
        <v>6145</v>
      </c>
    </row>
    <row r="691" spans="1:11">
      <c r="A691" t="s">
        <v>116</v>
      </c>
      <c r="B691" s="3">
        <v>41976</v>
      </c>
      <c r="C691" t="s">
        <v>28445</v>
      </c>
      <c r="D691">
        <v>2</v>
      </c>
      <c r="E691" t="s">
        <v>29762</v>
      </c>
      <c r="F691" t="s">
        <v>26</v>
      </c>
      <c r="G691" t="s">
        <v>13</v>
      </c>
      <c r="H691" t="s">
        <v>12441</v>
      </c>
      <c r="I691" s="14">
        <f t="shared" si="10"/>
        <v>2206.875</v>
      </c>
      <c r="J691">
        <v>353.1</v>
      </c>
      <c r="K691" s="14" t="s">
        <v>6145</v>
      </c>
    </row>
    <row r="692" spans="1:11">
      <c r="A692" t="s">
        <v>116</v>
      </c>
      <c r="B692" s="3">
        <v>41976</v>
      </c>
      <c r="C692" t="s">
        <v>28445</v>
      </c>
      <c r="D692">
        <v>2</v>
      </c>
      <c r="E692" t="s">
        <v>29762</v>
      </c>
      <c r="F692" t="s">
        <v>26</v>
      </c>
      <c r="G692" t="s">
        <v>13</v>
      </c>
      <c r="H692" t="s">
        <v>12441</v>
      </c>
      <c r="I692" s="14">
        <f t="shared" si="10"/>
        <v>-483.3125</v>
      </c>
      <c r="J692">
        <v>-77.33</v>
      </c>
      <c r="K692" s="14" t="s">
        <v>6145</v>
      </c>
    </row>
    <row r="693" spans="1:11">
      <c r="A693" t="s">
        <v>1478</v>
      </c>
      <c r="B693" s="3">
        <v>41976</v>
      </c>
      <c r="C693" t="s">
        <v>28742</v>
      </c>
      <c r="D693">
        <v>2</v>
      </c>
      <c r="E693" t="s">
        <v>30090</v>
      </c>
      <c r="F693" t="s">
        <v>26</v>
      </c>
      <c r="G693" t="s">
        <v>13</v>
      </c>
      <c r="H693" t="s">
        <v>12929</v>
      </c>
      <c r="I693" s="14">
        <f t="shared" si="10"/>
        <v>853.43750000000011</v>
      </c>
      <c r="J693">
        <v>136.55000000000001</v>
      </c>
      <c r="K693" s="14" t="s">
        <v>6145</v>
      </c>
    </row>
    <row r="694" spans="1:11">
      <c r="A694" t="s">
        <v>1481</v>
      </c>
      <c r="B694" s="3">
        <v>41976</v>
      </c>
      <c r="C694" t="s">
        <v>28743</v>
      </c>
      <c r="D694">
        <v>2</v>
      </c>
      <c r="E694" t="s">
        <v>30091</v>
      </c>
      <c r="F694" t="s">
        <v>26</v>
      </c>
      <c r="G694" t="s">
        <v>13</v>
      </c>
      <c r="H694" t="s">
        <v>7808</v>
      </c>
      <c r="I694" s="14">
        <f t="shared" si="10"/>
        <v>1534.5</v>
      </c>
      <c r="J694">
        <v>245.52</v>
      </c>
      <c r="K694" s="14" t="s">
        <v>6145</v>
      </c>
    </row>
    <row r="695" spans="1:11">
      <c r="A695" t="s">
        <v>1484</v>
      </c>
      <c r="B695" s="3">
        <v>41976</v>
      </c>
      <c r="C695" t="s">
        <v>28744</v>
      </c>
      <c r="D695">
        <v>2</v>
      </c>
      <c r="E695" t="s">
        <v>30092</v>
      </c>
      <c r="F695" t="s">
        <v>26</v>
      </c>
      <c r="G695" t="s">
        <v>13</v>
      </c>
      <c r="H695" t="s">
        <v>28745</v>
      </c>
      <c r="I695" s="14">
        <f t="shared" si="10"/>
        <v>853.43750000000011</v>
      </c>
      <c r="J695">
        <v>136.55000000000001</v>
      </c>
      <c r="K695" s="14" t="s">
        <v>6145</v>
      </c>
    </row>
    <row r="696" spans="1:11">
      <c r="A696" t="s">
        <v>1488</v>
      </c>
      <c r="B696" s="3">
        <v>41976</v>
      </c>
      <c r="C696" t="s">
        <v>28746</v>
      </c>
      <c r="D696">
        <v>2</v>
      </c>
      <c r="E696" t="s">
        <v>30093</v>
      </c>
      <c r="F696" t="s">
        <v>26</v>
      </c>
      <c r="G696" t="s">
        <v>13</v>
      </c>
      <c r="H696" t="s">
        <v>981</v>
      </c>
      <c r="I696" s="14">
        <f t="shared" si="10"/>
        <v>1543.125</v>
      </c>
      <c r="J696">
        <v>246.9</v>
      </c>
      <c r="K696" s="14" t="s">
        <v>6145</v>
      </c>
    </row>
    <row r="697" spans="1:11">
      <c r="A697" s="1" t="s">
        <v>1492</v>
      </c>
      <c r="B697" s="13">
        <v>41976</v>
      </c>
      <c r="C697" s="1" t="s">
        <v>28446</v>
      </c>
      <c r="D697" s="1">
        <v>2</v>
      </c>
      <c r="E697" s="1" t="s">
        <v>29763</v>
      </c>
      <c r="F697" s="1" t="s">
        <v>26</v>
      </c>
      <c r="G697" s="1" t="s">
        <v>13</v>
      </c>
      <c r="H697" s="1" t="s">
        <v>9217</v>
      </c>
      <c r="I697" s="14">
        <f t="shared" si="10"/>
        <v>4640</v>
      </c>
      <c r="J697" s="1">
        <v>742.4</v>
      </c>
      <c r="K697" s="14" t="s">
        <v>6145</v>
      </c>
    </row>
    <row r="698" spans="1:11">
      <c r="A698" t="s">
        <v>1492</v>
      </c>
      <c r="B698" s="3">
        <v>41976</v>
      </c>
      <c r="C698" t="s">
        <v>28446</v>
      </c>
      <c r="D698">
        <v>2</v>
      </c>
      <c r="E698" t="s">
        <v>29763</v>
      </c>
      <c r="F698" t="s">
        <v>26</v>
      </c>
      <c r="G698" t="s">
        <v>13</v>
      </c>
      <c r="H698" t="s">
        <v>9217</v>
      </c>
      <c r="I698" s="14">
        <f t="shared" si="10"/>
        <v>4640</v>
      </c>
      <c r="J698">
        <v>742.4</v>
      </c>
      <c r="K698" s="14" t="s">
        <v>6145</v>
      </c>
    </row>
    <row r="699" spans="1:11">
      <c r="A699" t="s">
        <v>1492</v>
      </c>
      <c r="B699" s="3">
        <v>41976</v>
      </c>
      <c r="C699" t="s">
        <v>28446</v>
      </c>
      <c r="D699">
        <v>2</v>
      </c>
      <c r="E699" t="s">
        <v>29763</v>
      </c>
      <c r="F699" t="s">
        <v>26</v>
      </c>
      <c r="G699" t="s">
        <v>13</v>
      </c>
      <c r="H699" t="s">
        <v>9217</v>
      </c>
      <c r="I699" s="14">
        <f t="shared" si="10"/>
        <v>-4640</v>
      </c>
      <c r="J699">
        <v>-742.4</v>
      </c>
      <c r="K699" s="14" t="s">
        <v>6145</v>
      </c>
    </row>
    <row r="700" spans="1:11">
      <c r="A700" t="s">
        <v>118</v>
      </c>
      <c r="B700" s="3">
        <v>41976</v>
      </c>
      <c r="C700" t="s">
        <v>28747</v>
      </c>
      <c r="D700">
        <v>2</v>
      </c>
      <c r="E700" t="s">
        <v>30094</v>
      </c>
      <c r="F700" t="s">
        <v>26</v>
      </c>
      <c r="G700" t="s">
        <v>13</v>
      </c>
      <c r="H700" t="s">
        <v>9217</v>
      </c>
      <c r="I700" s="14">
        <f t="shared" si="10"/>
        <v>4842.6875</v>
      </c>
      <c r="J700">
        <v>774.83</v>
      </c>
      <c r="K700" s="14" t="s">
        <v>6145</v>
      </c>
    </row>
    <row r="701" spans="1:11">
      <c r="A701" t="s">
        <v>1496</v>
      </c>
      <c r="B701" s="3">
        <v>41976</v>
      </c>
      <c r="C701" t="s">
        <v>28748</v>
      </c>
      <c r="D701">
        <v>2</v>
      </c>
      <c r="E701" t="s">
        <v>30095</v>
      </c>
      <c r="F701" t="s">
        <v>26</v>
      </c>
      <c r="G701" t="s">
        <v>13</v>
      </c>
      <c r="H701" t="s">
        <v>2697</v>
      </c>
      <c r="I701" s="14">
        <f t="shared" si="10"/>
        <v>853.43750000000011</v>
      </c>
      <c r="J701">
        <v>136.55000000000001</v>
      </c>
      <c r="K701" s="14" t="s">
        <v>6145</v>
      </c>
    </row>
    <row r="702" spans="1:11">
      <c r="A702" t="s">
        <v>1499</v>
      </c>
      <c r="B702" s="3">
        <v>41976</v>
      </c>
      <c r="C702" t="s">
        <v>28749</v>
      </c>
      <c r="D702">
        <v>2</v>
      </c>
      <c r="E702" t="s">
        <v>30096</v>
      </c>
      <c r="F702" t="s">
        <v>26</v>
      </c>
      <c r="G702" t="s">
        <v>13</v>
      </c>
      <c r="H702" t="s">
        <v>15127</v>
      </c>
      <c r="I702" s="14">
        <f t="shared" si="10"/>
        <v>1534.5</v>
      </c>
      <c r="J702">
        <v>245.52</v>
      </c>
      <c r="K702" s="14" t="s">
        <v>6145</v>
      </c>
    </row>
    <row r="703" spans="1:11">
      <c r="A703" t="s">
        <v>1506</v>
      </c>
      <c r="B703" s="3">
        <v>41976</v>
      </c>
      <c r="C703" t="s">
        <v>28750</v>
      </c>
      <c r="D703">
        <v>2</v>
      </c>
      <c r="E703" t="s">
        <v>30097</v>
      </c>
      <c r="F703" t="s">
        <v>26</v>
      </c>
      <c r="G703" t="s">
        <v>13</v>
      </c>
      <c r="H703" t="s">
        <v>2193</v>
      </c>
      <c r="I703" s="14">
        <f t="shared" si="10"/>
        <v>4301.75</v>
      </c>
      <c r="J703">
        <v>688.28</v>
      </c>
      <c r="K703" s="14" t="s">
        <v>6145</v>
      </c>
    </row>
    <row r="704" spans="1:11">
      <c r="A704" t="s">
        <v>123</v>
      </c>
      <c r="B704" s="3">
        <v>41976</v>
      </c>
      <c r="C704" t="s">
        <v>28751</v>
      </c>
      <c r="D704">
        <v>2</v>
      </c>
      <c r="E704" t="s">
        <v>30098</v>
      </c>
      <c r="F704" t="s">
        <v>26</v>
      </c>
      <c r="G704" t="s">
        <v>13</v>
      </c>
      <c r="H704" t="s">
        <v>483</v>
      </c>
      <c r="I704" s="14">
        <f t="shared" si="10"/>
        <v>853.43750000000011</v>
      </c>
      <c r="J704">
        <v>136.55000000000001</v>
      </c>
      <c r="K704" s="14" t="s">
        <v>6145</v>
      </c>
    </row>
    <row r="705" spans="1:11" hidden="1">
      <c r="A705" t="s">
        <v>1510</v>
      </c>
      <c r="B705" s="3">
        <v>41977</v>
      </c>
      <c r="C705" t="s">
        <v>2</v>
      </c>
      <c r="D705">
        <v>2</v>
      </c>
      <c r="E705" t="s">
        <v>30099</v>
      </c>
      <c r="F705" t="s">
        <v>18</v>
      </c>
      <c r="G705" t="s">
        <v>21545</v>
      </c>
      <c r="H705" t="s">
        <v>1360</v>
      </c>
      <c r="I705" s="14">
        <f t="shared" si="10"/>
        <v>105.18749999999999</v>
      </c>
      <c r="J705">
        <v>16.829999999999998</v>
      </c>
      <c r="K705" s="4" t="s">
        <v>6149</v>
      </c>
    </row>
    <row r="706" spans="1:11">
      <c r="A706" t="s">
        <v>1513</v>
      </c>
      <c r="B706" s="3">
        <v>41977</v>
      </c>
      <c r="C706" t="s">
        <v>28752</v>
      </c>
      <c r="D706">
        <v>2</v>
      </c>
      <c r="E706" t="s">
        <v>30100</v>
      </c>
      <c r="F706" t="s">
        <v>26</v>
      </c>
      <c r="G706" t="s">
        <v>13</v>
      </c>
      <c r="H706" t="s">
        <v>6460</v>
      </c>
      <c r="I706" s="14">
        <f t="shared" si="10"/>
        <v>405.1875</v>
      </c>
      <c r="J706">
        <v>64.83</v>
      </c>
      <c r="K706" s="14" t="s">
        <v>6145</v>
      </c>
    </row>
    <row r="707" spans="1:11">
      <c r="A707" t="s">
        <v>1520</v>
      </c>
      <c r="B707" s="3">
        <v>41977</v>
      </c>
      <c r="C707" t="s">
        <v>28753</v>
      </c>
      <c r="D707">
        <v>2</v>
      </c>
      <c r="E707" t="s">
        <v>30101</v>
      </c>
      <c r="F707" t="s">
        <v>26</v>
      </c>
      <c r="G707" t="s">
        <v>13</v>
      </c>
      <c r="H707" t="s">
        <v>7421</v>
      </c>
      <c r="I707" s="14">
        <f t="shared" si="10"/>
        <v>3413.7500000000005</v>
      </c>
      <c r="J707">
        <v>546.20000000000005</v>
      </c>
      <c r="K707" s="14" t="s">
        <v>6145</v>
      </c>
    </row>
    <row r="708" spans="1:11">
      <c r="A708" t="s">
        <v>1524</v>
      </c>
      <c r="B708" s="3">
        <v>41977</v>
      </c>
      <c r="C708" t="s">
        <v>28754</v>
      </c>
      <c r="D708">
        <v>2</v>
      </c>
      <c r="E708" t="s">
        <v>30102</v>
      </c>
      <c r="F708" t="s">
        <v>26</v>
      </c>
      <c r="G708" t="s">
        <v>13</v>
      </c>
      <c r="H708" t="s">
        <v>28755</v>
      </c>
      <c r="I708" s="14">
        <f t="shared" si="10"/>
        <v>1534.5</v>
      </c>
      <c r="J708">
        <v>245.52</v>
      </c>
      <c r="K708" s="14" t="s">
        <v>6145</v>
      </c>
    </row>
    <row r="709" spans="1:11">
      <c r="A709" t="s">
        <v>1528</v>
      </c>
      <c r="B709" s="3">
        <v>41977</v>
      </c>
      <c r="C709" t="s">
        <v>28756</v>
      </c>
      <c r="D709">
        <v>2</v>
      </c>
      <c r="E709" t="s">
        <v>30103</v>
      </c>
      <c r="F709" t="s">
        <v>26</v>
      </c>
      <c r="G709" t="s">
        <v>13</v>
      </c>
      <c r="H709" t="s">
        <v>5220</v>
      </c>
      <c r="I709" s="14">
        <f t="shared" si="10"/>
        <v>896.56249999999989</v>
      </c>
      <c r="J709">
        <v>143.44999999999999</v>
      </c>
      <c r="K709" s="14" t="s">
        <v>6145</v>
      </c>
    </row>
    <row r="710" spans="1:11">
      <c r="A710" t="s">
        <v>131</v>
      </c>
      <c r="B710" s="3">
        <v>41977</v>
      </c>
      <c r="C710" t="s">
        <v>28757</v>
      </c>
      <c r="D710">
        <v>2</v>
      </c>
      <c r="E710" t="s">
        <v>30104</v>
      </c>
      <c r="F710" t="s">
        <v>26</v>
      </c>
      <c r="G710" t="s">
        <v>13</v>
      </c>
      <c r="H710" t="s">
        <v>10157</v>
      </c>
      <c r="I710" s="14">
        <f t="shared" si="10"/>
        <v>2525.875</v>
      </c>
      <c r="J710">
        <v>404.14</v>
      </c>
      <c r="K710" s="14" t="s">
        <v>6145</v>
      </c>
    </row>
    <row r="711" spans="1:11">
      <c r="A711" t="s">
        <v>188</v>
      </c>
      <c r="B711" s="3">
        <v>41977</v>
      </c>
      <c r="C711" t="s">
        <v>28758</v>
      </c>
      <c r="D711">
        <v>2</v>
      </c>
      <c r="E711" t="s">
        <v>30105</v>
      </c>
      <c r="F711" t="s">
        <v>26</v>
      </c>
      <c r="G711" t="s">
        <v>13</v>
      </c>
      <c r="H711" t="s">
        <v>28759</v>
      </c>
      <c r="I711" s="14">
        <f t="shared" si="10"/>
        <v>3284.5</v>
      </c>
      <c r="J711">
        <v>525.52</v>
      </c>
      <c r="K711" s="14" t="s">
        <v>6145</v>
      </c>
    </row>
    <row r="712" spans="1:11">
      <c r="A712" t="s">
        <v>1570</v>
      </c>
      <c r="B712" s="3">
        <v>41977</v>
      </c>
      <c r="C712" t="s">
        <v>28760</v>
      </c>
      <c r="D712">
        <v>2</v>
      </c>
      <c r="E712" t="s">
        <v>30106</v>
      </c>
      <c r="F712" t="s">
        <v>26</v>
      </c>
      <c r="G712" t="s">
        <v>13</v>
      </c>
      <c r="H712" t="s">
        <v>5249</v>
      </c>
      <c r="I712" s="14">
        <f t="shared" si="10"/>
        <v>7177.5625000000009</v>
      </c>
      <c r="J712" s="4">
        <v>1148.4100000000001</v>
      </c>
      <c r="K712" s="14" t="s">
        <v>6145</v>
      </c>
    </row>
    <row r="713" spans="1:11">
      <c r="A713" t="s">
        <v>4723</v>
      </c>
      <c r="B713" s="3">
        <v>41977</v>
      </c>
      <c r="C713" t="s">
        <v>28761</v>
      </c>
      <c r="D713">
        <v>2</v>
      </c>
      <c r="E713" t="s">
        <v>30107</v>
      </c>
      <c r="F713" t="s">
        <v>26</v>
      </c>
      <c r="G713" t="s">
        <v>13</v>
      </c>
      <c r="H713" t="s">
        <v>10751</v>
      </c>
      <c r="I713" s="14">
        <f t="shared" si="10"/>
        <v>853.43750000000011</v>
      </c>
      <c r="J713">
        <v>136.55000000000001</v>
      </c>
      <c r="K713" s="14" t="s">
        <v>6145</v>
      </c>
    </row>
    <row r="714" spans="1:11">
      <c r="A714" t="s">
        <v>4727</v>
      </c>
      <c r="B714" s="3">
        <v>41977</v>
      </c>
      <c r="C714" t="s">
        <v>28762</v>
      </c>
      <c r="D714">
        <v>2</v>
      </c>
      <c r="E714" t="s">
        <v>30108</v>
      </c>
      <c r="F714" t="s">
        <v>26</v>
      </c>
      <c r="G714" t="s">
        <v>13</v>
      </c>
      <c r="H714" t="s">
        <v>11416</v>
      </c>
      <c r="I714" s="14">
        <f t="shared" ref="I714:I777" si="11">J714*100/16</f>
        <v>853.43750000000011</v>
      </c>
      <c r="J714">
        <v>136.55000000000001</v>
      </c>
      <c r="K714" s="14" t="s">
        <v>6145</v>
      </c>
    </row>
    <row r="715" spans="1:11">
      <c r="A715" t="s">
        <v>4731</v>
      </c>
      <c r="B715" s="3">
        <v>41977</v>
      </c>
      <c r="C715" t="s">
        <v>28763</v>
      </c>
      <c r="D715">
        <v>2</v>
      </c>
      <c r="E715" t="s">
        <v>30109</v>
      </c>
      <c r="F715" t="s">
        <v>26</v>
      </c>
      <c r="G715" t="s">
        <v>13</v>
      </c>
      <c r="H715" t="s">
        <v>28764</v>
      </c>
      <c r="I715" s="14">
        <f t="shared" si="11"/>
        <v>853.43750000000011</v>
      </c>
      <c r="J715">
        <v>136.55000000000001</v>
      </c>
      <c r="K715" s="14" t="s">
        <v>6145</v>
      </c>
    </row>
    <row r="716" spans="1:11">
      <c r="A716" t="s">
        <v>4386</v>
      </c>
      <c r="B716" s="3">
        <v>41977</v>
      </c>
      <c r="C716" t="s">
        <v>28765</v>
      </c>
      <c r="D716">
        <v>2</v>
      </c>
      <c r="E716" t="s">
        <v>30110</v>
      </c>
      <c r="F716" t="s">
        <v>26</v>
      </c>
      <c r="G716" t="s">
        <v>13</v>
      </c>
      <c r="H716" t="s">
        <v>6205</v>
      </c>
      <c r="I716" s="14">
        <f t="shared" si="11"/>
        <v>1137.9375</v>
      </c>
      <c r="J716">
        <v>182.07</v>
      </c>
      <c r="K716" s="14" t="s">
        <v>6145</v>
      </c>
    </row>
    <row r="717" spans="1:11">
      <c r="A717" t="s">
        <v>1577</v>
      </c>
      <c r="B717" s="3">
        <v>41977</v>
      </c>
      <c r="C717" t="s">
        <v>28766</v>
      </c>
      <c r="D717">
        <v>2</v>
      </c>
      <c r="E717" t="s">
        <v>30111</v>
      </c>
      <c r="F717" t="s">
        <v>26</v>
      </c>
      <c r="G717" t="s">
        <v>13</v>
      </c>
      <c r="H717" t="s">
        <v>19594</v>
      </c>
      <c r="I717" s="14">
        <f t="shared" si="11"/>
        <v>4441.375</v>
      </c>
      <c r="J717">
        <v>710.62</v>
      </c>
      <c r="K717" s="14" t="s">
        <v>6145</v>
      </c>
    </row>
    <row r="718" spans="1:11">
      <c r="A718" t="s">
        <v>1581</v>
      </c>
      <c r="B718" s="3">
        <v>41977</v>
      </c>
      <c r="C718" t="s">
        <v>28767</v>
      </c>
      <c r="D718">
        <v>2</v>
      </c>
      <c r="E718" t="s">
        <v>30112</v>
      </c>
      <c r="F718" t="s">
        <v>26</v>
      </c>
      <c r="G718" t="s">
        <v>13</v>
      </c>
      <c r="H718" t="s">
        <v>20029</v>
      </c>
      <c r="I718" s="14">
        <f t="shared" si="11"/>
        <v>2525.875</v>
      </c>
      <c r="J718">
        <v>404.14</v>
      </c>
      <c r="K718" s="14" t="s">
        <v>6145</v>
      </c>
    </row>
    <row r="719" spans="1:11" hidden="1">
      <c r="A719" t="s">
        <v>1583</v>
      </c>
      <c r="B719" s="3">
        <v>41977</v>
      </c>
      <c r="C719" t="s">
        <v>3499</v>
      </c>
      <c r="D719">
        <v>2</v>
      </c>
      <c r="E719" t="s">
        <v>30113</v>
      </c>
      <c r="F719" t="s">
        <v>18</v>
      </c>
      <c r="G719" t="s">
        <v>0</v>
      </c>
      <c r="H719" t="s">
        <v>5028</v>
      </c>
      <c r="I719" s="14">
        <f t="shared" si="11"/>
        <v>1313.125</v>
      </c>
      <c r="J719">
        <v>210.1</v>
      </c>
      <c r="K719" s="4" t="s">
        <v>6149</v>
      </c>
    </row>
    <row r="720" spans="1:11" hidden="1">
      <c r="A720" t="s">
        <v>1586</v>
      </c>
      <c r="B720" s="3">
        <v>41977</v>
      </c>
      <c r="C720" t="s">
        <v>2</v>
      </c>
      <c r="D720">
        <v>2</v>
      </c>
      <c r="E720" t="s">
        <v>30114</v>
      </c>
      <c r="F720" t="s">
        <v>18</v>
      </c>
      <c r="G720" t="s">
        <v>21545</v>
      </c>
      <c r="H720" t="s">
        <v>14266</v>
      </c>
      <c r="I720" s="14">
        <f t="shared" si="11"/>
        <v>635</v>
      </c>
      <c r="J720">
        <v>101.6</v>
      </c>
      <c r="K720" s="4" t="s">
        <v>6149</v>
      </c>
    </row>
    <row r="721" spans="1:11">
      <c r="A721" t="s">
        <v>8671</v>
      </c>
      <c r="B721" s="3">
        <v>41978</v>
      </c>
      <c r="C721" t="s">
        <v>28768</v>
      </c>
      <c r="D721">
        <v>2</v>
      </c>
      <c r="E721" t="s">
        <v>30115</v>
      </c>
      <c r="F721" t="s">
        <v>26</v>
      </c>
      <c r="G721" t="s">
        <v>13</v>
      </c>
      <c r="H721" t="s">
        <v>4931</v>
      </c>
      <c r="I721" s="14">
        <f t="shared" si="11"/>
        <v>853.43750000000011</v>
      </c>
      <c r="J721">
        <v>136.55000000000001</v>
      </c>
      <c r="K721" s="14" t="s">
        <v>6145</v>
      </c>
    </row>
    <row r="722" spans="1:11">
      <c r="A722" t="s">
        <v>1594</v>
      </c>
      <c r="B722" s="3">
        <v>41978</v>
      </c>
      <c r="C722" t="s">
        <v>28769</v>
      </c>
      <c r="D722">
        <v>2</v>
      </c>
      <c r="E722" t="s">
        <v>30116</v>
      </c>
      <c r="F722" t="s">
        <v>26</v>
      </c>
      <c r="G722" t="s">
        <v>13</v>
      </c>
      <c r="H722" t="s">
        <v>10036</v>
      </c>
      <c r="I722" s="14">
        <f t="shared" si="11"/>
        <v>1534.5</v>
      </c>
      <c r="J722">
        <v>245.52</v>
      </c>
      <c r="K722" s="14" t="s">
        <v>6145</v>
      </c>
    </row>
    <row r="723" spans="1:11">
      <c r="A723" t="s">
        <v>199</v>
      </c>
      <c r="B723" s="3">
        <v>41978</v>
      </c>
      <c r="C723" t="s">
        <v>28770</v>
      </c>
      <c r="D723">
        <v>2</v>
      </c>
      <c r="E723" t="s">
        <v>30117</v>
      </c>
      <c r="F723" t="s">
        <v>26</v>
      </c>
      <c r="G723" t="s">
        <v>13</v>
      </c>
      <c r="H723" t="s">
        <v>15139</v>
      </c>
      <c r="I723" s="14">
        <f t="shared" si="11"/>
        <v>362.5</v>
      </c>
      <c r="J723">
        <v>58</v>
      </c>
      <c r="K723" s="14" t="s">
        <v>6145</v>
      </c>
    </row>
    <row r="724" spans="1:11">
      <c r="A724" t="s">
        <v>203</v>
      </c>
      <c r="B724" s="3">
        <v>41978</v>
      </c>
      <c r="C724" t="s">
        <v>28771</v>
      </c>
      <c r="D724">
        <v>2</v>
      </c>
      <c r="E724" t="s">
        <v>30118</v>
      </c>
      <c r="F724" t="s">
        <v>26</v>
      </c>
      <c r="G724" t="s">
        <v>13</v>
      </c>
      <c r="H724" t="s">
        <v>7899</v>
      </c>
      <c r="I724" s="14">
        <f t="shared" si="11"/>
        <v>2525.875</v>
      </c>
      <c r="J724">
        <v>404.14</v>
      </c>
      <c r="K724" s="14" t="s">
        <v>6145</v>
      </c>
    </row>
    <row r="725" spans="1:11">
      <c r="A725" t="s">
        <v>1597</v>
      </c>
      <c r="B725" s="3">
        <v>41978</v>
      </c>
      <c r="C725" t="s">
        <v>28772</v>
      </c>
      <c r="D725">
        <v>2</v>
      </c>
      <c r="E725" t="s">
        <v>30119</v>
      </c>
      <c r="F725" t="s">
        <v>26</v>
      </c>
      <c r="G725" t="s">
        <v>13</v>
      </c>
      <c r="H725" t="s">
        <v>10702</v>
      </c>
      <c r="I725" s="14">
        <f t="shared" si="11"/>
        <v>853.43750000000011</v>
      </c>
      <c r="J725">
        <v>136.55000000000001</v>
      </c>
      <c r="K725" s="14" t="s">
        <v>6145</v>
      </c>
    </row>
    <row r="726" spans="1:11" hidden="1">
      <c r="A726" t="s">
        <v>205</v>
      </c>
      <c r="B726" s="3">
        <v>41978</v>
      </c>
      <c r="C726" t="s">
        <v>2</v>
      </c>
      <c r="D726">
        <v>2</v>
      </c>
      <c r="E726" t="s">
        <v>30120</v>
      </c>
      <c r="F726" t="s">
        <v>18</v>
      </c>
      <c r="G726" t="s">
        <v>21545</v>
      </c>
      <c r="H726" t="s">
        <v>28773</v>
      </c>
      <c r="I726" s="14">
        <f t="shared" si="11"/>
        <v>59.187500000000007</v>
      </c>
      <c r="J726">
        <v>9.4700000000000006</v>
      </c>
      <c r="K726" s="4" t="s">
        <v>6149</v>
      </c>
    </row>
    <row r="727" spans="1:11">
      <c r="A727" t="s">
        <v>207</v>
      </c>
      <c r="B727" s="3">
        <v>41978</v>
      </c>
      <c r="C727" t="s">
        <v>28774</v>
      </c>
      <c r="D727">
        <v>2</v>
      </c>
      <c r="E727" t="s">
        <v>30121</v>
      </c>
      <c r="F727" t="s">
        <v>26</v>
      </c>
      <c r="G727" t="s">
        <v>13</v>
      </c>
      <c r="H727" t="s">
        <v>15365</v>
      </c>
      <c r="I727" s="14">
        <f t="shared" si="11"/>
        <v>853.43750000000011</v>
      </c>
      <c r="J727">
        <v>136.55000000000001</v>
      </c>
      <c r="K727" s="14" t="s">
        <v>6145</v>
      </c>
    </row>
    <row r="728" spans="1:11" hidden="1">
      <c r="A728" t="s">
        <v>1601</v>
      </c>
      <c r="B728" s="3">
        <v>41978</v>
      </c>
      <c r="C728" t="s">
        <v>2</v>
      </c>
      <c r="D728">
        <v>2</v>
      </c>
      <c r="E728" t="s">
        <v>30122</v>
      </c>
      <c r="F728" t="s">
        <v>18</v>
      </c>
      <c r="G728" t="s">
        <v>21545</v>
      </c>
      <c r="H728" t="s">
        <v>16358</v>
      </c>
      <c r="I728" s="14">
        <f t="shared" si="11"/>
        <v>314.25</v>
      </c>
      <c r="J728">
        <v>50.28</v>
      </c>
      <c r="K728" s="4" t="s">
        <v>6149</v>
      </c>
    </row>
    <row r="729" spans="1:11" hidden="1">
      <c r="A729" t="s">
        <v>1604</v>
      </c>
      <c r="B729" s="3">
        <v>41978</v>
      </c>
      <c r="C729" t="s">
        <v>2</v>
      </c>
      <c r="D729">
        <v>2</v>
      </c>
      <c r="E729" t="s">
        <v>30123</v>
      </c>
      <c r="F729" t="s">
        <v>18</v>
      </c>
      <c r="G729" t="s">
        <v>21545</v>
      </c>
      <c r="H729" t="s">
        <v>1397</v>
      </c>
      <c r="I729" s="14">
        <f t="shared" si="11"/>
        <v>1425.375</v>
      </c>
      <c r="J729">
        <v>228.06</v>
      </c>
      <c r="K729" s="4" t="s">
        <v>6149</v>
      </c>
    </row>
    <row r="730" spans="1:11">
      <c r="A730" t="s">
        <v>1608</v>
      </c>
      <c r="B730" s="3">
        <v>41978</v>
      </c>
      <c r="C730" t="s">
        <v>28775</v>
      </c>
      <c r="D730">
        <v>2</v>
      </c>
      <c r="E730" t="s">
        <v>30124</v>
      </c>
      <c r="F730" t="s">
        <v>26</v>
      </c>
      <c r="G730" t="s">
        <v>13</v>
      </c>
      <c r="H730" t="s">
        <v>1397</v>
      </c>
      <c r="I730" s="14">
        <f t="shared" si="11"/>
        <v>172.4375</v>
      </c>
      <c r="J730">
        <v>27.59</v>
      </c>
      <c r="K730" s="14" t="s">
        <v>6145</v>
      </c>
    </row>
    <row r="731" spans="1:11">
      <c r="A731" t="s">
        <v>1611</v>
      </c>
      <c r="B731" s="3">
        <v>41978</v>
      </c>
      <c r="C731" t="s">
        <v>28776</v>
      </c>
      <c r="D731">
        <v>2</v>
      </c>
      <c r="E731" t="s">
        <v>30125</v>
      </c>
      <c r="F731" t="s">
        <v>26</v>
      </c>
      <c r="G731" t="s">
        <v>13</v>
      </c>
      <c r="H731" t="s">
        <v>4434</v>
      </c>
      <c r="I731" s="14">
        <f t="shared" si="11"/>
        <v>853.43750000000011</v>
      </c>
      <c r="J731">
        <v>136.55000000000001</v>
      </c>
      <c r="K731" s="14" t="s">
        <v>6145</v>
      </c>
    </row>
    <row r="732" spans="1:11" hidden="1">
      <c r="A732" t="s">
        <v>1615</v>
      </c>
      <c r="B732" s="3">
        <v>41978</v>
      </c>
      <c r="C732" t="s">
        <v>2</v>
      </c>
      <c r="D732">
        <v>2</v>
      </c>
      <c r="E732" t="s">
        <v>30126</v>
      </c>
      <c r="F732" t="s">
        <v>18</v>
      </c>
      <c r="G732" t="s">
        <v>21545</v>
      </c>
      <c r="H732" t="s">
        <v>3248</v>
      </c>
      <c r="I732" s="14">
        <f t="shared" si="11"/>
        <v>140</v>
      </c>
      <c r="J732">
        <v>22.4</v>
      </c>
      <c r="K732" s="4" t="s">
        <v>6149</v>
      </c>
    </row>
    <row r="733" spans="1:11">
      <c r="A733" t="s">
        <v>10093</v>
      </c>
      <c r="B733" s="3">
        <v>41978</v>
      </c>
      <c r="C733" t="s">
        <v>28777</v>
      </c>
      <c r="D733">
        <v>2</v>
      </c>
      <c r="E733" t="s">
        <v>30127</v>
      </c>
      <c r="F733" t="s">
        <v>26</v>
      </c>
      <c r="G733" t="s">
        <v>13</v>
      </c>
      <c r="H733" t="s">
        <v>15457</v>
      </c>
      <c r="I733" s="14">
        <f t="shared" si="11"/>
        <v>853.43750000000011</v>
      </c>
      <c r="J733">
        <v>136.55000000000001</v>
      </c>
      <c r="K733" s="14" t="s">
        <v>6145</v>
      </c>
    </row>
    <row r="734" spans="1:11">
      <c r="A734" t="s">
        <v>1619</v>
      </c>
      <c r="B734" s="3">
        <v>41978</v>
      </c>
      <c r="C734" t="s">
        <v>28778</v>
      </c>
      <c r="D734">
        <v>2</v>
      </c>
      <c r="E734" t="s">
        <v>30128</v>
      </c>
      <c r="F734" t="s">
        <v>26</v>
      </c>
      <c r="G734" t="s">
        <v>13</v>
      </c>
      <c r="H734" t="s">
        <v>28779</v>
      </c>
      <c r="I734" s="14">
        <f t="shared" si="11"/>
        <v>853.43750000000011</v>
      </c>
      <c r="J734">
        <v>136.55000000000001</v>
      </c>
      <c r="K734" s="14" t="s">
        <v>6145</v>
      </c>
    </row>
    <row r="735" spans="1:11">
      <c r="A735" t="s">
        <v>1623</v>
      </c>
      <c r="B735" s="3">
        <v>41978</v>
      </c>
      <c r="C735" t="s">
        <v>28780</v>
      </c>
      <c r="D735">
        <v>2</v>
      </c>
      <c r="E735" t="s">
        <v>30129</v>
      </c>
      <c r="F735" t="s">
        <v>26</v>
      </c>
      <c r="G735" t="s">
        <v>13</v>
      </c>
      <c r="H735" t="s">
        <v>9248</v>
      </c>
      <c r="I735" s="14">
        <f t="shared" si="11"/>
        <v>853.43750000000011</v>
      </c>
      <c r="J735">
        <v>136.55000000000001</v>
      </c>
      <c r="K735" s="14" t="s">
        <v>6145</v>
      </c>
    </row>
    <row r="736" spans="1:11">
      <c r="A736" t="s">
        <v>1627</v>
      </c>
      <c r="B736" s="3">
        <v>41978</v>
      </c>
      <c r="C736" t="s">
        <v>28781</v>
      </c>
      <c r="D736">
        <v>2</v>
      </c>
      <c r="E736" t="s">
        <v>30130</v>
      </c>
      <c r="F736" t="s">
        <v>26</v>
      </c>
      <c r="G736" t="s">
        <v>13</v>
      </c>
      <c r="H736" t="s">
        <v>10011</v>
      </c>
      <c r="I736" s="14">
        <f t="shared" si="11"/>
        <v>853.43750000000011</v>
      </c>
      <c r="J736">
        <v>136.55000000000001</v>
      </c>
      <c r="K736" s="14" t="s">
        <v>6145</v>
      </c>
    </row>
    <row r="737" spans="1:11">
      <c r="A737" t="s">
        <v>210</v>
      </c>
      <c r="B737" s="3">
        <v>41978</v>
      </c>
      <c r="C737" t="s">
        <v>28782</v>
      </c>
      <c r="D737">
        <v>2</v>
      </c>
      <c r="E737" t="s">
        <v>30131</v>
      </c>
      <c r="F737" t="s">
        <v>26</v>
      </c>
      <c r="G737" t="s">
        <v>13</v>
      </c>
      <c r="H737" t="s">
        <v>15019</v>
      </c>
      <c r="I737" s="14">
        <f t="shared" si="11"/>
        <v>853.43750000000011</v>
      </c>
      <c r="J737">
        <v>136.55000000000001</v>
      </c>
      <c r="K737" s="14" t="s">
        <v>6145</v>
      </c>
    </row>
    <row r="738" spans="1:11">
      <c r="A738" t="s">
        <v>1651</v>
      </c>
      <c r="B738" s="3">
        <v>41978</v>
      </c>
      <c r="C738" t="s">
        <v>28783</v>
      </c>
      <c r="D738">
        <v>2</v>
      </c>
      <c r="E738" t="s">
        <v>30132</v>
      </c>
      <c r="F738" t="s">
        <v>26</v>
      </c>
      <c r="G738" t="s">
        <v>13</v>
      </c>
      <c r="H738" t="s">
        <v>1793</v>
      </c>
      <c r="I738" s="14">
        <f t="shared" si="11"/>
        <v>2349.125</v>
      </c>
      <c r="J738">
        <v>375.86</v>
      </c>
      <c r="K738" s="14" t="s">
        <v>6145</v>
      </c>
    </row>
    <row r="739" spans="1:11">
      <c r="A739" t="s">
        <v>1654</v>
      </c>
      <c r="B739" s="3">
        <v>41978</v>
      </c>
      <c r="C739" t="s">
        <v>28784</v>
      </c>
      <c r="D739">
        <v>2</v>
      </c>
      <c r="E739" t="s">
        <v>30133</v>
      </c>
      <c r="F739" t="s">
        <v>26</v>
      </c>
      <c r="G739" t="s">
        <v>13</v>
      </c>
      <c r="H739" t="s">
        <v>50</v>
      </c>
      <c r="I739" s="14">
        <f t="shared" si="11"/>
        <v>1379.375</v>
      </c>
      <c r="J739">
        <v>220.7</v>
      </c>
      <c r="K739" s="14" t="s">
        <v>6145</v>
      </c>
    </row>
    <row r="740" spans="1:11">
      <c r="A740" t="s">
        <v>241</v>
      </c>
      <c r="B740" s="3">
        <v>41978</v>
      </c>
      <c r="C740" t="s">
        <v>28785</v>
      </c>
      <c r="D740">
        <v>2</v>
      </c>
      <c r="E740" t="s">
        <v>30134</v>
      </c>
      <c r="F740" t="s">
        <v>26</v>
      </c>
      <c r="G740" t="s">
        <v>13</v>
      </c>
      <c r="H740" t="s">
        <v>50</v>
      </c>
      <c r="I740" s="14">
        <f t="shared" si="11"/>
        <v>3413.8125</v>
      </c>
      <c r="J740">
        <v>546.21</v>
      </c>
      <c r="K740" s="14" t="s">
        <v>6145</v>
      </c>
    </row>
    <row r="741" spans="1:11">
      <c r="A741" t="s">
        <v>1658</v>
      </c>
      <c r="B741" s="3">
        <v>41978</v>
      </c>
      <c r="C741" t="s">
        <v>28786</v>
      </c>
      <c r="D741">
        <v>2</v>
      </c>
      <c r="E741" t="s">
        <v>30135</v>
      </c>
      <c r="F741" t="s">
        <v>26</v>
      </c>
      <c r="G741" t="s">
        <v>13</v>
      </c>
      <c r="H741" t="s">
        <v>12561</v>
      </c>
      <c r="I741" s="14">
        <f t="shared" si="11"/>
        <v>853.43750000000011</v>
      </c>
      <c r="J741">
        <v>136.55000000000001</v>
      </c>
      <c r="K741" s="14" t="s">
        <v>6145</v>
      </c>
    </row>
    <row r="742" spans="1:11">
      <c r="A742" t="s">
        <v>1667</v>
      </c>
      <c r="B742" s="3">
        <v>41978</v>
      </c>
      <c r="C742" t="s">
        <v>28787</v>
      </c>
      <c r="D742">
        <v>2</v>
      </c>
      <c r="E742" t="s">
        <v>30136</v>
      </c>
      <c r="F742" t="s">
        <v>26</v>
      </c>
      <c r="G742" t="s">
        <v>13</v>
      </c>
      <c r="H742" t="s">
        <v>13072</v>
      </c>
      <c r="I742" s="14">
        <f t="shared" si="11"/>
        <v>853.43750000000011</v>
      </c>
      <c r="J742">
        <v>136.55000000000001</v>
      </c>
      <c r="K742" s="14" t="s">
        <v>6145</v>
      </c>
    </row>
    <row r="743" spans="1:11">
      <c r="A743" t="s">
        <v>1674</v>
      </c>
      <c r="B743" s="3">
        <v>41979</v>
      </c>
      <c r="C743" t="s">
        <v>28788</v>
      </c>
      <c r="D743">
        <v>2</v>
      </c>
      <c r="E743" t="s">
        <v>30137</v>
      </c>
      <c r="F743" t="s">
        <v>26</v>
      </c>
      <c r="G743" t="s">
        <v>13</v>
      </c>
      <c r="H743" t="s">
        <v>2345</v>
      </c>
      <c r="I743" s="14">
        <f t="shared" si="11"/>
        <v>853.43750000000011</v>
      </c>
      <c r="J743">
        <v>136.55000000000001</v>
      </c>
      <c r="K743" s="14" t="s">
        <v>6145</v>
      </c>
    </row>
    <row r="744" spans="1:11">
      <c r="A744" t="s">
        <v>1678</v>
      </c>
      <c r="B744" s="3">
        <v>41979</v>
      </c>
      <c r="C744" t="s">
        <v>28789</v>
      </c>
      <c r="D744">
        <v>2</v>
      </c>
      <c r="E744" t="s">
        <v>30138</v>
      </c>
      <c r="F744" t="s">
        <v>26</v>
      </c>
      <c r="G744" t="s">
        <v>13</v>
      </c>
      <c r="H744" t="s">
        <v>5432</v>
      </c>
      <c r="I744" s="14">
        <f t="shared" si="11"/>
        <v>1534.5</v>
      </c>
      <c r="J744">
        <v>245.52</v>
      </c>
      <c r="K744" s="14" t="s">
        <v>6145</v>
      </c>
    </row>
    <row r="745" spans="1:11">
      <c r="A745" t="s">
        <v>1682</v>
      </c>
      <c r="B745" s="3">
        <v>41979</v>
      </c>
      <c r="C745" t="s">
        <v>28790</v>
      </c>
      <c r="D745">
        <v>2</v>
      </c>
      <c r="E745" t="s">
        <v>30139</v>
      </c>
      <c r="F745" t="s">
        <v>26</v>
      </c>
      <c r="G745" t="s">
        <v>13</v>
      </c>
      <c r="H745" t="s">
        <v>8192</v>
      </c>
      <c r="I745" s="14">
        <f t="shared" si="11"/>
        <v>853.43750000000011</v>
      </c>
      <c r="J745">
        <v>136.55000000000001</v>
      </c>
      <c r="K745" s="14" t="s">
        <v>6145</v>
      </c>
    </row>
    <row r="746" spans="1:11">
      <c r="A746" s="1" t="s">
        <v>247</v>
      </c>
      <c r="B746" s="13">
        <v>41979</v>
      </c>
      <c r="C746" s="1" t="s">
        <v>28447</v>
      </c>
      <c r="D746" s="1">
        <v>2</v>
      </c>
      <c r="E746" s="1" t="s">
        <v>29764</v>
      </c>
      <c r="F746" s="1" t="s">
        <v>26</v>
      </c>
      <c r="G746" s="1" t="s">
        <v>13</v>
      </c>
      <c r="H746" s="1" t="s">
        <v>2989</v>
      </c>
      <c r="I746" s="14">
        <f t="shared" si="11"/>
        <v>1250</v>
      </c>
      <c r="J746" s="1">
        <v>200</v>
      </c>
      <c r="K746" s="14" t="s">
        <v>6145</v>
      </c>
    </row>
    <row r="747" spans="1:11">
      <c r="A747" t="s">
        <v>247</v>
      </c>
      <c r="B747" s="3">
        <v>41979</v>
      </c>
      <c r="C747" t="s">
        <v>28447</v>
      </c>
      <c r="D747">
        <v>2</v>
      </c>
      <c r="E747" t="s">
        <v>29764</v>
      </c>
      <c r="F747" t="s">
        <v>26</v>
      </c>
      <c r="G747" t="s">
        <v>13</v>
      </c>
      <c r="H747" t="s">
        <v>2989</v>
      </c>
      <c r="I747" s="14">
        <f t="shared" si="11"/>
        <v>1250</v>
      </c>
      <c r="J747">
        <v>200</v>
      </c>
      <c r="K747" s="14" t="s">
        <v>6145</v>
      </c>
    </row>
    <row r="748" spans="1:11">
      <c r="A748" t="s">
        <v>247</v>
      </c>
      <c r="B748" s="3">
        <v>41979</v>
      </c>
      <c r="C748" t="s">
        <v>28447</v>
      </c>
      <c r="D748">
        <v>2</v>
      </c>
      <c r="E748" t="s">
        <v>29764</v>
      </c>
      <c r="F748" t="s">
        <v>26</v>
      </c>
      <c r="G748" t="s">
        <v>13</v>
      </c>
      <c r="H748" t="s">
        <v>2989</v>
      </c>
      <c r="I748" s="14">
        <f t="shared" si="11"/>
        <v>-1250</v>
      </c>
      <c r="J748">
        <v>-200</v>
      </c>
      <c r="K748" s="14" t="s">
        <v>6145</v>
      </c>
    </row>
    <row r="749" spans="1:11">
      <c r="A749" t="s">
        <v>8672</v>
      </c>
      <c r="B749" s="3">
        <v>41979</v>
      </c>
      <c r="C749" t="s">
        <v>28791</v>
      </c>
      <c r="D749">
        <v>2</v>
      </c>
      <c r="E749" t="s">
        <v>30140</v>
      </c>
      <c r="F749" t="s">
        <v>26</v>
      </c>
      <c r="G749" t="s">
        <v>13</v>
      </c>
      <c r="H749" t="s">
        <v>17635</v>
      </c>
      <c r="I749" s="14">
        <f t="shared" si="11"/>
        <v>172.4375</v>
      </c>
      <c r="J749">
        <v>27.59</v>
      </c>
      <c r="K749" s="14" t="s">
        <v>6145</v>
      </c>
    </row>
    <row r="750" spans="1:11">
      <c r="A750" t="s">
        <v>1689</v>
      </c>
      <c r="B750" s="3">
        <v>41979</v>
      </c>
      <c r="C750" t="s">
        <v>28792</v>
      </c>
      <c r="D750">
        <v>2</v>
      </c>
      <c r="E750" t="s">
        <v>30141</v>
      </c>
      <c r="F750" t="s">
        <v>26</v>
      </c>
      <c r="G750" t="s">
        <v>13</v>
      </c>
      <c r="H750" t="s">
        <v>1677</v>
      </c>
      <c r="I750" s="14">
        <f t="shared" si="11"/>
        <v>853.43750000000011</v>
      </c>
      <c r="J750">
        <v>136.55000000000001</v>
      </c>
      <c r="K750" s="14" t="s">
        <v>6145</v>
      </c>
    </row>
    <row r="751" spans="1:11">
      <c r="A751" s="1" t="s">
        <v>1692</v>
      </c>
      <c r="B751" s="13">
        <v>41979</v>
      </c>
      <c r="C751" s="1" t="s">
        <v>28448</v>
      </c>
      <c r="D751" s="1">
        <v>2</v>
      </c>
      <c r="E751" s="1" t="s">
        <v>29765</v>
      </c>
      <c r="F751" s="1" t="s">
        <v>26</v>
      </c>
      <c r="G751" s="1" t="s">
        <v>13</v>
      </c>
      <c r="H751" s="1" t="s">
        <v>11548</v>
      </c>
      <c r="I751" s="14">
        <f t="shared" si="11"/>
        <v>689.6875</v>
      </c>
      <c r="J751" s="1">
        <v>110.35</v>
      </c>
      <c r="K751" s="14" t="s">
        <v>6145</v>
      </c>
    </row>
    <row r="752" spans="1:11">
      <c r="A752" t="s">
        <v>1692</v>
      </c>
      <c r="B752" s="3">
        <v>41979</v>
      </c>
      <c r="C752" t="s">
        <v>28448</v>
      </c>
      <c r="D752">
        <v>2</v>
      </c>
      <c r="E752" t="s">
        <v>29765</v>
      </c>
      <c r="F752" t="s">
        <v>26</v>
      </c>
      <c r="G752" t="s">
        <v>13</v>
      </c>
      <c r="H752" t="s">
        <v>11548</v>
      </c>
      <c r="I752" s="14">
        <f t="shared" si="11"/>
        <v>689.6875</v>
      </c>
      <c r="J752">
        <v>110.35</v>
      </c>
      <c r="K752" s="14" t="s">
        <v>6145</v>
      </c>
    </row>
    <row r="753" spans="1:11">
      <c r="A753" t="s">
        <v>1692</v>
      </c>
      <c r="B753" s="3">
        <v>41979</v>
      </c>
      <c r="C753" t="s">
        <v>28448</v>
      </c>
      <c r="D753">
        <v>2</v>
      </c>
      <c r="E753" t="s">
        <v>29765</v>
      </c>
      <c r="F753" t="s">
        <v>26</v>
      </c>
      <c r="G753" t="s">
        <v>13</v>
      </c>
      <c r="H753" t="s">
        <v>11548</v>
      </c>
      <c r="I753" s="14">
        <f t="shared" si="11"/>
        <v>-689.6875</v>
      </c>
      <c r="J753">
        <v>-110.35</v>
      </c>
      <c r="K753" s="14" t="s">
        <v>6145</v>
      </c>
    </row>
    <row r="754" spans="1:11">
      <c r="A754" t="s">
        <v>251</v>
      </c>
      <c r="B754" s="3">
        <v>41979</v>
      </c>
      <c r="C754" t="s">
        <v>28793</v>
      </c>
      <c r="D754">
        <v>2</v>
      </c>
      <c r="E754" t="s">
        <v>30142</v>
      </c>
      <c r="F754" t="s">
        <v>26</v>
      </c>
      <c r="G754" t="s">
        <v>13</v>
      </c>
      <c r="H754" t="s">
        <v>8357</v>
      </c>
      <c r="I754" s="14">
        <f t="shared" si="11"/>
        <v>2698.375</v>
      </c>
      <c r="J754">
        <v>431.74</v>
      </c>
      <c r="K754" s="14" t="s">
        <v>6145</v>
      </c>
    </row>
    <row r="755" spans="1:11" hidden="1">
      <c r="A755" t="s">
        <v>1696</v>
      </c>
      <c r="B755" s="3">
        <v>41979</v>
      </c>
      <c r="C755" t="s">
        <v>2</v>
      </c>
      <c r="D755">
        <v>2</v>
      </c>
      <c r="E755" t="s">
        <v>30143</v>
      </c>
      <c r="F755" t="s">
        <v>18</v>
      </c>
      <c r="G755" t="s">
        <v>21545</v>
      </c>
      <c r="H755" t="s">
        <v>28794</v>
      </c>
      <c r="I755" s="14">
        <f t="shared" si="11"/>
        <v>166.75</v>
      </c>
      <c r="J755">
        <v>26.68</v>
      </c>
      <c r="K755" s="4" t="s">
        <v>6149</v>
      </c>
    </row>
    <row r="756" spans="1:11">
      <c r="A756" t="s">
        <v>1700</v>
      </c>
      <c r="B756" s="3">
        <v>41979</v>
      </c>
      <c r="C756" t="s">
        <v>28795</v>
      </c>
      <c r="D756">
        <v>2</v>
      </c>
      <c r="E756" t="s">
        <v>30144</v>
      </c>
      <c r="F756" t="s">
        <v>26</v>
      </c>
      <c r="G756" t="s">
        <v>13</v>
      </c>
      <c r="H756" t="s">
        <v>14834</v>
      </c>
      <c r="I756" s="14">
        <f t="shared" si="11"/>
        <v>853.43750000000011</v>
      </c>
      <c r="J756">
        <v>136.55000000000001</v>
      </c>
      <c r="K756" s="14" t="s">
        <v>6145</v>
      </c>
    </row>
    <row r="757" spans="1:11">
      <c r="A757" t="s">
        <v>272</v>
      </c>
      <c r="B757" s="3">
        <v>41979</v>
      </c>
      <c r="C757" t="s">
        <v>28796</v>
      </c>
      <c r="D757">
        <v>2</v>
      </c>
      <c r="E757" t="s">
        <v>30145</v>
      </c>
      <c r="F757" t="s">
        <v>26</v>
      </c>
      <c r="G757" t="s">
        <v>13</v>
      </c>
      <c r="H757" t="s">
        <v>2412</v>
      </c>
      <c r="I757" s="14">
        <f t="shared" si="11"/>
        <v>1534.5</v>
      </c>
      <c r="J757">
        <v>245.52</v>
      </c>
      <c r="K757" s="14" t="s">
        <v>6145</v>
      </c>
    </row>
    <row r="758" spans="1:11">
      <c r="A758" t="s">
        <v>273</v>
      </c>
      <c r="B758" s="3">
        <v>41979</v>
      </c>
      <c r="C758" t="s">
        <v>28797</v>
      </c>
      <c r="D758">
        <v>2</v>
      </c>
      <c r="E758" t="s">
        <v>30146</v>
      </c>
      <c r="F758" t="s">
        <v>26</v>
      </c>
      <c r="G758" t="s">
        <v>13</v>
      </c>
      <c r="H758" t="s">
        <v>12811</v>
      </c>
      <c r="I758" s="14">
        <f t="shared" si="11"/>
        <v>853.43750000000011</v>
      </c>
      <c r="J758">
        <v>136.55000000000001</v>
      </c>
      <c r="K758" s="14" t="s">
        <v>6145</v>
      </c>
    </row>
    <row r="759" spans="1:11">
      <c r="A759" t="s">
        <v>274</v>
      </c>
      <c r="B759" s="3">
        <v>41979</v>
      </c>
      <c r="C759" t="s">
        <v>28798</v>
      </c>
      <c r="D759">
        <v>2</v>
      </c>
      <c r="E759" t="s">
        <v>30147</v>
      </c>
      <c r="F759" t="s">
        <v>26</v>
      </c>
      <c r="G759" t="s">
        <v>13</v>
      </c>
      <c r="H759" t="s">
        <v>5411</v>
      </c>
      <c r="I759" s="14">
        <f t="shared" si="11"/>
        <v>1534.5</v>
      </c>
      <c r="J759">
        <v>245.52</v>
      </c>
      <c r="K759" s="14" t="s">
        <v>6145</v>
      </c>
    </row>
    <row r="760" spans="1:11">
      <c r="A760" t="s">
        <v>1758</v>
      </c>
      <c r="B760" s="3">
        <v>41979</v>
      </c>
      <c r="C760" t="s">
        <v>28799</v>
      </c>
      <c r="D760">
        <v>2</v>
      </c>
      <c r="E760" t="s">
        <v>30148</v>
      </c>
      <c r="F760" t="s">
        <v>26</v>
      </c>
      <c r="G760" t="s">
        <v>13</v>
      </c>
      <c r="H760" t="s">
        <v>12983</v>
      </c>
      <c r="I760" s="14">
        <f t="shared" si="11"/>
        <v>853.43750000000011</v>
      </c>
      <c r="J760">
        <v>136.55000000000001</v>
      </c>
      <c r="K760" s="14" t="s">
        <v>6145</v>
      </c>
    </row>
    <row r="761" spans="1:11">
      <c r="A761" t="s">
        <v>275</v>
      </c>
      <c r="B761" s="3">
        <v>41979</v>
      </c>
      <c r="C761" t="s">
        <v>28800</v>
      </c>
      <c r="D761">
        <v>2</v>
      </c>
      <c r="E761" t="s">
        <v>30149</v>
      </c>
      <c r="F761" t="s">
        <v>26</v>
      </c>
      <c r="G761" t="s">
        <v>13</v>
      </c>
      <c r="H761" t="s">
        <v>28801</v>
      </c>
      <c r="I761" s="14">
        <f t="shared" si="11"/>
        <v>1534.5</v>
      </c>
      <c r="J761">
        <v>245.52</v>
      </c>
      <c r="K761" s="14" t="s">
        <v>6145</v>
      </c>
    </row>
    <row r="762" spans="1:11">
      <c r="A762" t="s">
        <v>277</v>
      </c>
      <c r="B762" s="3">
        <v>41979</v>
      </c>
      <c r="C762" t="s">
        <v>28802</v>
      </c>
      <c r="D762">
        <v>2</v>
      </c>
      <c r="E762" t="s">
        <v>30150</v>
      </c>
      <c r="F762" t="s">
        <v>26</v>
      </c>
      <c r="G762" t="s">
        <v>13</v>
      </c>
      <c r="H762" t="s">
        <v>5432</v>
      </c>
      <c r="I762" s="14">
        <f t="shared" si="11"/>
        <v>853.43750000000011</v>
      </c>
      <c r="J762">
        <v>136.55000000000001</v>
      </c>
      <c r="K762" s="14" t="s">
        <v>6145</v>
      </c>
    </row>
    <row r="763" spans="1:11">
      <c r="A763" t="s">
        <v>279</v>
      </c>
      <c r="B763" s="3">
        <v>41979</v>
      </c>
      <c r="C763" t="s">
        <v>28803</v>
      </c>
      <c r="D763">
        <v>2</v>
      </c>
      <c r="E763" t="s">
        <v>30151</v>
      </c>
      <c r="F763" t="s">
        <v>26</v>
      </c>
      <c r="G763" t="s">
        <v>13</v>
      </c>
      <c r="H763" t="s">
        <v>5205</v>
      </c>
      <c r="I763" s="14">
        <f t="shared" si="11"/>
        <v>861.1875</v>
      </c>
      <c r="J763">
        <v>137.79</v>
      </c>
      <c r="K763" s="14" t="s">
        <v>6145</v>
      </c>
    </row>
    <row r="764" spans="1:11">
      <c r="A764" t="s">
        <v>281</v>
      </c>
      <c r="B764" s="3">
        <v>41979</v>
      </c>
      <c r="C764" t="s">
        <v>28804</v>
      </c>
      <c r="D764">
        <v>2</v>
      </c>
      <c r="E764" t="s">
        <v>30152</v>
      </c>
      <c r="F764" t="s">
        <v>26</v>
      </c>
      <c r="G764" t="s">
        <v>13</v>
      </c>
      <c r="H764" t="s">
        <v>5185</v>
      </c>
      <c r="I764" s="14">
        <f t="shared" si="11"/>
        <v>2698.3125</v>
      </c>
      <c r="J764">
        <v>431.73</v>
      </c>
      <c r="K764" s="14" t="s">
        <v>6145</v>
      </c>
    </row>
    <row r="765" spans="1:11" hidden="1">
      <c r="A765" s="1" t="s">
        <v>4399</v>
      </c>
      <c r="B765" s="13">
        <v>41979</v>
      </c>
      <c r="C765" s="1" t="s">
        <v>28449</v>
      </c>
      <c r="D765" s="1">
        <v>2</v>
      </c>
      <c r="E765" s="1" t="s">
        <v>29766</v>
      </c>
      <c r="F765" s="1" t="s">
        <v>18</v>
      </c>
      <c r="G765" s="1" t="s">
        <v>0</v>
      </c>
      <c r="H765" s="1" t="s">
        <v>28450</v>
      </c>
      <c r="I765" s="14">
        <f t="shared" si="11"/>
        <v>172.4375</v>
      </c>
      <c r="J765" s="1">
        <v>27.59</v>
      </c>
      <c r="K765" s="4" t="s">
        <v>6149</v>
      </c>
    </row>
    <row r="766" spans="1:11" hidden="1">
      <c r="A766" t="s">
        <v>4399</v>
      </c>
      <c r="B766" s="3">
        <v>41979</v>
      </c>
      <c r="C766" t="s">
        <v>28449</v>
      </c>
      <c r="D766">
        <v>2</v>
      </c>
      <c r="E766" t="s">
        <v>29766</v>
      </c>
      <c r="F766" t="s">
        <v>18</v>
      </c>
      <c r="G766" t="s">
        <v>0</v>
      </c>
      <c r="H766" t="s">
        <v>28450</v>
      </c>
      <c r="I766" s="14">
        <f t="shared" si="11"/>
        <v>429.75000000000006</v>
      </c>
      <c r="J766">
        <v>68.760000000000005</v>
      </c>
      <c r="K766" s="4" t="s">
        <v>6149</v>
      </c>
    </row>
    <row r="767" spans="1:11" hidden="1">
      <c r="A767" t="s">
        <v>4399</v>
      </c>
      <c r="B767" s="3">
        <v>41979</v>
      </c>
      <c r="C767" t="s">
        <v>28449</v>
      </c>
      <c r="D767">
        <v>2</v>
      </c>
      <c r="E767" t="s">
        <v>29766</v>
      </c>
      <c r="F767" t="s">
        <v>18</v>
      </c>
      <c r="G767" t="s">
        <v>0</v>
      </c>
      <c r="H767" t="s">
        <v>28450</v>
      </c>
      <c r="I767" s="14">
        <f t="shared" si="11"/>
        <v>-172.4375</v>
      </c>
      <c r="J767">
        <v>-27.59</v>
      </c>
      <c r="K767" s="4" t="s">
        <v>6149</v>
      </c>
    </row>
    <row r="768" spans="1:11">
      <c r="A768" t="s">
        <v>1761</v>
      </c>
      <c r="B768" s="3">
        <v>41979</v>
      </c>
      <c r="C768" t="s">
        <v>28805</v>
      </c>
      <c r="D768">
        <v>2</v>
      </c>
      <c r="E768" t="s">
        <v>30153</v>
      </c>
      <c r="F768" t="s">
        <v>26</v>
      </c>
      <c r="G768" t="s">
        <v>13</v>
      </c>
      <c r="H768" t="s">
        <v>10450</v>
      </c>
      <c r="I768" s="14">
        <f t="shared" si="11"/>
        <v>853.43750000000011</v>
      </c>
      <c r="J768">
        <v>136.55000000000001</v>
      </c>
      <c r="K768" s="14" t="s">
        <v>6145</v>
      </c>
    </row>
    <row r="769" spans="1:11">
      <c r="A769" t="s">
        <v>1763</v>
      </c>
      <c r="B769" s="3">
        <v>41979</v>
      </c>
      <c r="C769" t="s">
        <v>28806</v>
      </c>
      <c r="D769">
        <v>2</v>
      </c>
      <c r="E769" t="s">
        <v>30154</v>
      </c>
      <c r="F769" t="s">
        <v>26</v>
      </c>
      <c r="G769" t="s">
        <v>13</v>
      </c>
      <c r="H769" t="s">
        <v>13869</v>
      </c>
      <c r="I769" s="14">
        <f t="shared" si="11"/>
        <v>853.43750000000011</v>
      </c>
      <c r="J769">
        <v>136.55000000000001</v>
      </c>
      <c r="K769" s="14" t="s">
        <v>6145</v>
      </c>
    </row>
    <row r="770" spans="1:11">
      <c r="A770" t="s">
        <v>284</v>
      </c>
      <c r="B770" s="3">
        <v>41979</v>
      </c>
      <c r="C770" t="s">
        <v>28807</v>
      </c>
      <c r="D770">
        <v>2</v>
      </c>
      <c r="E770" t="s">
        <v>30155</v>
      </c>
      <c r="F770" t="s">
        <v>26</v>
      </c>
      <c r="G770" t="s">
        <v>13</v>
      </c>
      <c r="H770" t="s">
        <v>4612</v>
      </c>
      <c r="I770" s="14">
        <f t="shared" si="11"/>
        <v>853.43750000000011</v>
      </c>
      <c r="J770">
        <v>136.55000000000001</v>
      </c>
      <c r="K770" s="14" t="s">
        <v>6145</v>
      </c>
    </row>
    <row r="771" spans="1:11">
      <c r="A771" t="s">
        <v>287</v>
      </c>
      <c r="B771" s="3">
        <v>41981</v>
      </c>
      <c r="C771" t="s">
        <v>28808</v>
      </c>
      <c r="D771">
        <v>2</v>
      </c>
      <c r="E771" t="s">
        <v>30156</v>
      </c>
      <c r="F771" t="s">
        <v>26</v>
      </c>
      <c r="G771" t="s">
        <v>13</v>
      </c>
      <c r="H771" t="s">
        <v>19315</v>
      </c>
      <c r="I771" s="14">
        <f t="shared" si="11"/>
        <v>1534.5</v>
      </c>
      <c r="J771">
        <v>245.52</v>
      </c>
      <c r="K771" s="14" t="s">
        <v>6145</v>
      </c>
    </row>
    <row r="772" spans="1:11" hidden="1">
      <c r="A772" t="s">
        <v>1767</v>
      </c>
      <c r="B772" s="3">
        <v>41981</v>
      </c>
      <c r="C772" t="s">
        <v>2</v>
      </c>
      <c r="D772">
        <v>2</v>
      </c>
      <c r="E772" t="s">
        <v>30157</v>
      </c>
      <c r="F772" t="s">
        <v>18</v>
      </c>
      <c r="G772" t="s">
        <v>21545</v>
      </c>
      <c r="H772" t="s">
        <v>10266</v>
      </c>
      <c r="I772" s="14">
        <f t="shared" si="11"/>
        <v>400.375</v>
      </c>
      <c r="J772">
        <v>64.06</v>
      </c>
      <c r="K772" s="4" t="s">
        <v>6149</v>
      </c>
    </row>
    <row r="773" spans="1:11">
      <c r="A773" t="s">
        <v>1770</v>
      </c>
      <c r="B773" s="3">
        <v>41981</v>
      </c>
      <c r="C773" t="s">
        <v>20335</v>
      </c>
      <c r="D773">
        <v>2</v>
      </c>
      <c r="E773" t="s">
        <v>30158</v>
      </c>
      <c r="F773" t="s">
        <v>26</v>
      </c>
      <c r="G773" t="s">
        <v>13</v>
      </c>
      <c r="H773" t="s">
        <v>28809</v>
      </c>
      <c r="I773" s="14">
        <f t="shared" si="11"/>
        <v>6966.6250000000009</v>
      </c>
      <c r="J773" s="4">
        <v>1114.6600000000001</v>
      </c>
      <c r="K773" s="14" t="s">
        <v>6145</v>
      </c>
    </row>
    <row r="774" spans="1:11" hidden="1">
      <c r="A774" t="s">
        <v>1772</v>
      </c>
      <c r="B774" s="3">
        <v>41981</v>
      </c>
      <c r="C774" t="s">
        <v>2</v>
      </c>
      <c r="D774">
        <v>2</v>
      </c>
      <c r="E774" t="s">
        <v>30159</v>
      </c>
      <c r="F774" t="s">
        <v>18</v>
      </c>
      <c r="G774" t="s">
        <v>21545</v>
      </c>
      <c r="H774" t="s">
        <v>28810</v>
      </c>
      <c r="I774" s="14">
        <f t="shared" si="11"/>
        <v>469.75</v>
      </c>
      <c r="J774">
        <v>75.16</v>
      </c>
      <c r="K774" s="4" t="s">
        <v>6149</v>
      </c>
    </row>
    <row r="775" spans="1:11">
      <c r="A775" t="s">
        <v>1779</v>
      </c>
      <c r="B775" s="3">
        <v>41981</v>
      </c>
      <c r="C775" t="s">
        <v>28058</v>
      </c>
      <c r="D775">
        <v>2</v>
      </c>
      <c r="E775" t="s">
        <v>30160</v>
      </c>
      <c r="F775" t="s">
        <v>26</v>
      </c>
      <c r="G775" t="s">
        <v>13</v>
      </c>
      <c r="H775" t="s">
        <v>13998</v>
      </c>
      <c r="I775" s="14">
        <f t="shared" si="11"/>
        <v>853.43750000000011</v>
      </c>
      <c r="J775">
        <v>136.55000000000001</v>
      </c>
      <c r="K775" s="14" t="s">
        <v>6145</v>
      </c>
    </row>
    <row r="776" spans="1:11" hidden="1">
      <c r="A776" t="s">
        <v>1782</v>
      </c>
      <c r="B776" s="3">
        <v>41981</v>
      </c>
      <c r="C776" t="s">
        <v>2</v>
      </c>
      <c r="D776">
        <v>2</v>
      </c>
      <c r="E776" t="s">
        <v>30161</v>
      </c>
      <c r="F776" t="s">
        <v>18</v>
      </c>
      <c r="G776" t="s">
        <v>21545</v>
      </c>
      <c r="H776" t="s">
        <v>28811</v>
      </c>
      <c r="I776" s="14">
        <f t="shared" si="11"/>
        <v>257.75</v>
      </c>
      <c r="J776">
        <v>41.24</v>
      </c>
      <c r="K776" s="4" t="s">
        <v>6149</v>
      </c>
    </row>
    <row r="777" spans="1:11" hidden="1">
      <c r="A777" t="s">
        <v>1804</v>
      </c>
      <c r="B777" s="3">
        <v>41981</v>
      </c>
      <c r="C777" t="s">
        <v>2</v>
      </c>
      <c r="D777">
        <v>2</v>
      </c>
      <c r="E777" t="s">
        <v>30162</v>
      </c>
      <c r="F777" t="s">
        <v>18</v>
      </c>
      <c r="G777" t="s">
        <v>21545</v>
      </c>
      <c r="H777" t="s">
        <v>28089</v>
      </c>
      <c r="I777" s="14">
        <f t="shared" si="11"/>
        <v>886.1875</v>
      </c>
      <c r="J777">
        <v>141.79</v>
      </c>
      <c r="K777" s="4" t="s">
        <v>6149</v>
      </c>
    </row>
    <row r="778" spans="1:11">
      <c r="A778" t="s">
        <v>1807</v>
      </c>
      <c r="B778" s="3">
        <v>41981</v>
      </c>
      <c r="C778" t="s">
        <v>28812</v>
      </c>
      <c r="D778">
        <v>2</v>
      </c>
      <c r="E778" t="s">
        <v>30163</v>
      </c>
      <c r="F778" t="s">
        <v>26</v>
      </c>
      <c r="G778" t="s">
        <v>13</v>
      </c>
      <c r="H778" t="s">
        <v>6635</v>
      </c>
      <c r="I778" s="14">
        <f t="shared" ref="I778:I841" si="12">J778*100/16</f>
        <v>1706.8750000000002</v>
      </c>
      <c r="J778">
        <v>273.10000000000002</v>
      </c>
      <c r="K778" s="14" t="s">
        <v>6145</v>
      </c>
    </row>
    <row r="779" spans="1:11">
      <c r="A779" t="s">
        <v>290</v>
      </c>
      <c r="B779" s="3">
        <v>41981</v>
      </c>
      <c r="C779" t="s">
        <v>28813</v>
      </c>
      <c r="D779">
        <v>2</v>
      </c>
      <c r="E779" t="s">
        <v>30164</v>
      </c>
      <c r="F779" t="s">
        <v>26</v>
      </c>
      <c r="G779" t="s">
        <v>13</v>
      </c>
      <c r="H779" t="s">
        <v>10523</v>
      </c>
      <c r="I779" s="14">
        <f t="shared" si="12"/>
        <v>853.43750000000011</v>
      </c>
      <c r="J779">
        <v>136.55000000000001</v>
      </c>
      <c r="K779" s="14" t="s">
        <v>6145</v>
      </c>
    </row>
    <row r="780" spans="1:11" hidden="1">
      <c r="A780" s="1" t="s">
        <v>1811</v>
      </c>
      <c r="B780" s="13">
        <v>41981</v>
      </c>
      <c r="C780" s="1" t="s">
        <v>28451</v>
      </c>
      <c r="D780" s="1">
        <v>2</v>
      </c>
      <c r="E780" s="1" t="s">
        <v>29767</v>
      </c>
      <c r="F780" s="1" t="s">
        <v>18</v>
      </c>
      <c r="G780" s="1" t="s">
        <v>21545</v>
      </c>
      <c r="H780" s="1" t="s">
        <v>6185</v>
      </c>
      <c r="I780" s="14">
        <f t="shared" si="12"/>
        <v>1166.125</v>
      </c>
      <c r="J780" s="1">
        <v>186.58</v>
      </c>
      <c r="K780" s="4" t="s">
        <v>6149</v>
      </c>
    </row>
    <row r="781" spans="1:11" hidden="1">
      <c r="A781" t="s">
        <v>1811</v>
      </c>
      <c r="B781" s="3">
        <v>41981</v>
      </c>
      <c r="C781" t="s">
        <v>28451</v>
      </c>
      <c r="D781">
        <v>2</v>
      </c>
      <c r="E781" t="s">
        <v>29767</v>
      </c>
      <c r="F781" t="s">
        <v>18</v>
      </c>
      <c r="G781" t="s">
        <v>21545</v>
      </c>
      <c r="H781" t="s">
        <v>6185</v>
      </c>
      <c r="I781" s="14">
        <f t="shared" si="12"/>
        <v>1166.125</v>
      </c>
      <c r="J781">
        <v>186.58</v>
      </c>
      <c r="K781" s="4" t="s">
        <v>6149</v>
      </c>
    </row>
    <row r="782" spans="1:11" hidden="1">
      <c r="A782" t="s">
        <v>1811</v>
      </c>
      <c r="B782" s="3">
        <v>41981</v>
      </c>
      <c r="C782" t="s">
        <v>28451</v>
      </c>
      <c r="D782">
        <v>2</v>
      </c>
      <c r="E782" t="s">
        <v>29767</v>
      </c>
      <c r="F782" t="s">
        <v>18</v>
      </c>
      <c r="G782" t="s">
        <v>21545</v>
      </c>
      <c r="H782" t="s">
        <v>6185</v>
      </c>
      <c r="I782" s="14">
        <f t="shared" si="12"/>
        <v>-1166.125</v>
      </c>
      <c r="J782">
        <v>-186.58</v>
      </c>
      <c r="K782" s="4" t="s">
        <v>6149</v>
      </c>
    </row>
    <row r="783" spans="1:11">
      <c r="A783" t="s">
        <v>1815</v>
      </c>
      <c r="B783" s="3">
        <v>41981</v>
      </c>
      <c r="C783" t="s">
        <v>28814</v>
      </c>
      <c r="D783">
        <v>2</v>
      </c>
      <c r="E783" t="s">
        <v>30165</v>
      </c>
      <c r="F783" t="s">
        <v>26</v>
      </c>
      <c r="G783" t="s">
        <v>13</v>
      </c>
      <c r="H783" t="s">
        <v>6113</v>
      </c>
      <c r="I783" s="14">
        <f t="shared" si="12"/>
        <v>853.43750000000011</v>
      </c>
      <c r="J783">
        <v>136.55000000000001</v>
      </c>
      <c r="K783" s="14" t="s">
        <v>6145</v>
      </c>
    </row>
    <row r="784" spans="1:11" hidden="1">
      <c r="A784" s="1" t="s">
        <v>294</v>
      </c>
      <c r="B784" s="13">
        <v>41981</v>
      </c>
      <c r="C784" s="1" t="s">
        <v>2</v>
      </c>
      <c r="D784" s="1">
        <v>2</v>
      </c>
      <c r="E784" s="1" t="s">
        <v>29768</v>
      </c>
      <c r="F784" s="1" t="s">
        <v>18</v>
      </c>
      <c r="G784" s="1" t="s">
        <v>21545</v>
      </c>
      <c r="H784" s="1" t="s">
        <v>28046</v>
      </c>
      <c r="I784" s="14">
        <f t="shared" si="12"/>
        <v>689.625</v>
      </c>
      <c r="J784" s="1">
        <v>110.34</v>
      </c>
      <c r="K784" s="4" t="s">
        <v>6149</v>
      </c>
    </row>
    <row r="785" spans="1:11" hidden="1">
      <c r="A785" t="s">
        <v>294</v>
      </c>
      <c r="B785" s="3">
        <v>41981</v>
      </c>
      <c r="C785" t="s">
        <v>2</v>
      </c>
      <c r="D785">
        <v>2</v>
      </c>
      <c r="E785" t="s">
        <v>29768</v>
      </c>
      <c r="F785" t="s">
        <v>18</v>
      </c>
      <c r="G785" t="s">
        <v>21545</v>
      </c>
      <c r="H785" t="s">
        <v>28046</v>
      </c>
      <c r="I785" s="14">
        <f t="shared" si="12"/>
        <v>2416.625</v>
      </c>
      <c r="J785">
        <v>386.66</v>
      </c>
      <c r="K785" s="4" t="s">
        <v>6149</v>
      </c>
    </row>
    <row r="786" spans="1:11" hidden="1">
      <c r="A786" t="s">
        <v>294</v>
      </c>
      <c r="B786" s="3">
        <v>41981</v>
      </c>
      <c r="C786" t="s">
        <v>2</v>
      </c>
      <c r="D786">
        <v>2</v>
      </c>
      <c r="E786" t="s">
        <v>29768</v>
      </c>
      <c r="F786" t="s">
        <v>18</v>
      </c>
      <c r="G786" t="s">
        <v>21545</v>
      </c>
      <c r="H786" t="s">
        <v>28046</v>
      </c>
      <c r="I786" s="14">
        <f t="shared" si="12"/>
        <v>-689.625</v>
      </c>
      <c r="J786">
        <v>-110.34</v>
      </c>
      <c r="K786" s="4" t="s">
        <v>6149</v>
      </c>
    </row>
    <row r="787" spans="1:11">
      <c r="A787" t="s">
        <v>1818</v>
      </c>
      <c r="B787" s="3">
        <v>41981</v>
      </c>
      <c r="C787" t="s">
        <v>28815</v>
      </c>
      <c r="D787">
        <v>2</v>
      </c>
      <c r="E787" t="s">
        <v>30166</v>
      </c>
      <c r="F787" t="s">
        <v>26</v>
      </c>
      <c r="G787" t="s">
        <v>13</v>
      </c>
      <c r="H787" t="s">
        <v>28816</v>
      </c>
      <c r="I787" s="14">
        <f t="shared" si="12"/>
        <v>1534.5</v>
      </c>
      <c r="J787">
        <v>245.52</v>
      </c>
      <c r="K787" s="14" t="s">
        <v>6145</v>
      </c>
    </row>
    <row r="788" spans="1:11">
      <c r="A788" t="s">
        <v>1822</v>
      </c>
      <c r="B788" s="3">
        <v>41981</v>
      </c>
      <c r="C788" t="s">
        <v>28817</v>
      </c>
      <c r="D788">
        <v>2</v>
      </c>
      <c r="E788" t="s">
        <v>30167</v>
      </c>
      <c r="F788" t="s">
        <v>26</v>
      </c>
      <c r="G788" t="s">
        <v>13</v>
      </c>
      <c r="H788" t="s">
        <v>28818</v>
      </c>
      <c r="I788" s="14">
        <f t="shared" si="12"/>
        <v>2525.875</v>
      </c>
      <c r="J788">
        <v>404.14</v>
      </c>
      <c r="K788" s="14" t="s">
        <v>6145</v>
      </c>
    </row>
    <row r="789" spans="1:11" hidden="1">
      <c r="A789" s="1" t="s">
        <v>1824</v>
      </c>
      <c r="B789" s="13">
        <v>41981</v>
      </c>
      <c r="C789" s="1" t="s">
        <v>2</v>
      </c>
      <c r="D789" s="1">
        <v>2</v>
      </c>
      <c r="E789" s="1" t="s">
        <v>29769</v>
      </c>
      <c r="F789" s="1" t="s">
        <v>18</v>
      </c>
      <c r="G789" s="1" t="s">
        <v>21545</v>
      </c>
      <c r="H789" s="1" t="s">
        <v>2604</v>
      </c>
      <c r="I789" s="14">
        <f t="shared" si="12"/>
        <v>2155.1875</v>
      </c>
      <c r="J789" s="1">
        <v>344.83</v>
      </c>
      <c r="K789" s="4" t="s">
        <v>6149</v>
      </c>
    </row>
    <row r="790" spans="1:11" hidden="1">
      <c r="A790" t="s">
        <v>1824</v>
      </c>
      <c r="B790" s="3">
        <v>41981</v>
      </c>
      <c r="C790" t="s">
        <v>2</v>
      </c>
      <c r="D790">
        <v>2</v>
      </c>
      <c r="E790" t="s">
        <v>29769</v>
      </c>
      <c r="F790" t="s">
        <v>18</v>
      </c>
      <c r="G790" t="s">
        <v>21545</v>
      </c>
      <c r="H790" t="s">
        <v>2604</v>
      </c>
      <c r="I790" s="14">
        <f t="shared" si="12"/>
        <v>3601.75</v>
      </c>
      <c r="J790">
        <v>576.28</v>
      </c>
      <c r="K790" s="4" t="s">
        <v>6149</v>
      </c>
    </row>
    <row r="791" spans="1:11" hidden="1">
      <c r="A791" t="s">
        <v>1824</v>
      </c>
      <c r="B791" s="3">
        <v>41981</v>
      </c>
      <c r="C791" t="s">
        <v>2</v>
      </c>
      <c r="D791">
        <v>2</v>
      </c>
      <c r="E791" t="s">
        <v>29769</v>
      </c>
      <c r="F791" t="s">
        <v>18</v>
      </c>
      <c r="G791" t="s">
        <v>21545</v>
      </c>
      <c r="H791" t="s">
        <v>2604</v>
      </c>
      <c r="I791" s="14">
        <f t="shared" si="12"/>
        <v>-2155.1875</v>
      </c>
      <c r="J791">
        <v>-344.83</v>
      </c>
      <c r="K791" s="4" t="s">
        <v>6149</v>
      </c>
    </row>
    <row r="792" spans="1:11" hidden="1">
      <c r="A792" s="1" t="s">
        <v>1828</v>
      </c>
      <c r="B792" s="13">
        <v>41981</v>
      </c>
      <c r="C792" s="1" t="s">
        <v>24077</v>
      </c>
      <c r="D792" s="1">
        <v>2</v>
      </c>
      <c r="E792" s="1" t="s">
        <v>29770</v>
      </c>
      <c r="F792" s="1" t="s">
        <v>18</v>
      </c>
      <c r="G792" s="1" t="s">
        <v>21545</v>
      </c>
      <c r="H792" s="1" t="s">
        <v>28047</v>
      </c>
      <c r="I792" s="14">
        <f t="shared" si="12"/>
        <v>344.8125</v>
      </c>
      <c r="J792" s="1">
        <v>55.17</v>
      </c>
      <c r="K792" s="4" t="s">
        <v>6149</v>
      </c>
    </row>
    <row r="793" spans="1:11" hidden="1">
      <c r="A793" t="s">
        <v>1828</v>
      </c>
      <c r="B793" s="3">
        <v>41981</v>
      </c>
      <c r="C793" t="s">
        <v>24077</v>
      </c>
      <c r="D793">
        <v>2</v>
      </c>
      <c r="E793" t="s">
        <v>29770</v>
      </c>
      <c r="F793" t="s">
        <v>18</v>
      </c>
      <c r="G793" t="s">
        <v>21545</v>
      </c>
      <c r="H793" t="s">
        <v>28047</v>
      </c>
      <c r="I793" s="14">
        <f t="shared" si="12"/>
        <v>708.375</v>
      </c>
      <c r="J793">
        <v>113.34</v>
      </c>
      <c r="K793" s="4" t="s">
        <v>6149</v>
      </c>
    </row>
    <row r="794" spans="1:11" hidden="1">
      <c r="A794" t="s">
        <v>1828</v>
      </c>
      <c r="B794" s="3">
        <v>41981</v>
      </c>
      <c r="C794" t="s">
        <v>24077</v>
      </c>
      <c r="D794">
        <v>2</v>
      </c>
      <c r="E794" t="s">
        <v>29770</v>
      </c>
      <c r="F794" t="s">
        <v>18</v>
      </c>
      <c r="G794" t="s">
        <v>21545</v>
      </c>
      <c r="H794" t="s">
        <v>28047</v>
      </c>
      <c r="I794" s="14">
        <f t="shared" si="12"/>
        <v>-344.8125</v>
      </c>
      <c r="J794">
        <v>-55.17</v>
      </c>
      <c r="K794" s="4" t="s">
        <v>6149</v>
      </c>
    </row>
    <row r="795" spans="1:11" hidden="1">
      <c r="A795" s="1" t="s">
        <v>323</v>
      </c>
      <c r="B795" s="13">
        <v>41981</v>
      </c>
      <c r="C795" s="1" t="s">
        <v>2</v>
      </c>
      <c r="D795" s="1">
        <v>2</v>
      </c>
      <c r="E795" s="1" t="s">
        <v>29771</v>
      </c>
      <c r="F795" s="1" t="s">
        <v>18</v>
      </c>
      <c r="G795" s="1" t="s">
        <v>21545</v>
      </c>
      <c r="H795" s="1" t="s">
        <v>27964</v>
      </c>
      <c r="I795" s="14">
        <f t="shared" si="12"/>
        <v>258.625</v>
      </c>
      <c r="J795" s="1">
        <v>41.38</v>
      </c>
      <c r="K795" s="4" t="s">
        <v>6149</v>
      </c>
    </row>
    <row r="796" spans="1:11" hidden="1">
      <c r="A796" t="s">
        <v>323</v>
      </c>
      <c r="B796" s="3">
        <v>41981</v>
      </c>
      <c r="C796" t="s">
        <v>2</v>
      </c>
      <c r="D796">
        <v>2</v>
      </c>
      <c r="E796" t="s">
        <v>29771</v>
      </c>
      <c r="F796" t="s">
        <v>18</v>
      </c>
      <c r="G796" t="s">
        <v>21545</v>
      </c>
      <c r="H796" t="s">
        <v>27964</v>
      </c>
      <c r="I796" s="14">
        <f t="shared" si="12"/>
        <v>267.3125</v>
      </c>
      <c r="J796">
        <v>42.77</v>
      </c>
      <c r="K796" s="4" t="s">
        <v>6149</v>
      </c>
    </row>
    <row r="797" spans="1:11" hidden="1">
      <c r="A797" t="s">
        <v>323</v>
      </c>
      <c r="B797" s="3">
        <v>41981</v>
      </c>
      <c r="C797" t="s">
        <v>2</v>
      </c>
      <c r="D797">
        <v>2</v>
      </c>
      <c r="E797" t="s">
        <v>29771</v>
      </c>
      <c r="F797" t="s">
        <v>18</v>
      </c>
      <c r="G797" t="s">
        <v>21545</v>
      </c>
      <c r="H797" t="s">
        <v>27964</v>
      </c>
      <c r="I797" s="14">
        <f t="shared" si="12"/>
        <v>-258.625</v>
      </c>
      <c r="J797">
        <v>-41.38</v>
      </c>
      <c r="K797" s="4" t="s">
        <v>6149</v>
      </c>
    </row>
    <row r="798" spans="1:11" hidden="1">
      <c r="A798" t="s">
        <v>1838</v>
      </c>
      <c r="B798" s="3">
        <v>41981</v>
      </c>
      <c r="C798" t="s">
        <v>2</v>
      </c>
      <c r="D798">
        <v>2</v>
      </c>
      <c r="E798" t="s">
        <v>30168</v>
      </c>
      <c r="F798" t="s">
        <v>18</v>
      </c>
      <c r="G798" t="s">
        <v>21545</v>
      </c>
      <c r="H798" t="s">
        <v>28819</v>
      </c>
      <c r="I798" s="14">
        <f t="shared" si="12"/>
        <v>111.1875</v>
      </c>
      <c r="J798">
        <v>17.79</v>
      </c>
      <c r="K798" s="4" t="s">
        <v>6149</v>
      </c>
    </row>
    <row r="799" spans="1:11">
      <c r="A799" t="s">
        <v>324</v>
      </c>
      <c r="B799" s="3">
        <v>41981</v>
      </c>
      <c r="C799" t="s">
        <v>28820</v>
      </c>
      <c r="D799">
        <v>2</v>
      </c>
      <c r="E799" t="s">
        <v>30169</v>
      </c>
      <c r="F799" t="s">
        <v>26</v>
      </c>
      <c r="G799" t="s">
        <v>13</v>
      </c>
      <c r="H799" t="s">
        <v>4861</v>
      </c>
      <c r="I799" s="14">
        <f t="shared" si="12"/>
        <v>853.43750000000011</v>
      </c>
      <c r="J799">
        <v>136.55000000000001</v>
      </c>
      <c r="K799" s="14" t="s">
        <v>6145</v>
      </c>
    </row>
    <row r="800" spans="1:11">
      <c r="A800" t="s">
        <v>1842</v>
      </c>
      <c r="B800" s="3">
        <v>41981</v>
      </c>
      <c r="C800" t="s">
        <v>28821</v>
      </c>
      <c r="D800">
        <v>2</v>
      </c>
      <c r="E800" t="s">
        <v>30170</v>
      </c>
      <c r="F800" t="s">
        <v>26</v>
      </c>
      <c r="G800" t="s">
        <v>13</v>
      </c>
      <c r="H800" t="s">
        <v>196</v>
      </c>
      <c r="I800" s="14">
        <f t="shared" si="12"/>
        <v>2525.875</v>
      </c>
      <c r="J800">
        <v>404.14</v>
      </c>
      <c r="K800" s="14" t="s">
        <v>6145</v>
      </c>
    </row>
    <row r="801" spans="1:11">
      <c r="A801" t="s">
        <v>1846</v>
      </c>
      <c r="B801" s="3">
        <v>41981</v>
      </c>
      <c r="C801" t="s">
        <v>28822</v>
      </c>
      <c r="D801">
        <v>2</v>
      </c>
      <c r="E801" t="s">
        <v>30171</v>
      </c>
      <c r="F801" t="s">
        <v>26</v>
      </c>
      <c r="G801" t="s">
        <v>13</v>
      </c>
      <c r="H801" t="s">
        <v>28823</v>
      </c>
      <c r="I801" s="14">
        <f t="shared" si="12"/>
        <v>853.43750000000011</v>
      </c>
      <c r="J801">
        <v>136.55000000000001</v>
      </c>
      <c r="K801" s="14" t="s">
        <v>6145</v>
      </c>
    </row>
    <row r="802" spans="1:11" hidden="1">
      <c r="A802" s="1" t="s">
        <v>327</v>
      </c>
      <c r="B802" s="13">
        <v>41981</v>
      </c>
      <c r="C802" s="1" t="s">
        <v>24077</v>
      </c>
      <c r="D802" s="1">
        <v>2</v>
      </c>
      <c r="E802" s="1" t="s">
        <v>29772</v>
      </c>
      <c r="F802" s="1" t="s">
        <v>18</v>
      </c>
      <c r="G802" s="1" t="s">
        <v>21545</v>
      </c>
      <c r="H802" s="1" t="s">
        <v>8118</v>
      </c>
      <c r="I802" s="14">
        <f t="shared" si="12"/>
        <v>660.625</v>
      </c>
      <c r="J802" s="1">
        <v>105.7</v>
      </c>
      <c r="K802" s="4" t="s">
        <v>6149</v>
      </c>
    </row>
    <row r="803" spans="1:11" hidden="1">
      <c r="A803" t="s">
        <v>327</v>
      </c>
      <c r="B803" s="3">
        <v>41981</v>
      </c>
      <c r="C803" t="s">
        <v>24077</v>
      </c>
      <c r="D803">
        <v>2</v>
      </c>
      <c r="E803" t="s">
        <v>29772</v>
      </c>
      <c r="F803" t="s">
        <v>18</v>
      </c>
      <c r="G803" t="s">
        <v>21545</v>
      </c>
      <c r="H803" t="s">
        <v>8118</v>
      </c>
      <c r="I803" s="14">
        <f t="shared" si="12"/>
        <v>660.625</v>
      </c>
      <c r="J803">
        <v>105.7</v>
      </c>
      <c r="K803" s="4" t="s">
        <v>6149</v>
      </c>
    </row>
    <row r="804" spans="1:11" hidden="1">
      <c r="A804" t="s">
        <v>327</v>
      </c>
      <c r="B804" s="3">
        <v>41981</v>
      </c>
      <c r="C804" t="s">
        <v>24077</v>
      </c>
      <c r="D804">
        <v>2</v>
      </c>
      <c r="E804" t="s">
        <v>29772</v>
      </c>
      <c r="F804" t="s">
        <v>18</v>
      </c>
      <c r="G804" t="s">
        <v>21545</v>
      </c>
      <c r="H804" t="s">
        <v>8118</v>
      </c>
      <c r="I804" s="14">
        <f t="shared" si="12"/>
        <v>-660.625</v>
      </c>
      <c r="J804">
        <v>-105.7</v>
      </c>
      <c r="K804" s="4" t="s">
        <v>6149</v>
      </c>
    </row>
    <row r="805" spans="1:11" hidden="1">
      <c r="A805" s="1" t="s">
        <v>331</v>
      </c>
      <c r="B805" s="13">
        <v>41981</v>
      </c>
      <c r="C805" s="1" t="s">
        <v>2</v>
      </c>
      <c r="D805" s="1">
        <v>2</v>
      </c>
      <c r="E805" s="1" t="s">
        <v>29773</v>
      </c>
      <c r="F805" s="1" t="s">
        <v>18</v>
      </c>
      <c r="G805" s="1" t="s">
        <v>21545</v>
      </c>
      <c r="H805" s="1" t="s">
        <v>10120</v>
      </c>
      <c r="I805" s="14">
        <f t="shared" si="12"/>
        <v>1009.0624999999999</v>
      </c>
      <c r="J805" s="1">
        <v>161.44999999999999</v>
      </c>
      <c r="K805" s="4" t="s">
        <v>6149</v>
      </c>
    </row>
    <row r="806" spans="1:11" hidden="1">
      <c r="A806" t="s">
        <v>331</v>
      </c>
      <c r="B806" s="3">
        <v>41981</v>
      </c>
      <c r="C806" t="s">
        <v>2</v>
      </c>
      <c r="D806">
        <v>2</v>
      </c>
      <c r="E806" t="s">
        <v>29773</v>
      </c>
      <c r="F806" t="s">
        <v>18</v>
      </c>
      <c r="G806" t="s">
        <v>21545</v>
      </c>
      <c r="H806" t="s">
        <v>10120</v>
      </c>
      <c r="I806" s="14">
        <f t="shared" si="12"/>
        <v>1009.0624999999999</v>
      </c>
      <c r="J806">
        <v>161.44999999999999</v>
      </c>
      <c r="K806" s="4" t="s">
        <v>6149</v>
      </c>
    </row>
    <row r="807" spans="1:11" hidden="1">
      <c r="A807" t="s">
        <v>331</v>
      </c>
      <c r="B807" s="3">
        <v>41981</v>
      </c>
      <c r="C807" t="s">
        <v>2</v>
      </c>
      <c r="D807">
        <v>2</v>
      </c>
      <c r="E807" t="s">
        <v>29773</v>
      </c>
      <c r="F807" t="s">
        <v>18</v>
      </c>
      <c r="G807" t="s">
        <v>21545</v>
      </c>
      <c r="H807" t="s">
        <v>10120</v>
      </c>
      <c r="I807" s="14">
        <f t="shared" si="12"/>
        <v>-1009.0624999999999</v>
      </c>
      <c r="J807">
        <v>-161.44999999999999</v>
      </c>
      <c r="K807" s="4" t="s">
        <v>6149</v>
      </c>
    </row>
    <row r="808" spans="1:11" hidden="1">
      <c r="A808" s="1" t="s">
        <v>333</v>
      </c>
      <c r="B808" s="13">
        <v>41981</v>
      </c>
      <c r="C808" s="1" t="s">
        <v>2</v>
      </c>
      <c r="D808" s="1">
        <v>2</v>
      </c>
      <c r="E808" s="1" t="s">
        <v>29774</v>
      </c>
      <c r="F808" s="1" t="s">
        <v>18</v>
      </c>
      <c r="G808" s="1" t="s">
        <v>21545</v>
      </c>
      <c r="H808" s="1" t="s">
        <v>28452</v>
      </c>
      <c r="I808" s="14">
        <f t="shared" si="12"/>
        <v>1009.0624999999999</v>
      </c>
      <c r="J808" s="1">
        <v>161.44999999999999</v>
      </c>
      <c r="K808" s="4" t="s">
        <v>6149</v>
      </c>
    </row>
    <row r="809" spans="1:11" hidden="1">
      <c r="A809" t="s">
        <v>333</v>
      </c>
      <c r="B809" s="3">
        <v>41981</v>
      </c>
      <c r="C809" t="s">
        <v>2</v>
      </c>
      <c r="D809">
        <v>2</v>
      </c>
      <c r="E809" t="s">
        <v>29774</v>
      </c>
      <c r="F809" t="s">
        <v>18</v>
      </c>
      <c r="G809" t="s">
        <v>21545</v>
      </c>
      <c r="H809" t="s">
        <v>28452</v>
      </c>
      <c r="I809" s="14">
        <f t="shared" si="12"/>
        <v>1009.0624999999999</v>
      </c>
      <c r="J809">
        <v>161.44999999999999</v>
      </c>
      <c r="K809" s="4" t="s">
        <v>6149</v>
      </c>
    </row>
    <row r="810" spans="1:11" hidden="1">
      <c r="A810" t="s">
        <v>333</v>
      </c>
      <c r="B810" s="3">
        <v>41981</v>
      </c>
      <c r="C810" t="s">
        <v>2</v>
      </c>
      <c r="D810">
        <v>2</v>
      </c>
      <c r="E810" t="s">
        <v>29774</v>
      </c>
      <c r="F810" t="s">
        <v>18</v>
      </c>
      <c r="G810" t="s">
        <v>21545</v>
      </c>
      <c r="H810" t="s">
        <v>28452</v>
      </c>
      <c r="I810" s="14">
        <f t="shared" si="12"/>
        <v>-1009.0624999999999</v>
      </c>
      <c r="J810">
        <v>-161.44999999999999</v>
      </c>
      <c r="K810" s="4" t="s">
        <v>6149</v>
      </c>
    </row>
    <row r="811" spans="1:11" hidden="1">
      <c r="A811" s="1" t="s">
        <v>336</v>
      </c>
      <c r="B811" s="13">
        <v>41981</v>
      </c>
      <c r="C811" s="1" t="s">
        <v>2</v>
      </c>
      <c r="D811" s="1">
        <v>2</v>
      </c>
      <c r="E811" s="1" t="s">
        <v>29775</v>
      </c>
      <c r="F811" s="1" t="s">
        <v>18</v>
      </c>
      <c r="G811" s="1" t="s">
        <v>21545</v>
      </c>
      <c r="H811" s="1" t="s">
        <v>3137</v>
      </c>
      <c r="I811" s="14">
        <f t="shared" si="12"/>
        <v>619.75</v>
      </c>
      <c r="J811" s="1">
        <v>99.16</v>
      </c>
      <c r="K811" s="4" t="s">
        <v>6149</v>
      </c>
    </row>
    <row r="812" spans="1:11" hidden="1">
      <c r="A812" t="s">
        <v>336</v>
      </c>
      <c r="B812" s="3">
        <v>41981</v>
      </c>
      <c r="C812" t="s">
        <v>2</v>
      </c>
      <c r="D812">
        <v>2</v>
      </c>
      <c r="E812" t="s">
        <v>29775</v>
      </c>
      <c r="F812" t="s">
        <v>18</v>
      </c>
      <c r="G812" t="s">
        <v>21545</v>
      </c>
      <c r="H812" t="s">
        <v>3137</v>
      </c>
      <c r="I812" s="14">
        <f t="shared" si="12"/>
        <v>619.75</v>
      </c>
      <c r="J812">
        <v>99.16</v>
      </c>
      <c r="K812" s="4" t="s">
        <v>6149</v>
      </c>
    </row>
    <row r="813" spans="1:11" hidden="1">
      <c r="A813" t="s">
        <v>336</v>
      </c>
      <c r="B813" s="3">
        <v>41981</v>
      </c>
      <c r="C813" t="s">
        <v>2</v>
      </c>
      <c r="D813">
        <v>2</v>
      </c>
      <c r="E813" t="s">
        <v>29775</v>
      </c>
      <c r="F813" t="s">
        <v>18</v>
      </c>
      <c r="G813" t="s">
        <v>21545</v>
      </c>
      <c r="H813" t="s">
        <v>3137</v>
      </c>
      <c r="I813" s="14">
        <f t="shared" si="12"/>
        <v>-619.75</v>
      </c>
      <c r="J813">
        <v>-99.16</v>
      </c>
      <c r="K813" s="4" t="s">
        <v>6149</v>
      </c>
    </row>
    <row r="814" spans="1:11">
      <c r="A814" t="s">
        <v>340</v>
      </c>
      <c r="B814" s="3">
        <v>41981</v>
      </c>
      <c r="C814" t="s">
        <v>28824</v>
      </c>
      <c r="D814">
        <v>2</v>
      </c>
      <c r="E814" t="s">
        <v>30172</v>
      </c>
      <c r="F814" t="s">
        <v>26</v>
      </c>
      <c r="G814" t="s">
        <v>13</v>
      </c>
      <c r="H814" t="s">
        <v>3833</v>
      </c>
      <c r="I814" s="14">
        <f t="shared" si="12"/>
        <v>1534.5</v>
      </c>
      <c r="J814">
        <v>245.52</v>
      </c>
      <c r="K814" s="14" t="s">
        <v>6145</v>
      </c>
    </row>
    <row r="815" spans="1:11">
      <c r="A815" t="s">
        <v>1848</v>
      </c>
      <c r="B815" s="3">
        <v>41981</v>
      </c>
      <c r="C815" t="s">
        <v>28825</v>
      </c>
      <c r="D815">
        <v>2</v>
      </c>
      <c r="E815" t="s">
        <v>30173</v>
      </c>
      <c r="F815" t="s">
        <v>26</v>
      </c>
      <c r="G815" t="s">
        <v>13</v>
      </c>
      <c r="H815" t="s">
        <v>28826</v>
      </c>
      <c r="I815" s="14">
        <f t="shared" si="12"/>
        <v>2525.875</v>
      </c>
      <c r="J815">
        <v>404.14</v>
      </c>
      <c r="K815" s="14" t="s">
        <v>6145</v>
      </c>
    </row>
    <row r="816" spans="1:11" hidden="1">
      <c r="A816" t="s">
        <v>1851</v>
      </c>
      <c r="B816" s="3">
        <v>41981</v>
      </c>
      <c r="C816" t="s">
        <v>28583</v>
      </c>
      <c r="D816">
        <v>2</v>
      </c>
      <c r="E816" t="s">
        <v>30174</v>
      </c>
      <c r="F816" t="s">
        <v>18</v>
      </c>
      <c r="G816" t="s">
        <v>21545</v>
      </c>
      <c r="H816" t="s">
        <v>25716</v>
      </c>
      <c r="I816" s="14">
        <f t="shared" si="12"/>
        <v>7224.1874999999991</v>
      </c>
      <c r="J816" s="4">
        <v>1155.8699999999999</v>
      </c>
      <c r="K816" s="4" t="s">
        <v>6149</v>
      </c>
    </row>
    <row r="817" spans="1:11">
      <c r="A817" s="1" t="s">
        <v>1855</v>
      </c>
      <c r="B817" s="13">
        <v>41981</v>
      </c>
      <c r="C817" s="1" t="s">
        <v>28453</v>
      </c>
      <c r="D817" s="1">
        <v>2</v>
      </c>
      <c r="E817" s="1" t="s">
        <v>29776</v>
      </c>
      <c r="F817" s="1" t="s">
        <v>26</v>
      </c>
      <c r="G817" s="1" t="s">
        <v>13</v>
      </c>
      <c r="H817" s="1" t="s">
        <v>28454</v>
      </c>
      <c r="I817" s="14">
        <f t="shared" si="12"/>
        <v>862.0625</v>
      </c>
      <c r="J817" s="1">
        <v>137.93</v>
      </c>
      <c r="K817" s="14" t="s">
        <v>6145</v>
      </c>
    </row>
    <row r="818" spans="1:11">
      <c r="A818" t="s">
        <v>1855</v>
      </c>
      <c r="B818" s="3">
        <v>41981</v>
      </c>
      <c r="C818" t="s">
        <v>28453</v>
      </c>
      <c r="D818">
        <v>2</v>
      </c>
      <c r="E818" t="s">
        <v>29776</v>
      </c>
      <c r="F818" t="s">
        <v>26</v>
      </c>
      <c r="G818" t="s">
        <v>13</v>
      </c>
      <c r="H818" t="s">
        <v>28454</v>
      </c>
      <c r="I818" s="14">
        <f t="shared" si="12"/>
        <v>862.0625</v>
      </c>
      <c r="J818">
        <v>137.93</v>
      </c>
      <c r="K818" s="14" t="s">
        <v>6145</v>
      </c>
    </row>
    <row r="819" spans="1:11">
      <c r="A819" t="s">
        <v>1855</v>
      </c>
      <c r="B819" s="3">
        <v>41981</v>
      </c>
      <c r="C819" t="s">
        <v>28453</v>
      </c>
      <c r="D819">
        <v>2</v>
      </c>
      <c r="E819" t="s">
        <v>29776</v>
      </c>
      <c r="F819" t="s">
        <v>26</v>
      </c>
      <c r="G819" t="s">
        <v>13</v>
      </c>
      <c r="H819" t="s">
        <v>28454</v>
      </c>
      <c r="I819" s="14">
        <f t="shared" si="12"/>
        <v>-862.0625</v>
      </c>
      <c r="J819">
        <v>-137.93</v>
      </c>
      <c r="K819" s="14" t="s">
        <v>6145</v>
      </c>
    </row>
    <row r="820" spans="1:11">
      <c r="A820" t="s">
        <v>343</v>
      </c>
      <c r="B820" s="3">
        <v>41981</v>
      </c>
      <c r="C820" t="s">
        <v>28827</v>
      </c>
      <c r="D820">
        <v>2</v>
      </c>
      <c r="E820" t="s">
        <v>30175</v>
      </c>
      <c r="F820" t="s">
        <v>26</v>
      </c>
      <c r="G820" t="s">
        <v>13</v>
      </c>
      <c r="H820" t="s">
        <v>21982</v>
      </c>
      <c r="I820" s="14">
        <f t="shared" si="12"/>
        <v>1534.5</v>
      </c>
      <c r="J820">
        <v>245.52</v>
      </c>
      <c r="K820" s="14" t="s">
        <v>6145</v>
      </c>
    </row>
    <row r="821" spans="1:11">
      <c r="A821" t="s">
        <v>1859</v>
      </c>
      <c r="B821" s="3">
        <v>41981</v>
      </c>
      <c r="C821" t="s">
        <v>28828</v>
      </c>
      <c r="D821">
        <v>2</v>
      </c>
      <c r="E821" t="s">
        <v>30176</v>
      </c>
      <c r="F821" t="s">
        <v>26</v>
      </c>
      <c r="G821" t="s">
        <v>13</v>
      </c>
      <c r="H821" t="s">
        <v>5234</v>
      </c>
      <c r="I821" s="14">
        <f t="shared" si="12"/>
        <v>853.43750000000011</v>
      </c>
      <c r="J821">
        <v>136.55000000000001</v>
      </c>
      <c r="K821" s="14" t="s">
        <v>6145</v>
      </c>
    </row>
    <row r="822" spans="1:11" hidden="1">
      <c r="A822" t="s">
        <v>4414</v>
      </c>
      <c r="B822" s="3">
        <v>41981</v>
      </c>
      <c r="C822" t="s">
        <v>2</v>
      </c>
      <c r="D822">
        <v>2</v>
      </c>
      <c r="E822" t="s">
        <v>30177</v>
      </c>
      <c r="F822" t="s">
        <v>18</v>
      </c>
      <c r="G822" t="s">
        <v>21545</v>
      </c>
      <c r="H822" t="s">
        <v>28089</v>
      </c>
      <c r="I822" s="14">
        <f t="shared" si="12"/>
        <v>633.375</v>
      </c>
      <c r="J822">
        <v>101.34</v>
      </c>
      <c r="K822" s="4" t="s">
        <v>6149</v>
      </c>
    </row>
    <row r="823" spans="1:11" hidden="1">
      <c r="A823" s="1" t="s">
        <v>1863</v>
      </c>
      <c r="B823" s="13">
        <v>41981</v>
      </c>
      <c r="C823" s="1" t="s">
        <v>16</v>
      </c>
      <c r="D823" s="1">
        <v>2</v>
      </c>
      <c r="E823" s="1" t="s">
        <v>29777</v>
      </c>
      <c r="F823" s="1" t="s">
        <v>18</v>
      </c>
      <c r="G823" s="1" t="s">
        <v>0</v>
      </c>
      <c r="H823" s="1" t="s">
        <v>25716</v>
      </c>
      <c r="I823" s="14">
        <f t="shared" si="12"/>
        <v>7224.1874999999991</v>
      </c>
      <c r="J823" s="14">
        <v>1155.8699999999999</v>
      </c>
      <c r="K823" s="4" t="s">
        <v>6149</v>
      </c>
    </row>
    <row r="824" spans="1:11" hidden="1">
      <c r="A824" t="s">
        <v>1863</v>
      </c>
      <c r="B824" s="3">
        <v>41981</v>
      </c>
      <c r="C824" t="s">
        <v>16</v>
      </c>
      <c r="D824">
        <v>2</v>
      </c>
      <c r="E824" t="s">
        <v>29777</v>
      </c>
      <c r="F824" t="s">
        <v>18</v>
      </c>
      <c r="G824" t="s">
        <v>0</v>
      </c>
      <c r="H824" t="s">
        <v>25716</v>
      </c>
      <c r="I824" s="14">
        <f t="shared" si="12"/>
        <v>7224.1874999999991</v>
      </c>
      <c r="J824" s="4">
        <v>1155.8699999999999</v>
      </c>
      <c r="K824" s="4" t="s">
        <v>6149</v>
      </c>
    </row>
    <row r="825" spans="1:11" hidden="1">
      <c r="A825" t="s">
        <v>1863</v>
      </c>
      <c r="B825" s="3">
        <v>41981</v>
      </c>
      <c r="C825" t="s">
        <v>16</v>
      </c>
      <c r="D825">
        <v>2</v>
      </c>
      <c r="E825" t="s">
        <v>29777</v>
      </c>
      <c r="F825" t="s">
        <v>18</v>
      </c>
      <c r="G825" t="s">
        <v>0</v>
      </c>
      <c r="H825" t="s">
        <v>25716</v>
      </c>
      <c r="I825" s="14">
        <f t="shared" si="12"/>
        <v>-7224.1874999999991</v>
      </c>
      <c r="J825" s="4">
        <v>-1155.8699999999999</v>
      </c>
      <c r="K825" s="4" t="s">
        <v>6149</v>
      </c>
    </row>
    <row r="826" spans="1:11">
      <c r="A826" t="s">
        <v>1868</v>
      </c>
      <c r="B826" s="3">
        <v>41981</v>
      </c>
      <c r="C826" t="s">
        <v>28829</v>
      </c>
      <c r="D826">
        <v>2</v>
      </c>
      <c r="E826" t="s">
        <v>30178</v>
      </c>
      <c r="F826" t="s">
        <v>26</v>
      </c>
      <c r="G826" t="s">
        <v>13</v>
      </c>
      <c r="H826" t="s">
        <v>28830</v>
      </c>
      <c r="I826" s="14">
        <f t="shared" si="12"/>
        <v>853.43750000000011</v>
      </c>
      <c r="J826">
        <v>136.55000000000001</v>
      </c>
      <c r="K826" s="14" t="s">
        <v>6145</v>
      </c>
    </row>
    <row r="827" spans="1:11">
      <c r="A827" t="s">
        <v>345</v>
      </c>
      <c r="B827" s="3">
        <v>41981</v>
      </c>
      <c r="C827" t="s">
        <v>28831</v>
      </c>
      <c r="D827">
        <v>2</v>
      </c>
      <c r="E827" t="s">
        <v>30179</v>
      </c>
      <c r="F827" t="s">
        <v>26</v>
      </c>
      <c r="G827" t="s">
        <v>13</v>
      </c>
      <c r="H827" t="s">
        <v>28832</v>
      </c>
      <c r="I827" s="14">
        <f t="shared" si="12"/>
        <v>2525.875</v>
      </c>
      <c r="J827">
        <v>404.14</v>
      </c>
      <c r="K827" s="14" t="s">
        <v>6145</v>
      </c>
    </row>
    <row r="828" spans="1:11" hidden="1">
      <c r="A828" t="s">
        <v>1872</v>
      </c>
      <c r="B828" s="3">
        <v>41982</v>
      </c>
      <c r="C828" t="s">
        <v>2</v>
      </c>
      <c r="D828">
        <v>2</v>
      </c>
      <c r="E828" t="s">
        <v>30180</v>
      </c>
      <c r="F828" t="s">
        <v>18</v>
      </c>
      <c r="G828" t="s">
        <v>21545</v>
      </c>
      <c r="H828" t="s">
        <v>25090</v>
      </c>
      <c r="I828" s="14">
        <f t="shared" si="12"/>
        <v>111.1875</v>
      </c>
      <c r="J828">
        <v>17.79</v>
      </c>
      <c r="K828" s="4" t="s">
        <v>6149</v>
      </c>
    </row>
    <row r="829" spans="1:11" hidden="1">
      <c r="A829" s="1" t="s">
        <v>1875</v>
      </c>
      <c r="B829" s="13">
        <v>41982</v>
      </c>
      <c r="C829" s="1" t="s">
        <v>28455</v>
      </c>
      <c r="D829" s="1">
        <v>2</v>
      </c>
      <c r="E829" s="1" t="s">
        <v>29778</v>
      </c>
      <c r="F829" s="1" t="s">
        <v>18</v>
      </c>
      <c r="G829" s="1" t="s">
        <v>0</v>
      </c>
      <c r="H829" s="1" t="s">
        <v>28054</v>
      </c>
      <c r="I829" s="14">
        <f t="shared" si="12"/>
        <v>1293.125</v>
      </c>
      <c r="J829" s="1">
        <v>206.9</v>
      </c>
      <c r="K829" s="4" t="s">
        <v>6149</v>
      </c>
    </row>
    <row r="830" spans="1:11" hidden="1">
      <c r="A830" t="s">
        <v>1875</v>
      </c>
      <c r="B830" s="3">
        <v>41982</v>
      </c>
      <c r="C830" t="s">
        <v>28455</v>
      </c>
      <c r="D830">
        <v>2</v>
      </c>
      <c r="E830" t="s">
        <v>29778</v>
      </c>
      <c r="F830" t="s">
        <v>18</v>
      </c>
      <c r="G830" t="s">
        <v>0</v>
      </c>
      <c r="H830" t="s">
        <v>28054</v>
      </c>
      <c r="I830" s="14">
        <f t="shared" si="12"/>
        <v>2595.625</v>
      </c>
      <c r="J830">
        <v>415.3</v>
      </c>
      <c r="K830" s="4" t="s">
        <v>6149</v>
      </c>
    </row>
    <row r="831" spans="1:11" hidden="1">
      <c r="A831" t="s">
        <v>1875</v>
      </c>
      <c r="B831" s="3">
        <v>41982</v>
      </c>
      <c r="C831" t="s">
        <v>28455</v>
      </c>
      <c r="D831">
        <v>2</v>
      </c>
      <c r="E831" t="s">
        <v>29778</v>
      </c>
      <c r="F831" t="s">
        <v>18</v>
      </c>
      <c r="G831" t="s">
        <v>0</v>
      </c>
      <c r="H831" t="s">
        <v>28054</v>
      </c>
      <c r="I831" s="14">
        <f t="shared" si="12"/>
        <v>-1293.125</v>
      </c>
      <c r="J831">
        <v>-206.9</v>
      </c>
      <c r="K831" s="4" t="s">
        <v>6149</v>
      </c>
    </row>
    <row r="832" spans="1:11" hidden="1">
      <c r="A832" s="1" t="s">
        <v>15083</v>
      </c>
      <c r="B832" s="13">
        <v>41982</v>
      </c>
      <c r="C832" s="1" t="s">
        <v>21612</v>
      </c>
      <c r="D832" s="1">
        <v>2</v>
      </c>
      <c r="E832" s="1" t="s">
        <v>29779</v>
      </c>
      <c r="F832" s="1" t="s">
        <v>18</v>
      </c>
      <c r="G832" s="1" t="s">
        <v>21545</v>
      </c>
      <c r="H832" s="1" t="s">
        <v>11933</v>
      </c>
      <c r="I832" s="14">
        <f t="shared" si="12"/>
        <v>413.375</v>
      </c>
      <c r="J832" s="1">
        <v>66.14</v>
      </c>
      <c r="K832" s="4" t="s">
        <v>6149</v>
      </c>
    </row>
    <row r="833" spans="1:11" hidden="1">
      <c r="A833" t="s">
        <v>15083</v>
      </c>
      <c r="B833" s="3">
        <v>41982</v>
      </c>
      <c r="C833" t="s">
        <v>21612</v>
      </c>
      <c r="D833">
        <v>2</v>
      </c>
      <c r="E833" t="s">
        <v>29779</v>
      </c>
      <c r="F833" t="s">
        <v>18</v>
      </c>
      <c r="G833" t="s">
        <v>21545</v>
      </c>
      <c r="H833" t="s">
        <v>11933</v>
      </c>
      <c r="I833" s="14">
        <f t="shared" si="12"/>
        <v>413.375</v>
      </c>
      <c r="J833">
        <v>66.14</v>
      </c>
      <c r="K833" s="4" t="s">
        <v>6149</v>
      </c>
    </row>
    <row r="834" spans="1:11" hidden="1">
      <c r="A834" t="s">
        <v>15083</v>
      </c>
      <c r="B834" s="3">
        <v>41982</v>
      </c>
      <c r="C834" t="s">
        <v>21612</v>
      </c>
      <c r="D834">
        <v>2</v>
      </c>
      <c r="E834" t="s">
        <v>29779</v>
      </c>
      <c r="F834" t="s">
        <v>18</v>
      </c>
      <c r="G834" t="s">
        <v>21545</v>
      </c>
      <c r="H834" t="s">
        <v>11933</v>
      </c>
      <c r="I834" s="14">
        <f t="shared" si="12"/>
        <v>-413.375</v>
      </c>
      <c r="J834">
        <v>-66.14</v>
      </c>
      <c r="K834" s="4" t="s">
        <v>6149</v>
      </c>
    </row>
    <row r="835" spans="1:11" hidden="1">
      <c r="A835" s="1" t="s">
        <v>1879</v>
      </c>
      <c r="B835" s="13">
        <v>41982</v>
      </c>
      <c r="C835" s="1" t="s">
        <v>28456</v>
      </c>
      <c r="D835" s="1">
        <v>2</v>
      </c>
      <c r="E835" s="1" t="s">
        <v>29780</v>
      </c>
      <c r="F835" s="1" t="s">
        <v>18</v>
      </c>
      <c r="G835" s="1" t="s">
        <v>0</v>
      </c>
      <c r="H835" s="1" t="s">
        <v>28037</v>
      </c>
      <c r="I835" s="14">
        <f t="shared" si="12"/>
        <v>1828.5</v>
      </c>
      <c r="J835" s="1">
        <v>292.56</v>
      </c>
      <c r="K835" s="4" t="s">
        <v>6149</v>
      </c>
    </row>
    <row r="836" spans="1:11" hidden="1">
      <c r="A836" t="s">
        <v>1879</v>
      </c>
      <c r="B836" s="3">
        <v>41982</v>
      </c>
      <c r="C836" t="s">
        <v>28456</v>
      </c>
      <c r="D836">
        <v>2</v>
      </c>
      <c r="E836" t="s">
        <v>29780</v>
      </c>
      <c r="F836" t="s">
        <v>18</v>
      </c>
      <c r="G836" t="s">
        <v>0</v>
      </c>
      <c r="H836" t="s">
        <v>28037</v>
      </c>
      <c r="I836" s="14">
        <f t="shared" si="12"/>
        <v>1828.5</v>
      </c>
      <c r="J836">
        <v>292.56</v>
      </c>
      <c r="K836" s="4" t="s">
        <v>6149</v>
      </c>
    </row>
    <row r="837" spans="1:11" hidden="1">
      <c r="A837" t="s">
        <v>1879</v>
      </c>
      <c r="B837" s="3">
        <v>41982</v>
      </c>
      <c r="C837" t="s">
        <v>28456</v>
      </c>
      <c r="D837">
        <v>2</v>
      </c>
      <c r="E837" t="s">
        <v>29780</v>
      </c>
      <c r="F837" t="s">
        <v>18</v>
      </c>
      <c r="G837" t="s">
        <v>0</v>
      </c>
      <c r="H837" t="s">
        <v>28037</v>
      </c>
      <c r="I837" s="14">
        <f t="shared" si="12"/>
        <v>-1828.5</v>
      </c>
      <c r="J837">
        <v>-292.56</v>
      </c>
      <c r="K837" s="4" t="s">
        <v>6149</v>
      </c>
    </row>
    <row r="838" spans="1:11">
      <c r="A838" t="s">
        <v>1886</v>
      </c>
      <c r="B838" s="3">
        <v>41982</v>
      </c>
      <c r="C838" t="s">
        <v>28833</v>
      </c>
      <c r="D838">
        <v>2</v>
      </c>
      <c r="E838" t="s">
        <v>30181</v>
      </c>
      <c r="F838" t="s">
        <v>26</v>
      </c>
      <c r="G838" t="s">
        <v>13</v>
      </c>
      <c r="H838" t="s">
        <v>13052</v>
      </c>
      <c r="I838" s="14">
        <f t="shared" si="12"/>
        <v>1534.5</v>
      </c>
      <c r="J838">
        <v>245.52</v>
      </c>
      <c r="K838" s="14" t="s">
        <v>6145</v>
      </c>
    </row>
    <row r="839" spans="1:11">
      <c r="A839" t="s">
        <v>1890</v>
      </c>
      <c r="B839" s="3">
        <v>41982</v>
      </c>
      <c r="C839" t="s">
        <v>28834</v>
      </c>
      <c r="D839">
        <v>2</v>
      </c>
      <c r="E839" t="s">
        <v>30182</v>
      </c>
      <c r="F839" t="s">
        <v>26</v>
      </c>
      <c r="G839" t="s">
        <v>13</v>
      </c>
      <c r="H839" t="s">
        <v>17242</v>
      </c>
      <c r="I839" s="14">
        <f t="shared" si="12"/>
        <v>853.43750000000011</v>
      </c>
      <c r="J839">
        <v>136.55000000000001</v>
      </c>
      <c r="K839" s="14" t="s">
        <v>6145</v>
      </c>
    </row>
    <row r="840" spans="1:11">
      <c r="A840" t="s">
        <v>350</v>
      </c>
      <c r="B840" s="3">
        <v>41982</v>
      </c>
      <c r="C840" t="s">
        <v>28835</v>
      </c>
      <c r="D840">
        <v>2</v>
      </c>
      <c r="E840" t="s">
        <v>30183</v>
      </c>
      <c r="F840" t="s">
        <v>26</v>
      </c>
      <c r="G840" t="s">
        <v>13</v>
      </c>
      <c r="H840" t="s">
        <v>3236</v>
      </c>
      <c r="I840" s="14">
        <f t="shared" si="12"/>
        <v>1534.5</v>
      </c>
      <c r="J840">
        <v>245.52</v>
      </c>
      <c r="K840" s="14" t="s">
        <v>6145</v>
      </c>
    </row>
    <row r="841" spans="1:11">
      <c r="A841" t="s">
        <v>1914</v>
      </c>
      <c r="B841" s="3">
        <v>41982</v>
      </c>
      <c r="C841" t="s">
        <v>28836</v>
      </c>
      <c r="D841">
        <v>2</v>
      </c>
      <c r="E841" t="s">
        <v>30184</v>
      </c>
      <c r="F841" t="s">
        <v>26</v>
      </c>
      <c r="G841" t="s">
        <v>13</v>
      </c>
      <c r="H841" t="s">
        <v>27669</v>
      </c>
      <c r="I841" s="14">
        <f t="shared" si="12"/>
        <v>71.5</v>
      </c>
      <c r="J841">
        <v>11.44</v>
      </c>
      <c r="K841" s="14" t="s">
        <v>6145</v>
      </c>
    </row>
    <row r="842" spans="1:11">
      <c r="A842" t="s">
        <v>10251</v>
      </c>
      <c r="B842" s="3">
        <v>41982</v>
      </c>
      <c r="C842" t="s">
        <v>28837</v>
      </c>
      <c r="D842">
        <v>2</v>
      </c>
      <c r="E842" t="s">
        <v>30185</v>
      </c>
      <c r="F842" t="s">
        <v>26</v>
      </c>
      <c r="G842" t="s">
        <v>13</v>
      </c>
      <c r="H842" t="s">
        <v>28838</v>
      </c>
      <c r="I842" s="14">
        <f t="shared" ref="I842:I905" si="13">J842*100/16</f>
        <v>1465.5</v>
      </c>
      <c r="J842">
        <v>234.48</v>
      </c>
      <c r="K842" s="14" t="s">
        <v>6145</v>
      </c>
    </row>
    <row r="843" spans="1:11">
      <c r="A843" t="s">
        <v>1917</v>
      </c>
      <c r="B843" s="3">
        <v>41982</v>
      </c>
      <c r="C843" t="s">
        <v>28839</v>
      </c>
      <c r="D843">
        <v>2</v>
      </c>
      <c r="E843" t="s">
        <v>30186</v>
      </c>
      <c r="F843" t="s">
        <v>26</v>
      </c>
      <c r="G843" t="s">
        <v>13</v>
      </c>
      <c r="H843" t="s">
        <v>6920</v>
      </c>
      <c r="I843" s="14">
        <f t="shared" si="13"/>
        <v>2525.875</v>
      </c>
      <c r="J843">
        <v>404.14</v>
      </c>
      <c r="K843" s="14" t="s">
        <v>6145</v>
      </c>
    </row>
    <row r="844" spans="1:11" hidden="1">
      <c r="A844" s="1" t="s">
        <v>367</v>
      </c>
      <c r="B844" s="13">
        <v>41982</v>
      </c>
      <c r="C844" s="1" t="s">
        <v>28457</v>
      </c>
      <c r="D844" s="1">
        <v>2</v>
      </c>
      <c r="E844" s="1" t="s">
        <v>29781</v>
      </c>
      <c r="F844" s="1" t="s">
        <v>18</v>
      </c>
      <c r="G844" s="1" t="s">
        <v>21545</v>
      </c>
      <c r="H844" s="1" t="s">
        <v>12715</v>
      </c>
      <c r="I844" s="14">
        <f t="shared" si="13"/>
        <v>2155.1875</v>
      </c>
      <c r="J844" s="1">
        <v>344.83</v>
      </c>
      <c r="K844" s="4" t="s">
        <v>6149</v>
      </c>
    </row>
    <row r="845" spans="1:11" hidden="1">
      <c r="A845" t="s">
        <v>367</v>
      </c>
      <c r="B845" s="3">
        <v>41982</v>
      </c>
      <c r="C845" t="s">
        <v>28457</v>
      </c>
      <c r="D845">
        <v>2</v>
      </c>
      <c r="E845" t="s">
        <v>29781</v>
      </c>
      <c r="F845" t="s">
        <v>18</v>
      </c>
      <c r="G845" t="s">
        <v>21545</v>
      </c>
      <c r="H845" t="s">
        <v>12715</v>
      </c>
      <c r="I845" s="14">
        <f t="shared" si="13"/>
        <v>8037.75</v>
      </c>
      <c r="J845" s="4">
        <v>1286.04</v>
      </c>
      <c r="K845" s="4" t="s">
        <v>6149</v>
      </c>
    </row>
    <row r="846" spans="1:11" hidden="1">
      <c r="A846" t="s">
        <v>367</v>
      </c>
      <c r="B846" s="3">
        <v>41982</v>
      </c>
      <c r="C846" t="s">
        <v>28457</v>
      </c>
      <c r="D846">
        <v>2</v>
      </c>
      <c r="E846" t="s">
        <v>29781</v>
      </c>
      <c r="F846" t="s">
        <v>18</v>
      </c>
      <c r="G846" t="s">
        <v>21545</v>
      </c>
      <c r="H846" t="s">
        <v>12715</v>
      </c>
      <c r="I846" s="14">
        <f t="shared" si="13"/>
        <v>-2155.1875</v>
      </c>
      <c r="J846">
        <v>-344.83</v>
      </c>
      <c r="K846" s="4" t="s">
        <v>6149</v>
      </c>
    </row>
    <row r="847" spans="1:11" hidden="1">
      <c r="A847" t="s">
        <v>1929</v>
      </c>
      <c r="B847" s="3">
        <v>41982</v>
      </c>
      <c r="C847" t="s">
        <v>2</v>
      </c>
      <c r="D847">
        <v>2</v>
      </c>
      <c r="E847" t="s">
        <v>30187</v>
      </c>
      <c r="F847" t="s">
        <v>18</v>
      </c>
      <c r="G847" t="s">
        <v>21545</v>
      </c>
      <c r="H847" t="s">
        <v>1916</v>
      </c>
      <c r="I847" s="14">
        <f t="shared" si="13"/>
        <v>820.375</v>
      </c>
      <c r="J847">
        <v>131.26</v>
      </c>
      <c r="K847" s="4" t="s">
        <v>6149</v>
      </c>
    </row>
    <row r="848" spans="1:11">
      <c r="A848" t="s">
        <v>1931</v>
      </c>
      <c r="B848" s="3">
        <v>41982</v>
      </c>
      <c r="C848" t="s">
        <v>28840</v>
      </c>
      <c r="D848">
        <v>2</v>
      </c>
      <c r="E848" t="s">
        <v>30188</v>
      </c>
      <c r="F848" t="s">
        <v>26</v>
      </c>
      <c r="G848" t="s">
        <v>13</v>
      </c>
      <c r="H848" t="s">
        <v>1409</v>
      </c>
      <c r="I848" s="14">
        <f t="shared" si="13"/>
        <v>853.43750000000011</v>
      </c>
      <c r="J848">
        <v>136.55000000000001</v>
      </c>
      <c r="K848" s="14" t="s">
        <v>6145</v>
      </c>
    </row>
    <row r="849" spans="1:11">
      <c r="A849" t="s">
        <v>1933</v>
      </c>
      <c r="B849" s="3">
        <v>41982</v>
      </c>
      <c r="C849" t="s">
        <v>28841</v>
      </c>
      <c r="D849">
        <v>2</v>
      </c>
      <c r="E849" t="s">
        <v>30189</v>
      </c>
      <c r="F849" t="s">
        <v>26</v>
      </c>
      <c r="G849" t="s">
        <v>13</v>
      </c>
      <c r="H849" t="s">
        <v>1916</v>
      </c>
      <c r="I849" s="14">
        <f t="shared" si="13"/>
        <v>853.43750000000011</v>
      </c>
      <c r="J849">
        <v>136.55000000000001</v>
      </c>
      <c r="K849" s="14" t="s">
        <v>6145</v>
      </c>
    </row>
    <row r="850" spans="1:11" hidden="1">
      <c r="A850" s="1" t="s">
        <v>374</v>
      </c>
      <c r="B850" s="13">
        <v>41982</v>
      </c>
      <c r="C850" s="1" t="s">
        <v>28458</v>
      </c>
      <c r="D850" s="1">
        <v>2</v>
      </c>
      <c r="E850" s="1" t="s">
        <v>29782</v>
      </c>
      <c r="F850" s="1" t="s">
        <v>18</v>
      </c>
      <c r="G850" s="1" t="s">
        <v>21545</v>
      </c>
      <c r="H850" s="1" t="s">
        <v>11548</v>
      </c>
      <c r="I850" s="14">
        <f t="shared" si="13"/>
        <v>542.625</v>
      </c>
      <c r="J850" s="1">
        <v>86.82</v>
      </c>
      <c r="K850" s="4" t="s">
        <v>6149</v>
      </c>
    </row>
    <row r="851" spans="1:11" hidden="1">
      <c r="A851" t="s">
        <v>374</v>
      </c>
      <c r="B851" s="3">
        <v>41982</v>
      </c>
      <c r="C851" t="s">
        <v>28458</v>
      </c>
      <c r="D851">
        <v>2</v>
      </c>
      <c r="E851" t="s">
        <v>29782</v>
      </c>
      <c r="F851" t="s">
        <v>18</v>
      </c>
      <c r="G851" t="s">
        <v>21545</v>
      </c>
      <c r="H851" t="s">
        <v>11548</v>
      </c>
      <c r="I851" s="14">
        <f t="shared" si="13"/>
        <v>542.625</v>
      </c>
      <c r="J851">
        <v>86.82</v>
      </c>
      <c r="K851" s="4" t="s">
        <v>6149</v>
      </c>
    </row>
    <row r="852" spans="1:11" hidden="1">
      <c r="A852" t="s">
        <v>374</v>
      </c>
      <c r="B852" s="3">
        <v>41982</v>
      </c>
      <c r="C852" t="s">
        <v>28458</v>
      </c>
      <c r="D852">
        <v>2</v>
      </c>
      <c r="E852" t="s">
        <v>29782</v>
      </c>
      <c r="F852" t="s">
        <v>18</v>
      </c>
      <c r="G852" t="s">
        <v>21545</v>
      </c>
      <c r="H852" t="s">
        <v>11548</v>
      </c>
      <c r="I852" s="14">
        <f t="shared" si="13"/>
        <v>-542.625</v>
      </c>
      <c r="J852">
        <v>-86.82</v>
      </c>
      <c r="K852" s="4" t="s">
        <v>6149</v>
      </c>
    </row>
    <row r="853" spans="1:11" hidden="1">
      <c r="A853" s="1" t="s">
        <v>5046</v>
      </c>
      <c r="B853" s="13">
        <v>41982</v>
      </c>
      <c r="C853" s="1" t="s">
        <v>28459</v>
      </c>
      <c r="D853" s="1">
        <v>2</v>
      </c>
      <c r="E853" s="1" t="s">
        <v>29783</v>
      </c>
      <c r="F853" s="1" t="s">
        <v>18</v>
      </c>
      <c r="G853" s="1" t="s">
        <v>21545</v>
      </c>
      <c r="H853" s="1" t="s">
        <v>5092</v>
      </c>
      <c r="I853" s="14">
        <f t="shared" si="13"/>
        <v>359</v>
      </c>
      <c r="J853" s="1">
        <v>57.44</v>
      </c>
      <c r="K853" s="4" t="s">
        <v>6149</v>
      </c>
    </row>
    <row r="854" spans="1:11" hidden="1">
      <c r="A854" t="s">
        <v>5046</v>
      </c>
      <c r="B854" s="3">
        <v>41982</v>
      </c>
      <c r="C854" t="s">
        <v>28459</v>
      </c>
      <c r="D854">
        <v>2</v>
      </c>
      <c r="E854" t="s">
        <v>29783</v>
      </c>
      <c r="F854" t="s">
        <v>18</v>
      </c>
      <c r="G854" t="s">
        <v>21545</v>
      </c>
      <c r="H854" t="s">
        <v>5092</v>
      </c>
      <c r="I854" s="14">
        <f t="shared" si="13"/>
        <v>359</v>
      </c>
      <c r="J854">
        <v>57.44</v>
      </c>
      <c r="K854" s="4" t="s">
        <v>6149</v>
      </c>
    </row>
    <row r="855" spans="1:11" hidden="1">
      <c r="A855" t="s">
        <v>5046</v>
      </c>
      <c r="B855" s="3">
        <v>41982</v>
      </c>
      <c r="C855" t="s">
        <v>28459</v>
      </c>
      <c r="D855">
        <v>2</v>
      </c>
      <c r="E855" t="s">
        <v>29783</v>
      </c>
      <c r="F855" t="s">
        <v>18</v>
      </c>
      <c r="G855" t="s">
        <v>21545</v>
      </c>
      <c r="H855" t="s">
        <v>5092</v>
      </c>
      <c r="I855" s="14">
        <f t="shared" si="13"/>
        <v>-359</v>
      </c>
      <c r="J855">
        <v>-57.44</v>
      </c>
      <c r="K855" s="4" t="s">
        <v>6149</v>
      </c>
    </row>
    <row r="856" spans="1:11">
      <c r="A856" t="s">
        <v>4425</v>
      </c>
      <c r="B856" s="3">
        <v>41982</v>
      </c>
      <c r="C856" t="s">
        <v>28842</v>
      </c>
      <c r="D856">
        <v>2</v>
      </c>
      <c r="E856" t="s">
        <v>30190</v>
      </c>
      <c r="F856" t="s">
        <v>26</v>
      </c>
      <c r="G856" t="s">
        <v>13</v>
      </c>
      <c r="H856" t="s">
        <v>15769</v>
      </c>
      <c r="I856" s="14">
        <f t="shared" si="13"/>
        <v>853.43750000000011</v>
      </c>
      <c r="J856">
        <v>136.55000000000001</v>
      </c>
      <c r="K856" s="14" t="s">
        <v>6145</v>
      </c>
    </row>
    <row r="857" spans="1:11" hidden="1">
      <c r="A857" t="s">
        <v>4426</v>
      </c>
      <c r="B857" s="3">
        <v>41982</v>
      </c>
      <c r="C857" t="s">
        <v>2</v>
      </c>
      <c r="D857">
        <v>2</v>
      </c>
      <c r="E857" t="s">
        <v>30191</v>
      </c>
      <c r="F857" t="s">
        <v>18</v>
      </c>
      <c r="G857" t="s">
        <v>21545</v>
      </c>
      <c r="H857" t="s">
        <v>28843</v>
      </c>
      <c r="I857" s="14">
        <f t="shared" si="13"/>
        <v>63.5625</v>
      </c>
      <c r="J857">
        <v>10.17</v>
      </c>
      <c r="K857" s="4" t="s">
        <v>6149</v>
      </c>
    </row>
    <row r="858" spans="1:11">
      <c r="A858" t="s">
        <v>1937</v>
      </c>
      <c r="B858" s="3">
        <v>41982</v>
      </c>
      <c r="C858" t="s">
        <v>28844</v>
      </c>
      <c r="D858">
        <v>2</v>
      </c>
      <c r="E858" t="s">
        <v>30192</v>
      </c>
      <c r="F858" t="s">
        <v>26</v>
      </c>
      <c r="G858" t="s">
        <v>13</v>
      </c>
      <c r="H858" t="s">
        <v>5024</v>
      </c>
      <c r="I858" s="14">
        <f t="shared" si="13"/>
        <v>2525.875</v>
      </c>
      <c r="J858">
        <v>404.14</v>
      </c>
      <c r="K858" s="14" t="s">
        <v>6145</v>
      </c>
    </row>
    <row r="859" spans="1:11">
      <c r="A859" t="s">
        <v>5053</v>
      </c>
      <c r="B859" s="3">
        <v>41982</v>
      </c>
      <c r="C859" t="s">
        <v>28845</v>
      </c>
      <c r="D859">
        <v>2</v>
      </c>
      <c r="E859" t="s">
        <v>30193</v>
      </c>
      <c r="F859" t="s">
        <v>26</v>
      </c>
      <c r="G859" t="s">
        <v>13</v>
      </c>
      <c r="H859" t="s">
        <v>99</v>
      </c>
      <c r="I859" s="14">
        <f t="shared" si="13"/>
        <v>3413.8125</v>
      </c>
      <c r="J859">
        <v>546.21</v>
      </c>
      <c r="K859" s="14" t="s">
        <v>6145</v>
      </c>
    </row>
    <row r="860" spans="1:11">
      <c r="A860" t="s">
        <v>5057</v>
      </c>
      <c r="B860" s="3">
        <v>41982</v>
      </c>
      <c r="C860" t="s">
        <v>28846</v>
      </c>
      <c r="D860">
        <v>2</v>
      </c>
      <c r="E860" t="s">
        <v>30194</v>
      </c>
      <c r="F860" t="s">
        <v>26</v>
      </c>
      <c r="G860" t="s">
        <v>13</v>
      </c>
      <c r="H860" t="s">
        <v>6134</v>
      </c>
      <c r="I860" s="14">
        <f t="shared" si="13"/>
        <v>853.43750000000011</v>
      </c>
      <c r="J860">
        <v>136.55000000000001</v>
      </c>
      <c r="K860" s="14" t="s">
        <v>6145</v>
      </c>
    </row>
    <row r="861" spans="1:11">
      <c r="A861" t="s">
        <v>377</v>
      </c>
      <c r="B861" s="3">
        <v>41982</v>
      </c>
      <c r="C861" t="s">
        <v>28847</v>
      </c>
      <c r="D861">
        <v>2</v>
      </c>
      <c r="E861" t="s">
        <v>30195</v>
      </c>
      <c r="F861" t="s">
        <v>26</v>
      </c>
      <c r="G861" t="s">
        <v>13</v>
      </c>
      <c r="H861" t="s">
        <v>15784</v>
      </c>
      <c r="I861" s="14">
        <f t="shared" si="13"/>
        <v>2525.875</v>
      </c>
      <c r="J861">
        <v>404.14</v>
      </c>
      <c r="K861" s="14" t="s">
        <v>6145</v>
      </c>
    </row>
    <row r="862" spans="1:11">
      <c r="A862" t="s">
        <v>5060</v>
      </c>
      <c r="B862" s="3">
        <v>41982</v>
      </c>
      <c r="C862" t="s">
        <v>28848</v>
      </c>
      <c r="D862">
        <v>2</v>
      </c>
      <c r="E862" t="s">
        <v>30196</v>
      </c>
      <c r="F862" t="s">
        <v>26</v>
      </c>
      <c r="G862" t="s">
        <v>13</v>
      </c>
      <c r="H862" t="s">
        <v>5432</v>
      </c>
      <c r="I862" s="14">
        <f t="shared" si="13"/>
        <v>853.43750000000011</v>
      </c>
      <c r="J862">
        <v>136.55000000000001</v>
      </c>
      <c r="K862" s="14" t="s">
        <v>6145</v>
      </c>
    </row>
    <row r="863" spans="1:11" hidden="1">
      <c r="A863" s="1" t="s">
        <v>378</v>
      </c>
      <c r="B863" s="13">
        <v>41982</v>
      </c>
      <c r="C863" s="1" t="s">
        <v>24077</v>
      </c>
      <c r="D863" s="1">
        <v>2</v>
      </c>
      <c r="E863" s="1" t="s">
        <v>29784</v>
      </c>
      <c r="F863" s="1" t="s">
        <v>18</v>
      </c>
      <c r="G863" s="1" t="s">
        <v>21545</v>
      </c>
      <c r="H863" s="1" t="s">
        <v>81</v>
      </c>
      <c r="I863" s="14">
        <f t="shared" si="13"/>
        <v>2412.5</v>
      </c>
      <c r="J863" s="1">
        <v>386</v>
      </c>
      <c r="K863" s="4" t="s">
        <v>6149</v>
      </c>
    </row>
    <row r="864" spans="1:11" hidden="1">
      <c r="A864" t="s">
        <v>378</v>
      </c>
      <c r="B864" s="3">
        <v>41982</v>
      </c>
      <c r="C864" t="s">
        <v>24077</v>
      </c>
      <c r="D864">
        <v>2</v>
      </c>
      <c r="E864" t="s">
        <v>29784</v>
      </c>
      <c r="F864" t="s">
        <v>18</v>
      </c>
      <c r="G864" t="s">
        <v>21545</v>
      </c>
      <c r="H864" t="s">
        <v>81</v>
      </c>
      <c r="I864" s="14">
        <f t="shared" si="13"/>
        <v>2412.5</v>
      </c>
      <c r="J864">
        <v>386</v>
      </c>
      <c r="K864" s="4" t="s">
        <v>6149</v>
      </c>
    </row>
    <row r="865" spans="1:11" hidden="1">
      <c r="A865" t="s">
        <v>378</v>
      </c>
      <c r="B865" s="3">
        <v>41982</v>
      </c>
      <c r="C865" t="s">
        <v>24077</v>
      </c>
      <c r="D865">
        <v>2</v>
      </c>
      <c r="E865" t="s">
        <v>29784</v>
      </c>
      <c r="F865" t="s">
        <v>18</v>
      </c>
      <c r="G865" t="s">
        <v>21545</v>
      </c>
      <c r="H865" t="s">
        <v>81</v>
      </c>
      <c r="I865" s="14">
        <f t="shared" si="13"/>
        <v>-2412.5</v>
      </c>
      <c r="J865">
        <v>-386</v>
      </c>
      <c r="K865" s="4" t="s">
        <v>6149</v>
      </c>
    </row>
    <row r="866" spans="1:11" hidden="1">
      <c r="A866" t="s">
        <v>1940</v>
      </c>
      <c r="B866" s="3">
        <v>41982</v>
      </c>
      <c r="C866" t="s">
        <v>24077</v>
      </c>
      <c r="D866">
        <v>2</v>
      </c>
      <c r="E866" t="s">
        <v>30197</v>
      </c>
      <c r="F866" t="s">
        <v>18</v>
      </c>
      <c r="G866" t="s">
        <v>21545</v>
      </c>
      <c r="H866" t="s">
        <v>81</v>
      </c>
      <c r="I866" s="14">
        <f t="shared" si="13"/>
        <v>910.125</v>
      </c>
      <c r="J866">
        <v>145.62</v>
      </c>
      <c r="K866" s="4" t="s">
        <v>6149</v>
      </c>
    </row>
    <row r="867" spans="1:11" hidden="1">
      <c r="A867" t="s">
        <v>4427</v>
      </c>
      <c r="B867" s="3">
        <v>41982</v>
      </c>
      <c r="C867" t="s">
        <v>3499</v>
      </c>
      <c r="D867">
        <v>2</v>
      </c>
      <c r="E867" t="s">
        <v>30198</v>
      </c>
      <c r="F867" t="s">
        <v>18</v>
      </c>
      <c r="G867" t="s">
        <v>0</v>
      </c>
      <c r="H867" t="s">
        <v>27463</v>
      </c>
      <c r="I867" s="14">
        <f t="shared" si="13"/>
        <v>419.8125</v>
      </c>
      <c r="J867">
        <v>67.17</v>
      </c>
      <c r="K867" s="4" t="s">
        <v>6149</v>
      </c>
    </row>
    <row r="868" spans="1:11">
      <c r="A868" t="s">
        <v>1944</v>
      </c>
      <c r="B868" s="3">
        <v>41982</v>
      </c>
      <c r="C868" t="s">
        <v>28849</v>
      </c>
      <c r="D868">
        <v>2</v>
      </c>
      <c r="E868" t="s">
        <v>30199</v>
      </c>
      <c r="F868" t="s">
        <v>26</v>
      </c>
      <c r="G868" t="s">
        <v>13</v>
      </c>
      <c r="H868" t="s">
        <v>14142</v>
      </c>
      <c r="I868" s="14">
        <f t="shared" si="13"/>
        <v>1534.5</v>
      </c>
      <c r="J868">
        <v>245.52</v>
      </c>
      <c r="K868" s="14" t="s">
        <v>6145</v>
      </c>
    </row>
    <row r="869" spans="1:11">
      <c r="A869" t="s">
        <v>1952</v>
      </c>
      <c r="B869" s="3">
        <v>41982</v>
      </c>
      <c r="C869" t="s">
        <v>28850</v>
      </c>
      <c r="D869">
        <v>2</v>
      </c>
      <c r="E869" t="s">
        <v>30200</v>
      </c>
      <c r="F869" t="s">
        <v>26</v>
      </c>
      <c r="G869" t="s">
        <v>13</v>
      </c>
      <c r="H869" t="s">
        <v>7501</v>
      </c>
      <c r="I869" s="14">
        <f t="shared" si="13"/>
        <v>853.43750000000011</v>
      </c>
      <c r="J869">
        <v>136.55000000000001</v>
      </c>
      <c r="K869" s="14" t="s">
        <v>6145</v>
      </c>
    </row>
    <row r="870" spans="1:11">
      <c r="A870" t="s">
        <v>382</v>
      </c>
      <c r="B870" s="3">
        <v>41982</v>
      </c>
      <c r="C870" t="s">
        <v>28851</v>
      </c>
      <c r="D870">
        <v>2</v>
      </c>
      <c r="E870" t="s">
        <v>30201</v>
      </c>
      <c r="F870" t="s">
        <v>26</v>
      </c>
      <c r="G870" t="s">
        <v>13</v>
      </c>
      <c r="H870" t="s">
        <v>10817</v>
      </c>
      <c r="I870" s="14">
        <f t="shared" si="13"/>
        <v>853.43750000000011</v>
      </c>
      <c r="J870">
        <v>136.55000000000001</v>
      </c>
      <c r="K870" s="14" t="s">
        <v>6145</v>
      </c>
    </row>
    <row r="871" spans="1:11">
      <c r="A871" t="s">
        <v>5076</v>
      </c>
      <c r="B871" s="3">
        <v>41982</v>
      </c>
      <c r="C871" t="s">
        <v>28852</v>
      </c>
      <c r="D871">
        <v>2</v>
      </c>
      <c r="E871" t="s">
        <v>30202</v>
      </c>
      <c r="F871" t="s">
        <v>26</v>
      </c>
      <c r="G871" t="s">
        <v>13</v>
      </c>
      <c r="H871" t="s">
        <v>5596</v>
      </c>
      <c r="I871" s="14">
        <f t="shared" si="13"/>
        <v>689.6875</v>
      </c>
      <c r="J871">
        <v>110.35</v>
      </c>
      <c r="K871" s="14" t="s">
        <v>6145</v>
      </c>
    </row>
    <row r="872" spans="1:11" hidden="1">
      <c r="A872" t="s">
        <v>2005</v>
      </c>
      <c r="B872" s="3">
        <v>41982</v>
      </c>
      <c r="C872" t="s">
        <v>2</v>
      </c>
      <c r="D872">
        <v>2</v>
      </c>
      <c r="E872" t="s">
        <v>30203</v>
      </c>
      <c r="F872" t="s">
        <v>18</v>
      </c>
      <c r="G872" t="s">
        <v>21545</v>
      </c>
      <c r="H872" t="s">
        <v>28186</v>
      </c>
      <c r="I872" s="14">
        <f t="shared" si="13"/>
        <v>1048.3125</v>
      </c>
      <c r="J872">
        <v>167.73</v>
      </c>
      <c r="K872" s="4" t="s">
        <v>6149</v>
      </c>
    </row>
    <row r="873" spans="1:11">
      <c r="A873" t="s">
        <v>5082</v>
      </c>
      <c r="B873" s="3">
        <v>41982</v>
      </c>
      <c r="C873" t="s">
        <v>28853</v>
      </c>
      <c r="D873">
        <v>2</v>
      </c>
      <c r="E873" t="s">
        <v>30204</v>
      </c>
      <c r="F873" t="s">
        <v>26</v>
      </c>
      <c r="G873" t="s">
        <v>13</v>
      </c>
      <c r="H873" t="s">
        <v>5432</v>
      </c>
      <c r="I873" s="14">
        <f t="shared" si="13"/>
        <v>2156.9375</v>
      </c>
      <c r="J873">
        <v>345.11</v>
      </c>
      <c r="K873" s="14" t="s">
        <v>6145</v>
      </c>
    </row>
    <row r="874" spans="1:11">
      <c r="A874" t="s">
        <v>5090</v>
      </c>
      <c r="B874" s="3">
        <v>41983</v>
      </c>
      <c r="C874" t="s">
        <v>28854</v>
      </c>
      <c r="D874">
        <v>2</v>
      </c>
      <c r="E874" t="s">
        <v>30205</v>
      </c>
      <c r="F874" t="s">
        <v>26</v>
      </c>
      <c r="G874" t="s">
        <v>13</v>
      </c>
      <c r="H874" t="s">
        <v>10443</v>
      </c>
      <c r="I874" s="14">
        <f t="shared" si="13"/>
        <v>853.43750000000011</v>
      </c>
      <c r="J874">
        <v>136.55000000000001</v>
      </c>
      <c r="K874" s="14" t="s">
        <v>6145</v>
      </c>
    </row>
    <row r="875" spans="1:11" hidden="1">
      <c r="A875" s="1" t="s">
        <v>2012</v>
      </c>
      <c r="B875" s="13">
        <v>41983</v>
      </c>
      <c r="C875" s="1" t="s">
        <v>28460</v>
      </c>
      <c r="D875" s="1">
        <v>2</v>
      </c>
      <c r="E875" s="1" t="s">
        <v>29785</v>
      </c>
      <c r="F875" s="1" t="s">
        <v>18</v>
      </c>
      <c r="G875" s="1" t="s">
        <v>0</v>
      </c>
      <c r="H875" s="1" t="s">
        <v>28086</v>
      </c>
      <c r="I875" s="14">
        <f t="shared" si="13"/>
        <v>431.0625</v>
      </c>
      <c r="J875" s="1">
        <v>68.97</v>
      </c>
      <c r="K875" s="4" t="s">
        <v>6149</v>
      </c>
    </row>
    <row r="876" spans="1:11" hidden="1">
      <c r="A876" t="s">
        <v>2012</v>
      </c>
      <c r="B876" s="3">
        <v>41983</v>
      </c>
      <c r="C876" t="s">
        <v>28460</v>
      </c>
      <c r="D876">
        <v>2</v>
      </c>
      <c r="E876" t="s">
        <v>29785</v>
      </c>
      <c r="F876" t="s">
        <v>18</v>
      </c>
      <c r="G876" t="s">
        <v>0</v>
      </c>
      <c r="H876" t="s">
        <v>28086</v>
      </c>
      <c r="I876" s="14">
        <f t="shared" si="13"/>
        <v>619.75</v>
      </c>
      <c r="J876">
        <v>99.16</v>
      </c>
      <c r="K876" s="4" t="s">
        <v>6149</v>
      </c>
    </row>
    <row r="877" spans="1:11" hidden="1">
      <c r="A877" t="s">
        <v>2012</v>
      </c>
      <c r="B877" s="3">
        <v>41983</v>
      </c>
      <c r="C877" t="s">
        <v>28460</v>
      </c>
      <c r="D877">
        <v>2</v>
      </c>
      <c r="E877" t="s">
        <v>29785</v>
      </c>
      <c r="F877" t="s">
        <v>18</v>
      </c>
      <c r="G877" t="s">
        <v>0</v>
      </c>
      <c r="H877" t="s">
        <v>28086</v>
      </c>
      <c r="I877" s="14">
        <f t="shared" si="13"/>
        <v>-431.0625</v>
      </c>
      <c r="J877">
        <v>-68.97</v>
      </c>
      <c r="K877" s="4" t="s">
        <v>6149</v>
      </c>
    </row>
    <row r="878" spans="1:11" hidden="1">
      <c r="A878" t="s">
        <v>2016</v>
      </c>
      <c r="B878" s="3">
        <v>41983</v>
      </c>
      <c r="C878" t="s">
        <v>2</v>
      </c>
      <c r="D878">
        <v>2</v>
      </c>
      <c r="E878" t="s">
        <v>30206</v>
      </c>
      <c r="F878" t="s">
        <v>18</v>
      </c>
      <c r="G878" t="s">
        <v>0</v>
      </c>
      <c r="H878" t="s">
        <v>25090</v>
      </c>
      <c r="I878" s="14">
        <f t="shared" si="13"/>
        <v>111.1875</v>
      </c>
      <c r="J878">
        <v>17.79</v>
      </c>
      <c r="K878" s="4" t="s">
        <v>6149</v>
      </c>
    </row>
    <row r="879" spans="1:11">
      <c r="A879" t="s">
        <v>437</v>
      </c>
      <c r="B879" s="3">
        <v>41983</v>
      </c>
      <c r="C879" t="s">
        <v>28855</v>
      </c>
      <c r="D879">
        <v>2</v>
      </c>
      <c r="E879" t="s">
        <v>30207</v>
      </c>
      <c r="F879" t="s">
        <v>26</v>
      </c>
      <c r="G879" t="s">
        <v>13</v>
      </c>
      <c r="H879" t="s">
        <v>12963</v>
      </c>
      <c r="I879" s="14">
        <f t="shared" si="13"/>
        <v>1922.4374999999998</v>
      </c>
      <c r="J879">
        <v>307.58999999999997</v>
      </c>
      <c r="K879" s="14" t="s">
        <v>6145</v>
      </c>
    </row>
    <row r="880" spans="1:11">
      <c r="A880" t="s">
        <v>439</v>
      </c>
      <c r="B880" s="3">
        <v>41983</v>
      </c>
      <c r="C880" t="s">
        <v>28856</v>
      </c>
      <c r="D880">
        <v>2</v>
      </c>
      <c r="E880" t="s">
        <v>30208</v>
      </c>
      <c r="F880" t="s">
        <v>26</v>
      </c>
      <c r="G880" t="s">
        <v>13</v>
      </c>
      <c r="H880" t="s">
        <v>8773</v>
      </c>
      <c r="I880" s="14">
        <f t="shared" si="13"/>
        <v>1534.5</v>
      </c>
      <c r="J880">
        <v>245.52</v>
      </c>
      <c r="K880" s="14" t="s">
        <v>6145</v>
      </c>
    </row>
    <row r="881" spans="1:11">
      <c r="A881" t="s">
        <v>442</v>
      </c>
      <c r="B881" s="3">
        <v>41983</v>
      </c>
      <c r="C881" t="s">
        <v>28857</v>
      </c>
      <c r="D881">
        <v>2</v>
      </c>
      <c r="E881" t="s">
        <v>30209</v>
      </c>
      <c r="F881" t="s">
        <v>26</v>
      </c>
      <c r="G881" t="s">
        <v>13</v>
      </c>
      <c r="H881" t="s">
        <v>28858</v>
      </c>
      <c r="I881" s="14">
        <f t="shared" si="13"/>
        <v>1493.625</v>
      </c>
      <c r="J881">
        <v>238.98</v>
      </c>
      <c r="K881" s="14" t="s">
        <v>6145</v>
      </c>
    </row>
    <row r="882" spans="1:11">
      <c r="A882" t="s">
        <v>2024</v>
      </c>
      <c r="B882" s="3">
        <v>41983</v>
      </c>
      <c r="C882" t="s">
        <v>28859</v>
      </c>
      <c r="D882">
        <v>2</v>
      </c>
      <c r="E882" t="s">
        <v>30210</v>
      </c>
      <c r="F882" t="s">
        <v>26</v>
      </c>
      <c r="G882" t="s">
        <v>13</v>
      </c>
      <c r="H882" t="s">
        <v>5451</v>
      </c>
      <c r="I882" s="14">
        <f t="shared" si="13"/>
        <v>3413.8125</v>
      </c>
      <c r="J882">
        <v>546.21</v>
      </c>
      <c r="K882" s="14" t="s">
        <v>6145</v>
      </c>
    </row>
    <row r="883" spans="1:11" hidden="1">
      <c r="A883" t="s">
        <v>2036</v>
      </c>
      <c r="B883" s="3">
        <v>41983</v>
      </c>
      <c r="C883" t="s">
        <v>2</v>
      </c>
      <c r="D883">
        <v>2</v>
      </c>
      <c r="E883" t="s">
        <v>30211</v>
      </c>
      <c r="F883" t="s">
        <v>18</v>
      </c>
      <c r="G883" t="s">
        <v>0</v>
      </c>
      <c r="H883" t="s">
        <v>28860</v>
      </c>
      <c r="I883" s="14">
        <f t="shared" si="13"/>
        <v>193.125</v>
      </c>
      <c r="J883">
        <v>30.9</v>
      </c>
      <c r="K883" s="4" t="s">
        <v>6149</v>
      </c>
    </row>
    <row r="884" spans="1:11" hidden="1">
      <c r="A884" s="1" t="s">
        <v>2039</v>
      </c>
      <c r="B884" s="13">
        <v>41983</v>
      </c>
      <c r="C884" s="1" t="s">
        <v>28461</v>
      </c>
      <c r="D884" s="1">
        <v>2</v>
      </c>
      <c r="E884" s="1" t="s">
        <v>29786</v>
      </c>
      <c r="F884" s="1" t="s">
        <v>18</v>
      </c>
      <c r="G884" s="1" t="s">
        <v>0</v>
      </c>
      <c r="H884" s="1" t="s">
        <v>28084</v>
      </c>
      <c r="I884" s="14">
        <f t="shared" si="13"/>
        <v>775.875</v>
      </c>
      <c r="J884" s="1">
        <v>124.14</v>
      </c>
      <c r="K884" s="4" t="s">
        <v>6149</v>
      </c>
    </row>
    <row r="885" spans="1:11" hidden="1">
      <c r="A885" t="s">
        <v>2039</v>
      </c>
      <c r="B885" s="3">
        <v>41983</v>
      </c>
      <c r="C885" t="s">
        <v>28461</v>
      </c>
      <c r="D885">
        <v>2</v>
      </c>
      <c r="E885" t="s">
        <v>29786</v>
      </c>
      <c r="F885" t="s">
        <v>18</v>
      </c>
      <c r="G885" t="s">
        <v>0</v>
      </c>
      <c r="H885" t="s">
        <v>28084</v>
      </c>
      <c r="I885" s="14">
        <f t="shared" si="13"/>
        <v>1553.0625</v>
      </c>
      <c r="J885">
        <v>248.49</v>
      </c>
      <c r="K885" s="4" t="s">
        <v>6149</v>
      </c>
    </row>
    <row r="886" spans="1:11" hidden="1">
      <c r="A886" t="s">
        <v>2039</v>
      </c>
      <c r="B886" s="3">
        <v>41983</v>
      </c>
      <c r="C886" t="s">
        <v>28461</v>
      </c>
      <c r="D886">
        <v>2</v>
      </c>
      <c r="E886" t="s">
        <v>29786</v>
      </c>
      <c r="F886" t="s">
        <v>18</v>
      </c>
      <c r="G886" t="s">
        <v>0</v>
      </c>
      <c r="H886" t="s">
        <v>28084</v>
      </c>
      <c r="I886" s="14">
        <f t="shared" si="13"/>
        <v>-775.875</v>
      </c>
      <c r="J886">
        <v>-124.14</v>
      </c>
      <c r="K886" s="4" t="s">
        <v>6149</v>
      </c>
    </row>
    <row r="887" spans="1:11" hidden="1">
      <c r="A887" s="1" t="s">
        <v>2042</v>
      </c>
      <c r="B887" s="13">
        <v>41983</v>
      </c>
      <c r="C887" s="1" t="s">
        <v>28462</v>
      </c>
      <c r="D887" s="1">
        <v>2</v>
      </c>
      <c r="E887" s="1" t="s">
        <v>29787</v>
      </c>
      <c r="F887" s="1" t="s">
        <v>18</v>
      </c>
      <c r="G887" s="1" t="s">
        <v>0</v>
      </c>
      <c r="H887" s="1" t="s">
        <v>11548</v>
      </c>
      <c r="I887" s="14">
        <f t="shared" si="13"/>
        <v>517.25</v>
      </c>
      <c r="J887" s="1">
        <v>82.76</v>
      </c>
      <c r="K887" s="4" t="s">
        <v>6149</v>
      </c>
    </row>
    <row r="888" spans="1:11" hidden="1">
      <c r="A888" t="s">
        <v>2042</v>
      </c>
      <c r="B888" s="3">
        <v>41983</v>
      </c>
      <c r="C888" t="s">
        <v>28462</v>
      </c>
      <c r="D888">
        <v>2</v>
      </c>
      <c r="E888" t="s">
        <v>29787</v>
      </c>
      <c r="F888" t="s">
        <v>18</v>
      </c>
      <c r="G888" t="s">
        <v>0</v>
      </c>
      <c r="H888" t="s">
        <v>11548</v>
      </c>
      <c r="I888" s="14">
        <f t="shared" si="13"/>
        <v>1031.8125</v>
      </c>
      <c r="J888">
        <v>165.09</v>
      </c>
      <c r="K888" s="4" t="s">
        <v>6149</v>
      </c>
    </row>
    <row r="889" spans="1:11" hidden="1">
      <c r="A889" t="s">
        <v>2042</v>
      </c>
      <c r="B889" s="3">
        <v>41983</v>
      </c>
      <c r="C889" t="s">
        <v>28462</v>
      </c>
      <c r="D889">
        <v>2</v>
      </c>
      <c r="E889" t="s">
        <v>29787</v>
      </c>
      <c r="F889" t="s">
        <v>18</v>
      </c>
      <c r="G889" t="s">
        <v>0</v>
      </c>
      <c r="H889" t="s">
        <v>11548</v>
      </c>
      <c r="I889" s="14">
        <f t="shared" si="13"/>
        <v>-517.25</v>
      </c>
      <c r="J889">
        <v>-82.76</v>
      </c>
      <c r="K889" s="4" t="s">
        <v>6149</v>
      </c>
    </row>
    <row r="890" spans="1:11" hidden="1">
      <c r="A890" s="1" t="s">
        <v>2045</v>
      </c>
      <c r="B890" s="13">
        <v>41983</v>
      </c>
      <c r="C890" s="1" t="s">
        <v>28462</v>
      </c>
      <c r="D890" s="1">
        <v>2</v>
      </c>
      <c r="E890" s="1" t="s">
        <v>29788</v>
      </c>
      <c r="F890" s="1" t="s">
        <v>18</v>
      </c>
      <c r="G890" s="1" t="s">
        <v>0</v>
      </c>
      <c r="H890" s="1" t="s">
        <v>11548</v>
      </c>
      <c r="I890" s="14">
        <f t="shared" si="13"/>
        <v>517.25</v>
      </c>
      <c r="J890" s="1">
        <v>82.76</v>
      </c>
      <c r="K890" s="4" t="s">
        <v>6149</v>
      </c>
    </row>
    <row r="891" spans="1:11" hidden="1">
      <c r="A891" t="s">
        <v>2045</v>
      </c>
      <c r="B891" s="3">
        <v>41983</v>
      </c>
      <c r="C891" t="s">
        <v>28462</v>
      </c>
      <c r="D891">
        <v>2</v>
      </c>
      <c r="E891" t="s">
        <v>29788</v>
      </c>
      <c r="F891" t="s">
        <v>18</v>
      </c>
      <c r="G891" t="s">
        <v>0</v>
      </c>
      <c r="H891" t="s">
        <v>11548</v>
      </c>
      <c r="I891" s="14">
        <f t="shared" si="13"/>
        <v>1031.8125</v>
      </c>
      <c r="J891">
        <v>165.09</v>
      </c>
      <c r="K891" s="4" t="s">
        <v>6149</v>
      </c>
    </row>
    <row r="892" spans="1:11" hidden="1">
      <c r="A892" t="s">
        <v>2045</v>
      </c>
      <c r="B892" s="3">
        <v>41983</v>
      </c>
      <c r="C892" t="s">
        <v>28462</v>
      </c>
      <c r="D892">
        <v>2</v>
      </c>
      <c r="E892" t="s">
        <v>29788</v>
      </c>
      <c r="F892" t="s">
        <v>18</v>
      </c>
      <c r="G892" t="s">
        <v>0</v>
      </c>
      <c r="H892" t="s">
        <v>11548</v>
      </c>
      <c r="I892" s="14">
        <f t="shared" si="13"/>
        <v>-517.25</v>
      </c>
      <c r="J892">
        <v>-82.76</v>
      </c>
      <c r="K892" s="4" t="s">
        <v>6149</v>
      </c>
    </row>
    <row r="893" spans="1:11" hidden="1">
      <c r="A893" s="1" t="s">
        <v>445</v>
      </c>
      <c r="B893" s="13">
        <v>41983</v>
      </c>
      <c r="C893" s="1" t="s">
        <v>28463</v>
      </c>
      <c r="D893" s="1">
        <v>2</v>
      </c>
      <c r="E893" s="1" t="s">
        <v>29789</v>
      </c>
      <c r="F893" s="1" t="s">
        <v>18</v>
      </c>
      <c r="G893" s="1" t="s">
        <v>0</v>
      </c>
      <c r="H893" s="1" t="s">
        <v>22340</v>
      </c>
      <c r="I893" s="14">
        <f t="shared" si="13"/>
        <v>431.0625</v>
      </c>
      <c r="J893" s="1">
        <v>68.97</v>
      </c>
      <c r="K893" s="4" t="s">
        <v>6149</v>
      </c>
    </row>
    <row r="894" spans="1:11" hidden="1">
      <c r="A894" t="s">
        <v>445</v>
      </c>
      <c r="B894" s="3">
        <v>41983</v>
      </c>
      <c r="C894" t="s">
        <v>28463</v>
      </c>
      <c r="D894">
        <v>2</v>
      </c>
      <c r="E894" t="s">
        <v>29789</v>
      </c>
      <c r="F894" t="s">
        <v>18</v>
      </c>
      <c r="G894" t="s">
        <v>0</v>
      </c>
      <c r="H894" t="s">
        <v>22340</v>
      </c>
      <c r="I894" s="14">
        <f t="shared" si="13"/>
        <v>1300</v>
      </c>
      <c r="J894">
        <v>208</v>
      </c>
      <c r="K894" s="4" t="s">
        <v>6149</v>
      </c>
    </row>
    <row r="895" spans="1:11" hidden="1">
      <c r="A895" t="s">
        <v>445</v>
      </c>
      <c r="B895" s="3">
        <v>41983</v>
      </c>
      <c r="C895" t="s">
        <v>28463</v>
      </c>
      <c r="D895">
        <v>2</v>
      </c>
      <c r="E895" t="s">
        <v>29789</v>
      </c>
      <c r="F895" t="s">
        <v>18</v>
      </c>
      <c r="G895" t="s">
        <v>0</v>
      </c>
      <c r="H895" t="s">
        <v>22340</v>
      </c>
      <c r="I895" s="14">
        <f t="shared" si="13"/>
        <v>-431.0625</v>
      </c>
      <c r="J895">
        <v>-68.97</v>
      </c>
      <c r="K895" s="4" t="s">
        <v>6149</v>
      </c>
    </row>
    <row r="896" spans="1:11">
      <c r="A896" t="s">
        <v>2049</v>
      </c>
      <c r="B896" s="3">
        <v>41983</v>
      </c>
      <c r="C896" t="s">
        <v>28861</v>
      </c>
      <c r="D896">
        <v>2</v>
      </c>
      <c r="E896" t="s">
        <v>30212</v>
      </c>
      <c r="F896" t="s">
        <v>26</v>
      </c>
      <c r="G896" t="s">
        <v>13</v>
      </c>
      <c r="H896" t="s">
        <v>28862</v>
      </c>
      <c r="I896" s="14">
        <f t="shared" si="13"/>
        <v>344.8125</v>
      </c>
      <c r="J896">
        <v>55.17</v>
      </c>
      <c r="K896" s="14" t="s">
        <v>6145</v>
      </c>
    </row>
    <row r="897" spans="1:11">
      <c r="A897" t="s">
        <v>5121</v>
      </c>
      <c r="B897" s="3">
        <v>41983</v>
      </c>
      <c r="C897" t="s">
        <v>28863</v>
      </c>
      <c r="D897">
        <v>2</v>
      </c>
      <c r="E897" t="s">
        <v>30213</v>
      </c>
      <c r="F897" t="s">
        <v>26</v>
      </c>
      <c r="G897" t="s">
        <v>13</v>
      </c>
      <c r="H897" t="s">
        <v>2245</v>
      </c>
      <c r="I897" s="14">
        <f t="shared" si="13"/>
        <v>853.43750000000011</v>
      </c>
      <c r="J897">
        <v>136.55000000000001</v>
      </c>
      <c r="K897" s="14" t="s">
        <v>6145</v>
      </c>
    </row>
    <row r="898" spans="1:11">
      <c r="A898" t="s">
        <v>2052</v>
      </c>
      <c r="B898" s="3">
        <v>41983</v>
      </c>
      <c r="C898" t="s">
        <v>28864</v>
      </c>
      <c r="D898">
        <v>2</v>
      </c>
      <c r="E898" t="s">
        <v>30214</v>
      </c>
      <c r="F898" t="s">
        <v>26</v>
      </c>
      <c r="G898" t="s">
        <v>13</v>
      </c>
      <c r="H898" t="s">
        <v>11680</v>
      </c>
      <c r="I898" s="14">
        <f t="shared" si="13"/>
        <v>1534.5</v>
      </c>
      <c r="J898">
        <v>245.52</v>
      </c>
      <c r="K898" s="14" t="s">
        <v>6145</v>
      </c>
    </row>
    <row r="899" spans="1:11" hidden="1">
      <c r="A899" s="1" t="s">
        <v>2054</v>
      </c>
      <c r="B899" s="13">
        <v>41983</v>
      </c>
      <c r="C899" s="1" t="s">
        <v>28464</v>
      </c>
      <c r="D899" s="1">
        <v>2</v>
      </c>
      <c r="E899" s="1" t="s">
        <v>29790</v>
      </c>
      <c r="F899" s="1" t="s">
        <v>18</v>
      </c>
      <c r="G899" s="1" t="s">
        <v>0</v>
      </c>
      <c r="H899" s="1" t="s">
        <v>27247</v>
      </c>
      <c r="I899" s="14">
        <f t="shared" si="13"/>
        <v>1593.375</v>
      </c>
      <c r="J899" s="1">
        <v>254.94</v>
      </c>
      <c r="K899" s="4" t="s">
        <v>6149</v>
      </c>
    </row>
    <row r="900" spans="1:11" hidden="1">
      <c r="A900" t="s">
        <v>2054</v>
      </c>
      <c r="B900" s="3">
        <v>41983</v>
      </c>
      <c r="C900" t="s">
        <v>28464</v>
      </c>
      <c r="D900">
        <v>2</v>
      </c>
      <c r="E900" t="s">
        <v>29790</v>
      </c>
      <c r="F900" t="s">
        <v>18</v>
      </c>
      <c r="G900" t="s">
        <v>0</v>
      </c>
      <c r="H900" t="s">
        <v>27247</v>
      </c>
      <c r="I900" s="14">
        <f t="shared" si="13"/>
        <v>1593.375</v>
      </c>
      <c r="J900">
        <v>254.94</v>
      </c>
      <c r="K900" s="4" t="s">
        <v>6149</v>
      </c>
    </row>
    <row r="901" spans="1:11" hidden="1">
      <c r="A901" t="s">
        <v>2054</v>
      </c>
      <c r="B901" s="3">
        <v>41983</v>
      </c>
      <c r="C901" t="s">
        <v>28464</v>
      </c>
      <c r="D901">
        <v>2</v>
      </c>
      <c r="E901" t="s">
        <v>29790</v>
      </c>
      <c r="F901" t="s">
        <v>18</v>
      </c>
      <c r="G901" t="s">
        <v>0</v>
      </c>
      <c r="H901" t="s">
        <v>27247</v>
      </c>
      <c r="I901" s="14">
        <f t="shared" si="13"/>
        <v>-1593.375</v>
      </c>
      <c r="J901">
        <v>-254.94</v>
      </c>
      <c r="K901" s="4" t="s">
        <v>6149</v>
      </c>
    </row>
    <row r="902" spans="1:11">
      <c r="A902" t="s">
        <v>2057</v>
      </c>
      <c r="B902" s="3">
        <v>41983</v>
      </c>
      <c r="C902" t="s">
        <v>28865</v>
      </c>
      <c r="D902">
        <v>2</v>
      </c>
      <c r="E902" t="s">
        <v>30215</v>
      </c>
      <c r="F902" t="s">
        <v>26</v>
      </c>
      <c r="G902" t="s">
        <v>13</v>
      </c>
      <c r="H902" t="s">
        <v>10071</v>
      </c>
      <c r="I902" s="14">
        <f t="shared" si="13"/>
        <v>2525.875</v>
      </c>
      <c r="J902">
        <v>404.14</v>
      </c>
      <c r="K902" s="14" t="s">
        <v>6145</v>
      </c>
    </row>
    <row r="903" spans="1:11" hidden="1">
      <c r="A903" t="s">
        <v>2059</v>
      </c>
      <c r="B903" s="3">
        <v>41983</v>
      </c>
      <c r="C903" t="s">
        <v>2</v>
      </c>
      <c r="D903">
        <v>2</v>
      </c>
      <c r="E903" t="s">
        <v>30216</v>
      </c>
      <c r="F903" t="s">
        <v>18</v>
      </c>
      <c r="G903" t="s">
        <v>0</v>
      </c>
      <c r="H903" t="s">
        <v>9997</v>
      </c>
      <c r="I903" s="14">
        <f t="shared" si="13"/>
        <v>476.62500000000006</v>
      </c>
      <c r="J903">
        <v>76.260000000000005</v>
      </c>
      <c r="K903" s="4" t="s">
        <v>6149</v>
      </c>
    </row>
    <row r="904" spans="1:11" hidden="1">
      <c r="A904" s="1" t="s">
        <v>447</v>
      </c>
      <c r="B904" s="13">
        <v>41983</v>
      </c>
      <c r="C904" s="1" t="s">
        <v>28465</v>
      </c>
      <c r="D904" s="1">
        <v>2</v>
      </c>
      <c r="E904" s="1" t="s">
        <v>29791</v>
      </c>
      <c r="F904" s="1" t="s">
        <v>18</v>
      </c>
      <c r="G904" s="1" t="s">
        <v>0</v>
      </c>
      <c r="H904" s="1" t="s">
        <v>28101</v>
      </c>
      <c r="I904" s="14">
        <f t="shared" si="13"/>
        <v>3380.1875000000005</v>
      </c>
      <c r="J904" s="1">
        <v>540.83000000000004</v>
      </c>
      <c r="K904" s="4" t="s">
        <v>6149</v>
      </c>
    </row>
    <row r="905" spans="1:11" hidden="1">
      <c r="A905" t="s">
        <v>447</v>
      </c>
      <c r="B905" s="3">
        <v>41983</v>
      </c>
      <c r="C905" t="s">
        <v>28465</v>
      </c>
      <c r="D905">
        <v>2</v>
      </c>
      <c r="E905" t="s">
        <v>29791</v>
      </c>
      <c r="F905" t="s">
        <v>18</v>
      </c>
      <c r="G905" t="s">
        <v>0</v>
      </c>
      <c r="H905" t="s">
        <v>28101</v>
      </c>
      <c r="I905" s="14">
        <f t="shared" si="13"/>
        <v>3380.1875000000005</v>
      </c>
      <c r="J905">
        <v>540.83000000000004</v>
      </c>
      <c r="K905" s="4" t="s">
        <v>6149</v>
      </c>
    </row>
    <row r="906" spans="1:11" hidden="1">
      <c r="A906" t="s">
        <v>447</v>
      </c>
      <c r="B906" s="3">
        <v>41983</v>
      </c>
      <c r="C906" t="s">
        <v>28465</v>
      </c>
      <c r="D906">
        <v>2</v>
      </c>
      <c r="E906" t="s">
        <v>29791</v>
      </c>
      <c r="F906" t="s">
        <v>18</v>
      </c>
      <c r="G906" t="s">
        <v>0</v>
      </c>
      <c r="H906" t="s">
        <v>28101</v>
      </c>
      <c r="I906" s="14">
        <f t="shared" ref="I906:I969" si="14">J906*100/16</f>
        <v>-3380.1875000000005</v>
      </c>
      <c r="J906">
        <v>-540.83000000000004</v>
      </c>
      <c r="K906" s="4" t="s">
        <v>6149</v>
      </c>
    </row>
    <row r="907" spans="1:11">
      <c r="A907" t="s">
        <v>2063</v>
      </c>
      <c r="B907" s="3">
        <v>41983</v>
      </c>
      <c r="C907" t="s">
        <v>28866</v>
      </c>
      <c r="D907">
        <v>2</v>
      </c>
      <c r="E907" t="s">
        <v>30217</v>
      </c>
      <c r="F907" t="s">
        <v>26</v>
      </c>
      <c r="G907" t="s">
        <v>13</v>
      </c>
      <c r="H907" t="s">
        <v>5470</v>
      </c>
      <c r="I907" s="14">
        <f t="shared" si="14"/>
        <v>3413.8125</v>
      </c>
      <c r="J907">
        <v>546.21</v>
      </c>
      <c r="K907" s="14" t="s">
        <v>6145</v>
      </c>
    </row>
    <row r="908" spans="1:11">
      <c r="A908" t="s">
        <v>2066</v>
      </c>
      <c r="B908" s="3">
        <v>41983</v>
      </c>
      <c r="C908" t="s">
        <v>28867</v>
      </c>
      <c r="D908">
        <v>2</v>
      </c>
      <c r="E908" t="s">
        <v>30218</v>
      </c>
      <c r="F908" t="s">
        <v>26</v>
      </c>
      <c r="G908" t="s">
        <v>13</v>
      </c>
      <c r="H908" t="s">
        <v>28868</v>
      </c>
      <c r="I908" s="14">
        <f t="shared" si="14"/>
        <v>2116.75</v>
      </c>
      <c r="J908">
        <v>338.68</v>
      </c>
      <c r="K908" s="14" t="s">
        <v>6145</v>
      </c>
    </row>
    <row r="909" spans="1:11">
      <c r="A909" t="s">
        <v>2070</v>
      </c>
      <c r="B909" s="3">
        <v>41983</v>
      </c>
      <c r="C909" t="s">
        <v>28869</v>
      </c>
      <c r="D909">
        <v>2</v>
      </c>
      <c r="E909" t="s">
        <v>30219</v>
      </c>
      <c r="F909" t="s">
        <v>26</v>
      </c>
      <c r="G909" t="s">
        <v>13</v>
      </c>
      <c r="H909" t="s">
        <v>10617</v>
      </c>
      <c r="I909" s="14">
        <f t="shared" si="14"/>
        <v>3413.8125</v>
      </c>
      <c r="J909">
        <v>546.21</v>
      </c>
      <c r="K909" s="14" t="s">
        <v>6145</v>
      </c>
    </row>
    <row r="910" spans="1:11">
      <c r="A910" t="s">
        <v>450</v>
      </c>
      <c r="B910" s="3">
        <v>41983</v>
      </c>
      <c r="C910" t="s">
        <v>28870</v>
      </c>
      <c r="D910">
        <v>2</v>
      </c>
      <c r="E910" t="s">
        <v>30220</v>
      </c>
      <c r="F910" t="s">
        <v>26</v>
      </c>
      <c r="G910" t="s">
        <v>13</v>
      </c>
      <c r="H910" t="s">
        <v>13286</v>
      </c>
      <c r="I910" s="14">
        <f t="shared" si="14"/>
        <v>3413.8125</v>
      </c>
      <c r="J910">
        <v>546.21</v>
      </c>
      <c r="K910" s="14" t="s">
        <v>6145</v>
      </c>
    </row>
    <row r="911" spans="1:11">
      <c r="A911" t="s">
        <v>2074</v>
      </c>
      <c r="B911" s="3">
        <v>41983</v>
      </c>
      <c r="C911" t="s">
        <v>28871</v>
      </c>
      <c r="D911">
        <v>2</v>
      </c>
      <c r="E911" t="s">
        <v>30221</v>
      </c>
      <c r="F911" t="s">
        <v>26</v>
      </c>
      <c r="G911" t="s">
        <v>13</v>
      </c>
      <c r="H911" t="s">
        <v>12418</v>
      </c>
      <c r="I911" s="14">
        <f t="shared" si="14"/>
        <v>853.43750000000011</v>
      </c>
      <c r="J911">
        <v>136.55000000000001</v>
      </c>
      <c r="K911" s="14" t="s">
        <v>6145</v>
      </c>
    </row>
    <row r="912" spans="1:11">
      <c r="A912" t="s">
        <v>2077</v>
      </c>
      <c r="B912" s="3">
        <v>41983</v>
      </c>
      <c r="C912" t="s">
        <v>28872</v>
      </c>
      <c r="D912">
        <v>2</v>
      </c>
      <c r="E912" t="s">
        <v>30222</v>
      </c>
      <c r="F912" t="s">
        <v>26</v>
      </c>
      <c r="G912" t="s">
        <v>13</v>
      </c>
      <c r="H912" t="s">
        <v>625</v>
      </c>
      <c r="I912" s="14">
        <f t="shared" si="14"/>
        <v>3924.1875</v>
      </c>
      <c r="J912">
        <v>627.87</v>
      </c>
      <c r="K912" s="14" t="s">
        <v>6145</v>
      </c>
    </row>
    <row r="913" spans="1:11">
      <c r="A913" t="s">
        <v>2081</v>
      </c>
      <c r="B913" s="3">
        <v>41983</v>
      </c>
      <c r="C913" t="s">
        <v>28873</v>
      </c>
      <c r="D913">
        <v>2</v>
      </c>
      <c r="E913" t="s">
        <v>30223</v>
      </c>
      <c r="F913" t="s">
        <v>26</v>
      </c>
      <c r="G913" t="s">
        <v>13</v>
      </c>
      <c r="H913" t="s">
        <v>3148</v>
      </c>
      <c r="I913" s="14">
        <f t="shared" si="14"/>
        <v>2663.8125</v>
      </c>
      <c r="J913">
        <v>426.21</v>
      </c>
      <c r="K913" s="14" t="s">
        <v>6145</v>
      </c>
    </row>
    <row r="914" spans="1:11">
      <c r="A914" t="s">
        <v>2083</v>
      </c>
      <c r="B914" s="3">
        <v>41983</v>
      </c>
      <c r="C914" t="s">
        <v>28874</v>
      </c>
      <c r="D914">
        <v>2</v>
      </c>
      <c r="E914" t="s">
        <v>30224</v>
      </c>
      <c r="F914" t="s">
        <v>26</v>
      </c>
      <c r="G914" t="s">
        <v>13</v>
      </c>
      <c r="H914" t="s">
        <v>2345</v>
      </c>
      <c r="I914" s="14">
        <f t="shared" si="14"/>
        <v>1534.5</v>
      </c>
      <c r="J914">
        <v>245.52</v>
      </c>
      <c r="K914" s="14" t="s">
        <v>6145</v>
      </c>
    </row>
    <row r="915" spans="1:11">
      <c r="A915" s="1" t="s">
        <v>2090</v>
      </c>
      <c r="B915" s="13">
        <v>41983</v>
      </c>
      <c r="C915" s="1" t="s">
        <v>28466</v>
      </c>
      <c r="D915" s="1">
        <v>2</v>
      </c>
      <c r="E915" s="1" t="s">
        <v>29792</v>
      </c>
      <c r="F915" s="1" t="s">
        <v>26</v>
      </c>
      <c r="G915" s="1" t="s">
        <v>13</v>
      </c>
      <c r="H915" s="1" t="s">
        <v>6180</v>
      </c>
      <c r="I915" s="14">
        <f t="shared" si="14"/>
        <v>6281.0625</v>
      </c>
      <c r="J915" s="14">
        <v>1004.97</v>
      </c>
      <c r="K915" s="14" t="s">
        <v>6145</v>
      </c>
    </row>
    <row r="916" spans="1:11">
      <c r="A916" t="s">
        <v>2090</v>
      </c>
      <c r="B916" s="3">
        <v>41983</v>
      </c>
      <c r="C916" t="s">
        <v>28466</v>
      </c>
      <c r="D916">
        <v>2</v>
      </c>
      <c r="E916" t="s">
        <v>29792</v>
      </c>
      <c r="F916" t="s">
        <v>26</v>
      </c>
      <c r="G916" t="s">
        <v>13</v>
      </c>
      <c r="H916" t="s">
        <v>6180</v>
      </c>
      <c r="I916" s="14">
        <f t="shared" si="14"/>
        <v>6281.0625</v>
      </c>
      <c r="J916" s="4">
        <v>1004.97</v>
      </c>
      <c r="K916" s="14" t="s">
        <v>6145</v>
      </c>
    </row>
    <row r="917" spans="1:11">
      <c r="A917" t="s">
        <v>2090</v>
      </c>
      <c r="B917" s="3">
        <v>41983</v>
      </c>
      <c r="C917" t="s">
        <v>28466</v>
      </c>
      <c r="D917">
        <v>2</v>
      </c>
      <c r="E917" t="s">
        <v>29792</v>
      </c>
      <c r="F917" t="s">
        <v>26</v>
      </c>
      <c r="G917" t="s">
        <v>13</v>
      </c>
      <c r="H917" t="s">
        <v>6180</v>
      </c>
      <c r="I917" s="14">
        <f t="shared" si="14"/>
        <v>-6281.0625</v>
      </c>
      <c r="J917" s="4">
        <v>-1004.97</v>
      </c>
      <c r="K917" s="14" t="s">
        <v>6145</v>
      </c>
    </row>
    <row r="918" spans="1:11" hidden="1">
      <c r="A918" s="1" t="s">
        <v>2094</v>
      </c>
      <c r="B918" s="13">
        <v>41984</v>
      </c>
      <c r="C918" s="1" t="s">
        <v>28467</v>
      </c>
      <c r="D918" s="1">
        <v>2</v>
      </c>
      <c r="E918" s="1" t="s">
        <v>29793</v>
      </c>
      <c r="F918" s="1" t="s">
        <v>18</v>
      </c>
      <c r="G918" s="1" t="s">
        <v>21545</v>
      </c>
      <c r="H918" s="1" t="s">
        <v>13235</v>
      </c>
      <c r="I918" s="14">
        <f t="shared" si="14"/>
        <v>1724.125</v>
      </c>
      <c r="J918" s="1">
        <v>275.86</v>
      </c>
      <c r="K918" s="4" t="s">
        <v>6149</v>
      </c>
    </row>
    <row r="919" spans="1:11" hidden="1">
      <c r="A919" t="s">
        <v>2094</v>
      </c>
      <c r="B919" s="3">
        <v>41984</v>
      </c>
      <c r="C919" t="s">
        <v>28467</v>
      </c>
      <c r="D919">
        <v>2</v>
      </c>
      <c r="E919" t="s">
        <v>29793</v>
      </c>
      <c r="F919" t="s">
        <v>18</v>
      </c>
      <c r="G919" t="s">
        <v>21545</v>
      </c>
      <c r="H919" t="s">
        <v>13235</v>
      </c>
      <c r="I919" s="14">
        <f t="shared" si="14"/>
        <v>3882.5000000000005</v>
      </c>
      <c r="J919">
        <v>621.20000000000005</v>
      </c>
      <c r="K919" s="4" t="s">
        <v>6149</v>
      </c>
    </row>
    <row r="920" spans="1:11" hidden="1">
      <c r="A920" t="s">
        <v>2094</v>
      </c>
      <c r="B920" s="3">
        <v>41984</v>
      </c>
      <c r="C920" t="s">
        <v>28467</v>
      </c>
      <c r="D920">
        <v>2</v>
      </c>
      <c r="E920" t="s">
        <v>29793</v>
      </c>
      <c r="F920" t="s">
        <v>18</v>
      </c>
      <c r="G920" t="s">
        <v>21545</v>
      </c>
      <c r="H920" t="s">
        <v>13235</v>
      </c>
      <c r="I920" s="14">
        <f t="shared" si="14"/>
        <v>-1724.125</v>
      </c>
      <c r="J920">
        <v>-275.86</v>
      </c>
      <c r="K920" s="4" t="s">
        <v>6149</v>
      </c>
    </row>
    <row r="921" spans="1:11" hidden="1">
      <c r="A921" s="1" t="s">
        <v>2098</v>
      </c>
      <c r="B921" s="13">
        <v>41984</v>
      </c>
      <c r="C921" s="1" t="s">
        <v>28468</v>
      </c>
      <c r="D921" s="1">
        <v>2</v>
      </c>
      <c r="E921" s="1" t="s">
        <v>29794</v>
      </c>
      <c r="F921" s="1" t="s">
        <v>18</v>
      </c>
      <c r="G921" s="1" t="s">
        <v>0</v>
      </c>
      <c r="H921" s="1" t="s">
        <v>7614</v>
      </c>
      <c r="I921" s="14">
        <f t="shared" si="14"/>
        <v>1150.6875</v>
      </c>
      <c r="J921" s="1">
        <v>184.11</v>
      </c>
      <c r="K921" s="4" t="s">
        <v>6149</v>
      </c>
    </row>
    <row r="922" spans="1:11" hidden="1">
      <c r="A922" t="s">
        <v>2098</v>
      </c>
      <c r="B922" s="3">
        <v>41984</v>
      </c>
      <c r="C922" t="s">
        <v>28468</v>
      </c>
      <c r="D922">
        <v>2</v>
      </c>
      <c r="E922" t="s">
        <v>29794</v>
      </c>
      <c r="F922" t="s">
        <v>18</v>
      </c>
      <c r="G922" t="s">
        <v>0</v>
      </c>
      <c r="H922" t="s">
        <v>7614</v>
      </c>
      <c r="I922" s="14">
        <f t="shared" si="14"/>
        <v>1150.6875</v>
      </c>
      <c r="J922">
        <v>184.11</v>
      </c>
      <c r="K922" s="4" t="s">
        <v>6149</v>
      </c>
    </row>
    <row r="923" spans="1:11" hidden="1">
      <c r="A923" t="s">
        <v>2098</v>
      </c>
      <c r="B923" s="3">
        <v>41984</v>
      </c>
      <c r="C923" t="s">
        <v>28468</v>
      </c>
      <c r="D923">
        <v>2</v>
      </c>
      <c r="E923" t="s">
        <v>29794</v>
      </c>
      <c r="F923" t="s">
        <v>18</v>
      </c>
      <c r="G923" t="s">
        <v>0</v>
      </c>
      <c r="H923" t="s">
        <v>7614</v>
      </c>
      <c r="I923" s="14">
        <f t="shared" si="14"/>
        <v>-1150.6875</v>
      </c>
      <c r="J923">
        <v>-184.11</v>
      </c>
      <c r="K923" s="4" t="s">
        <v>6149</v>
      </c>
    </row>
    <row r="924" spans="1:11" hidden="1">
      <c r="A924" t="s">
        <v>2101</v>
      </c>
      <c r="B924" s="3">
        <v>41984</v>
      </c>
      <c r="C924" t="s">
        <v>3499</v>
      </c>
      <c r="D924">
        <v>2</v>
      </c>
      <c r="E924" t="s">
        <v>30225</v>
      </c>
      <c r="F924" t="s">
        <v>18</v>
      </c>
      <c r="G924" t="s">
        <v>21545</v>
      </c>
      <c r="H924" t="s">
        <v>3772</v>
      </c>
      <c r="I924" s="14">
        <f t="shared" si="14"/>
        <v>2257.6875</v>
      </c>
      <c r="J924">
        <v>361.23</v>
      </c>
      <c r="K924" s="4" t="s">
        <v>6149</v>
      </c>
    </row>
    <row r="925" spans="1:11" hidden="1">
      <c r="A925" t="s">
        <v>2128</v>
      </c>
      <c r="B925" s="3">
        <v>41984</v>
      </c>
      <c r="C925" t="s">
        <v>2</v>
      </c>
      <c r="D925">
        <v>2</v>
      </c>
      <c r="E925" t="s">
        <v>30226</v>
      </c>
      <c r="F925" t="s">
        <v>18</v>
      </c>
      <c r="G925" t="s">
        <v>21545</v>
      </c>
      <c r="H925" t="s">
        <v>3772</v>
      </c>
      <c r="I925" s="14">
        <f t="shared" si="14"/>
        <v>300</v>
      </c>
      <c r="J925">
        <v>48</v>
      </c>
      <c r="K925" s="4" t="s">
        <v>6149</v>
      </c>
    </row>
    <row r="926" spans="1:11" hidden="1">
      <c r="A926" s="1" t="s">
        <v>2131</v>
      </c>
      <c r="B926" s="13">
        <v>41984</v>
      </c>
      <c r="C926" s="1" t="s">
        <v>28469</v>
      </c>
      <c r="D926" s="1">
        <v>2</v>
      </c>
      <c r="E926" s="1" t="s">
        <v>29795</v>
      </c>
      <c r="F926" s="1" t="s">
        <v>18</v>
      </c>
      <c r="G926" s="1" t="s">
        <v>21545</v>
      </c>
      <c r="H926" s="1" t="s">
        <v>28470</v>
      </c>
      <c r="I926" s="14">
        <f t="shared" si="14"/>
        <v>1003.4375000000001</v>
      </c>
      <c r="J926" s="1">
        <v>160.55000000000001</v>
      </c>
      <c r="K926" s="4" t="s">
        <v>6149</v>
      </c>
    </row>
    <row r="927" spans="1:11" hidden="1">
      <c r="A927" t="s">
        <v>2131</v>
      </c>
      <c r="B927" s="3">
        <v>41984</v>
      </c>
      <c r="C927" t="s">
        <v>28469</v>
      </c>
      <c r="D927">
        <v>2</v>
      </c>
      <c r="E927" t="s">
        <v>29795</v>
      </c>
      <c r="F927" t="s">
        <v>18</v>
      </c>
      <c r="G927" t="s">
        <v>21545</v>
      </c>
      <c r="H927" t="s">
        <v>28470</v>
      </c>
      <c r="I927" s="14">
        <f t="shared" si="14"/>
        <v>1436.125</v>
      </c>
      <c r="J927">
        <v>229.78</v>
      </c>
      <c r="K927" s="4" t="s">
        <v>6149</v>
      </c>
    </row>
    <row r="928" spans="1:11" hidden="1">
      <c r="A928" t="s">
        <v>2131</v>
      </c>
      <c r="B928" s="3">
        <v>41984</v>
      </c>
      <c r="C928" t="s">
        <v>28469</v>
      </c>
      <c r="D928">
        <v>2</v>
      </c>
      <c r="E928" t="s">
        <v>29795</v>
      </c>
      <c r="F928" t="s">
        <v>18</v>
      </c>
      <c r="G928" t="s">
        <v>21545</v>
      </c>
      <c r="H928" t="s">
        <v>28470</v>
      </c>
      <c r="I928" s="14">
        <f t="shared" si="14"/>
        <v>-1003.4375000000001</v>
      </c>
      <c r="J928">
        <v>-160.55000000000001</v>
      </c>
      <c r="K928" s="4" t="s">
        <v>6149</v>
      </c>
    </row>
    <row r="929" spans="1:11" hidden="1">
      <c r="A929" t="s">
        <v>2134</v>
      </c>
      <c r="B929" s="3">
        <v>41984</v>
      </c>
      <c r="C929" t="s">
        <v>2</v>
      </c>
      <c r="D929">
        <v>2</v>
      </c>
      <c r="E929" t="s">
        <v>30227</v>
      </c>
      <c r="F929" t="s">
        <v>18</v>
      </c>
      <c r="G929" t="s">
        <v>21545</v>
      </c>
      <c r="H929" t="s">
        <v>28470</v>
      </c>
      <c r="I929" s="14">
        <f t="shared" si="14"/>
        <v>66.875</v>
      </c>
      <c r="J929">
        <v>10.7</v>
      </c>
      <c r="K929" s="4" t="s">
        <v>6149</v>
      </c>
    </row>
    <row r="930" spans="1:11" hidden="1">
      <c r="A930" s="1" t="s">
        <v>481</v>
      </c>
      <c r="B930" s="13">
        <v>41984</v>
      </c>
      <c r="C930" s="1" t="s">
        <v>28469</v>
      </c>
      <c r="D930" s="1">
        <v>2</v>
      </c>
      <c r="E930" s="1" t="s">
        <v>29796</v>
      </c>
      <c r="F930" s="1" t="s">
        <v>18</v>
      </c>
      <c r="G930" s="1" t="s">
        <v>21545</v>
      </c>
      <c r="H930" s="1" t="s">
        <v>28470</v>
      </c>
      <c r="I930" s="14">
        <f t="shared" si="14"/>
        <v>1003.875</v>
      </c>
      <c r="J930" s="1">
        <v>160.62</v>
      </c>
      <c r="K930" s="4" t="s">
        <v>6149</v>
      </c>
    </row>
    <row r="931" spans="1:11" hidden="1">
      <c r="A931" t="s">
        <v>481</v>
      </c>
      <c r="B931" s="3">
        <v>41984</v>
      </c>
      <c r="C931" t="s">
        <v>28469</v>
      </c>
      <c r="D931">
        <v>2</v>
      </c>
      <c r="E931" t="s">
        <v>29796</v>
      </c>
      <c r="F931" t="s">
        <v>18</v>
      </c>
      <c r="G931" t="s">
        <v>21545</v>
      </c>
      <c r="H931" t="s">
        <v>28470</v>
      </c>
      <c r="I931" s="14">
        <f t="shared" si="14"/>
        <v>1503</v>
      </c>
      <c r="J931">
        <v>240.48</v>
      </c>
      <c r="K931" s="4" t="s">
        <v>6149</v>
      </c>
    </row>
    <row r="932" spans="1:11" hidden="1">
      <c r="A932" t="s">
        <v>481</v>
      </c>
      <c r="B932" s="3">
        <v>41984</v>
      </c>
      <c r="C932" t="s">
        <v>28469</v>
      </c>
      <c r="D932">
        <v>2</v>
      </c>
      <c r="E932" t="s">
        <v>29796</v>
      </c>
      <c r="F932" t="s">
        <v>18</v>
      </c>
      <c r="G932" t="s">
        <v>21545</v>
      </c>
      <c r="H932" t="s">
        <v>28470</v>
      </c>
      <c r="I932" s="14">
        <f t="shared" si="14"/>
        <v>-1003.875</v>
      </c>
      <c r="J932">
        <v>-160.62</v>
      </c>
      <c r="K932" s="4" t="s">
        <v>6149</v>
      </c>
    </row>
    <row r="933" spans="1:11">
      <c r="A933" t="s">
        <v>2138</v>
      </c>
      <c r="B933" s="3">
        <v>41984</v>
      </c>
      <c r="C933" t="s">
        <v>28875</v>
      </c>
      <c r="D933">
        <v>2</v>
      </c>
      <c r="E933" t="s">
        <v>30228</v>
      </c>
      <c r="F933" t="s">
        <v>26</v>
      </c>
      <c r="G933" t="s">
        <v>13</v>
      </c>
      <c r="H933" t="s">
        <v>14987</v>
      </c>
      <c r="I933" s="14">
        <f t="shared" si="14"/>
        <v>1534.5</v>
      </c>
      <c r="J933">
        <v>245.52</v>
      </c>
      <c r="K933" s="14" t="s">
        <v>6145</v>
      </c>
    </row>
    <row r="934" spans="1:11">
      <c r="A934" t="s">
        <v>2146</v>
      </c>
      <c r="B934" s="3">
        <v>41984</v>
      </c>
      <c r="C934" t="s">
        <v>28876</v>
      </c>
      <c r="D934">
        <v>2</v>
      </c>
      <c r="E934" t="s">
        <v>30229</v>
      </c>
      <c r="F934" t="s">
        <v>26</v>
      </c>
      <c r="G934" t="s">
        <v>13</v>
      </c>
      <c r="H934" t="s">
        <v>14152</v>
      </c>
      <c r="I934" s="14">
        <f t="shared" si="14"/>
        <v>853.43750000000011</v>
      </c>
      <c r="J934">
        <v>136.55000000000001</v>
      </c>
      <c r="K934" s="14" t="s">
        <v>6145</v>
      </c>
    </row>
    <row r="935" spans="1:11">
      <c r="A935" t="s">
        <v>2150</v>
      </c>
      <c r="B935" s="3">
        <v>41984</v>
      </c>
      <c r="C935" t="s">
        <v>28877</v>
      </c>
      <c r="D935">
        <v>2</v>
      </c>
      <c r="E935" t="s">
        <v>30230</v>
      </c>
      <c r="F935" t="s">
        <v>26</v>
      </c>
      <c r="G935" t="s">
        <v>13</v>
      </c>
      <c r="H935" t="s">
        <v>12997</v>
      </c>
      <c r="I935" s="14">
        <f t="shared" si="14"/>
        <v>1775.875</v>
      </c>
      <c r="J935">
        <v>284.14</v>
      </c>
      <c r="K935" s="14" t="s">
        <v>6145</v>
      </c>
    </row>
    <row r="936" spans="1:11">
      <c r="A936" t="s">
        <v>5226</v>
      </c>
      <c r="B936" s="3">
        <v>41984</v>
      </c>
      <c r="C936" t="s">
        <v>28878</v>
      </c>
      <c r="D936">
        <v>2</v>
      </c>
      <c r="E936" t="s">
        <v>30231</v>
      </c>
      <c r="F936" t="s">
        <v>26</v>
      </c>
      <c r="G936" t="s">
        <v>13</v>
      </c>
      <c r="H936" t="s">
        <v>1531</v>
      </c>
      <c r="I936" s="14">
        <f t="shared" si="14"/>
        <v>866.625</v>
      </c>
      <c r="J936">
        <v>138.66</v>
      </c>
      <c r="K936" s="14" t="s">
        <v>6145</v>
      </c>
    </row>
    <row r="937" spans="1:11" hidden="1">
      <c r="A937" s="1" t="s">
        <v>2152</v>
      </c>
      <c r="B937" s="13">
        <v>41984</v>
      </c>
      <c r="C937" s="1" t="s">
        <v>28471</v>
      </c>
      <c r="D937" s="1">
        <v>2</v>
      </c>
      <c r="E937" s="1" t="s">
        <v>29797</v>
      </c>
      <c r="F937" s="1" t="s">
        <v>18</v>
      </c>
      <c r="G937" s="1" t="s">
        <v>21545</v>
      </c>
      <c r="H937" s="1" t="s">
        <v>28090</v>
      </c>
      <c r="I937" s="14">
        <f t="shared" si="14"/>
        <v>154</v>
      </c>
      <c r="J937" s="1">
        <v>24.64</v>
      </c>
      <c r="K937" s="4" t="s">
        <v>6149</v>
      </c>
    </row>
    <row r="938" spans="1:11" hidden="1">
      <c r="A938" t="s">
        <v>2152</v>
      </c>
      <c r="B938" s="3">
        <v>41984</v>
      </c>
      <c r="C938" t="s">
        <v>28471</v>
      </c>
      <c r="D938">
        <v>2</v>
      </c>
      <c r="E938" t="s">
        <v>29797</v>
      </c>
      <c r="F938" t="s">
        <v>18</v>
      </c>
      <c r="G938" t="s">
        <v>21545</v>
      </c>
      <c r="H938" t="s">
        <v>28090</v>
      </c>
      <c r="I938" s="14">
        <f t="shared" si="14"/>
        <v>154</v>
      </c>
      <c r="J938">
        <v>24.64</v>
      </c>
      <c r="K938" s="4" t="s">
        <v>6149</v>
      </c>
    </row>
    <row r="939" spans="1:11" hidden="1">
      <c r="A939" t="s">
        <v>2152</v>
      </c>
      <c r="B939" s="3">
        <v>41984</v>
      </c>
      <c r="C939" t="s">
        <v>28471</v>
      </c>
      <c r="D939">
        <v>2</v>
      </c>
      <c r="E939" t="s">
        <v>29797</v>
      </c>
      <c r="F939" t="s">
        <v>18</v>
      </c>
      <c r="G939" t="s">
        <v>21545</v>
      </c>
      <c r="H939" t="s">
        <v>28090</v>
      </c>
      <c r="I939" s="14">
        <f t="shared" si="14"/>
        <v>-154</v>
      </c>
      <c r="J939">
        <v>-24.64</v>
      </c>
      <c r="K939" s="4" t="s">
        <v>6149</v>
      </c>
    </row>
    <row r="940" spans="1:11">
      <c r="A940" t="s">
        <v>2155</v>
      </c>
      <c r="B940" s="3">
        <v>41984</v>
      </c>
      <c r="C940" t="s">
        <v>28879</v>
      </c>
      <c r="D940">
        <v>2</v>
      </c>
      <c r="E940" t="s">
        <v>30232</v>
      </c>
      <c r="F940" t="s">
        <v>26</v>
      </c>
      <c r="G940" t="s">
        <v>13</v>
      </c>
      <c r="H940" t="s">
        <v>4149</v>
      </c>
      <c r="I940" s="14">
        <f t="shared" si="14"/>
        <v>951.5</v>
      </c>
      <c r="J940">
        <v>152.24</v>
      </c>
      <c r="K940" s="14" t="s">
        <v>6145</v>
      </c>
    </row>
    <row r="941" spans="1:11">
      <c r="A941" t="s">
        <v>2159</v>
      </c>
      <c r="B941" s="3">
        <v>41984</v>
      </c>
      <c r="C941" t="s">
        <v>28880</v>
      </c>
      <c r="D941">
        <v>2</v>
      </c>
      <c r="E941" t="s">
        <v>30233</v>
      </c>
      <c r="F941" t="s">
        <v>26</v>
      </c>
      <c r="G941" t="s">
        <v>13</v>
      </c>
      <c r="H941" t="s">
        <v>12990</v>
      </c>
      <c r="I941" s="14">
        <f t="shared" si="14"/>
        <v>1444</v>
      </c>
      <c r="J941">
        <v>231.04</v>
      </c>
      <c r="K941" s="14" t="s">
        <v>6145</v>
      </c>
    </row>
    <row r="942" spans="1:11">
      <c r="A942" t="s">
        <v>2163</v>
      </c>
      <c r="B942" s="3">
        <v>41984</v>
      </c>
      <c r="C942" t="s">
        <v>28881</v>
      </c>
      <c r="D942">
        <v>2</v>
      </c>
      <c r="E942" t="s">
        <v>30234</v>
      </c>
      <c r="F942" t="s">
        <v>26</v>
      </c>
      <c r="G942" t="s">
        <v>13</v>
      </c>
      <c r="H942" t="s">
        <v>1487</v>
      </c>
      <c r="I942" s="14">
        <f t="shared" si="14"/>
        <v>1534.5</v>
      </c>
      <c r="J942">
        <v>245.52</v>
      </c>
      <c r="K942" s="14" t="s">
        <v>6145</v>
      </c>
    </row>
    <row r="943" spans="1:11">
      <c r="A943" t="s">
        <v>2166</v>
      </c>
      <c r="B943" s="3">
        <v>41984</v>
      </c>
      <c r="C943" t="s">
        <v>28585</v>
      </c>
      <c r="D943">
        <v>2</v>
      </c>
      <c r="E943" t="s">
        <v>30235</v>
      </c>
      <c r="F943" t="s">
        <v>26</v>
      </c>
      <c r="G943" t="s">
        <v>13</v>
      </c>
      <c r="H943" t="s">
        <v>9217</v>
      </c>
      <c r="I943" s="14">
        <f t="shared" si="14"/>
        <v>1534.5</v>
      </c>
      <c r="J943">
        <v>245.52</v>
      </c>
      <c r="K943" s="14" t="s">
        <v>6145</v>
      </c>
    </row>
    <row r="944" spans="1:11">
      <c r="A944" t="s">
        <v>2170</v>
      </c>
      <c r="B944" s="3">
        <v>41984</v>
      </c>
      <c r="C944" t="s">
        <v>28586</v>
      </c>
      <c r="D944">
        <v>2</v>
      </c>
      <c r="E944" t="s">
        <v>30236</v>
      </c>
      <c r="F944" t="s">
        <v>26</v>
      </c>
      <c r="G944" t="s">
        <v>13</v>
      </c>
      <c r="H944" t="s">
        <v>15546</v>
      </c>
      <c r="I944" s="14">
        <f t="shared" si="14"/>
        <v>1780.1875</v>
      </c>
      <c r="J944">
        <v>284.83</v>
      </c>
      <c r="K944" s="14" t="s">
        <v>6145</v>
      </c>
    </row>
    <row r="945" spans="1:11">
      <c r="A945" t="s">
        <v>2174</v>
      </c>
      <c r="B945" s="3">
        <v>41984</v>
      </c>
      <c r="C945" t="s">
        <v>28585</v>
      </c>
      <c r="D945">
        <v>2</v>
      </c>
      <c r="E945" t="s">
        <v>30237</v>
      </c>
      <c r="F945" t="s">
        <v>26</v>
      </c>
      <c r="G945" t="s">
        <v>13</v>
      </c>
      <c r="H945" t="s">
        <v>28882</v>
      </c>
      <c r="I945" s="14">
        <f t="shared" si="14"/>
        <v>1534.5</v>
      </c>
      <c r="J945">
        <v>245.52</v>
      </c>
      <c r="K945" s="14" t="s">
        <v>6145</v>
      </c>
    </row>
    <row r="946" spans="1:11">
      <c r="A946" t="s">
        <v>2178</v>
      </c>
      <c r="B946" s="3">
        <v>41984</v>
      </c>
      <c r="C946" t="s">
        <v>28883</v>
      </c>
      <c r="D946">
        <v>2</v>
      </c>
      <c r="E946" t="s">
        <v>30238</v>
      </c>
      <c r="F946" t="s">
        <v>26</v>
      </c>
      <c r="G946" t="s">
        <v>13</v>
      </c>
      <c r="H946" t="s">
        <v>28884</v>
      </c>
      <c r="I946" s="14">
        <f t="shared" si="14"/>
        <v>853.43750000000011</v>
      </c>
      <c r="J946">
        <v>136.55000000000001</v>
      </c>
      <c r="K946" s="14" t="s">
        <v>6145</v>
      </c>
    </row>
    <row r="947" spans="1:11">
      <c r="A947" t="s">
        <v>2182</v>
      </c>
      <c r="B947" s="3">
        <v>41984</v>
      </c>
      <c r="C947" t="s">
        <v>28885</v>
      </c>
      <c r="D947">
        <v>2</v>
      </c>
      <c r="E947" t="s">
        <v>30239</v>
      </c>
      <c r="F947" t="s">
        <v>26</v>
      </c>
      <c r="G947" t="s">
        <v>13</v>
      </c>
      <c r="H947" t="s">
        <v>13419</v>
      </c>
      <c r="I947" s="14">
        <f t="shared" si="14"/>
        <v>1534.5</v>
      </c>
      <c r="J947">
        <v>245.52</v>
      </c>
      <c r="K947" s="14" t="s">
        <v>6145</v>
      </c>
    </row>
    <row r="948" spans="1:11">
      <c r="A948" t="s">
        <v>482</v>
      </c>
      <c r="B948" s="3">
        <v>41984</v>
      </c>
      <c r="C948" t="s">
        <v>28886</v>
      </c>
      <c r="D948">
        <v>2</v>
      </c>
      <c r="E948" t="s">
        <v>30240</v>
      </c>
      <c r="F948" t="s">
        <v>26</v>
      </c>
      <c r="G948" t="s">
        <v>13</v>
      </c>
      <c r="H948" t="s">
        <v>14142</v>
      </c>
      <c r="I948" s="14">
        <f t="shared" si="14"/>
        <v>1465.5</v>
      </c>
      <c r="J948">
        <v>234.48</v>
      </c>
      <c r="K948" s="14" t="s">
        <v>6145</v>
      </c>
    </row>
    <row r="949" spans="1:11">
      <c r="A949" t="s">
        <v>484</v>
      </c>
      <c r="B949" s="3">
        <v>41984</v>
      </c>
      <c r="C949" t="s">
        <v>28887</v>
      </c>
      <c r="D949">
        <v>2</v>
      </c>
      <c r="E949" t="s">
        <v>30241</v>
      </c>
      <c r="F949" t="s">
        <v>26</v>
      </c>
      <c r="G949" t="s">
        <v>13</v>
      </c>
      <c r="H949" t="s">
        <v>20029</v>
      </c>
      <c r="I949" s="14">
        <f t="shared" si="14"/>
        <v>853.43750000000011</v>
      </c>
      <c r="J949">
        <v>136.55000000000001</v>
      </c>
      <c r="K949" s="14" t="s">
        <v>6145</v>
      </c>
    </row>
    <row r="950" spans="1:11" hidden="1">
      <c r="A950" t="s">
        <v>487</v>
      </c>
      <c r="B950" s="3">
        <v>41984</v>
      </c>
      <c r="C950" t="s">
        <v>3499</v>
      </c>
      <c r="D950">
        <v>2</v>
      </c>
      <c r="E950" t="s">
        <v>30242</v>
      </c>
      <c r="F950" t="s">
        <v>18</v>
      </c>
      <c r="G950" t="s">
        <v>21545</v>
      </c>
      <c r="H950" t="s">
        <v>28888</v>
      </c>
      <c r="I950" s="14">
        <f t="shared" si="14"/>
        <v>547.4375</v>
      </c>
      <c r="J950">
        <v>87.59</v>
      </c>
      <c r="K950" s="4" t="s">
        <v>6149</v>
      </c>
    </row>
    <row r="951" spans="1:11">
      <c r="A951" t="s">
        <v>489</v>
      </c>
      <c r="B951" s="3">
        <v>41984</v>
      </c>
      <c r="C951" t="s">
        <v>28889</v>
      </c>
      <c r="D951">
        <v>2</v>
      </c>
      <c r="E951" t="s">
        <v>30243</v>
      </c>
      <c r="F951" t="s">
        <v>26</v>
      </c>
      <c r="G951" t="s">
        <v>13</v>
      </c>
      <c r="H951" t="s">
        <v>7325</v>
      </c>
      <c r="I951" s="14">
        <f t="shared" si="14"/>
        <v>2525.875</v>
      </c>
      <c r="J951">
        <v>404.14</v>
      </c>
      <c r="K951" s="14" t="s">
        <v>6145</v>
      </c>
    </row>
    <row r="952" spans="1:11">
      <c r="A952" t="s">
        <v>491</v>
      </c>
      <c r="B952" s="3">
        <v>41984</v>
      </c>
      <c r="C952" t="s">
        <v>28890</v>
      </c>
      <c r="D952">
        <v>2</v>
      </c>
      <c r="E952" t="s">
        <v>30244</v>
      </c>
      <c r="F952" t="s">
        <v>26</v>
      </c>
      <c r="G952" t="s">
        <v>13</v>
      </c>
      <c r="H952" t="s">
        <v>15546</v>
      </c>
      <c r="I952" s="14">
        <f t="shared" si="14"/>
        <v>245.6875</v>
      </c>
      <c r="J952">
        <v>39.31</v>
      </c>
      <c r="K952" s="14" t="s">
        <v>6145</v>
      </c>
    </row>
    <row r="953" spans="1:11">
      <c r="A953" t="s">
        <v>2186</v>
      </c>
      <c r="B953" s="3">
        <v>41984</v>
      </c>
      <c r="C953" t="s">
        <v>28586</v>
      </c>
      <c r="D953">
        <v>2</v>
      </c>
      <c r="E953" t="s">
        <v>30245</v>
      </c>
      <c r="F953" t="s">
        <v>26</v>
      </c>
      <c r="G953" t="s">
        <v>13</v>
      </c>
      <c r="H953" t="s">
        <v>15546</v>
      </c>
      <c r="I953" s="14">
        <f t="shared" si="14"/>
        <v>1534.5</v>
      </c>
      <c r="J953">
        <v>245.52</v>
      </c>
      <c r="K953" s="14" t="s">
        <v>6145</v>
      </c>
    </row>
    <row r="954" spans="1:11">
      <c r="A954" t="s">
        <v>2190</v>
      </c>
      <c r="B954" s="3">
        <v>41984</v>
      </c>
      <c r="C954" t="s">
        <v>28891</v>
      </c>
      <c r="D954">
        <v>2</v>
      </c>
      <c r="E954" t="s">
        <v>30246</v>
      </c>
      <c r="F954" t="s">
        <v>26</v>
      </c>
      <c r="G954" t="s">
        <v>13</v>
      </c>
      <c r="H954" t="s">
        <v>7614</v>
      </c>
      <c r="I954" s="14">
        <f t="shared" si="14"/>
        <v>1792.625</v>
      </c>
      <c r="J954">
        <v>286.82</v>
      </c>
      <c r="K954" s="14" t="s">
        <v>6145</v>
      </c>
    </row>
    <row r="955" spans="1:11">
      <c r="A955" t="s">
        <v>2203</v>
      </c>
      <c r="B955" s="3">
        <v>41984</v>
      </c>
      <c r="C955" t="s">
        <v>28892</v>
      </c>
      <c r="D955">
        <v>2</v>
      </c>
      <c r="E955" t="s">
        <v>30247</v>
      </c>
      <c r="F955" t="s">
        <v>26</v>
      </c>
      <c r="G955" t="s">
        <v>13</v>
      </c>
      <c r="H955" t="s">
        <v>483</v>
      </c>
      <c r="I955" s="14">
        <f t="shared" si="14"/>
        <v>1534.5</v>
      </c>
      <c r="J955">
        <v>245.52</v>
      </c>
      <c r="K955" s="14" t="s">
        <v>6145</v>
      </c>
    </row>
    <row r="956" spans="1:11" hidden="1">
      <c r="A956" t="s">
        <v>2207</v>
      </c>
      <c r="B956" s="3">
        <v>41984</v>
      </c>
      <c r="C956" t="s">
        <v>2</v>
      </c>
      <c r="D956">
        <v>2</v>
      </c>
      <c r="E956" t="s">
        <v>30248</v>
      </c>
      <c r="F956" t="s">
        <v>18</v>
      </c>
      <c r="G956" t="s">
        <v>21545</v>
      </c>
      <c r="H956" t="s">
        <v>3639</v>
      </c>
      <c r="I956" s="14">
        <f t="shared" si="14"/>
        <v>300</v>
      </c>
      <c r="J956">
        <v>48</v>
      </c>
      <c r="K956" s="4" t="s">
        <v>6149</v>
      </c>
    </row>
    <row r="957" spans="1:11">
      <c r="A957" t="s">
        <v>2211</v>
      </c>
      <c r="B957" s="3">
        <v>41984</v>
      </c>
      <c r="C957" t="s">
        <v>28893</v>
      </c>
      <c r="D957">
        <v>2</v>
      </c>
      <c r="E957" t="s">
        <v>30249</v>
      </c>
      <c r="F957" t="s">
        <v>26</v>
      </c>
      <c r="G957" t="s">
        <v>13</v>
      </c>
      <c r="H957" t="s">
        <v>12929</v>
      </c>
      <c r="I957" s="14">
        <f t="shared" si="14"/>
        <v>2344.8125</v>
      </c>
      <c r="J957">
        <v>375.17</v>
      </c>
      <c r="K957" s="14" t="s">
        <v>6145</v>
      </c>
    </row>
    <row r="958" spans="1:11">
      <c r="A958" t="s">
        <v>518</v>
      </c>
      <c r="B958" s="3">
        <v>41984</v>
      </c>
      <c r="C958" t="s">
        <v>28894</v>
      </c>
      <c r="D958">
        <v>2</v>
      </c>
      <c r="E958" t="s">
        <v>30250</v>
      </c>
      <c r="F958" t="s">
        <v>26</v>
      </c>
      <c r="G958" t="s">
        <v>13</v>
      </c>
      <c r="H958" t="s">
        <v>17168</v>
      </c>
      <c r="I958" s="14">
        <f t="shared" si="14"/>
        <v>3413.8125</v>
      </c>
      <c r="J958">
        <v>546.21</v>
      </c>
      <c r="K958" s="14" t="s">
        <v>6145</v>
      </c>
    </row>
    <row r="959" spans="1:11">
      <c r="A959" t="s">
        <v>521</v>
      </c>
      <c r="B959" s="3">
        <v>41984</v>
      </c>
      <c r="C959" t="s">
        <v>28895</v>
      </c>
      <c r="D959">
        <v>2</v>
      </c>
      <c r="E959" t="s">
        <v>30251</v>
      </c>
      <c r="F959" t="s">
        <v>26</v>
      </c>
      <c r="G959" t="s">
        <v>13</v>
      </c>
      <c r="H959" t="s">
        <v>10016</v>
      </c>
      <c r="I959" s="14">
        <f t="shared" si="14"/>
        <v>2525.875</v>
      </c>
      <c r="J959">
        <v>404.14</v>
      </c>
      <c r="K959" s="14" t="s">
        <v>6145</v>
      </c>
    </row>
    <row r="960" spans="1:11" hidden="1">
      <c r="A960" s="1" t="s">
        <v>5275</v>
      </c>
      <c r="B960" s="13">
        <v>41984</v>
      </c>
      <c r="C960" s="1" t="s">
        <v>24077</v>
      </c>
      <c r="D960" s="1">
        <v>2</v>
      </c>
      <c r="E960" s="1" t="s">
        <v>29798</v>
      </c>
      <c r="F960" s="1" t="s">
        <v>18</v>
      </c>
      <c r="G960" s="1" t="s">
        <v>21545</v>
      </c>
      <c r="H960" s="1" t="s">
        <v>16358</v>
      </c>
      <c r="I960" s="14">
        <f t="shared" si="14"/>
        <v>2899.9375</v>
      </c>
      <c r="J960" s="1">
        <v>463.99</v>
      </c>
      <c r="K960" s="4" t="s">
        <v>6149</v>
      </c>
    </row>
    <row r="961" spans="1:11" hidden="1">
      <c r="A961" t="s">
        <v>5275</v>
      </c>
      <c r="B961" s="3">
        <v>41984</v>
      </c>
      <c r="C961" t="s">
        <v>24077</v>
      </c>
      <c r="D961">
        <v>2</v>
      </c>
      <c r="E961" t="s">
        <v>29798</v>
      </c>
      <c r="F961" t="s">
        <v>18</v>
      </c>
      <c r="G961" t="s">
        <v>21545</v>
      </c>
      <c r="H961" t="s">
        <v>16358</v>
      </c>
      <c r="I961" s="14">
        <f t="shared" si="14"/>
        <v>2899.9375</v>
      </c>
      <c r="J961">
        <v>463.99</v>
      </c>
      <c r="K961" s="4" t="s">
        <v>6149</v>
      </c>
    </row>
    <row r="962" spans="1:11" hidden="1">
      <c r="A962" t="s">
        <v>5275</v>
      </c>
      <c r="B962" s="3">
        <v>41984</v>
      </c>
      <c r="C962" t="s">
        <v>24077</v>
      </c>
      <c r="D962">
        <v>2</v>
      </c>
      <c r="E962" t="s">
        <v>29798</v>
      </c>
      <c r="F962" t="s">
        <v>18</v>
      </c>
      <c r="G962" t="s">
        <v>21545</v>
      </c>
      <c r="H962" t="s">
        <v>16358</v>
      </c>
      <c r="I962" s="14">
        <f t="shared" si="14"/>
        <v>-2899.9375</v>
      </c>
      <c r="J962">
        <v>-463.99</v>
      </c>
      <c r="K962" s="4" t="s">
        <v>6149</v>
      </c>
    </row>
    <row r="963" spans="1:11">
      <c r="A963" t="s">
        <v>526</v>
      </c>
      <c r="B963" s="3">
        <v>41984</v>
      </c>
      <c r="C963" t="s">
        <v>28587</v>
      </c>
      <c r="D963">
        <v>2</v>
      </c>
      <c r="E963" t="s">
        <v>30252</v>
      </c>
      <c r="F963" t="s">
        <v>26</v>
      </c>
      <c r="G963" t="s">
        <v>13</v>
      </c>
      <c r="H963" t="s">
        <v>17792</v>
      </c>
      <c r="I963" s="14">
        <f t="shared" si="14"/>
        <v>3946.5625000000005</v>
      </c>
      <c r="J963">
        <v>631.45000000000005</v>
      </c>
      <c r="K963" s="14" t="s">
        <v>6145</v>
      </c>
    </row>
    <row r="964" spans="1:11">
      <c r="A964" t="s">
        <v>528</v>
      </c>
      <c r="B964" s="3">
        <v>41984</v>
      </c>
      <c r="C964" t="s">
        <v>28896</v>
      </c>
      <c r="D964">
        <v>2</v>
      </c>
      <c r="E964" t="s">
        <v>30253</v>
      </c>
      <c r="F964" t="s">
        <v>26</v>
      </c>
      <c r="G964" t="s">
        <v>13</v>
      </c>
      <c r="H964" t="s">
        <v>202</v>
      </c>
      <c r="I964" s="14">
        <f t="shared" si="14"/>
        <v>3413.8125</v>
      </c>
      <c r="J964">
        <v>546.21</v>
      </c>
      <c r="K964" s="14" t="s">
        <v>6145</v>
      </c>
    </row>
    <row r="965" spans="1:11">
      <c r="A965" t="s">
        <v>2218</v>
      </c>
      <c r="B965" s="3">
        <v>41984</v>
      </c>
      <c r="C965" t="s">
        <v>28897</v>
      </c>
      <c r="D965">
        <v>2</v>
      </c>
      <c r="E965" t="s">
        <v>30254</v>
      </c>
      <c r="F965" t="s">
        <v>26</v>
      </c>
      <c r="G965" t="s">
        <v>13</v>
      </c>
      <c r="H965" t="s">
        <v>19562</v>
      </c>
      <c r="I965" s="14">
        <f t="shared" si="14"/>
        <v>853.43750000000011</v>
      </c>
      <c r="J965">
        <v>136.55000000000001</v>
      </c>
      <c r="K965" s="14" t="s">
        <v>6145</v>
      </c>
    </row>
    <row r="966" spans="1:11" hidden="1">
      <c r="A966" t="s">
        <v>2222</v>
      </c>
      <c r="B966" s="3">
        <v>41984</v>
      </c>
      <c r="C966" t="s">
        <v>3499</v>
      </c>
      <c r="D966">
        <v>2</v>
      </c>
      <c r="E966" t="s">
        <v>30255</v>
      </c>
      <c r="F966" t="s">
        <v>18</v>
      </c>
      <c r="G966" t="s">
        <v>0</v>
      </c>
      <c r="H966" t="s">
        <v>2707</v>
      </c>
      <c r="I966" s="14">
        <f t="shared" si="14"/>
        <v>12461.1875</v>
      </c>
      <c r="J966" s="4">
        <v>1993.79</v>
      </c>
      <c r="K966" s="4" t="s">
        <v>6149</v>
      </c>
    </row>
    <row r="967" spans="1:11">
      <c r="A967" t="s">
        <v>531</v>
      </c>
      <c r="B967" s="3">
        <v>41984</v>
      </c>
      <c r="C967" t="s">
        <v>28898</v>
      </c>
      <c r="D967">
        <v>2</v>
      </c>
      <c r="E967" t="s">
        <v>30256</v>
      </c>
      <c r="F967" t="s">
        <v>26</v>
      </c>
      <c r="G967" t="s">
        <v>13</v>
      </c>
      <c r="H967" t="s">
        <v>140</v>
      </c>
      <c r="I967" s="14">
        <f t="shared" si="14"/>
        <v>1534.5</v>
      </c>
      <c r="J967">
        <v>245.52</v>
      </c>
      <c r="K967" s="14" t="s">
        <v>6145</v>
      </c>
    </row>
    <row r="968" spans="1:11">
      <c r="A968" t="s">
        <v>2230</v>
      </c>
      <c r="B968" s="3">
        <v>41984</v>
      </c>
      <c r="C968" t="s">
        <v>28899</v>
      </c>
      <c r="D968">
        <v>2</v>
      </c>
      <c r="E968" t="s">
        <v>30257</v>
      </c>
      <c r="F968" t="s">
        <v>26</v>
      </c>
      <c r="G968" t="s">
        <v>13</v>
      </c>
      <c r="H968" t="s">
        <v>14142</v>
      </c>
      <c r="I968" s="14">
        <f t="shared" si="14"/>
        <v>3771.3125</v>
      </c>
      <c r="J968">
        <v>603.41</v>
      </c>
      <c r="K968" s="14" t="s">
        <v>6145</v>
      </c>
    </row>
    <row r="969" spans="1:11" hidden="1">
      <c r="A969" s="1" t="s">
        <v>2234</v>
      </c>
      <c r="B969" s="13">
        <v>41984</v>
      </c>
      <c r="C969" s="1" t="s">
        <v>16</v>
      </c>
      <c r="D969" s="1">
        <v>2</v>
      </c>
      <c r="E969" s="1" t="s">
        <v>29799</v>
      </c>
      <c r="F969" s="1" t="s">
        <v>18</v>
      </c>
      <c r="G969" s="1" t="s">
        <v>0</v>
      </c>
      <c r="H969" s="1" t="s">
        <v>11548</v>
      </c>
      <c r="I969" s="14">
        <f t="shared" si="14"/>
        <v>5344.8125</v>
      </c>
      <c r="J969" s="1">
        <v>855.17</v>
      </c>
      <c r="K969" s="4" t="s">
        <v>6149</v>
      </c>
    </row>
    <row r="970" spans="1:11" hidden="1">
      <c r="A970" t="s">
        <v>2234</v>
      </c>
      <c r="B970" s="3">
        <v>41984</v>
      </c>
      <c r="C970" t="s">
        <v>16</v>
      </c>
      <c r="D970">
        <v>2</v>
      </c>
      <c r="E970" t="s">
        <v>29799</v>
      </c>
      <c r="F970" t="s">
        <v>18</v>
      </c>
      <c r="G970" t="s">
        <v>0</v>
      </c>
      <c r="H970" t="s">
        <v>11548</v>
      </c>
      <c r="I970" s="14">
        <f t="shared" ref="I970:I1033" si="15">J970*100/16</f>
        <v>5344.8125</v>
      </c>
      <c r="J970">
        <v>855.17</v>
      </c>
      <c r="K970" s="4" t="s">
        <v>6149</v>
      </c>
    </row>
    <row r="971" spans="1:11" hidden="1">
      <c r="A971" t="s">
        <v>2234</v>
      </c>
      <c r="B971" s="3">
        <v>41984</v>
      </c>
      <c r="C971" t="s">
        <v>16</v>
      </c>
      <c r="D971">
        <v>2</v>
      </c>
      <c r="E971" t="s">
        <v>29799</v>
      </c>
      <c r="F971" t="s">
        <v>18</v>
      </c>
      <c r="G971" t="s">
        <v>0</v>
      </c>
      <c r="H971" t="s">
        <v>11548</v>
      </c>
      <c r="I971" s="14">
        <f t="shared" si="15"/>
        <v>-5344.8125</v>
      </c>
      <c r="J971">
        <v>-855.17</v>
      </c>
      <c r="K971" s="4" t="s">
        <v>6149</v>
      </c>
    </row>
    <row r="972" spans="1:11">
      <c r="A972" t="s">
        <v>5291</v>
      </c>
      <c r="B972" s="3">
        <v>41984</v>
      </c>
      <c r="C972" t="s">
        <v>28900</v>
      </c>
      <c r="D972">
        <v>2</v>
      </c>
      <c r="E972" t="s">
        <v>30258</v>
      </c>
      <c r="F972" t="s">
        <v>26</v>
      </c>
      <c r="G972" t="s">
        <v>13</v>
      </c>
      <c r="H972" t="s">
        <v>310</v>
      </c>
      <c r="I972" s="14">
        <f t="shared" si="15"/>
        <v>21633.25</v>
      </c>
      <c r="J972" s="4">
        <v>3461.32</v>
      </c>
      <c r="K972" s="14" t="s">
        <v>6145</v>
      </c>
    </row>
    <row r="973" spans="1:11" hidden="1">
      <c r="A973" s="1" t="s">
        <v>5295</v>
      </c>
      <c r="B973" s="13">
        <v>41984</v>
      </c>
      <c r="C973" s="1" t="s">
        <v>6757</v>
      </c>
      <c r="D973" s="1">
        <v>2</v>
      </c>
      <c r="E973" s="1" t="s">
        <v>29800</v>
      </c>
      <c r="F973" s="1" t="s">
        <v>18</v>
      </c>
      <c r="G973" s="1" t="s">
        <v>0</v>
      </c>
      <c r="H973" s="1" t="s">
        <v>39</v>
      </c>
      <c r="I973" s="14">
        <f t="shared" si="15"/>
        <v>1163.8125</v>
      </c>
      <c r="J973" s="1">
        <v>186.21</v>
      </c>
      <c r="K973" s="4" t="s">
        <v>6149</v>
      </c>
    </row>
    <row r="974" spans="1:11" hidden="1">
      <c r="A974" t="s">
        <v>5295</v>
      </c>
      <c r="B974" s="3">
        <v>41984</v>
      </c>
      <c r="C974" t="s">
        <v>6757</v>
      </c>
      <c r="D974">
        <v>2</v>
      </c>
      <c r="E974" t="s">
        <v>29800</v>
      </c>
      <c r="F974" t="s">
        <v>18</v>
      </c>
      <c r="G974" t="s">
        <v>0</v>
      </c>
      <c r="H974" t="s">
        <v>39</v>
      </c>
      <c r="I974" s="14">
        <f t="shared" si="15"/>
        <v>1393.5625</v>
      </c>
      <c r="J974">
        <v>222.97</v>
      </c>
      <c r="K974" s="4" t="s">
        <v>6149</v>
      </c>
    </row>
    <row r="975" spans="1:11" hidden="1">
      <c r="A975" t="s">
        <v>5295</v>
      </c>
      <c r="B975" s="3">
        <v>41984</v>
      </c>
      <c r="C975" t="s">
        <v>6757</v>
      </c>
      <c r="D975">
        <v>2</v>
      </c>
      <c r="E975" t="s">
        <v>29800</v>
      </c>
      <c r="F975" t="s">
        <v>18</v>
      </c>
      <c r="G975" t="s">
        <v>0</v>
      </c>
      <c r="H975" t="s">
        <v>39</v>
      </c>
      <c r="I975" s="14">
        <f t="shared" si="15"/>
        <v>-1163.8125</v>
      </c>
      <c r="J975">
        <v>-186.21</v>
      </c>
      <c r="K975" s="4" t="s">
        <v>6149</v>
      </c>
    </row>
    <row r="976" spans="1:11">
      <c r="A976" t="s">
        <v>2238</v>
      </c>
      <c r="B976" s="3">
        <v>41985</v>
      </c>
      <c r="C976" t="s">
        <v>28901</v>
      </c>
      <c r="D976">
        <v>2</v>
      </c>
      <c r="E976" t="s">
        <v>30259</v>
      </c>
      <c r="F976" t="s">
        <v>26</v>
      </c>
      <c r="G976" t="s">
        <v>13</v>
      </c>
      <c r="H976" t="s">
        <v>13876</v>
      </c>
      <c r="I976" s="14">
        <f t="shared" si="15"/>
        <v>1534.5</v>
      </c>
      <c r="J976">
        <v>245.52</v>
      </c>
      <c r="K976" s="14" t="s">
        <v>6145</v>
      </c>
    </row>
    <row r="977" spans="1:11">
      <c r="A977" t="s">
        <v>2242</v>
      </c>
      <c r="B977" s="3">
        <v>41985</v>
      </c>
      <c r="C977" t="s">
        <v>28902</v>
      </c>
      <c r="D977">
        <v>2</v>
      </c>
      <c r="E977" t="s">
        <v>30260</v>
      </c>
      <c r="F977" t="s">
        <v>26</v>
      </c>
      <c r="G977" t="s">
        <v>13</v>
      </c>
      <c r="H977" t="s">
        <v>15580</v>
      </c>
      <c r="I977" s="14">
        <f t="shared" si="15"/>
        <v>590.5</v>
      </c>
      <c r="J977">
        <v>94.48</v>
      </c>
      <c r="K977" s="14" t="s">
        <v>6145</v>
      </c>
    </row>
    <row r="978" spans="1:11">
      <c r="A978" t="s">
        <v>2250</v>
      </c>
      <c r="B978" s="3">
        <v>41985</v>
      </c>
      <c r="C978" t="s">
        <v>28903</v>
      </c>
      <c r="D978">
        <v>2</v>
      </c>
      <c r="E978" t="s">
        <v>30261</v>
      </c>
      <c r="F978" t="s">
        <v>26</v>
      </c>
      <c r="G978" t="s">
        <v>13</v>
      </c>
      <c r="H978" t="s">
        <v>12266</v>
      </c>
      <c r="I978" s="14">
        <f t="shared" si="15"/>
        <v>1560.75</v>
      </c>
      <c r="J978">
        <v>249.72</v>
      </c>
      <c r="K978" s="14" t="s">
        <v>6145</v>
      </c>
    </row>
    <row r="979" spans="1:11">
      <c r="A979" t="s">
        <v>2254</v>
      </c>
      <c r="B979" s="3">
        <v>41985</v>
      </c>
      <c r="C979" t="s">
        <v>28904</v>
      </c>
      <c r="D979">
        <v>2</v>
      </c>
      <c r="E979" t="s">
        <v>30262</v>
      </c>
      <c r="F979" t="s">
        <v>26</v>
      </c>
      <c r="G979" t="s">
        <v>13</v>
      </c>
      <c r="H979" t="s">
        <v>13077</v>
      </c>
      <c r="I979" s="14">
        <f t="shared" si="15"/>
        <v>853.43750000000011</v>
      </c>
      <c r="J979">
        <v>136.55000000000001</v>
      </c>
      <c r="K979" s="14" t="s">
        <v>6145</v>
      </c>
    </row>
    <row r="980" spans="1:11">
      <c r="A980" t="s">
        <v>533</v>
      </c>
      <c r="B980" s="3">
        <v>41985</v>
      </c>
      <c r="C980" t="s">
        <v>28905</v>
      </c>
      <c r="D980">
        <v>2</v>
      </c>
      <c r="E980" t="s">
        <v>30263</v>
      </c>
      <c r="F980" t="s">
        <v>26</v>
      </c>
      <c r="G980" t="s">
        <v>13</v>
      </c>
      <c r="H980" t="s">
        <v>17513</v>
      </c>
      <c r="I980" s="14">
        <f t="shared" si="15"/>
        <v>1135.3125</v>
      </c>
      <c r="J980">
        <v>181.65</v>
      </c>
      <c r="K980" s="14" t="s">
        <v>6145</v>
      </c>
    </row>
    <row r="981" spans="1:11">
      <c r="A981" s="1" t="s">
        <v>534</v>
      </c>
      <c r="B981" s="13">
        <v>41985</v>
      </c>
      <c r="C981" s="1" t="s">
        <v>28472</v>
      </c>
      <c r="D981" s="1">
        <v>2</v>
      </c>
      <c r="E981" s="1" t="s">
        <v>29801</v>
      </c>
      <c r="F981" s="1" t="s">
        <v>26</v>
      </c>
      <c r="G981" s="1" t="s">
        <v>13</v>
      </c>
      <c r="H981" s="1" t="s">
        <v>4960</v>
      </c>
      <c r="I981" s="14">
        <f t="shared" si="15"/>
        <v>1534.5</v>
      </c>
      <c r="J981" s="1">
        <v>245.52</v>
      </c>
      <c r="K981" s="14" t="s">
        <v>6145</v>
      </c>
    </row>
    <row r="982" spans="1:11">
      <c r="A982" t="s">
        <v>534</v>
      </c>
      <c r="B982" s="3">
        <v>41985</v>
      </c>
      <c r="C982" t="s">
        <v>28472</v>
      </c>
      <c r="D982">
        <v>2</v>
      </c>
      <c r="E982" t="s">
        <v>29801</v>
      </c>
      <c r="F982" t="s">
        <v>26</v>
      </c>
      <c r="G982" t="s">
        <v>13</v>
      </c>
      <c r="H982" t="s">
        <v>4960</v>
      </c>
      <c r="I982" s="14">
        <f t="shared" si="15"/>
        <v>1534.5</v>
      </c>
      <c r="J982">
        <v>245.52</v>
      </c>
      <c r="K982" s="14" t="s">
        <v>6145</v>
      </c>
    </row>
    <row r="983" spans="1:11">
      <c r="A983" t="s">
        <v>534</v>
      </c>
      <c r="B983" s="3">
        <v>41985</v>
      </c>
      <c r="C983" t="s">
        <v>28472</v>
      </c>
      <c r="D983">
        <v>2</v>
      </c>
      <c r="E983" t="s">
        <v>29801</v>
      </c>
      <c r="F983" t="s">
        <v>26</v>
      </c>
      <c r="G983" t="s">
        <v>13</v>
      </c>
      <c r="H983" t="s">
        <v>4960</v>
      </c>
      <c r="I983" s="14">
        <f t="shared" si="15"/>
        <v>-1534.5</v>
      </c>
      <c r="J983">
        <v>-245.52</v>
      </c>
      <c r="K983" s="14" t="s">
        <v>6145</v>
      </c>
    </row>
    <row r="984" spans="1:11">
      <c r="A984" t="s">
        <v>535</v>
      </c>
      <c r="B984" s="3">
        <v>41985</v>
      </c>
      <c r="C984" t="s">
        <v>28906</v>
      </c>
      <c r="D984">
        <v>2</v>
      </c>
      <c r="E984" t="s">
        <v>30264</v>
      </c>
      <c r="F984" t="s">
        <v>26</v>
      </c>
      <c r="G984" t="s">
        <v>13</v>
      </c>
      <c r="H984" t="s">
        <v>2104</v>
      </c>
      <c r="I984" s="14">
        <f t="shared" si="15"/>
        <v>853.43750000000011</v>
      </c>
      <c r="J984">
        <v>136.55000000000001</v>
      </c>
      <c r="K984" s="14" t="s">
        <v>6145</v>
      </c>
    </row>
    <row r="985" spans="1:11" hidden="1">
      <c r="A985" t="s">
        <v>5305</v>
      </c>
      <c r="B985" s="3">
        <v>41985</v>
      </c>
      <c r="C985" t="s">
        <v>2</v>
      </c>
      <c r="D985">
        <v>2</v>
      </c>
      <c r="E985" t="s">
        <v>30265</v>
      </c>
      <c r="F985" t="s">
        <v>18</v>
      </c>
      <c r="G985" t="s">
        <v>21545</v>
      </c>
      <c r="H985" t="s">
        <v>7530</v>
      </c>
      <c r="I985" s="14">
        <f t="shared" si="15"/>
        <v>111.1875</v>
      </c>
      <c r="J985">
        <v>17.79</v>
      </c>
      <c r="K985" s="4" t="s">
        <v>6149</v>
      </c>
    </row>
    <row r="986" spans="1:11">
      <c r="A986" t="s">
        <v>2258</v>
      </c>
      <c r="B986" s="3">
        <v>41985</v>
      </c>
      <c r="C986" t="s">
        <v>28907</v>
      </c>
      <c r="D986">
        <v>2</v>
      </c>
      <c r="E986" t="s">
        <v>30266</v>
      </c>
      <c r="F986" t="s">
        <v>26</v>
      </c>
      <c r="G986" t="s">
        <v>13</v>
      </c>
      <c r="H986" t="s">
        <v>363</v>
      </c>
      <c r="I986" s="14">
        <f t="shared" si="15"/>
        <v>2525.875</v>
      </c>
      <c r="J986">
        <v>404.14</v>
      </c>
      <c r="K986" s="14" t="s">
        <v>6145</v>
      </c>
    </row>
    <row r="987" spans="1:11">
      <c r="A987" t="s">
        <v>2262</v>
      </c>
      <c r="B987" s="3">
        <v>41985</v>
      </c>
      <c r="C987" t="s">
        <v>28908</v>
      </c>
      <c r="D987">
        <v>2</v>
      </c>
      <c r="E987" t="s">
        <v>30267</v>
      </c>
      <c r="F987" t="s">
        <v>26</v>
      </c>
      <c r="G987" t="s">
        <v>13</v>
      </c>
      <c r="H987" t="s">
        <v>7944</v>
      </c>
      <c r="I987" s="14">
        <f t="shared" si="15"/>
        <v>1198.25</v>
      </c>
      <c r="J987">
        <v>191.72</v>
      </c>
      <c r="K987" s="14" t="s">
        <v>6145</v>
      </c>
    </row>
    <row r="988" spans="1:11">
      <c r="A988" t="s">
        <v>2269</v>
      </c>
      <c r="B988" s="3">
        <v>41985</v>
      </c>
      <c r="C988" t="s">
        <v>28587</v>
      </c>
      <c r="D988">
        <v>2</v>
      </c>
      <c r="E988" t="s">
        <v>30268</v>
      </c>
      <c r="F988" t="s">
        <v>26</v>
      </c>
      <c r="G988" t="s">
        <v>13</v>
      </c>
      <c r="H988" t="s">
        <v>28909</v>
      </c>
      <c r="I988" s="14">
        <f t="shared" si="15"/>
        <v>3946.5625000000005</v>
      </c>
      <c r="J988">
        <v>631.45000000000005</v>
      </c>
      <c r="K988" s="14" t="s">
        <v>6145</v>
      </c>
    </row>
    <row r="989" spans="1:11">
      <c r="A989" t="s">
        <v>2280</v>
      </c>
      <c r="B989" s="3">
        <v>41985</v>
      </c>
      <c r="C989" t="s">
        <v>28910</v>
      </c>
      <c r="D989">
        <v>2</v>
      </c>
      <c r="E989" t="s">
        <v>30269</v>
      </c>
      <c r="F989" t="s">
        <v>26</v>
      </c>
      <c r="G989" t="s">
        <v>13</v>
      </c>
      <c r="H989" t="s">
        <v>11665</v>
      </c>
      <c r="I989" s="14">
        <f t="shared" si="15"/>
        <v>853.43750000000011</v>
      </c>
      <c r="J989">
        <v>136.55000000000001</v>
      </c>
      <c r="K989" s="14" t="s">
        <v>6145</v>
      </c>
    </row>
    <row r="990" spans="1:11">
      <c r="A990" t="s">
        <v>543</v>
      </c>
      <c r="B990" s="3">
        <v>41985</v>
      </c>
      <c r="C990" t="s">
        <v>28911</v>
      </c>
      <c r="D990">
        <v>2</v>
      </c>
      <c r="E990" t="s">
        <v>30270</v>
      </c>
      <c r="F990" t="s">
        <v>26</v>
      </c>
      <c r="G990" t="s">
        <v>13</v>
      </c>
      <c r="H990" t="s">
        <v>28912</v>
      </c>
      <c r="I990" s="14">
        <f t="shared" si="15"/>
        <v>1879.5000000000002</v>
      </c>
      <c r="J990">
        <v>300.72000000000003</v>
      </c>
      <c r="K990" s="14" t="s">
        <v>6145</v>
      </c>
    </row>
    <row r="991" spans="1:11">
      <c r="A991" t="s">
        <v>2288</v>
      </c>
      <c r="B991" s="3">
        <v>41985</v>
      </c>
      <c r="C991" t="s">
        <v>28913</v>
      </c>
      <c r="D991">
        <v>2</v>
      </c>
      <c r="E991" t="s">
        <v>30271</v>
      </c>
      <c r="F991" t="s">
        <v>26</v>
      </c>
      <c r="G991" t="s">
        <v>13</v>
      </c>
      <c r="H991" t="s">
        <v>28914</v>
      </c>
      <c r="I991" s="14">
        <f t="shared" si="15"/>
        <v>3413.8125</v>
      </c>
      <c r="J991">
        <v>546.21</v>
      </c>
      <c r="K991" s="14" t="s">
        <v>6145</v>
      </c>
    </row>
    <row r="992" spans="1:11">
      <c r="A992" t="s">
        <v>2292</v>
      </c>
      <c r="B992" s="3">
        <v>41985</v>
      </c>
      <c r="C992" t="s">
        <v>28915</v>
      </c>
      <c r="D992">
        <v>2</v>
      </c>
      <c r="E992" t="s">
        <v>30272</v>
      </c>
      <c r="F992" t="s">
        <v>26</v>
      </c>
      <c r="G992" t="s">
        <v>13</v>
      </c>
      <c r="H992" t="s">
        <v>1250</v>
      </c>
      <c r="I992" s="14">
        <f t="shared" si="15"/>
        <v>1465.5</v>
      </c>
      <c r="J992">
        <v>234.48</v>
      </c>
      <c r="K992" s="14" t="s">
        <v>6145</v>
      </c>
    </row>
    <row r="993" spans="1:11" hidden="1">
      <c r="A993" t="s">
        <v>2295</v>
      </c>
      <c r="B993" s="3">
        <v>41985</v>
      </c>
      <c r="C993" t="s">
        <v>2</v>
      </c>
      <c r="D993">
        <v>2</v>
      </c>
      <c r="E993" t="s">
        <v>30273</v>
      </c>
      <c r="F993" t="s">
        <v>18</v>
      </c>
      <c r="G993" t="s">
        <v>21545</v>
      </c>
      <c r="H993" t="s">
        <v>12915</v>
      </c>
      <c r="I993" s="14">
        <f t="shared" si="15"/>
        <v>63.5625</v>
      </c>
      <c r="J993">
        <v>10.17</v>
      </c>
      <c r="K993" s="4" t="s">
        <v>6149</v>
      </c>
    </row>
    <row r="994" spans="1:11">
      <c r="A994" t="s">
        <v>2298</v>
      </c>
      <c r="B994" s="3">
        <v>41985</v>
      </c>
      <c r="C994" t="s">
        <v>28916</v>
      </c>
      <c r="D994">
        <v>2</v>
      </c>
      <c r="E994" t="s">
        <v>30274</v>
      </c>
      <c r="F994" t="s">
        <v>26</v>
      </c>
      <c r="G994" t="s">
        <v>13</v>
      </c>
      <c r="H994" t="s">
        <v>7325</v>
      </c>
      <c r="I994" s="14">
        <f t="shared" si="15"/>
        <v>1543.125</v>
      </c>
      <c r="J994">
        <v>246.9</v>
      </c>
      <c r="K994" s="14" t="s">
        <v>6145</v>
      </c>
    </row>
    <row r="995" spans="1:11" hidden="1">
      <c r="A995" s="1" t="s">
        <v>2302</v>
      </c>
      <c r="B995" s="13">
        <v>41985</v>
      </c>
      <c r="C995" s="1" t="s">
        <v>2</v>
      </c>
      <c r="D995" s="1">
        <v>2</v>
      </c>
      <c r="E995" s="1" t="s">
        <v>29802</v>
      </c>
      <c r="F995" s="1" t="s">
        <v>18</v>
      </c>
      <c r="G995" s="1" t="s">
        <v>0</v>
      </c>
      <c r="H995" s="1" t="s">
        <v>13235</v>
      </c>
      <c r="I995" s="14">
        <f t="shared" si="15"/>
        <v>86.1875</v>
      </c>
      <c r="J995" s="1">
        <v>13.79</v>
      </c>
      <c r="K995" s="4" t="s">
        <v>6149</v>
      </c>
    </row>
    <row r="996" spans="1:11" hidden="1">
      <c r="A996" t="s">
        <v>2302</v>
      </c>
      <c r="B996" s="3">
        <v>41985</v>
      </c>
      <c r="C996" t="s">
        <v>2</v>
      </c>
      <c r="D996">
        <v>2</v>
      </c>
      <c r="E996" t="s">
        <v>29802</v>
      </c>
      <c r="F996" t="s">
        <v>18</v>
      </c>
      <c r="G996" t="s">
        <v>0</v>
      </c>
      <c r="H996" t="s">
        <v>13235</v>
      </c>
      <c r="I996" s="14">
        <f t="shared" si="15"/>
        <v>1520.3125</v>
      </c>
      <c r="J996">
        <v>243.25</v>
      </c>
      <c r="K996" s="4" t="s">
        <v>6149</v>
      </c>
    </row>
    <row r="997" spans="1:11" hidden="1">
      <c r="A997" t="s">
        <v>2302</v>
      </c>
      <c r="B997" s="3">
        <v>41985</v>
      </c>
      <c r="C997" t="s">
        <v>2</v>
      </c>
      <c r="D997">
        <v>2</v>
      </c>
      <c r="E997" t="s">
        <v>29802</v>
      </c>
      <c r="F997" t="s">
        <v>18</v>
      </c>
      <c r="G997" t="s">
        <v>0</v>
      </c>
      <c r="H997" t="s">
        <v>13235</v>
      </c>
      <c r="I997" s="14">
        <f t="shared" si="15"/>
        <v>-86.1875</v>
      </c>
      <c r="J997">
        <v>-13.79</v>
      </c>
      <c r="K997" s="4" t="s">
        <v>6149</v>
      </c>
    </row>
    <row r="998" spans="1:11">
      <c r="A998" t="s">
        <v>5333</v>
      </c>
      <c r="B998" s="3">
        <v>41985</v>
      </c>
      <c r="C998" t="s">
        <v>28917</v>
      </c>
      <c r="D998">
        <v>2</v>
      </c>
      <c r="E998" t="s">
        <v>30275</v>
      </c>
      <c r="F998" t="s">
        <v>26</v>
      </c>
      <c r="G998" t="s">
        <v>13</v>
      </c>
      <c r="H998" t="s">
        <v>27763</v>
      </c>
      <c r="I998" s="14">
        <f t="shared" si="15"/>
        <v>1620.6875</v>
      </c>
      <c r="J998">
        <v>259.31</v>
      </c>
      <c r="K998" s="14" t="s">
        <v>6145</v>
      </c>
    </row>
    <row r="999" spans="1:11" hidden="1">
      <c r="A999" s="1" t="s">
        <v>2306</v>
      </c>
      <c r="B999" s="13">
        <v>41985</v>
      </c>
      <c r="C999" s="1" t="s">
        <v>2</v>
      </c>
      <c r="D999" s="1">
        <v>2</v>
      </c>
      <c r="E999" s="1" t="s">
        <v>29803</v>
      </c>
      <c r="F999" s="1" t="s">
        <v>18</v>
      </c>
      <c r="G999" s="1" t="s">
        <v>21545</v>
      </c>
      <c r="H999" s="1" t="s">
        <v>1360</v>
      </c>
      <c r="I999" s="14">
        <f t="shared" si="15"/>
        <v>107.625</v>
      </c>
      <c r="J999" s="1">
        <v>17.22</v>
      </c>
      <c r="K999" s="4" t="s">
        <v>6149</v>
      </c>
    </row>
    <row r="1000" spans="1:11" hidden="1">
      <c r="A1000" t="s">
        <v>2306</v>
      </c>
      <c r="B1000" s="3">
        <v>41985</v>
      </c>
      <c r="C1000" t="s">
        <v>2</v>
      </c>
      <c r="D1000">
        <v>2</v>
      </c>
      <c r="E1000" t="s">
        <v>29803</v>
      </c>
      <c r="F1000" t="s">
        <v>18</v>
      </c>
      <c r="G1000" t="s">
        <v>21545</v>
      </c>
      <c r="H1000" t="s">
        <v>1360</v>
      </c>
      <c r="I1000" s="14">
        <f t="shared" si="15"/>
        <v>107.625</v>
      </c>
      <c r="J1000">
        <v>17.22</v>
      </c>
      <c r="K1000" s="4" t="s">
        <v>6149</v>
      </c>
    </row>
    <row r="1001" spans="1:11" hidden="1">
      <c r="A1001" t="s">
        <v>2306</v>
      </c>
      <c r="B1001" s="3">
        <v>41985</v>
      </c>
      <c r="C1001" t="s">
        <v>2</v>
      </c>
      <c r="D1001">
        <v>2</v>
      </c>
      <c r="E1001" t="s">
        <v>29803</v>
      </c>
      <c r="F1001" t="s">
        <v>18</v>
      </c>
      <c r="G1001" t="s">
        <v>21545</v>
      </c>
      <c r="H1001" t="s">
        <v>1360</v>
      </c>
      <c r="I1001" s="14">
        <f t="shared" si="15"/>
        <v>-107.625</v>
      </c>
      <c r="J1001">
        <v>-17.22</v>
      </c>
      <c r="K1001" s="4" t="s">
        <v>6149</v>
      </c>
    </row>
    <row r="1002" spans="1:11" hidden="1">
      <c r="A1002" s="1" t="s">
        <v>2309</v>
      </c>
      <c r="B1002" s="13">
        <v>41985</v>
      </c>
      <c r="C1002" s="1" t="s">
        <v>2</v>
      </c>
      <c r="D1002" s="1">
        <v>2</v>
      </c>
      <c r="E1002" s="1" t="s">
        <v>29804</v>
      </c>
      <c r="F1002" s="1" t="s">
        <v>18</v>
      </c>
      <c r="G1002" s="1" t="s">
        <v>21545</v>
      </c>
      <c r="H1002" s="1" t="s">
        <v>3639</v>
      </c>
      <c r="I1002" s="14">
        <f t="shared" si="15"/>
        <v>49.75</v>
      </c>
      <c r="J1002" s="1">
        <v>7.96</v>
      </c>
      <c r="K1002" s="4" t="s">
        <v>6149</v>
      </c>
    </row>
    <row r="1003" spans="1:11" hidden="1">
      <c r="A1003" t="s">
        <v>2309</v>
      </c>
      <c r="B1003" s="3">
        <v>41985</v>
      </c>
      <c r="C1003" t="s">
        <v>2</v>
      </c>
      <c r="D1003">
        <v>2</v>
      </c>
      <c r="E1003" t="s">
        <v>29804</v>
      </c>
      <c r="F1003" t="s">
        <v>18</v>
      </c>
      <c r="G1003" t="s">
        <v>21545</v>
      </c>
      <c r="H1003" t="s">
        <v>3639</v>
      </c>
      <c r="I1003" s="14">
        <f t="shared" si="15"/>
        <v>49.75</v>
      </c>
      <c r="J1003">
        <v>7.96</v>
      </c>
      <c r="K1003" s="4" t="s">
        <v>6149</v>
      </c>
    </row>
    <row r="1004" spans="1:11" hidden="1">
      <c r="A1004" t="s">
        <v>2309</v>
      </c>
      <c r="B1004" s="3">
        <v>41985</v>
      </c>
      <c r="C1004" t="s">
        <v>2</v>
      </c>
      <c r="D1004">
        <v>2</v>
      </c>
      <c r="E1004" t="s">
        <v>29804</v>
      </c>
      <c r="F1004" t="s">
        <v>18</v>
      </c>
      <c r="G1004" t="s">
        <v>21545</v>
      </c>
      <c r="H1004" t="s">
        <v>3639</v>
      </c>
      <c r="I1004" s="14">
        <f t="shared" si="15"/>
        <v>-49.75</v>
      </c>
      <c r="J1004">
        <v>-7.96</v>
      </c>
      <c r="K1004" s="4" t="s">
        <v>6149</v>
      </c>
    </row>
    <row r="1005" spans="1:11" hidden="1">
      <c r="A1005" s="1" t="s">
        <v>2313</v>
      </c>
      <c r="B1005" s="13">
        <v>41985</v>
      </c>
      <c r="C1005" s="1" t="s">
        <v>2</v>
      </c>
      <c r="D1005" s="1">
        <v>2</v>
      </c>
      <c r="E1005" s="1" t="s">
        <v>29805</v>
      </c>
      <c r="F1005" s="1" t="s">
        <v>18</v>
      </c>
      <c r="G1005" s="1" t="s">
        <v>21545</v>
      </c>
      <c r="H1005" s="1" t="s">
        <v>28085</v>
      </c>
      <c r="I1005" s="14">
        <f t="shared" si="15"/>
        <v>56.6875</v>
      </c>
      <c r="J1005" s="1">
        <v>9.07</v>
      </c>
      <c r="K1005" s="4" t="s">
        <v>6149</v>
      </c>
    </row>
    <row r="1006" spans="1:11" hidden="1">
      <c r="A1006" t="s">
        <v>2313</v>
      </c>
      <c r="B1006" s="3">
        <v>41985</v>
      </c>
      <c r="C1006" t="s">
        <v>2</v>
      </c>
      <c r="D1006">
        <v>2</v>
      </c>
      <c r="E1006" t="s">
        <v>29805</v>
      </c>
      <c r="F1006" t="s">
        <v>18</v>
      </c>
      <c r="G1006" t="s">
        <v>21545</v>
      </c>
      <c r="H1006" t="s">
        <v>28085</v>
      </c>
      <c r="I1006" s="14">
        <f t="shared" si="15"/>
        <v>56.6875</v>
      </c>
      <c r="J1006">
        <v>9.07</v>
      </c>
      <c r="K1006" s="4" t="s">
        <v>6149</v>
      </c>
    </row>
    <row r="1007" spans="1:11" hidden="1">
      <c r="A1007" t="s">
        <v>2313</v>
      </c>
      <c r="B1007" s="3">
        <v>41985</v>
      </c>
      <c r="C1007" t="s">
        <v>2</v>
      </c>
      <c r="D1007">
        <v>2</v>
      </c>
      <c r="E1007" t="s">
        <v>29805</v>
      </c>
      <c r="F1007" t="s">
        <v>18</v>
      </c>
      <c r="G1007" t="s">
        <v>21545</v>
      </c>
      <c r="H1007" t="s">
        <v>28085</v>
      </c>
      <c r="I1007" s="14">
        <f t="shared" si="15"/>
        <v>-56.6875</v>
      </c>
      <c r="J1007">
        <v>-9.07</v>
      </c>
      <c r="K1007" s="4" t="s">
        <v>6149</v>
      </c>
    </row>
    <row r="1008" spans="1:11" hidden="1">
      <c r="A1008" s="1" t="s">
        <v>2317</v>
      </c>
      <c r="B1008" s="13">
        <v>41985</v>
      </c>
      <c r="C1008" s="1" t="s">
        <v>21612</v>
      </c>
      <c r="D1008" s="1">
        <v>2</v>
      </c>
      <c r="E1008" s="1" t="s">
        <v>29806</v>
      </c>
      <c r="F1008" s="1" t="s">
        <v>18</v>
      </c>
      <c r="G1008" s="1" t="s">
        <v>21545</v>
      </c>
      <c r="H1008" s="1" t="s">
        <v>15340</v>
      </c>
      <c r="I1008" s="14">
        <f t="shared" si="15"/>
        <v>387.9375</v>
      </c>
      <c r="J1008" s="1">
        <v>62.07</v>
      </c>
      <c r="K1008" s="4" t="s">
        <v>6149</v>
      </c>
    </row>
    <row r="1009" spans="1:11" hidden="1">
      <c r="A1009" t="s">
        <v>2317</v>
      </c>
      <c r="B1009" s="3">
        <v>41985</v>
      </c>
      <c r="C1009" t="s">
        <v>21612</v>
      </c>
      <c r="D1009">
        <v>2</v>
      </c>
      <c r="E1009" t="s">
        <v>29806</v>
      </c>
      <c r="F1009" t="s">
        <v>18</v>
      </c>
      <c r="G1009" t="s">
        <v>21545</v>
      </c>
      <c r="H1009" t="s">
        <v>15340</v>
      </c>
      <c r="I1009" s="14">
        <f t="shared" si="15"/>
        <v>387.9375</v>
      </c>
      <c r="J1009">
        <v>62.07</v>
      </c>
      <c r="K1009" s="4" t="s">
        <v>6149</v>
      </c>
    </row>
    <row r="1010" spans="1:11" hidden="1">
      <c r="A1010" t="s">
        <v>2317</v>
      </c>
      <c r="B1010" s="3">
        <v>41985</v>
      </c>
      <c r="C1010" t="s">
        <v>21612</v>
      </c>
      <c r="D1010">
        <v>2</v>
      </c>
      <c r="E1010" t="s">
        <v>29806</v>
      </c>
      <c r="F1010" t="s">
        <v>18</v>
      </c>
      <c r="G1010" t="s">
        <v>21545</v>
      </c>
      <c r="H1010" t="s">
        <v>15340</v>
      </c>
      <c r="I1010" s="14">
        <f t="shared" si="15"/>
        <v>-387.9375</v>
      </c>
      <c r="J1010">
        <v>-62.07</v>
      </c>
      <c r="K1010" s="4" t="s">
        <v>6149</v>
      </c>
    </row>
    <row r="1011" spans="1:11" hidden="1">
      <c r="A1011" s="1" t="s">
        <v>2320</v>
      </c>
      <c r="B1011" s="13">
        <v>41985</v>
      </c>
      <c r="C1011" s="1" t="s">
        <v>21612</v>
      </c>
      <c r="D1011" s="1">
        <v>2</v>
      </c>
      <c r="E1011" s="1" t="s">
        <v>29807</v>
      </c>
      <c r="F1011" s="1" t="s">
        <v>18</v>
      </c>
      <c r="G1011" s="1" t="s">
        <v>21545</v>
      </c>
      <c r="H1011" s="1" t="s">
        <v>28089</v>
      </c>
      <c r="I1011" s="14">
        <f t="shared" si="15"/>
        <v>154.4375</v>
      </c>
      <c r="J1011" s="1">
        <v>24.71</v>
      </c>
      <c r="K1011" s="4" t="s">
        <v>6149</v>
      </c>
    </row>
    <row r="1012" spans="1:11" hidden="1">
      <c r="A1012" t="s">
        <v>2320</v>
      </c>
      <c r="B1012" s="3">
        <v>41985</v>
      </c>
      <c r="C1012" t="s">
        <v>21612</v>
      </c>
      <c r="D1012">
        <v>2</v>
      </c>
      <c r="E1012" t="s">
        <v>29807</v>
      </c>
      <c r="F1012" t="s">
        <v>18</v>
      </c>
      <c r="G1012" t="s">
        <v>21545</v>
      </c>
      <c r="H1012" t="s">
        <v>28089</v>
      </c>
      <c r="I1012" s="14">
        <f t="shared" si="15"/>
        <v>154.4375</v>
      </c>
      <c r="J1012">
        <v>24.71</v>
      </c>
      <c r="K1012" s="4" t="s">
        <v>6149</v>
      </c>
    </row>
    <row r="1013" spans="1:11" hidden="1">
      <c r="A1013" t="s">
        <v>2320</v>
      </c>
      <c r="B1013" s="3">
        <v>41985</v>
      </c>
      <c r="C1013" t="s">
        <v>21612</v>
      </c>
      <c r="D1013">
        <v>2</v>
      </c>
      <c r="E1013" t="s">
        <v>29807</v>
      </c>
      <c r="F1013" t="s">
        <v>18</v>
      </c>
      <c r="G1013" t="s">
        <v>21545</v>
      </c>
      <c r="H1013" t="s">
        <v>28089</v>
      </c>
      <c r="I1013" s="14">
        <f t="shared" si="15"/>
        <v>-154.4375</v>
      </c>
      <c r="J1013">
        <v>-24.71</v>
      </c>
      <c r="K1013" s="4" t="s">
        <v>6149</v>
      </c>
    </row>
    <row r="1014" spans="1:11">
      <c r="A1014" t="s">
        <v>545</v>
      </c>
      <c r="B1014" s="3">
        <v>41985</v>
      </c>
      <c r="C1014" t="s">
        <v>28918</v>
      </c>
      <c r="D1014">
        <v>2</v>
      </c>
      <c r="E1014" t="s">
        <v>30276</v>
      </c>
      <c r="F1014" t="s">
        <v>26</v>
      </c>
      <c r="G1014" t="s">
        <v>13</v>
      </c>
      <c r="H1014" t="s">
        <v>15901</v>
      </c>
      <c r="I1014" s="14">
        <f t="shared" si="15"/>
        <v>3284.5</v>
      </c>
      <c r="J1014">
        <v>525.52</v>
      </c>
      <c r="K1014" s="14" t="s">
        <v>6145</v>
      </c>
    </row>
    <row r="1015" spans="1:11" hidden="1">
      <c r="A1015" t="s">
        <v>2327</v>
      </c>
      <c r="B1015" s="3">
        <v>41986</v>
      </c>
      <c r="C1015" t="s">
        <v>24077</v>
      </c>
      <c r="D1015">
        <v>2</v>
      </c>
      <c r="E1015" t="s">
        <v>30277</v>
      </c>
      <c r="F1015" t="s">
        <v>18</v>
      </c>
      <c r="G1015" t="s">
        <v>21545</v>
      </c>
      <c r="H1015" t="s">
        <v>3646</v>
      </c>
      <c r="I1015" s="14">
        <f t="shared" si="15"/>
        <v>470.1875</v>
      </c>
      <c r="J1015">
        <v>75.23</v>
      </c>
      <c r="K1015" s="4" t="s">
        <v>6149</v>
      </c>
    </row>
    <row r="1016" spans="1:11">
      <c r="A1016" t="s">
        <v>546</v>
      </c>
      <c r="B1016" s="3">
        <v>41986</v>
      </c>
      <c r="C1016" t="s">
        <v>28919</v>
      </c>
      <c r="D1016">
        <v>2</v>
      </c>
      <c r="E1016" t="s">
        <v>30278</v>
      </c>
      <c r="F1016" t="s">
        <v>26</v>
      </c>
      <c r="G1016" t="s">
        <v>13</v>
      </c>
      <c r="H1016" t="s">
        <v>10438</v>
      </c>
      <c r="I1016" s="14">
        <f t="shared" si="15"/>
        <v>2491.375</v>
      </c>
      <c r="J1016">
        <v>398.62</v>
      </c>
      <c r="K1016" s="14" t="s">
        <v>6145</v>
      </c>
    </row>
    <row r="1017" spans="1:11" hidden="1">
      <c r="A1017" t="s">
        <v>2331</v>
      </c>
      <c r="B1017" s="3">
        <v>41986</v>
      </c>
      <c r="C1017" t="s">
        <v>2</v>
      </c>
      <c r="D1017">
        <v>2</v>
      </c>
      <c r="E1017" t="s">
        <v>30279</v>
      </c>
      <c r="F1017" t="s">
        <v>18</v>
      </c>
      <c r="G1017" t="s">
        <v>21545</v>
      </c>
      <c r="H1017" t="s">
        <v>28920</v>
      </c>
      <c r="I1017" s="14">
        <f t="shared" si="15"/>
        <v>359</v>
      </c>
      <c r="J1017">
        <v>57.44</v>
      </c>
      <c r="K1017" s="4" t="s">
        <v>6149</v>
      </c>
    </row>
    <row r="1018" spans="1:11">
      <c r="A1018" t="s">
        <v>5350</v>
      </c>
      <c r="B1018" s="3">
        <v>41986</v>
      </c>
      <c r="C1018" t="s">
        <v>28921</v>
      </c>
      <c r="D1018">
        <v>2</v>
      </c>
      <c r="E1018" t="s">
        <v>30280</v>
      </c>
      <c r="F1018" t="s">
        <v>26</v>
      </c>
      <c r="G1018" t="s">
        <v>13</v>
      </c>
      <c r="H1018" t="s">
        <v>28922</v>
      </c>
      <c r="I1018" s="14">
        <f t="shared" si="15"/>
        <v>9120.5625</v>
      </c>
      <c r="J1018" s="4">
        <v>1459.29</v>
      </c>
      <c r="K1018" s="14" t="s">
        <v>6145</v>
      </c>
    </row>
    <row r="1019" spans="1:11">
      <c r="A1019" t="s">
        <v>2335</v>
      </c>
      <c r="B1019" s="3">
        <v>41986</v>
      </c>
      <c r="C1019" t="s">
        <v>28923</v>
      </c>
      <c r="D1019">
        <v>2</v>
      </c>
      <c r="E1019" t="s">
        <v>30281</v>
      </c>
      <c r="F1019" t="s">
        <v>26</v>
      </c>
      <c r="G1019" t="s">
        <v>13</v>
      </c>
      <c r="H1019" t="s">
        <v>9987</v>
      </c>
      <c r="I1019" s="14">
        <f t="shared" si="15"/>
        <v>853.43750000000011</v>
      </c>
      <c r="J1019">
        <v>136.55000000000001</v>
      </c>
      <c r="K1019" s="14" t="s">
        <v>6145</v>
      </c>
    </row>
    <row r="1020" spans="1:11" hidden="1">
      <c r="A1020" t="s">
        <v>10496</v>
      </c>
      <c r="B1020" s="3">
        <v>41986</v>
      </c>
      <c r="C1020" t="s">
        <v>2</v>
      </c>
      <c r="D1020">
        <v>2</v>
      </c>
      <c r="E1020" t="s">
        <v>30282</v>
      </c>
      <c r="F1020" t="s">
        <v>18</v>
      </c>
      <c r="G1020" t="s">
        <v>21545</v>
      </c>
      <c r="H1020" t="s">
        <v>218</v>
      </c>
      <c r="I1020" s="14">
        <f t="shared" si="15"/>
        <v>469.75</v>
      </c>
      <c r="J1020">
        <v>75.16</v>
      </c>
      <c r="K1020" s="4" t="s">
        <v>6149</v>
      </c>
    </row>
    <row r="1021" spans="1:11">
      <c r="A1021" t="s">
        <v>2338</v>
      </c>
      <c r="B1021" s="3">
        <v>41986</v>
      </c>
      <c r="C1021" t="s">
        <v>28924</v>
      </c>
      <c r="D1021">
        <v>2</v>
      </c>
      <c r="E1021" t="s">
        <v>30283</v>
      </c>
      <c r="F1021" t="s">
        <v>26</v>
      </c>
      <c r="G1021" t="s">
        <v>13</v>
      </c>
      <c r="H1021" t="s">
        <v>1889</v>
      </c>
      <c r="I1021" s="14">
        <f t="shared" si="15"/>
        <v>853.43750000000011</v>
      </c>
      <c r="J1021">
        <v>136.55000000000001</v>
      </c>
      <c r="K1021" s="14" t="s">
        <v>6145</v>
      </c>
    </row>
    <row r="1022" spans="1:11">
      <c r="A1022" s="1" t="s">
        <v>2342</v>
      </c>
      <c r="B1022" s="13">
        <v>41986</v>
      </c>
      <c r="C1022" s="1" t="s">
        <v>28473</v>
      </c>
      <c r="D1022" s="1">
        <v>2</v>
      </c>
      <c r="E1022" s="1" t="s">
        <v>29808</v>
      </c>
      <c r="F1022" s="1" t="s">
        <v>26</v>
      </c>
      <c r="G1022" s="1" t="s">
        <v>13</v>
      </c>
      <c r="H1022" s="1" t="s">
        <v>218</v>
      </c>
      <c r="I1022" s="14">
        <f t="shared" si="15"/>
        <v>2169.8125</v>
      </c>
      <c r="J1022" s="1">
        <v>347.17</v>
      </c>
      <c r="K1022" s="14" t="s">
        <v>6145</v>
      </c>
    </row>
    <row r="1023" spans="1:11">
      <c r="A1023" t="s">
        <v>2342</v>
      </c>
      <c r="B1023" s="3">
        <v>41986</v>
      </c>
      <c r="C1023" t="s">
        <v>28473</v>
      </c>
      <c r="D1023">
        <v>2</v>
      </c>
      <c r="E1023" t="s">
        <v>29808</v>
      </c>
      <c r="F1023" t="s">
        <v>26</v>
      </c>
      <c r="G1023" t="s">
        <v>13</v>
      </c>
      <c r="H1023" t="s">
        <v>218</v>
      </c>
      <c r="I1023" s="14">
        <f t="shared" si="15"/>
        <v>2600.75</v>
      </c>
      <c r="J1023">
        <v>416.12</v>
      </c>
      <c r="K1023" s="14" t="s">
        <v>6145</v>
      </c>
    </row>
    <row r="1024" spans="1:11">
      <c r="A1024" t="s">
        <v>2342</v>
      </c>
      <c r="B1024" s="3">
        <v>41986</v>
      </c>
      <c r="C1024" t="s">
        <v>28473</v>
      </c>
      <c r="D1024">
        <v>2</v>
      </c>
      <c r="E1024" t="s">
        <v>29808</v>
      </c>
      <c r="F1024" t="s">
        <v>26</v>
      </c>
      <c r="G1024" t="s">
        <v>13</v>
      </c>
      <c r="H1024" t="s">
        <v>218</v>
      </c>
      <c r="I1024" s="14">
        <f t="shared" si="15"/>
        <v>-2169.8125</v>
      </c>
      <c r="J1024">
        <v>-347.17</v>
      </c>
      <c r="K1024" s="14" t="s">
        <v>6145</v>
      </c>
    </row>
    <row r="1025" spans="1:11" hidden="1">
      <c r="A1025" s="1" t="s">
        <v>2346</v>
      </c>
      <c r="B1025" s="13">
        <v>41986</v>
      </c>
      <c r="C1025" s="1" t="s">
        <v>28474</v>
      </c>
      <c r="D1025" s="1">
        <v>2</v>
      </c>
      <c r="E1025" s="1" t="s">
        <v>29809</v>
      </c>
      <c r="F1025" s="1" t="s">
        <v>18</v>
      </c>
      <c r="G1025" s="1" t="s">
        <v>21545</v>
      </c>
      <c r="H1025" s="1" t="s">
        <v>28114</v>
      </c>
      <c r="I1025" s="14">
        <f t="shared" si="15"/>
        <v>431.0625</v>
      </c>
      <c r="J1025" s="1">
        <v>68.97</v>
      </c>
      <c r="K1025" s="4" t="s">
        <v>6149</v>
      </c>
    </row>
    <row r="1026" spans="1:11" hidden="1">
      <c r="A1026" t="s">
        <v>2346</v>
      </c>
      <c r="B1026" s="3">
        <v>41986</v>
      </c>
      <c r="C1026" t="s">
        <v>28474</v>
      </c>
      <c r="D1026">
        <v>2</v>
      </c>
      <c r="E1026" t="s">
        <v>29809</v>
      </c>
      <c r="F1026" t="s">
        <v>18</v>
      </c>
      <c r="G1026" t="s">
        <v>21545</v>
      </c>
      <c r="H1026" t="s">
        <v>28114</v>
      </c>
      <c r="I1026" s="14">
        <f t="shared" si="15"/>
        <v>1279.3125</v>
      </c>
      <c r="J1026">
        <v>204.69</v>
      </c>
      <c r="K1026" s="4" t="s">
        <v>6149</v>
      </c>
    </row>
    <row r="1027" spans="1:11" hidden="1">
      <c r="A1027" t="s">
        <v>2346</v>
      </c>
      <c r="B1027" s="3">
        <v>41986</v>
      </c>
      <c r="C1027" t="s">
        <v>28474</v>
      </c>
      <c r="D1027">
        <v>2</v>
      </c>
      <c r="E1027" t="s">
        <v>29809</v>
      </c>
      <c r="F1027" t="s">
        <v>18</v>
      </c>
      <c r="G1027" t="s">
        <v>21545</v>
      </c>
      <c r="H1027" t="s">
        <v>28114</v>
      </c>
      <c r="I1027" s="14">
        <f t="shared" si="15"/>
        <v>-431.0625</v>
      </c>
      <c r="J1027">
        <v>-68.97</v>
      </c>
      <c r="K1027" s="4" t="s">
        <v>6149</v>
      </c>
    </row>
    <row r="1028" spans="1:11">
      <c r="A1028" t="s">
        <v>2350</v>
      </c>
      <c r="B1028" s="3">
        <v>41986</v>
      </c>
      <c r="C1028" t="s">
        <v>28925</v>
      </c>
      <c r="D1028">
        <v>2</v>
      </c>
      <c r="E1028" t="s">
        <v>30284</v>
      </c>
      <c r="F1028" t="s">
        <v>26</v>
      </c>
      <c r="G1028" t="s">
        <v>13</v>
      </c>
      <c r="H1028" t="s">
        <v>28926</v>
      </c>
      <c r="I1028" s="14">
        <f t="shared" si="15"/>
        <v>2491.375</v>
      </c>
      <c r="J1028">
        <v>398.62</v>
      </c>
      <c r="K1028" s="14" t="s">
        <v>6145</v>
      </c>
    </row>
    <row r="1029" spans="1:11">
      <c r="A1029" t="s">
        <v>5362</v>
      </c>
      <c r="B1029" s="3">
        <v>41986</v>
      </c>
      <c r="C1029" t="s">
        <v>28927</v>
      </c>
      <c r="D1029">
        <v>2</v>
      </c>
      <c r="E1029" t="s">
        <v>30285</v>
      </c>
      <c r="F1029" t="s">
        <v>26</v>
      </c>
      <c r="G1029" t="s">
        <v>13</v>
      </c>
      <c r="H1029" t="s">
        <v>28928</v>
      </c>
      <c r="I1029" s="14">
        <f t="shared" si="15"/>
        <v>2491.375</v>
      </c>
      <c r="J1029">
        <v>398.62</v>
      </c>
      <c r="K1029" s="14" t="s">
        <v>6145</v>
      </c>
    </row>
    <row r="1030" spans="1:11">
      <c r="A1030" t="s">
        <v>5365</v>
      </c>
      <c r="B1030" s="3">
        <v>41986</v>
      </c>
      <c r="C1030" t="s">
        <v>28929</v>
      </c>
      <c r="D1030">
        <v>2</v>
      </c>
      <c r="E1030" t="s">
        <v>30286</v>
      </c>
      <c r="F1030" t="s">
        <v>26</v>
      </c>
      <c r="G1030" t="s">
        <v>13</v>
      </c>
      <c r="H1030" t="s">
        <v>5711</v>
      </c>
      <c r="I1030" s="14">
        <f t="shared" si="15"/>
        <v>3413.8125</v>
      </c>
      <c r="J1030">
        <v>546.21</v>
      </c>
      <c r="K1030" s="14" t="s">
        <v>6145</v>
      </c>
    </row>
    <row r="1031" spans="1:11">
      <c r="A1031" t="s">
        <v>5369</v>
      </c>
      <c r="B1031" s="3">
        <v>41986</v>
      </c>
      <c r="C1031" t="s">
        <v>28930</v>
      </c>
      <c r="D1031">
        <v>2</v>
      </c>
      <c r="E1031" t="s">
        <v>30287</v>
      </c>
      <c r="F1031" t="s">
        <v>26</v>
      </c>
      <c r="G1031" t="s">
        <v>13</v>
      </c>
      <c r="H1031" t="s">
        <v>4677</v>
      </c>
      <c r="I1031" s="14">
        <f t="shared" si="15"/>
        <v>853.43750000000011</v>
      </c>
      <c r="J1031">
        <v>136.55000000000001</v>
      </c>
      <c r="K1031" s="14" t="s">
        <v>6145</v>
      </c>
    </row>
    <row r="1032" spans="1:11">
      <c r="A1032" t="s">
        <v>8675</v>
      </c>
      <c r="B1032" s="3">
        <v>41986</v>
      </c>
      <c r="C1032" t="s">
        <v>28931</v>
      </c>
      <c r="D1032">
        <v>2</v>
      </c>
      <c r="E1032" t="s">
        <v>30288</v>
      </c>
      <c r="F1032" t="s">
        <v>26</v>
      </c>
      <c r="G1032" t="s">
        <v>13</v>
      </c>
      <c r="H1032" t="s">
        <v>12879</v>
      </c>
      <c r="I1032" s="14">
        <f t="shared" si="15"/>
        <v>853.43750000000011</v>
      </c>
      <c r="J1032">
        <v>136.55000000000001</v>
      </c>
      <c r="K1032" s="14" t="s">
        <v>6145</v>
      </c>
    </row>
    <row r="1033" spans="1:11">
      <c r="A1033" t="s">
        <v>9510</v>
      </c>
      <c r="B1033" s="3">
        <v>41986</v>
      </c>
      <c r="C1033" t="s">
        <v>28932</v>
      </c>
      <c r="D1033">
        <v>2</v>
      </c>
      <c r="E1033" t="s">
        <v>30289</v>
      </c>
      <c r="F1033" t="s">
        <v>26</v>
      </c>
      <c r="G1033" t="s">
        <v>13</v>
      </c>
      <c r="H1033" t="s">
        <v>9236</v>
      </c>
      <c r="I1033" s="14">
        <f t="shared" si="15"/>
        <v>853.43750000000011</v>
      </c>
      <c r="J1033">
        <v>136.55000000000001</v>
      </c>
      <c r="K1033" s="14" t="s">
        <v>6145</v>
      </c>
    </row>
    <row r="1034" spans="1:11">
      <c r="A1034" t="s">
        <v>548</v>
      </c>
      <c r="B1034" s="3">
        <v>41986</v>
      </c>
      <c r="C1034" t="s">
        <v>28933</v>
      </c>
      <c r="D1034">
        <v>2</v>
      </c>
      <c r="E1034" t="s">
        <v>30290</v>
      </c>
      <c r="F1034" t="s">
        <v>26</v>
      </c>
      <c r="G1034" t="s">
        <v>13</v>
      </c>
      <c r="H1034" t="s">
        <v>12710</v>
      </c>
      <c r="I1034" s="14">
        <f t="shared" ref="I1034:I1097" si="16">J1034*100/16</f>
        <v>853.43750000000011</v>
      </c>
      <c r="J1034">
        <v>136.55000000000001</v>
      </c>
      <c r="K1034" s="14" t="s">
        <v>6145</v>
      </c>
    </row>
    <row r="1035" spans="1:11" hidden="1">
      <c r="A1035" t="s">
        <v>8676</v>
      </c>
      <c r="B1035" s="3">
        <v>41986</v>
      </c>
      <c r="C1035" t="s">
        <v>2</v>
      </c>
      <c r="D1035">
        <v>2</v>
      </c>
      <c r="E1035" t="s">
        <v>30291</v>
      </c>
      <c r="F1035" t="s">
        <v>18</v>
      </c>
      <c r="G1035" t="s">
        <v>0</v>
      </c>
      <c r="H1035" t="s">
        <v>5214</v>
      </c>
      <c r="I1035" s="14">
        <f t="shared" si="16"/>
        <v>785</v>
      </c>
      <c r="J1035">
        <v>125.6</v>
      </c>
      <c r="K1035" s="4" t="s">
        <v>6149</v>
      </c>
    </row>
    <row r="1036" spans="1:11">
      <c r="A1036" t="s">
        <v>2367</v>
      </c>
      <c r="B1036" s="3">
        <v>41986</v>
      </c>
      <c r="C1036" t="s">
        <v>28934</v>
      </c>
      <c r="D1036">
        <v>2</v>
      </c>
      <c r="E1036" t="s">
        <v>30292</v>
      </c>
      <c r="F1036" t="s">
        <v>26</v>
      </c>
      <c r="G1036" t="s">
        <v>13</v>
      </c>
      <c r="H1036" t="s">
        <v>13083</v>
      </c>
      <c r="I1036" s="14">
        <f t="shared" si="16"/>
        <v>1534.5</v>
      </c>
      <c r="J1036">
        <v>245.52</v>
      </c>
      <c r="K1036" s="14" t="s">
        <v>6145</v>
      </c>
    </row>
    <row r="1037" spans="1:11" hidden="1">
      <c r="A1037" s="1" t="s">
        <v>2371</v>
      </c>
      <c r="B1037" s="13">
        <v>41986</v>
      </c>
      <c r="C1037" s="1" t="s">
        <v>28475</v>
      </c>
      <c r="D1037" s="1">
        <v>2</v>
      </c>
      <c r="E1037" s="1" t="s">
        <v>29810</v>
      </c>
      <c r="F1037" s="1" t="s">
        <v>18</v>
      </c>
      <c r="G1037" s="1" t="s">
        <v>0</v>
      </c>
      <c r="H1037" s="1" t="s">
        <v>25090</v>
      </c>
      <c r="I1037" s="14">
        <f t="shared" si="16"/>
        <v>1020.6875</v>
      </c>
      <c r="J1037" s="1">
        <v>163.31</v>
      </c>
      <c r="K1037" s="4" t="s">
        <v>6149</v>
      </c>
    </row>
    <row r="1038" spans="1:11" hidden="1">
      <c r="A1038" t="s">
        <v>2371</v>
      </c>
      <c r="B1038" s="3">
        <v>41986</v>
      </c>
      <c r="C1038" t="s">
        <v>28475</v>
      </c>
      <c r="D1038">
        <v>2</v>
      </c>
      <c r="E1038" t="s">
        <v>29810</v>
      </c>
      <c r="F1038" t="s">
        <v>18</v>
      </c>
      <c r="G1038" t="s">
        <v>0</v>
      </c>
      <c r="H1038" t="s">
        <v>25090</v>
      </c>
      <c r="I1038" s="14">
        <f t="shared" si="16"/>
        <v>1020.6875</v>
      </c>
      <c r="J1038">
        <v>163.31</v>
      </c>
      <c r="K1038" s="4" t="s">
        <v>6149</v>
      </c>
    </row>
    <row r="1039" spans="1:11" hidden="1">
      <c r="A1039" t="s">
        <v>2371</v>
      </c>
      <c r="B1039" s="3">
        <v>41986</v>
      </c>
      <c r="C1039" t="s">
        <v>28475</v>
      </c>
      <c r="D1039">
        <v>2</v>
      </c>
      <c r="E1039" t="s">
        <v>29810</v>
      </c>
      <c r="F1039" t="s">
        <v>18</v>
      </c>
      <c r="G1039" t="s">
        <v>0</v>
      </c>
      <c r="H1039" t="s">
        <v>25090</v>
      </c>
      <c r="I1039" s="14">
        <f t="shared" si="16"/>
        <v>-1020.6875</v>
      </c>
      <c r="J1039">
        <v>-163.31</v>
      </c>
      <c r="K1039" s="4" t="s">
        <v>6149</v>
      </c>
    </row>
    <row r="1040" spans="1:11">
      <c r="A1040" t="s">
        <v>2374</v>
      </c>
      <c r="B1040" s="3">
        <v>41986</v>
      </c>
      <c r="C1040" t="s">
        <v>28935</v>
      </c>
      <c r="D1040">
        <v>2</v>
      </c>
      <c r="E1040" t="s">
        <v>30293</v>
      </c>
      <c r="F1040" t="s">
        <v>26</v>
      </c>
      <c r="G1040" t="s">
        <v>13</v>
      </c>
      <c r="H1040" t="s">
        <v>1140</v>
      </c>
      <c r="I1040" s="14">
        <f t="shared" si="16"/>
        <v>853.43750000000011</v>
      </c>
      <c r="J1040">
        <v>136.55000000000001</v>
      </c>
      <c r="K1040" s="14" t="s">
        <v>6145</v>
      </c>
    </row>
    <row r="1041" spans="1:11">
      <c r="A1041" t="s">
        <v>5376</v>
      </c>
      <c r="B1041" s="3">
        <v>41986</v>
      </c>
      <c r="C1041" t="s">
        <v>28936</v>
      </c>
      <c r="D1041">
        <v>2</v>
      </c>
      <c r="E1041" t="s">
        <v>30294</v>
      </c>
      <c r="F1041" t="s">
        <v>26</v>
      </c>
      <c r="G1041" t="s">
        <v>13</v>
      </c>
      <c r="H1041" t="s">
        <v>15602</v>
      </c>
      <c r="I1041" s="14">
        <f t="shared" si="16"/>
        <v>1534.5</v>
      </c>
      <c r="J1041">
        <v>245.52</v>
      </c>
      <c r="K1041" s="14" t="s">
        <v>6145</v>
      </c>
    </row>
    <row r="1042" spans="1:11">
      <c r="A1042" t="s">
        <v>2377</v>
      </c>
      <c r="B1042" s="3">
        <v>41986</v>
      </c>
      <c r="C1042" t="s">
        <v>28937</v>
      </c>
      <c r="D1042">
        <v>2</v>
      </c>
      <c r="E1042" t="s">
        <v>30295</v>
      </c>
      <c r="F1042" t="s">
        <v>26</v>
      </c>
      <c r="G1042" t="s">
        <v>13</v>
      </c>
      <c r="H1042" t="s">
        <v>28938</v>
      </c>
      <c r="I1042" s="14">
        <f t="shared" si="16"/>
        <v>2491.375</v>
      </c>
      <c r="J1042">
        <v>398.62</v>
      </c>
      <c r="K1042" s="14" t="s">
        <v>6145</v>
      </c>
    </row>
    <row r="1043" spans="1:11">
      <c r="A1043" t="s">
        <v>5381</v>
      </c>
      <c r="B1043" s="3">
        <v>41986</v>
      </c>
      <c r="C1043" t="s">
        <v>28939</v>
      </c>
      <c r="D1043">
        <v>2</v>
      </c>
      <c r="E1043" t="s">
        <v>30296</v>
      </c>
      <c r="F1043" t="s">
        <v>26</v>
      </c>
      <c r="G1043" t="s">
        <v>13</v>
      </c>
      <c r="H1043" t="s">
        <v>1266</v>
      </c>
      <c r="I1043" s="14">
        <f t="shared" si="16"/>
        <v>1534.5</v>
      </c>
      <c r="J1043">
        <v>245.52</v>
      </c>
      <c r="K1043" s="14" t="s">
        <v>6145</v>
      </c>
    </row>
    <row r="1044" spans="1:11">
      <c r="A1044" t="s">
        <v>2381</v>
      </c>
      <c r="B1044" s="3">
        <v>41986</v>
      </c>
      <c r="C1044" t="s">
        <v>28940</v>
      </c>
      <c r="D1044">
        <v>2</v>
      </c>
      <c r="E1044" t="s">
        <v>30297</v>
      </c>
      <c r="F1044" t="s">
        <v>26</v>
      </c>
      <c r="G1044" t="s">
        <v>13</v>
      </c>
      <c r="H1044" t="s">
        <v>5070</v>
      </c>
      <c r="I1044" s="14">
        <f t="shared" si="16"/>
        <v>1534.5</v>
      </c>
      <c r="J1044">
        <v>245.52</v>
      </c>
      <c r="K1044" s="14" t="s">
        <v>6145</v>
      </c>
    </row>
    <row r="1045" spans="1:11">
      <c r="A1045" t="s">
        <v>2385</v>
      </c>
      <c r="B1045" s="3">
        <v>41986</v>
      </c>
      <c r="C1045" t="s">
        <v>28941</v>
      </c>
      <c r="D1045">
        <v>2</v>
      </c>
      <c r="E1045" t="s">
        <v>30298</v>
      </c>
      <c r="F1045" t="s">
        <v>26</v>
      </c>
      <c r="G1045" t="s">
        <v>13</v>
      </c>
      <c r="H1045" t="s">
        <v>7519</v>
      </c>
      <c r="I1045" s="14">
        <f t="shared" si="16"/>
        <v>2474.125</v>
      </c>
      <c r="J1045">
        <v>395.86</v>
      </c>
      <c r="K1045" s="14" t="s">
        <v>6145</v>
      </c>
    </row>
    <row r="1046" spans="1:11">
      <c r="A1046" t="s">
        <v>2389</v>
      </c>
      <c r="B1046" s="3">
        <v>41986</v>
      </c>
      <c r="C1046" t="s">
        <v>28942</v>
      </c>
      <c r="D1046">
        <v>2</v>
      </c>
      <c r="E1046" t="s">
        <v>30299</v>
      </c>
      <c r="F1046" t="s">
        <v>26</v>
      </c>
      <c r="G1046" t="s">
        <v>13</v>
      </c>
      <c r="H1046" t="s">
        <v>12738</v>
      </c>
      <c r="I1046" s="14">
        <f t="shared" si="16"/>
        <v>853.43750000000011</v>
      </c>
      <c r="J1046">
        <v>136.55000000000001</v>
      </c>
      <c r="K1046" s="14" t="s">
        <v>6145</v>
      </c>
    </row>
    <row r="1047" spans="1:11">
      <c r="A1047" t="s">
        <v>2393</v>
      </c>
      <c r="B1047" s="3">
        <v>41986</v>
      </c>
      <c r="C1047" t="s">
        <v>28943</v>
      </c>
      <c r="D1047">
        <v>2</v>
      </c>
      <c r="E1047" t="s">
        <v>30300</v>
      </c>
      <c r="F1047" t="s">
        <v>26</v>
      </c>
      <c r="G1047" t="s">
        <v>13</v>
      </c>
      <c r="H1047" t="s">
        <v>11440</v>
      </c>
      <c r="I1047" s="14">
        <f t="shared" si="16"/>
        <v>853.43750000000011</v>
      </c>
      <c r="J1047">
        <v>136.55000000000001</v>
      </c>
      <c r="K1047" s="14" t="s">
        <v>6145</v>
      </c>
    </row>
    <row r="1048" spans="1:11">
      <c r="A1048" t="s">
        <v>2397</v>
      </c>
      <c r="B1048" s="3">
        <v>41986</v>
      </c>
      <c r="C1048" t="s">
        <v>28944</v>
      </c>
      <c r="D1048">
        <v>2</v>
      </c>
      <c r="E1048" t="s">
        <v>30301</v>
      </c>
      <c r="F1048" t="s">
        <v>26</v>
      </c>
      <c r="G1048" t="s">
        <v>13</v>
      </c>
      <c r="H1048" t="s">
        <v>28945</v>
      </c>
      <c r="I1048" s="14">
        <f t="shared" si="16"/>
        <v>2681.0625</v>
      </c>
      <c r="J1048">
        <v>428.97</v>
      </c>
      <c r="K1048" s="14" t="s">
        <v>6145</v>
      </c>
    </row>
    <row r="1049" spans="1:11">
      <c r="A1049" t="s">
        <v>2401</v>
      </c>
      <c r="B1049" s="3">
        <v>41986</v>
      </c>
      <c r="C1049" t="s">
        <v>28946</v>
      </c>
      <c r="D1049">
        <v>2</v>
      </c>
      <c r="E1049" t="s">
        <v>30302</v>
      </c>
      <c r="F1049" t="s">
        <v>26</v>
      </c>
      <c r="G1049" t="s">
        <v>13</v>
      </c>
      <c r="H1049" t="s">
        <v>15554</v>
      </c>
      <c r="I1049" s="14">
        <f t="shared" si="16"/>
        <v>853.43750000000011</v>
      </c>
      <c r="J1049">
        <v>136.55000000000001</v>
      </c>
      <c r="K1049" s="14" t="s">
        <v>6145</v>
      </c>
    </row>
    <row r="1050" spans="1:11">
      <c r="A1050" t="s">
        <v>5396</v>
      </c>
      <c r="B1050" s="3">
        <v>41986</v>
      </c>
      <c r="C1050" t="s">
        <v>28947</v>
      </c>
      <c r="D1050">
        <v>2</v>
      </c>
      <c r="E1050" t="s">
        <v>30303</v>
      </c>
      <c r="F1050" t="s">
        <v>26</v>
      </c>
      <c r="G1050" t="s">
        <v>13</v>
      </c>
      <c r="H1050" t="s">
        <v>18385</v>
      </c>
      <c r="I1050" s="14">
        <f t="shared" si="16"/>
        <v>2525.875</v>
      </c>
      <c r="J1050">
        <v>404.14</v>
      </c>
      <c r="K1050" s="14" t="s">
        <v>6145</v>
      </c>
    </row>
    <row r="1051" spans="1:11" hidden="1">
      <c r="A1051" t="s">
        <v>4466</v>
      </c>
      <c r="B1051" s="3">
        <v>41988</v>
      </c>
      <c r="C1051" t="s">
        <v>2</v>
      </c>
      <c r="D1051">
        <v>2</v>
      </c>
      <c r="E1051" t="s">
        <v>30304</v>
      </c>
      <c r="F1051" t="s">
        <v>18</v>
      </c>
      <c r="G1051" t="s">
        <v>21545</v>
      </c>
      <c r="H1051" t="s">
        <v>28948</v>
      </c>
      <c r="I1051" s="14">
        <f t="shared" si="16"/>
        <v>743.6875</v>
      </c>
      <c r="J1051">
        <v>118.99</v>
      </c>
      <c r="K1051" s="4" t="s">
        <v>6149</v>
      </c>
    </row>
    <row r="1052" spans="1:11">
      <c r="A1052" t="s">
        <v>2427</v>
      </c>
      <c r="B1052" s="3">
        <v>41988</v>
      </c>
      <c r="C1052" t="s">
        <v>28949</v>
      </c>
      <c r="D1052">
        <v>2</v>
      </c>
      <c r="E1052" t="s">
        <v>30305</v>
      </c>
      <c r="F1052" t="s">
        <v>26</v>
      </c>
      <c r="G1052" t="s">
        <v>13</v>
      </c>
      <c r="H1052" t="s">
        <v>6709</v>
      </c>
      <c r="I1052" s="14">
        <f t="shared" si="16"/>
        <v>853.43750000000011</v>
      </c>
      <c r="J1052">
        <v>136.55000000000001</v>
      </c>
      <c r="K1052" s="14" t="s">
        <v>6145</v>
      </c>
    </row>
    <row r="1053" spans="1:11">
      <c r="A1053" t="s">
        <v>591</v>
      </c>
      <c r="B1053" s="3">
        <v>41988</v>
      </c>
      <c r="C1053" t="s">
        <v>28950</v>
      </c>
      <c r="D1053">
        <v>2</v>
      </c>
      <c r="E1053" t="s">
        <v>30306</v>
      </c>
      <c r="F1053" t="s">
        <v>26</v>
      </c>
      <c r="G1053" t="s">
        <v>13</v>
      </c>
      <c r="H1053" t="s">
        <v>1593</v>
      </c>
      <c r="I1053" s="14">
        <f t="shared" si="16"/>
        <v>2525.875</v>
      </c>
      <c r="J1053">
        <v>404.14</v>
      </c>
      <c r="K1053" s="14" t="s">
        <v>6145</v>
      </c>
    </row>
    <row r="1054" spans="1:11">
      <c r="A1054" t="s">
        <v>4468</v>
      </c>
      <c r="B1054" s="3">
        <v>41988</v>
      </c>
      <c r="C1054" t="s">
        <v>28951</v>
      </c>
      <c r="D1054">
        <v>2</v>
      </c>
      <c r="E1054" t="s">
        <v>30307</v>
      </c>
      <c r="F1054" t="s">
        <v>26</v>
      </c>
      <c r="G1054" t="s">
        <v>13</v>
      </c>
      <c r="H1054" t="s">
        <v>7453</v>
      </c>
      <c r="I1054" s="14">
        <f t="shared" si="16"/>
        <v>405.1875</v>
      </c>
      <c r="J1054">
        <v>64.83</v>
      </c>
      <c r="K1054" s="14" t="s">
        <v>6145</v>
      </c>
    </row>
    <row r="1055" spans="1:11" hidden="1">
      <c r="A1055" t="s">
        <v>2434</v>
      </c>
      <c r="B1055" s="3">
        <v>41988</v>
      </c>
      <c r="C1055" t="s">
        <v>2</v>
      </c>
      <c r="D1055">
        <v>2</v>
      </c>
      <c r="E1055" t="s">
        <v>30308</v>
      </c>
      <c r="F1055" t="s">
        <v>18</v>
      </c>
      <c r="G1055" t="s">
        <v>21545</v>
      </c>
      <c r="H1055" t="s">
        <v>2319</v>
      </c>
      <c r="I1055" s="14">
        <f t="shared" si="16"/>
        <v>1035.5625</v>
      </c>
      <c r="J1055">
        <v>165.69</v>
      </c>
      <c r="K1055" s="4" t="s">
        <v>6149</v>
      </c>
    </row>
    <row r="1056" spans="1:11">
      <c r="A1056" t="s">
        <v>8678</v>
      </c>
      <c r="B1056" s="3">
        <v>41988</v>
      </c>
      <c r="C1056" t="s">
        <v>28952</v>
      </c>
      <c r="D1056">
        <v>2</v>
      </c>
      <c r="E1056" t="s">
        <v>30309</v>
      </c>
      <c r="F1056" t="s">
        <v>26</v>
      </c>
      <c r="G1056" t="s">
        <v>13</v>
      </c>
      <c r="H1056" t="s">
        <v>11806</v>
      </c>
      <c r="I1056" s="14">
        <f t="shared" si="16"/>
        <v>853.43750000000011</v>
      </c>
      <c r="J1056">
        <v>136.55000000000001</v>
      </c>
      <c r="K1056" s="14" t="s">
        <v>6145</v>
      </c>
    </row>
    <row r="1057" spans="1:11">
      <c r="A1057" t="s">
        <v>2436</v>
      </c>
      <c r="B1057" s="3">
        <v>41988</v>
      </c>
      <c r="C1057" t="s">
        <v>28953</v>
      </c>
      <c r="D1057">
        <v>2</v>
      </c>
      <c r="E1057" t="s">
        <v>30310</v>
      </c>
      <c r="F1057" t="s">
        <v>26</v>
      </c>
      <c r="G1057" t="s">
        <v>13</v>
      </c>
      <c r="H1057" t="s">
        <v>16141</v>
      </c>
      <c r="I1057" s="14">
        <f t="shared" si="16"/>
        <v>1534.5</v>
      </c>
      <c r="J1057">
        <v>245.52</v>
      </c>
      <c r="K1057" s="14" t="s">
        <v>6145</v>
      </c>
    </row>
    <row r="1058" spans="1:11">
      <c r="A1058" t="s">
        <v>2442</v>
      </c>
      <c r="B1058" s="3">
        <v>41988</v>
      </c>
      <c r="C1058" t="s">
        <v>28954</v>
      </c>
      <c r="D1058">
        <v>2</v>
      </c>
      <c r="E1058" t="s">
        <v>30311</v>
      </c>
      <c r="F1058" t="s">
        <v>26</v>
      </c>
      <c r="G1058" t="s">
        <v>13</v>
      </c>
      <c r="H1058" t="s">
        <v>28882</v>
      </c>
      <c r="I1058" s="14">
        <f t="shared" si="16"/>
        <v>853.43750000000011</v>
      </c>
      <c r="J1058">
        <v>136.55000000000001</v>
      </c>
      <c r="K1058" s="14" t="s">
        <v>6145</v>
      </c>
    </row>
    <row r="1059" spans="1:11">
      <c r="A1059" t="s">
        <v>2450</v>
      </c>
      <c r="B1059" s="3">
        <v>41988</v>
      </c>
      <c r="C1059" t="s">
        <v>28603</v>
      </c>
      <c r="D1059">
        <v>2</v>
      </c>
      <c r="E1059" t="s">
        <v>30312</v>
      </c>
      <c r="F1059" t="s">
        <v>26</v>
      </c>
      <c r="G1059" t="s">
        <v>13</v>
      </c>
      <c r="H1059" t="s">
        <v>18071</v>
      </c>
      <c r="I1059" s="14">
        <f t="shared" si="16"/>
        <v>1801.7499999999998</v>
      </c>
      <c r="J1059">
        <v>288.27999999999997</v>
      </c>
      <c r="K1059" s="14" t="s">
        <v>6145</v>
      </c>
    </row>
    <row r="1060" spans="1:11">
      <c r="A1060" t="s">
        <v>2453</v>
      </c>
      <c r="B1060" s="3">
        <v>41988</v>
      </c>
      <c r="C1060" t="s">
        <v>28603</v>
      </c>
      <c r="D1060">
        <v>2</v>
      </c>
      <c r="E1060" t="s">
        <v>30313</v>
      </c>
      <c r="F1060" t="s">
        <v>26</v>
      </c>
      <c r="G1060" t="s">
        <v>13</v>
      </c>
      <c r="H1060" t="s">
        <v>20019</v>
      </c>
      <c r="I1060" s="14">
        <f t="shared" si="16"/>
        <v>1801.7499999999998</v>
      </c>
      <c r="J1060">
        <v>288.27999999999997</v>
      </c>
      <c r="K1060" s="14" t="s">
        <v>6145</v>
      </c>
    </row>
    <row r="1061" spans="1:11" hidden="1">
      <c r="A1061" t="s">
        <v>2457</v>
      </c>
      <c r="B1061" s="3">
        <v>41988</v>
      </c>
      <c r="C1061" t="s">
        <v>2</v>
      </c>
      <c r="D1061">
        <v>2</v>
      </c>
      <c r="E1061" t="s">
        <v>30314</v>
      </c>
      <c r="F1061" t="s">
        <v>18</v>
      </c>
      <c r="G1061" t="s">
        <v>0</v>
      </c>
      <c r="H1061" t="s">
        <v>3639</v>
      </c>
      <c r="I1061" s="14">
        <f t="shared" si="16"/>
        <v>66.875</v>
      </c>
      <c r="J1061">
        <v>10.7</v>
      </c>
      <c r="K1061" s="4" t="s">
        <v>6149</v>
      </c>
    </row>
    <row r="1062" spans="1:11">
      <c r="A1062" t="s">
        <v>2459</v>
      </c>
      <c r="B1062" s="3">
        <v>41988</v>
      </c>
      <c r="C1062" t="s">
        <v>28955</v>
      </c>
      <c r="D1062">
        <v>2</v>
      </c>
      <c r="E1062" t="s">
        <v>30315</v>
      </c>
      <c r="F1062" t="s">
        <v>26</v>
      </c>
      <c r="G1062" t="s">
        <v>13</v>
      </c>
      <c r="H1062" t="s">
        <v>10856</v>
      </c>
      <c r="I1062" s="14">
        <f t="shared" si="16"/>
        <v>853.43750000000011</v>
      </c>
      <c r="J1062">
        <v>136.55000000000001</v>
      </c>
      <c r="K1062" s="14" t="s">
        <v>6145</v>
      </c>
    </row>
    <row r="1063" spans="1:11">
      <c r="A1063" t="s">
        <v>2461</v>
      </c>
      <c r="B1063" s="3">
        <v>41988</v>
      </c>
      <c r="C1063" t="s">
        <v>28956</v>
      </c>
      <c r="D1063">
        <v>2</v>
      </c>
      <c r="E1063" t="s">
        <v>30316</v>
      </c>
      <c r="F1063" t="s">
        <v>26</v>
      </c>
      <c r="G1063" t="s">
        <v>13</v>
      </c>
      <c r="H1063" t="s">
        <v>6837</v>
      </c>
      <c r="I1063" s="14">
        <f t="shared" si="16"/>
        <v>172.4375</v>
      </c>
      <c r="J1063">
        <v>27.59</v>
      </c>
      <c r="K1063" s="14" t="s">
        <v>6145</v>
      </c>
    </row>
    <row r="1064" spans="1:11">
      <c r="A1064" t="s">
        <v>596</v>
      </c>
      <c r="B1064" s="3">
        <v>41988</v>
      </c>
      <c r="C1064" t="s">
        <v>28957</v>
      </c>
      <c r="D1064">
        <v>2</v>
      </c>
      <c r="E1064" t="s">
        <v>30317</v>
      </c>
      <c r="F1064" t="s">
        <v>26</v>
      </c>
      <c r="G1064" t="s">
        <v>13</v>
      </c>
      <c r="H1064" t="s">
        <v>5599</v>
      </c>
      <c r="I1064" s="14">
        <f t="shared" si="16"/>
        <v>853.43750000000011</v>
      </c>
      <c r="J1064">
        <v>136.55000000000001</v>
      </c>
      <c r="K1064" s="14" t="s">
        <v>6145</v>
      </c>
    </row>
    <row r="1065" spans="1:11">
      <c r="A1065" t="s">
        <v>598</v>
      </c>
      <c r="B1065" s="3">
        <v>41988</v>
      </c>
      <c r="C1065" t="s">
        <v>28958</v>
      </c>
      <c r="D1065">
        <v>2</v>
      </c>
      <c r="E1065" t="s">
        <v>30318</v>
      </c>
      <c r="F1065" t="s">
        <v>26</v>
      </c>
      <c r="G1065" t="s">
        <v>13</v>
      </c>
      <c r="H1065" t="s">
        <v>10617</v>
      </c>
      <c r="I1065" s="14">
        <f t="shared" si="16"/>
        <v>1534.5</v>
      </c>
      <c r="J1065">
        <v>245.52</v>
      </c>
      <c r="K1065" s="14" t="s">
        <v>6145</v>
      </c>
    </row>
    <row r="1066" spans="1:11">
      <c r="A1066" t="s">
        <v>2463</v>
      </c>
      <c r="B1066" s="3">
        <v>41988</v>
      </c>
      <c r="C1066" t="s">
        <v>28959</v>
      </c>
      <c r="D1066">
        <v>2</v>
      </c>
      <c r="E1066" t="s">
        <v>30319</v>
      </c>
      <c r="F1066" t="s">
        <v>26</v>
      </c>
      <c r="G1066" t="s">
        <v>13</v>
      </c>
      <c r="H1066" t="s">
        <v>10486</v>
      </c>
      <c r="I1066" s="14">
        <f t="shared" si="16"/>
        <v>1534.5</v>
      </c>
      <c r="J1066">
        <v>245.52</v>
      </c>
      <c r="K1066" s="14" t="s">
        <v>6145</v>
      </c>
    </row>
    <row r="1067" spans="1:11">
      <c r="A1067" t="s">
        <v>2467</v>
      </c>
      <c r="B1067" s="3">
        <v>41988</v>
      </c>
      <c r="C1067" t="s">
        <v>28960</v>
      </c>
      <c r="D1067">
        <v>2</v>
      </c>
      <c r="E1067" t="s">
        <v>30320</v>
      </c>
      <c r="F1067" t="s">
        <v>26</v>
      </c>
      <c r="G1067" t="s">
        <v>13</v>
      </c>
      <c r="H1067" t="s">
        <v>483</v>
      </c>
      <c r="I1067" s="14">
        <f t="shared" si="16"/>
        <v>2525.875</v>
      </c>
      <c r="J1067">
        <v>404.14</v>
      </c>
      <c r="K1067" s="14" t="s">
        <v>6145</v>
      </c>
    </row>
    <row r="1068" spans="1:11" hidden="1">
      <c r="A1068" t="s">
        <v>2474</v>
      </c>
      <c r="B1068" s="3">
        <v>41988</v>
      </c>
      <c r="C1068" t="s">
        <v>31</v>
      </c>
      <c r="D1068">
        <v>1</v>
      </c>
      <c r="E1068" t="s">
        <v>30321</v>
      </c>
      <c r="F1068" t="s">
        <v>1866</v>
      </c>
      <c r="G1068" t="s">
        <v>13</v>
      </c>
      <c r="H1068" t="s">
        <v>6486</v>
      </c>
      <c r="I1068" s="14">
        <f t="shared" si="16"/>
        <v>613.3125</v>
      </c>
      <c r="J1068">
        <v>98.13</v>
      </c>
      <c r="K1068" s="4" t="s">
        <v>6146</v>
      </c>
    </row>
    <row r="1069" spans="1:11" hidden="1">
      <c r="A1069" t="s">
        <v>2481</v>
      </c>
      <c r="B1069" s="3">
        <v>41989</v>
      </c>
      <c r="C1069" t="s">
        <v>2</v>
      </c>
      <c r="D1069">
        <v>2</v>
      </c>
      <c r="E1069" t="s">
        <v>30322</v>
      </c>
      <c r="F1069" t="s">
        <v>18</v>
      </c>
      <c r="G1069" t="s">
        <v>0</v>
      </c>
      <c r="H1069" t="s">
        <v>4688</v>
      </c>
      <c r="I1069" s="14">
        <f t="shared" si="16"/>
        <v>794.8125</v>
      </c>
      <c r="J1069">
        <v>127.17</v>
      </c>
      <c r="K1069" s="4" t="s">
        <v>6149</v>
      </c>
    </row>
    <row r="1070" spans="1:11" hidden="1">
      <c r="A1070" t="s">
        <v>2562</v>
      </c>
      <c r="B1070" s="3">
        <v>41989</v>
      </c>
      <c r="C1070" t="s">
        <v>2</v>
      </c>
      <c r="D1070">
        <v>2</v>
      </c>
      <c r="E1070" t="s">
        <v>30323</v>
      </c>
      <c r="F1070" t="s">
        <v>18</v>
      </c>
      <c r="G1070" t="s">
        <v>0</v>
      </c>
      <c r="H1070" t="s">
        <v>3639</v>
      </c>
      <c r="I1070" s="14">
        <f t="shared" si="16"/>
        <v>344.8125</v>
      </c>
      <c r="J1070">
        <v>55.17</v>
      </c>
      <c r="K1070" s="4" t="s">
        <v>6149</v>
      </c>
    </row>
    <row r="1071" spans="1:11" hidden="1">
      <c r="A1071" s="1" t="s">
        <v>2565</v>
      </c>
      <c r="B1071" s="13">
        <v>41989</v>
      </c>
      <c r="C1071" s="1" t="s">
        <v>2</v>
      </c>
      <c r="D1071" s="1">
        <v>2</v>
      </c>
      <c r="E1071" s="1" t="s">
        <v>29811</v>
      </c>
      <c r="F1071" s="1" t="s">
        <v>18</v>
      </c>
      <c r="G1071" s="1" t="s">
        <v>21545</v>
      </c>
      <c r="H1071" s="1" t="s">
        <v>28135</v>
      </c>
      <c r="I1071" s="14">
        <f t="shared" si="16"/>
        <v>1026.75</v>
      </c>
      <c r="J1071" s="1">
        <v>164.28</v>
      </c>
      <c r="K1071" s="4" t="s">
        <v>6149</v>
      </c>
    </row>
    <row r="1072" spans="1:11" hidden="1">
      <c r="A1072" t="s">
        <v>2565</v>
      </c>
      <c r="B1072" s="3">
        <v>41989</v>
      </c>
      <c r="C1072" t="s">
        <v>2</v>
      </c>
      <c r="D1072">
        <v>2</v>
      </c>
      <c r="E1072" t="s">
        <v>29811</v>
      </c>
      <c r="F1072" t="s">
        <v>18</v>
      </c>
      <c r="G1072" t="s">
        <v>21545</v>
      </c>
      <c r="H1072" t="s">
        <v>28135</v>
      </c>
      <c r="I1072" s="14">
        <f t="shared" si="16"/>
        <v>1026.75</v>
      </c>
      <c r="J1072">
        <v>164.28</v>
      </c>
      <c r="K1072" s="4" t="s">
        <v>6149</v>
      </c>
    </row>
    <row r="1073" spans="1:11" hidden="1">
      <c r="A1073" t="s">
        <v>2565</v>
      </c>
      <c r="B1073" s="3">
        <v>41989</v>
      </c>
      <c r="C1073" t="s">
        <v>2</v>
      </c>
      <c r="D1073">
        <v>2</v>
      </c>
      <c r="E1073" t="s">
        <v>29811</v>
      </c>
      <c r="F1073" t="s">
        <v>18</v>
      </c>
      <c r="G1073" t="s">
        <v>21545</v>
      </c>
      <c r="H1073" t="s">
        <v>28135</v>
      </c>
      <c r="I1073" s="14">
        <f t="shared" si="16"/>
        <v>-1026.75</v>
      </c>
      <c r="J1073">
        <v>-164.28</v>
      </c>
      <c r="K1073" s="4" t="s">
        <v>6149</v>
      </c>
    </row>
    <row r="1074" spans="1:11">
      <c r="A1074" t="s">
        <v>640</v>
      </c>
      <c r="B1074" s="3">
        <v>41989</v>
      </c>
      <c r="C1074" t="s">
        <v>28961</v>
      </c>
      <c r="D1074">
        <v>2</v>
      </c>
      <c r="E1074" t="s">
        <v>30324</v>
      </c>
      <c r="F1074" t="s">
        <v>26</v>
      </c>
      <c r="G1074" t="s">
        <v>13</v>
      </c>
      <c r="H1074" t="s">
        <v>6486</v>
      </c>
      <c r="I1074" s="14">
        <f t="shared" si="16"/>
        <v>853.43750000000011</v>
      </c>
      <c r="J1074">
        <v>136.55000000000001</v>
      </c>
      <c r="K1074" s="14" t="s">
        <v>6145</v>
      </c>
    </row>
    <row r="1075" spans="1:11">
      <c r="A1075" t="s">
        <v>2572</v>
      </c>
      <c r="B1075" s="3">
        <v>41989</v>
      </c>
      <c r="C1075" t="s">
        <v>28962</v>
      </c>
      <c r="D1075">
        <v>2</v>
      </c>
      <c r="E1075" t="s">
        <v>30325</v>
      </c>
      <c r="F1075" t="s">
        <v>26</v>
      </c>
      <c r="G1075" t="s">
        <v>13</v>
      </c>
      <c r="H1075" t="s">
        <v>15409</v>
      </c>
      <c r="I1075" s="14">
        <f t="shared" si="16"/>
        <v>853.43750000000011</v>
      </c>
      <c r="J1075">
        <v>136.55000000000001</v>
      </c>
      <c r="K1075" s="14" t="s">
        <v>6145</v>
      </c>
    </row>
    <row r="1076" spans="1:11" hidden="1">
      <c r="A1076" t="s">
        <v>2575</v>
      </c>
      <c r="B1076" s="3">
        <v>41989</v>
      </c>
      <c r="C1076" t="s">
        <v>2</v>
      </c>
      <c r="D1076">
        <v>2</v>
      </c>
      <c r="E1076" t="s">
        <v>30326</v>
      </c>
      <c r="F1076" t="s">
        <v>18</v>
      </c>
      <c r="G1076" t="s">
        <v>21545</v>
      </c>
      <c r="H1076" t="s">
        <v>28963</v>
      </c>
      <c r="I1076" s="14">
        <f t="shared" si="16"/>
        <v>252.81250000000003</v>
      </c>
      <c r="J1076">
        <v>40.450000000000003</v>
      </c>
      <c r="K1076" s="4" t="s">
        <v>6149</v>
      </c>
    </row>
    <row r="1077" spans="1:11" hidden="1">
      <c r="A1077" s="1" t="s">
        <v>641</v>
      </c>
      <c r="B1077" s="13">
        <v>41989</v>
      </c>
      <c r="C1077" s="1" t="s">
        <v>2</v>
      </c>
      <c r="D1077" s="1">
        <v>2</v>
      </c>
      <c r="E1077" s="1" t="s">
        <v>29812</v>
      </c>
      <c r="F1077" s="1" t="s">
        <v>18</v>
      </c>
      <c r="G1077" s="1" t="s">
        <v>21545</v>
      </c>
      <c r="H1077" s="1" t="s">
        <v>28134</v>
      </c>
      <c r="I1077" s="14">
        <f t="shared" si="16"/>
        <v>2415.125</v>
      </c>
      <c r="J1077" s="1">
        <v>386.42</v>
      </c>
      <c r="K1077" s="4" t="s">
        <v>6149</v>
      </c>
    </row>
    <row r="1078" spans="1:11" hidden="1">
      <c r="A1078" t="s">
        <v>641</v>
      </c>
      <c r="B1078" s="3">
        <v>41989</v>
      </c>
      <c r="C1078" t="s">
        <v>2</v>
      </c>
      <c r="D1078">
        <v>2</v>
      </c>
      <c r="E1078" t="s">
        <v>29812</v>
      </c>
      <c r="F1078" t="s">
        <v>18</v>
      </c>
      <c r="G1078" t="s">
        <v>21545</v>
      </c>
      <c r="H1078" t="s">
        <v>28134</v>
      </c>
      <c r="I1078" s="14">
        <f t="shared" si="16"/>
        <v>2415.125</v>
      </c>
      <c r="J1078">
        <v>386.42</v>
      </c>
      <c r="K1078" s="4" t="s">
        <v>6149</v>
      </c>
    </row>
    <row r="1079" spans="1:11" hidden="1">
      <c r="A1079" t="s">
        <v>641</v>
      </c>
      <c r="B1079" s="3">
        <v>41989</v>
      </c>
      <c r="C1079" t="s">
        <v>2</v>
      </c>
      <c r="D1079">
        <v>2</v>
      </c>
      <c r="E1079" t="s">
        <v>29812</v>
      </c>
      <c r="F1079" t="s">
        <v>18</v>
      </c>
      <c r="G1079" t="s">
        <v>21545</v>
      </c>
      <c r="H1079" t="s">
        <v>28134</v>
      </c>
      <c r="I1079" s="14">
        <f t="shared" si="16"/>
        <v>-2415.125</v>
      </c>
      <c r="J1079">
        <v>-386.42</v>
      </c>
      <c r="K1079" s="4" t="s">
        <v>6149</v>
      </c>
    </row>
    <row r="1080" spans="1:11" hidden="1">
      <c r="A1080" s="1" t="s">
        <v>643</v>
      </c>
      <c r="B1080" s="13">
        <v>41989</v>
      </c>
      <c r="C1080" s="1" t="s">
        <v>2</v>
      </c>
      <c r="D1080" s="1">
        <v>2</v>
      </c>
      <c r="E1080" s="1" t="s">
        <v>29813</v>
      </c>
      <c r="F1080" s="1" t="s">
        <v>18</v>
      </c>
      <c r="G1080" s="1" t="s">
        <v>21545</v>
      </c>
      <c r="H1080" s="1" t="s">
        <v>28134</v>
      </c>
      <c r="I1080" s="14">
        <f t="shared" si="16"/>
        <v>862.0625</v>
      </c>
      <c r="J1080" s="1">
        <v>137.93</v>
      </c>
      <c r="K1080" s="4" t="s">
        <v>6149</v>
      </c>
    </row>
    <row r="1081" spans="1:11" hidden="1">
      <c r="A1081" t="s">
        <v>643</v>
      </c>
      <c r="B1081" s="3">
        <v>41989</v>
      </c>
      <c r="C1081" t="s">
        <v>2</v>
      </c>
      <c r="D1081">
        <v>2</v>
      </c>
      <c r="E1081" t="s">
        <v>29813</v>
      </c>
      <c r="F1081" t="s">
        <v>18</v>
      </c>
      <c r="G1081" t="s">
        <v>21545</v>
      </c>
      <c r="H1081" t="s">
        <v>28134</v>
      </c>
      <c r="I1081" s="14">
        <f t="shared" si="16"/>
        <v>2415.125</v>
      </c>
      <c r="J1081">
        <v>386.42</v>
      </c>
      <c r="K1081" s="4" t="s">
        <v>6149</v>
      </c>
    </row>
    <row r="1082" spans="1:11" hidden="1">
      <c r="A1082" t="s">
        <v>643</v>
      </c>
      <c r="B1082" s="3">
        <v>41989</v>
      </c>
      <c r="C1082" t="s">
        <v>2</v>
      </c>
      <c r="D1082">
        <v>2</v>
      </c>
      <c r="E1082" t="s">
        <v>29813</v>
      </c>
      <c r="F1082" t="s">
        <v>18</v>
      </c>
      <c r="G1082" t="s">
        <v>21545</v>
      </c>
      <c r="H1082" t="s">
        <v>28134</v>
      </c>
      <c r="I1082" s="14">
        <f t="shared" si="16"/>
        <v>-862.0625</v>
      </c>
      <c r="J1082">
        <v>-137.93</v>
      </c>
      <c r="K1082" s="4" t="s">
        <v>6149</v>
      </c>
    </row>
    <row r="1083" spans="1:11">
      <c r="A1083" t="s">
        <v>2578</v>
      </c>
      <c r="B1083" s="3">
        <v>41989</v>
      </c>
      <c r="C1083" t="s">
        <v>28964</v>
      </c>
      <c r="D1083">
        <v>2</v>
      </c>
      <c r="E1083" t="s">
        <v>30327</v>
      </c>
      <c r="F1083" t="s">
        <v>26</v>
      </c>
      <c r="G1083" t="s">
        <v>13</v>
      </c>
      <c r="H1083" t="s">
        <v>1491</v>
      </c>
      <c r="I1083" s="14">
        <f t="shared" si="16"/>
        <v>1534.5</v>
      </c>
      <c r="J1083">
        <v>245.52</v>
      </c>
      <c r="K1083" s="14" t="s">
        <v>6145</v>
      </c>
    </row>
    <row r="1084" spans="1:11">
      <c r="A1084" t="s">
        <v>2586</v>
      </c>
      <c r="B1084" s="3">
        <v>41989</v>
      </c>
      <c r="C1084" t="s">
        <v>28965</v>
      </c>
      <c r="D1084">
        <v>2</v>
      </c>
      <c r="E1084" t="s">
        <v>30328</v>
      </c>
      <c r="F1084" t="s">
        <v>26</v>
      </c>
      <c r="G1084" t="s">
        <v>13</v>
      </c>
      <c r="H1084" t="s">
        <v>4688</v>
      </c>
      <c r="I1084" s="14">
        <f t="shared" si="16"/>
        <v>853.43750000000011</v>
      </c>
      <c r="J1084">
        <v>136.55000000000001</v>
      </c>
      <c r="K1084" s="14" t="s">
        <v>6145</v>
      </c>
    </row>
    <row r="1085" spans="1:11" hidden="1">
      <c r="A1085" t="s">
        <v>2590</v>
      </c>
      <c r="B1085" s="3">
        <v>41989</v>
      </c>
      <c r="C1085" t="s">
        <v>2</v>
      </c>
      <c r="D1085">
        <v>2</v>
      </c>
      <c r="E1085" t="s">
        <v>30329</v>
      </c>
      <c r="F1085" t="s">
        <v>18</v>
      </c>
      <c r="G1085" t="s">
        <v>21545</v>
      </c>
      <c r="H1085" t="s">
        <v>7848</v>
      </c>
      <c r="I1085" s="14">
        <f t="shared" si="16"/>
        <v>55.5625</v>
      </c>
      <c r="J1085">
        <v>8.89</v>
      </c>
      <c r="K1085" s="4" t="s">
        <v>6149</v>
      </c>
    </row>
    <row r="1086" spans="1:11">
      <c r="A1086" t="s">
        <v>2593</v>
      </c>
      <c r="B1086" s="3">
        <v>41989</v>
      </c>
      <c r="C1086" t="s">
        <v>28966</v>
      </c>
      <c r="D1086">
        <v>2</v>
      </c>
      <c r="E1086" t="s">
        <v>30330</v>
      </c>
      <c r="F1086" t="s">
        <v>26</v>
      </c>
      <c r="G1086" t="s">
        <v>13</v>
      </c>
      <c r="H1086" t="s">
        <v>7445</v>
      </c>
      <c r="I1086" s="14">
        <f t="shared" si="16"/>
        <v>2374.75</v>
      </c>
      <c r="J1086">
        <v>379.96</v>
      </c>
      <c r="K1086" s="14" t="s">
        <v>6145</v>
      </c>
    </row>
    <row r="1087" spans="1:11">
      <c r="A1087" t="s">
        <v>2597</v>
      </c>
      <c r="B1087" s="3">
        <v>41989</v>
      </c>
      <c r="C1087" t="s">
        <v>28967</v>
      </c>
      <c r="D1087">
        <v>2</v>
      </c>
      <c r="E1087" t="s">
        <v>30331</v>
      </c>
      <c r="F1087" t="s">
        <v>26</v>
      </c>
      <c r="G1087" t="s">
        <v>13</v>
      </c>
      <c r="H1087" t="s">
        <v>15007</v>
      </c>
      <c r="I1087" s="14">
        <f t="shared" si="16"/>
        <v>853.43750000000011</v>
      </c>
      <c r="J1087">
        <v>136.55000000000001</v>
      </c>
      <c r="K1087" s="14" t="s">
        <v>6145</v>
      </c>
    </row>
    <row r="1088" spans="1:11">
      <c r="A1088" t="s">
        <v>2605</v>
      </c>
      <c r="B1088" s="3">
        <v>41989</v>
      </c>
      <c r="C1088" t="s">
        <v>28968</v>
      </c>
      <c r="D1088">
        <v>2</v>
      </c>
      <c r="E1088" t="s">
        <v>30332</v>
      </c>
      <c r="F1088" t="s">
        <v>26</v>
      </c>
      <c r="G1088" t="s">
        <v>13</v>
      </c>
      <c r="H1088" t="s">
        <v>13069</v>
      </c>
      <c r="I1088" s="14">
        <f t="shared" si="16"/>
        <v>1534.5</v>
      </c>
      <c r="J1088">
        <v>245.52</v>
      </c>
      <c r="K1088" s="14" t="s">
        <v>6145</v>
      </c>
    </row>
    <row r="1089" spans="1:11" hidden="1">
      <c r="A1089" t="s">
        <v>644</v>
      </c>
      <c r="B1089" s="3">
        <v>41989</v>
      </c>
      <c r="C1089" t="s">
        <v>2</v>
      </c>
      <c r="D1089">
        <v>2</v>
      </c>
      <c r="E1089" t="s">
        <v>30333</v>
      </c>
      <c r="F1089" t="s">
        <v>18</v>
      </c>
      <c r="G1089" t="s">
        <v>21545</v>
      </c>
      <c r="H1089" t="s">
        <v>8243</v>
      </c>
      <c r="I1089" s="14">
        <f t="shared" si="16"/>
        <v>344.8125</v>
      </c>
      <c r="J1089">
        <v>55.17</v>
      </c>
      <c r="K1089" s="4" t="s">
        <v>6149</v>
      </c>
    </row>
    <row r="1090" spans="1:11" hidden="1">
      <c r="A1090" s="1" t="s">
        <v>8679</v>
      </c>
      <c r="B1090" s="13">
        <v>41989</v>
      </c>
      <c r="C1090" s="1" t="s">
        <v>28476</v>
      </c>
      <c r="D1090" s="1">
        <v>2</v>
      </c>
      <c r="E1090" s="1" t="s">
        <v>29814</v>
      </c>
      <c r="F1090" s="1" t="s">
        <v>18</v>
      </c>
      <c r="G1090" s="1" t="s">
        <v>0</v>
      </c>
      <c r="H1090" s="1" t="s">
        <v>15007</v>
      </c>
      <c r="I1090" s="14">
        <f t="shared" si="16"/>
        <v>63.5625</v>
      </c>
      <c r="J1090" s="1">
        <v>10.17</v>
      </c>
      <c r="K1090" s="4" t="s">
        <v>6149</v>
      </c>
    </row>
    <row r="1091" spans="1:11" hidden="1">
      <c r="A1091" t="s">
        <v>8679</v>
      </c>
      <c r="B1091" s="3">
        <v>41989</v>
      </c>
      <c r="C1091" t="s">
        <v>28476</v>
      </c>
      <c r="D1091">
        <v>2</v>
      </c>
      <c r="E1091" t="s">
        <v>29814</v>
      </c>
      <c r="F1091" t="s">
        <v>18</v>
      </c>
      <c r="G1091" t="s">
        <v>0</v>
      </c>
      <c r="H1091" t="s">
        <v>15007</v>
      </c>
      <c r="I1091" s="14">
        <f t="shared" si="16"/>
        <v>63.5625</v>
      </c>
      <c r="J1091">
        <v>10.17</v>
      </c>
      <c r="K1091" s="4" t="s">
        <v>6149</v>
      </c>
    </row>
    <row r="1092" spans="1:11" hidden="1">
      <c r="A1092" t="s">
        <v>8679</v>
      </c>
      <c r="B1092" s="3">
        <v>41989</v>
      </c>
      <c r="C1092" t="s">
        <v>28476</v>
      </c>
      <c r="D1092">
        <v>2</v>
      </c>
      <c r="E1092" t="s">
        <v>29814</v>
      </c>
      <c r="F1092" t="s">
        <v>18</v>
      </c>
      <c r="G1092" t="s">
        <v>0</v>
      </c>
      <c r="H1092" t="s">
        <v>15007</v>
      </c>
      <c r="I1092" s="14">
        <f t="shared" si="16"/>
        <v>-63.5625</v>
      </c>
      <c r="J1092">
        <v>-10.17</v>
      </c>
      <c r="K1092" s="4" t="s">
        <v>6149</v>
      </c>
    </row>
    <row r="1093" spans="1:11">
      <c r="A1093" t="s">
        <v>2612</v>
      </c>
      <c r="B1093" s="3">
        <v>41989</v>
      </c>
      <c r="C1093" t="s">
        <v>28969</v>
      </c>
      <c r="D1093">
        <v>2</v>
      </c>
      <c r="E1093" t="s">
        <v>30334</v>
      </c>
      <c r="F1093" t="s">
        <v>26</v>
      </c>
      <c r="G1093" t="s">
        <v>13</v>
      </c>
      <c r="H1093" t="s">
        <v>15729</v>
      </c>
      <c r="I1093" s="14">
        <f t="shared" si="16"/>
        <v>1534.5</v>
      </c>
      <c r="J1093">
        <v>245.52</v>
      </c>
      <c r="K1093" s="14" t="s">
        <v>6145</v>
      </c>
    </row>
    <row r="1094" spans="1:11">
      <c r="A1094" t="s">
        <v>8680</v>
      </c>
      <c r="B1094" s="3">
        <v>41989</v>
      </c>
      <c r="C1094" t="s">
        <v>28970</v>
      </c>
      <c r="D1094">
        <v>2</v>
      </c>
      <c r="E1094" t="s">
        <v>30335</v>
      </c>
      <c r="F1094" t="s">
        <v>26</v>
      </c>
      <c r="G1094" t="s">
        <v>13</v>
      </c>
      <c r="H1094" t="s">
        <v>4782</v>
      </c>
      <c r="I1094" s="14">
        <f t="shared" si="16"/>
        <v>2525.875</v>
      </c>
      <c r="J1094">
        <v>404.14</v>
      </c>
      <c r="K1094" s="14" t="s">
        <v>6145</v>
      </c>
    </row>
    <row r="1095" spans="1:11">
      <c r="A1095" t="s">
        <v>8681</v>
      </c>
      <c r="B1095" s="3">
        <v>41989</v>
      </c>
      <c r="C1095" t="s">
        <v>28971</v>
      </c>
      <c r="D1095">
        <v>2</v>
      </c>
      <c r="E1095" t="s">
        <v>30336</v>
      </c>
      <c r="F1095" t="s">
        <v>26</v>
      </c>
      <c r="G1095" t="s">
        <v>13</v>
      </c>
      <c r="H1095" t="s">
        <v>28972</v>
      </c>
      <c r="I1095" s="14">
        <f t="shared" si="16"/>
        <v>853.43750000000011</v>
      </c>
      <c r="J1095">
        <v>136.55000000000001</v>
      </c>
      <c r="K1095" s="14" t="s">
        <v>6145</v>
      </c>
    </row>
    <row r="1096" spans="1:11">
      <c r="A1096" t="s">
        <v>2616</v>
      </c>
      <c r="B1096" s="3">
        <v>41989</v>
      </c>
      <c r="C1096" t="s">
        <v>28973</v>
      </c>
      <c r="D1096">
        <v>2</v>
      </c>
      <c r="E1096" t="s">
        <v>30337</v>
      </c>
      <c r="F1096" t="s">
        <v>26</v>
      </c>
      <c r="G1096" t="s">
        <v>13</v>
      </c>
      <c r="H1096" t="s">
        <v>1646</v>
      </c>
      <c r="I1096" s="14">
        <f t="shared" si="16"/>
        <v>853.43750000000011</v>
      </c>
      <c r="J1096">
        <v>136.55000000000001</v>
      </c>
      <c r="K1096" s="14" t="s">
        <v>6145</v>
      </c>
    </row>
    <row r="1097" spans="1:11">
      <c r="A1097" t="s">
        <v>2623</v>
      </c>
      <c r="B1097" s="3">
        <v>41989</v>
      </c>
      <c r="C1097" t="s">
        <v>28974</v>
      </c>
      <c r="D1097">
        <v>2</v>
      </c>
      <c r="E1097" t="s">
        <v>30338</v>
      </c>
      <c r="F1097" t="s">
        <v>26</v>
      </c>
      <c r="G1097" t="s">
        <v>13</v>
      </c>
      <c r="H1097" t="s">
        <v>24864</v>
      </c>
      <c r="I1097" s="14">
        <f t="shared" si="16"/>
        <v>853.43750000000011</v>
      </c>
      <c r="J1097">
        <v>136.55000000000001</v>
      </c>
      <c r="K1097" s="14" t="s">
        <v>6145</v>
      </c>
    </row>
    <row r="1098" spans="1:11">
      <c r="A1098" t="s">
        <v>2631</v>
      </c>
      <c r="B1098" s="3">
        <v>41989</v>
      </c>
      <c r="C1098" t="s">
        <v>28975</v>
      </c>
      <c r="D1098">
        <v>2</v>
      </c>
      <c r="E1098" t="s">
        <v>30339</v>
      </c>
      <c r="F1098" t="s">
        <v>26</v>
      </c>
      <c r="G1098" t="s">
        <v>13</v>
      </c>
      <c r="H1098" t="s">
        <v>28976</v>
      </c>
      <c r="I1098" s="14">
        <f t="shared" ref="I1098:I1161" si="17">J1098*100/16</f>
        <v>3413.8125</v>
      </c>
      <c r="J1098">
        <v>546.21</v>
      </c>
      <c r="K1098" s="14" t="s">
        <v>6145</v>
      </c>
    </row>
    <row r="1099" spans="1:11" hidden="1">
      <c r="A1099" t="s">
        <v>4483</v>
      </c>
      <c r="B1099" s="3">
        <v>41989</v>
      </c>
      <c r="C1099" t="s">
        <v>28977</v>
      </c>
      <c r="D1099">
        <v>2</v>
      </c>
      <c r="E1099" t="s">
        <v>30340</v>
      </c>
      <c r="F1099" t="s">
        <v>18</v>
      </c>
      <c r="G1099" t="s">
        <v>21545</v>
      </c>
      <c r="H1099" t="s">
        <v>28794</v>
      </c>
      <c r="I1099" s="14">
        <f t="shared" si="17"/>
        <v>1497.8125</v>
      </c>
      <c r="J1099">
        <v>239.65</v>
      </c>
      <c r="K1099" s="4" t="s">
        <v>6149</v>
      </c>
    </row>
    <row r="1100" spans="1:11">
      <c r="A1100" t="s">
        <v>2645</v>
      </c>
      <c r="B1100" s="3">
        <v>41989</v>
      </c>
      <c r="C1100" t="s">
        <v>28978</v>
      </c>
      <c r="D1100">
        <v>2</v>
      </c>
      <c r="E1100" t="s">
        <v>30341</v>
      </c>
      <c r="F1100" t="s">
        <v>26</v>
      </c>
      <c r="G1100" t="s">
        <v>13</v>
      </c>
      <c r="H1100" t="s">
        <v>6518</v>
      </c>
      <c r="I1100" s="14">
        <f t="shared" si="17"/>
        <v>853.43750000000011</v>
      </c>
      <c r="J1100">
        <v>136.55000000000001</v>
      </c>
      <c r="K1100" s="14" t="s">
        <v>6145</v>
      </c>
    </row>
    <row r="1101" spans="1:11">
      <c r="A1101" t="s">
        <v>5524</v>
      </c>
      <c r="B1101" s="3">
        <v>41989</v>
      </c>
      <c r="C1101" t="s">
        <v>28979</v>
      </c>
      <c r="D1101">
        <v>2</v>
      </c>
      <c r="E1101" t="s">
        <v>30342</v>
      </c>
      <c r="F1101" t="s">
        <v>26</v>
      </c>
      <c r="G1101" t="s">
        <v>13</v>
      </c>
      <c r="H1101" t="s">
        <v>6097</v>
      </c>
      <c r="I1101" s="14">
        <f t="shared" si="17"/>
        <v>853.43750000000011</v>
      </c>
      <c r="J1101">
        <v>136.55000000000001</v>
      </c>
      <c r="K1101" s="14" t="s">
        <v>6145</v>
      </c>
    </row>
    <row r="1102" spans="1:11">
      <c r="A1102" t="s">
        <v>5526</v>
      </c>
      <c r="B1102" s="3">
        <v>41989</v>
      </c>
      <c r="C1102" t="s">
        <v>28980</v>
      </c>
      <c r="D1102">
        <v>2</v>
      </c>
      <c r="E1102" t="s">
        <v>30343</v>
      </c>
      <c r="F1102" t="s">
        <v>26</v>
      </c>
      <c r="G1102" t="s">
        <v>13</v>
      </c>
      <c r="H1102" t="s">
        <v>12462</v>
      </c>
      <c r="I1102" s="14">
        <f t="shared" si="17"/>
        <v>1534.5</v>
      </c>
      <c r="J1102">
        <v>245.52</v>
      </c>
      <c r="K1102" s="14" t="s">
        <v>6145</v>
      </c>
    </row>
    <row r="1103" spans="1:11">
      <c r="A1103" t="s">
        <v>2649</v>
      </c>
      <c r="B1103" s="3">
        <v>41989</v>
      </c>
      <c r="C1103" t="s">
        <v>28981</v>
      </c>
      <c r="D1103">
        <v>2</v>
      </c>
      <c r="E1103" t="s">
        <v>30344</v>
      </c>
      <c r="F1103" t="s">
        <v>26</v>
      </c>
      <c r="G1103" t="s">
        <v>13</v>
      </c>
      <c r="H1103" t="s">
        <v>696</v>
      </c>
      <c r="I1103" s="14">
        <f t="shared" si="17"/>
        <v>1534.5</v>
      </c>
      <c r="J1103">
        <v>245.52</v>
      </c>
      <c r="K1103" s="14" t="s">
        <v>6145</v>
      </c>
    </row>
    <row r="1104" spans="1:11" hidden="1">
      <c r="A1104" t="s">
        <v>2652</v>
      </c>
      <c r="B1104" s="3">
        <v>41989</v>
      </c>
      <c r="C1104" t="s">
        <v>2</v>
      </c>
      <c r="D1104">
        <v>2</v>
      </c>
      <c r="E1104" t="s">
        <v>30345</v>
      </c>
      <c r="F1104" t="s">
        <v>18</v>
      </c>
      <c r="G1104" t="s">
        <v>0</v>
      </c>
      <c r="H1104" t="s">
        <v>28982</v>
      </c>
      <c r="I1104" s="14">
        <f t="shared" si="17"/>
        <v>3878</v>
      </c>
      <c r="J1104">
        <v>620.48</v>
      </c>
      <c r="K1104" s="4" t="s">
        <v>6149</v>
      </c>
    </row>
    <row r="1105" spans="1:11">
      <c r="A1105" s="1" t="s">
        <v>5533</v>
      </c>
      <c r="B1105" s="13">
        <v>41989</v>
      </c>
      <c r="C1105" s="1" t="s">
        <v>28477</v>
      </c>
      <c r="D1105" s="1">
        <v>2</v>
      </c>
      <c r="E1105" s="1" t="s">
        <v>29815</v>
      </c>
      <c r="F1105" s="1" t="s">
        <v>26</v>
      </c>
      <c r="G1105" s="1" t="s">
        <v>13</v>
      </c>
      <c r="H1105" s="1" t="s">
        <v>20638</v>
      </c>
      <c r="I1105" s="14">
        <f t="shared" si="17"/>
        <v>853.43750000000011</v>
      </c>
      <c r="J1105" s="1">
        <v>136.55000000000001</v>
      </c>
      <c r="K1105" s="14" t="s">
        <v>6145</v>
      </c>
    </row>
    <row r="1106" spans="1:11">
      <c r="A1106" t="s">
        <v>5533</v>
      </c>
      <c r="B1106" s="3">
        <v>41989</v>
      </c>
      <c r="C1106" t="s">
        <v>28477</v>
      </c>
      <c r="D1106">
        <v>2</v>
      </c>
      <c r="E1106" t="s">
        <v>29815</v>
      </c>
      <c r="F1106" t="s">
        <v>26</v>
      </c>
      <c r="G1106" t="s">
        <v>13</v>
      </c>
      <c r="H1106" t="s">
        <v>20638</v>
      </c>
      <c r="I1106" s="14">
        <f t="shared" si="17"/>
        <v>853.43750000000011</v>
      </c>
      <c r="J1106">
        <v>136.55000000000001</v>
      </c>
      <c r="K1106" s="14" t="s">
        <v>6145</v>
      </c>
    </row>
    <row r="1107" spans="1:11">
      <c r="A1107" t="s">
        <v>5533</v>
      </c>
      <c r="B1107" s="3">
        <v>41989</v>
      </c>
      <c r="C1107" t="s">
        <v>28477</v>
      </c>
      <c r="D1107">
        <v>2</v>
      </c>
      <c r="E1107" t="s">
        <v>29815</v>
      </c>
      <c r="F1107" t="s">
        <v>26</v>
      </c>
      <c r="G1107" t="s">
        <v>13</v>
      </c>
      <c r="H1107" t="s">
        <v>20638</v>
      </c>
      <c r="I1107" s="14">
        <f t="shared" si="17"/>
        <v>-853.43750000000011</v>
      </c>
      <c r="J1107">
        <v>-136.55000000000001</v>
      </c>
      <c r="K1107" s="14" t="s">
        <v>6145</v>
      </c>
    </row>
    <row r="1108" spans="1:11" hidden="1">
      <c r="A1108" t="s">
        <v>2656</v>
      </c>
      <c r="B1108" s="3">
        <v>41989</v>
      </c>
      <c r="C1108" t="s">
        <v>2</v>
      </c>
      <c r="D1108">
        <v>2</v>
      </c>
      <c r="E1108" t="s">
        <v>30346</v>
      </c>
      <c r="F1108" t="s">
        <v>18</v>
      </c>
      <c r="G1108" t="s">
        <v>21545</v>
      </c>
      <c r="H1108" t="s">
        <v>28186</v>
      </c>
      <c r="I1108" s="14">
        <f t="shared" si="17"/>
        <v>55.5625</v>
      </c>
      <c r="J1108">
        <v>8.89</v>
      </c>
      <c r="K1108" s="4" t="s">
        <v>6149</v>
      </c>
    </row>
    <row r="1109" spans="1:11">
      <c r="A1109" t="s">
        <v>5539</v>
      </c>
      <c r="B1109" s="3">
        <v>41989</v>
      </c>
      <c r="C1109" t="s">
        <v>28983</v>
      </c>
      <c r="D1109">
        <v>2</v>
      </c>
      <c r="E1109" t="s">
        <v>30347</v>
      </c>
      <c r="F1109" t="s">
        <v>26</v>
      </c>
      <c r="G1109" t="s">
        <v>13</v>
      </c>
      <c r="H1109" t="s">
        <v>2922</v>
      </c>
      <c r="I1109" s="14">
        <f t="shared" si="17"/>
        <v>853.43750000000011</v>
      </c>
      <c r="J1109">
        <v>136.55000000000001</v>
      </c>
      <c r="K1109" s="14" t="s">
        <v>6145</v>
      </c>
    </row>
    <row r="1110" spans="1:11">
      <c r="A1110" t="s">
        <v>4487</v>
      </c>
      <c r="B1110" s="3">
        <v>41989</v>
      </c>
      <c r="C1110" t="s">
        <v>28984</v>
      </c>
      <c r="D1110">
        <v>2</v>
      </c>
      <c r="E1110" t="s">
        <v>30348</v>
      </c>
      <c r="F1110" t="s">
        <v>26</v>
      </c>
      <c r="G1110" t="s">
        <v>13</v>
      </c>
      <c r="H1110" t="s">
        <v>15657</v>
      </c>
      <c r="I1110" s="14">
        <f t="shared" si="17"/>
        <v>3310.375</v>
      </c>
      <c r="J1110">
        <v>529.66</v>
      </c>
      <c r="K1110" s="14" t="s">
        <v>6145</v>
      </c>
    </row>
    <row r="1111" spans="1:11">
      <c r="A1111" t="s">
        <v>8682</v>
      </c>
      <c r="B1111" s="3">
        <v>41989</v>
      </c>
      <c r="C1111" t="s">
        <v>28985</v>
      </c>
      <c r="D1111">
        <v>2</v>
      </c>
      <c r="E1111" t="s">
        <v>30349</v>
      </c>
      <c r="F1111" t="s">
        <v>26</v>
      </c>
      <c r="G1111" t="s">
        <v>13</v>
      </c>
      <c r="H1111" t="s">
        <v>3748</v>
      </c>
      <c r="I1111" s="14">
        <f t="shared" si="17"/>
        <v>2525.875</v>
      </c>
      <c r="J1111">
        <v>404.14</v>
      </c>
      <c r="K1111" s="14" t="s">
        <v>6145</v>
      </c>
    </row>
    <row r="1112" spans="1:11">
      <c r="A1112" t="s">
        <v>2664</v>
      </c>
      <c r="B1112" s="3">
        <v>41990</v>
      </c>
      <c r="C1112" t="s">
        <v>28986</v>
      </c>
      <c r="D1112">
        <v>2</v>
      </c>
      <c r="E1112" t="s">
        <v>30350</v>
      </c>
      <c r="F1112" t="s">
        <v>26</v>
      </c>
      <c r="G1112" t="s">
        <v>13</v>
      </c>
      <c r="H1112" t="s">
        <v>19406</v>
      </c>
      <c r="I1112" s="14">
        <f t="shared" si="17"/>
        <v>1262.9375</v>
      </c>
      <c r="J1112">
        <v>202.07</v>
      </c>
      <c r="K1112" s="14" t="s">
        <v>6145</v>
      </c>
    </row>
    <row r="1113" spans="1:11">
      <c r="A1113" t="s">
        <v>5571</v>
      </c>
      <c r="B1113" s="3">
        <v>41990</v>
      </c>
      <c r="C1113" t="s">
        <v>28987</v>
      </c>
      <c r="D1113">
        <v>2</v>
      </c>
      <c r="E1113" t="s">
        <v>30351</v>
      </c>
      <c r="F1113" t="s">
        <v>26</v>
      </c>
      <c r="G1113" t="s">
        <v>13</v>
      </c>
      <c r="H1113" t="s">
        <v>19406</v>
      </c>
      <c r="I1113" s="14">
        <f t="shared" si="17"/>
        <v>1262.9375</v>
      </c>
      <c r="J1113">
        <v>202.07</v>
      </c>
      <c r="K1113" s="14" t="s">
        <v>6145</v>
      </c>
    </row>
    <row r="1114" spans="1:11" hidden="1">
      <c r="A1114" s="1" t="s">
        <v>5573</v>
      </c>
      <c r="B1114" s="13">
        <v>41990</v>
      </c>
      <c r="C1114" s="1" t="s">
        <v>28478</v>
      </c>
      <c r="D1114" s="1">
        <v>2</v>
      </c>
      <c r="E1114" s="1" t="s">
        <v>29816</v>
      </c>
      <c r="F1114" s="1" t="s">
        <v>18</v>
      </c>
      <c r="G1114" s="1" t="s">
        <v>0</v>
      </c>
      <c r="H1114" s="1" t="s">
        <v>1332</v>
      </c>
      <c r="I1114" s="14">
        <f t="shared" si="17"/>
        <v>155.1875</v>
      </c>
      <c r="J1114" s="1">
        <v>24.83</v>
      </c>
      <c r="K1114" s="4" t="s">
        <v>6149</v>
      </c>
    </row>
    <row r="1115" spans="1:11" hidden="1">
      <c r="A1115" t="s">
        <v>5573</v>
      </c>
      <c r="B1115" s="3">
        <v>41990</v>
      </c>
      <c r="C1115" t="s">
        <v>28478</v>
      </c>
      <c r="D1115">
        <v>2</v>
      </c>
      <c r="E1115" t="s">
        <v>29816</v>
      </c>
      <c r="F1115" t="s">
        <v>18</v>
      </c>
      <c r="G1115" t="s">
        <v>0</v>
      </c>
      <c r="H1115" t="s">
        <v>1332</v>
      </c>
      <c r="I1115" s="14">
        <f t="shared" si="17"/>
        <v>155.1875</v>
      </c>
      <c r="J1115">
        <v>24.83</v>
      </c>
      <c r="K1115" s="4" t="s">
        <v>6149</v>
      </c>
    </row>
    <row r="1116" spans="1:11" hidden="1">
      <c r="A1116" t="s">
        <v>5573</v>
      </c>
      <c r="B1116" s="3">
        <v>41990</v>
      </c>
      <c r="C1116" t="s">
        <v>28478</v>
      </c>
      <c r="D1116">
        <v>2</v>
      </c>
      <c r="E1116" t="s">
        <v>29816</v>
      </c>
      <c r="F1116" t="s">
        <v>18</v>
      </c>
      <c r="G1116" t="s">
        <v>0</v>
      </c>
      <c r="H1116" t="s">
        <v>1332</v>
      </c>
      <c r="I1116" s="14">
        <f t="shared" si="17"/>
        <v>-155.1875</v>
      </c>
      <c r="J1116">
        <v>-24.83</v>
      </c>
      <c r="K1116" s="4" t="s">
        <v>6149</v>
      </c>
    </row>
    <row r="1117" spans="1:11" hidden="1">
      <c r="A1117" s="1" t="s">
        <v>2668</v>
      </c>
      <c r="B1117" s="13">
        <v>41990</v>
      </c>
      <c r="C1117" s="1" t="s">
        <v>28479</v>
      </c>
      <c r="D1117" s="1">
        <v>2</v>
      </c>
      <c r="E1117" s="1" t="s">
        <v>29817</v>
      </c>
      <c r="F1117" s="1" t="s">
        <v>18</v>
      </c>
      <c r="G1117" s="1" t="s">
        <v>0</v>
      </c>
      <c r="H1117" s="1" t="s">
        <v>553</v>
      </c>
      <c r="I1117" s="14">
        <f t="shared" si="17"/>
        <v>640</v>
      </c>
      <c r="J1117" s="1">
        <v>102.4</v>
      </c>
      <c r="K1117" s="4" t="s">
        <v>6149</v>
      </c>
    </row>
    <row r="1118" spans="1:11" hidden="1">
      <c r="A1118" t="s">
        <v>2668</v>
      </c>
      <c r="B1118" s="3">
        <v>41990</v>
      </c>
      <c r="C1118" t="s">
        <v>28479</v>
      </c>
      <c r="D1118">
        <v>2</v>
      </c>
      <c r="E1118" t="s">
        <v>29817</v>
      </c>
      <c r="F1118" t="s">
        <v>18</v>
      </c>
      <c r="G1118" t="s">
        <v>0</v>
      </c>
      <c r="H1118" t="s">
        <v>553</v>
      </c>
      <c r="I1118" s="14">
        <f t="shared" si="17"/>
        <v>640</v>
      </c>
      <c r="J1118">
        <v>102.4</v>
      </c>
      <c r="K1118" s="4" t="s">
        <v>6149</v>
      </c>
    </row>
    <row r="1119" spans="1:11" hidden="1">
      <c r="A1119" t="s">
        <v>2668</v>
      </c>
      <c r="B1119" s="3">
        <v>41990</v>
      </c>
      <c r="C1119" t="s">
        <v>28479</v>
      </c>
      <c r="D1119">
        <v>2</v>
      </c>
      <c r="E1119" t="s">
        <v>29817</v>
      </c>
      <c r="F1119" t="s">
        <v>18</v>
      </c>
      <c r="G1119" t="s">
        <v>0</v>
      </c>
      <c r="H1119" t="s">
        <v>553</v>
      </c>
      <c r="I1119" s="14">
        <f t="shared" si="17"/>
        <v>-640</v>
      </c>
      <c r="J1119">
        <v>-102.4</v>
      </c>
      <c r="K1119" s="4" t="s">
        <v>6149</v>
      </c>
    </row>
    <row r="1120" spans="1:11">
      <c r="A1120" t="s">
        <v>5580</v>
      </c>
      <c r="B1120" s="3">
        <v>41990</v>
      </c>
      <c r="C1120" t="s">
        <v>28988</v>
      </c>
      <c r="D1120">
        <v>2</v>
      </c>
      <c r="E1120" t="s">
        <v>30352</v>
      </c>
      <c r="F1120" t="s">
        <v>26</v>
      </c>
      <c r="G1120" t="s">
        <v>13</v>
      </c>
      <c r="H1120" t="s">
        <v>28989</v>
      </c>
      <c r="I1120" s="14">
        <f t="shared" si="17"/>
        <v>1534.5</v>
      </c>
      <c r="J1120">
        <v>245.52</v>
      </c>
      <c r="K1120" s="14" t="s">
        <v>6145</v>
      </c>
    </row>
    <row r="1121" spans="1:11">
      <c r="A1121" t="s">
        <v>2672</v>
      </c>
      <c r="B1121" s="3">
        <v>41990</v>
      </c>
      <c r="C1121" t="s">
        <v>28990</v>
      </c>
      <c r="D1121">
        <v>2</v>
      </c>
      <c r="E1121" t="s">
        <v>30353</v>
      </c>
      <c r="F1121" t="s">
        <v>26</v>
      </c>
      <c r="G1121" t="s">
        <v>13</v>
      </c>
      <c r="H1121" t="s">
        <v>9938</v>
      </c>
      <c r="I1121" s="14">
        <f t="shared" si="17"/>
        <v>853.43750000000011</v>
      </c>
      <c r="J1121">
        <v>136.55000000000001</v>
      </c>
      <c r="K1121" s="14" t="s">
        <v>6145</v>
      </c>
    </row>
    <row r="1122" spans="1:11" hidden="1">
      <c r="A1122" t="s">
        <v>4490</v>
      </c>
      <c r="B1122" s="3">
        <v>41990</v>
      </c>
      <c r="C1122" t="s">
        <v>28991</v>
      </c>
      <c r="D1122">
        <v>2</v>
      </c>
      <c r="E1122" t="s">
        <v>30354</v>
      </c>
      <c r="F1122" t="s">
        <v>18</v>
      </c>
      <c r="G1122" t="s">
        <v>21545</v>
      </c>
      <c r="H1122" t="s">
        <v>28992</v>
      </c>
      <c r="I1122" s="14">
        <f t="shared" si="17"/>
        <v>3187.0625</v>
      </c>
      <c r="J1122">
        <v>509.93</v>
      </c>
      <c r="K1122" s="4" t="s">
        <v>6149</v>
      </c>
    </row>
    <row r="1123" spans="1:11" hidden="1">
      <c r="A1123" s="1" t="s">
        <v>685</v>
      </c>
      <c r="B1123" s="13">
        <v>41990</v>
      </c>
      <c r="C1123" s="1" t="s">
        <v>28480</v>
      </c>
      <c r="D1123" s="1">
        <v>2</v>
      </c>
      <c r="E1123" s="1" t="s">
        <v>29818</v>
      </c>
      <c r="F1123" s="1" t="s">
        <v>18</v>
      </c>
      <c r="G1123" s="1" t="s">
        <v>0</v>
      </c>
      <c r="H1123" s="1" t="s">
        <v>25932</v>
      </c>
      <c r="I1123" s="14">
        <f t="shared" si="17"/>
        <v>1551.75</v>
      </c>
      <c r="J1123" s="1">
        <v>248.28</v>
      </c>
      <c r="K1123" s="4" t="s">
        <v>6149</v>
      </c>
    </row>
    <row r="1124" spans="1:11" hidden="1">
      <c r="A1124" t="s">
        <v>685</v>
      </c>
      <c r="B1124" s="3">
        <v>41990</v>
      </c>
      <c r="C1124" t="s">
        <v>28480</v>
      </c>
      <c r="D1124">
        <v>2</v>
      </c>
      <c r="E1124" t="s">
        <v>29818</v>
      </c>
      <c r="F1124" t="s">
        <v>18</v>
      </c>
      <c r="G1124" t="s">
        <v>0</v>
      </c>
      <c r="H1124" t="s">
        <v>25932</v>
      </c>
      <c r="I1124" s="14">
        <f t="shared" si="17"/>
        <v>1551.75</v>
      </c>
      <c r="J1124">
        <v>248.28</v>
      </c>
      <c r="K1124" s="4" t="s">
        <v>6149</v>
      </c>
    </row>
    <row r="1125" spans="1:11" hidden="1">
      <c r="A1125" t="s">
        <v>685</v>
      </c>
      <c r="B1125" s="3">
        <v>41990</v>
      </c>
      <c r="C1125" t="s">
        <v>28480</v>
      </c>
      <c r="D1125">
        <v>2</v>
      </c>
      <c r="E1125" t="s">
        <v>29818</v>
      </c>
      <c r="F1125" t="s">
        <v>18</v>
      </c>
      <c r="G1125" t="s">
        <v>0</v>
      </c>
      <c r="H1125" t="s">
        <v>25932</v>
      </c>
      <c r="I1125" s="14">
        <f t="shared" si="17"/>
        <v>-1551.75</v>
      </c>
      <c r="J1125">
        <v>-248.28</v>
      </c>
      <c r="K1125" s="4" t="s">
        <v>6149</v>
      </c>
    </row>
    <row r="1126" spans="1:11">
      <c r="A1126" t="s">
        <v>2679</v>
      </c>
      <c r="B1126" s="3">
        <v>41990</v>
      </c>
      <c r="C1126" t="s">
        <v>28993</v>
      </c>
      <c r="D1126">
        <v>2</v>
      </c>
      <c r="E1126" t="s">
        <v>30355</v>
      </c>
      <c r="F1126" t="s">
        <v>26</v>
      </c>
      <c r="G1126" t="s">
        <v>13</v>
      </c>
      <c r="H1126" t="s">
        <v>7090</v>
      </c>
      <c r="I1126" s="14">
        <f t="shared" si="17"/>
        <v>853.43750000000011</v>
      </c>
      <c r="J1126">
        <v>136.55000000000001</v>
      </c>
      <c r="K1126" s="14" t="s">
        <v>6145</v>
      </c>
    </row>
    <row r="1127" spans="1:11" hidden="1">
      <c r="A1127" s="1" t="s">
        <v>2681</v>
      </c>
      <c r="B1127" s="13">
        <v>41990</v>
      </c>
      <c r="C1127" s="1" t="s">
        <v>28481</v>
      </c>
      <c r="D1127" s="1">
        <v>2</v>
      </c>
      <c r="E1127" s="1" t="s">
        <v>29819</v>
      </c>
      <c r="F1127" s="1" t="s">
        <v>18</v>
      </c>
      <c r="G1127" s="1" t="s">
        <v>0</v>
      </c>
      <c r="H1127" s="1" t="s">
        <v>28136</v>
      </c>
      <c r="I1127" s="14">
        <f t="shared" si="17"/>
        <v>2095.9375</v>
      </c>
      <c r="J1127" s="1">
        <v>335.35</v>
      </c>
      <c r="K1127" s="4" t="s">
        <v>6149</v>
      </c>
    </row>
    <row r="1128" spans="1:11" hidden="1">
      <c r="A1128" t="s">
        <v>2681</v>
      </c>
      <c r="B1128" s="3">
        <v>41990</v>
      </c>
      <c r="C1128" t="s">
        <v>28481</v>
      </c>
      <c r="D1128">
        <v>2</v>
      </c>
      <c r="E1128" t="s">
        <v>29819</v>
      </c>
      <c r="F1128" t="s">
        <v>18</v>
      </c>
      <c r="G1128" t="s">
        <v>0</v>
      </c>
      <c r="H1128" t="s">
        <v>28136</v>
      </c>
      <c r="I1128" s="14">
        <f t="shared" si="17"/>
        <v>2095.9375</v>
      </c>
      <c r="J1128">
        <v>335.35</v>
      </c>
      <c r="K1128" s="4" t="s">
        <v>6149</v>
      </c>
    </row>
    <row r="1129" spans="1:11" hidden="1">
      <c r="A1129" t="s">
        <v>2681</v>
      </c>
      <c r="B1129" s="3">
        <v>41990</v>
      </c>
      <c r="C1129" t="s">
        <v>28481</v>
      </c>
      <c r="D1129">
        <v>2</v>
      </c>
      <c r="E1129" t="s">
        <v>29819</v>
      </c>
      <c r="F1129" t="s">
        <v>18</v>
      </c>
      <c r="G1129" t="s">
        <v>0</v>
      </c>
      <c r="H1129" t="s">
        <v>28136</v>
      </c>
      <c r="I1129" s="14">
        <f t="shared" si="17"/>
        <v>-2095.9375</v>
      </c>
      <c r="J1129">
        <v>-335.35</v>
      </c>
      <c r="K1129" s="4" t="s">
        <v>6149</v>
      </c>
    </row>
    <row r="1130" spans="1:11">
      <c r="A1130" t="s">
        <v>690</v>
      </c>
      <c r="B1130" s="3">
        <v>41990</v>
      </c>
      <c r="C1130" t="s">
        <v>28994</v>
      </c>
      <c r="D1130">
        <v>2</v>
      </c>
      <c r="E1130" t="s">
        <v>30356</v>
      </c>
      <c r="F1130" t="s">
        <v>26</v>
      </c>
      <c r="G1130" t="s">
        <v>13</v>
      </c>
      <c r="H1130" t="s">
        <v>7371</v>
      </c>
      <c r="I1130" s="14">
        <f t="shared" si="17"/>
        <v>1534.5</v>
      </c>
      <c r="J1130">
        <v>245.52</v>
      </c>
      <c r="K1130" s="14" t="s">
        <v>6145</v>
      </c>
    </row>
    <row r="1131" spans="1:11">
      <c r="A1131" t="s">
        <v>2685</v>
      </c>
      <c r="B1131" s="3">
        <v>41990</v>
      </c>
      <c r="C1131" t="s">
        <v>28995</v>
      </c>
      <c r="D1131">
        <v>2</v>
      </c>
      <c r="E1131" t="s">
        <v>30357</v>
      </c>
      <c r="F1131" t="s">
        <v>26</v>
      </c>
      <c r="G1131" t="s">
        <v>13</v>
      </c>
      <c r="H1131" t="s">
        <v>7459</v>
      </c>
      <c r="I1131" s="14">
        <f t="shared" si="17"/>
        <v>2491.375</v>
      </c>
      <c r="J1131">
        <v>398.62</v>
      </c>
      <c r="K1131" s="14" t="s">
        <v>6145</v>
      </c>
    </row>
    <row r="1132" spans="1:11">
      <c r="A1132" t="s">
        <v>2688</v>
      </c>
      <c r="B1132" s="3">
        <v>41990</v>
      </c>
      <c r="C1132" t="s">
        <v>28996</v>
      </c>
      <c r="D1132">
        <v>2</v>
      </c>
      <c r="E1132" t="s">
        <v>30358</v>
      </c>
      <c r="F1132" t="s">
        <v>26</v>
      </c>
      <c r="G1132" t="s">
        <v>13</v>
      </c>
      <c r="H1132" t="s">
        <v>1943</v>
      </c>
      <c r="I1132" s="14">
        <f t="shared" si="17"/>
        <v>2525.875</v>
      </c>
      <c r="J1132">
        <v>404.14</v>
      </c>
      <c r="K1132" s="14" t="s">
        <v>6145</v>
      </c>
    </row>
    <row r="1133" spans="1:11">
      <c r="A1133" t="s">
        <v>2691</v>
      </c>
      <c r="B1133" s="3">
        <v>41990</v>
      </c>
      <c r="C1133" t="s">
        <v>28997</v>
      </c>
      <c r="D1133">
        <v>2</v>
      </c>
      <c r="E1133" t="s">
        <v>30359</v>
      </c>
      <c r="F1133" t="s">
        <v>26</v>
      </c>
      <c r="G1133" t="s">
        <v>13</v>
      </c>
      <c r="H1133" t="s">
        <v>9972</v>
      </c>
      <c r="I1133" s="14">
        <f t="shared" si="17"/>
        <v>3171.6875</v>
      </c>
      <c r="J1133">
        <v>507.47</v>
      </c>
      <c r="K1133" s="14" t="s">
        <v>6145</v>
      </c>
    </row>
    <row r="1134" spans="1:11">
      <c r="A1134" t="s">
        <v>2694</v>
      </c>
      <c r="B1134" s="3">
        <v>41990</v>
      </c>
      <c r="C1134" t="s">
        <v>28998</v>
      </c>
      <c r="D1134">
        <v>2</v>
      </c>
      <c r="E1134" t="s">
        <v>30360</v>
      </c>
      <c r="F1134" t="s">
        <v>26</v>
      </c>
      <c r="G1134" t="s">
        <v>13</v>
      </c>
      <c r="H1134" t="s">
        <v>553</v>
      </c>
      <c r="I1134" s="14">
        <f t="shared" si="17"/>
        <v>1025.875</v>
      </c>
      <c r="J1134">
        <v>164.14</v>
      </c>
      <c r="K1134" s="14" t="s">
        <v>6145</v>
      </c>
    </row>
    <row r="1135" spans="1:11" hidden="1">
      <c r="A1135" t="s">
        <v>695</v>
      </c>
      <c r="B1135" s="3">
        <v>41990</v>
      </c>
      <c r="C1135" t="s">
        <v>2</v>
      </c>
      <c r="D1135">
        <v>2</v>
      </c>
      <c r="E1135" t="s">
        <v>30361</v>
      </c>
      <c r="F1135" t="s">
        <v>18</v>
      </c>
      <c r="G1135" t="s">
        <v>21545</v>
      </c>
      <c r="H1135" t="s">
        <v>1534</v>
      </c>
      <c r="I1135" s="14">
        <f t="shared" si="17"/>
        <v>946.6875</v>
      </c>
      <c r="J1135">
        <v>151.47</v>
      </c>
      <c r="K1135" s="4" t="s">
        <v>6149</v>
      </c>
    </row>
    <row r="1136" spans="1:11" hidden="1">
      <c r="A1136" t="s">
        <v>2720</v>
      </c>
      <c r="B1136" s="3">
        <v>41990</v>
      </c>
      <c r="C1136" t="s">
        <v>2</v>
      </c>
      <c r="D1136">
        <v>2</v>
      </c>
      <c r="E1136" t="s">
        <v>30362</v>
      </c>
      <c r="F1136" t="s">
        <v>18</v>
      </c>
      <c r="G1136" t="s">
        <v>21545</v>
      </c>
      <c r="H1136" t="s">
        <v>2362</v>
      </c>
      <c r="I1136" s="14">
        <f t="shared" si="17"/>
        <v>222.3125</v>
      </c>
      <c r="J1136">
        <v>35.57</v>
      </c>
      <c r="K1136" s="4" t="s">
        <v>6149</v>
      </c>
    </row>
    <row r="1137" spans="1:11">
      <c r="A1137" t="s">
        <v>2724</v>
      </c>
      <c r="B1137" s="3">
        <v>41990</v>
      </c>
      <c r="C1137" t="s">
        <v>28999</v>
      </c>
      <c r="D1137">
        <v>2</v>
      </c>
      <c r="E1137" t="s">
        <v>30363</v>
      </c>
      <c r="F1137" t="s">
        <v>26</v>
      </c>
      <c r="G1137" t="s">
        <v>13</v>
      </c>
      <c r="H1137" t="s">
        <v>29000</v>
      </c>
      <c r="I1137" s="14">
        <f t="shared" si="17"/>
        <v>2525.875</v>
      </c>
      <c r="J1137">
        <v>404.14</v>
      </c>
      <c r="K1137" s="14" t="s">
        <v>6145</v>
      </c>
    </row>
    <row r="1138" spans="1:11">
      <c r="A1138" t="s">
        <v>739</v>
      </c>
      <c r="B1138" s="3">
        <v>41990</v>
      </c>
      <c r="C1138" t="s">
        <v>29001</v>
      </c>
      <c r="D1138">
        <v>2</v>
      </c>
      <c r="E1138" t="s">
        <v>30364</v>
      </c>
      <c r="F1138" t="s">
        <v>26</v>
      </c>
      <c r="G1138" t="s">
        <v>13</v>
      </c>
      <c r="H1138" t="s">
        <v>15216</v>
      </c>
      <c r="I1138" s="14">
        <f t="shared" si="17"/>
        <v>1534.5</v>
      </c>
      <c r="J1138">
        <v>245.52</v>
      </c>
      <c r="K1138" s="14" t="s">
        <v>6145</v>
      </c>
    </row>
    <row r="1139" spans="1:11" hidden="1">
      <c r="A1139" t="s">
        <v>2728</v>
      </c>
      <c r="B1139" s="3">
        <v>41990</v>
      </c>
      <c r="C1139" t="s">
        <v>2</v>
      </c>
      <c r="D1139">
        <v>2</v>
      </c>
      <c r="E1139" t="s">
        <v>30365</v>
      </c>
      <c r="F1139" t="s">
        <v>18</v>
      </c>
      <c r="G1139" t="s">
        <v>21545</v>
      </c>
      <c r="H1139" t="s">
        <v>29002</v>
      </c>
      <c r="I1139" s="14">
        <f t="shared" si="17"/>
        <v>1420.875</v>
      </c>
      <c r="J1139">
        <v>227.34</v>
      </c>
      <c r="K1139" s="4" t="s">
        <v>6149</v>
      </c>
    </row>
    <row r="1140" spans="1:11" hidden="1">
      <c r="A1140" t="s">
        <v>2732</v>
      </c>
      <c r="B1140" s="3">
        <v>41990</v>
      </c>
      <c r="C1140" t="s">
        <v>24077</v>
      </c>
      <c r="D1140">
        <v>2</v>
      </c>
      <c r="E1140" t="s">
        <v>30366</v>
      </c>
      <c r="F1140" t="s">
        <v>18</v>
      </c>
      <c r="G1140" t="s">
        <v>21545</v>
      </c>
      <c r="H1140" t="s">
        <v>29002</v>
      </c>
      <c r="I1140" s="14">
        <f t="shared" si="17"/>
        <v>193.125</v>
      </c>
      <c r="J1140">
        <v>30.9</v>
      </c>
      <c r="K1140" s="4" t="s">
        <v>6149</v>
      </c>
    </row>
    <row r="1141" spans="1:11">
      <c r="A1141" t="s">
        <v>2738</v>
      </c>
      <c r="B1141" s="3">
        <v>41990</v>
      </c>
      <c r="C1141" t="s">
        <v>29003</v>
      </c>
      <c r="D1141">
        <v>2</v>
      </c>
      <c r="E1141" t="s">
        <v>30367</v>
      </c>
      <c r="F1141" t="s">
        <v>26</v>
      </c>
      <c r="G1141" t="s">
        <v>13</v>
      </c>
      <c r="H1141" t="s">
        <v>10617</v>
      </c>
      <c r="I1141" s="14">
        <f t="shared" si="17"/>
        <v>1463.375</v>
      </c>
      <c r="J1141">
        <v>234.14</v>
      </c>
      <c r="K1141" s="14" t="s">
        <v>6145</v>
      </c>
    </row>
    <row r="1142" spans="1:11">
      <c r="A1142" t="s">
        <v>2742</v>
      </c>
      <c r="B1142" s="3">
        <v>41990</v>
      </c>
      <c r="C1142" t="s">
        <v>29004</v>
      </c>
      <c r="D1142">
        <v>2</v>
      </c>
      <c r="E1142" t="s">
        <v>30368</v>
      </c>
      <c r="F1142" t="s">
        <v>26</v>
      </c>
      <c r="G1142" t="s">
        <v>13</v>
      </c>
      <c r="H1142" t="s">
        <v>8329</v>
      </c>
      <c r="I1142" s="14">
        <f t="shared" si="17"/>
        <v>853.43750000000011</v>
      </c>
      <c r="J1142">
        <v>136.55000000000001</v>
      </c>
      <c r="K1142" s="14" t="s">
        <v>6145</v>
      </c>
    </row>
    <row r="1143" spans="1:11" hidden="1">
      <c r="A1143" s="1" t="s">
        <v>2746</v>
      </c>
      <c r="B1143" s="13">
        <v>41990</v>
      </c>
      <c r="C1143" s="1" t="s">
        <v>21612</v>
      </c>
      <c r="D1143" s="1">
        <v>2</v>
      </c>
      <c r="E1143" s="1" t="s">
        <v>29820</v>
      </c>
      <c r="F1143" s="1" t="s">
        <v>18</v>
      </c>
      <c r="G1143" s="1" t="s">
        <v>21545</v>
      </c>
      <c r="H1143" s="1" t="s">
        <v>10706</v>
      </c>
      <c r="I1143" s="14">
        <f t="shared" si="17"/>
        <v>1811.1875000000002</v>
      </c>
      <c r="J1143" s="1">
        <v>289.79000000000002</v>
      </c>
      <c r="K1143" s="4" t="s">
        <v>6149</v>
      </c>
    </row>
    <row r="1144" spans="1:11" hidden="1">
      <c r="A1144" t="s">
        <v>2746</v>
      </c>
      <c r="B1144" s="3">
        <v>41990</v>
      </c>
      <c r="C1144" t="s">
        <v>21612</v>
      </c>
      <c r="D1144">
        <v>2</v>
      </c>
      <c r="E1144" t="s">
        <v>29820</v>
      </c>
      <c r="F1144" t="s">
        <v>18</v>
      </c>
      <c r="G1144" t="s">
        <v>21545</v>
      </c>
      <c r="H1144" t="s">
        <v>10706</v>
      </c>
      <c r="I1144" s="14">
        <f t="shared" si="17"/>
        <v>1810.3750000000002</v>
      </c>
      <c r="J1144">
        <v>289.66000000000003</v>
      </c>
      <c r="K1144" s="4" t="s">
        <v>6149</v>
      </c>
    </row>
    <row r="1145" spans="1:11" hidden="1">
      <c r="A1145" t="s">
        <v>2746</v>
      </c>
      <c r="B1145" s="3">
        <v>41990</v>
      </c>
      <c r="C1145" t="s">
        <v>21612</v>
      </c>
      <c r="D1145">
        <v>2</v>
      </c>
      <c r="E1145" t="s">
        <v>29820</v>
      </c>
      <c r="F1145" t="s">
        <v>18</v>
      </c>
      <c r="G1145" t="s">
        <v>21545</v>
      </c>
      <c r="H1145" t="s">
        <v>10706</v>
      </c>
      <c r="I1145" s="14">
        <f t="shared" si="17"/>
        <v>-1811.1875000000002</v>
      </c>
      <c r="J1145">
        <v>-289.79000000000002</v>
      </c>
      <c r="K1145" s="4" t="s">
        <v>6149</v>
      </c>
    </row>
    <row r="1146" spans="1:11" hidden="1">
      <c r="A1146" s="1" t="s">
        <v>2752</v>
      </c>
      <c r="B1146" s="13">
        <v>41990</v>
      </c>
      <c r="C1146" s="1" t="s">
        <v>16</v>
      </c>
      <c r="D1146" s="1">
        <v>2</v>
      </c>
      <c r="E1146" s="1" t="s">
        <v>29821</v>
      </c>
      <c r="F1146" s="1" t="s">
        <v>18</v>
      </c>
      <c r="G1146" s="1" t="s">
        <v>21545</v>
      </c>
      <c r="H1146" s="1" t="s">
        <v>25090</v>
      </c>
      <c r="I1146" s="14">
        <f t="shared" si="17"/>
        <v>544.375</v>
      </c>
      <c r="J1146" s="1">
        <v>87.1</v>
      </c>
      <c r="K1146" s="4" t="s">
        <v>6149</v>
      </c>
    </row>
    <row r="1147" spans="1:11" hidden="1">
      <c r="A1147" t="s">
        <v>2752</v>
      </c>
      <c r="B1147" s="3">
        <v>41990</v>
      </c>
      <c r="C1147" t="s">
        <v>16</v>
      </c>
      <c r="D1147">
        <v>2</v>
      </c>
      <c r="E1147" t="s">
        <v>29821</v>
      </c>
      <c r="F1147" t="s">
        <v>18</v>
      </c>
      <c r="G1147" t="s">
        <v>21545</v>
      </c>
      <c r="H1147" t="s">
        <v>25090</v>
      </c>
      <c r="I1147" s="14">
        <f t="shared" si="17"/>
        <v>544.375</v>
      </c>
      <c r="J1147">
        <v>87.1</v>
      </c>
      <c r="K1147" s="4" t="s">
        <v>6149</v>
      </c>
    </row>
    <row r="1148" spans="1:11" hidden="1">
      <c r="A1148" t="s">
        <v>2752</v>
      </c>
      <c r="B1148" s="3">
        <v>41990</v>
      </c>
      <c r="C1148" t="s">
        <v>16</v>
      </c>
      <c r="D1148">
        <v>2</v>
      </c>
      <c r="E1148" t="s">
        <v>29821</v>
      </c>
      <c r="F1148" t="s">
        <v>18</v>
      </c>
      <c r="G1148" t="s">
        <v>21545</v>
      </c>
      <c r="H1148" t="s">
        <v>25090</v>
      </c>
      <c r="I1148" s="14">
        <f t="shared" si="17"/>
        <v>-544.375</v>
      </c>
      <c r="J1148">
        <v>-87.1</v>
      </c>
      <c r="K1148" s="4" t="s">
        <v>6149</v>
      </c>
    </row>
    <row r="1149" spans="1:11">
      <c r="A1149" t="s">
        <v>2755</v>
      </c>
      <c r="B1149" s="3">
        <v>41990</v>
      </c>
      <c r="C1149" t="s">
        <v>29005</v>
      </c>
      <c r="D1149">
        <v>2</v>
      </c>
      <c r="E1149" t="s">
        <v>30369</v>
      </c>
      <c r="F1149" t="s">
        <v>26</v>
      </c>
      <c r="G1149" t="s">
        <v>13</v>
      </c>
      <c r="H1149" t="s">
        <v>12554</v>
      </c>
      <c r="I1149" s="14">
        <f t="shared" si="17"/>
        <v>1534.5</v>
      </c>
      <c r="J1149">
        <v>245.52</v>
      </c>
      <c r="K1149" s="14" t="s">
        <v>6145</v>
      </c>
    </row>
    <row r="1150" spans="1:11" hidden="1">
      <c r="A1150" t="s">
        <v>2758</v>
      </c>
      <c r="B1150" s="3">
        <v>41990</v>
      </c>
      <c r="C1150" t="s">
        <v>2</v>
      </c>
      <c r="D1150">
        <v>2</v>
      </c>
      <c r="E1150" t="s">
        <v>30370</v>
      </c>
      <c r="F1150" t="s">
        <v>18</v>
      </c>
      <c r="G1150" t="s">
        <v>21545</v>
      </c>
      <c r="H1150" t="s">
        <v>4684</v>
      </c>
      <c r="I1150" s="14">
        <f t="shared" si="17"/>
        <v>55.5625</v>
      </c>
      <c r="J1150">
        <v>8.89</v>
      </c>
      <c r="K1150" s="4" t="s">
        <v>6149</v>
      </c>
    </row>
    <row r="1151" spans="1:11">
      <c r="A1151" t="s">
        <v>2761</v>
      </c>
      <c r="B1151" s="3">
        <v>41990</v>
      </c>
      <c r="C1151" t="s">
        <v>29006</v>
      </c>
      <c r="D1151">
        <v>2</v>
      </c>
      <c r="E1151" t="s">
        <v>30371</v>
      </c>
      <c r="F1151" t="s">
        <v>26</v>
      </c>
      <c r="G1151" t="s">
        <v>13</v>
      </c>
      <c r="H1151" t="s">
        <v>357</v>
      </c>
      <c r="I1151" s="14">
        <f t="shared" si="17"/>
        <v>861.1875</v>
      </c>
      <c r="J1151">
        <v>137.79</v>
      </c>
      <c r="K1151" s="14" t="s">
        <v>6145</v>
      </c>
    </row>
    <row r="1152" spans="1:11" hidden="1">
      <c r="A1152" s="1" t="s">
        <v>2764</v>
      </c>
      <c r="B1152" s="13">
        <v>41990</v>
      </c>
      <c r="C1152" s="1" t="s">
        <v>28482</v>
      </c>
      <c r="D1152" s="1">
        <v>2</v>
      </c>
      <c r="E1152" s="1" t="s">
        <v>29822</v>
      </c>
      <c r="F1152" s="1" t="s">
        <v>18</v>
      </c>
      <c r="G1152" s="1" t="s">
        <v>0</v>
      </c>
      <c r="H1152" s="1" t="s">
        <v>3297</v>
      </c>
      <c r="I1152" s="14">
        <f t="shared" si="17"/>
        <v>1724.125</v>
      </c>
      <c r="J1152" s="1">
        <v>275.86</v>
      </c>
      <c r="K1152" s="4" t="s">
        <v>6149</v>
      </c>
    </row>
    <row r="1153" spans="1:11" hidden="1">
      <c r="A1153" t="s">
        <v>2764</v>
      </c>
      <c r="B1153" s="3">
        <v>41990</v>
      </c>
      <c r="C1153" t="s">
        <v>28482</v>
      </c>
      <c r="D1153">
        <v>2</v>
      </c>
      <c r="E1153" t="s">
        <v>29822</v>
      </c>
      <c r="F1153" t="s">
        <v>18</v>
      </c>
      <c r="G1153" t="s">
        <v>0</v>
      </c>
      <c r="H1153" t="s">
        <v>3297</v>
      </c>
      <c r="I1153" s="14">
        <f t="shared" si="17"/>
        <v>10482.5</v>
      </c>
      <c r="J1153" s="4">
        <v>1677.2</v>
      </c>
      <c r="K1153" s="4" t="s">
        <v>6149</v>
      </c>
    </row>
    <row r="1154" spans="1:11" hidden="1">
      <c r="A1154" t="s">
        <v>2764</v>
      </c>
      <c r="B1154" s="3">
        <v>41990</v>
      </c>
      <c r="C1154" t="s">
        <v>28482</v>
      </c>
      <c r="D1154">
        <v>2</v>
      </c>
      <c r="E1154" t="s">
        <v>29822</v>
      </c>
      <c r="F1154" t="s">
        <v>18</v>
      </c>
      <c r="G1154" t="s">
        <v>0</v>
      </c>
      <c r="H1154" t="s">
        <v>3297</v>
      </c>
      <c r="I1154" s="14">
        <f t="shared" si="17"/>
        <v>-1724.125</v>
      </c>
      <c r="J1154">
        <v>-275.86</v>
      </c>
      <c r="K1154" s="4" t="s">
        <v>6149</v>
      </c>
    </row>
    <row r="1155" spans="1:11">
      <c r="A1155" t="s">
        <v>2767</v>
      </c>
      <c r="B1155" s="3">
        <v>41990</v>
      </c>
      <c r="C1155" t="s">
        <v>29007</v>
      </c>
      <c r="D1155">
        <v>2</v>
      </c>
      <c r="E1155" t="s">
        <v>30372</v>
      </c>
      <c r="F1155" t="s">
        <v>26</v>
      </c>
      <c r="G1155" t="s">
        <v>13</v>
      </c>
      <c r="H1155" t="s">
        <v>7957</v>
      </c>
      <c r="I1155" s="14">
        <f t="shared" si="17"/>
        <v>1560.8125</v>
      </c>
      <c r="J1155">
        <v>249.73</v>
      </c>
      <c r="K1155" s="14" t="s">
        <v>6145</v>
      </c>
    </row>
    <row r="1156" spans="1:11">
      <c r="A1156" t="s">
        <v>2770</v>
      </c>
      <c r="B1156" s="3">
        <v>41990</v>
      </c>
      <c r="C1156" t="s">
        <v>29008</v>
      </c>
      <c r="D1156">
        <v>2</v>
      </c>
      <c r="E1156" t="s">
        <v>30373</v>
      </c>
      <c r="F1156" t="s">
        <v>26</v>
      </c>
      <c r="G1156" t="s">
        <v>13</v>
      </c>
      <c r="H1156" t="s">
        <v>29009</v>
      </c>
      <c r="I1156" s="14">
        <f t="shared" si="17"/>
        <v>853.43750000000011</v>
      </c>
      <c r="J1156">
        <v>136.55000000000001</v>
      </c>
      <c r="K1156" s="14" t="s">
        <v>6145</v>
      </c>
    </row>
    <row r="1157" spans="1:11">
      <c r="A1157" t="s">
        <v>2773</v>
      </c>
      <c r="B1157" s="3">
        <v>41990</v>
      </c>
      <c r="C1157" t="s">
        <v>29010</v>
      </c>
      <c r="D1157">
        <v>2</v>
      </c>
      <c r="E1157" t="s">
        <v>30374</v>
      </c>
      <c r="F1157" t="s">
        <v>26</v>
      </c>
      <c r="G1157" t="s">
        <v>13</v>
      </c>
      <c r="H1157" t="s">
        <v>3297</v>
      </c>
      <c r="I1157" s="14">
        <f t="shared" si="17"/>
        <v>10833.625</v>
      </c>
      <c r="J1157" s="4">
        <v>1733.38</v>
      </c>
      <c r="K1157" s="14" t="s">
        <v>6145</v>
      </c>
    </row>
    <row r="1158" spans="1:11">
      <c r="A1158" t="s">
        <v>2776</v>
      </c>
      <c r="B1158" s="3">
        <v>41990</v>
      </c>
      <c r="C1158" t="s">
        <v>29011</v>
      </c>
      <c r="D1158">
        <v>2</v>
      </c>
      <c r="E1158" t="s">
        <v>30375</v>
      </c>
      <c r="F1158" t="s">
        <v>26</v>
      </c>
      <c r="G1158" t="s">
        <v>13</v>
      </c>
      <c r="H1158" t="s">
        <v>2906</v>
      </c>
      <c r="I1158" s="14">
        <f t="shared" si="17"/>
        <v>3362.0624999999995</v>
      </c>
      <c r="J1158">
        <v>537.92999999999995</v>
      </c>
      <c r="K1158" s="14" t="s">
        <v>6145</v>
      </c>
    </row>
    <row r="1159" spans="1:11">
      <c r="A1159" t="s">
        <v>2782</v>
      </c>
      <c r="B1159" s="3">
        <v>41990</v>
      </c>
      <c r="C1159" t="s">
        <v>29012</v>
      </c>
      <c r="D1159">
        <v>2</v>
      </c>
      <c r="E1159" t="s">
        <v>30376</v>
      </c>
      <c r="F1159" t="s">
        <v>26</v>
      </c>
      <c r="G1159" t="s">
        <v>13</v>
      </c>
      <c r="H1159" t="s">
        <v>13347</v>
      </c>
      <c r="I1159" s="14">
        <f t="shared" si="17"/>
        <v>1714.6875000000002</v>
      </c>
      <c r="J1159">
        <v>274.35000000000002</v>
      </c>
      <c r="K1159" s="14" t="s">
        <v>6145</v>
      </c>
    </row>
    <row r="1160" spans="1:11">
      <c r="A1160" t="s">
        <v>2785</v>
      </c>
      <c r="B1160" s="3">
        <v>41990</v>
      </c>
      <c r="C1160" t="s">
        <v>29013</v>
      </c>
      <c r="D1160">
        <v>2</v>
      </c>
      <c r="E1160" t="s">
        <v>30377</v>
      </c>
      <c r="F1160" t="s">
        <v>26</v>
      </c>
      <c r="G1160" t="s">
        <v>13</v>
      </c>
      <c r="H1160" t="s">
        <v>411</v>
      </c>
      <c r="I1160" s="14">
        <f t="shared" si="17"/>
        <v>1534.5</v>
      </c>
      <c r="J1160">
        <v>245.52</v>
      </c>
      <c r="K1160" s="14" t="s">
        <v>6145</v>
      </c>
    </row>
    <row r="1161" spans="1:11">
      <c r="A1161" t="s">
        <v>2789</v>
      </c>
      <c r="B1161" s="3">
        <v>41990</v>
      </c>
      <c r="C1161" t="s">
        <v>29014</v>
      </c>
      <c r="D1161">
        <v>2</v>
      </c>
      <c r="E1161" t="s">
        <v>30378</v>
      </c>
      <c r="F1161" t="s">
        <v>26</v>
      </c>
      <c r="G1161" t="s">
        <v>13</v>
      </c>
      <c r="H1161" t="s">
        <v>8288</v>
      </c>
      <c r="I1161" s="14">
        <f t="shared" si="17"/>
        <v>2425.75</v>
      </c>
      <c r="J1161">
        <v>388.12</v>
      </c>
      <c r="K1161" s="14" t="s">
        <v>6145</v>
      </c>
    </row>
    <row r="1162" spans="1:11" hidden="1">
      <c r="A1162" s="1" t="s">
        <v>742</v>
      </c>
      <c r="B1162" s="13">
        <v>41990</v>
      </c>
      <c r="C1162" s="1" t="s">
        <v>21612</v>
      </c>
      <c r="D1162" s="1">
        <v>2</v>
      </c>
      <c r="E1162" s="1" t="s">
        <v>29823</v>
      </c>
      <c r="F1162" s="1" t="s">
        <v>18</v>
      </c>
      <c r="G1162" s="1" t="s">
        <v>21545</v>
      </c>
      <c r="H1162" s="1" t="s">
        <v>14795</v>
      </c>
      <c r="I1162" s="14">
        <f t="shared" ref="I1162:I1225" si="18">J1162*100/16</f>
        <v>4310.8125</v>
      </c>
      <c r="J1162" s="1">
        <v>689.73</v>
      </c>
      <c r="K1162" s="4" t="s">
        <v>6149</v>
      </c>
    </row>
    <row r="1163" spans="1:11" hidden="1">
      <c r="A1163" t="s">
        <v>742</v>
      </c>
      <c r="B1163" s="3">
        <v>41990</v>
      </c>
      <c r="C1163" t="s">
        <v>21612</v>
      </c>
      <c r="D1163">
        <v>2</v>
      </c>
      <c r="E1163" t="s">
        <v>29823</v>
      </c>
      <c r="F1163" t="s">
        <v>18</v>
      </c>
      <c r="G1163" t="s">
        <v>21545</v>
      </c>
      <c r="H1163" t="s">
        <v>14795</v>
      </c>
      <c r="I1163" s="14">
        <f t="shared" si="18"/>
        <v>4614.25</v>
      </c>
      <c r="J1163">
        <v>738.28</v>
      </c>
      <c r="K1163" s="4" t="s">
        <v>6149</v>
      </c>
    </row>
    <row r="1164" spans="1:11" hidden="1">
      <c r="A1164" t="s">
        <v>742</v>
      </c>
      <c r="B1164" s="3">
        <v>41990</v>
      </c>
      <c r="C1164" t="s">
        <v>21612</v>
      </c>
      <c r="D1164">
        <v>2</v>
      </c>
      <c r="E1164" t="s">
        <v>29823</v>
      </c>
      <c r="F1164" t="s">
        <v>18</v>
      </c>
      <c r="G1164" t="s">
        <v>21545</v>
      </c>
      <c r="H1164" t="s">
        <v>14795</v>
      </c>
      <c r="I1164" s="14">
        <f t="shared" si="18"/>
        <v>-4310.8125</v>
      </c>
      <c r="J1164">
        <v>-689.73</v>
      </c>
      <c r="K1164" s="4" t="s">
        <v>6149</v>
      </c>
    </row>
    <row r="1165" spans="1:11">
      <c r="A1165" t="s">
        <v>743</v>
      </c>
      <c r="B1165" s="3">
        <v>41990</v>
      </c>
      <c r="C1165" t="s">
        <v>29015</v>
      </c>
      <c r="D1165">
        <v>2</v>
      </c>
      <c r="E1165" t="s">
        <v>30379</v>
      </c>
      <c r="F1165" t="s">
        <v>26</v>
      </c>
      <c r="G1165" t="s">
        <v>13</v>
      </c>
      <c r="H1165" t="s">
        <v>4866</v>
      </c>
      <c r="I1165" s="14">
        <f t="shared" si="18"/>
        <v>4293.125</v>
      </c>
      <c r="J1165">
        <v>686.9</v>
      </c>
      <c r="K1165" s="14" t="s">
        <v>6145</v>
      </c>
    </row>
    <row r="1166" spans="1:11">
      <c r="A1166" t="s">
        <v>2793</v>
      </c>
      <c r="B1166" s="3">
        <v>41990</v>
      </c>
      <c r="C1166" t="s">
        <v>29016</v>
      </c>
      <c r="D1166">
        <v>2</v>
      </c>
      <c r="E1166" t="s">
        <v>30380</v>
      </c>
      <c r="F1166" t="s">
        <v>26</v>
      </c>
      <c r="G1166" t="s">
        <v>13</v>
      </c>
      <c r="H1166" t="s">
        <v>10036</v>
      </c>
      <c r="I1166" s="14">
        <f t="shared" si="18"/>
        <v>2525.875</v>
      </c>
      <c r="J1166">
        <v>404.14</v>
      </c>
      <c r="K1166" s="14" t="s">
        <v>6145</v>
      </c>
    </row>
    <row r="1167" spans="1:11" hidden="1">
      <c r="A1167" t="s">
        <v>2797</v>
      </c>
      <c r="B1167" s="3">
        <v>41990</v>
      </c>
      <c r="C1167" t="s">
        <v>2</v>
      </c>
      <c r="D1167">
        <v>2</v>
      </c>
      <c r="E1167" t="s">
        <v>30381</v>
      </c>
      <c r="F1167" t="s">
        <v>18</v>
      </c>
      <c r="G1167" t="s">
        <v>21545</v>
      </c>
      <c r="H1167" t="s">
        <v>2604</v>
      </c>
      <c r="I1167" s="14">
        <f t="shared" si="18"/>
        <v>210.9375</v>
      </c>
      <c r="J1167">
        <v>33.75</v>
      </c>
      <c r="K1167" s="4" t="s">
        <v>6149</v>
      </c>
    </row>
    <row r="1168" spans="1:11">
      <c r="A1168" t="s">
        <v>2800</v>
      </c>
      <c r="B1168" s="3">
        <v>41990</v>
      </c>
      <c r="C1168" t="s">
        <v>29017</v>
      </c>
      <c r="D1168">
        <v>2</v>
      </c>
      <c r="E1168" t="s">
        <v>30382</v>
      </c>
      <c r="F1168" t="s">
        <v>26</v>
      </c>
      <c r="G1168" t="s">
        <v>13</v>
      </c>
      <c r="H1168" t="s">
        <v>14072</v>
      </c>
      <c r="I1168" s="14">
        <f t="shared" si="18"/>
        <v>853.43750000000011</v>
      </c>
      <c r="J1168">
        <v>136.55000000000001</v>
      </c>
      <c r="K1168" s="14" t="s">
        <v>6145</v>
      </c>
    </row>
    <row r="1169" spans="1:11">
      <c r="A1169" t="s">
        <v>2804</v>
      </c>
      <c r="B1169" s="3">
        <v>41990</v>
      </c>
      <c r="C1169" t="s">
        <v>29018</v>
      </c>
      <c r="D1169">
        <v>2</v>
      </c>
      <c r="E1169" t="s">
        <v>30383</v>
      </c>
      <c r="F1169" t="s">
        <v>26</v>
      </c>
      <c r="G1169" t="s">
        <v>13</v>
      </c>
      <c r="H1169" t="s">
        <v>12915</v>
      </c>
      <c r="I1169" s="14">
        <f t="shared" si="18"/>
        <v>1534.5</v>
      </c>
      <c r="J1169">
        <v>245.52</v>
      </c>
      <c r="K1169" s="14" t="s">
        <v>6145</v>
      </c>
    </row>
    <row r="1170" spans="1:11">
      <c r="A1170" t="s">
        <v>5666</v>
      </c>
      <c r="B1170" s="3">
        <v>41990</v>
      </c>
      <c r="C1170" t="s">
        <v>29019</v>
      </c>
      <c r="D1170">
        <v>2</v>
      </c>
      <c r="E1170" t="s">
        <v>30384</v>
      </c>
      <c r="F1170" t="s">
        <v>26</v>
      </c>
      <c r="G1170" t="s">
        <v>13</v>
      </c>
      <c r="H1170" t="s">
        <v>27</v>
      </c>
      <c r="I1170" s="14">
        <f t="shared" si="18"/>
        <v>853.43750000000011</v>
      </c>
      <c r="J1170">
        <v>136.55000000000001</v>
      </c>
      <c r="K1170" s="14" t="s">
        <v>6145</v>
      </c>
    </row>
    <row r="1171" spans="1:11">
      <c r="A1171" t="s">
        <v>2806</v>
      </c>
      <c r="B1171" s="3">
        <v>41990</v>
      </c>
      <c r="C1171" t="s">
        <v>29020</v>
      </c>
      <c r="D1171">
        <v>2</v>
      </c>
      <c r="E1171" t="s">
        <v>30385</v>
      </c>
      <c r="F1171" t="s">
        <v>26</v>
      </c>
      <c r="G1171" t="s">
        <v>13</v>
      </c>
      <c r="H1171" t="s">
        <v>27</v>
      </c>
      <c r="I1171" s="14">
        <f t="shared" si="18"/>
        <v>1534.5</v>
      </c>
      <c r="J1171">
        <v>245.52</v>
      </c>
      <c r="K1171" s="14" t="s">
        <v>6145</v>
      </c>
    </row>
    <row r="1172" spans="1:11">
      <c r="A1172" t="s">
        <v>745</v>
      </c>
      <c r="B1172" s="3">
        <v>41990</v>
      </c>
      <c r="C1172" t="s">
        <v>29021</v>
      </c>
      <c r="D1172">
        <v>2</v>
      </c>
      <c r="E1172" t="s">
        <v>30386</v>
      </c>
      <c r="F1172" t="s">
        <v>26</v>
      </c>
      <c r="G1172" t="s">
        <v>13</v>
      </c>
      <c r="H1172" t="s">
        <v>29022</v>
      </c>
      <c r="I1172" s="14">
        <f t="shared" si="18"/>
        <v>517.25</v>
      </c>
      <c r="J1172">
        <v>82.76</v>
      </c>
      <c r="K1172" s="14" t="s">
        <v>6145</v>
      </c>
    </row>
    <row r="1173" spans="1:11">
      <c r="A1173" t="s">
        <v>5677</v>
      </c>
      <c r="B1173" s="3">
        <v>41991</v>
      </c>
      <c r="C1173" t="s">
        <v>29023</v>
      </c>
      <c r="D1173">
        <v>2</v>
      </c>
      <c r="E1173" t="s">
        <v>30387</v>
      </c>
      <c r="F1173" t="s">
        <v>26</v>
      </c>
      <c r="G1173" t="s">
        <v>13</v>
      </c>
      <c r="H1173" t="s">
        <v>16083</v>
      </c>
      <c r="I1173" s="14">
        <f t="shared" si="18"/>
        <v>9729.3125</v>
      </c>
      <c r="J1173" s="4">
        <v>1556.69</v>
      </c>
      <c r="K1173" s="14" t="s">
        <v>6145</v>
      </c>
    </row>
    <row r="1174" spans="1:11" hidden="1">
      <c r="A1174" t="s">
        <v>746</v>
      </c>
      <c r="B1174" s="3">
        <v>41991</v>
      </c>
      <c r="C1174" t="s">
        <v>2</v>
      </c>
      <c r="D1174">
        <v>2</v>
      </c>
      <c r="E1174" t="s">
        <v>30388</v>
      </c>
      <c r="F1174" t="s">
        <v>18</v>
      </c>
      <c r="G1174" t="s">
        <v>21545</v>
      </c>
      <c r="H1174" t="s">
        <v>25413</v>
      </c>
      <c r="I1174" s="14">
        <f t="shared" si="18"/>
        <v>1200</v>
      </c>
      <c r="J1174">
        <v>192</v>
      </c>
      <c r="K1174" s="4" t="s">
        <v>6149</v>
      </c>
    </row>
    <row r="1175" spans="1:11">
      <c r="A1175" t="s">
        <v>2818</v>
      </c>
      <c r="B1175" s="3">
        <v>41991</v>
      </c>
      <c r="C1175" t="s">
        <v>29024</v>
      </c>
      <c r="D1175">
        <v>2</v>
      </c>
      <c r="E1175" t="s">
        <v>30389</v>
      </c>
      <c r="F1175" t="s">
        <v>26</v>
      </c>
      <c r="G1175" t="s">
        <v>13</v>
      </c>
      <c r="H1175" t="s">
        <v>5240</v>
      </c>
      <c r="I1175" s="14">
        <f t="shared" si="18"/>
        <v>853.43750000000011</v>
      </c>
      <c r="J1175">
        <v>136.55000000000001</v>
      </c>
      <c r="K1175" s="14" t="s">
        <v>6145</v>
      </c>
    </row>
    <row r="1176" spans="1:11" hidden="1">
      <c r="A1176" t="s">
        <v>751</v>
      </c>
      <c r="B1176" s="3">
        <v>41991</v>
      </c>
      <c r="C1176" t="s">
        <v>2</v>
      </c>
      <c r="D1176">
        <v>2</v>
      </c>
      <c r="E1176" t="s">
        <v>30390</v>
      </c>
      <c r="F1176" t="s">
        <v>18</v>
      </c>
      <c r="G1176" t="s">
        <v>21545</v>
      </c>
      <c r="H1176" t="s">
        <v>29025</v>
      </c>
      <c r="I1176" s="14">
        <f t="shared" si="18"/>
        <v>48.25</v>
      </c>
      <c r="J1176">
        <v>7.72</v>
      </c>
      <c r="K1176" s="4" t="s">
        <v>6149</v>
      </c>
    </row>
    <row r="1177" spans="1:11" hidden="1">
      <c r="A1177" s="1" t="s">
        <v>5697</v>
      </c>
      <c r="B1177" s="13">
        <v>41991</v>
      </c>
      <c r="C1177" s="1" t="s">
        <v>2</v>
      </c>
      <c r="D1177" s="1">
        <v>2</v>
      </c>
      <c r="E1177" s="1" t="s">
        <v>29824</v>
      </c>
      <c r="F1177" s="1" t="s">
        <v>18</v>
      </c>
      <c r="G1177" s="1" t="s">
        <v>21545</v>
      </c>
      <c r="H1177" s="1" t="s">
        <v>28192</v>
      </c>
      <c r="I1177" s="14">
        <f t="shared" si="18"/>
        <v>795.0625</v>
      </c>
      <c r="J1177" s="1">
        <v>127.21</v>
      </c>
      <c r="K1177" s="4" t="s">
        <v>6149</v>
      </c>
    </row>
    <row r="1178" spans="1:11" hidden="1">
      <c r="A1178" t="s">
        <v>5697</v>
      </c>
      <c r="B1178" s="3">
        <v>41991</v>
      </c>
      <c r="C1178" t="s">
        <v>2</v>
      </c>
      <c r="D1178">
        <v>2</v>
      </c>
      <c r="E1178" t="s">
        <v>29824</v>
      </c>
      <c r="F1178" t="s">
        <v>18</v>
      </c>
      <c r="G1178" t="s">
        <v>21545</v>
      </c>
      <c r="H1178" t="s">
        <v>28192</v>
      </c>
      <c r="I1178" s="14">
        <f t="shared" si="18"/>
        <v>795.0625</v>
      </c>
      <c r="J1178">
        <v>127.21</v>
      </c>
      <c r="K1178" s="4" t="s">
        <v>6149</v>
      </c>
    </row>
    <row r="1179" spans="1:11" hidden="1">
      <c r="A1179" t="s">
        <v>5697</v>
      </c>
      <c r="B1179" s="3">
        <v>41991</v>
      </c>
      <c r="C1179" t="s">
        <v>2</v>
      </c>
      <c r="D1179">
        <v>2</v>
      </c>
      <c r="E1179" t="s">
        <v>29824</v>
      </c>
      <c r="F1179" t="s">
        <v>18</v>
      </c>
      <c r="G1179" t="s">
        <v>21545</v>
      </c>
      <c r="H1179" t="s">
        <v>28192</v>
      </c>
      <c r="I1179" s="14">
        <f t="shared" si="18"/>
        <v>-795.0625</v>
      </c>
      <c r="J1179">
        <v>-127.21</v>
      </c>
      <c r="K1179" s="4" t="s">
        <v>6149</v>
      </c>
    </row>
    <row r="1180" spans="1:11">
      <c r="A1180" t="s">
        <v>5701</v>
      </c>
      <c r="B1180" s="3">
        <v>41991</v>
      </c>
      <c r="C1180" t="s">
        <v>29026</v>
      </c>
      <c r="D1180">
        <v>2</v>
      </c>
      <c r="E1180" t="s">
        <v>30391</v>
      </c>
      <c r="F1180" t="s">
        <v>26</v>
      </c>
      <c r="G1180" t="s">
        <v>13</v>
      </c>
      <c r="H1180" t="s">
        <v>3361</v>
      </c>
      <c r="I1180" s="14">
        <f t="shared" si="18"/>
        <v>853.43750000000011</v>
      </c>
      <c r="J1180">
        <v>136.55000000000001</v>
      </c>
      <c r="K1180" s="14" t="s">
        <v>6145</v>
      </c>
    </row>
    <row r="1181" spans="1:11">
      <c r="A1181" t="s">
        <v>2897</v>
      </c>
      <c r="B1181" s="3">
        <v>41991</v>
      </c>
      <c r="C1181" t="s">
        <v>29027</v>
      </c>
      <c r="D1181">
        <v>2</v>
      </c>
      <c r="E1181" t="s">
        <v>30392</v>
      </c>
      <c r="F1181" t="s">
        <v>26</v>
      </c>
      <c r="G1181" t="s">
        <v>13</v>
      </c>
      <c r="H1181" t="s">
        <v>29028</v>
      </c>
      <c r="I1181" s="14">
        <f t="shared" si="18"/>
        <v>853.43750000000011</v>
      </c>
      <c r="J1181">
        <v>136.55000000000001</v>
      </c>
      <c r="K1181" s="14" t="s">
        <v>6145</v>
      </c>
    </row>
    <row r="1182" spans="1:11">
      <c r="A1182" t="s">
        <v>8683</v>
      </c>
      <c r="B1182" s="3">
        <v>41991</v>
      </c>
      <c r="C1182" t="s">
        <v>29029</v>
      </c>
      <c r="D1182">
        <v>2</v>
      </c>
      <c r="E1182" t="s">
        <v>30393</v>
      </c>
      <c r="F1182" t="s">
        <v>26</v>
      </c>
      <c r="G1182" t="s">
        <v>13</v>
      </c>
      <c r="H1182" t="s">
        <v>14866</v>
      </c>
      <c r="I1182" s="14">
        <f t="shared" si="18"/>
        <v>1534.5</v>
      </c>
      <c r="J1182">
        <v>245.52</v>
      </c>
      <c r="K1182" s="14" t="s">
        <v>6145</v>
      </c>
    </row>
    <row r="1183" spans="1:11">
      <c r="A1183" t="s">
        <v>2900</v>
      </c>
      <c r="B1183" s="3">
        <v>41991</v>
      </c>
      <c r="C1183" t="s">
        <v>29030</v>
      </c>
      <c r="D1183">
        <v>2</v>
      </c>
      <c r="E1183" t="s">
        <v>30394</v>
      </c>
      <c r="F1183" t="s">
        <v>26</v>
      </c>
      <c r="G1183" t="s">
        <v>13</v>
      </c>
      <c r="H1183" t="s">
        <v>17915</v>
      </c>
      <c r="I1183" s="14">
        <f t="shared" si="18"/>
        <v>3413.8125</v>
      </c>
      <c r="J1183">
        <v>546.21</v>
      </c>
      <c r="K1183" s="14" t="s">
        <v>6145</v>
      </c>
    </row>
    <row r="1184" spans="1:11">
      <c r="A1184" t="s">
        <v>2903</v>
      </c>
      <c r="B1184" s="3">
        <v>41991</v>
      </c>
      <c r="C1184" t="s">
        <v>28635</v>
      </c>
      <c r="D1184">
        <v>2</v>
      </c>
      <c r="E1184" t="s">
        <v>30395</v>
      </c>
      <c r="F1184" t="s">
        <v>26</v>
      </c>
      <c r="G1184" t="s">
        <v>13</v>
      </c>
      <c r="H1184" t="s">
        <v>28636</v>
      </c>
      <c r="I1184" s="14">
        <f t="shared" si="18"/>
        <v>853.43750000000011</v>
      </c>
      <c r="J1184">
        <v>136.55000000000001</v>
      </c>
      <c r="K1184" s="14" t="s">
        <v>6145</v>
      </c>
    </row>
    <row r="1185" spans="1:11" hidden="1">
      <c r="A1185" s="1" t="s">
        <v>795</v>
      </c>
      <c r="B1185" s="13">
        <v>41991</v>
      </c>
      <c r="C1185" s="1" t="s">
        <v>2</v>
      </c>
      <c r="D1185" s="1">
        <v>2</v>
      </c>
      <c r="E1185" s="1" t="s">
        <v>29825</v>
      </c>
      <c r="F1185" s="1" t="s">
        <v>18</v>
      </c>
      <c r="G1185" s="1" t="s">
        <v>21545</v>
      </c>
      <c r="H1185" s="1" t="s">
        <v>28170</v>
      </c>
      <c r="I1185" s="14">
        <f t="shared" si="18"/>
        <v>484.9375</v>
      </c>
      <c r="J1185" s="1">
        <v>77.59</v>
      </c>
      <c r="K1185" s="4" t="s">
        <v>6149</v>
      </c>
    </row>
    <row r="1186" spans="1:11" hidden="1">
      <c r="A1186" t="s">
        <v>795</v>
      </c>
      <c r="B1186" s="3">
        <v>41991</v>
      </c>
      <c r="C1186" t="s">
        <v>2</v>
      </c>
      <c r="D1186">
        <v>2</v>
      </c>
      <c r="E1186" t="s">
        <v>29825</v>
      </c>
      <c r="F1186" t="s">
        <v>18</v>
      </c>
      <c r="G1186" t="s">
        <v>21545</v>
      </c>
      <c r="H1186" t="s">
        <v>28170</v>
      </c>
      <c r="I1186" s="14">
        <f t="shared" si="18"/>
        <v>484.9375</v>
      </c>
      <c r="J1186">
        <v>77.59</v>
      </c>
      <c r="K1186" s="4" t="s">
        <v>6149</v>
      </c>
    </row>
    <row r="1187" spans="1:11" hidden="1">
      <c r="A1187" t="s">
        <v>795</v>
      </c>
      <c r="B1187" s="3">
        <v>41991</v>
      </c>
      <c r="C1187" t="s">
        <v>2</v>
      </c>
      <c r="D1187">
        <v>2</v>
      </c>
      <c r="E1187" t="s">
        <v>29825</v>
      </c>
      <c r="F1187" t="s">
        <v>18</v>
      </c>
      <c r="G1187" t="s">
        <v>21545</v>
      </c>
      <c r="H1187" t="s">
        <v>28170</v>
      </c>
      <c r="I1187" s="14">
        <f t="shared" si="18"/>
        <v>-484.9375</v>
      </c>
      <c r="J1187">
        <v>-77.59</v>
      </c>
      <c r="K1187" s="4" t="s">
        <v>6149</v>
      </c>
    </row>
    <row r="1188" spans="1:11">
      <c r="A1188" t="s">
        <v>2909</v>
      </c>
      <c r="B1188" s="3">
        <v>41991</v>
      </c>
      <c r="C1188" t="s">
        <v>28635</v>
      </c>
      <c r="D1188">
        <v>2</v>
      </c>
      <c r="E1188" t="s">
        <v>30396</v>
      </c>
      <c r="F1188" t="s">
        <v>26</v>
      </c>
      <c r="G1188" t="s">
        <v>13</v>
      </c>
      <c r="H1188" t="s">
        <v>28636</v>
      </c>
      <c r="I1188" s="14">
        <f t="shared" si="18"/>
        <v>853.43750000000011</v>
      </c>
      <c r="J1188">
        <v>136.55000000000001</v>
      </c>
      <c r="K1188" s="14" t="s">
        <v>6145</v>
      </c>
    </row>
    <row r="1189" spans="1:11">
      <c r="A1189" t="s">
        <v>2911</v>
      </c>
      <c r="B1189" s="3">
        <v>41991</v>
      </c>
      <c r="C1189" t="s">
        <v>29031</v>
      </c>
      <c r="D1189">
        <v>2</v>
      </c>
      <c r="E1189" t="s">
        <v>30397</v>
      </c>
      <c r="F1189" t="s">
        <v>26</v>
      </c>
      <c r="G1189" t="s">
        <v>13</v>
      </c>
      <c r="H1189" t="s">
        <v>13373</v>
      </c>
      <c r="I1189" s="14">
        <f t="shared" si="18"/>
        <v>853.43750000000011</v>
      </c>
      <c r="J1189">
        <v>136.55000000000001</v>
      </c>
      <c r="K1189" s="14" t="s">
        <v>6145</v>
      </c>
    </row>
    <row r="1190" spans="1:11">
      <c r="A1190" t="s">
        <v>796</v>
      </c>
      <c r="B1190" s="3">
        <v>41991</v>
      </c>
      <c r="C1190" t="s">
        <v>29032</v>
      </c>
      <c r="D1190">
        <v>2</v>
      </c>
      <c r="E1190" t="s">
        <v>30398</v>
      </c>
      <c r="F1190" t="s">
        <v>26</v>
      </c>
      <c r="G1190" t="s">
        <v>13</v>
      </c>
      <c r="H1190" t="s">
        <v>29033</v>
      </c>
      <c r="I1190" s="14">
        <f t="shared" si="18"/>
        <v>2491.375</v>
      </c>
      <c r="J1190">
        <v>398.62</v>
      </c>
      <c r="K1190" s="14" t="s">
        <v>6145</v>
      </c>
    </row>
    <row r="1191" spans="1:11">
      <c r="A1191" t="s">
        <v>2915</v>
      </c>
      <c r="B1191" s="3">
        <v>41991</v>
      </c>
      <c r="C1191" t="s">
        <v>29034</v>
      </c>
      <c r="D1191">
        <v>2</v>
      </c>
      <c r="E1191" t="s">
        <v>30399</v>
      </c>
      <c r="F1191" t="s">
        <v>26</v>
      </c>
      <c r="G1191" t="s">
        <v>13</v>
      </c>
      <c r="H1191" t="s">
        <v>29035</v>
      </c>
      <c r="I1191" s="14">
        <f t="shared" si="18"/>
        <v>172.4375</v>
      </c>
      <c r="J1191">
        <v>27.59</v>
      </c>
      <c r="K1191" s="14" t="s">
        <v>6145</v>
      </c>
    </row>
    <row r="1192" spans="1:11" hidden="1">
      <c r="A1192" t="s">
        <v>2919</v>
      </c>
      <c r="B1192" s="3">
        <v>41991</v>
      </c>
      <c r="C1192" t="s">
        <v>2</v>
      </c>
      <c r="D1192">
        <v>2</v>
      </c>
      <c r="E1192" t="s">
        <v>30400</v>
      </c>
      <c r="F1192" t="s">
        <v>18</v>
      </c>
      <c r="G1192" t="s">
        <v>21545</v>
      </c>
      <c r="H1192" t="s">
        <v>25090</v>
      </c>
      <c r="I1192" s="14">
        <f t="shared" si="18"/>
        <v>2535</v>
      </c>
      <c r="J1192">
        <v>405.6</v>
      </c>
      <c r="K1192" s="4" t="s">
        <v>6149</v>
      </c>
    </row>
    <row r="1193" spans="1:11">
      <c r="A1193" t="s">
        <v>2923</v>
      </c>
      <c r="B1193" s="3">
        <v>41991</v>
      </c>
      <c r="C1193" t="s">
        <v>29036</v>
      </c>
      <c r="D1193">
        <v>2</v>
      </c>
      <c r="E1193" t="s">
        <v>30401</v>
      </c>
      <c r="F1193" t="s">
        <v>26</v>
      </c>
      <c r="G1193" t="s">
        <v>13</v>
      </c>
      <c r="H1193" t="s">
        <v>2225</v>
      </c>
      <c r="I1193" s="14">
        <f t="shared" si="18"/>
        <v>853.43750000000011</v>
      </c>
      <c r="J1193">
        <v>136.55000000000001</v>
      </c>
      <c r="K1193" s="14" t="s">
        <v>6145</v>
      </c>
    </row>
    <row r="1194" spans="1:11" hidden="1">
      <c r="A1194" s="1" t="s">
        <v>2927</v>
      </c>
      <c r="B1194" s="13">
        <v>41991</v>
      </c>
      <c r="C1194" s="1" t="s">
        <v>2</v>
      </c>
      <c r="D1194" s="1">
        <v>2</v>
      </c>
      <c r="E1194" s="1" t="s">
        <v>29826</v>
      </c>
      <c r="F1194" s="1" t="s">
        <v>18</v>
      </c>
      <c r="G1194" s="1" t="s">
        <v>21545</v>
      </c>
      <c r="H1194" s="1" t="s">
        <v>28186</v>
      </c>
      <c r="I1194" s="14">
        <f t="shared" si="18"/>
        <v>545</v>
      </c>
      <c r="J1194" s="1">
        <v>87.2</v>
      </c>
      <c r="K1194" s="4" t="s">
        <v>6149</v>
      </c>
    </row>
    <row r="1195" spans="1:11" hidden="1">
      <c r="A1195" t="s">
        <v>2927</v>
      </c>
      <c r="B1195" s="3">
        <v>41991</v>
      </c>
      <c r="C1195" t="s">
        <v>2</v>
      </c>
      <c r="D1195">
        <v>2</v>
      </c>
      <c r="E1195" t="s">
        <v>29826</v>
      </c>
      <c r="F1195" t="s">
        <v>18</v>
      </c>
      <c r="G1195" t="s">
        <v>21545</v>
      </c>
      <c r="H1195" t="s">
        <v>28186</v>
      </c>
      <c r="I1195" s="14">
        <f t="shared" si="18"/>
        <v>545</v>
      </c>
      <c r="J1195">
        <v>87.2</v>
      </c>
      <c r="K1195" s="4" t="s">
        <v>6149</v>
      </c>
    </row>
    <row r="1196" spans="1:11" hidden="1">
      <c r="A1196" t="s">
        <v>2927</v>
      </c>
      <c r="B1196" s="3">
        <v>41991</v>
      </c>
      <c r="C1196" t="s">
        <v>2</v>
      </c>
      <c r="D1196">
        <v>2</v>
      </c>
      <c r="E1196" t="s">
        <v>29826</v>
      </c>
      <c r="F1196" t="s">
        <v>18</v>
      </c>
      <c r="G1196" t="s">
        <v>21545</v>
      </c>
      <c r="H1196" t="s">
        <v>28186</v>
      </c>
      <c r="I1196" s="14">
        <f t="shared" si="18"/>
        <v>-545</v>
      </c>
      <c r="J1196">
        <v>-87.2</v>
      </c>
      <c r="K1196" s="4" t="s">
        <v>6149</v>
      </c>
    </row>
    <row r="1197" spans="1:11" hidden="1">
      <c r="A1197" t="s">
        <v>2931</v>
      </c>
      <c r="B1197" s="3">
        <v>41991</v>
      </c>
      <c r="C1197" t="s">
        <v>2</v>
      </c>
      <c r="D1197">
        <v>2</v>
      </c>
      <c r="E1197" t="s">
        <v>30402</v>
      </c>
      <c r="F1197" t="s">
        <v>18</v>
      </c>
      <c r="G1197" t="s">
        <v>21545</v>
      </c>
      <c r="H1197" t="s">
        <v>27</v>
      </c>
      <c r="I1197" s="14">
        <f t="shared" si="18"/>
        <v>129.3125</v>
      </c>
      <c r="J1197">
        <v>20.69</v>
      </c>
      <c r="K1197" s="4" t="s">
        <v>6149</v>
      </c>
    </row>
    <row r="1198" spans="1:11">
      <c r="A1198" t="s">
        <v>798</v>
      </c>
      <c r="B1198" s="3">
        <v>41991</v>
      </c>
      <c r="C1198" t="s">
        <v>29037</v>
      </c>
      <c r="D1198">
        <v>2</v>
      </c>
      <c r="E1198" t="s">
        <v>30403</v>
      </c>
      <c r="F1198" t="s">
        <v>26</v>
      </c>
      <c r="G1198" t="s">
        <v>13</v>
      </c>
      <c r="H1198" t="s">
        <v>29038</v>
      </c>
      <c r="I1198" s="14">
        <f t="shared" si="18"/>
        <v>853.43750000000011</v>
      </c>
      <c r="J1198">
        <v>136.55000000000001</v>
      </c>
      <c r="K1198" s="14" t="s">
        <v>6145</v>
      </c>
    </row>
    <row r="1199" spans="1:11">
      <c r="A1199" t="s">
        <v>2935</v>
      </c>
      <c r="B1199" s="3">
        <v>41991</v>
      </c>
      <c r="C1199" t="s">
        <v>28635</v>
      </c>
      <c r="D1199">
        <v>2</v>
      </c>
      <c r="E1199" t="s">
        <v>30404</v>
      </c>
      <c r="F1199" t="s">
        <v>26</v>
      </c>
      <c r="G1199" t="s">
        <v>13</v>
      </c>
      <c r="H1199" t="s">
        <v>29039</v>
      </c>
      <c r="I1199" s="14">
        <f t="shared" si="18"/>
        <v>853.43750000000011</v>
      </c>
      <c r="J1199">
        <v>136.55000000000001</v>
      </c>
      <c r="K1199" s="14" t="s">
        <v>6145</v>
      </c>
    </row>
    <row r="1200" spans="1:11">
      <c r="A1200" t="s">
        <v>2939</v>
      </c>
      <c r="B1200" s="3">
        <v>41991</v>
      </c>
      <c r="C1200" t="s">
        <v>29040</v>
      </c>
      <c r="D1200">
        <v>2</v>
      </c>
      <c r="E1200" t="s">
        <v>30405</v>
      </c>
      <c r="F1200" t="s">
        <v>26</v>
      </c>
      <c r="G1200" t="s">
        <v>13</v>
      </c>
      <c r="H1200" t="s">
        <v>7979</v>
      </c>
      <c r="I1200" s="14">
        <f t="shared" si="18"/>
        <v>853.43750000000011</v>
      </c>
      <c r="J1200">
        <v>136.55000000000001</v>
      </c>
      <c r="K1200" s="14" t="s">
        <v>6145</v>
      </c>
    </row>
    <row r="1201" spans="1:11" hidden="1">
      <c r="A1201" t="s">
        <v>801</v>
      </c>
      <c r="B1201" s="3">
        <v>41991</v>
      </c>
      <c r="C1201" t="s">
        <v>2</v>
      </c>
      <c r="D1201">
        <v>2</v>
      </c>
      <c r="E1201" t="s">
        <v>30406</v>
      </c>
      <c r="F1201" t="s">
        <v>18</v>
      </c>
      <c r="G1201" t="s">
        <v>21545</v>
      </c>
      <c r="H1201" t="s">
        <v>7594</v>
      </c>
      <c r="I1201" s="14">
        <f t="shared" si="18"/>
        <v>359</v>
      </c>
      <c r="J1201">
        <v>57.44</v>
      </c>
      <c r="K1201" s="4" t="s">
        <v>6149</v>
      </c>
    </row>
    <row r="1202" spans="1:11">
      <c r="A1202" t="s">
        <v>5730</v>
      </c>
      <c r="B1202" s="3">
        <v>41991</v>
      </c>
      <c r="C1202" t="s">
        <v>29041</v>
      </c>
      <c r="D1202">
        <v>2</v>
      </c>
      <c r="E1202" t="s">
        <v>30407</v>
      </c>
      <c r="F1202" t="s">
        <v>26</v>
      </c>
      <c r="G1202" t="s">
        <v>13</v>
      </c>
      <c r="H1202" t="s">
        <v>12354</v>
      </c>
      <c r="I1202" s="14">
        <f t="shared" si="18"/>
        <v>2525.875</v>
      </c>
      <c r="J1202">
        <v>404.14</v>
      </c>
      <c r="K1202" s="14" t="s">
        <v>6145</v>
      </c>
    </row>
    <row r="1203" spans="1:11">
      <c r="A1203" t="s">
        <v>2943</v>
      </c>
      <c r="B1203" s="3">
        <v>41991</v>
      </c>
      <c r="C1203" t="s">
        <v>29042</v>
      </c>
      <c r="D1203">
        <v>2</v>
      </c>
      <c r="E1203" t="s">
        <v>30408</v>
      </c>
      <c r="F1203" t="s">
        <v>26</v>
      </c>
      <c r="G1203" t="s">
        <v>13</v>
      </c>
      <c r="H1203" t="s">
        <v>29043</v>
      </c>
      <c r="I1203" s="14">
        <f t="shared" si="18"/>
        <v>517.25</v>
      </c>
      <c r="J1203">
        <v>82.76</v>
      </c>
      <c r="K1203" s="14" t="s">
        <v>6145</v>
      </c>
    </row>
    <row r="1204" spans="1:11" hidden="1">
      <c r="A1204" s="1" t="s">
        <v>2947</v>
      </c>
      <c r="B1204" s="13">
        <v>41991</v>
      </c>
      <c r="C1204" s="1" t="s">
        <v>2</v>
      </c>
      <c r="D1204" s="1">
        <v>2</v>
      </c>
      <c r="E1204" s="1" t="s">
        <v>29827</v>
      </c>
      <c r="F1204" s="1" t="s">
        <v>18</v>
      </c>
      <c r="G1204" s="1" t="s">
        <v>21545</v>
      </c>
      <c r="H1204" s="1" t="s">
        <v>28182</v>
      </c>
      <c r="I1204" s="14">
        <f t="shared" si="18"/>
        <v>1724.125</v>
      </c>
      <c r="J1204" s="1">
        <v>275.86</v>
      </c>
      <c r="K1204" s="4" t="s">
        <v>6149</v>
      </c>
    </row>
    <row r="1205" spans="1:11" hidden="1">
      <c r="A1205" t="s">
        <v>2947</v>
      </c>
      <c r="B1205" s="3">
        <v>41991</v>
      </c>
      <c r="C1205" t="s">
        <v>2</v>
      </c>
      <c r="D1205">
        <v>2</v>
      </c>
      <c r="E1205" t="s">
        <v>29827</v>
      </c>
      <c r="F1205" t="s">
        <v>18</v>
      </c>
      <c r="G1205" t="s">
        <v>21545</v>
      </c>
      <c r="H1205" t="s">
        <v>28182</v>
      </c>
      <c r="I1205" s="14">
        <f t="shared" si="18"/>
        <v>1724.125</v>
      </c>
      <c r="J1205">
        <v>275.86</v>
      </c>
      <c r="K1205" s="4" t="s">
        <v>6149</v>
      </c>
    </row>
    <row r="1206" spans="1:11" hidden="1">
      <c r="A1206" t="s">
        <v>2947</v>
      </c>
      <c r="B1206" s="3">
        <v>41991</v>
      </c>
      <c r="C1206" t="s">
        <v>2</v>
      </c>
      <c r="D1206">
        <v>2</v>
      </c>
      <c r="E1206" t="s">
        <v>29827</v>
      </c>
      <c r="F1206" t="s">
        <v>18</v>
      </c>
      <c r="G1206" t="s">
        <v>21545</v>
      </c>
      <c r="H1206" t="s">
        <v>28182</v>
      </c>
      <c r="I1206" s="14">
        <f t="shared" si="18"/>
        <v>-1724.125</v>
      </c>
      <c r="J1206">
        <v>-275.86</v>
      </c>
      <c r="K1206" s="4" t="s">
        <v>6149</v>
      </c>
    </row>
    <row r="1207" spans="1:11">
      <c r="A1207" t="s">
        <v>4498</v>
      </c>
      <c r="B1207" s="3">
        <v>41991</v>
      </c>
      <c r="C1207" t="s">
        <v>29044</v>
      </c>
      <c r="D1207">
        <v>2</v>
      </c>
      <c r="E1207" t="s">
        <v>30409</v>
      </c>
      <c r="F1207" t="s">
        <v>26</v>
      </c>
      <c r="G1207" t="s">
        <v>13</v>
      </c>
      <c r="H1207" t="s">
        <v>1509</v>
      </c>
      <c r="I1207" s="14">
        <f t="shared" si="18"/>
        <v>2525.875</v>
      </c>
      <c r="J1207">
        <v>404.14</v>
      </c>
      <c r="K1207" s="14" t="s">
        <v>6145</v>
      </c>
    </row>
    <row r="1208" spans="1:11" hidden="1">
      <c r="A1208" t="s">
        <v>2951</v>
      </c>
      <c r="B1208" s="3">
        <v>41991</v>
      </c>
      <c r="C1208" t="s">
        <v>2</v>
      </c>
      <c r="D1208">
        <v>2</v>
      </c>
      <c r="E1208" t="s">
        <v>30410</v>
      </c>
      <c r="F1208" t="s">
        <v>18</v>
      </c>
      <c r="G1208" t="s">
        <v>21545</v>
      </c>
      <c r="H1208" t="s">
        <v>10650</v>
      </c>
      <c r="I1208" s="14">
        <f t="shared" si="18"/>
        <v>277.8125</v>
      </c>
      <c r="J1208">
        <v>44.45</v>
      </c>
      <c r="K1208" s="4" t="s">
        <v>6149</v>
      </c>
    </row>
    <row r="1209" spans="1:11" hidden="1">
      <c r="A1209" t="s">
        <v>2955</v>
      </c>
      <c r="B1209" s="3">
        <v>41991</v>
      </c>
      <c r="C1209" t="s">
        <v>29045</v>
      </c>
      <c r="D1209">
        <v>2</v>
      </c>
      <c r="E1209" t="s">
        <v>30411</v>
      </c>
      <c r="F1209" t="s">
        <v>18</v>
      </c>
      <c r="G1209" t="s">
        <v>21545</v>
      </c>
      <c r="H1209" t="s">
        <v>1771</v>
      </c>
      <c r="I1209" s="14">
        <f t="shared" si="18"/>
        <v>4973.4375</v>
      </c>
      <c r="J1209">
        <v>795.75</v>
      </c>
      <c r="K1209" s="4" t="s">
        <v>6149</v>
      </c>
    </row>
    <row r="1210" spans="1:11">
      <c r="A1210" t="s">
        <v>2962</v>
      </c>
      <c r="B1210" s="3">
        <v>41991</v>
      </c>
      <c r="C1210" t="s">
        <v>29046</v>
      </c>
      <c r="D1210">
        <v>2</v>
      </c>
      <c r="E1210" t="s">
        <v>30412</v>
      </c>
      <c r="F1210" t="s">
        <v>26</v>
      </c>
      <c r="G1210" t="s">
        <v>13</v>
      </c>
      <c r="H1210" t="s">
        <v>27</v>
      </c>
      <c r="I1210" s="14">
        <f t="shared" si="18"/>
        <v>853.43750000000011</v>
      </c>
      <c r="J1210">
        <v>136.55000000000001</v>
      </c>
      <c r="K1210" s="14" t="s">
        <v>6145</v>
      </c>
    </row>
    <row r="1211" spans="1:11">
      <c r="A1211" t="s">
        <v>2964</v>
      </c>
      <c r="B1211" s="3">
        <v>41991</v>
      </c>
      <c r="C1211" t="s">
        <v>29047</v>
      </c>
      <c r="D1211">
        <v>2</v>
      </c>
      <c r="E1211" t="s">
        <v>30413</v>
      </c>
      <c r="F1211" t="s">
        <v>26</v>
      </c>
      <c r="G1211" t="s">
        <v>13</v>
      </c>
      <c r="H1211" t="s">
        <v>13033</v>
      </c>
      <c r="I1211" s="14">
        <f t="shared" si="18"/>
        <v>1498.25</v>
      </c>
      <c r="J1211">
        <v>239.72</v>
      </c>
      <c r="K1211" s="14" t="s">
        <v>6145</v>
      </c>
    </row>
    <row r="1212" spans="1:11">
      <c r="A1212" t="s">
        <v>8684</v>
      </c>
      <c r="B1212" s="3">
        <v>41991</v>
      </c>
      <c r="C1212" t="s">
        <v>29048</v>
      </c>
      <c r="D1212">
        <v>2</v>
      </c>
      <c r="E1212" t="s">
        <v>30414</v>
      </c>
      <c r="F1212" t="s">
        <v>26</v>
      </c>
      <c r="G1212" t="s">
        <v>13</v>
      </c>
      <c r="H1212" t="s">
        <v>2604</v>
      </c>
      <c r="I1212" s="14">
        <f t="shared" si="18"/>
        <v>258.625</v>
      </c>
      <c r="J1212">
        <v>41.38</v>
      </c>
      <c r="K1212" s="14" t="s">
        <v>6145</v>
      </c>
    </row>
    <row r="1213" spans="1:11" hidden="1">
      <c r="A1213" t="s">
        <v>819</v>
      </c>
      <c r="B1213" s="3">
        <v>41991</v>
      </c>
      <c r="C1213" t="s">
        <v>2</v>
      </c>
      <c r="D1213">
        <v>2</v>
      </c>
      <c r="E1213" t="s">
        <v>30415</v>
      </c>
      <c r="F1213" t="s">
        <v>18</v>
      </c>
      <c r="G1213" t="s">
        <v>21545</v>
      </c>
      <c r="H1213" t="s">
        <v>10058</v>
      </c>
      <c r="I1213" s="14">
        <f t="shared" si="18"/>
        <v>922.875</v>
      </c>
      <c r="J1213">
        <v>147.66</v>
      </c>
      <c r="K1213" s="4" t="s">
        <v>6149</v>
      </c>
    </row>
    <row r="1214" spans="1:11">
      <c r="A1214" t="s">
        <v>2979</v>
      </c>
      <c r="B1214" s="3">
        <v>41991</v>
      </c>
      <c r="C1214" t="s">
        <v>29049</v>
      </c>
      <c r="D1214">
        <v>2</v>
      </c>
      <c r="E1214" t="s">
        <v>30416</v>
      </c>
      <c r="F1214" t="s">
        <v>26</v>
      </c>
      <c r="G1214" t="s">
        <v>13</v>
      </c>
      <c r="H1214" t="s">
        <v>29050</v>
      </c>
      <c r="I1214" s="14">
        <f t="shared" si="18"/>
        <v>2525.875</v>
      </c>
      <c r="J1214">
        <v>404.14</v>
      </c>
      <c r="K1214" s="14" t="s">
        <v>6145</v>
      </c>
    </row>
    <row r="1215" spans="1:11">
      <c r="A1215" t="s">
        <v>2983</v>
      </c>
      <c r="B1215" s="3">
        <v>41991</v>
      </c>
      <c r="C1215" t="s">
        <v>29051</v>
      </c>
      <c r="D1215">
        <v>2</v>
      </c>
      <c r="E1215" t="s">
        <v>30417</v>
      </c>
      <c r="F1215" t="s">
        <v>26</v>
      </c>
      <c r="G1215" t="s">
        <v>13</v>
      </c>
      <c r="H1215" t="s">
        <v>13419</v>
      </c>
      <c r="I1215" s="14">
        <f t="shared" si="18"/>
        <v>1372.4375</v>
      </c>
      <c r="J1215">
        <v>219.59</v>
      </c>
      <c r="K1215" s="14" t="s">
        <v>6145</v>
      </c>
    </row>
    <row r="1216" spans="1:11" hidden="1">
      <c r="A1216" t="s">
        <v>2987</v>
      </c>
      <c r="B1216" s="3">
        <v>41991</v>
      </c>
      <c r="C1216" t="s">
        <v>24077</v>
      </c>
      <c r="D1216">
        <v>2</v>
      </c>
      <c r="E1216" t="s">
        <v>30418</v>
      </c>
      <c r="F1216" t="s">
        <v>18</v>
      </c>
      <c r="G1216" t="s">
        <v>21545</v>
      </c>
      <c r="H1216" t="s">
        <v>10295</v>
      </c>
      <c r="I1216" s="14">
        <f t="shared" si="18"/>
        <v>63.5625</v>
      </c>
      <c r="J1216">
        <v>10.17</v>
      </c>
      <c r="K1216" s="4" t="s">
        <v>6149</v>
      </c>
    </row>
    <row r="1217" spans="1:11">
      <c r="A1217" t="s">
        <v>2990</v>
      </c>
      <c r="B1217" s="3">
        <v>41991</v>
      </c>
      <c r="C1217" t="s">
        <v>29052</v>
      </c>
      <c r="D1217">
        <v>2</v>
      </c>
      <c r="E1217" t="s">
        <v>30419</v>
      </c>
      <c r="F1217" t="s">
        <v>26</v>
      </c>
      <c r="G1217" t="s">
        <v>13</v>
      </c>
      <c r="H1217" t="s">
        <v>1516</v>
      </c>
      <c r="I1217" s="14">
        <f t="shared" si="18"/>
        <v>1444</v>
      </c>
      <c r="J1217">
        <v>231.04</v>
      </c>
      <c r="K1217" s="14" t="s">
        <v>6145</v>
      </c>
    </row>
    <row r="1218" spans="1:11">
      <c r="A1218" t="s">
        <v>2993</v>
      </c>
      <c r="B1218" s="3">
        <v>41991</v>
      </c>
      <c r="C1218" t="s">
        <v>29053</v>
      </c>
      <c r="D1218">
        <v>2</v>
      </c>
      <c r="E1218" t="s">
        <v>30420</v>
      </c>
      <c r="F1218" t="s">
        <v>26</v>
      </c>
      <c r="G1218" t="s">
        <v>13</v>
      </c>
      <c r="H1218" t="s">
        <v>5259</v>
      </c>
      <c r="I1218" s="14">
        <f t="shared" si="18"/>
        <v>2491.375</v>
      </c>
      <c r="J1218">
        <v>398.62</v>
      </c>
      <c r="K1218" s="14" t="s">
        <v>6145</v>
      </c>
    </row>
    <row r="1219" spans="1:11">
      <c r="A1219" t="s">
        <v>8685</v>
      </c>
      <c r="B1219" s="3">
        <v>41991</v>
      </c>
      <c r="C1219" t="s">
        <v>29054</v>
      </c>
      <c r="D1219">
        <v>2</v>
      </c>
      <c r="E1219" t="s">
        <v>30421</v>
      </c>
      <c r="F1219" t="s">
        <v>26</v>
      </c>
      <c r="G1219" t="s">
        <v>13</v>
      </c>
      <c r="H1219" t="s">
        <v>2967</v>
      </c>
      <c r="I1219" s="14">
        <f t="shared" si="18"/>
        <v>1801.7499999999998</v>
      </c>
      <c r="J1219">
        <v>288.27999999999997</v>
      </c>
      <c r="K1219" s="14" t="s">
        <v>6145</v>
      </c>
    </row>
    <row r="1220" spans="1:11">
      <c r="A1220" t="s">
        <v>2995</v>
      </c>
      <c r="B1220" s="3">
        <v>41991</v>
      </c>
      <c r="C1220" t="s">
        <v>29055</v>
      </c>
      <c r="D1220">
        <v>2</v>
      </c>
      <c r="E1220" t="s">
        <v>30422</v>
      </c>
      <c r="F1220" t="s">
        <v>26</v>
      </c>
      <c r="G1220" t="s">
        <v>13</v>
      </c>
      <c r="H1220" t="s">
        <v>22322</v>
      </c>
      <c r="I1220" s="14">
        <f t="shared" si="18"/>
        <v>1206.9375</v>
      </c>
      <c r="J1220">
        <v>193.11</v>
      </c>
      <c r="K1220" s="14" t="s">
        <v>6145</v>
      </c>
    </row>
    <row r="1221" spans="1:11" hidden="1">
      <c r="A1221" s="1" t="s">
        <v>3006</v>
      </c>
      <c r="B1221" s="13">
        <v>41992</v>
      </c>
      <c r="C1221" s="1" t="s">
        <v>2</v>
      </c>
      <c r="D1221" s="1">
        <v>2</v>
      </c>
      <c r="E1221" s="1" t="s">
        <v>29828</v>
      </c>
      <c r="F1221" s="1" t="s">
        <v>18</v>
      </c>
      <c r="G1221" s="1" t="s">
        <v>21545</v>
      </c>
      <c r="H1221" s="1" t="s">
        <v>16718</v>
      </c>
      <c r="I1221" s="14">
        <f t="shared" si="18"/>
        <v>3448.25</v>
      </c>
      <c r="J1221" s="1">
        <v>551.72</v>
      </c>
      <c r="K1221" s="4" t="s">
        <v>6149</v>
      </c>
    </row>
    <row r="1222" spans="1:11" hidden="1">
      <c r="A1222" t="s">
        <v>3006</v>
      </c>
      <c r="B1222" s="3">
        <v>41992</v>
      </c>
      <c r="C1222" t="s">
        <v>2</v>
      </c>
      <c r="D1222">
        <v>2</v>
      </c>
      <c r="E1222" t="s">
        <v>29828</v>
      </c>
      <c r="F1222" t="s">
        <v>18</v>
      </c>
      <c r="G1222" t="s">
        <v>21545</v>
      </c>
      <c r="H1222" t="s">
        <v>16718</v>
      </c>
      <c r="I1222" s="14">
        <f t="shared" si="18"/>
        <v>4373.1875</v>
      </c>
      <c r="J1222">
        <v>699.71</v>
      </c>
      <c r="K1222" s="4" t="s">
        <v>6149</v>
      </c>
    </row>
    <row r="1223" spans="1:11" hidden="1">
      <c r="A1223" t="s">
        <v>3006</v>
      </c>
      <c r="B1223" s="3">
        <v>41992</v>
      </c>
      <c r="C1223" t="s">
        <v>2</v>
      </c>
      <c r="D1223">
        <v>2</v>
      </c>
      <c r="E1223" t="s">
        <v>29828</v>
      </c>
      <c r="F1223" t="s">
        <v>18</v>
      </c>
      <c r="G1223" t="s">
        <v>21545</v>
      </c>
      <c r="H1223" t="s">
        <v>16718</v>
      </c>
      <c r="I1223" s="14">
        <f t="shared" si="18"/>
        <v>-3448.25</v>
      </c>
      <c r="J1223">
        <v>-551.72</v>
      </c>
      <c r="K1223" s="4" t="s">
        <v>6149</v>
      </c>
    </row>
    <row r="1224" spans="1:11" hidden="1">
      <c r="A1224" t="s">
        <v>3010</v>
      </c>
      <c r="B1224" s="3">
        <v>41992</v>
      </c>
      <c r="C1224" t="s">
        <v>2</v>
      </c>
      <c r="D1224">
        <v>2</v>
      </c>
      <c r="E1224" t="s">
        <v>30423</v>
      </c>
      <c r="F1224" t="s">
        <v>18</v>
      </c>
      <c r="G1224" t="s">
        <v>21545</v>
      </c>
      <c r="H1224" t="s">
        <v>28963</v>
      </c>
      <c r="I1224" s="14">
        <f t="shared" si="18"/>
        <v>546.4375</v>
      </c>
      <c r="J1224">
        <v>87.43</v>
      </c>
      <c r="K1224" s="4" t="s">
        <v>6149</v>
      </c>
    </row>
    <row r="1225" spans="1:11">
      <c r="A1225" t="s">
        <v>3017</v>
      </c>
      <c r="B1225" s="3">
        <v>41992</v>
      </c>
      <c r="C1225" t="s">
        <v>29056</v>
      </c>
      <c r="D1225">
        <v>2</v>
      </c>
      <c r="E1225" t="s">
        <v>30424</v>
      </c>
      <c r="F1225" t="s">
        <v>26</v>
      </c>
      <c r="G1225" t="s">
        <v>13</v>
      </c>
      <c r="H1225" t="s">
        <v>7187</v>
      </c>
      <c r="I1225" s="14">
        <f t="shared" si="18"/>
        <v>853.43750000000011</v>
      </c>
      <c r="J1225">
        <v>136.55000000000001</v>
      </c>
      <c r="K1225" s="14" t="s">
        <v>6145</v>
      </c>
    </row>
    <row r="1226" spans="1:11">
      <c r="A1226" t="s">
        <v>3020</v>
      </c>
      <c r="B1226" s="3">
        <v>41992</v>
      </c>
      <c r="C1226" t="s">
        <v>29057</v>
      </c>
      <c r="D1226">
        <v>2</v>
      </c>
      <c r="E1226" t="s">
        <v>30425</v>
      </c>
      <c r="F1226" t="s">
        <v>26</v>
      </c>
      <c r="G1226" t="s">
        <v>13</v>
      </c>
      <c r="H1226" t="s">
        <v>1107</v>
      </c>
      <c r="I1226" s="14">
        <f t="shared" ref="I1226:I1289" si="19">J1226*100/16</f>
        <v>853.43750000000011</v>
      </c>
      <c r="J1226">
        <v>136.55000000000001</v>
      </c>
      <c r="K1226" s="14" t="s">
        <v>6145</v>
      </c>
    </row>
    <row r="1227" spans="1:11" hidden="1">
      <c r="A1227" t="s">
        <v>3023</v>
      </c>
      <c r="B1227" s="3">
        <v>41992</v>
      </c>
      <c r="C1227" t="s">
        <v>2</v>
      </c>
      <c r="D1227">
        <v>2</v>
      </c>
      <c r="E1227" t="s">
        <v>30426</v>
      </c>
      <c r="F1227" t="s">
        <v>18</v>
      </c>
      <c r="G1227" t="s">
        <v>21545</v>
      </c>
      <c r="H1227" t="s">
        <v>13831</v>
      </c>
      <c r="I1227" s="14">
        <f t="shared" si="19"/>
        <v>129.3125</v>
      </c>
      <c r="J1227">
        <v>20.69</v>
      </c>
      <c r="K1227" s="4" t="s">
        <v>6149</v>
      </c>
    </row>
    <row r="1228" spans="1:11">
      <c r="A1228" t="s">
        <v>820</v>
      </c>
      <c r="B1228" s="3">
        <v>41992</v>
      </c>
      <c r="C1228" t="s">
        <v>29058</v>
      </c>
      <c r="D1228">
        <v>2</v>
      </c>
      <c r="E1228" t="s">
        <v>30427</v>
      </c>
      <c r="F1228" t="s">
        <v>26</v>
      </c>
      <c r="G1228" t="s">
        <v>13</v>
      </c>
      <c r="H1228" t="s">
        <v>7987</v>
      </c>
      <c r="I1228" s="14">
        <f t="shared" si="19"/>
        <v>1534.5</v>
      </c>
      <c r="J1228">
        <v>245.52</v>
      </c>
      <c r="K1228" s="14" t="s">
        <v>6145</v>
      </c>
    </row>
    <row r="1229" spans="1:11">
      <c r="A1229" t="s">
        <v>3027</v>
      </c>
      <c r="B1229" s="3">
        <v>41992</v>
      </c>
      <c r="C1229" t="s">
        <v>29059</v>
      </c>
      <c r="D1229">
        <v>2</v>
      </c>
      <c r="E1229" t="s">
        <v>30428</v>
      </c>
      <c r="F1229" t="s">
        <v>26</v>
      </c>
      <c r="G1229" t="s">
        <v>13</v>
      </c>
      <c r="H1229" t="s">
        <v>3847</v>
      </c>
      <c r="I1229" s="14">
        <f t="shared" si="19"/>
        <v>1534.5</v>
      </c>
      <c r="J1229">
        <v>245.52</v>
      </c>
      <c r="K1229" s="14" t="s">
        <v>6145</v>
      </c>
    </row>
    <row r="1230" spans="1:11">
      <c r="A1230" t="s">
        <v>3031</v>
      </c>
      <c r="B1230" s="3">
        <v>41992</v>
      </c>
      <c r="C1230" t="s">
        <v>29060</v>
      </c>
      <c r="D1230">
        <v>2</v>
      </c>
      <c r="E1230" t="s">
        <v>30429</v>
      </c>
      <c r="F1230" t="s">
        <v>26</v>
      </c>
      <c r="G1230" t="s">
        <v>13</v>
      </c>
      <c r="H1230" t="s">
        <v>29061</v>
      </c>
      <c r="I1230" s="14">
        <f t="shared" si="19"/>
        <v>853.43750000000011</v>
      </c>
      <c r="J1230">
        <v>136.55000000000001</v>
      </c>
      <c r="K1230" s="14" t="s">
        <v>6145</v>
      </c>
    </row>
    <row r="1231" spans="1:11">
      <c r="A1231" t="s">
        <v>821</v>
      </c>
      <c r="B1231" s="3">
        <v>41992</v>
      </c>
      <c r="C1231" t="s">
        <v>29062</v>
      </c>
      <c r="D1231">
        <v>2</v>
      </c>
      <c r="E1231" t="s">
        <v>30430</v>
      </c>
      <c r="F1231" t="s">
        <v>26</v>
      </c>
      <c r="G1231" t="s">
        <v>13</v>
      </c>
      <c r="H1231" t="s">
        <v>29063</v>
      </c>
      <c r="I1231" s="14">
        <f t="shared" si="19"/>
        <v>172.4375</v>
      </c>
      <c r="J1231">
        <v>27.59</v>
      </c>
      <c r="K1231" s="14" t="s">
        <v>6145</v>
      </c>
    </row>
    <row r="1232" spans="1:11" hidden="1">
      <c r="A1232" t="s">
        <v>823</v>
      </c>
      <c r="B1232" s="3">
        <v>41992</v>
      </c>
      <c r="C1232" t="s">
        <v>2</v>
      </c>
      <c r="D1232">
        <v>2</v>
      </c>
      <c r="E1232" t="s">
        <v>30431</v>
      </c>
      <c r="F1232" t="s">
        <v>18</v>
      </c>
      <c r="G1232" t="s">
        <v>21545</v>
      </c>
      <c r="H1232" t="s">
        <v>28715</v>
      </c>
      <c r="I1232" s="14">
        <f t="shared" si="19"/>
        <v>2079.25</v>
      </c>
      <c r="J1232">
        <v>332.68</v>
      </c>
      <c r="K1232" s="4" t="s">
        <v>6149</v>
      </c>
    </row>
    <row r="1233" spans="1:11">
      <c r="A1233" t="s">
        <v>3035</v>
      </c>
      <c r="B1233" s="3">
        <v>41992</v>
      </c>
      <c r="C1233" t="s">
        <v>29064</v>
      </c>
      <c r="D1233">
        <v>2</v>
      </c>
      <c r="E1233" t="s">
        <v>30432</v>
      </c>
      <c r="F1233" t="s">
        <v>26</v>
      </c>
      <c r="G1233" t="s">
        <v>13</v>
      </c>
      <c r="H1233" t="s">
        <v>17254</v>
      </c>
      <c r="I1233" s="14">
        <f t="shared" si="19"/>
        <v>1534.5</v>
      </c>
      <c r="J1233">
        <v>245.52</v>
      </c>
      <c r="K1233" s="14" t="s">
        <v>6145</v>
      </c>
    </row>
    <row r="1234" spans="1:11">
      <c r="A1234" t="s">
        <v>5856</v>
      </c>
      <c r="B1234" s="3">
        <v>41992</v>
      </c>
      <c r="C1234" t="s">
        <v>29065</v>
      </c>
      <c r="D1234">
        <v>2</v>
      </c>
      <c r="E1234" t="s">
        <v>30433</v>
      </c>
      <c r="F1234" t="s">
        <v>26</v>
      </c>
      <c r="G1234" t="s">
        <v>13</v>
      </c>
      <c r="H1234" t="s">
        <v>741</v>
      </c>
      <c r="I1234" s="14">
        <f t="shared" si="19"/>
        <v>1534.5</v>
      </c>
      <c r="J1234">
        <v>245.52</v>
      </c>
      <c r="K1234" s="14" t="s">
        <v>6145</v>
      </c>
    </row>
    <row r="1235" spans="1:11" hidden="1">
      <c r="A1235" s="1" t="s">
        <v>3037</v>
      </c>
      <c r="B1235" s="13">
        <v>41992</v>
      </c>
      <c r="C1235" s="1" t="s">
        <v>2</v>
      </c>
      <c r="D1235" s="1">
        <v>2</v>
      </c>
      <c r="E1235" s="1" t="s">
        <v>29829</v>
      </c>
      <c r="F1235" s="1" t="s">
        <v>18</v>
      </c>
      <c r="G1235" s="1" t="s">
        <v>21545</v>
      </c>
      <c r="H1235" s="1" t="s">
        <v>5546</v>
      </c>
      <c r="I1235" s="14">
        <f t="shared" si="19"/>
        <v>2470.625</v>
      </c>
      <c r="J1235" s="1">
        <v>395.3</v>
      </c>
      <c r="K1235" s="4" t="s">
        <v>6149</v>
      </c>
    </row>
    <row r="1236" spans="1:11" hidden="1">
      <c r="A1236" t="s">
        <v>3037</v>
      </c>
      <c r="B1236" s="3">
        <v>41992</v>
      </c>
      <c r="C1236" t="s">
        <v>2</v>
      </c>
      <c r="D1236">
        <v>2</v>
      </c>
      <c r="E1236" t="s">
        <v>29829</v>
      </c>
      <c r="F1236" t="s">
        <v>18</v>
      </c>
      <c r="G1236" t="s">
        <v>21545</v>
      </c>
      <c r="H1236" t="s">
        <v>5546</v>
      </c>
      <c r="I1236" s="14">
        <f t="shared" si="19"/>
        <v>2470.625</v>
      </c>
      <c r="J1236">
        <v>395.3</v>
      </c>
      <c r="K1236" s="4" t="s">
        <v>6149</v>
      </c>
    </row>
    <row r="1237" spans="1:11" hidden="1">
      <c r="A1237" t="s">
        <v>3037</v>
      </c>
      <c r="B1237" s="3">
        <v>41992</v>
      </c>
      <c r="C1237" t="s">
        <v>2</v>
      </c>
      <c r="D1237">
        <v>2</v>
      </c>
      <c r="E1237" t="s">
        <v>29829</v>
      </c>
      <c r="F1237" t="s">
        <v>18</v>
      </c>
      <c r="G1237" t="s">
        <v>21545</v>
      </c>
      <c r="H1237" t="s">
        <v>5546</v>
      </c>
      <c r="I1237" s="14">
        <f t="shared" si="19"/>
        <v>-2470.625</v>
      </c>
      <c r="J1237">
        <v>-395.3</v>
      </c>
      <c r="K1237" s="4" t="s">
        <v>6149</v>
      </c>
    </row>
    <row r="1238" spans="1:11">
      <c r="A1238" t="s">
        <v>920</v>
      </c>
      <c r="B1238" s="3">
        <v>41992</v>
      </c>
      <c r="C1238" t="s">
        <v>29066</v>
      </c>
      <c r="D1238">
        <v>2</v>
      </c>
      <c r="E1238" t="s">
        <v>30434</v>
      </c>
      <c r="F1238" t="s">
        <v>26</v>
      </c>
      <c r="G1238" t="s">
        <v>13</v>
      </c>
      <c r="H1238" t="s">
        <v>2942</v>
      </c>
      <c r="I1238" s="14">
        <f t="shared" si="19"/>
        <v>853.43750000000011</v>
      </c>
      <c r="J1238">
        <v>136.55000000000001</v>
      </c>
      <c r="K1238" s="14" t="s">
        <v>6145</v>
      </c>
    </row>
    <row r="1239" spans="1:11">
      <c r="A1239" t="s">
        <v>3041</v>
      </c>
      <c r="B1239" s="3">
        <v>41992</v>
      </c>
      <c r="C1239" t="s">
        <v>29067</v>
      </c>
      <c r="D1239">
        <v>2</v>
      </c>
      <c r="E1239" t="s">
        <v>30435</v>
      </c>
      <c r="F1239" t="s">
        <v>26</v>
      </c>
      <c r="G1239" t="s">
        <v>13</v>
      </c>
      <c r="H1239" t="s">
        <v>5546</v>
      </c>
      <c r="I1239" s="14">
        <f t="shared" si="19"/>
        <v>1025.875</v>
      </c>
      <c r="J1239">
        <v>164.14</v>
      </c>
      <c r="K1239" s="14" t="s">
        <v>6145</v>
      </c>
    </row>
    <row r="1240" spans="1:11" hidden="1">
      <c r="A1240" s="1" t="s">
        <v>921</v>
      </c>
      <c r="B1240" s="13">
        <v>41992</v>
      </c>
      <c r="C1240" s="1" t="s">
        <v>2</v>
      </c>
      <c r="D1240" s="1">
        <v>2</v>
      </c>
      <c r="E1240" s="1" t="s">
        <v>29830</v>
      </c>
      <c r="F1240" s="1" t="s">
        <v>18</v>
      </c>
      <c r="G1240" s="1" t="s">
        <v>21545</v>
      </c>
      <c r="H1240" s="1" t="s">
        <v>28187</v>
      </c>
      <c r="I1240" s="14">
        <f t="shared" si="19"/>
        <v>94.4375</v>
      </c>
      <c r="J1240" s="1">
        <v>15.11</v>
      </c>
      <c r="K1240" s="4" t="s">
        <v>6149</v>
      </c>
    </row>
    <row r="1241" spans="1:11" hidden="1">
      <c r="A1241" t="s">
        <v>921</v>
      </c>
      <c r="B1241" s="3">
        <v>41992</v>
      </c>
      <c r="C1241" t="s">
        <v>2</v>
      </c>
      <c r="D1241">
        <v>2</v>
      </c>
      <c r="E1241" t="s">
        <v>29830</v>
      </c>
      <c r="F1241" t="s">
        <v>18</v>
      </c>
      <c r="G1241" t="s">
        <v>21545</v>
      </c>
      <c r="H1241" t="s">
        <v>28187</v>
      </c>
      <c r="I1241" s="14">
        <f t="shared" si="19"/>
        <v>94.4375</v>
      </c>
      <c r="J1241">
        <v>15.11</v>
      </c>
      <c r="K1241" s="4" t="s">
        <v>6149</v>
      </c>
    </row>
    <row r="1242" spans="1:11" hidden="1">
      <c r="A1242" t="s">
        <v>921</v>
      </c>
      <c r="B1242" s="3">
        <v>41992</v>
      </c>
      <c r="C1242" t="s">
        <v>2</v>
      </c>
      <c r="D1242">
        <v>2</v>
      </c>
      <c r="E1242" t="s">
        <v>29830</v>
      </c>
      <c r="F1242" t="s">
        <v>18</v>
      </c>
      <c r="G1242" t="s">
        <v>21545</v>
      </c>
      <c r="H1242" t="s">
        <v>28187</v>
      </c>
      <c r="I1242" s="14">
        <f t="shared" si="19"/>
        <v>-94.4375</v>
      </c>
      <c r="J1242">
        <v>-15.11</v>
      </c>
      <c r="K1242" s="4" t="s">
        <v>6149</v>
      </c>
    </row>
    <row r="1243" spans="1:11" hidden="1">
      <c r="A1243" t="s">
        <v>3044</v>
      </c>
      <c r="B1243" s="3">
        <v>41992</v>
      </c>
      <c r="C1243" t="s">
        <v>2</v>
      </c>
      <c r="D1243">
        <v>2</v>
      </c>
      <c r="E1243" t="s">
        <v>30436</v>
      </c>
      <c r="F1243" t="s">
        <v>18</v>
      </c>
      <c r="G1243" t="s">
        <v>21545</v>
      </c>
      <c r="H1243" t="s">
        <v>1657</v>
      </c>
      <c r="I1243" s="14">
        <f t="shared" si="19"/>
        <v>129.3125</v>
      </c>
      <c r="J1243">
        <v>20.69</v>
      </c>
      <c r="K1243" s="4" t="s">
        <v>6149</v>
      </c>
    </row>
    <row r="1244" spans="1:11">
      <c r="A1244" t="s">
        <v>4502</v>
      </c>
      <c r="B1244" s="3">
        <v>41992</v>
      </c>
      <c r="C1244" t="s">
        <v>29068</v>
      </c>
      <c r="D1244">
        <v>2</v>
      </c>
      <c r="E1244" t="s">
        <v>30437</v>
      </c>
      <c r="F1244" t="s">
        <v>26</v>
      </c>
      <c r="G1244" t="s">
        <v>13</v>
      </c>
      <c r="H1244" t="s">
        <v>27958</v>
      </c>
      <c r="I1244" s="14">
        <f t="shared" si="19"/>
        <v>2525.875</v>
      </c>
      <c r="J1244">
        <v>404.14</v>
      </c>
      <c r="K1244" s="14" t="s">
        <v>6145</v>
      </c>
    </row>
    <row r="1245" spans="1:11">
      <c r="A1245" t="s">
        <v>3047</v>
      </c>
      <c r="B1245" s="3">
        <v>41992</v>
      </c>
      <c r="C1245" t="s">
        <v>29069</v>
      </c>
      <c r="D1245">
        <v>2</v>
      </c>
      <c r="E1245" t="s">
        <v>30438</v>
      </c>
      <c r="F1245" t="s">
        <v>26</v>
      </c>
      <c r="G1245" t="s">
        <v>13</v>
      </c>
      <c r="H1245" t="s">
        <v>13033</v>
      </c>
      <c r="I1245" s="14">
        <f t="shared" si="19"/>
        <v>2525.875</v>
      </c>
      <c r="J1245">
        <v>404.14</v>
      </c>
      <c r="K1245" s="14" t="s">
        <v>6145</v>
      </c>
    </row>
    <row r="1246" spans="1:11" hidden="1">
      <c r="A1246" t="s">
        <v>928</v>
      </c>
      <c r="B1246" s="3">
        <v>41992</v>
      </c>
      <c r="C1246" t="s">
        <v>1578</v>
      </c>
      <c r="D1246">
        <v>1</v>
      </c>
      <c r="E1246" t="s">
        <v>30439</v>
      </c>
      <c r="F1246" t="s">
        <v>934</v>
      </c>
      <c r="G1246" t="s">
        <v>5</v>
      </c>
      <c r="H1246" t="s">
        <v>17390</v>
      </c>
      <c r="I1246" s="14">
        <f t="shared" si="19"/>
        <v>594.8125</v>
      </c>
      <c r="J1246">
        <v>95.17</v>
      </c>
      <c r="K1246" s="4" t="s">
        <v>6146</v>
      </c>
    </row>
    <row r="1247" spans="1:11" hidden="1">
      <c r="A1247" t="s">
        <v>3051</v>
      </c>
      <c r="B1247" s="3">
        <v>41992</v>
      </c>
      <c r="C1247" t="s">
        <v>1578</v>
      </c>
      <c r="D1247">
        <v>1</v>
      </c>
      <c r="E1247" t="s">
        <v>30440</v>
      </c>
      <c r="F1247" t="s">
        <v>934</v>
      </c>
      <c r="G1247" t="s">
        <v>5</v>
      </c>
      <c r="H1247" t="s">
        <v>17390</v>
      </c>
      <c r="I1247" s="14">
        <f t="shared" si="19"/>
        <v>1043.0625</v>
      </c>
      <c r="J1247">
        <v>166.89</v>
      </c>
      <c r="K1247" s="4" t="s">
        <v>6146</v>
      </c>
    </row>
    <row r="1248" spans="1:11" hidden="1">
      <c r="A1248" s="1" t="s">
        <v>3055</v>
      </c>
      <c r="B1248" s="13">
        <v>41992</v>
      </c>
      <c r="C1248" s="1" t="s">
        <v>24077</v>
      </c>
      <c r="D1248" s="1">
        <v>2</v>
      </c>
      <c r="E1248" s="1" t="s">
        <v>29831</v>
      </c>
      <c r="F1248" s="1" t="s">
        <v>18</v>
      </c>
      <c r="G1248" s="1" t="s">
        <v>21545</v>
      </c>
      <c r="H1248" s="1" t="s">
        <v>28197</v>
      </c>
      <c r="I1248" s="14">
        <f t="shared" si="19"/>
        <v>1153.375</v>
      </c>
      <c r="J1248" s="1">
        <v>184.54</v>
      </c>
      <c r="K1248" s="4" t="s">
        <v>6149</v>
      </c>
    </row>
    <row r="1249" spans="1:11" hidden="1">
      <c r="A1249" t="s">
        <v>3055</v>
      </c>
      <c r="B1249" s="3">
        <v>41992</v>
      </c>
      <c r="C1249" t="s">
        <v>24077</v>
      </c>
      <c r="D1249">
        <v>2</v>
      </c>
      <c r="E1249" t="s">
        <v>29831</v>
      </c>
      <c r="F1249" t="s">
        <v>18</v>
      </c>
      <c r="G1249" t="s">
        <v>21545</v>
      </c>
      <c r="H1249" t="s">
        <v>28197</v>
      </c>
      <c r="I1249" s="14">
        <f t="shared" si="19"/>
        <v>1153.375</v>
      </c>
      <c r="J1249">
        <v>184.54</v>
      </c>
      <c r="K1249" s="4" t="s">
        <v>6149</v>
      </c>
    </row>
    <row r="1250" spans="1:11" hidden="1">
      <c r="A1250" t="s">
        <v>3055</v>
      </c>
      <c r="B1250" s="3">
        <v>41992</v>
      </c>
      <c r="C1250" t="s">
        <v>24077</v>
      </c>
      <c r="D1250">
        <v>2</v>
      </c>
      <c r="E1250" t="s">
        <v>29831</v>
      </c>
      <c r="F1250" t="s">
        <v>18</v>
      </c>
      <c r="G1250" t="s">
        <v>21545</v>
      </c>
      <c r="H1250" t="s">
        <v>28197</v>
      </c>
      <c r="I1250" s="14">
        <f t="shared" si="19"/>
        <v>-1153.375</v>
      </c>
      <c r="J1250">
        <v>-184.54</v>
      </c>
      <c r="K1250" s="4" t="s">
        <v>6149</v>
      </c>
    </row>
    <row r="1251" spans="1:11">
      <c r="A1251" t="s">
        <v>930</v>
      </c>
      <c r="B1251" s="3">
        <v>41992</v>
      </c>
      <c r="C1251" t="s">
        <v>29070</v>
      </c>
      <c r="D1251">
        <v>2</v>
      </c>
      <c r="E1251" t="s">
        <v>30441</v>
      </c>
      <c r="F1251" t="s">
        <v>26</v>
      </c>
      <c r="G1251" t="s">
        <v>13</v>
      </c>
      <c r="H1251" t="s">
        <v>8351</v>
      </c>
      <c r="I1251" s="14">
        <f t="shared" si="19"/>
        <v>2525.875</v>
      </c>
      <c r="J1251">
        <v>404.14</v>
      </c>
      <c r="K1251" s="14" t="s">
        <v>6145</v>
      </c>
    </row>
    <row r="1252" spans="1:11">
      <c r="A1252" t="s">
        <v>3059</v>
      </c>
      <c r="B1252" s="3">
        <v>41992</v>
      </c>
      <c r="C1252" t="s">
        <v>29071</v>
      </c>
      <c r="D1252">
        <v>2</v>
      </c>
      <c r="E1252" t="s">
        <v>30442</v>
      </c>
      <c r="F1252" t="s">
        <v>26</v>
      </c>
      <c r="G1252" t="s">
        <v>13</v>
      </c>
      <c r="H1252" t="s">
        <v>1897</v>
      </c>
      <c r="I1252" s="14">
        <f t="shared" si="19"/>
        <v>1534.5</v>
      </c>
      <c r="J1252">
        <v>245.52</v>
      </c>
      <c r="K1252" s="14" t="s">
        <v>6145</v>
      </c>
    </row>
    <row r="1253" spans="1:11">
      <c r="A1253" t="s">
        <v>5874</v>
      </c>
      <c r="B1253" s="3">
        <v>41992</v>
      </c>
      <c r="C1253" t="s">
        <v>29072</v>
      </c>
      <c r="D1253">
        <v>2</v>
      </c>
      <c r="E1253" t="s">
        <v>30443</v>
      </c>
      <c r="F1253" t="s">
        <v>26</v>
      </c>
      <c r="G1253" t="s">
        <v>13</v>
      </c>
      <c r="H1253" t="s">
        <v>1626</v>
      </c>
      <c r="I1253" s="14">
        <f t="shared" si="19"/>
        <v>3413.8125</v>
      </c>
      <c r="J1253">
        <v>546.21</v>
      </c>
      <c r="K1253" s="14" t="s">
        <v>6145</v>
      </c>
    </row>
    <row r="1254" spans="1:11">
      <c r="A1254" t="s">
        <v>931</v>
      </c>
      <c r="B1254" s="3">
        <v>41992</v>
      </c>
      <c r="C1254" t="s">
        <v>29073</v>
      </c>
      <c r="D1254">
        <v>2</v>
      </c>
      <c r="E1254" t="s">
        <v>30444</v>
      </c>
      <c r="F1254" t="s">
        <v>26</v>
      </c>
      <c r="G1254" t="s">
        <v>13</v>
      </c>
      <c r="H1254" t="s">
        <v>10036</v>
      </c>
      <c r="I1254" s="14">
        <f t="shared" si="19"/>
        <v>2484.25</v>
      </c>
      <c r="J1254">
        <v>397.48</v>
      </c>
      <c r="K1254" s="14" t="s">
        <v>6145</v>
      </c>
    </row>
    <row r="1255" spans="1:11">
      <c r="A1255" t="s">
        <v>933</v>
      </c>
      <c r="B1255" s="3">
        <v>41992</v>
      </c>
      <c r="C1255" t="s">
        <v>29074</v>
      </c>
      <c r="D1255">
        <v>2</v>
      </c>
      <c r="E1255" t="s">
        <v>30445</v>
      </c>
      <c r="F1255" t="s">
        <v>26</v>
      </c>
      <c r="G1255" t="s">
        <v>13</v>
      </c>
      <c r="H1255" t="s">
        <v>10143</v>
      </c>
      <c r="I1255" s="14">
        <f t="shared" si="19"/>
        <v>5655.1875</v>
      </c>
      <c r="J1255">
        <v>904.83</v>
      </c>
      <c r="K1255" s="14" t="s">
        <v>6145</v>
      </c>
    </row>
    <row r="1256" spans="1:11">
      <c r="A1256" t="s">
        <v>3063</v>
      </c>
      <c r="B1256" s="3">
        <v>41992</v>
      </c>
      <c r="C1256" t="s">
        <v>29075</v>
      </c>
      <c r="D1256">
        <v>2</v>
      </c>
      <c r="E1256" t="s">
        <v>30446</v>
      </c>
      <c r="F1256" t="s">
        <v>26</v>
      </c>
      <c r="G1256" t="s">
        <v>13</v>
      </c>
      <c r="H1256" t="s">
        <v>13235</v>
      </c>
      <c r="I1256" s="14">
        <f t="shared" si="19"/>
        <v>3413.7500000000005</v>
      </c>
      <c r="J1256">
        <v>546.20000000000005</v>
      </c>
      <c r="K1256" s="14" t="s">
        <v>6145</v>
      </c>
    </row>
    <row r="1257" spans="1:11">
      <c r="A1257" t="s">
        <v>3067</v>
      </c>
      <c r="B1257" s="3">
        <v>41992</v>
      </c>
      <c r="C1257" t="s">
        <v>29076</v>
      </c>
      <c r="D1257">
        <v>2</v>
      </c>
      <c r="E1257" t="s">
        <v>30447</v>
      </c>
      <c r="F1257" t="s">
        <v>26</v>
      </c>
      <c r="G1257" t="s">
        <v>13</v>
      </c>
      <c r="H1257" t="s">
        <v>381</v>
      </c>
      <c r="I1257" s="14">
        <f t="shared" si="19"/>
        <v>1534.5</v>
      </c>
      <c r="J1257">
        <v>245.52</v>
      </c>
      <c r="K1257" s="14" t="s">
        <v>6145</v>
      </c>
    </row>
    <row r="1258" spans="1:11">
      <c r="A1258" t="s">
        <v>3083</v>
      </c>
      <c r="B1258" s="3">
        <v>41992</v>
      </c>
      <c r="C1258" t="s">
        <v>29077</v>
      </c>
      <c r="D1258">
        <v>2</v>
      </c>
      <c r="E1258" t="s">
        <v>30448</v>
      </c>
      <c r="F1258" t="s">
        <v>26</v>
      </c>
      <c r="G1258" t="s">
        <v>13</v>
      </c>
      <c r="H1258" t="s">
        <v>10333</v>
      </c>
      <c r="I1258" s="14">
        <f t="shared" si="19"/>
        <v>853.43750000000011</v>
      </c>
      <c r="J1258">
        <v>136.55000000000001</v>
      </c>
      <c r="K1258" s="14" t="s">
        <v>6145</v>
      </c>
    </row>
    <row r="1259" spans="1:11" hidden="1">
      <c r="A1259" s="1" t="s">
        <v>3087</v>
      </c>
      <c r="B1259" s="13">
        <v>41992</v>
      </c>
      <c r="C1259" s="1" t="s">
        <v>21612</v>
      </c>
      <c r="D1259" s="1">
        <v>2</v>
      </c>
      <c r="E1259" s="1" t="s">
        <v>29832</v>
      </c>
      <c r="F1259" s="1" t="s">
        <v>18</v>
      </c>
      <c r="G1259" s="1" t="s">
        <v>21545</v>
      </c>
      <c r="H1259" s="1" t="s">
        <v>28172</v>
      </c>
      <c r="I1259" s="14">
        <f t="shared" si="19"/>
        <v>1684.1875000000002</v>
      </c>
      <c r="J1259" s="1">
        <v>269.47000000000003</v>
      </c>
      <c r="K1259" s="4" t="s">
        <v>6149</v>
      </c>
    </row>
    <row r="1260" spans="1:11" hidden="1">
      <c r="A1260" t="s">
        <v>3087</v>
      </c>
      <c r="B1260" s="3">
        <v>41992</v>
      </c>
      <c r="C1260" t="s">
        <v>21612</v>
      </c>
      <c r="D1260">
        <v>2</v>
      </c>
      <c r="E1260" t="s">
        <v>29832</v>
      </c>
      <c r="F1260" t="s">
        <v>18</v>
      </c>
      <c r="G1260" t="s">
        <v>21545</v>
      </c>
      <c r="H1260" t="s">
        <v>28172</v>
      </c>
      <c r="I1260" s="14">
        <f t="shared" si="19"/>
        <v>1684.1875000000002</v>
      </c>
      <c r="J1260">
        <v>269.47000000000003</v>
      </c>
      <c r="K1260" s="4" t="s">
        <v>6149</v>
      </c>
    </row>
    <row r="1261" spans="1:11" hidden="1">
      <c r="A1261" t="s">
        <v>3087</v>
      </c>
      <c r="B1261" s="3">
        <v>41992</v>
      </c>
      <c r="C1261" t="s">
        <v>21612</v>
      </c>
      <c r="D1261">
        <v>2</v>
      </c>
      <c r="E1261" t="s">
        <v>29832</v>
      </c>
      <c r="F1261" t="s">
        <v>18</v>
      </c>
      <c r="G1261" t="s">
        <v>21545</v>
      </c>
      <c r="H1261" t="s">
        <v>28172</v>
      </c>
      <c r="I1261" s="14">
        <f t="shared" si="19"/>
        <v>-1684.1875000000002</v>
      </c>
      <c r="J1261">
        <v>-269.47000000000003</v>
      </c>
      <c r="K1261" s="4" t="s">
        <v>6149</v>
      </c>
    </row>
    <row r="1262" spans="1:11">
      <c r="A1262" t="s">
        <v>3101</v>
      </c>
      <c r="B1262" s="3">
        <v>41992</v>
      </c>
      <c r="C1262" t="s">
        <v>29078</v>
      </c>
      <c r="D1262">
        <v>2</v>
      </c>
      <c r="E1262" t="s">
        <v>30449</v>
      </c>
      <c r="F1262" t="s">
        <v>26</v>
      </c>
      <c r="G1262" t="s">
        <v>13</v>
      </c>
      <c r="H1262" t="s">
        <v>5634</v>
      </c>
      <c r="I1262" s="14">
        <f t="shared" si="19"/>
        <v>853.43750000000011</v>
      </c>
      <c r="J1262">
        <v>136.55000000000001</v>
      </c>
      <c r="K1262" s="14" t="s">
        <v>6145</v>
      </c>
    </row>
    <row r="1263" spans="1:11">
      <c r="A1263" t="s">
        <v>1002</v>
      </c>
      <c r="B1263" s="3">
        <v>41992</v>
      </c>
      <c r="C1263" t="s">
        <v>29079</v>
      </c>
      <c r="D1263">
        <v>2</v>
      </c>
      <c r="E1263" t="s">
        <v>30450</v>
      </c>
      <c r="F1263" t="s">
        <v>26</v>
      </c>
      <c r="G1263" t="s">
        <v>13</v>
      </c>
      <c r="H1263" t="s">
        <v>17485</v>
      </c>
      <c r="I1263" s="14">
        <f t="shared" si="19"/>
        <v>853.43750000000011</v>
      </c>
      <c r="J1263">
        <v>136.55000000000001</v>
      </c>
      <c r="K1263" s="14" t="s">
        <v>6145</v>
      </c>
    </row>
    <row r="1264" spans="1:11">
      <c r="A1264" t="s">
        <v>1003</v>
      </c>
      <c r="B1264" s="3">
        <v>41992</v>
      </c>
      <c r="C1264" t="s">
        <v>29080</v>
      </c>
      <c r="D1264">
        <v>2</v>
      </c>
      <c r="E1264" t="s">
        <v>30451</v>
      </c>
      <c r="F1264" t="s">
        <v>26</v>
      </c>
      <c r="G1264" t="s">
        <v>13</v>
      </c>
      <c r="H1264" t="s">
        <v>14795</v>
      </c>
      <c r="I1264" s="14">
        <f t="shared" si="19"/>
        <v>1034.5</v>
      </c>
      <c r="J1264">
        <v>165.52</v>
      </c>
      <c r="K1264" s="14" t="s">
        <v>6145</v>
      </c>
    </row>
    <row r="1265" spans="1:11">
      <c r="A1265" t="s">
        <v>1004</v>
      </c>
      <c r="B1265" s="3">
        <v>41992</v>
      </c>
      <c r="C1265" t="s">
        <v>29081</v>
      </c>
      <c r="D1265">
        <v>2</v>
      </c>
      <c r="E1265" t="s">
        <v>30452</v>
      </c>
      <c r="F1265" t="s">
        <v>26</v>
      </c>
      <c r="G1265" t="s">
        <v>13</v>
      </c>
      <c r="H1265" t="s">
        <v>15953</v>
      </c>
      <c r="I1265" s="14">
        <f t="shared" si="19"/>
        <v>853.43750000000011</v>
      </c>
      <c r="J1265">
        <v>136.55000000000001</v>
      </c>
      <c r="K1265" s="14" t="s">
        <v>6145</v>
      </c>
    </row>
    <row r="1266" spans="1:11" hidden="1">
      <c r="A1266" s="1" t="s">
        <v>3104</v>
      </c>
      <c r="B1266" s="13">
        <v>41993</v>
      </c>
      <c r="C1266" s="1" t="s">
        <v>2</v>
      </c>
      <c r="D1266" s="1">
        <v>2</v>
      </c>
      <c r="E1266" s="1" t="s">
        <v>29833</v>
      </c>
      <c r="F1266" s="1" t="s">
        <v>18</v>
      </c>
      <c r="G1266" s="1" t="s">
        <v>21545</v>
      </c>
      <c r="H1266" s="1" t="s">
        <v>12699</v>
      </c>
      <c r="I1266" s="14">
        <f t="shared" si="19"/>
        <v>89.375</v>
      </c>
      <c r="J1266" s="1">
        <v>14.3</v>
      </c>
      <c r="K1266" s="4" t="s">
        <v>6149</v>
      </c>
    </row>
    <row r="1267" spans="1:11" hidden="1">
      <c r="A1267" t="s">
        <v>3104</v>
      </c>
      <c r="B1267" s="3">
        <v>41993</v>
      </c>
      <c r="C1267" t="s">
        <v>2</v>
      </c>
      <c r="D1267">
        <v>2</v>
      </c>
      <c r="E1267" t="s">
        <v>29833</v>
      </c>
      <c r="F1267" t="s">
        <v>18</v>
      </c>
      <c r="G1267" t="s">
        <v>21545</v>
      </c>
      <c r="H1267" t="s">
        <v>12699</v>
      </c>
      <c r="I1267" s="14">
        <f t="shared" si="19"/>
        <v>89.375</v>
      </c>
      <c r="J1267">
        <v>14.3</v>
      </c>
      <c r="K1267" s="4" t="s">
        <v>6149</v>
      </c>
    </row>
    <row r="1268" spans="1:11" hidden="1">
      <c r="A1268" t="s">
        <v>3104</v>
      </c>
      <c r="B1268" s="3">
        <v>41993</v>
      </c>
      <c r="C1268" t="s">
        <v>2</v>
      </c>
      <c r="D1268">
        <v>2</v>
      </c>
      <c r="E1268" t="s">
        <v>29833</v>
      </c>
      <c r="F1268" t="s">
        <v>18</v>
      </c>
      <c r="G1268" t="s">
        <v>21545</v>
      </c>
      <c r="H1268" t="s">
        <v>12699</v>
      </c>
      <c r="I1268" s="14">
        <f t="shared" si="19"/>
        <v>-89.375</v>
      </c>
      <c r="J1268">
        <v>-14.3</v>
      </c>
      <c r="K1268" s="4" t="s">
        <v>6149</v>
      </c>
    </row>
    <row r="1269" spans="1:11" hidden="1">
      <c r="A1269" t="s">
        <v>3108</v>
      </c>
      <c r="B1269" s="3">
        <v>41993</v>
      </c>
      <c r="C1269" t="s">
        <v>2</v>
      </c>
      <c r="D1269">
        <v>2</v>
      </c>
      <c r="E1269" t="s">
        <v>30453</v>
      </c>
      <c r="F1269" t="s">
        <v>18</v>
      </c>
      <c r="G1269" t="s">
        <v>21545</v>
      </c>
      <c r="H1269" t="s">
        <v>19940</v>
      </c>
      <c r="I1269" s="14">
        <f t="shared" si="19"/>
        <v>681.125</v>
      </c>
      <c r="J1269">
        <v>108.98</v>
      </c>
      <c r="K1269" s="4" t="s">
        <v>6149</v>
      </c>
    </row>
    <row r="1270" spans="1:11">
      <c r="A1270" t="s">
        <v>5940</v>
      </c>
      <c r="B1270" s="3">
        <v>41993</v>
      </c>
      <c r="C1270" t="s">
        <v>29082</v>
      </c>
      <c r="D1270">
        <v>2</v>
      </c>
      <c r="E1270" t="s">
        <v>30454</v>
      </c>
      <c r="F1270" t="s">
        <v>26</v>
      </c>
      <c r="G1270" t="s">
        <v>13</v>
      </c>
      <c r="H1270" t="s">
        <v>7501</v>
      </c>
      <c r="I1270" s="14">
        <f t="shared" si="19"/>
        <v>3413.8125</v>
      </c>
      <c r="J1270">
        <v>546.21</v>
      </c>
      <c r="K1270" s="14" t="s">
        <v>6145</v>
      </c>
    </row>
    <row r="1271" spans="1:11">
      <c r="A1271" t="s">
        <v>3111</v>
      </c>
      <c r="B1271" s="3">
        <v>41993</v>
      </c>
      <c r="C1271" t="s">
        <v>29083</v>
      </c>
      <c r="D1271">
        <v>2</v>
      </c>
      <c r="E1271" t="s">
        <v>30455</v>
      </c>
      <c r="F1271" t="s">
        <v>26</v>
      </c>
      <c r="G1271" t="s">
        <v>13</v>
      </c>
      <c r="H1271" t="s">
        <v>19773</v>
      </c>
      <c r="I1271" s="14">
        <f t="shared" si="19"/>
        <v>1534.5</v>
      </c>
      <c r="J1271">
        <v>245.52</v>
      </c>
      <c r="K1271" s="14" t="s">
        <v>6145</v>
      </c>
    </row>
    <row r="1272" spans="1:11" hidden="1">
      <c r="A1272" s="1" t="s">
        <v>3114</v>
      </c>
      <c r="B1272" s="13">
        <v>41993</v>
      </c>
      <c r="C1272" s="1" t="s">
        <v>28483</v>
      </c>
      <c r="D1272" s="1">
        <v>2</v>
      </c>
      <c r="E1272" s="1" t="s">
        <v>29834</v>
      </c>
      <c r="F1272" s="1" t="s">
        <v>18</v>
      </c>
      <c r="G1272" s="1" t="s">
        <v>21545</v>
      </c>
      <c r="H1272" s="1" t="s">
        <v>19616</v>
      </c>
      <c r="I1272" s="14">
        <f t="shared" si="19"/>
        <v>431.0625</v>
      </c>
      <c r="J1272" s="1">
        <v>68.97</v>
      </c>
      <c r="K1272" s="4" t="s">
        <v>6149</v>
      </c>
    </row>
    <row r="1273" spans="1:11" hidden="1">
      <c r="A1273" t="s">
        <v>3114</v>
      </c>
      <c r="B1273" s="3">
        <v>41993</v>
      </c>
      <c r="C1273" t="s">
        <v>28483</v>
      </c>
      <c r="D1273">
        <v>2</v>
      </c>
      <c r="E1273" t="s">
        <v>29834</v>
      </c>
      <c r="F1273" t="s">
        <v>18</v>
      </c>
      <c r="G1273" t="s">
        <v>21545</v>
      </c>
      <c r="H1273" t="s">
        <v>19616</v>
      </c>
      <c r="I1273" s="14">
        <f t="shared" si="19"/>
        <v>808.50000000000011</v>
      </c>
      <c r="J1273">
        <v>129.36000000000001</v>
      </c>
      <c r="K1273" s="4" t="s">
        <v>6149</v>
      </c>
    </row>
    <row r="1274" spans="1:11" hidden="1">
      <c r="A1274" t="s">
        <v>3114</v>
      </c>
      <c r="B1274" s="3">
        <v>41993</v>
      </c>
      <c r="C1274" t="s">
        <v>28483</v>
      </c>
      <c r="D1274">
        <v>2</v>
      </c>
      <c r="E1274" t="s">
        <v>29834</v>
      </c>
      <c r="F1274" t="s">
        <v>18</v>
      </c>
      <c r="G1274" t="s">
        <v>21545</v>
      </c>
      <c r="H1274" t="s">
        <v>19616</v>
      </c>
      <c r="I1274" s="14">
        <f t="shared" si="19"/>
        <v>-431.0625</v>
      </c>
      <c r="J1274">
        <v>-68.97</v>
      </c>
      <c r="K1274" s="4" t="s">
        <v>6149</v>
      </c>
    </row>
    <row r="1275" spans="1:11" hidden="1">
      <c r="A1275" t="s">
        <v>8686</v>
      </c>
      <c r="B1275" s="3">
        <v>41993</v>
      </c>
      <c r="C1275" t="s">
        <v>2</v>
      </c>
      <c r="D1275">
        <v>2</v>
      </c>
      <c r="E1275" t="s">
        <v>30456</v>
      </c>
      <c r="F1275" t="s">
        <v>18</v>
      </c>
      <c r="G1275" t="s">
        <v>21545</v>
      </c>
      <c r="H1275" t="s">
        <v>5939</v>
      </c>
      <c r="I1275" s="14">
        <f t="shared" si="19"/>
        <v>303.4375</v>
      </c>
      <c r="J1275">
        <v>48.55</v>
      </c>
      <c r="K1275" s="4" t="s">
        <v>6149</v>
      </c>
    </row>
    <row r="1276" spans="1:11">
      <c r="A1276" t="s">
        <v>8687</v>
      </c>
      <c r="B1276" s="3">
        <v>41993</v>
      </c>
      <c r="C1276" t="s">
        <v>29084</v>
      </c>
      <c r="D1276">
        <v>2</v>
      </c>
      <c r="E1276" t="s">
        <v>30457</v>
      </c>
      <c r="F1276" t="s">
        <v>26</v>
      </c>
      <c r="G1276" t="s">
        <v>13</v>
      </c>
      <c r="H1276" t="s">
        <v>14737</v>
      </c>
      <c r="I1276" s="14">
        <f t="shared" si="19"/>
        <v>1827.5625000000002</v>
      </c>
      <c r="J1276">
        <v>292.41000000000003</v>
      </c>
      <c r="K1276" s="14" t="s">
        <v>6145</v>
      </c>
    </row>
    <row r="1277" spans="1:11">
      <c r="A1277" t="s">
        <v>3123</v>
      </c>
      <c r="B1277" s="3">
        <v>41993</v>
      </c>
      <c r="C1277" t="s">
        <v>29085</v>
      </c>
      <c r="D1277">
        <v>2</v>
      </c>
      <c r="E1277" t="s">
        <v>30458</v>
      </c>
      <c r="F1277" t="s">
        <v>26</v>
      </c>
      <c r="G1277" t="s">
        <v>13</v>
      </c>
      <c r="H1277" t="s">
        <v>13848</v>
      </c>
      <c r="I1277" s="14">
        <f t="shared" si="19"/>
        <v>853.43750000000011</v>
      </c>
      <c r="J1277">
        <v>136.55000000000001</v>
      </c>
      <c r="K1277" s="14" t="s">
        <v>6145</v>
      </c>
    </row>
    <row r="1278" spans="1:11" hidden="1">
      <c r="A1278" t="s">
        <v>1006</v>
      </c>
      <c r="B1278" s="3">
        <v>41993</v>
      </c>
      <c r="C1278" t="s">
        <v>2</v>
      </c>
      <c r="D1278">
        <v>2</v>
      </c>
      <c r="E1278" t="s">
        <v>30459</v>
      </c>
      <c r="F1278" t="s">
        <v>18</v>
      </c>
      <c r="G1278" t="s">
        <v>21545</v>
      </c>
      <c r="H1278" t="s">
        <v>10650</v>
      </c>
      <c r="I1278" s="14">
        <f t="shared" si="19"/>
        <v>187.375</v>
      </c>
      <c r="J1278">
        <v>29.98</v>
      </c>
      <c r="K1278" s="4" t="s">
        <v>6149</v>
      </c>
    </row>
    <row r="1279" spans="1:11">
      <c r="A1279" t="s">
        <v>3131</v>
      </c>
      <c r="B1279" s="3">
        <v>41993</v>
      </c>
      <c r="C1279" t="s">
        <v>29086</v>
      </c>
      <c r="D1279">
        <v>2</v>
      </c>
      <c r="E1279" t="s">
        <v>30460</v>
      </c>
      <c r="F1279" t="s">
        <v>26</v>
      </c>
      <c r="G1279" t="s">
        <v>13</v>
      </c>
      <c r="H1279" t="s">
        <v>2341</v>
      </c>
      <c r="I1279" s="14">
        <f t="shared" si="19"/>
        <v>1534.5</v>
      </c>
      <c r="J1279">
        <v>245.52</v>
      </c>
      <c r="K1279" s="14" t="s">
        <v>6145</v>
      </c>
    </row>
    <row r="1280" spans="1:11" hidden="1">
      <c r="A1280" s="1" t="s">
        <v>3135</v>
      </c>
      <c r="B1280" s="13">
        <v>41993</v>
      </c>
      <c r="C1280" s="1" t="s">
        <v>21612</v>
      </c>
      <c r="D1280" s="1">
        <v>2</v>
      </c>
      <c r="E1280" s="1" t="s">
        <v>29835</v>
      </c>
      <c r="F1280" s="1" t="s">
        <v>18</v>
      </c>
      <c r="G1280" s="1" t="s">
        <v>21545</v>
      </c>
      <c r="H1280" s="1" t="s">
        <v>12451</v>
      </c>
      <c r="I1280" s="14">
        <f t="shared" si="19"/>
        <v>1919.7500000000002</v>
      </c>
      <c r="J1280" s="1">
        <v>307.16000000000003</v>
      </c>
      <c r="K1280" s="4" t="s">
        <v>6149</v>
      </c>
    </row>
    <row r="1281" spans="1:11" hidden="1">
      <c r="A1281" t="s">
        <v>3135</v>
      </c>
      <c r="B1281" s="3">
        <v>41993</v>
      </c>
      <c r="C1281" t="s">
        <v>21612</v>
      </c>
      <c r="D1281">
        <v>2</v>
      </c>
      <c r="E1281" t="s">
        <v>29835</v>
      </c>
      <c r="F1281" t="s">
        <v>18</v>
      </c>
      <c r="G1281" t="s">
        <v>21545</v>
      </c>
      <c r="H1281" t="s">
        <v>12451</v>
      </c>
      <c r="I1281" s="14">
        <f t="shared" si="19"/>
        <v>1919.7500000000002</v>
      </c>
      <c r="J1281">
        <v>307.16000000000003</v>
      </c>
      <c r="K1281" s="4" t="s">
        <v>6149</v>
      </c>
    </row>
    <row r="1282" spans="1:11" hidden="1">
      <c r="A1282" t="s">
        <v>3135</v>
      </c>
      <c r="B1282" s="3">
        <v>41993</v>
      </c>
      <c r="C1282" t="s">
        <v>21612</v>
      </c>
      <c r="D1282">
        <v>2</v>
      </c>
      <c r="E1282" t="s">
        <v>29835</v>
      </c>
      <c r="F1282" t="s">
        <v>18</v>
      </c>
      <c r="G1282" t="s">
        <v>21545</v>
      </c>
      <c r="H1282" t="s">
        <v>12451</v>
      </c>
      <c r="I1282" s="14">
        <f t="shared" si="19"/>
        <v>-1919.7500000000002</v>
      </c>
      <c r="J1282">
        <v>-307.16000000000003</v>
      </c>
      <c r="K1282" s="4" t="s">
        <v>6149</v>
      </c>
    </row>
    <row r="1283" spans="1:11">
      <c r="A1283" t="s">
        <v>3138</v>
      </c>
      <c r="B1283" s="3">
        <v>41993</v>
      </c>
      <c r="C1283" t="s">
        <v>29087</v>
      </c>
      <c r="D1283">
        <v>2</v>
      </c>
      <c r="E1283" t="s">
        <v>30461</v>
      </c>
      <c r="F1283" t="s">
        <v>26</v>
      </c>
      <c r="G1283" t="s">
        <v>13</v>
      </c>
      <c r="H1283" t="s">
        <v>12699</v>
      </c>
      <c r="I1283" s="14">
        <f t="shared" si="19"/>
        <v>853.43750000000011</v>
      </c>
      <c r="J1283">
        <v>136.55000000000001</v>
      </c>
      <c r="K1283" s="14" t="s">
        <v>6145</v>
      </c>
    </row>
    <row r="1284" spans="1:11" hidden="1">
      <c r="A1284" t="s">
        <v>5959</v>
      </c>
      <c r="B1284" s="3">
        <v>41993</v>
      </c>
      <c r="C1284" t="s">
        <v>2</v>
      </c>
      <c r="D1284">
        <v>2</v>
      </c>
      <c r="E1284" t="s">
        <v>30462</v>
      </c>
      <c r="F1284" t="s">
        <v>18</v>
      </c>
      <c r="G1284" t="s">
        <v>21545</v>
      </c>
      <c r="H1284" t="s">
        <v>29088</v>
      </c>
      <c r="I1284" s="14">
        <f t="shared" si="19"/>
        <v>469.75</v>
      </c>
      <c r="J1284">
        <v>75.16</v>
      </c>
      <c r="K1284" s="4" t="s">
        <v>6149</v>
      </c>
    </row>
    <row r="1285" spans="1:11">
      <c r="A1285" t="s">
        <v>1007</v>
      </c>
      <c r="B1285" s="3">
        <v>41993</v>
      </c>
      <c r="C1285" t="s">
        <v>29089</v>
      </c>
      <c r="D1285">
        <v>2</v>
      </c>
      <c r="E1285" t="s">
        <v>30463</v>
      </c>
      <c r="F1285" t="s">
        <v>26</v>
      </c>
      <c r="G1285" t="s">
        <v>13</v>
      </c>
      <c r="H1285" t="s">
        <v>6917</v>
      </c>
      <c r="I1285" s="14">
        <f t="shared" si="19"/>
        <v>853.43750000000011</v>
      </c>
      <c r="J1285">
        <v>136.55000000000001</v>
      </c>
      <c r="K1285" s="14" t="s">
        <v>6145</v>
      </c>
    </row>
    <row r="1286" spans="1:11">
      <c r="A1286" t="s">
        <v>3141</v>
      </c>
      <c r="B1286" s="3">
        <v>41993</v>
      </c>
      <c r="C1286" t="s">
        <v>29090</v>
      </c>
      <c r="D1286">
        <v>2</v>
      </c>
      <c r="E1286" t="s">
        <v>30464</v>
      </c>
      <c r="F1286" t="s">
        <v>26</v>
      </c>
      <c r="G1286" t="s">
        <v>13</v>
      </c>
      <c r="H1286" t="s">
        <v>10921</v>
      </c>
      <c r="I1286" s="14">
        <f t="shared" si="19"/>
        <v>3413.8125</v>
      </c>
      <c r="J1286">
        <v>546.21</v>
      </c>
      <c r="K1286" s="14" t="s">
        <v>6145</v>
      </c>
    </row>
    <row r="1287" spans="1:11">
      <c r="A1287" t="s">
        <v>1009</v>
      </c>
      <c r="B1287" s="3">
        <v>41993</v>
      </c>
      <c r="C1287" t="s">
        <v>29091</v>
      </c>
      <c r="D1287">
        <v>2</v>
      </c>
      <c r="E1287" t="s">
        <v>30465</v>
      </c>
      <c r="F1287" t="s">
        <v>26</v>
      </c>
      <c r="G1287" t="s">
        <v>13</v>
      </c>
      <c r="H1287" t="s">
        <v>13790</v>
      </c>
      <c r="I1287" s="14">
        <f t="shared" si="19"/>
        <v>2525.875</v>
      </c>
      <c r="J1287">
        <v>404.14</v>
      </c>
      <c r="K1287" s="14" t="s">
        <v>6145</v>
      </c>
    </row>
    <row r="1288" spans="1:11">
      <c r="A1288" t="s">
        <v>3145</v>
      </c>
      <c r="B1288" s="3">
        <v>41993</v>
      </c>
      <c r="C1288" t="s">
        <v>29092</v>
      </c>
      <c r="D1288">
        <v>2</v>
      </c>
      <c r="E1288" t="s">
        <v>30466</v>
      </c>
      <c r="F1288" t="s">
        <v>26</v>
      </c>
      <c r="G1288" t="s">
        <v>13</v>
      </c>
      <c r="H1288" t="s">
        <v>12710</v>
      </c>
      <c r="I1288" s="14">
        <f t="shared" si="19"/>
        <v>1801.7499999999998</v>
      </c>
      <c r="J1288">
        <v>288.27999999999997</v>
      </c>
      <c r="K1288" s="14" t="s">
        <v>6145</v>
      </c>
    </row>
    <row r="1289" spans="1:11" hidden="1">
      <c r="A1289" t="s">
        <v>3149</v>
      </c>
      <c r="B1289" s="3">
        <v>41993</v>
      </c>
      <c r="C1289" t="s">
        <v>2</v>
      </c>
      <c r="D1289">
        <v>2</v>
      </c>
      <c r="E1289" t="s">
        <v>30467</v>
      </c>
      <c r="F1289" t="s">
        <v>18</v>
      </c>
      <c r="G1289" t="s">
        <v>21545</v>
      </c>
      <c r="H1289" t="s">
        <v>12485</v>
      </c>
      <c r="I1289" s="14">
        <f t="shared" si="19"/>
        <v>359</v>
      </c>
      <c r="J1289">
        <v>57.44</v>
      </c>
      <c r="K1289" s="4" t="s">
        <v>6149</v>
      </c>
    </row>
    <row r="1290" spans="1:11">
      <c r="A1290" t="s">
        <v>3153</v>
      </c>
      <c r="B1290" s="3">
        <v>41993</v>
      </c>
      <c r="C1290" t="s">
        <v>29093</v>
      </c>
      <c r="D1290">
        <v>2</v>
      </c>
      <c r="E1290" t="s">
        <v>30468</v>
      </c>
      <c r="F1290" t="s">
        <v>26</v>
      </c>
      <c r="G1290" t="s">
        <v>13</v>
      </c>
      <c r="H1290" t="s">
        <v>19772</v>
      </c>
      <c r="I1290" s="14">
        <f t="shared" ref="I1290:I1353" si="20">J1290*100/16</f>
        <v>650.625</v>
      </c>
      <c r="J1290">
        <v>104.1</v>
      </c>
      <c r="K1290" s="14" t="s">
        <v>6145</v>
      </c>
    </row>
    <row r="1291" spans="1:11">
      <c r="A1291" t="s">
        <v>1010</v>
      </c>
      <c r="B1291" s="3">
        <v>41993</v>
      </c>
      <c r="C1291" t="s">
        <v>29094</v>
      </c>
      <c r="D1291">
        <v>2</v>
      </c>
      <c r="E1291" t="s">
        <v>30469</v>
      </c>
      <c r="F1291" t="s">
        <v>26</v>
      </c>
      <c r="G1291" t="s">
        <v>13</v>
      </c>
      <c r="H1291" t="s">
        <v>29095</v>
      </c>
      <c r="I1291" s="14">
        <f t="shared" si="20"/>
        <v>1534.5</v>
      </c>
      <c r="J1291">
        <v>245.52</v>
      </c>
      <c r="K1291" s="14" t="s">
        <v>6145</v>
      </c>
    </row>
    <row r="1292" spans="1:11">
      <c r="A1292" t="s">
        <v>3157</v>
      </c>
      <c r="B1292" s="3">
        <v>41993</v>
      </c>
      <c r="C1292" t="s">
        <v>29096</v>
      </c>
      <c r="D1292">
        <v>2</v>
      </c>
      <c r="E1292" t="s">
        <v>30470</v>
      </c>
      <c r="F1292" t="s">
        <v>26</v>
      </c>
      <c r="G1292" t="s">
        <v>13</v>
      </c>
      <c r="H1292" t="s">
        <v>12428</v>
      </c>
      <c r="I1292" s="14">
        <f t="shared" si="20"/>
        <v>1534.5</v>
      </c>
      <c r="J1292">
        <v>245.52</v>
      </c>
      <c r="K1292" s="14" t="s">
        <v>6145</v>
      </c>
    </row>
    <row r="1293" spans="1:11">
      <c r="A1293" t="s">
        <v>3161</v>
      </c>
      <c r="B1293" s="3">
        <v>41993</v>
      </c>
      <c r="C1293" t="s">
        <v>29097</v>
      </c>
      <c r="D1293">
        <v>2</v>
      </c>
      <c r="E1293" t="s">
        <v>30471</v>
      </c>
      <c r="F1293" t="s">
        <v>26</v>
      </c>
      <c r="G1293" t="s">
        <v>13</v>
      </c>
      <c r="H1293" t="s">
        <v>1200</v>
      </c>
      <c r="I1293" s="14">
        <f t="shared" si="20"/>
        <v>1168.6875</v>
      </c>
      <c r="J1293">
        <v>186.99</v>
      </c>
      <c r="K1293" s="14" t="s">
        <v>6145</v>
      </c>
    </row>
    <row r="1294" spans="1:11">
      <c r="A1294" t="s">
        <v>1011</v>
      </c>
      <c r="B1294" s="3">
        <v>41993</v>
      </c>
      <c r="C1294" t="s">
        <v>29098</v>
      </c>
      <c r="D1294">
        <v>2</v>
      </c>
      <c r="E1294" t="s">
        <v>30472</v>
      </c>
      <c r="F1294" t="s">
        <v>26</v>
      </c>
      <c r="G1294" t="s">
        <v>13</v>
      </c>
      <c r="H1294" t="s">
        <v>12844</v>
      </c>
      <c r="I1294" s="14">
        <f t="shared" si="20"/>
        <v>2344.8125</v>
      </c>
      <c r="J1294">
        <v>375.17</v>
      </c>
      <c r="K1294" s="14" t="s">
        <v>6145</v>
      </c>
    </row>
    <row r="1295" spans="1:11">
      <c r="A1295" t="s">
        <v>3165</v>
      </c>
      <c r="B1295" s="3">
        <v>41993</v>
      </c>
      <c r="C1295" t="s">
        <v>29099</v>
      </c>
      <c r="D1295">
        <v>2</v>
      </c>
      <c r="E1295" t="s">
        <v>30473</v>
      </c>
      <c r="F1295" t="s">
        <v>26</v>
      </c>
      <c r="G1295" t="s">
        <v>13</v>
      </c>
      <c r="H1295" t="s">
        <v>1534</v>
      </c>
      <c r="I1295" s="14">
        <f t="shared" si="20"/>
        <v>853.43750000000011</v>
      </c>
      <c r="J1295">
        <v>136.55000000000001</v>
      </c>
      <c r="K1295" s="14" t="s">
        <v>6145</v>
      </c>
    </row>
    <row r="1296" spans="1:11">
      <c r="A1296" s="1" t="s">
        <v>3178</v>
      </c>
      <c r="B1296" s="13">
        <v>41993</v>
      </c>
      <c r="C1296" s="1" t="s">
        <v>28484</v>
      </c>
      <c r="D1296" s="1">
        <v>2</v>
      </c>
      <c r="E1296" s="1" t="s">
        <v>29836</v>
      </c>
      <c r="F1296" s="1" t="s">
        <v>26</v>
      </c>
      <c r="G1296" s="1" t="s">
        <v>13</v>
      </c>
      <c r="H1296" s="1" t="s">
        <v>747</v>
      </c>
      <c r="I1296" s="14">
        <f t="shared" si="20"/>
        <v>1534.5</v>
      </c>
      <c r="J1296" s="1">
        <v>245.52</v>
      </c>
      <c r="K1296" s="14" t="s">
        <v>6145</v>
      </c>
    </row>
    <row r="1297" spans="1:11">
      <c r="A1297" t="s">
        <v>3178</v>
      </c>
      <c r="B1297" s="3">
        <v>41993</v>
      </c>
      <c r="C1297" t="s">
        <v>28484</v>
      </c>
      <c r="D1297">
        <v>2</v>
      </c>
      <c r="E1297" t="s">
        <v>29836</v>
      </c>
      <c r="F1297" t="s">
        <v>26</v>
      </c>
      <c r="G1297" t="s">
        <v>13</v>
      </c>
      <c r="H1297" t="s">
        <v>747</v>
      </c>
      <c r="I1297" s="14">
        <f t="shared" si="20"/>
        <v>1534.5</v>
      </c>
      <c r="J1297">
        <v>245.52</v>
      </c>
      <c r="K1297" s="14" t="s">
        <v>6145</v>
      </c>
    </row>
    <row r="1298" spans="1:11">
      <c r="A1298" t="s">
        <v>3178</v>
      </c>
      <c r="B1298" s="3">
        <v>41993</v>
      </c>
      <c r="C1298" t="s">
        <v>28484</v>
      </c>
      <c r="D1298">
        <v>2</v>
      </c>
      <c r="E1298" t="s">
        <v>29836</v>
      </c>
      <c r="F1298" t="s">
        <v>26</v>
      </c>
      <c r="G1298" t="s">
        <v>13</v>
      </c>
      <c r="H1298" t="s">
        <v>747</v>
      </c>
      <c r="I1298" s="14">
        <f t="shared" si="20"/>
        <v>-1534.5</v>
      </c>
      <c r="J1298">
        <v>-245.52</v>
      </c>
      <c r="K1298" s="14" t="s">
        <v>6145</v>
      </c>
    </row>
    <row r="1299" spans="1:11" hidden="1">
      <c r="A1299" t="s">
        <v>3182</v>
      </c>
      <c r="B1299" s="3">
        <v>41993</v>
      </c>
      <c r="C1299" t="s">
        <v>2</v>
      </c>
      <c r="D1299">
        <v>2</v>
      </c>
      <c r="E1299" t="s">
        <v>30474</v>
      </c>
      <c r="F1299" t="s">
        <v>18</v>
      </c>
      <c r="G1299" t="s">
        <v>21545</v>
      </c>
      <c r="H1299" t="s">
        <v>29100</v>
      </c>
      <c r="I1299" s="14">
        <f t="shared" si="20"/>
        <v>607.75</v>
      </c>
      <c r="J1299">
        <v>97.24</v>
      </c>
      <c r="K1299" s="4" t="s">
        <v>6149</v>
      </c>
    </row>
    <row r="1300" spans="1:11">
      <c r="A1300" t="s">
        <v>3184</v>
      </c>
      <c r="B1300" s="3">
        <v>41993</v>
      </c>
      <c r="C1300" t="s">
        <v>29101</v>
      </c>
      <c r="D1300">
        <v>2</v>
      </c>
      <c r="E1300" t="s">
        <v>30475</v>
      </c>
      <c r="F1300" t="s">
        <v>26</v>
      </c>
      <c r="G1300" t="s">
        <v>13</v>
      </c>
      <c r="H1300" t="s">
        <v>12451</v>
      </c>
      <c r="I1300" s="14">
        <f t="shared" si="20"/>
        <v>1974.125</v>
      </c>
      <c r="J1300">
        <v>315.86</v>
      </c>
      <c r="K1300" s="14" t="s">
        <v>6145</v>
      </c>
    </row>
    <row r="1301" spans="1:11">
      <c r="A1301" s="1" t="s">
        <v>3187</v>
      </c>
      <c r="B1301" s="13">
        <v>41993</v>
      </c>
      <c r="C1301" s="1" t="s">
        <v>28485</v>
      </c>
      <c r="D1301" s="1">
        <v>2</v>
      </c>
      <c r="E1301" s="1" t="s">
        <v>29837</v>
      </c>
      <c r="F1301" s="1" t="s">
        <v>26</v>
      </c>
      <c r="G1301" s="1" t="s">
        <v>13</v>
      </c>
      <c r="H1301" s="1" t="s">
        <v>10438</v>
      </c>
      <c r="I1301" s="14">
        <f t="shared" si="20"/>
        <v>6142.5</v>
      </c>
      <c r="J1301" s="1">
        <v>982.8</v>
      </c>
      <c r="K1301" s="14" t="s">
        <v>6145</v>
      </c>
    </row>
    <row r="1302" spans="1:11">
      <c r="A1302" t="s">
        <v>3187</v>
      </c>
      <c r="B1302" s="3">
        <v>41993</v>
      </c>
      <c r="C1302" t="s">
        <v>28485</v>
      </c>
      <c r="D1302">
        <v>2</v>
      </c>
      <c r="E1302" t="s">
        <v>29837</v>
      </c>
      <c r="F1302" t="s">
        <v>26</v>
      </c>
      <c r="G1302" t="s">
        <v>13</v>
      </c>
      <c r="H1302" t="s">
        <v>10438</v>
      </c>
      <c r="I1302" s="14">
        <f t="shared" si="20"/>
        <v>6142.5</v>
      </c>
      <c r="J1302">
        <v>982.8</v>
      </c>
      <c r="K1302" s="14" t="s">
        <v>6145</v>
      </c>
    </row>
    <row r="1303" spans="1:11">
      <c r="A1303" t="s">
        <v>3187</v>
      </c>
      <c r="B1303" s="3">
        <v>41993</v>
      </c>
      <c r="C1303" t="s">
        <v>28485</v>
      </c>
      <c r="D1303">
        <v>2</v>
      </c>
      <c r="E1303" t="s">
        <v>29837</v>
      </c>
      <c r="F1303" t="s">
        <v>26</v>
      </c>
      <c r="G1303" t="s">
        <v>13</v>
      </c>
      <c r="H1303" t="s">
        <v>10438</v>
      </c>
      <c r="I1303" s="14">
        <f t="shared" si="20"/>
        <v>-6142.5</v>
      </c>
      <c r="J1303">
        <v>-982.8</v>
      </c>
      <c r="K1303" s="14" t="s">
        <v>6145</v>
      </c>
    </row>
    <row r="1304" spans="1:11">
      <c r="A1304" t="s">
        <v>1043</v>
      </c>
      <c r="B1304" s="3">
        <v>41995</v>
      </c>
      <c r="C1304" t="s">
        <v>28658</v>
      </c>
      <c r="D1304">
        <v>2</v>
      </c>
      <c r="E1304" t="s">
        <v>30476</v>
      </c>
      <c r="F1304" t="s">
        <v>26</v>
      </c>
      <c r="G1304" t="s">
        <v>13</v>
      </c>
      <c r="H1304" t="s">
        <v>19992</v>
      </c>
      <c r="I1304" s="14">
        <f t="shared" si="20"/>
        <v>853.43750000000011</v>
      </c>
      <c r="J1304">
        <v>136.55000000000001</v>
      </c>
      <c r="K1304" s="14" t="s">
        <v>6145</v>
      </c>
    </row>
    <row r="1305" spans="1:11">
      <c r="A1305" t="s">
        <v>3214</v>
      </c>
      <c r="B1305" s="3">
        <v>41995</v>
      </c>
      <c r="C1305" t="s">
        <v>29102</v>
      </c>
      <c r="D1305">
        <v>2</v>
      </c>
      <c r="E1305" t="s">
        <v>30477</v>
      </c>
      <c r="F1305" t="s">
        <v>26</v>
      </c>
      <c r="G1305" t="s">
        <v>13</v>
      </c>
      <c r="H1305" t="s">
        <v>7360</v>
      </c>
      <c r="I1305" s="14">
        <f t="shared" si="20"/>
        <v>853.43750000000011</v>
      </c>
      <c r="J1305">
        <v>136.55000000000001</v>
      </c>
      <c r="K1305" s="14" t="s">
        <v>6145</v>
      </c>
    </row>
    <row r="1306" spans="1:11" hidden="1">
      <c r="A1306" t="s">
        <v>1048</v>
      </c>
      <c r="B1306" s="3">
        <v>41995</v>
      </c>
      <c r="C1306" t="s">
        <v>3499</v>
      </c>
      <c r="D1306">
        <v>2</v>
      </c>
      <c r="E1306" t="s">
        <v>30478</v>
      </c>
      <c r="F1306" t="s">
        <v>18</v>
      </c>
      <c r="G1306" t="s">
        <v>0</v>
      </c>
      <c r="H1306" t="s">
        <v>29103</v>
      </c>
      <c r="I1306" s="14">
        <f t="shared" si="20"/>
        <v>18701.1875</v>
      </c>
      <c r="J1306" s="4">
        <v>2992.19</v>
      </c>
      <c r="K1306" s="4" t="s">
        <v>6149</v>
      </c>
    </row>
    <row r="1307" spans="1:11" hidden="1">
      <c r="A1307" t="s">
        <v>3218</v>
      </c>
      <c r="B1307" s="3">
        <v>41995</v>
      </c>
      <c r="C1307" t="s">
        <v>2</v>
      </c>
      <c r="D1307">
        <v>2</v>
      </c>
      <c r="E1307" t="s">
        <v>30479</v>
      </c>
      <c r="F1307" t="s">
        <v>18</v>
      </c>
      <c r="G1307" t="s">
        <v>21545</v>
      </c>
      <c r="H1307" t="s">
        <v>8112</v>
      </c>
      <c r="I1307" s="14">
        <f t="shared" si="20"/>
        <v>66.875</v>
      </c>
      <c r="J1307">
        <v>10.7</v>
      </c>
      <c r="K1307" s="4" t="s">
        <v>6149</v>
      </c>
    </row>
    <row r="1308" spans="1:11">
      <c r="A1308" t="s">
        <v>3222</v>
      </c>
      <c r="B1308" s="3">
        <v>41995</v>
      </c>
      <c r="C1308" t="s">
        <v>29104</v>
      </c>
      <c r="D1308">
        <v>2</v>
      </c>
      <c r="E1308" t="s">
        <v>30480</v>
      </c>
      <c r="F1308" t="s">
        <v>26</v>
      </c>
      <c r="G1308" t="s">
        <v>13</v>
      </c>
      <c r="H1308" t="s">
        <v>29105</v>
      </c>
      <c r="I1308" s="14">
        <f t="shared" si="20"/>
        <v>2525.875</v>
      </c>
      <c r="J1308">
        <v>404.14</v>
      </c>
      <c r="K1308" s="14" t="s">
        <v>6145</v>
      </c>
    </row>
    <row r="1309" spans="1:11" hidden="1">
      <c r="A1309" s="1" t="s">
        <v>1049</v>
      </c>
      <c r="B1309" s="13">
        <v>41995</v>
      </c>
      <c r="C1309" s="1" t="s">
        <v>2</v>
      </c>
      <c r="D1309" s="1">
        <v>2</v>
      </c>
      <c r="E1309" s="1" t="s">
        <v>29838</v>
      </c>
      <c r="F1309" s="1" t="s">
        <v>18</v>
      </c>
      <c r="G1309" s="1" t="s">
        <v>21545</v>
      </c>
      <c r="H1309" s="1" t="s">
        <v>22477</v>
      </c>
      <c r="I1309" s="14">
        <f t="shared" si="20"/>
        <v>862.0625</v>
      </c>
      <c r="J1309" s="1">
        <v>137.93</v>
      </c>
      <c r="K1309" s="4" t="s">
        <v>6149</v>
      </c>
    </row>
    <row r="1310" spans="1:11" hidden="1">
      <c r="A1310" t="s">
        <v>1049</v>
      </c>
      <c r="B1310" s="3">
        <v>41995</v>
      </c>
      <c r="C1310" t="s">
        <v>2</v>
      </c>
      <c r="D1310">
        <v>2</v>
      </c>
      <c r="E1310" t="s">
        <v>29838</v>
      </c>
      <c r="F1310" t="s">
        <v>18</v>
      </c>
      <c r="G1310" t="s">
        <v>21545</v>
      </c>
      <c r="H1310" t="s">
        <v>22477</v>
      </c>
      <c r="I1310" s="14">
        <f t="shared" si="20"/>
        <v>2070.25</v>
      </c>
      <c r="J1310">
        <v>331.24</v>
      </c>
      <c r="K1310" s="4" t="s">
        <v>6149</v>
      </c>
    </row>
    <row r="1311" spans="1:11" hidden="1">
      <c r="A1311" t="s">
        <v>1049</v>
      </c>
      <c r="B1311" s="3">
        <v>41995</v>
      </c>
      <c r="C1311" t="s">
        <v>2</v>
      </c>
      <c r="D1311">
        <v>2</v>
      </c>
      <c r="E1311" t="s">
        <v>29838</v>
      </c>
      <c r="F1311" t="s">
        <v>18</v>
      </c>
      <c r="G1311" t="s">
        <v>21545</v>
      </c>
      <c r="H1311" t="s">
        <v>22477</v>
      </c>
      <c r="I1311" s="14">
        <f t="shared" si="20"/>
        <v>-862.0625</v>
      </c>
      <c r="J1311">
        <v>-137.93</v>
      </c>
      <c r="K1311" s="4" t="s">
        <v>6149</v>
      </c>
    </row>
    <row r="1312" spans="1:11">
      <c r="A1312" t="s">
        <v>3224</v>
      </c>
      <c r="B1312" s="3">
        <v>41995</v>
      </c>
      <c r="C1312" t="s">
        <v>29106</v>
      </c>
      <c r="D1312">
        <v>2</v>
      </c>
      <c r="E1312" t="s">
        <v>30481</v>
      </c>
      <c r="F1312" t="s">
        <v>26</v>
      </c>
      <c r="G1312" t="s">
        <v>13</v>
      </c>
      <c r="H1312" t="s">
        <v>7501</v>
      </c>
      <c r="I1312" s="14">
        <f t="shared" si="20"/>
        <v>853.43750000000011</v>
      </c>
      <c r="J1312">
        <v>136.55000000000001</v>
      </c>
      <c r="K1312" s="14" t="s">
        <v>6145</v>
      </c>
    </row>
    <row r="1313" spans="1:11">
      <c r="A1313" t="s">
        <v>3233</v>
      </c>
      <c r="B1313" s="3">
        <v>41995</v>
      </c>
      <c r="C1313" t="s">
        <v>29107</v>
      </c>
      <c r="D1313">
        <v>2</v>
      </c>
      <c r="E1313" t="s">
        <v>30482</v>
      </c>
      <c r="F1313" t="s">
        <v>26</v>
      </c>
      <c r="G1313" t="s">
        <v>13</v>
      </c>
      <c r="H1313" t="s">
        <v>12863</v>
      </c>
      <c r="I1313" s="14">
        <f t="shared" si="20"/>
        <v>2525.875</v>
      </c>
      <c r="J1313">
        <v>404.14</v>
      </c>
      <c r="K1313" s="14" t="s">
        <v>6145</v>
      </c>
    </row>
    <row r="1314" spans="1:11" hidden="1">
      <c r="A1314" t="s">
        <v>3237</v>
      </c>
      <c r="B1314" s="3">
        <v>41995</v>
      </c>
      <c r="C1314" t="s">
        <v>2</v>
      </c>
      <c r="D1314">
        <v>2</v>
      </c>
      <c r="E1314" t="s">
        <v>30483</v>
      </c>
      <c r="F1314" t="s">
        <v>18</v>
      </c>
      <c r="G1314" t="s">
        <v>21545</v>
      </c>
      <c r="H1314" t="s">
        <v>28273</v>
      </c>
      <c r="I1314" s="14">
        <f t="shared" si="20"/>
        <v>939.125</v>
      </c>
      <c r="J1314">
        <v>150.26</v>
      </c>
      <c r="K1314" s="4" t="s">
        <v>6149</v>
      </c>
    </row>
    <row r="1315" spans="1:11" hidden="1">
      <c r="A1315" t="s">
        <v>3241</v>
      </c>
      <c r="B1315" s="3">
        <v>41995</v>
      </c>
      <c r="C1315" t="s">
        <v>2</v>
      </c>
      <c r="D1315">
        <v>2</v>
      </c>
      <c r="E1315" t="s">
        <v>30484</v>
      </c>
      <c r="F1315" t="s">
        <v>18</v>
      </c>
      <c r="G1315" t="s">
        <v>21545</v>
      </c>
      <c r="H1315" t="s">
        <v>5844</v>
      </c>
      <c r="I1315" s="14">
        <f t="shared" si="20"/>
        <v>333.9375</v>
      </c>
      <c r="J1315">
        <v>53.43</v>
      </c>
      <c r="K1315" s="4" t="s">
        <v>6149</v>
      </c>
    </row>
    <row r="1316" spans="1:11">
      <c r="A1316" t="s">
        <v>1053</v>
      </c>
      <c r="B1316" s="3">
        <v>41995</v>
      </c>
      <c r="C1316" t="s">
        <v>29108</v>
      </c>
      <c r="D1316">
        <v>2</v>
      </c>
      <c r="E1316" t="s">
        <v>30485</v>
      </c>
      <c r="F1316" t="s">
        <v>26</v>
      </c>
      <c r="G1316" t="s">
        <v>13</v>
      </c>
      <c r="H1316" t="s">
        <v>147</v>
      </c>
      <c r="I1316" s="14">
        <f t="shared" si="20"/>
        <v>2525.875</v>
      </c>
      <c r="J1316">
        <v>404.14</v>
      </c>
      <c r="K1316" s="14" t="s">
        <v>6145</v>
      </c>
    </row>
    <row r="1317" spans="1:11">
      <c r="A1317" t="s">
        <v>3245</v>
      </c>
      <c r="B1317" s="3">
        <v>41995</v>
      </c>
      <c r="C1317" t="s">
        <v>29109</v>
      </c>
      <c r="D1317">
        <v>2</v>
      </c>
      <c r="E1317" t="s">
        <v>30486</v>
      </c>
      <c r="F1317" t="s">
        <v>26</v>
      </c>
      <c r="G1317" t="s">
        <v>13</v>
      </c>
      <c r="H1317" t="s">
        <v>29110</v>
      </c>
      <c r="I1317" s="14">
        <f t="shared" si="20"/>
        <v>1534.5</v>
      </c>
      <c r="J1317">
        <v>245.52</v>
      </c>
      <c r="K1317" s="14" t="s">
        <v>6145</v>
      </c>
    </row>
    <row r="1318" spans="1:11">
      <c r="A1318" t="s">
        <v>1054</v>
      </c>
      <c r="B1318" s="3">
        <v>41995</v>
      </c>
      <c r="C1318" t="s">
        <v>29111</v>
      </c>
      <c r="D1318">
        <v>2</v>
      </c>
      <c r="E1318" t="s">
        <v>30487</v>
      </c>
      <c r="F1318" t="s">
        <v>26</v>
      </c>
      <c r="G1318" t="s">
        <v>13</v>
      </c>
      <c r="H1318" t="s">
        <v>2918</v>
      </c>
      <c r="I1318" s="14">
        <f t="shared" si="20"/>
        <v>853.43750000000011</v>
      </c>
      <c r="J1318">
        <v>136.55000000000001</v>
      </c>
      <c r="K1318" s="14" t="s">
        <v>6145</v>
      </c>
    </row>
    <row r="1319" spans="1:11">
      <c r="A1319" t="s">
        <v>3249</v>
      </c>
      <c r="B1319" s="3">
        <v>41995</v>
      </c>
      <c r="C1319" t="s">
        <v>29112</v>
      </c>
      <c r="D1319">
        <v>2</v>
      </c>
      <c r="E1319" t="s">
        <v>30488</v>
      </c>
      <c r="F1319" t="s">
        <v>26</v>
      </c>
      <c r="G1319" t="s">
        <v>13</v>
      </c>
      <c r="H1319" t="s">
        <v>9195</v>
      </c>
      <c r="I1319" s="14">
        <f t="shared" si="20"/>
        <v>853.43750000000011</v>
      </c>
      <c r="J1319">
        <v>136.55000000000001</v>
      </c>
      <c r="K1319" s="14" t="s">
        <v>6145</v>
      </c>
    </row>
    <row r="1320" spans="1:11">
      <c r="A1320" t="s">
        <v>3252</v>
      </c>
      <c r="B1320" s="3">
        <v>41995</v>
      </c>
      <c r="C1320" t="s">
        <v>29113</v>
      </c>
      <c r="D1320">
        <v>2</v>
      </c>
      <c r="E1320" t="s">
        <v>30489</v>
      </c>
      <c r="F1320" t="s">
        <v>26</v>
      </c>
      <c r="G1320" t="s">
        <v>13</v>
      </c>
      <c r="H1320" t="s">
        <v>15563</v>
      </c>
      <c r="I1320" s="14">
        <f t="shared" si="20"/>
        <v>1534.5</v>
      </c>
      <c r="J1320">
        <v>245.52</v>
      </c>
      <c r="K1320" s="14" t="s">
        <v>6145</v>
      </c>
    </row>
    <row r="1321" spans="1:11">
      <c r="A1321" t="s">
        <v>3255</v>
      </c>
      <c r="B1321" s="3">
        <v>41995</v>
      </c>
      <c r="C1321" t="s">
        <v>29114</v>
      </c>
      <c r="D1321">
        <v>2</v>
      </c>
      <c r="E1321" t="s">
        <v>30490</v>
      </c>
      <c r="F1321" t="s">
        <v>26</v>
      </c>
      <c r="G1321" t="s">
        <v>13</v>
      </c>
      <c r="H1321" t="s">
        <v>13009</v>
      </c>
      <c r="I1321" s="14">
        <f t="shared" si="20"/>
        <v>853.43750000000011</v>
      </c>
      <c r="J1321">
        <v>136.55000000000001</v>
      </c>
      <c r="K1321" s="14" t="s">
        <v>6145</v>
      </c>
    </row>
    <row r="1322" spans="1:11" hidden="1">
      <c r="A1322" t="s">
        <v>1055</v>
      </c>
      <c r="B1322" s="3">
        <v>41995</v>
      </c>
      <c r="C1322" t="s">
        <v>2</v>
      </c>
      <c r="D1322">
        <v>2</v>
      </c>
      <c r="E1322" t="s">
        <v>30491</v>
      </c>
      <c r="F1322" t="s">
        <v>18</v>
      </c>
      <c r="G1322" t="s">
        <v>21545</v>
      </c>
      <c r="H1322" t="s">
        <v>29115</v>
      </c>
      <c r="I1322" s="14">
        <f t="shared" si="20"/>
        <v>187.375</v>
      </c>
      <c r="J1322">
        <v>29.98</v>
      </c>
      <c r="K1322" s="4" t="s">
        <v>6149</v>
      </c>
    </row>
    <row r="1323" spans="1:11" hidden="1">
      <c r="A1323" s="1" t="s">
        <v>1141</v>
      </c>
      <c r="B1323" s="13">
        <v>41995</v>
      </c>
      <c r="C1323" s="1" t="s">
        <v>2</v>
      </c>
      <c r="D1323" s="1">
        <v>2</v>
      </c>
      <c r="E1323" s="1" t="s">
        <v>29839</v>
      </c>
      <c r="F1323" s="1" t="s">
        <v>18</v>
      </c>
      <c r="G1323" s="1" t="s">
        <v>21545</v>
      </c>
      <c r="H1323" s="1" t="s">
        <v>11167</v>
      </c>
      <c r="I1323" s="14">
        <f t="shared" si="20"/>
        <v>603.4375</v>
      </c>
      <c r="J1323" s="1">
        <v>96.55</v>
      </c>
      <c r="K1323" s="4" t="s">
        <v>6149</v>
      </c>
    </row>
    <row r="1324" spans="1:11" hidden="1">
      <c r="A1324" t="s">
        <v>1141</v>
      </c>
      <c r="B1324" s="3">
        <v>41995</v>
      </c>
      <c r="C1324" t="s">
        <v>2</v>
      </c>
      <c r="D1324">
        <v>2</v>
      </c>
      <c r="E1324" t="s">
        <v>29839</v>
      </c>
      <c r="F1324" t="s">
        <v>18</v>
      </c>
      <c r="G1324" t="s">
        <v>21545</v>
      </c>
      <c r="H1324" t="s">
        <v>11167</v>
      </c>
      <c r="I1324" s="14">
        <f t="shared" si="20"/>
        <v>1724.125</v>
      </c>
      <c r="J1324">
        <v>275.86</v>
      </c>
      <c r="K1324" s="4" t="s">
        <v>6149</v>
      </c>
    </row>
    <row r="1325" spans="1:11" hidden="1">
      <c r="A1325" t="s">
        <v>1141</v>
      </c>
      <c r="B1325" s="3">
        <v>41995</v>
      </c>
      <c r="C1325" t="s">
        <v>2</v>
      </c>
      <c r="D1325">
        <v>2</v>
      </c>
      <c r="E1325" t="s">
        <v>29839</v>
      </c>
      <c r="F1325" t="s">
        <v>18</v>
      </c>
      <c r="G1325" t="s">
        <v>21545</v>
      </c>
      <c r="H1325" t="s">
        <v>11167</v>
      </c>
      <c r="I1325" s="14">
        <f t="shared" si="20"/>
        <v>-603.4375</v>
      </c>
      <c r="J1325">
        <v>-96.55</v>
      </c>
      <c r="K1325" s="4" t="s">
        <v>6149</v>
      </c>
    </row>
    <row r="1326" spans="1:11" hidden="1">
      <c r="A1326" s="1" t="s">
        <v>3259</v>
      </c>
      <c r="B1326" s="13">
        <v>41995</v>
      </c>
      <c r="C1326" s="1" t="s">
        <v>24077</v>
      </c>
      <c r="D1326" s="1">
        <v>2</v>
      </c>
      <c r="E1326" s="1" t="s">
        <v>29840</v>
      </c>
      <c r="F1326" s="1" t="s">
        <v>18</v>
      </c>
      <c r="G1326" s="1" t="s">
        <v>21545</v>
      </c>
      <c r="H1326" s="1" t="s">
        <v>28215</v>
      </c>
      <c r="I1326" s="14">
        <f t="shared" si="20"/>
        <v>2702.8125</v>
      </c>
      <c r="J1326" s="1">
        <v>432.45</v>
      </c>
      <c r="K1326" s="4" t="s">
        <v>6149</v>
      </c>
    </row>
    <row r="1327" spans="1:11" hidden="1">
      <c r="A1327" t="s">
        <v>3259</v>
      </c>
      <c r="B1327" s="3">
        <v>41995</v>
      </c>
      <c r="C1327" t="s">
        <v>24077</v>
      </c>
      <c r="D1327">
        <v>2</v>
      </c>
      <c r="E1327" t="s">
        <v>29840</v>
      </c>
      <c r="F1327" t="s">
        <v>18</v>
      </c>
      <c r="G1327" t="s">
        <v>21545</v>
      </c>
      <c r="H1327" t="s">
        <v>28215</v>
      </c>
      <c r="I1327" s="14">
        <f t="shared" si="20"/>
        <v>2702.8125</v>
      </c>
      <c r="J1327">
        <v>432.45</v>
      </c>
      <c r="K1327" s="4" t="s">
        <v>6149</v>
      </c>
    </row>
    <row r="1328" spans="1:11" hidden="1">
      <c r="A1328" t="s">
        <v>3259</v>
      </c>
      <c r="B1328" s="3">
        <v>41995</v>
      </c>
      <c r="C1328" t="s">
        <v>24077</v>
      </c>
      <c r="D1328">
        <v>2</v>
      </c>
      <c r="E1328" t="s">
        <v>29840</v>
      </c>
      <c r="F1328" t="s">
        <v>18</v>
      </c>
      <c r="G1328" t="s">
        <v>21545</v>
      </c>
      <c r="H1328" t="s">
        <v>28215</v>
      </c>
      <c r="I1328" s="14">
        <f t="shared" si="20"/>
        <v>-2702.8125</v>
      </c>
      <c r="J1328">
        <v>-432.45</v>
      </c>
      <c r="K1328" s="4" t="s">
        <v>6149</v>
      </c>
    </row>
    <row r="1329" spans="1:11">
      <c r="A1329" t="s">
        <v>3261</v>
      </c>
      <c r="B1329" s="3">
        <v>41995</v>
      </c>
      <c r="C1329" t="s">
        <v>29116</v>
      </c>
      <c r="D1329">
        <v>2</v>
      </c>
      <c r="E1329" t="s">
        <v>30492</v>
      </c>
      <c r="F1329" t="s">
        <v>26</v>
      </c>
      <c r="G1329" t="s">
        <v>13</v>
      </c>
      <c r="H1329" t="s">
        <v>11167</v>
      </c>
      <c r="I1329" s="14">
        <f t="shared" si="20"/>
        <v>172.4375</v>
      </c>
      <c r="J1329">
        <v>27.59</v>
      </c>
      <c r="K1329" s="14" t="s">
        <v>6145</v>
      </c>
    </row>
    <row r="1330" spans="1:11">
      <c r="A1330" t="s">
        <v>3265</v>
      </c>
      <c r="B1330" s="3">
        <v>41995</v>
      </c>
      <c r="C1330" t="s">
        <v>29117</v>
      </c>
      <c r="D1330">
        <v>2</v>
      </c>
      <c r="E1330" t="s">
        <v>30493</v>
      </c>
      <c r="F1330" t="s">
        <v>26</v>
      </c>
      <c r="G1330" t="s">
        <v>13</v>
      </c>
      <c r="H1330" t="s">
        <v>2581</v>
      </c>
      <c r="I1330" s="14">
        <f t="shared" si="20"/>
        <v>853.43750000000011</v>
      </c>
      <c r="J1330">
        <v>136.55000000000001</v>
      </c>
      <c r="K1330" s="14" t="s">
        <v>6145</v>
      </c>
    </row>
    <row r="1331" spans="1:11" hidden="1">
      <c r="A1331" s="1" t="s">
        <v>3269</v>
      </c>
      <c r="B1331" s="13">
        <v>41995</v>
      </c>
      <c r="C1331" s="1" t="s">
        <v>21612</v>
      </c>
      <c r="D1331" s="1">
        <v>2</v>
      </c>
      <c r="E1331" s="1" t="s">
        <v>29841</v>
      </c>
      <c r="F1331" s="1" t="s">
        <v>18</v>
      </c>
      <c r="G1331" s="1" t="s">
        <v>21545</v>
      </c>
      <c r="H1331" s="1" t="s">
        <v>28223</v>
      </c>
      <c r="I1331" s="14">
        <f t="shared" si="20"/>
        <v>380.125</v>
      </c>
      <c r="J1331" s="1">
        <v>60.82</v>
      </c>
      <c r="K1331" s="4" t="s">
        <v>6149</v>
      </c>
    </row>
    <row r="1332" spans="1:11" hidden="1">
      <c r="A1332" t="s">
        <v>3269</v>
      </c>
      <c r="B1332" s="3">
        <v>41995</v>
      </c>
      <c r="C1332" t="s">
        <v>21612</v>
      </c>
      <c r="D1332">
        <v>2</v>
      </c>
      <c r="E1332" t="s">
        <v>29841</v>
      </c>
      <c r="F1332" t="s">
        <v>18</v>
      </c>
      <c r="G1332" t="s">
        <v>21545</v>
      </c>
      <c r="H1332" t="s">
        <v>28223</v>
      </c>
      <c r="I1332" s="14">
        <f t="shared" si="20"/>
        <v>380.125</v>
      </c>
      <c r="J1332">
        <v>60.82</v>
      </c>
      <c r="K1332" s="4" t="s">
        <v>6149</v>
      </c>
    </row>
    <row r="1333" spans="1:11" hidden="1">
      <c r="A1333" t="s">
        <v>3269</v>
      </c>
      <c r="B1333" s="3">
        <v>41995</v>
      </c>
      <c r="C1333" t="s">
        <v>21612</v>
      </c>
      <c r="D1333">
        <v>2</v>
      </c>
      <c r="E1333" t="s">
        <v>29841</v>
      </c>
      <c r="F1333" t="s">
        <v>18</v>
      </c>
      <c r="G1333" t="s">
        <v>21545</v>
      </c>
      <c r="H1333" t="s">
        <v>28223</v>
      </c>
      <c r="I1333" s="14">
        <f t="shared" si="20"/>
        <v>-380.125</v>
      </c>
      <c r="J1333">
        <v>-60.82</v>
      </c>
      <c r="K1333" s="4" t="s">
        <v>6149</v>
      </c>
    </row>
    <row r="1334" spans="1:11">
      <c r="A1334" t="s">
        <v>6034</v>
      </c>
      <c r="B1334" s="3">
        <v>41995</v>
      </c>
      <c r="C1334" t="s">
        <v>29118</v>
      </c>
      <c r="D1334">
        <v>2</v>
      </c>
      <c r="E1334" t="s">
        <v>30494</v>
      </c>
      <c r="F1334" t="s">
        <v>26</v>
      </c>
      <c r="G1334" t="s">
        <v>13</v>
      </c>
      <c r="H1334" t="s">
        <v>5743</v>
      </c>
      <c r="I1334" s="14">
        <f t="shared" si="20"/>
        <v>1534.5</v>
      </c>
      <c r="J1334">
        <v>245.52</v>
      </c>
      <c r="K1334" s="14" t="s">
        <v>6145</v>
      </c>
    </row>
    <row r="1335" spans="1:11">
      <c r="A1335" s="1" t="s">
        <v>8688</v>
      </c>
      <c r="B1335" s="13">
        <v>41995</v>
      </c>
      <c r="C1335" s="1" t="s">
        <v>28486</v>
      </c>
      <c r="D1335" s="1">
        <v>2</v>
      </c>
      <c r="E1335" s="1" t="s">
        <v>29842</v>
      </c>
      <c r="F1335" s="1" t="s">
        <v>26</v>
      </c>
      <c r="G1335" s="1" t="s">
        <v>13</v>
      </c>
      <c r="H1335" s="1" t="s">
        <v>3152</v>
      </c>
      <c r="I1335" s="14">
        <f t="shared" si="20"/>
        <v>853.43750000000011</v>
      </c>
      <c r="J1335" s="1">
        <v>136.55000000000001</v>
      </c>
      <c r="K1335" s="14" t="s">
        <v>6145</v>
      </c>
    </row>
    <row r="1336" spans="1:11">
      <c r="A1336" t="s">
        <v>8688</v>
      </c>
      <c r="B1336" s="3">
        <v>41995</v>
      </c>
      <c r="C1336" t="s">
        <v>28486</v>
      </c>
      <c r="D1336">
        <v>2</v>
      </c>
      <c r="E1336" t="s">
        <v>29842</v>
      </c>
      <c r="F1336" t="s">
        <v>26</v>
      </c>
      <c r="G1336" t="s">
        <v>13</v>
      </c>
      <c r="H1336" t="s">
        <v>3152</v>
      </c>
      <c r="I1336" s="14">
        <f t="shared" si="20"/>
        <v>853.43750000000011</v>
      </c>
      <c r="J1336">
        <v>136.55000000000001</v>
      </c>
      <c r="K1336" s="14" t="s">
        <v>6145</v>
      </c>
    </row>
    <row r="1337" spans="1:11">
      <c r="A1337" t="s">
        <v>8688</v>
      </c>
      <c r="B1337" s="3">
        <v>41995</v>
      </c>
      <c r="C1337" t="s">
        <v>28486</v>
      </c>
      <c r="D1337">
        <v>2</v>
      </c>
      <c r="E1337" t="s">
        <v>29842</v>
      </c>
      <c r="F1337" t="s">
        <v>26</v>
      </c>
      <c r="G1337" t="s">
        <v>13</v>
      </c>
      <c r="H1337" t="s">
        <v>3152</v>
      </c>
      <c r="I1337" s="14">
        <f t="shared" si="20"/>
        <v>-853.43750000000011</v>
      </c>
      <c r="J1337">
        <v>-136.55000000000001</v>
      </c>
      <c r="K1337" s="14" t="s">
        <v>6145</v>
      </c>
    </row>
    <row r="1338" spans="1:11">
      <c r="A1338" t="s">
        <v>1142</v>
      </c>
      <c r="B1338" s="3">
        <v>41995</v>
      </c>
      <c r="C1338" t="s">
        <v>29119</v>
      </c>
      <c r="D1338">
        <v>2</v>
      </c>
      <c r="E1338" t="s">
        <v>30495</v>
      </c>
      <c r="F1338" t="s">
        <v>26</v>
      </c>
      <c r="G1338" t="s">
        <v>13</v>
      </c>
      <c r="H1338" t="s">
        <v>13444</v>
      </c>
      <c r="I1338" s="14">
        <f t="shared" si="20"/>
        <v>853.43750000000011</v>
      </c>
      <c r="J1338">
        <v>136.55000000000001</v>
      </c>
      <c r="K1338" s="14" t="s">
        <v>6145</v>
      </c>
    </row>
    <row r="1339" spans="1:11" hidden="1">
      <c r="A1339" s="1" t="s">
        <v>6041</v>
      </c>
      <c r="B1339" s="13">
        <v>41995</v>
      </c>
      <c r="C1339" s="1" t="s">
        <v>2</v>
      </c>
      <c r="D1339" s="1">
        <v>2</v>
      </c>
      <c r="E1339" s="1" t="s">
        <v>29843</v>
      </c>
      <c r="F1339" s="1" t="s">
        <v>18</v>
      </c>
      <c r="G1339" s="1" t="s">
        <v>21545</v>
      </c>
      <c r="H1339" s="1" t="s">
        <v>14266</v>
      </c>
      <c r="I1339" s="14">
        <f t="shared" si="20"/>
        <v>591.5625</v>
      </c>
      <c r="J1339" s="1">
        <v>94.65</v>
      </c>
      <c r="K1339" s="4" t="s">
        <v>6149</v>
      </c>
    </row>
    <row r="1340" spans="1:11" hidden="1">
      <c r="A1340" t="s">
        <v>6041</v>
      </c>
      <c r="B1340" s="3">
        <v>41995</v>
      </c>
      <c r="C1340" t="s">
        <v>2</v>
      </c>
      <c r="D1340">
        <v>2</v>
      </c>
      <c r="E1340" t="s">
        <v>29843</v>
      </c>
      <c r="F1340" t="s">
        <v>18</v>
      </c>
      <c r="G1340" t="s">
        <v>21545</v>
      </c>
      <c r="H1340" t="s">
        <v>14266</v>
      </c>
      <c r="I1340" s="14">
        <f t="shared" si="20"/>
        <v>591.5625</v>
      </c>
      <c r="J1340">
        <v>94.65</v>
      </c>
      <c r="K1340" s="4" t="s">
        <v>6149</v>
      </c>
    </row>
    <row r="1341" spans="1:11" hidden="1">
      <c r="A1341" t="s">
        <v>6041</v>
      </c>
      <c r="B1341" s="3">
        <v>41995</v>
      </c>
      <c r="C1341" t="s">
        <v>2</v>
      </c>
      <c r="D1341">
        <v>2</v>
      </c>
      <c r="E1341" t="s">
        <v>29843</v>
      </c>
      <c r="F1341" t="s">
        <v>18</v>
      </c>
      <c r="G1341" t="s">
        <v>21545</v>
      </c>
      <c r="H1341" t="s">
        <v>14266</v>
      </c>
      <c r="I1341" s="14">
        <f t="shared" si="20"/>
        <v>-591.5625</v>
      </c>
      <c r="J1341">
        <v>-94.65</v>
      </c>
      <c r="K1341" s="4" t="s">
        <v>6149</v>
      </c>
    </row>
    <row r="1342" spans="1:11">
      <c r="A1342" t="s">
        <v>3272</v>
      </c>
      <c r="B1342" s="3">
        <v>41995</v>
      </c>
      <c r="C1342" t="s">
        <v>29120</v>
      </c>
      <c r="D1342">
        <v>2</v>
      </c>
      <c r="E1342" t="s">
        <v>30496</v>
      </c>
      <c r="F1342" t="s">
        <v>26</v>
      </c>
      <c r="G1342" t="s">
        <v>13</v>
      </c>
      <c r="H1342" t="s">
        <v>29121</v>
      </c>
      <c r="I1342" s="14">
        <f t="shared" si="20"/>
        <v>853.43750000000011</v>
      </c>
      <c r="J1342">
        <v>136.55000000000001</v>
      </c>
      <c r="K1342" s="14" t="s">
        <v>6145</v>
      </c>
    </row>
    <row r="1343" spans="1:11" hidden="1">
      <c r="A1343" t="s">
        <v>6079</v>
      </c>
      <c r="B1343" s="3">
        <v>41995</v>
      </c>
      <c r="C1343" t="s">
        <v>3499</v>
      </c>
      <c r="D1343">
        <v>2</v>
      </c>
      <c r="E1343" t="s">
        <v>30497</v>
      </c>
      <c r="F1343" t="s">
        <v>18</v>
      </c>
      <c r="G1343" t="s">
        <v>0</v>
      </c>
      <c r="H1343" t="s">
        <v>29103</v>
      </c>
      <c r="I1343" s="14">
        <f t="shared" si="20"/>
        <v>4400.75</v>
      </c>
      <c r="J1343">
        <v>704.12</v>
      </c>
      <c r="K1343" s="4" t="s">
        <v>6149</v>
      </c>
    </row>
    <row r="1344" spans="1:11">
      <c r="A1344" t="s">
        <v>3276</v>
      </c>
      <c r="B1344" s="3">
        <v>41995</v>
      </c>
      <c r="C1344" t="s">
        <v>29122</v>
      </c>
      <c r="D1344">
        <v>2</v>
      </c>
      <c r="E1344" t="s">
        <v>30498</v>
      </c>
      <c r="F1344" t="s">
        <v>26</v>
      </c>
      <c r="G1344" t="s">
        <v>13</v>
      </c>
      <c r="H1344" t="s">
        <v>12577</v>
      </c>
      <c r="I1344" s="14">
        <f t="shared" si="20"/>
        <v>853.43750000000011</v>
      </c>
      <c r="J1344">
        <v>136.55000000000001</v>
      </c>
      <c r="K1344" s="14" t="s">
        <v>6145</v>
      </c>
    </row>
    <row r="1345" spans="1:11" hidden="1">
      <c r="A1345" t="s">
        <v>3287</v>
      </c>
      <c r="B1345" s="3">
        <v>41995</v>
      </c>
      <c r="C1345" t="s">
        <v>2</v>
      </c>
      <c r="D1345">
        <v>2</v>
      </c>
      <c r="E1345" t="s">
        <v>30499</v>
      </c>
      <c r="F1345" t="s">
        <v>18</v>
      </c>
      <c r="G1345" t="s">
        <v>21545</v>
      </c>
      <c r="H1345" t="s">
        <v>29123</v>
      </c>
      <c r="I1345" s="14">
        <f t="shared" si="20"/>
        <v>111.1875</v>
      </c>
      <c r="J1345">
        <v>17.79</v>
      </c>
      <c r="K1345" s="4" t="s">
        <v>6149</v>
      </c>
    </row>
    <row r="1346" spans="1:11">
      <c r="A1346" t="s">
        <v>3290</v>
      </c>
      <c r="B1346" s="3">
        <v>41995</v>
      </c>
      <c r="C1346" t="s">
        <v>29124</v>
      </c>
      <c r="D1346">
        <v>2</v>
      </c>
      <c r="E1346" t="s">
        <v>30500</v>
      </c>
      <c r="F1346" t="s">
        <v>26</v>
      </c>
      <c r="G1346" t="s">
        <v>13</v>
      </c>
      <c r="H1346" t="s">
        <v>29125</v>
      </c>
      <c r="I1346" s="14">
        <f t="shared" si="20"/>
        <v>3413.8125</v>
      </c>
      <c r="J1346">
        <v>546.21</v>
      </c>
      <c r="K1346" s="14" t="s">
        <v>6145</v>
      </c>
    </row>
    <row r="1347" spans="1:11">
      <c r="A1347" t="s">
        <v>3294</v>
      </c>
      <c r="B1347" s="3">
        <v>41995</v>
      </c>
      <c r="C1347" t="s">
        <v>29126</v>
      </c>
      <c r="D1347">
        <v>2</v>
      </c>
      <c r="E1347" t="s">
        <v>30501</v>
      </c>
      <c r="F1347" t="s">
        <v>26</v>
      </c>
      <c r="G1347" t="s">
        <v>13</v>
      </c>
      <c r="H1347" t="s">
        <v>15076</v>
      </c>
      <c r="I1347" s="14">
        <f t="shared" si="20"/>
        <v>853.43750000000011</v>
      </c>
      <c r="J1347">
        <v>136.55000000000001</v>
      </c>
      <c r="K1347" s="14" t="s">
        <v>6145</v>
      </c>
    </row>
    <row r="1348" spans="1:11">
      <c r="A1348" t="s">
        <v>3298</v>
      </c>
      <c r="B1348" s="3">
        <v>41995</v>
      </c>
      <c r="C1348" t="s">
        <v>29127</v>
      </c>
      <c r="D1348">
        <v>2</v>
      </c>
      <c r="E1348" t="s">
        <v>30502</v>
      </c>
      <c r="F1348" t="s">
        <v>26</v>
      </c>
      <c r="G1348" t="s">
        <v>13</v>
      </c>
      <c r="H1348" t="s">
        <v>4661</v>
      </c>
      <c r="I1348" s="14">
        <f t="shared" si="20"/>
        <v>172.5</v>
      </c>
      <c r="J1348">
        <v>27.6</v>
      </c>
      <c r="K1348" s="14" t="s">
        <v>6145</v>
      </c>
    </row>
    <row r="1349" spans="1:11">
      <c r="A1349" t="s">
        <v>3302</v>
      </c>
      <c r="B1349" s="3">
        <v>41995</v>
      </c>
      <c r="C1349" t="s">
        <v>29128</v>
      </c>
      <c r="D1349">
        <v>2</v>
      </c>
      <c r="E1349" t="s">
        <v>30503</v>
      </c>
      <c r="F1349" t="s">
        <v>26</v>
      </c>
      <c r="G1349" t="s">
        <v>13</v>
      </c>
      <c r="H1349" t="s">
        <v>15732</v>
      </c>
      <c r="I1349" s="14">
        <f t="shared" si="20"/>
        <v>1534.5</v>
      </c>
      <c r="J1349">
        <v>245.52</v>
      </c>
      <c r="K1349" s="14" t="s">
        <v>6145</v>
      </c>
    </row>
    <row r="1350" spans="1:11">
      <c r="A1350" t="s">
        <v>3306</v>
      </c>
      <c r="B1350" s="3">
        <v>41995</v>
      </c>
      <c r="C1350" t="s">
        <v>29129</v>
      </c>
      <c r="D1350">
        <v>2</v>
      </c>
      <c r="E1350" t="s">
        <v>30504</v>
      </c>
      <c r="F1350" t="s">
        <v>26</v>
      </c>
      <c r="G1350" t="s">
        <v>13</v>
      </c>
      <c r="H1350" t="s">
        <v>4583</v>
      </c>
      <c r="I1350" s="14">
        <f t="shared" si="20"/>
        <v>2525.875</v>
      </c>
      <c r="J1350">
        <v>404.14</v>
      </c>
      <c r="K1350" s="14" t="s">
        <v>6145</v>
      </c>
    </row>
    <row r="1351" spans="1:11" hidden="1">
      <c r="A1351" t="s">
        <v>3310</v>
      </c>
      <c r="B1351" s="3">
        <v>41995</v>
      </c>
      <c r="C1351" t="s">
        <v>3499</v>
      </c>
      <c r="D1351">
        <v>2</v>
      </c>
      <c r="E1351" t="s">
        <v>30505</v>
      </c>
      <c r="F1351" t="s">
        <v>18</v>
      </c>
      <c r="G1351" t="s">
        <v>0</v>
      </c>
      <c r="H1351" t="s">
        <v>483</v>
      </c>
      <c r="I1351" s="14">
        <f t="shared" si="20"/>
        <v>1829.9375000000002</v>
      </c>
      <c r="J1351">
        <v>292.79000000000002</v>
      </c>
      <c r="K1351" s="4" t="s">
        <v>6149</v>
      </c>
    </row>
    <row r="1352" spans="1:11">
      <c r="A1352" t="s">
        <v>3314</v>
      </c>
      <c r="B1352" s="3">
        <v>41995</v>
      </c>
      <c r="C1352" t="s">
        <v>29130</v>
      </c>
      <c r="D1352">
        <v>2</v>
      </c>
      <c r="E1352" t="s">
        <v>30506</v>
      </c>
      <c r="F1352" t="s">
        <v>26</v>
      </c>
      <c r="G1352" t="s">
        <v>13</v>
      </c>
      <c r="H1352" t="s">
        <v>5764</v>
      </c>
      <c r="I1352" s="14">
        <f t="shared" si="20"/>
        <v>853.43750000000011</v>
      </c>
      <c r="J1352">
        <v>136.55000000000001</v>
      </c>
      <c r="K1352" s="14" t="s">
        <v>6145</v>
      </c>
    </row>
    <row r="1353" spans="1:11">
      <c r="A1353" t="s">
        <v>3318</v>
      </c>
      <c r="B1353" s="3">
        <v>41995</v>
      </c>
      <c r="C1353" t="s">
        <v>29131</v>
      </c>
      <c r="D1353">
        <v>2</v>
      </c>
      <c r="E1353" t="s">
        <v>30507</v>
      </c>
      <c r="F1353" t="s">
        <v>26</v>
      </c>
      <c r="G1353" t="s">
        <v>13</v>
      </c>
      <c r="H1353" t="s">
        <v>10964</v>
      </c>
      <c r="I1353" s="14">
        <f t="shared" si="20"/>
        <v>1801.7499999999998</v>
      </c>
      <c r="J1353">
        <v>288.27999999999997</v>
      </c>
      <c r="K1353" s="14" t="s">
        <v>6145</v>
      </c>
    </row>
    <row r="1354" spans="1:11">
      <c r="A1354" t="s">
        <v>3325</v>
      </c>
      <c r="B1354" s="3">
        <v>41995</v>
      </c>
      <c r="C1354" t="s">
        <v>29132</v>
      </c>
      <c r="D1354">
        <v>2</v>
      </c>
      <c r="E1354" t="s">
        <v>30508</v>
      </c>
      <c r="F1354" t="s">
        <v>26</v>
      </c>
      <c r="G1354" t="s">
        <v>13</v>
      </c>
      <c r="H1354" t="s">
        <v>6044</v>
      </c>
      <c r="I1354" s="14">
        <f t="shared" ref="I1354:I1417" si="21">J1354*100/16</f>
        <v>1534.5</v>
      </c>
      <c r="J1354">
        <v>245.52</v>
      </c>
      <c r="K1354" s="14" t="s">
        <v>6145</v>
      </c>
    </row>
    <row r="1355" spans="1:11">
      <c r="A1355" t="s">
        <v>3327</v>
      </c>
      <c r="B1355" s="3">
        <v>41995</v>
      </c>
      <c r="C1355" t="s">
        <v>29133</v>
      </c>
      <c r="D1355">
        <v>2</v>
      </c>
      <c r="E1355" t="s">
        <v>30509</v>
      </c>
      <c r="F1355" t="s">
        <v>26</v>
      </c>
      <c r="G1355" t="s">
        <v>13</v>
      </c>
      <c r="H1355" t="s">
        <v>3482</v>
      </c>
      <c r="I1355" s="14">
        <f t="shared" si="21"/>
        <v>853.43750000000011</v>
      </c>
      <c r="J1355">
        <v>136.55000000000001</v>
      </c>
      <c r="K1355" s="14" t="s">
        <v>6145</v>
      </c>
    </row>
    <row r="1356" spans="1:11">
      <c r="A1356" t="s">
        <v>1146</v>
      </c>
      <c r="B1356" s="3">
        <v>41996</v>
      </c>
      <c r="C1356" t="s">
        <v>29134</v>
      </c>
      <c r="D1356">
        <v>2</v>
      </c>
      <c r="E1356" t="s">
        <v>30510</v>
      </c>
      <c r="F1356" t="s">
        <v>26</v>
      </c>
      <c r="G1356" t="s">
        <v>13</v>
      </c>
      <c r="H1356" t="s">
        <v>4791</v>
      </c>
      <c r="I1356" s="14">
        <f t="shared" si="21"/>
        <v>853.43750000000011</v>
      </c>
      <c r="J1356">
        <v>136.55000000000001</v>
      </c>
      <c r="K1356" s="14" t="s">
        <v>6145</v>
      </c>
    </row>
    <row r="1357" spans="1:11">
      <c r="A1357" t="s">
        <v>9580</v>
      </c>
      <c r="B1357" s="3">
        <v>41996</v>
      </c>
      <c r="C1357" t="s">
        <v>29135</v>
      </c>
      <c r="D1357">
        <v>2</v>
      </c>
      <c r="E1357" t="s">
        <v>30511</v>
      </c>
      <c r="F1357" t="s">
        <v>26</v>
      </c>
      <c r="G1357" t="s">
        <v>13</v>
      </c>
      <c r="H1357" t="s">
        <v>6088</v>
      </c>
      <c r="I1357" s="14">
        <f t="shared" si="21"/>
        <v>4374.125</v>
      </c>
      <c r="J1357">
        <v>699.86</v>
      </c>
      <c r="K1357" s="14" t="s">
        <v>6145</v>
      </c>
    </row>
    <row r="1358" spans="1:11" hidden="1">
      <c r="A1358" t="s">
        <v>3338</v>
      </c>
      <c r="B1358" s="3">
        <v>41996</v>
      </c>
      <c r="C1358" t="s">
        <v>3499</v>
      </c>
      <c r="D1358">
        <v>2</v>
      </c>
      <c r="E1358" t="s">
        <v>30512</v>
      </c>
      <c r="F1358" t="s">
        <v>18</v>
      </c>
      <c r="G1358" t="s">
        <v>0</v>
      </c>
      <c r="H1358" t="s">
        <v>9169</v>
      </c>
      <c r="I1358" s="14">
        <f t="shared" si="21"/>
        <v>3303</v>
      </c>
      <c r="J1358">
        <v>528.48</v>
      </c>
      <c r="K1358" s="4" t="s">
        <v>6149</v>
      </c>
    </row>
    <row r="1359" spans="1:11" hidden="1">
      <c r="A1359" t="s">
        <v>3341</v>
      </c>
      <c r="B1359" s="3">
        <v>41996</v>
      </c>
      <c r="C1359" t="s">
        <v>3499</v>
      </c>
      <c r="D1359">
        <v>2</v>
      </c>
      <c r="E1359" t="s">
        <v>30513</v>
      </c>
      <c r="F1359" t="s">
        <v>18</v>
      </c>
      <c r="G1359" t="s">
        <v>0</v>
      </c>
      <c r="H1359" t="s">
        <v>9169</v>
      </c>
      <c r="I1359" s="14">
        <f t="shared" si="21"/>
        <v>6531.4375</v>
      </c>
      <c r="J1359" s="4">
        <v>1045.03</v>
      </c>
      <c r="K1359" s="4" t="s">
        <v>6149</v>
      </c>
    </row>
    <row r="1360" spans="1:11">
      <c r="A1360" t="s">
        <v>3355</v>
      </c>
      <c r="B1360" s="3">
        <v>41996</v>
      </c>
      <c r="C1360" t="s">
        <v>28656</v>
      </c>
      <c r="D1360">
        <v>2</v>
      </c>
      <c r="E1360" t="s">
        <v>30514</v>
      </c>
      <c r="F1360" t="s">
        <v>26</v>
      </c>
      <c r="G1360" t="s">
        <v>13</v>
      </c>
      <c r="H1360" t="s">
        <v>28657</v>
      </c>
      <c r="I1360" s="14">
        <f t="shared" si="21"/>
        <v>1534.5</v>
      </c>
      <c r="J1360">
        <v>245.52</v>
      </c>
      <c r="K1360" s="14" t="s">
        <v>6145</v>
      </c>
    </row>
    <row r="1361" spans="1:11">
      <c r="A1361" t="s">
        <v>3358</v>
      </c>
      <c r="B1361" s="3">
        <v>41996</v>
      </c>
      <c r="C1361" t="s">
        <v>28656</v>
      </c>
      <c r="D1361">
        <v>2</v>
      </c>
      <c r="E1361" t="s">
        <v>30515</v>
      </c>
      <c r="F1361" t="s">
        <v>26</v>
      </c>
      <c r="G1361" t="s">
        <v>13</v>
      </c>
      <c r="H1361" t="s">
        <v>7407</v>
      </c>
      <c r="I1361" s="14">
        <f t="shared" si="21"/>
        <v>1534.5</v>
      </c>
      <c r="J1361">
        <v>245.52</v>
      </c>
      <c r="K1361" s="14" t="s">
        <v>6145</v>
      </c>
    </row>
    <row r="1362" spans="1:11">
      <c r="A1362" t="s">
        <v>3362</v>
      </c>
      <c r="B1362" s="3">
        <v>41996</v>
      </c>
      <c r="C1362" t="s">
        <v>29136</v>
      </c>
      <c r="D1362">
        <v>2</v>
      </c>
      <c r="E1362" t="s">
        <v>30516</v>
      </c>
      <c r="F1362" t="s">
        <v>26</v>
      </c>
      <c r="G1362" t="s">
        <v>13</v>
      </c>
      <c r="H1362" t="s">
        <v>7811</v>
      </c>
      <c r="I1362" s="14">
        <f t="shared" si="21"/>
        <v>853.43750000000011</v>
      </c>
      <c r="J1362">
        <v>136.55000000000001</v>
      </c>
      <c r="K1362" s="14" t="s">
        <v>6145</v>
      </c>
    </row>
    <row r="1363" spans="1:11">
      <c r="A1363" t="s">
        <v>3426</v>
      </c>
      <c r="B1363" s="3">
        <v>41996</v>
      </c>
      <c r="C1363" t="s">
        <v>29137</v>
      </c>
      <c r="D1363">
        <v>2</v>
      </c>
      <c r="E1363" t="s">
        <v>30517</v>
      </c>
      <c r="F1363" t="s">
        <v>26</v>
      </c>
      <c r="G1363" t="s">
        <v>13</v>
      </c>
      <c r="H1363" t="s">
        <v>3598</v>
      </c>
      <c r="I1363" s="14">
        <f t="shared" si="21"/>
        <v>1534.5</v>
      </c>
      <c r="J1363">
        <v>245.52</v>
      </c>
      <c r="K1363" s="14" t="s">
        <v>6145</v>
      </c>
    </row>
    <row r="1364" spans="1:11">
      <c r="A1364" t="s">
        <v>3430</v>
      </c>
      <c r="B1364" s="3">
        <v>41996</v>
      </c>
      <c r="C1364" t="s">
        <v>29138</v>
      </c>
      <c r="D1364">
        <v>2</v>
      </c>
      <c r="E1364" t="s">
        <v>30518</v>
      </c>
      <c r="F1364" t="s">
        <v>26</v>
      </c>
      <c r="G1364" t="s">
        <v>13</v>
      </c>
      <c r="H1364" t="s">
        <v>383</v>
      </c>
      <c r="I1364" s="14">
        <f t="shared" si="21"/>
        <v>853.43750000000011</v>
      </c>
      <c r="J1364">
        <v>136.55000000000001</v>
      </c>
      <c r="K1364" s="14" t="s">
        <v>6145</v>
      </c>
    </row>
    <row r="1365" spans="1:11" hidden="1">
      <c r="A1365" t="s">
        <v>6100</v>
      </c>
      <c r="B1365" s="3">
        <v>41996</v>
      </c>
      <c r="C1365" t="s">
        <v>3499</v>
      </c>
      <c r="D1365">
        <v>2</v>
      </c>
      <c r="E1365" t="s">
        <v>30519</v>
      </c>
      <c r="F1365" t="s">
        <v>18</v>
      </c>
      <c r="G1365" t="s">
        <v>0</v>
      </c>
      <c r="H1365" t="s">
        <v>3485</v>
      </c>
      <c r="I1365" s="14">
        <f t="shared" si="21"/>
        <v>1309.125</v>
      </c>
      <c r="J1365">
        <v>209.46</v>
      </c>
      <c r="K1365" s="4" t="s">
        <v>6149</v>
      </c>
    </row>
    <row r="1366" spans="1:11">
      <c r="A1366" t="s">
        <v>3434</v>
      </c>
      <c r="B1366" s="3">
        <v>41996</v>
      </c>
      <c r="C1366" t="s">
        <v>28658</v>
      </c>
      <c r="D1366">
        <v>2</v>
      </c>
      <c r="E1366" t="s">
        <v>30520</v>
      </c>
      <c r="F1366" t="s">
        <v>26</v>
      </c>
      <c r="G1366" t="s">
        <v>13</v>
      </c>
      <c r="H1366" t="s">
        <v>19992</v>
      </c>
      <c r="I1366" s="14">
        <f t="shared" si="21"/>
        <v>853.43750000000011</v>
      </c>
      <c r="J1366">
        <v>136.55000000000001</v>
      </c>
      <c r="K1366" s="14" t="s">
        <v>6145</v>
      </c>
    </row>
    <row r="1367" spans="1:11">
      <c r="A1367" t="s">
        <v>1245</v>
      </c>
      <c r="B1367" s="3">
        <v>41996</v>
      </c>
      <c r="C1367" t="s">
        <v>29139</v>
      </c>
      <c r="D1367">
        <v>2</v>
      </c>
      <c r="E1367" t="s">
        <v>30521</v>
      </c>
      <c r="F1367" t="s">
        <v>26</v>
      </c>
      <c r="G1367" t="s">
        <v>13</v>
      </c>
      <c r="H1367" t="s">
        <v>306</v>
      </c>
      <c r="I1367" s="14">
        <f t="shared" si="21"/>
        <v>853.43750000000011</v>
      </c>
      <c r="J1367">
        <v>136.55000000000001</v>
      </c>
      <c r="K1367" s="14" t="s">
        <v>6145</v>
      </c>
    </row>
    <row r="1368" spans="1:11">
      <c r="A1368" t="s">
        <v>1246</v>
      </c>
      <c r="B1368" s="3">
        <v>41996</v>
      </c>
      <c r="C1368" t="s">
        <v>29140</v>
      </c>
      <c r="D1368">
        <v>2</v>
      </c>
      <c r="E1368" t="s">
        <v>30522</v>
      </c>
      <c r="F1368" t="s">
        <v>26</v>
      </c>
      <c r="G1368" t="s">
        <v>13</v>
      </c>
      <c r="H1368" t="s">
        <v>4603</v>
      </c>
      <c r="I1368" s="14">
        <f t="shared" si="21"/>
        <v>1522.4375</v>
      </c>
      <c r="J1368">
        <v>243.59</v>
      </c>
      <c r="K1368" s="14" t="s">
        <v>6145</v>
      </c>
    </row>
    <row r="1369" spans="1:11" hidden="1">
      <c r="A1369" s="1" t="s">
        <v>3438</v>
      </c>
      <c r="B1369" s="13">
        <v>41996</v>
      </c>
      <c r="C1369" s="1" t="s">
        <v>28487</v>
      </c>
      <c r="D1369" s="1">
        <v>2</v>
      </c>
      <c r="E1369" s="1" t="s">
        <v>29844</v>
      </c>
      <c r="F1369" s="1" t="s">
        <v>18</v>
      </c>
      <c r="G1369" s="1" t="s">
        <v>21545</v>
      </c>
      <c r="H1369" s="1" t="s">
        <v>615</v>
      </c>
      <c r="I1369" s="14">
        <f t="shared" si="21"/>
        <v>135.125</v>
      </c>
      <c r="J1369" s="1">
        <v>21.62</v>
      </c>
      <c r="K1369" s="4" t="s">
        <v>6149</v>
      </c>
    </row>
    <row r="1370" spans="1:11" hidden="1">
      <c r="A1370" t="s">
        <v>3438</v>
      </c>
      <c r="B1370" s="3">
        <v>41996</v>
      </c>
      <c r="C1370" t="s">
        <v>28487</v>
      </c>
      <c r="D1370">
        <v>2</v>
      </c>
      <c r="E1370" t="s">
        <v>29844</v>
      </c>
      <c r="F1370" t="s">
        <v>18</v>
      </c>
      <c r="G1370" t="s">
        <v>21545</v>
      </c>
      <c r="H1370" t="s">
        <v>615</v>
      </c>
      <c r="I1370" s="14">
        <f t="shared" si="21"/>
        <v>719.8125</v>
      </c>
      <c r="J1370">
        <v>115.17</v>
      </c>
      <c r="K1370" s="4" t="s">
        <v>6149</v>
      </c>
    </row>
    <row r="1371" spans="1:11" hidden="1">
      <c r="A1371" t="s">
        <v>3438</v>
      </c>
      <c r="B1371" s="3">
        <v>41996</v>
      </c>
      <c r="C1371" t="s">
        <v>28487</v>
      </c>
      <c r="D1371">
        <v>2</v>
      </c>
      <c r="E1371" t="s">
        <v>29844</v>
      </c>
      <c r="F1371" t="s">
        <v>18</v>
      </c>
      <c r="G1371" t="s">
        <v>21545</v>
      </c>
      <c r="H1371" t="s">
        <v>615</v>
      </c>
      <c r="I1371" s="14">
        <f t="shared" si="21"/>
        <v>-135.125</v>
      </c>
      <c r="J1371">
        <v>-21.62</v>
      </c>
      <c r="K1371" s="4" t="s">
        <v>6149</v>
      </c>
    </row>
    <row r="1372" spans="1:11">
      <c r="A1372" t="s">
        <v>3441</v>
      </c>
      <c r="B1372" s="3">
        <v>41996</v>
      </c>
      <c r="C1372" t="s">
        <v>29141</v>
      </c>
      <c r="D1372">
        <v>2</v>
      </c>
      <c r="E1372" t="s">
        <v>30523</v>
      </c>
      <c r="F1372" t="s">
        <v>26</v>
      </c>
      <c r="G1372" t="s">
        <v>13</v>
      </c>
      <c r="H1372" t="s">
        <v>10685</v>
      </c>
      <c r="I1372" s="14">
        <f t="shared" si="21"/>
        <v>1213.625</v>
      </c>
      <c r="J1372">
        <v>194.18</v>
      </c>
      <c r="K1372" s="14" t="s">
        <v>6145</v>
      </c>
    </row>
    <row r="1373" spans="1:11">
      <c r="A1373" t="s">
        <v>3443</v>
      </c>
      <c r="B1373" s="3">
        <v>41996</v>
      </c>
      <c r="C1373" t="s">
        <v>29142</v>
      </c>
      <c r="D1373">
        <v>2</v>
      </c>
      <c r="E1373" t="s">
        <v>30524</v>
      </c>
      <c r="F1373" t="s">
        <v>26</v>
      </c>
      <c r="G1373" t="s">
        <v>13</v>
      </c>
      <c r="H1373" t="s">
        <v>10510</v>
      </c>
      <c r="I1373" s="14">
        <f t="shared" si="21"/>
        <v>1440.4375</v>
      </c>
      <c r="J1373">
        <v>230.47</v>
      </c>
      <c r="K1373" s="14" t="s">
        <v>6145</v>
      </c>
    </row>
    <row r="1374" spans="1:11">
      <c r="A1374" t="s">
        <v>1251</v>
      </c>
      <c r="B1374" s="3">
        <v>41996</v>
      </c>
      <c r="C1374" t="s">
        <v>29143</v>
      </c>
      <c r="D1374">
        <v>2</v>
      </c>
      <c r="E1374" t="s">
        <v>30525</v>
      </c>
      <c r="F1374" t="s">
        <v>26</v>
      </c>
      <c r="G1374" t="s">
        <v>13</v>
      </c>
      <c r="H1374" t="s">
        <v>27848</v>
      </c>
      <c r="I1374" s="14">
        <f t="shared" si="21"/>
        <v>1534.5</v>
      </c>
      <c r="J1374">
        <v>245.52</v>
      </c>
      <c r="K1374" s="14" t="s">
        <v>6145</v>
      </c>
    </row>
    <row r="1375" spans="1:11">
      <c r="A1375" t="s">
        <v>3451</v>
      </c>
      <c r="B1375" s="3">
        <v>41996</v>
      </c>
      <c r="C1375" t="s">
        <v>29144</v>
      </c>
      <c r="D1375">
        <v>2</v>
      </c>
      <c r="E1375" t="s">
        <v>30526</v>
      </c>
      <c r="F1375" t="s">
        <v>26</v>
      </c>
      <c r="G1375" t="s">
        <v>13</v>
      </c>
      <c r="H1375" t="s">
        <v>19812</v>
      </c>
      <c r="I1375" s="14">
        <f t="shared" si="21"/>
        <v>1534.5</v>
      </c>
      <c r="J1375">
        <v>245.52</v>
      </c>
      <c r="K1375" s="14" t="s">
        <v>6145</v>
      </c>
    </row>
    <row r="1376" spans="1:11">
      <c r="A1376" t="s">
        <v>6116</v>
      </c>
      <c r="B1376" s="3">
        <v>41996</v>
      </c>
      <c r="C1376" t="s">
        <v>29145</v>
      </c>
      <c r="D1376">
        <v>2</v>
      </c>
      <c r="E1376" t="s">
        <v>30527</v>
      </c>
      <c r="F1376" t="s">
        <v>26</v>
      </c>
      <c r="G1376" t="s">
        <v>13</v>
      </c>
      <c r="H1376" t="s">
        <v>6599</v>
      </c>
      <c r="I1376" s="14">
        <f t="shared" si="21"/>
        <v>517.25</v>
      </c>
      <c r="J1376">
        <v>82.76</v>
      </c>
      <c r="K1376" s="14" t="s">
        <v>6145</v>
      </c>
    </row>
    <row r="1377" spans="1:11">
      <c r="A1377" t="s">
        <v>1253</v>
      </c>
      <c r="B1377" s="3">
        <v>41996</v>
      </c>
      <c r="C1377" t="s">
        <v>29146</v>
      </c>
      <c r="D1377">
        <v>2</v>
      </c>
      <c r="E1377" t="s">
        <v>30528</v>
      </c>
      <c r="F1377" t="s">
        <v>26</v>
      </c>
      <c r="G1377" t="s">
        <v>13</v>
      </c>
      <c r="H1377" t="s">
        <v>5301</v>
      </c>
      <c r="I1377" s="14">
        <f t="shared" si="21"/>
        <v>853.43750000000011</v>
      </c>
      <c r="J1377">
        <v>136.55000000000001</v>
      </c>
      <c r="K1377" s="14" t="s">
        <v>6145</v>
      </c>
    </row>
    <row r="1378" spans="1:11">
      <c r="A1378" s="1" t="s">
        <v>3463</v>
      </c>
      <c r="B1378" s="13">
        <v>41996</v>
      </c>
      <c r="C1378" s="1" t="s">
        <v>28488</v>
      </c>
      <c r="D1378" s="1">
        <v>2</v>
      </c>
      <c r="E1378" s="1" t="s">
        <v>29845</v>
      </c>
      <c r="F1378" s="1" t="s">
        <v>26</v>
      </c>
      <c r="G1378" s="1" t="s">
        <v>13</v>
      </c>
      <c r="H1378" s="1" t="s">
        <v>19616</v>
      </c>
      <c r="I1378" s="14">
        <f t="shared" si="21"/>
        <v>172.4375</v>
      </c>
      <c r="J1378" s="1">
        <v>27.59</v>
      </c>
      <c r="K1378" s="14" t="s">
        <v>6145</v>
      </c>
    </row>
    <row r="1379" spans="1:11">
      <c r="A1379" t="s">
        <v>3463</v>
      </c>
      <c r="B1379" s="3">
        <v>41996</v>
      </c>
      <c r="C1379" t="s">
        <v>28488</v>
      </c>
      <c r="D1379">
        <v>2</v>
      </c>
      <c r="E1379" t="s">
        <v>29845</v>
      </c>
      <c r="F1379" t="s">
        <v>26</v>
      </c>
      <c r="G1379" t="s">
        <v>13</v>
      </c>
      <c r="H1379" t="s">
        <v>19616</v>
      </c>
      <c r="I1379" s="14">
        <f t="shared" si="21"/>
        <v>1025.875</v>
      </c>
      <c r="J1379">
        <v>164.14</v>
      </c>
      <c r="K1379" s="14" t="s">
        <v>6145</v>
      </c>
    </row>
    <row r="1380" spans="1:11">
      <c r="A1380" t="s">
        <v>3463</v>
      </c>
      <c r="B1380" s="3">
        <v>41996</v>
      </c>
      <c r="C1380" t="s">
        <v>28488</v>
      </c>
      <c r="D1380">
        <v>2</v>
      </c>
      <c r="E1380" t="s">
        <v>29845</v>
      </c>
      <c r="F1380" t="s">
        <v>26</v>
      </c>
      <c r="G1380" t="s">
        <v>13</v>
      </c>
      <c r="H1380" t="s">
        <v>19616</v>
      </c>
      <c r="I1380" s="14">
        <f t="shared" si="21"/>
        <v>-172.4375</v>
      </c>
      <c r="J1380">
        <v>-27.59</v>
      </c>
      <c r="K1380" s="14" t="s">
        <v>6145</v>
      </c>
    </row>
    <row r="1381" spans="1:11">
      <c r="A1381" t="s">
        <v>1256</v>
      </c>
      <c r="B1381" s="3">
        <v>41996</v>
      </c>
      <c r="C1381" t="s">
        <v>29147</v>
      </c>
      <c r="D1381">
        <v>2</v>
      </c>
      <c r="E1381" t="s">
        <v>30529</v>
      </c>
      <c r="F1381" t="s">
        <v>26</v>
      </c>
      <c r="G1381" t="s">
        <v>13</v>
      </c>
      <c r="H1381" t="s">
        <v>15972</v>
      </c>
      <c r="I1381" s="14">
        <f t="shared" si="21"/>
        <v>2491.375</v>
      </c>
      <c r="J1381">
        <v>398.62</v>
      </c>
      <c r="K1381" s="14" t="s">
        <v>6145</v>
      </c>
    </row>
    <row r="1382" spans="1:11" hidden="1">
      <c r="A1382" t="s">
        <v>3465</v>
      </c>
      <c r="B1382" s="3">
        <v>41996</v>
      </c>
      <c r="C1382" t="s">
        <v>2</v>
      </c>
      <c r="D1382">
        <v>2</v>
      </c>
      <c r="E1382" t="s">
        <v>30530</v>
      </c>
      <c r="F1382" t="s">
        <v>18</v>
      </c>
      <c r="G1382" t="s">
        <v>21545</v>
      </c>
      <c r="H1382" t="s">
        <v>29148</v>
      </c>
      <c r="I1382" s="14">
        <f t="shared" si="21"/>
        <v>418.9375</v>
      </c>
      <c r="J1382">
        <v>67.03</v>
      </c>
      <c r="K1382" s="4" t="s">
        <v>6149</v>
      </c>
    </row>
    <row r="1383" spans="1:11" hidden="1">
      <c r="A1383" t="s">
        <v>1259</v>
      </c>
      <c r="B1383" s="3">
        <v>41996</v>
      </c>
      <c r="C1383" t="s">
        <v>2</v>
      </c>
      <c r="D1383">
        <v>2</v>
      </c>
      <c r="E1383" t="s">
        <v>30531</v>
      </c>
      <c r="F1383" t="s">
        <v>18</v>
      </c>
      <c r="G1383" t="s">
        <v>21545</v>
      </c>
      <c r="H1383" t="s">
        <v>7957</v>
      </c>
      <c r="I1383" s="14">
        <f t="shared" si="21"/>
        <v>64.375</v>
      </c>
      <c r="J1383">
        <v>10.3</v>
      </c>
      <c r="K1383" s="4" t="s">
        <v>6149</v>
      </c>
    </row>
    <row r="1384" spans="1:11">
      <c r="A1384" t="s">
        <v>3469</v>
      </c>
      <c r="B1384" s="3">
        <v>41996</v>
      </c>
      <c r="C1384" t="s">
        <v>29149</v>
      </c>
      <c r="D1384">
        <v>2</v>
      </c>
      <c r="E1384" t="s">
        <v>30532</v>
      </c>
      <c r="F1384" t="s">
        <v>26</v>
      </c>
      <c r="G1384" t="s">
        <v>13</v>
      </c>
      <c r="H1384" t="s">
        <v>29150</v>
      </c>
      <c r="I1384" s="14">
        <f t="shared" si="21"/>
        <v>853.43750000000011</v>
      </c>
      <c r="J1384">
        <v>136.55000000000001</v>
      </c>
      <c r="K1384" s="14" t="s">
        <v>6145</v>
      </c>
    </row>
    <row r="1385" spans="1:11" hidden="1">
      <c r="A1385" t="s">
        <v>6129</v>
      </c>
      <c r="B1385" s="3">
        <v>41996</v>
      </c>
      <c r="C1385" t="s">
        <v>2</v>
      </c>
      <c r="D1385">
        <v>2</v>
      </c>
      <c r="E1385" t="s">
        <v>30533</v>
      </c>
      <c r="F1385" t="s">
        <v>18</v>
      </c>
      <c r="G1385" t="s">
        <v>21545</v>
      </c>
      <c r="H1385" t="s">
        <v>29151</v>
      </c>
      <c r="I1385" s="14">
        <f t="shared" si="21"/>
        <v>1117.0625</v>
      </c>
      <c r="J1385">
        <v>178.73</v>
      </c>
      <c r="K1385" s="4" t="s">
        <v>6149</v>
      </c>
    </row>
    <row r="1386" spans="1:11">
      <c r="A1386" t="s">
        <v>3472</v>
      </c>
      <c r="B1386" s="3">
        <v>41996</v>
      </c>
      <c r="C1386" t="s">
        <v>29152</v>
      </c>
      <c r="D1386">
        <v>2</v>
      </c>
      <c r="E1386" t="s">
        <v>30534</v>
      </c>
      <c r="F1386" t="s">
        <v>26</v>
      </c>
      <c r="G1386" t="s">
        <v>13</v>
      </c>
      <c r="H1386" t="s">
        <v>17440</v>
      </c>
      <c r="I1386" s="14">
        <f t="shared" si="21"/>
        <v>2525.875</v>
      </c>
      <c r="J1386">
        <v>404.14</v>
      </c>
      <c r="K1386" s="14" t="s">
        <v>6145</v>
      </c>
    </row>
    <row r="1387" spans="1:11" hidden="1">
      <c r="A1387" t="s">
        <v>3475</v>
      </c>
      <c r="B1387" s="3">
        <v>41996</v>
      </c>
      <c r="C1387" t="s">
        <v>2</v>
      </c>
      <c r="D1387">
        <v>2</v>
      </c>
      <c r="E1387" t="s">
        <v>30535</v>
      </c>
      <c r="F1387" t="s">
        <v>18</v>
      </c>
      <c r="G1387" t="s">
        <v>21545</v>
      </c>
      <c r="H1387" t="s">
        <v>497</v>
      </c>
      <c r="I1387" s="14">
        <f t="shared" si="21"/>
        <v>257.75</v>
      </c>
      <c r="J1387">
        <v>41.24</v>
      </c>
      <c r="K1387" s="4" t="s">
        <v>6149</v>
      </c>
    </row>
    <row r="1388" spans="1:11">
      <c r="A1388" t="s">
        <v>1261</v>
      </c>
      <c r="B1388" s="3">
        <v>41996</v>
      </c>
      <c r="C1388" t="s">
        <v>29153</v>
      </c>
      <c r="D1388">
        <v>2</v>
      </c>
      <c r="E1388" t="s">
        <v>30536</v>
      </c>
      <c r="F1388" t="s">
        <v>26</v>
      </c>
      <c r="G1388" t="s">
        <v>13</v>
      </c>
      <c r="H1388" t="s">
        <v>1312</v>
      </c>
      <c r="I1388" s="14">
        <f t="shared" si="21"/>
        <v>2525.875</v>
      </c>
      <c r="J1388">
        <v>404.14</v>
      </c>
      <c r="K1388" s="14" t="s">
        <v>6145</v>
      </c>
    </row>
    <row r="1389" spans="1:11" hidden="1">
      <c r="A1389" t="s">
        <v>1262</v>
      </c>
      <c r="B1389" s="3">
        <v>41996</v>
      </c>
      <c r="C1389" t="s">
        <v>2</v>
      </c>
      <c r="D1389">
        <v>2</v>
      </c>
      <c r="E1389" t="s">
        <v>30537</v>
      </c>
      <c r="F1389" t="s">
        <v>18</v>
      </c>
      <c r="G1389" t="s">
        <v>21545</v>
      </c>
      <c r="H1389" t="s">
        <v>1312</v>
      </c>
      <c r="I1389" s="14">
        <f t="shared" si="21"/>
        <v>105.18749999999999</v>
      </c>
      <c r="J1389">
        <v>16.829999999999998</v>
      </c>
      <c r="K1389" s="4" t="s">
        <v>6149</v>
      </c>
    </row>
    <row r="1390" spans="1:11">
      <c r="A1390" t="s">
        <v>3483</v>
      </c>
      <c r="B1390" s="3">
        <v>41996</v>
      </c>
      <c r="C1390" t="s">
        <v>29154</v>
      </c>
      <c r="D1390">
        <v>2</v>
      </c>
      <c r="E1390" t="s">
        <v>30538</v>
      </c>
      <c r="F1390" t="s">
        <v>26</v>
      </c>
      <c r="G1390" t="s">
        <v>13</v>
      </c>
      <c r="H1390" t="s">
        <v>5743</v>
      </c>
      <c r="I1390" s="14">
        <f t="shared" si="21"/>
        <v>2491.375</v>
      </c>
      <c r="J1390">
        <v>398.62</v>
      </c>
      <c r="K1390" s="14" t="s">
        <v>6145</v>
      </c>
    </row>
    <row r="1391" spans="1:11" hidden="1">
      <c r="A1391" s="1" t="s">
        <v>3486</v>
      </c>
      <c r="B1391" s="13">
        <v>41996</v>
      </c>
      <c r="C1391" s="1" t="s">
        <v>21612</v>
      </c>
      <c r="D1391" s="1">
        <v>2</v>
      </c>
      <c r="E1391" s="1" t="s">
        <v>29846</v>
      </c>
      <c r="F1391" s="1" t="s">
        <v>18</v>
      </c>
      <c r="G1391" s="1" t="s">
        <v>21545</v>
      </c>
      <c r="H1391" s="1" t="s">
        <v>7223</v>
      </c>
      <c r="I1391" s="14">
        <f t="shared" si="21"/>
        <v>768.0625</v>
      </c>
      <c r="J1391" s="1">
        <v>122.89</v>
      </c>
      <c r="K1391" s="4" t="s">
        <v>6149</v>
      </c>
    </row>
    <row r="1392" spans="1:11" hidden="1">
      <c r="A1392" t="s">
        <v>3486</v>
      </c>
      <c r="B1392" s="3">
        <v>41996</v>
      </c>
      <c r="C1392" t="s">
        <v>21612</v>
      </c>
      <c r="D1392">
        <v>2</v>
      </c>
      <c r="E1392" t="s">
        <v>29846</v>
      </c>
      <c r="F1392" t="s">
        <v>18</v>
      </c>
      <c r="G1392" t="s">
        <v>21545</v>
      </c>
      <c r="H1392" t="s">
        <v>7223</v>
      </c>
      <c r="I1392" s="14">
        <f t="shared" si="21"/>
        <v>768.0625</v>
      </c>
      <c r="J1392">
        <v>122.89</v>
      </c>
      <c r="K1392" s="4" t="s">
        <v>6149</v>
      </c>
    </row>
    <row r="1393" spans="1:11" hidden="1">
      <c r="A1393" t="s">
        <v>3486</v>
      </c>
      <c r="B1393" s="3">
        <v>41996</v>
      </c>
      <c r="C1393" t="s">
        <v>21612</v>
      </c>
      <c r="D1393">
        <v>2</v>
      </c>
      <c r="E1393" t="s">
        <v>29846</v>
      </c>
      <c r="F1393" t="s">
        <v>18</v>
      </c>
      <c r="G1393" t="s">
        <v>21545</v>
      </c>
      <c r="H1393" t="s">
        <v>7223</v>
      </c>
      <c r="I1393" s="14">
        <f t="shared" si="21"/>
        <v>-768.0625</v>
      </c>
      <c r="J1393">
        <v>-122.89</v>
      </c>
      <c r="K1393" s="4" t="s">
        <v>6149</v>
      </c>
    </row>
    <row r="1394" spans="1:11">
      <c r="A1394" t="s">
        <v>3488</v>
      </c>
      <c r="B1394" s="3">
        <v>41996</v>
      </c>
      <c r="C1394" t="s">
        <v>29155</v>
      </c>
      <c r="D1394">
        <v>2</v>
      </c>
      <c r="E1394" t="s">
        <v>30539</v>
      </c>
      <c r="F1394" t="s">
        <v>26</v>
      </c>
      <c r="G1394" t="s">
        <v>13</v>
      </c>
      <c r="H1394" t="s">
        <v>5997</v>
      </c>
      <c r="I1394" s="14">
        <f t="shared" si="21"/>
        <v>3413.8125</v>
      </c>
      <c r="J1394">
        <v>546.21</v>
      </c>
      <c r="K1394" s="14" t="s">
        <v>6145</v>
      </c>
    </row>
    <row r="1395" spans="1:11">
      <c r="A1395" t="s">
        <v>3490</v>
      </c>
      <c r="B1395" s="3">
        <v>41996</v>
      </c>
      <c r="C1395" t="s">
        <v>29156</v>
      </c>
      <c r="D1395">
        <v>2</v>
      </c>
      <c r="E1395" t="s">
        <v>30540</v>
      </c>
      <c r="F1395" t="s">
        <v>26</v>
      </c>
      <c r="G1395" t="s">
        <v>13</v>
      </c>
      <c r="H1395" t="s">
        <v>4050</v>
      </c>
      <c r="I1395" s="14">
        <f t="shared" si="21"/>
        <v>1534.5</v>
      </c>
      <c r="J1395">
        <v>245.52</v>
      </c>
      <c r="K1395" s="14" t="s">
        <v>6145</v>
      </c>
    </row>
    <row r="1396" spans="1:11" hidden="1">
      <c r="A1396" s="1" t="s">
        <v>3494</v>
      </c>
      <c r="B1396" s="13">
        <v>41996</v>
      </c>
      <c r="C1396" s="1" t="s">
        <v>28489</v>
      </c>
      <c r="D1396" s="1">
        <v>2</v>
      </c>
      <c r="E1396" s="1" t="s">
        <v>29847</v>
      </c>
      <c r="F1396" s="1" t="s">
        <v>18</v>
      </c>
      <c r="G1396" s="1" t="s">
        <v>0</v>
      </c>
      <c r="H1396" s="1" t="s">
        <v>28185</v>
      </c>
      <c r="I1396" s="14">
        <f t="shared" si="21"/>
        <v>1053.875</v>
      </c>
      <c r="J1396" s="1">
        <v>168.62</v>
      </c>
      <c r="K1396" s="4" t="s">
        <v>6149</v>
      </c>
    </row>
    <row r="1397" spans="1:11" hidden="1">
      <c r="A1397" t="s">
        <v>3494</v>
      </c>
      <c r="B1397" s="3">
        <v>41996</v>
      </c>
      <c r="C1397" t="s">
        <v>28489</v>
      </c>
      <c r="D1397">
        <v>2</v>
      </c>
      <c r="E1397" t="s">
        <v>29847</v>
      </c>
      <c r="F1397" t="s">
        <v>18</v>
      </c>
      <c r="G1397" t="s">
        <v>0</v>
      </c>
      <c r="H1397" t="s">
        <v>28185</v>
      </c>
      <c r="I1397" s="14">
        <f t="shared" si="21"/>
        <v>1053.875</v>
      </c>
      <c r="J1397">
        <v>168.62</v>
      </c>
      <c r="K1397" s="4" t="s">
        <v>6149</v>
      </c>
    </row>
    <row r="1398" spans="1:11" hidden="1">
      <c r="A1398" t="s">
        <v>3494</v>
      </c>
      <c r="B1398" s="3">
        <v>41996</v>
      </c>
      <c r="C1398" t="s">
        <v>28489</v>
      </c>
      <c r="D1398">
        <v>2</v>
      </c>
      <c r="E1398" t="s">
        <v>29847</v>
      </c>
      <c r="F1398" t="s">
        <v>18</v>
      </c>
      <c r="G1398" t="s">
        <v>0</v>
      </c>
      <c r="H1398" t="s">
        <v>28185</v>
      </c>
      <c r="I1398" s="14">
        <f t="shared" si="21"/>
        <v>-1053.875</v>
      </c>
      <c r="J1398">
        <v>-168.62</v>
      </c>
      <c r="K1398" s="4" t="s">
        <v>6149</v>
      </c>
    </row>
    <row r="1399" spans="1:11">
      <c r="A1399" s="1" t="s">
        <v>3498</v>
      </c>
      <c r="B1399" s="13">
        <v>41996</v>
      </c>
      <c r="C1399" s="1" t="s">
        <v>28490</v>
      </c>
      <c r="D1399" s="1">
        <v>2</v>
      </c>
      <c r="E1399" s="1" t="s">
        <v>29848</v>
      </c>
      <c r="F1399" s="1" t="s">
        <v>26</v>
      </c>
      <c r="G1399" s="1" t="s">
        <v>13</v>
      </c>
      <c r="H1399" s="1" t="s">
        <v>13812</v>
      </c>
      <c r="I1399" s="14">
        <f t="shared" si="21"/>
        <v>853.43750000000011</v>
      </c>
      <c r="J1399" s="1">
        <v>136.55000000000001</v>
      </c>
      <c r="K1399" s="14" t="s">
        <v>6145</v>
      </c>
    </row>
    <row r="1400" spans="1:11">
      <c r="A1400" t="s">
        <v>3498</v>
      </c>
      <c r="B1400" s="3">
        <v>41996</v>
      </c>
      <c r="C1400" t="s">
        <v>28490</v>
      </c>
      <c r="D1400">
        <v>2</v>
      </c>
      <c r="E1400" t="s">
        <v>29848</v>
      </c>
      <c r="F1400" t="s">
        <v>26</v>
      </c>
      <c r="G1400" t="s">
        <v>13</v>
      </c>
      <c r="H1400" t="s">
        <v>13812</v>
      </c>
      <c r="I1400" s="14">
        <f t="shared" si="21"/>
        <v>853.43750000000011</v>
      </c>
      <c r="J1400">
        <v>136.55000000000001</v>
      </c>
      <c r="K1400" s="14" t="s">
        <v>6145</v>
      </c>
    </row>
    <row r="1401" spans="1:11">
      <c r="A1401" t="s">
        <v>3498</v>
      </c>
      <c r="B1401" s="3">
        <v>41996</v>
      </c>
      <c r="C1401" t="s">
        <v>28490</v>
      </c>
      <c r="D1401">
        <v>2</v>
      </c>
      <c r="E1401" t="s">
        <v>29848</v>
      </c>
      <c r="F1401" t="s">
        <v>26</v>
      </c>
      <c r="G1401" t="s">
        <v>13</v>
      </c>
      <c r="H1401" t="s">
        <v>13812</v>
      </c>
      <c r="I1401" s="14">
        <f t="shared" si="21"/>
        <v>-853.43750000000011</v>
      </c>
      <c r="J1401">
        <v>-136.55000000000001</v>
      </c>
      <c r="K1401" s="14" t="s">
        <v>6145</v>
      </c>
    </row>
    <row r="1402" spans="1:11">
      <c r="A1402" t="s">
        <v>3502</v>
      </c>
      <c r="B1402" s="3">
        <v>41996</v>
      </c>
      <c r="C1402" t="s">
        <v>29157</v>
      </c>
      <c r="D1402">
        <v>2</v>
      </c>
      <c r="E1402" t="s">
        <v>30541</v>
      </c>
      <c r="F1402" t="s">
        <v>26</v>
      </c>
      <c r="G1402" t="s">
        <v>13</v>
      </c>
      <c r="H1402" t="s">
        <v>29158</v>
      </c>
      <c r="I1402" s="14">
        <f t="shared" si="21"/>
        <v>853.43750000000011</v>
      </c>
      <c r="J1402">
        <v>136.55000000000001</v>
      </c>
      <c r="K1402" s="14" t="s">
        <v>6145</v>
      </c>
    </row>
    <row r="1403" spans="1:11">
      <c r="A1403" t="s">
        <v>3509</v>
      </c>
      <c r="B1403" s="3">
        <v>41996</v>
      </c>
      <c r="C1403" t="s">
        <v>29159</v>
      </c>
      <c r="D1403">
        <v>2</v>
      </c>
      <c r="E1403" t="s">
        <v>30542</v>
      </c>
      <c r="F1403" t="s">
        <v>26</v>
      </c>
      <c r="G1403" t="s">
        <v>13</v>
      </c>
      <c r="H1403" t="s">
        <v>29160</v>
      </c>
      <c r="I1403" s="14">
        <f t="shared" si="21"/>
        <v>689.6875</v>
      </c>
      <c r="J1403">
        <v>110.35</v>
      </c>
      <c r="K1403" s="14" t="s">
        <v>6145</v>
      </c>
    </row>
    <row r="1404" spans="1:11">
      <c r="A1404" t="s">
        <v>3513</v>
      </c>
      <c r="B1404" s="3">
        <v>41996</v>
      </c>
      <c r="C1404" t="s">
        <v>29161</v>
      </c>
      <c r="D1404">
        <v>2</v>
      </c>
      <c r="E1404" t="s">
        <v>30543</v>
      </c>
      <c r="F1404" t="s">
        <v>26</v>
      </c>
      <c r="G1404" t="s">
        <v>13</v>
      </c>
      <c r="H1404" t="s">
        <v>3676</v>
      </c>
      <c r="I1404" s="14">
        <f t="shared" si="21"/>
        <v>1534.5</v>
      </c>
      <c r="J1404">
        <v>245.52</v>
      </c>
      <c r="K1404" s="14" t="s">
        <v>6145</v>
      </c>
    </row>
    <row r="1405" spans="1:11">
      <c r="A1405" t="s">
        <v>3517</v>
      </c>
      <c r="B1405" s="3">
        <v>41996</v>
      </c>
      <c r="C1405" t="s">
        <v>29162</v>
      </c>
      <c r="D1405">
        <v>2</v>
      </c>
      <c r="E1405" t="s">
        <v>30544</v>
      </c>
      <c r="F1405" t="s">
        <v>26</v>
      </c>
      <c r="G1405" t="s">
        <v>13</v>
      </c>
      <c r="H1405" t="s">
        <v>29163</v>
      </c>
      <c r="I1405" s="14">
        <f t="shared" si="21"/>
        <v>2525.875</v>
      </c>
      <c r="J1405">
        <v>404.14</v>
      </c>
      <c r="K1405" s="14" t="s">
        <v>6145</v>
      </c>
    </row>
    <row r="1406" spans="1:11">
      <c r="A1406" t="s">
        <v>1265</v>
      </c>
      <c r="B1406" s="3">
        <v>41996</v>
      </c>
      <c r="C1406" t="s">
        <v>29164</v>
      </c>
      <c r="D1406">
        <v>2</v>
      </c>
      <c r="E1406" t="s">
        <v>30545</v>
      </c>
      <c r="F1406" t="s">
        <v>26</v>
      </c>
      <c r="G1406" t="s">
        <v>13</v>
      </c>
      <c r="H1406" t="s">
        <v>10628</v>
      </c>
      <c r="I1406" s="14">
        <f t="shared" si="21"/>
        <v>853.43750000000011</v>
      </c>
      <c r="J1406">
        <v>136.55000000000001</v>
      </c>
      <c r="K1406" s="14" t="s">
        <v>6145</v>
      </c>
    </row>
    <row r="1407" spans="1:11" hidden="1">
      <c r="A1407" t="s">
        <v>1268</v>
      </c>
      <c r="B1407" s="3">
        <v>41996</v>
      </c>
      <c r="C1407" t="s">
        <v>48</v>
      </c>
      <c r="D1407">
        <v>2</v>
      </c>
      <c r="E1407" t="s">
        <v>30546</v>
      </c>
      <c r="F1407" t="s">
        <v>18</v>
      </c>
      <c r="G1407" t="s">
        <v>0</v>
      </c>
      <c r="H1407" t="s">
        <v>29160</v>
      </c>
      <c r="I1407" s="14">
        <f t="shared" si="21"/>
        <v>1824.7499999999998</v>
      </c>
      <c r="J1407">
        <v>291.95999999999998</v>
      </c>
      <c r="K1407" s="4" t="s">
        <v>6149</v>
      </c>
    </row>
    <row r="1408" spans="1:11">
      <c r="A1408" t="s">
        <v>8690</v>
      </c>
      <c r="B1408" s="3">
        <v>41996</v>
      </c>
      <c r="C1408" t="s">
        <v>29165</v>
      </c>
      <c r="D1408">
        <v>2</v>
      </c>
      <c r="E1408" t="s">
        <v>30547</v>
      </c>
      <c r="F1408" t="s">
        <v>26</v>
      </c>
      <c r="G1408" t="s">
        <v>13</v>
      </c>
      <c r="H1408" t="s">
        <v>13186</v>
      </c>
      <c r="I1408" s="14">
        <f t="shared" si="21"/>
        <v>1522.4375</v>
      </c>
      <c r="J1408">
        <v>243.59</v>
      </c>
      <c r="K1408" s="14" t="s">
        <v>6145</v>
      </c>
    </row>
    <row r="1409" spans="1:11">
      <c r="A1409" t="s">
        <v>1269</v>
      </c>
      <c r="B1409" s="3">
        <v>41996</v>
      </c>
      <c r="C1409" t="s">
        <v>29166</v>
      </c>
      <c r="D1409">
        <v>2</v>
      </c>
      <c r="E1409" t="s">
        <v>30548</v>
      </c>
      <c r="F1409" t="s">
        <v>26</v>
      </c>
      <c r="G1409" t="s">
        <v>13</v>
      </c>
      <c r="H1409" t="s">
        <v>400</v>
      </c>
      <c r="I1409" s="14">
        <f t="shared" si="21"/>
        <v>853.43750000000011</v>
      </c>
      <c r="J1409">
        <v>136.55000000000001</v>
      </c>
      <c r="K1409" s="14" t="s">
        <v>6145</v>
      </c>
    </row>
    <row r="1410" spans="1:11">
      <c r="A1410" t="s">
        <v>8691</v>
      </c>
      <c r="B1410" s="3">
        <v>41996</v>
      </c>
      <c r="C1410" t="s">
        <v>29167</v>
      </c>
      <c r="D1410">
        <v>2</v>
      </c>
      <c r="E1410" t="s">
        <v>30549</v>
      </c>
      <c r="F1410" t="s">
        <v>26</v>
      </c>
      <c r="G1410" t="s">
        <v>13</v>
      </c>
      <c r="H1410" t="s">
        <v>214</v>
      </c>
      <c r="I1410" s="14">
        <f t="shared" si="21"/>
        <v>853.43750000000011</v>
      </c>
      <c r="J1410">
        <v>136.55000000000001</v>
      </c>
      <c r="K1410" s="14" t="s">
        <v>6145</v>
      </c>
    </row>
    <row r="1411" spans="1:11">
      <c r="A1411" t="s">
        <v>1271</v>
      </c>
      <c r="B1411" s="3">
        <v>41996</v>
      </c>
      <c r="C1411" t="s">
        <v>29168</v>
      </c>
      <c r="D1411">
        <v>2</v>
      </c>
      <c r="E1411" t="s">
        <v>30550</v>
      </c>
      <c r="F1411" t="s">
        <v>26</v>
      </c>
      <c r="G1411" t="s">
        <v>13</v>
      </c>
      <c r="H1411" t="s">
        <v>3213</v>
      </c>
      <c r="I1411" s="14">
        <f t="shared" si="21"/>
        <v>2525.875</v>
      </c>
      <c r="J1411">
        <v>404.14</v>
      </c>
      <c r="K1411" s="14" t="s">
        <v>6145</v>
      </c>
    </row>
    <row r="1412" spans="1:11">
      <c r="A1412" t="s">
        <v>1273</v>
      </c>
      <c r="B1412" s="3">
        <v>41996</v>
      </c>
      <c r="C1412" t="s">
        <v>29169</v>
      </c>
      <c r="D1412">
        <v>2</v>
      </c>
      <c r="E1412" t="s">
        <v>30551</v>
      </c>
      <c r="F1412" t="s">
        <v>26</v>
      </c>
      <c r="G1412" t="s">
        <v>13</v>
      </c>
      <c r="H1412" t="s">
        <v>20574</v>
      </c>
      <c r="I1412" s="14">
        <f t="shared" si="21"/>
        <v>853.43750000000011</v>
      </c>
      <c r="J1412">
        <v>136.55000000000001</v>
      </c>
      <c r="K1412" s="14" t="s">
        <v>6145</v>
      </c>
    </row>
    <row r="1413" spans="1:11" hidden="1">
      <c r="A1413" t="s">
        <v>1275</v>
      </c>
      <c r="B1413" s="3">
        <v>41996</v>
      </c>
      <c r="C1413" t="s">
        <v>3499</v>
      </c>
      <c r="D1413">
        <v>2</v>
      </c>
      <c r="E1413" t="s">
        <v>30552</v>
      </c>
      <c r="F1413" t="s">
        <v>18</v>
      </c>
      <c r="G1413" t="s">
        <v>0</v>
      </c>
      <c r="H1413" t="s">
        <v>27</v>
      </c>
      <c r="I1413" s="14">
        <f t="shared" si="21"/>
        <v>12028.375</v>
      </c>
      <c r="J1413" s="4">
        <v>1924.54</v>
      </c>
      <c r="K1413" s="4" t="s">
        <v>6149</v>
      </c>
    </row>
    <row r="1414" spans="1:11">
      <c r="A1414" t="s">
        <v>1278</v>
      </c>
      <c r="B1414" s="3">
        <v>41996</v>
      </c>
      <c r="C1414" t="s">
        <v>29170</v>
      </c>
      <c r="D1414">
        <v>2</v>
      </c>
      <c r="E1414" t="s">
        <v>30553</v>
      </c>
      <c r="F1414" t="s">
        <v>26</v>
      </c>
      <c r="G1414" t="s">
        <v>13</v>
      </c>
      <c r="H1414" t="s">
        <v>8351</v>
      </c>
      <c r="I1414" s="14">
        <f t="shared" si="21"/>
        <v>853.43750000000011</v>
      </c>
      <c r="J1414">
        <v>136.55000000000001</v>
      </c>
      <c r="K1414" s="14" t="s">
        <v>6145</v>
      </c>
    </row>
    <row r="1415" spans="1:11" hidden="1">
      <c r="A1415" t="s">
        <v>1280</v>
      </c>
      <c r="B1415" s="3">
        <v>41996</v>
      </c>
      <c r="C1415" t="s">
        <v>2</v>
      </c>
      <c r="D1415">
        <v>2</v>
      </c>
      <c r="E1415" t="s">
        <v>30554</v>
      </c>
      <c r="F1415" t="s">
        <v>18</v>
      </c>
      <c r="G1415" t="s">
        <v>0</v>
      </c>
      <c r="H1415" t="s">
        <v>1882</v>
      </c>
      <c r="I1415" s="14">
        <f t="shared" si="21"/>
        <v>761.9375</v>
      </c>
      <c r="J1415">
        <v>121.91</v>
      </c>
      <c r="K1415" s="4" t="s">
        <v>6149</v>
      </c>
    </row>
    <row r="1416" spans="1:11">
      <c r="A1416" t="s">
        <v>8694</v>
      </c>
      <c r="B1416" s="3">
        <v>41996</v>
      </c>
      <c r="C1416" t="s">
        <v>29171</v>
      </c>
      <c r="D1416">
        <v>2</v>
      </c>
      <c r="E1416" t="s">
        <v>30555</v>
      </c>
      <c r="F1416" t="s">
        <v>26</v>
      </c>
      <c r="G1416" t="s">
        <v>13</v>
      </c>
      <c r="H1416" t="s">
        <v>1882</v>
      </c>
      <c r="I1416" s="14">
        <f t="shared" si="21"/>
        <v>3413.8125</v>
      </c>
      <c r="J1416">
        <v>546.21</v>
      </c>
      <c r="K1416" s="14" t="s">
        <v>6145</v>
      </c>
    </row>
    <row r="1417" spans="1:11">
      <c r="A1417" t="s">
        <v>8695</v>
      </c>
      <c r="B1417" s="3">
        <v>41999</v>
      </c>
      <c r="C1417" t="s">
        <v>29172</v>
      </c>
      <c r="D1417">
        <v>2</v>
      </c>
      <c r="E1417" t="s">
        <v>30556</v>
      </c>
      <c r="F1417" t="s">
        <v>26</v>
      </c>
      <c r="G1417" t="s">
        <v>13</v>
      </c>
      <c r="H1417" t="s">
        <v>19992</v>
      </c>
      <c r="I1417" s="14">
        <f t="shared" si="21"/>
        <v>292.25</v>
      </c>
      <c r="J1417">
        <v>46.76</v>
      </c>
      <c r="K1417" s="14" t="s">
        <v>6145</v>
      </c>
    </row>
    <row r="1418" spans="1:11" hidden="1">
      <c r="A1418" s="1" t="s">
        <v>9601</v>
      </c>
      <c r="B1418" s="13">
        <v>41999</v>
      </c>
      <c r="C1418" s="1" t="s">
        <v>21612</v>
      </c>
      <c r="D1418" s="1">
        <v>2</v>
      </c>
      <c r="E1418" s="1" t="s">
        <v>29849</v>
      </c>
      <c r="F1418" s="1" t="s">
        <v>18</v>
      </c>
      <c r="G1418" s="1" t="s">
        <v>21545</v>
      </c>
      <c r="H1418" s="1" t="s">
        <v>28273</v>
      </c>
      <c r="I1418" s="14">
        <f t="shared" ref="I1418:I1481" si="22">J1418*100/16</f>
        <v>648</v>
      </c>
      <c r="J1418" s="1">
        <v>103.68</v>
      </c>
      <c r="K1418" s="4" t="s">
        <v>6149</v>
      </c>
    </row>
    <row r="1419" spans="1:11" hidden="1">
      <c r="A1419" t="s">
        <v>9601</v>
      </c>
      <c r="B1419" s="3">
        <v>41999</v>
      </c>
      <c r="C1419" t="s">
        <v>21612</v>
      </c>
      <c r="D1419">
        <v>2</v>
      </c>
      <c r="E1419" t="s">
        <v>29849</v>
      </c>
      <c r="F1419" t="s">
        <v>18</v>
      </c>
      <c r="G1419" t="s">
        <v>21545</v>
      </c>
      <c r="H1419" t="s">
        <v>28273</v>
      </c>
      <c r="I1419" s="14">
        <f t="shared" si="22"/>
        <v>648</v>
      </c>
      <c r="J1419">
        <v>103.68</v>
      </c>
      <c r="K1419" s="4" t="s">
        <v>6149</v>
      </c>
    </row>
    <row r="1420" spans="1:11" hidden="1">
      <c r="A1420" t="s">
        <v>9601</v>
      </c>
      <c r="B1420" s="3">
        <v>41999</v>
      </c>
      <c r="C1420" t="s">
        <v>21612</v>
      </c>
      <c r="D1420">
        <v>2</v>
      </c>
      <c r="E1420" t="s">
        <v>29849</v>
      </c>
      <c r="F1420" t="s">
        <v>18</v>
      </c>
      <c r="G1420" t="s">
        <v>21545</v>
      </c>
      <c r="H1420" t="s">
        <v>28273</v>
      </c>
      <c r="I1420" s="14">
        <f t="shared" si="22"/>
        <v>-648</v>
      </c>
      <c r="J1420">
        <v>-103.68</v>
      </c>
      <c r="K1420" s="4" t="s">
        <v>6149</v>
      </c>
    </row>
    <row r="1421" spans="1:11">
      <c r="A1421" t="s">
        <v>8699</v>
      </c>
      <c r="B1421" s="3">
        <v>41999</v>
      </c>
      <c r="C1421" t="s">
        <v>29173</v>
      </c>
      <c r="D1421">
        <v>2</v>
      </c>
      <c r="E1421" t="s">
        <v>30557</v>
      </c>
      <c r="F1421" t="s">
        <v>26</v>
      </c>
      <c r="G1421" t="s">
        <v>13</v>
      </c>
      <c r="H1421" t="s">
        <v>16003</v>
      </c>
      <c r="I1421" s="14">
        <f t="shared" si="22"/>
        <v>853.43750000000011</v>
      </c>
      <c r="J1421">
        <v>136.55000000000001</v>
      </c>
      <c r="K1421" s="14" t="s">
        <v>6145</v>
      </c>
    </row>
    <row r="1422" spans="1:11" hidden="1">
      <c r="A1422" t="s">
        <v>8700</v>
      </c>
      <c r="B1422" s="3">
        <v>41999</v>
      </c>
      <c r="C1422" t="s">
        <v>2</v>
      </c>
      <c r="D1422">
        <v>2</v>
      </c>
      <c r="E1422" t="s">
        <v>30558</v>
      </c>
      <c r="F1422" t="s">
        <v>18</v>
      </c>
      <c r="G1422" t="s">
        <v>21545</v>
      </c>
      <c r="H1422" t="s">
        <v>29100</v>
      </c>
      <c r="I1422" s="14">
        <f t="shared" si="22"/>
        <v>289.25</v>
      </c>
      <c r="J1422">
        <v>46.28</v>
      </c>
      <c r="K1422" s="4" t="s">
        <v>6149</v>
      </c>
    </row>
    <row r="1423" spans="1:11">
      <c r="A1423" t="s">
        <v>9605</v>
      </c>
      <c r="B1423" s="3">
        <v>41999</v>
      </c>
      <c r="C1423" t="s">
        <v>29174</v>
      </c>
      <c r="D1423">
        <v>2</v>
      </c>
      <c r="E1423" t="s">
        <v>30559</v>
      </c>
      <c r="F1423" t="s">
        <v>26</v>
      </c>
      <c r="G1423" t="s">
        <v>13</v>
      </c>
      <c r="H1423" t="s">
        <v>9253</v>
      </c>
      <c r="I1423" s="14">
        <f t="shared" si="22"/>
        <v>1534.5</v>
      </c>
      <c r="J1423">
        <v>245.52</v>
      </c>
      <c r="K1423" s="14" t="s">
        <v>6145</v>
      </c>
    </row>
    <row r="1424" spans="1:11" hidden="1">
      <c r="A1424" t="s">
        <v>8701</v>
      </c>
      <c r="B1424" s="3">
        <v>41999</v>
      </c>
      <c r="C1424" t="s">
        <v>2</v>
      </c>
      <c r="D1424">
        <v>2</v>
      </c>
      <c r="E1424" t="s">
        <v>30560</v>
      </c>
      <c r="F1424" t="s">
        <v>18</v>
      </c>
      <c r="G1424" t="s">
        <v>21545</v>
      </c>
      <c r="H1424" t="s">
        <v>12485</v>
      </c>
      <c r="I1424" s="14">
        <f t="shared" si="22"/>
        <v>55.5625</v>
      </c>
      <c r="J1424">
        <v>8.89</v>
      </c>
      <c r="K1424" s="4" t="s">
        <v>6149</v>
      </c>
    </row>
    <row r="1425" spans="1:11" hidden="1">
      <c r="A1425" t="s">
        <v>13528</v>
      </c>
      <c r="B1425" s="3">
        <v>41999</v>
      </c>
      <c r="C1425" t="s">
        <v>2</v>
      </c>
      <c r="D1425">
        <v>2</v>
      </c>
      <c r="E1425" t="s">
        <v>30561</v>
      </c>
      <c r="F1425" t="s">
        <v>18</v>
      </c>
      <c r="G1425" t="s">
        <v>21545</v>
      </c>
      <c r="H1425" t="s">
        <v>29175</v>
      </c>
      <c r="I1425" s="14">
        <f t="shared" si="22"/>
        <v>140</v>
      </c>
      <c r="J1425">
        <v>22.4</v>
      </c>
      <c r="K1425" s="4" t="s">
        <v>6149</v>
      </c>
    </row>
    <row r="1426" spans="1:11">
      <c r="A1426" t="s">
        <v>18171</v>
      </c>
      <c r="B1426" s="3">
        <v>41999</v>
      </c>
      <c r="C1426" t="s">
        <v>29176</v>
      </c>
      <c r="D1426">
        <v>2</v>
      </c>
      <c r="E1426" t="s">
        <v>30562</v>
      </c>
      <c r="F1426" t="s">
        <v>26</v>
      </c>
      <c r="G1426" t="s">
        <v>13</v>
      </c>
      <c r="H1426" t="s">
        <v>11717</v>
      </c>
      <c r="I1426" s="14">
        <f t="shared" si="22"/>
        <v>853.43750000000011</v>
      </c>
      <c r="J1426">
        <v>136.55000000000001</v>
      </c>
      <c r="K1426" s="14" t="s">
        <v>6145</v>
      </c>
    </row>
    <row r="1427" spans="1:11" hidden="1">
      <c r="A1427" s="1" t="s">
        <v>16735</v>
      </c>
      <c r="B1427" s="13">
        <v>41999</v>
      </c>
      <c r="C1427" s="1" t="s">
        <v>2</v>
      </c>
      <c r="D1427" s="1">
        <v>2</v>
      </c>
      <c r="E1427" s="1" t="s">
        <v>29850</v>
      </c>
      <c r="F1427" s="1" t="s">
        <v>18</v>
      </c>
      <c r="G1427" s="1" t="s">
        <v>21545</v>
      </c>
      <c r="H1427" s="1" t="s">
        <v>28243</v>
      </c>
      <c r="I1427" s="14">
        <f t="shared" si="22"/>
        <v>2322.1875</v>
      </c>
      <c r="J1427" s="1">
        <v>371.55</v>
      </c>
      <c r="K1427" s="4" t="s">
        <v>6149</v>
      </c>
    </row>
    <row r="1428" spans="1:11" hidden="1">
      <c r="A1428" t="s">
        <v>16735</v>
      </c>
      <c r="B1428" s="3">
        <v>41999</v>
      </c>
      <c r="C1428" t="s">
        <v>2</v>
      </c>
      <c r="D1428">
        <v>2</v>
      </c>
      <c r="E1428" t="s">
        <v>29850</v>
      </c>
      <c r="F1428" t="s">
        <v>18</v>
      </c>
      <c r="G1428" t="s">
        <v>21545</v>
      </c>
      <c r="H1428" t="s">
        <v>28243</v>
      </c>
      <c r="I1428" s="14">
        <f t="shared" si="22"/>
        <v>2322.1875</v>
      </c>
      <c r="J1428">
        <v>371.55</v>
      </c>
      <c r="K1428" s="4" t="s">
        <v>6149</v>
      </c>
    </row>
    <row r="1429" spans="1:11" hidden="1">
      <c r="A1429" t="s">
        <v>16735</v>
      </c>
      <c r="B1429" s="3">
        <v>41999</v>
      </c>
      <c r="C1429" t="s">
        <v>2</v>
      </c>
      <c r="D1429">
        <v>2</v>
      </c>
      <c r="E1429" t="s">
        <v>29850</v>
      </c>
      <c r="F1429" t="s">
        <v>18</v>
      </c>
      <c r="G1429" t="s">
        <v>21545</v>
      </c>
      <c r="H1429" t="s">
        <v>28243</v>
      </c>
      <c r="I1429" s="14">
        <f t="shared" si="22"/>
        <v>-2322.1875</v>
      </c>
      <c r="J1429">
        <v>-371.55</v>
      </c>
      <c r="K1429" s="4" t="s">
        <v>6149</v>
      </c>
    </row>
    <row r="1430" spans="1:11">
      <c r="A1430" t="s">
        <v>15988</v>
      </c>
      <c r="B1430" s="3">
        <v>41999</v>
      </c>
      <c r="C1430" t="s">
        <v>29177</v>
      </c>
      <c r="D1430">
        <v>2</v>
      </c>
      <c r="E1430" t="s">
        <v>30563</v>
      </c>
      <c r="F1430" t="s">
        <v>26</v>
      </c>
      <c r="G1430" t="s">
        <v>13</v>
      </c>
      <c r="H1430" t="s">
        <v>483</v>
      </c>
      <c r="I1430" s="14">
        <f t="shared" si="22"/>
        <v>1775.875</v>
      </c>
      <c r="J1430">
        <v>284.14</v>
      </c>
      <c r="K1430" s="14" t="s">
        <v>6145</v>
      </c>
    </row>
    <row r="1431" spans="1:11">
      <c r="A1431" t="s">
        <v>8702</v>
      </c>
      <c r="B1431" s="3">
        <v>41999</v>
      </c>
      <c r="C1431" t="s">
        <v>29178</v>
      </c>
      <c r="D1431">
        <v>2</v>
      </c>
      <c r="E1431" t="s">
        <v>30564</v>
      </c>
      <c r="F1431" t="s">
        <v>26</v>
      </c>
      <c r="G1431" t="s">
        <v>13</v>
      </c>
      <c r="H1431" t="s">
        <v>3236</v>
      </c>
      <c r="I1431" s="14">
        <f t="shared" si="22"/>
        <v>1534.5</v>
      </c>
      <c r="J1431">
        <v>245.52</v>
      </c>
      <c r="K1431" s="14" t="s">
        <v>6145</v>
      </c>
    </row>
    <row r="1432" spans="1:11" hidden="1">
      <c r="A1432" t="s">
        <v>8703</v>
      </c>
      <c r="B1432" s="3">
        <v>41999</v>
      </c>
      <c r="C1432" t="s">
        <v>2</v>
      </c>
      <c r="D1432">
        <v>2</v>
      </c>
      <c r="E1432" t="s">
        <v>30565</v>
      </c>
      <c r="F1432" t="s">
        <v>18</v>
      </c>
      <c r="G1432" t="s">
        <v>21545</v>
      </c>
      <c r="H1432" t="s">
        <v>29175</v>
      </c>
      <c r="I1432" s="14">
        <f t="shared" si="22"/>
        <v>70</v>
      </c>
      <c r="J1432">
        <v>11.2</v>
      </c>
      <c r="K1432" s="4" t="s">
        <v>6149</v>
      </c>
    </row>
    <row r="1433" spans="1:11">
      <c r="A1433" t="s">
        <v>2701</v>
      </c>
      <c r="B1433" s="3">
        <v>41999</v>
      </c>
      <c r="C1433" t="s">
        <v>29179</v>
      </c>
      <c r="D1433">
        <v>2</v>
      </c>
      <c r="E1433" t="s">
        <v>30566</v>
      </c>
      <c r="F1433" t="s">
        <v>26</v>
      </c>
      <c r="G1433" t="s">
        <v>13</v>
      </c>
      <c r="H1433" t="s">
        <v>15835</v>
      </c>
      <c r="I1433" s="14">
        <f t="shared" si="22"/>
        <v>853.43750000000011</v>
      </c>
      <c r="J1433">
        <v>136.55000000000001</v>
      </c>
      <c r="K1433" s="14" t="s">
        <v>6145</v>
      </c>
    </row>
    <row r="1434" spans="1:11">
      <c r="A1434" t="s">
        <v>2704</v>
      </c>
      <c r="B1434" s="3">
        <v>41999</v>
      </c>
      <c r="C1434" t="s">
        <v>29180</v>
      </c>
      <c r="D1434">
        <v>2</v>
      </c>
      <c r="E1434" t="s">
        <v>30567</v>
      </c>
      <c r="F1434" t="s">
        <v>26</v>
      </c>
      <c r="G1434" t="s">
        <v>13</v>
      </c>
      <c r="H1434" t="s">
        <v>12803</v>
      </c>
      <c r="I1434" s="14">
        <f t="shared" si="22"/>
        <v>3413.8125</v>
      </c>
      <c r="J1434">
        <v>546.21</v>
      </c>
      <c r="K1434" s="14" t="s">
        <v>6145</v>
      </c>
    </row>
    <row r="1435" spans="1:11">
      <c r="A1435" s="1" t="s">
        <v>2710</v>
      </c>
      <c r="B1435" s="13">
        <v>41999</v>
      </c>
      <c r="C1435" s="1" t="s">
        <v>28491</v>
      </c>
      <c r="D1435" s="1">
        <v>2</v>
      </c>
      <c r="E1435" s="1" t="s">
        <v>29851</v>
      </c>
      <c r="F1435" s="1" t="s">
        <v>26</v>
      </c>
      <c r="G1435" s="1" t="s">
        <v>13</v>
      </c>
      <c r="H1435" s="1" t="s">
        <v>13619</v>
      </c>
      <c r="I1435" s="14">
        <f t="shared" si="22"/>
        <v>1534.5</v>
      </c>
      <c r="J1435" s="1">
        <v>245.52</v>
      </c>
      <c r="K1435" s="14" t="s">
        <v>6145</v>
      </c>
    </row>
    <row r="1436" spans="1:11">
      <c r="A1436" t="s">
        <v>2710</v>
      </c>
      <c r="B1436" s="3">
        <v>41999</v>
      </c>
      <c r="C1436" t="s">
        <v>28491</v>
      </c>
      <c r="D1436">
        <v>2</v>
      </c>
      <c r="E1436" t="s">
        <v>29851</v>
      </c>
      <c r="F1436" t="s">
        <v>26</v>
      </c>
      <c r="G1436" t="s">
        <v>13</v>
      </c>
      <c r="H1436" t="s">
        <v>13619</v>
      </c>
      <c r="I1436" s="14">
        <f t="shared" si="22"/>
        <v>1534.5</v>
      </c>
      <c r="J1436">
        <v>245.52</v>
      </c>
      <c r="K1436" s="14" t="s">
        <v>6145</v>
      </c>
    </row>
    <row r="1437" spans="1:11">
      <c r="A1437" t="s">
        <v>2710</v>
      </c>
      <c r="B1437" s="3">
        <v>41999</v>
      </c>
      <c r="C1437" t="s">
        <v>28491</v>
      </c>
      <c r="D1437">
        <v>2</v>
      </c>
      <c r="E1437" t="s">
        <v>29851</v>
      </c>
      <c r="F1437" t="s">
        <v>26</v>
      </c>
      <c r="G1437" t="s">
        <v>13</v>
      </c>
      <c r="H1437" t="s">
        <v>13619</v>
      </c>
      <c r="I1437" s="14">
        <f t="shared" si="22"/>
        <v>-1534.5</v>
      </c>
      <c r="J1437">
        <v>-245.52</v>
      </c>
      <c r="K1437" s="14" t="s">
        <v>6145</v>
      </c>
    </row>
    <row r="1438" spans="1:11">
      <c r="A1438" t="s">
        <v>2713</v>
      </c>
      <c r="B1438" s="3">
        <v>41999</v>
      </c>
      <c r="C1438" t="s">
        <v>29181</v>
      </c>
      <c r="D1438">
        <v>2</v>
      </c>
      <c r="E1438" t="s">
        <v>30568</v>
      </c>
      <c r="F1438" t="s">
        <v>26</v>
      </c>
      <c r="G1438" t="s">
        <v>13</v>
      </c>
      <c r="H1438" t="s">
        <v>10475</v>
      </c>
      <c r="I1438" s="14">
        <f t="shared" si="22"/>
        <v>853.43750000000011</v>
      </c>
      <c r="J1438">
        <v>136.55000000000001</v>
      </c>
      <c r="K1438" s="14" t="s">
        <v>6145</v>
      </c>
    </row>
    <row r="1439" spans="1:11">
      <c r="A1439" t="s">
        <v>2715</v>
      </c>
      <c r="B1439" s="3">
        <v>41999</v>
      </c>
      <c r="C1439" t="s">
        <v>29182</v>
      </c>
      <c r="D1439">
        <v>2</v>
      </c>
      <c r="E1439" t="s">
        <v>30569</v>
      </c>
      <c r="F1439" t="s">
        <v>26</v>
      </c>
      <c r="G1439" t="s">
        <v>13</v>
      </c>
      <c r="H1439" t="s">
        <v>13009</v>
      </c>
      <c r="I1439" s="14">
        <f t="shared" si="22"/>
        <v>2102.5625</v>
      </c>
      <c r="J1439">
        <v>336.41</v>
      </c>
      <c r="K1439" s="14" t="s">
        <v>6145</v>
      </c>
    </row>
    <row r="1440" spans="1:11">
      <c r="A1440" t="s">
        <v>697</v>
      </c>
      <c r="B1440" s="3">
        <v>41999</v>
      </c>
      <c r="C1440" t="s">
        <v>29183</v>
      </c>
      <c r="D1440">
        <v>2</v>
      </c>
      <c r="E1440" t="s">
        <v>30570</v>
      </c>
      <c r="F1440" t="s">
        <v>26</v>
      </c>
      <c r="G1440" t="s">
        <v>13</v>
      </c>
      <c r="H1440" t="s">
        <v>4667</v>
      </c>
      <c r="I1440" s="14">
        <f t="shared" si="22"/>
        <v>2318.9375</v>
      </c>
      <c r="J1440">
        <v>371.03</v>
      </c>
      <c r="K1440" s="14" t="s">
        <v>6145</v>
      </c>
    </row>
    <row r="1441" spans="1:11">
      <c r="A1441" t="s">
        <v>700</v>
      </c>
      <c r="B1441" s="3">
        <v>41999</v>
      </c>
      <c r="C1441" t="s">
        <v>29184</v>
      </c>
      <c r="D1441">
        <v>2</v>
      </c>
      <c r="E1441" t="s">
        <v>30571</v>
      </c>
      <c r="F1441" t="s">
        <v>26</v>
      </c>
      <c r="G1441" t="s">
        <v>13</v>
      </c>
      <c r="H1441" t="s">
        <v>15692</v>
      </c>
      <c r="I1441" s="14">
        <f t="shared" si="22"/>
        <v>801.75</v>
      </c>
      <c r="J1441">
        <v>128.28</v>
      </c>
      <c r="K1441" s="14" t="s">
        <v>6145</v>
      </c>
    </row>
    <row r="1442" spans="1:11">
      <c r="A1442" t="s">
        <v>14341</v>
      </c>
      <c r="B1442" s="3">
        <v>41999</v>
      </c>
      <c r="C1442" t="s">
        <v>29185</v>
      </c>
      <c r="D1442">
        <v>2</v>
      </c>
      <c r="E1442" t="s">
        <v>30572</v>
      </c>
      <c r="F1442" t="s">
        <v>26</v>
      </c>
      <c r="G1442" t="s">
        <v>13</v>
      </c>
      <c r="H1442" t="s">
        <v>13039</v>
      </c>
      <c r="I1442" s="14">
        <f t="shared" si="22"/>
        <v>853.43750000000011</v>
      </c>
      <c r="J1442">
        <v>136.55000000000001</v>
      </c>
      <c r="K1442" s="14" t="s">
        <v>6145</v>
      </c>
    </row>
    <row r="1443" spans="1:11">
      <c r="A1443" t="s">
        <v>14343</v>
      </c>
      <c r="B1443" s="3">
        <v>41999</v>
      </c>
      <c r="C1443" t="s">
        <v>29186</v>
      </c>
      <c r="D1443">
        <v>2</v>
      </c>
      <c r="E1443" t="s">
        <v>30573</v>
      </c>
      <c r="F1443" t="s">
        <v>26</v>
      </c>
      <c r="G1443" t="s">
        <v>13</v>
      </c>
      <c r="H1443" t="s">
        <v>3317</v>
      </c>
      <c r="I1443" s="14">
        <f t="shared" si="22"/>
        <v>1534.5</v>
      </c>
      <c r="J1443">
        <v>245.52</v>
      </c>
      <c r="K1443" s="14" t="s">
        <v>6145</v>
      </c>
    </row>
    <row r="1444" spans="1:11">
      <c r="A1444" t="s">
        <v>16006</v>
      </c>
      <c r="B1444" s="3">
        <v>41999</v>
      </c>
      <c r="C1444" t="s">
        <v>29187</v>
      </c>
      <c r="D1444">
        <v>2</v>
      </c>
      <c r="E1444" t="s">
        <v>30574</v>
      </c>
      <c r="F1444" t="s">
        <v>26</v>
      </c>
      <c r="G1444" t="s">
        <v>13</v>
      </c>
      <c r="H1444" t="s">
        <v>15915</v>
      </c>
      <c r="I1444" s="14">
        <f t="shared" si="22"/>
        <v>2491.375</v>
      </c>
      <c r="J1444">
        <v>398.62</v>
      </c>
      <c r="K1444" s="14" t="s">
        <v>6145</v>
      </c>
    </row>
    <row r="1445" spans="1:11" hidden="1">
      <c r="A1445" t="s">
        <v>8704</v>
      </c>
      <c r="B1445" s="3">
        <v>41999</v>
      </c>
      <c r="C1445" t="s">
        <v>2</v>
      </c>
      <c r="D1445">
        <v>2</v>
      </c>
      <c r="E1445" t="s">
        <v>30575</v>
      </c>
      <c r="F1445" t="s">
        <v>18</v>
      </c>
      <c r="G1445" t="s">
        <v>21545</v>
      </c>
      <c r="H1445" t="s">
        <v>29188</v>
      </c>
      <c r="I1445" s="14">
        <f t="shared" si="22"/>
        <v>584.6875</v>
      </c>
      <c r="J1445">
        <v>93.55</v>
      </c>
      <c r="K1445" s="4" t="s">
        <v>6149</v>
      </c>
    </row>
    <row r="1446" spans="1:11" hidden="1">
      <c r="A1446" s="1" t="s">
        <v>8705</v>
      </c>
      <c r="B1446" s="13">
        <v>41999</v>
      </c>
      <c r="C1446" s="1" t="s">
        <v>2</v>
      </c>
      <c r="D1446" s="1">
        <v>2</v>
      </c>
      <c r="E1446" s="1" t="s">
        <v>29852</v>
      </c>
      <c r="F1446" s="1" t="s">
        <v>18</v>
      </c>
      <c r="G1446" s="1" t="s">
        <v>21545</v>
      </c>
      <c r="H1446" s="1" t="s">
        <v>28317</v>
      </c>
      <c r="I1446" s="14">
        <f t="shared" si="22"/>
        <v>1724.125</v>
      </c>
      <c r="J1446" s="1">
        <v>275.86</v>
      </c>
      <c r="K1446" s="4" t="s">
        <v>6149</v>
      </c>
    </row>
    <row r="1447" spans="1:11" hidden="1">
      <c r="A1447" t="s">
        <v>8705</v>
      </c>
      <c r="B1447" s="3">
        <v>41999</v>
      </c>
      <c r="C1447" t="s">
        <v>2</v>
      </c>
      <c r="D1447">
        <v>2</v>
      </c>
      <c r="E1447" t="s">
        <v>29852</v>
      </c>
      <c r="F1447" t="s">
        <v>18</v>
      </c>
      <c r="G1447" t="s">
        <v>21545</v>
      </c>
      <c r="H1447" t="s">
        <v>28317</v>
      </c>
      <c r="I1447" s="14">
        <f t="shared" si="22"/>
        <v>4906.5</v>
      </c>
      <c r="J1447">
        <v>785.04</v>
      </c>
      <c r="K1447" s="4" t="s">
        <v>6149</v>
      </c>
    </row>
    <row r="1448" spans="1:11" hidden="1">
      <c r="A1448" t="s">
        <v>8705</v>
      </c>
      <c r="B1448" s="3">
        <v>41999</v>
      </c>
      <c r="C1448" t="s">
        <v>2</v>
      </c>
      <c r="D1448">
        <v>2</v>
      </c>
      <c r="E1448" t="s">
        <v>29852</v>
      </c>
      <c r="F1448" t="s">
        <v>18</v>
      </c>
      <c r="G1448" t="s">
        <v>21545</v>
      </c>
      <c r="H1448" t="s">
        <v>28317</v>
      </c>
      <c r="I1448" s="14">
        <f t="shared" si="22"/>
        <v>-1724.125</v>
      </c>
      <c r="J1448">
        <v>-275.86</v>
      </c>
      <c r="K1448" s="4" t="s">
        <v>6149</v>
      </c>
    </row>
    <row r="1449" spans="1:11" hidden="1">
      <c r="A1449" t="s">
        <v>8706</v>
      </c>
      <c r="B1449" s="3">
        <v>41999</v>
      </c>
      <c r="C1449" t="s">
        <v>2</v>
      </c>
      <c r="D1449">
        <v>2</v>
      </c>
      <c r="E1449" t="s">
        <v>30576</v>
      </c>
      <c r="F1449" t="s">
        <v>18</v>
      </c>
      <c r="G1449" t="s">
        <v>0</v>
      </c>
      <c r="H1449" t="s">
        <v>29188</v>
      </c>
      <c r="I1449" s="14">
        <f t="shared" si="22"/>
        <v>1099.25</v>
      </c>
      <c r="J1449">
        <v>175.88</v>
      </c>
      <c r="K1449" s="4" t="s">
        <v>6149</v>
      </c>
    </row>
    <row r="1450" spans="1:11" hidden="1">
      <c r="A1450" t="s">
        <v>8707</v>
      </c>
      <c r="B1450" s="3">
        <v>41999</v>
      </c>
      <c r="C1450" t="s">
        <v>2</v>
      </c>
      <c r="D1450">
        <v>2</v>
      </c>
      <c r="E1450" t="s">
        <v>30577</v>
      </c>
      <c r="F1450" t="s">
        <v>18</v>
      </c>
      <c r="G1450" t="s">
        <v>0</v>
      </c>
      <c r="H1450" t="s">
        <v>28666</v>
      </c>
      <c r="I1450" s="14">
        <f t="shared" si="22"/>
        <v>257.75</v>
      </c>
      <c r="J1450">
        <v>41.24</v>
      </c>
      <c r="K1450" s="4" t="s">
        <v>6149</v>
      </c>
    </row>
    <row r="1451" spans="1:11">
      <c r="A1451" s="1" t="s">
        <v>8708</v>
      </c>
      <c r="B1451" s="13">
        <v>41999</v>
      </c>
      <c r="C1451" s="1" t="s">
        <v>28492</v>
      </c>
      <c r="D1451" s="1">
        <v>2</v>
      </c>
      <c r="E1451" s="1" t="s">
        <v>29853</v>
      </c>
      <c r="F1451" s="1" t="s">
        <v>26</v>
      </c>
      <c r="G1451" s="1" t="s">
        <v>13</v>
      </c>
      <c r="H1451" s="1" t="s">
        <v>24867</v>
      </c>
      <c r="I1451" s="14">
        <f t="shared" si="22"/>
        <v>736</v>
      </c>
      <c r="J1451" s="1">
        <v>117.76</v>
      </c>
      <c r="K1451" s="14" t="s">
        <v>6145</v>
      </c>
    </row>
    <row r="1452" spans="1:11">
      <c r="A1452" t="s">
        <v>8708</v>
      </c>
      <c r="B1452" s="3">
        <v>41999</v>
      </c>
      <c r="C1452" t="s">
        <v>28492</v>
      </c>
      <c r="D1452">
        <v>2</v>
      </c>
      <c r="E1452" t="s">
        <v>29853</v>
      </c>
      <c r="F1452" t="s">
        <v>26</v>
      </c>
      <c r="G1452" t="s">
        <v>13</v>
      </c>
      <c r="H1452" t="s">
        <v>24867</v>
      </c>
      <c r="I1452" s="14">
        <f t="shared" si="22"/>
        <v>736</v>
      </c>
      <c r="J1452">
        <v>117.76</v>
      </c>
      <c r="K1452" s="14" t="s">
        <v>6145</v>
      </c>
    </row>
    <row r="1453" spans="1:11">
      <c r="A1453" t="s">
        <v>8708</v>
      </c>
      <c r="B1453" s="3">
        <v>41999</v>
      </c>
      <c r="C1453" t="s">
        <v>28492</v>
      </c>
      <c r="D1453">
        <v>2</v>
      </c>
      <c r="E1453" t="s">
        <v>29853</v>
      </c>
      <c r="F1453" t="s">
        <v>26</v>
      </c>
      <c r="G1453" t="s">
        <v>13</v>
      </c>
      <c r="H1453" t="s">
        <v>24867</v>
      </c>
      <c r="I1453" s="14">
        <f t="shared" si="22"/>
        <v>-736</v>
      </c>
      <c r="J1453">
        <v>-117.76</v>
      </c>
      <c r="K1453" s="14" t="s">
        <v>6145</v>
      </c>
    </row>
    <row r="1454" spans="1:11">
      <c r="A1454" t="s">
        <v>8710</v>
      </c>
      <c r="B1454" s="3">
        <v>41999</v>
      </c>
      <c r="C1454" t="s">
        <v>29189</v>
      </c>
      <c r="D1454">
        <v>2</v>
      </c>
      <c r="E1454" t="s">
        <v>30578</v>
      </c>
      <c r="F1454" t="s">
        <v>26</v>
      </c>
      <c r="G1454" t="s">
        <v>13</v>
      </c>
      <c r="H1454" t="s">
        <v>10790</v>
      </c>
      <c r="I1454" s="14">
        <f t="shared" si="22"/>
        <v>301.75</v>
      </c>
      <c r="J1454">
        <v>48.28</v>
      </c>
      <c r="K1454" s="14" t="s">
        <v>6145</v>
      </c>
    </row>
    <row r="1455" spans="1:11" hidden="1">
      <c r="A1455" t="s">
        <v>8711</v>
      </c>
      <c r="B1455" s="3">
        <v>41999</v>
      </c>
      <c r="C1455" t="s">
        <v>2</v>
      </c>
      <c r="D1455">
        <v>2</v>
      </c>
      <c r="E1455" t="s">
        <v>30579</v>
      </c>
      <c r="F1455" t="s">
        <v>18</v>
      </c>
      <c r="G1455" t="s">
        <v>0</v>
      </c>
      <c r="H1455" t="s">
        <v>28666</v>
      </c>
      <c r="I1455" s="14">
        <f t="shared" si="22"/>
        <v>257.75</v>
      </c>
      <c r="J1455">
        <v>41.24</v>
      </c>
      <c r="K1455" s="4" t="s">
        <v>6149</v>
      </c>
    </row>
    <row r="1456" spans="1:11" hidden="1">
      <c r="A1456" t="s">
        <v>8712</v>
      </c>
      <c r="B1456" s="3">
        <v>41999</v>
      </c>
      <c r="C1456" t="s">
        <v>2</v>
      </c>
      <c r="D1456">
        <v>2</v>
      </c>
      <c r="E1456" t="s">
        <v>30580</v>
      </c>
      <c r="F1456" t="s">
        <v>18</v>
      </c>
      <c r="G1456" t="s">
        <v>21545</v>
      </c>
      <c r="H1456" t="s">
        <v>29190</v>
      </c>
      <c r="I1456" s="14">
        <f t="shared" si="22"/>
        <v>1586.3125</v>
      </c>
      <c r="J1456">
        <v>253.81</v>
      </c>
      <c r="K1456" s="4" t="s">
        <v>6149</v>
      </c>
    </row>
    <row r="1457" spans="1:11">
      <c r="A1457" t="s">
        <v>8713</v>
      </c>
      <c r="B1457" s="3">
        <v>41999</v>
      </c>
      <c r="C1457" t="s">
        <v>29191</v>
      </c>
      <c r="D1457">
        <v>2</v>
      </c>
      <c r="E1457" t="s">
        <v>30581</v>
      </c>
      <c r="F1457" t="s">
        <v>26</v>
      </c>
      <c r="G1457" t="s">
        <v>13</v>
      </c>
      <c r="H1457" t="s">
        <v>4730</v>
      </c>
      <c r="I1457" s="14">
        <f t="shared" si="22"/>
        <v>405.1875</v>
      </c>
      <c r="J1457">
        <v>64.83</v>
      </c>
      <c r="K1457" s="14" t="s">
        <v>6145</v>
      </c>
    </row>
    <row r="1458" spans="1:11" hidden="1">
      <c r="A1458" s="1" t="s">
        <v>8714</v>
      </c>
      <c r="B1458" s="13">
        <v>41999</v>
      </c>
      <c r="C1458" s="1" t="s">
        <v>2</v>
      </c>
      <c r="D1458" s="1">
        <v>2</v>
      </c>
      <c r="E1458" s="1" t="s">
        <v>29854</v>
      </c>
      <c r="F1458" s="1" t="s">
        <v>18</v>
      </c>
      <c r="G1458" s="1" t="s">
        <v>21545</v>
      </c>
      <c r="H1458" s="1" t="s">
        <v>12917</v>
      </c>
      <c r="I1458" s="14">
        <f t="shared" si="22"/>
        <v>431.0625</v>
      </c>
      <c r="J1458" s="1">
        <v>68.97</v>
      </c>
      <c r="K1458" s="4" t="s">
        <v>6149</v>
      </c>
    </row>
    <row r="1459" spans="1:11" hidden="1">
      <c r="A1459" t="s">
        <v>8714</v>
      </c>
      <c r="B1459" s="3">
        <v>41999</v>
      </c>
      <c r="C1459" t="s">
        <v>2</v>
      </c>
      <c r="D1459">
        <v>2</v>
      </c>
      <c r="E1459" t="s">
        <v>29854</v>
      </c>
      <c r="F1459" t="s">
        <v>18</v>
      </c>
      <c r="G1459" t="s">
        <v>21545</v>
      </c>
      <c r="H1459" t="s">
        <v>12917</v>
      </c>
      <c r="I1459" s="14">
        <f t="shared" si="22"/>
        <v>924.625</v>
      </c>
      <c r="J1459">
        <v>147.94</v>
      </c>
      <c r="K1459" s="4" t="s">
        <v>6149</v>
      </c>
    </row>
    <row r="1460" spans="1:11" hidden="1">
      <c r="A1460" t="s">
        <v>8714</v>
      </c>
      <c r="B1460" s="3">
        <v>41999</v>
      </c>
      <c r="C1460" t="s">
        <v>2</v>
      </c>
      <c r="D1460">
        <v>2</v>
      </c>
      <c r="E1460" t="s">
        <v>29854</v>
      </c>
      <c r="F1460" t="s">
        <v>18</v>
      </c>
      <c r="G1460" t="s">
        <v>21545</v>
      </c>
      <c r="H1460" t="s">
        <v>12917</v>
      </c>
      <c r="I1460" s="14">
        <f t="shared" si="22"/>
        <v>-431.0625</v>
      </c>
      <c r="J1460">
        <v>-68.97</v>
      </c>
      <c r="K1460" s="4" t="s">
        <v>6149</v>
      </c>
    </row>
    <row r="1461" spans="1:11" hidden="1">
      <c r="A1461" s="1" t="s">
        <v>16015</v>
      </c>
      <c r="B1461" s="13">
        <v>41999</v>
      </c>
      <c r="C1461" s="1" t="s">
        <v>24077</v>
      </c>
      <c r="D1461" s="1">
        <v>2</v>
      </c>
      <c r="E1461" s="1" t="s">
        <v>29855</v>
      </c>
      <c r="F1461" s="1" t="s">
        <v>18</v>
      </c>
      <c r="G1461" s="1" t="s">
        <v>21545</v>
      </c>
      <c r="H1461" s="1" t="s">
        <v>28285</v>
      </c>
      <c r="I1461" s="14">
        <f t="shared" si="22"/>
        <v>1893.375</v>
      </c>
      <c r="J1461" s="1">
        <v>302.94</v>
      </c>
      <c r="K1461" s="4" t="s">
        <v>6149</v>
      </c>
    </row>
    <row r="1462" spans="1:11" hidden="1">
      <c r="A1462" t="s">
        <v>16015</v>
      </c>
      <c r="B1462" s="3">
        <v>41999</v>
      </c>
      <c r="C1462" t="s">
        <v>24077</v>
      </c>
      <c r="D1462">
        <v>2</v>
      </c>
      <c r="E1462" t="s">
        <v>29855</v>
      </c>
      <c r="F1462" t="s">
        <v>18</v>
      </c>
      <c r="G1462" t="s">
        <v>21545</v>
      </c>
      <c r="H1462" t="s">
        <v>28285</v>
      </c>
      <c r="I1462" s="14">
        <f t="shared" si="22"/>
        <v>1893.375</v>
      </c>
      <c r="J1462">
        <v>302.94</v>
      </c>
      <c r="K1462" s="4" t="s">
        <v>6149</v>
      </c>
    </row>
    <row r="1463" spans="1:11" hidden="1">
      <c r="A1463" t="s">
        <v>16015</v>
      </c>
      <c r="B1463" s="3">
        <v>41999</v>
      </c>
      <c r="C1463" t="s">
        <v>24077</v>
      </c>
      <c r="D1463">
        <v>2</v>
      </c>
      <c r="E1463" t="s">
        <v>29855</v>
      </c>
      <c r="F1463" t="s">
        <v>18</v>
      </c>
      <c r="G1463" t="s">
        <v>21545</v>
      </c>
      <c r="H1463" t="s">
        <v>28285</v>
      </c>
      <c r="I1463" s="14">
        <f t="shared" si="22"/>
        <v>-1893.375</v>
      </c>
      <c r="J1463">
        <v>-302.94</v>
      </c>
      <c r="K1463" s="4" t="s">
        <v>6149</v>
      </c>
    </row>
    <row r="1464" spans="1:11">
      <c r="A1464" t="s">
        <v>8716</v>
      </c>
      <c r="B1464" s="3">
        <v>41999</v>
      </c>
      <c r="C1464" t="s">
        <v>29192</v>
      </c>
      <c r="D1464">
        <v>2</v>
      </c>
      <c r="E1464" t="s">
        <v>30582</v>
      </c>
      <c r="F1464" t="s">
        <v>26</v>
      </c>
      <c r="G1464" t="s">
        <v>13</v>
      </c>
      <c r="H1464" t="s">
        <v>2671</v>
      </c>
      <c r="I1464" s="14">
        <f t="shared" si="22"/>
        <v>853.43750000000011</v>
      </c>
      <c r="J1464">
        <v>136.55000000000001</v>
      </c>
      <c r="K1464" s="14" t="s">
        <v>6145</v>
      </c>
    </row>
    <row r="1465" spans="1:11">
      <c r="A1465" t="s">
        <v>14352</v>
      </c>
      <c r="B1465" s="3">
        <v>41999</v>
      </c>
      <c r="C1465" t="s">
        <v>29193</v>
      </c>
      <c r="D1465">
        <v>2</v>
      </c>
      <c r="E1465" t="s">
        <v>30583</v>
      </c>
      <c r="F1465" t="s">
        <v>26</v>
      </c>
      <c r="G1465" t="s">
        <v>13</v>
      </c>
      <c r="H1465" t="s">
        <v>15648</v>
      </c>
      <c r="I1465" s="14">
        <f t="shared" si="22"/>
        <v>2396.5625</v>
      </c>
      <c r="J1465">
        <v>383.45</v>
      </c>
      <c r="K1465" s="14" t="s">
        <v>6145</v>
      </c>
    </row>
    <row r="1466" spans="1:11">
      <c r="A1466" t="s">
        <v>14353</v>
      </c>
      <c r="B1466" s="3">
        <v>41999</v>
      </c>
      <c r="C1466" t="s">
        <v>29194</v>
      </c>
      <c r="D1466">
        <v>2</v>
      </c>
      <c r="E1466" t="s">
        <v>30584</v>
      </c>
      <c r="F1466" t="s">
        <v>26</v>
      </c>
      <c r="G1466" t="s">
        <v>13</v>
      </c>
      <c r="H1466" t="s">
        <v>15297</v>
      </c>
      <c r="I1466" s="14">
        <f t="shared" si="22"/>
        <v>1508.625</v>
      </c>
      <c r="J1466">
        <v>241.38</v>
      </c>
      <c r="K1466" s="14" t="s">
        <v>6145</v>
      </c>
    </row>
    <row r="1467" spans="1:11">
      <c r="A1467" t="s">
        <v>16023</v>
      </c>
      <c r="B1467" s="3">
        <v>41999</v>
      </c>
      <c r="C1467" t="s">
        <v>29195</v>
      </c>
      <c r="D1467">
        <v>2</v>
      </c>
      <c r="E1467" t="s">
        <v>30585</v>
      </c>
      <c r="F1467" t="s">
        <v>26</v>
      </c>
      <c r="G1467" t="s">
        <v>13</v>
      </c>
      <c r="H1467" t="s">
        <v>7823</v>
      </c>
      <c r="I1467" s="14">
        <f t="shared" si="22"/>
        <v>853.43750000000011</v>
      </c>
      <c r="J1467">
        <v>136.55000000000001</v>
      </c>
      <c r="K1467" s="14" t="s">
        <v>6145</v>
      </c>
    </row>
    <row r="1468" spans="1:11">
      <c r="A1468" t="s">
        <v>16027</v>
      </c>
      <c r="B1468" s="3">
        <v>41999</v>
      </c>
      <c r="C1468" t="s">
        <v>29196</v>
      </c>
      <c r="D1468">
        <v>2</v>
      </c>
      <c r="E1468" t="s">
        <v>30586</v>
      </c>
      <c r="F1468" t="s">
        <v>26</v>
      </c>
      <c r="G1468" t="s">
        <v>13</v>
      </c>
      <c r="H1468" t="s">
        <v>10507</v>
      </c>
      <c r="I1468" s="14">
        <f t="shared" si="22"/>
        <v>4956.875</v>
      </c>
      <c r="J1468">
        <v>793.1</v>
      </c>
      <c r="K1468" s="14" t="s">
        <v>6145</v>
      </c>
    </row>
    <row r="1469" spans="1:11">
      <c r="A1469" t="s">
        <v>14357</v>
      </c>
      <c r="B1469" s="3">
        <v>41999</v>
      </c>
      <c r="C1469" t="s">
        <v>29197</v>
      </c>
      <c r="D1469">
        <v>2</v>
      </c>
      <c r="E1469" t="s">
        <v>30587</v>
      </c>
      <c r="F1469" t="s">
        <v>26</v>
      </c>
      <c r="G1469" t="s">
        <v>13</v>
      </c>
      <c r="H1469" t="s">
        <v>21317</v>
      </c>
      <c r="I1469" s="14">
        <f t="shared" si="22"/>
        <v>853.43750000000011</v>
      </c>
      <c r="J1469">
        <v>136.55000000000001</v>
      </c>
      <c r="K1469" s="14" t="s">
        <v>6145</v>
      </c>
    </row>
    <row r="1470" spans="1:11">
      <c r="A1470" t="s">
        <v>16742</v>
      </c>
      <c r="B1470" s="3">
        <v>41999</v>
      </c>
      <c r="C1470" t="s">
        <v>29198</v>
      </c>
      <c r="D1470">
        <v>2</v>
      </c>
      <c r="E1470" t="s">
        <v>30588</v>
      </c>
      <c r="F1470" t="s">
        <v>26</v>
      </c>
      <c r="G1470" t="s">
        <v>13</v>
      </c>
      <c r="H1470" t="s">
        <v>17323</v>
      </c>
      <c r="I1470" s="14">
        <f t="shared" si="22"/>
        <v>3413.8125</v>
      </c>
      <c r="J1470">
        <v>546.21</v>
      </c>
      <c r="K1470" s="14" t="s">
        <v>6145</v>
      </c>
    </row>
    <row r="1471" spans="1:11">
      <c r="A1471" t="s">
        <v>14365</v>
      </c>
      <c r="B1471" s="3">
        <v>41999</v>
      </c>
      <c r="C1471" t="s">
        <v>29199</v>
      </c>
      <c r="D1471">
        <v>2</v>
      </c>
      <c r="E1471" t="s">
        <v>30589</v>
      </c>
      <c r="F1471" t="s">
        <v>26</v>
      </c>
      <c r="G1471" t="s">
        <v>13</v>
      </c>
      <c r="H1471" t="s">
        <v>15982</v>
      </c>
      <c r="I1471" s="14">
        <f t="shared" si="22"/>
        <v>2525.875</v>
      </c>
      <c r="J1471">
        <v>404.14</v>
      </c>
      <c r="K1471" s="14" t="s">
        <v>6145</v>
      </c>
    </row>
    <row r="1472" spans="1:11" hidden="1">
      <c r="A1472" t="s">
        <v>14366</v>
      </c>
      <c r="B1472" s="3">
        <v>42000</v>
      </c>
      <c r="C1472" t="s">
        <v>2</v>
      </c>
      <c r="D1472">
        <v>2</v>
      </c>
      <c r="E1472" t="s">
        <v>30590</v>
      </c>
      <c r="F1472" t="s">
        <v>18</v>
      </c>
      <c r="G1472" t="s">
        <v>21545</v>
      </c>
      <c r="H1472" t="s">
        <v>29200</v>
      </c>
      <c r="I1472" s="14">
        <f t="shared" si="22"/>
        <v>504.875</v>
      </c>
      <c r="J1472">
        <v>80.78</v>
      </c>
      <c r="K1472" s="4" t="s">
        <v>6149</v>
      </c>
    </row>
    <row r="1473" spans="1:11" hidden="1">
      <c r="A1473" t="s">
        <v>14377</v>
      </c>
      <c r="B1473" s="3">
        <v>42000</v>
      </c>
      <c r="C1473" t="s">
        <v>1578</v>
      </c>
      <c r="D1473">
        <v>1</v>
      </c>
      <c r="E1473" t="s">
        <v>30591</v>
      </c>
      <c r="F1473" t="s">
        <v>934</v>
      </c>
      <c r="G1473" t="s">
        <v>5</v>
      </c>
      <c r="H1473" t="s">
        <v>17390</v>
      </c>
      <c r="I1473" s="14">
        <f t="shared" si="22"/>
        <v>659.4375</v>
      </c>
      <c r="J1473">
        <v>105.51</v>
      </c>
      <c r="K1473" s="4" t="s">
        <v>6146</v>
      </c>
    </row>
    <row r="1474" spans="1:11" hidden="1">
      <c r="A1474" t="s">
        <v>14377</v>
      </c>
      <c r="B1474" s="3">
        <v>42000</v>
      </c>
      <c r="C1474" t="s">
        <v>1578</v>
      </c>
      <c r="D1474">
        <v>1</v>
      </c>
      <c r="E1474" t="s">
        <v>30591</v>
      </c>
      <c r="F1474" t="s">
        <v>934</v>
      </c>
      <c r="G1474" t="s">
        <v>5</v>
      </c>
      <c r="H1474" t="s">
        <v>17390</v>
      </c>
      <c r="I1474" s="14">
        <f t="shared" si="22"/>
        <v>750</v>
      </c>
      <c r="J1474">
        <v>120</v>
      </c>
      <c r="K1474" s="4" t="s">
        <v>6146</v>
      </c>
    </row>
    <row r="1475" spans="1:11">
      <c r="A1475" s="1" t="s">
        <v>14378</v>
      </c>
      <c r="B1475" s="13">
        <v>42000</v>
      </c>
      <c r="C1475" s="1" t="s">
        <v>28493</v>
      </c>
      <c r="D1475" s="1">
        <v>2</v>
      </c>
      <c r="E1475" s="1" t="s">
        <v>29856</v>
      </c>
      <c r="F1475" s="1" t="s">
        <v>26</v>
      </c>
      <c r="G1475" s="1" t="s">
        <v>13</v>
      </c>
      <c r="H1475" s="1" t="s">
        <v>28285</v>
      </c>
      <c r="I1475" s="14">
        <f t="shared" si="22"/>
        <v>517.25</v>
      </c>
      <c r="J1475" s="1">
        <v>82.76</v>
      </c>
      <c r="K1475" s="14" t="s">
        <v>6145</v>
      </c>
    </row>
    <row r="1476" spans="1:11">
      <c r="A1476" t="s">
        <v>14378</v>
      </c>
      <c r="B1476" s="3">
        <v>42000</v>
      </c>
      <c r="C1476" t="s">
        <v>28493</v>
      </c>
      <c r="D1476">
        <v>2</v>
      </c>
      <c r="E1476" t="s">
        <v>29856</v>
      </c>
      <c r="F1476" t="s">
        <v>26</v>
      </c>
      <c r="G1476" t="s">
        <v>13</v>
      </c>
      <c r="H1476" t="s">
        <v>28285</v>
      </c>
      <c r="I1476" s="14">
        <f t="shared" si="22"/>
        <v>517.25</v>
      </c>
      <c r="J1476">
        <v>82.76</v>
      </c>
      <c r="K1476" s="14" t="s">
        <v>6145</v>
      </c>
    </row>
    <row r="1477" spans="1:11">
      <c r="A1477" t="s">
        <v>14378</v>
      </c>
      <c r="B1477" s="3">
        <v>42000</v>
      </c>
      <c r="C1477" t="s">
        <v>28493</v>
      </c>
      <c r="D1477">
        <v>2</v>
      </c>
      <c r="E1477" t="s">
        <v>29856</v>
      </c>
      <c r="F1477" t="s">
        <v>26</v>
      </c>
      <c r="G1477" t="s">
        <v>13</v>
      </c>
      <c r="H1477" t="s">
        <v>28285</v>
      </c>
      <c r="I1477" s="14">
        <f t="shared" si="22"/>
        <v>-517.25</v>
      </c>
      <c r="J1477">
        <v>-82.76</v>
      </c>
      <c r="K1477" s="14" t="s">
        <v>6145</v>
      </c>
    </row>
    <row r="1478" spans="1:11" hidden="1">
      <c r="A1478" t="s">
        <v>14379</v>
      </c>
      <c r="B1478" s="3">
        <v>42000</v>
      </c>
      <c r="C1478" t="s">
        <v>2</v>
      </c>
      <c r="D1478">
        <v>2</v>
      </c>
      <c r="E1478" t="s">
        <v>30592</v>
      </c>
      <c r="F1478" t="s">
        <v>18</v>
      </c>
      <c r="G1478" t="s">
        <v>21545</v>
      </c>
      <c r="H1478" t="s">
        <v>28688</v>
      </c>
      <c r="I1478" s="14">
        <f t="shared" si="22"/>
        <v>688.8125</v>
      </c>
      <c r="J1478">
        <v>110.21</v>
      </c>
      <c r="K1478" s="4" t="s">
        <v>6149</v>
      </c>
    </row>
    <row r="1479" spans="1:11">
      <c r="A1479" t="s">
        <v>18253</v>
      </c>
      <c r="B1479" s="3">
        <v>42000</v>
      </c>
      <c r="C1479" t="s">
        <v>29201</v>
      </c>
      <c r="D1479">
        <v>2</v>
      </c>
      <c r="E1479" t="s">
        <v>30593</v>
      </c>
      <c r="F1479" t="s">
        <v>26</v>
      </c>
      <c r="G1479" t="s">
        <v>13</v>
      </c>
      <c r="H1479" t="s">
        <v>20029</v>
      </c>
      <c r="I1479" s="14">
        <f t="shared" si="22"/>
        <v>2525.875</v>
      </c>
      <c r="J1479">
        <v>404.14</v>
      </c>
      <c r="K1479" s="14" t="s">
        <v>6145</v>
      </c>
    </row>
    <row r="1480" spans="1:11">
      <c r="A1480" t="s">
        <v>18256</v>
      </c>
      <c r="B1480" s="3">
        <v>42000</v>
      </c>
      <c r="C1480" t="s">
        <v>29202</v>
      </c>
      <c r="D1480">
        <v>2</v>
      </c>
      <c r="E1480" t="s">
        <v>30594</v>
      </c>
      <c r="F1480" t="s">
        <v>26</v>
      </c>
      <c r="G1480" t="s">
        <v>13</v>
      </c>
      <c r="H1480" t="s">
        <v>1534</v>
      </c>
      <c r="I1480" s="14">
        <f t="shared" si="22"/>
        <v>4668.125</v>
      </c>
      <c r="J1480">
        <v>746.9</v>
      </c>
      <c r="K1480" s="14" t="s">
        <v>6145</v>
      </c>
    </row>
    <row r="1481" spans="1:11">
      <c r="A1481" t="s">
        <v>25711</v>
      </c>
      <c r="B1481" s="3">
        <v>42000</v>
      </c>
      <c r="C1481" t="s">
        <v>29203</v>
      </c>
      <c r="D1481">
        <v>2</v>
      </c>
      <c r="E1481" t="s">
        <v>30595</v>
      </c>
      <c r="F1481" t="s">
        <v>26</v>
      </c>
      <c r="G1481" t="s">
        <v>13</v>
      </c>
      <c r="H1481" t="s">
        <v>9026</v>
      </c>
      <c r="I1481" s="14">
        <f t="shared" si="22"/>
        <v>1534.5</v>
      </c>
      <c r="J1481">
        <v>245.52</v>
      </c>
      <c r="K1481" s="14" t="s">
        <v>6145</v>
      </c>
    </row>
    <row r="1482" spans="1:11">
      <c r="A1482" t="s">
        <v>14380</v>
      </c>
      <c r="B1482" s="3">
        <v>42000</v>
      </c>
      <c r="C1482" t="s">
        <v>29204</v>
      </c>
      <c r="D1482">
        <v>2</v>
      </c>
      <c r="E1482" t="s">
        <v>30596</v>
      </c>
      <c r="F1482" t="s">
        <v>26</v>
      </c>
      <c r="G1482" t="s">
        <v>13</v>
      </c>
      <c r="H1482" t="s">
        <v>13012</v>
      </c>
      <c r="I1482" s="14">
        <f t="shared" ref="I1482:I1545" si="23">J1482*100/16</f>
        <v>1534.5</v>
      </c>
      <c r="J1482">
        <v>245.52</v>
      </c>
      <c r="K1482" s="14" t="s">
        <v>6145</v>
      </c>
    </row>
    <row r="1483" spans="1:11">
      <c r="A1483" t="s">
        <v>14381</v>
      </c>
      <c r="B1483" s="3">
        <v>42000</v>
      </c>
      <c r="C1483" t="s">
        <v>29205</v>
      </c>
      <c r="D1483">
        <v>2</v>
      </c>
      <c r="E1483" t="s">
        <v>30597</v>
      </c>
      <c r="F1483" t="s">
        <v>26</v>
      </c>
      <c r="G1483" t="s">
        <v>13</v>
      </c>
      <c r="H1483" t="s">
        <v>7525</v>
      </c>
      <c r="I1483" s="14">
        <f t="shared" si="23"/>
        <v>4327.5625</v>
      </c>
      <c r="J1483">
        <v>692.41</v>
      </c>
      <c r="K1483" s="14" t="s">
        <v>6145</v>
      </c>
    </row>
    <row r="1484" spans="1:11">
      <c r="A1484" t="s">
        <v>14382</v>
      </c>
      <c r="B1484" s="3">
        <v>42000</v>
      </c>
      <c r="C1484" t="s">
        <v>29206</v>
      </c>
      <c r="D1484">
        <v>2</v>
      </c>
      <c r="E1484" t="s">
        <v>30598</v>
      </c>
      <c r="F1484" t="s">
        <v>26</v>
      </c>
      <c r="G1484" t="s">
        <v>13</v>
      </c>
      <c r="H1484" t="s">
        <v>5532</v>
      </c>
      <c r="I1484" s="14">
        <f t="shared" si="23"/>
        <v>1534.5</v>
      </c>
      <c r="J1484">
        <v>245.52</v>
      </c>
      <c r="K1484" s="14" t="s">
        <v>6145</v>
      </c>
    </row>
    <row r="1485" spans="1:11">
      <c r="A1485" t="s">
        <v>14383</v>
      </c>
      <c r="B1485" s="3">
        <v>42000</v>
      </c>
      <c r="C1485" t="s">
        <v>29207</v>
      </c>
      <c r="D1485">
        <v>2</v>
      </c>
      <c r="E1485" t="s">
        <v>30599</v>
      </c>
      <c r="F1485" t="s">
        <v>26</v>
      </c>
      <c r="G1485" t="s">
        <v>13</v>
      </c>
      <c r="H1485" t="s">
        <v>1360</v>
      </c>
      <c r="I1485" s="14">
        <f t="shared" si="23"/>
        <v>1534.5</v>
      </c>
      <c r="J1485">
        <v>245.52</v>
      </c>
      <c r="K1485" s="14" t="s">
        <v>6145</v>
      </c>
    </row>
    <row r="1486" spans="1:11" hidden="1">
      <c r="A1486" t="s">
        <v>25719</v>
      </c>
      <c r="B1486" s="3">
        <v>42000</v>
      </c>
      <c r="C1486" t="s">
        <v>21612</v>
      </c>
      <c r="D1486">
        <v>2</v>
      </c>
      <c r="E1486" t="s">
        <v>30600</v>
      </c>
      <c r="F1486" t="s">
        <v>18</v>
      </c>
      <c r="G1486" t="s">
        <v>21545</v>
      </c>
      <c r="H1486" t="s">
        <v>5028</v>
      </c>
      <c r="I1486" s="14">
        <f t="shared" si="23"/>
        <v>1766.75</v>
      </c>
      <c r="J1486">
        <v>282.68</v>
      </c>
      <c r="K1486" s="4" t="s">
        <v>6149</v>
      </c>
    </row>
    <row r="1487" spans="1:11">
      <c r="A1487" t="s">
        <v>16061</v>
      </c>
      <c r="B1487" s="3">
        <v>42000</v>
      </c>
      <c r="C1487" t="s">
        <v>29208</v>
      </c>
      <c r="D1487">
        <v>2</v>
      </c>
      <c r="E1487" t="s">
        <v>30601</v>
      </c>
      <c r="F1487" t="s">
        <v>26</v>
      </c>
      <c r="G1487" t="s">
        <v>13</v>
      </c>
      <c r="H1487" t="s">
        <v>3058</v>
      </c>
      <c r="I1487" s="14">
        <f t="shared" si="23"/>
        <v>2525.875</v>
      </c>
      <c r="J1487">
        <v>404.14</v>
      </c>
      <c r="K1487" s="14" t="s">
        <v>6145</v>
      </c>
    </row>
    <row r="1488" spans="1:11" hidden="1">
      <c r="A1488" t="s">
        <v>14384</v>
      </c>
      <c r="B1488" s="3">
        <v>42000</v>
      </c>
      <c r="C1488" t="s">
        <v>3499</v>
      </c>
      <c r="D1488">
        <v>2</v>
      </c>
      <c r="E1488" t="s">
        <v>30602</v>
      </c>
      <c r="F1488" t="s">
        <v>18</v>
      </c>
      <c r="G1488" t="s">
        <v>0</v>
      </c>
      <c r="H1488" t="s">
        <v>25312</v>
      </c>
      <c r="I1488" s="14">
        <f t="shared" si="23"/>
        <v>11087.0625</v>
      </c>
      <c r="J1488" s="4">
        <v>1773.93</v>
      </c>
      <c r="K1488" s="4" t="s">
        <v>6149</v>
      </c>
    </row>
    <row r="1489" spans="1:11">
      <c r="A1489" t="s">
        <v>14385</v>
      </c>
      <c r="B1489" s="3">
        <v>42000</v>
      </c>
      <c r="C1489" t="s">
        <v>29209</v>
      </c>
      <c r="D1489">
        <v>2</v>
      </c>
      <c r="E1489" t="s">
        <v>30603</v>
      </c>
      <c r="F1489" t="s">
        <v>26</v>
      </c>
      <c r="G1489" t="s">
        <v>13</v>
      </c>
      <c r="H1489" t="s">
        <v>1291</v>
      </c>
      <c r="I1489" s="14">
        <f t="shared" si="23"/>
        <v>2491.375</v>
      </c>
      <c r="J1489">
        <v>398.62</v>
      </c>
      <c r="K1489" s="14" t="s">
        <v>6145</v>
      </c>
    </row>
    <row r="1490" spans="1:11" hidden="1">
      <c r="A1490" t="s">
        <v>14386</v>
      </c>
      <c r="B1490" s="3">
        <v>42000</v>
      </c>
      <c r="C1490" t="s">
        <v>3499</v>
      </c>
      <c r="D1490">
        <v>2</v>
      </c>
      <c r="E1490" t="s">
        <v>30604</v>
      </c>
      <c r="F1490" t="s">
        <v>18</v>
      </c>
      <c r="G1490" t="s">
        <v>0</v>
      </c>
      <c r="H1490" t="s">
        <v>25312</v>
      </c>
      <c r="I1490" s="14">
        <f t="shared" si="23"/>
        <v>10903.6875</v>
      </c>
      <c r="J1490" s="4">
        <v>1744.59</v>
      </c>
      <c r="K1490" s="4" t="s">
        <v>6149</v>
      </c>
    </row>
    <row r="1491" spans="1:11">
      <c r="A1491" t="s">
        <v>18275</v>
      </c>
      <c r="B1491" s="3">
        <v>42000</v>
      </c>
      <c r="C1491" t="s">
        <v>29210</v>
      </c>
      <c r="D1491">
        <v>2</v>
      </c>
      <c r="E1491" t="s">
        <v>30605</v>
      </c>
      <c r="F1491" t="s">
        <v>26</v>
      </c>
      <c r="G1491" t="s">
        <v>13</v>
      </c>
      <c r="H1491" t="s">
        <v>22386</v>
      </c>
      <c r="I1491" s="14">
        <f t="shared" si="23"/>
        <v>853.43750000000011</v>
      </c>
      <c r="J1491">
        <v>136.55000000000001</v>
      </c>
      <c r="K1491" s="14" t="s">
        <v>6145</v>
      </c>
    </row>
    <row r="1492" spans="1:11">
      <c r="A1492" t="s">
        <v>18282</v>
      </c>
      <c r="B1492" s="3">
        <v>42000</v>
      </c>
      <c r="C1492" t="s">
        <v>29211</v>
      </c>
      <c r="D1492">
        <v>2</v>
      </c>
      <c r="E1492" t="s">
        <v>30606</v>
      </c>
      <c r="F1492" t="s">
        <v>26</v>
      </c>
      <c r="G1492" t="s">
        <v>13</v>
      </c>
      <c r="H1492" t="s">
        <v>7381</v>
      </c>
      <c r="I1492" s="14">
        <f t="shared" si="23"/>
        <v>1642.25</v>
      </c>
      <c r="J1492">
        <v>262.76</v>
      </c>
      <c r="K1492" s="14" t="s">
        <v>6145</v>
      </c>
    </row>
    <row r="1493" spans="1:11">
      <c r="A1493" t="s">
        <v>18286</v>
      </c>
      <c r="B1493" s="3">
        <v>42000</v>
      </c>
      <c r="C1493" t="s">
        <v>29212</v>
      </c>
      <c r="D1493">
        <v>2</v>
      </c>
      <c r="E1493" t="s">
        <v>30607</v>
      </c>
      <c r="F1493" t="s">
        <v>26</v>
      </c>
      <c r="G1493" t="s">
        <v>13</v>
      </c>
      <c r="H1493" t="s">
        <v>7381</v>
      </c>
      <c r="I1493" s="14">
        <f t="shared" si="23"/>
        <v>1642.25</v>
      </c>
      <c r="J1493">
        <v>262.76</v>
      </c>
      <c r="K1493" s="14" t="s">
        <v>6145</v>
      </c>
    </row>
    <row r="1494" spans="1:11">
      <c r="A1494" t="s">
        <v>18294</v>
      </c>
      <c r="B1494" s="3">
        <v>42000</v>
      </c>
      <c r="C1494" t="s">
        <v>29213</v>
      </c>
      <c r="D1494">
        <v>2</v>
      </c>
      <c r="E1494" t="s">
        <v>30608</v>
      </c>
      <c r="F1494" t="s">
        <v>26</v>
      </c>
      <c r="G1494" t="s">
        <v>13</v>
      </c>
      <c r="H1494" t="s">
        <v>29214</v>
      </c>
      <c r="I1494" s="14">
        <f t="shared" si="23"/>
        <v>853.43750000000011</v>
      </c>
      <c r="J1494">
        <v>136.55000000000001</v>
      </c>
      <c r="K1494" s="14" t="s">
        <v>6145</v>
      </c>
    </row>
    <row r="1495" spans="1:11" hidden="1">
      <c r="A1495" t="s">
        <v>29215</v>
      </c>
      <c r="B1495" s="3">
        <v>42000</v>
      </c>
      <c r="C1495" t="s">
        <v>3499</v>
      </c>
      <c r="D1495">
        <v>2</v>
      </c>
      <c r="E1495" t="s">
        <v>30609</v>
      </c>
      <c r="F1495" t="s">
        <v>18</v>
      </c>
      <c r="G1495" t="s">
        <v>0</v>
      </c>
      <c r="H1495" t="s">
        <v>2330</v>
      </c>
      <c r="I1495" s="14">
        <f t="shared" si="23"/>
        <v>6684.1875</v>
      </c>
      <c r="J1495" s="4">
        <v>1069.47</v>
      </c>
      <c r="K1495" s="4" t="s">
        <v>6149</v>
      </c>
    </row>
    <row r="1496" spans="1:11">
      <c r="A1496" t="s">
        <v>29216</v>
      </c>
      <c r="B1496" s="3">
        <v>42000</v>
      </c>
      <c r="C1496" t="s">
        <v>29217</v>
      </c>
      <c r="D1496">
        <v>2</v>
      </c>
      <c r="E1496" t="s">
        <v>30610</v>
      </c>
      <c r="F1496" t="s">
        <v>26</v>
      </c>
      <c r="G1496" t="s">
        <v>13</v>
      </c>
      <c r="H1496" t="s">
        <v>29218</v>
      </c>
      <c r="I1496" s="14">
        <f t="shared" si="23"/>
        <v>2525.875</v>
      </c>
      <c r="J1496">
        <v>404.14</v>
      </c>
      <c r="K1496" s="14" t="s">
        <v>6145</v>
      </c>
    </row>
    <row r="1497" spans="1:11">
      <c r="A1497" s="1" t="s">
        <v>28494</v>
      </c>
      <c r="B1497" s="13">
        <v>42000</v>
      </c>
      <c r="C1497" s="1" t="s">
        <v>28495</v>
      </c>
      <c r="D1497" s="1">
        <v>2</v>
      </c>
      <c r="E1497" s="1" t="s">
        <v>29857</v>
      </c>
      <c r="F1497" s="1" t="s">
        <v>26</v>
      </c>
      <c r="G1497" s="1" t="s">
        <v>13</v>
      </c>
      <c r="H1497" s="1" t="s">
        <v>7957</v>
      </c>
      <c r="I1497" s="14">
        <f t="shared" si="23"/>
        <v>4482.75</v>
      </c>
      <c r="J1497" s="1">
        <v>717.24</v>
      </c>
      <c r="K1497" s="14" t="s">
        <v>6145</v>
      </c>
    </row>
    <row r="1498" spans="1:11">
      <c r="A1498" t="s">
        <v>28494</v>
      </c>
      <c r="B1498" s="3">
        <v>42000</v>
      </c>
      <c r="C1498" t="s">
        <v>28495</v>
      </c>
      <c r="D1498">
        <v>2</v>
      </c>
      <c r="E1498" t="s">
        <v>29857</v>
      </c>
      <c r="F1498" t="s">
        <v>26</v>
      </c>
      <c r="G1498" t="s">
        <v>13</v>
      </c>
      <c r="H1498" t="s">
        <v>7957</v>
      </c>
      <c r="I1498" s="14">
        <f t="shared" si="23"/>
        <v>4547.8125</v>
      </c>
      <c r="J1498">
        <v>727.65</v>
      </c>
      <c r="K1498" s="14" t="s">
        <v>6145</v>
      </c>
    </row>
    <row r="1499" spans="1:11">
      <c r="A1499" t="s">
        <v>28494</v>
      </c>
      <c r="B1499" s="3">
        <v>42000</v>
      </c>
      <c r="C1499" t="s">
        <v>28495</v>
      </c>
      <c r="D1499">
        <v>2</v>
      </c>
      <c r="E1499" t="s">
        <v>29857</v>
      </c>
      <c r="F1499" t="s">
        <v>26</v>
      </c>
      <c r="G1499" t="s">
        <v>13</v>
      </c>
      <c r="H1499" t="s">
        <v>7957</v>
      </c>
      <c r="I1499" s="14">
        <f t="shared" si="23"/>
        <v>-4482.75</v>
      </c>
      <c r="J1499">
        <v>-717.24</v>
      </c>
      <c r="K1499" s="14" t="s">
        <v>6145</v>
      </c>
    </row>
    <row r="1500" spans="1:11">
      <c r="A1500" t="s">
        <v>18296</v>
      </c>
      <c r="B1500" s="3">
        <v>42000</v>
      </c>
      <c r="C1500" t="s">
        <v>29219</v>
      </c>
      <c r="D1500">
        <v>2</v>
      </c>
      <c r="E1500" t="s">
        <v>30611</v>
      </c>
      <c r="F1500" t="s">
        <v>26</v>
      </c>
      <c r="G1500" t="s">
        <v>13</v>
      </c>
      <c r="H1500" t="s">
        <v>10092</v>
      </c>
      <c r="I1500" s="14">
        <f t="shared" si="23"/>
        <v>853.43750000000011</v>
      </c>
      <c r="J1500">
        <v>136.55000000000001</v>
      </c>
      <c r="K1500" s="14" t="s">
        <v>6145</v>
      </c>
    </row>
    <row r="1501" spans="1:11">
      <c r="A1501" t="s">
        <v>18298</v>
      </c>
      <c r="B1501" s="3">
        <v>42000</v>
      </c>
      <c r="C1501" t="s">
        <v>29220</v>
      </c>
      <c r="D1501">
        <v>2</v>
      </c>
      <c r="E1501" t="s">
        <v>30612</v>
      </c>
      <c r="F1501" t="s">
        <v>26</v>
      </c>
      <c r="G1501" t="s">
        <v>13</v>
      </c>
      <c r="H1501" t="s">
        <v>13780</v>
      </c>
      <c r="I1501" s="14">
        <f t="shared" si="23"/>
        <v>2525.875</v>
      </c>
      <c r="J1501">
        <v>404.14</v>
      </c>
      <c r="K1501" s="14" t="s">
        <v>6145</v>
      </c>
    </row>
    <row r="1502" spans="1:11">
      <c r="A1502" t="s">
        <v>29221</v>
      </c>
      <c r="B1502" s="3">
        <v>42000</v>
      </c>
      <c r="C1502" t="s">
        <v>29222</v>
      </c>
      <c r="D1502">
        <v>2</v>
      </c>
      <c r="E1502" t="s">
        <v>30613</v>
      </c>
      <c r="F1502" t="s">
        <v>26</v>
      </c>
      <c r="G1502" t="s">
        <v>13</v>
      </c>
      <c r="H1502" t="s">
        <v>15362</v>
      </c>
      <c r="I1502" s="14">
        <f t="shared" si="23"/>
        <v>853.43750000000011</v>
      </c>
      <c r="J1502">
        <v>136.55000000000001</v>
      </c>
      <c r="K1502" s="14" t="s">
        <v>6145</v>
      </c>
    </row>
    <row r="1503" spans="1:11">
      <c r="A1503" t="s">
        <v>29223</v>
      </c>
      <c r="B1503" s="3">
        <v>42002</v>
      </c>
      <c r="C1503" t="s">
        <v>28673</v>
      </c>
      <c r="D1503">
        <v>2</v>
      </c>
      <c r="E1503" t="s">
        <v>30614</v>
      </c>
      <c r="F1503" t="s">
        <v>26</v>
      </c>
      <c r="G1503" t="s">
        <v>13</v>
      </c>
      <c r="H1503" t="s">
        <v>19315</v>
      </c>
      <c r="I1503" s="14">
        <f t="shared" si="23"/>
        <v>3413.8125</v>
      </c>
      <c r="J1503">
        <v>546.21</v>
      </c>
      <c r="K1503" s="14" t="s">
        <v>6145</v>
      </c>
    </row>
    <row r="1504" spans="1:11" hidden="1">
      <c r="A1504" t="s">
        <v>18300</v>
      </c>
      <c r="B1504" s="3">
        <v>42002</v>
      </c>
      <c r="C1504" t="s">
        <v>2</v>
      </c>
      <c r="D1504">
        <v>2</v>
      </c>
      <c r="E1504" t="s">
        <v>30615</v>
      </c>
      <c r="F1504" t="s">
        <v>18</v>
      </c>
      <c r="G1504" t="s">
        <v>0</v>
      </c>
      <c r="H1504" t="s">
        <v>266</v>
      </c>
      <c r="I1504" s="14">
        <f t="shared" si="23"/>
        <v>1041.5625</v>
      </c>
      <c r="J1504">
        <v>166.65</v>
      </c>
      <c r="K1504" s="4" t="s">
        <v>6149</v>
      </c>
    </row>
    <row r="1505" spans="1:11">
      <c r="A1505" t="s">
        <v>16752</v>
      </c>
      <c r="B1505" s="3">
        <v>42002</v>
      </c>
      <c r="C1505" t="s">
        <v>29224</v>
      </c>
      <c r="D1505">
        <v>2</v>
      </c>
      <c r="E1505" t="s">
        <v>30616</v>
      </c>
      <c r="F1505" t="s">
        <v>26</v>
      </c>
      <c r="G1505" t="s">
        <v>13</v>
      </c>
      <c r="H1505" t="s">
        <v>29225</v>
      </c>
      <c r="I1505" s="14">
        <f t="shared" si="23"/>
        <v>1616.125</v>
      </c>
      <c r="J1505">
        <v>258.58</v>
      </c>
      <c r="K1505" s="14" t="s">
        <v>6145</v>
      </c>
    </row>
    <row r="1506" spans="1:11" hidden="1">
      <c r="A1506" t="s">
        <v>16756</v>
      </c>
      <c r="B1506" s="3">
        <v>42002</v>
      </c>
      <c r="C1506" t="s">
        <v>2</v>
      </c>
      <c r="D1506">
        <v>2</v>
      </c>
      <c r="E1506" t="s">
        <v>30617</v>
      </c>
      <c r="F1506" t="s">
        <v>18</v>
      </c>
      <c r="G1506" t="s">
        <v>0</v>
      </c>
      <c r="H1506" t="s">
        <v>9169</v>
      </c>
      <c r="I1506" s="14">
        <f t="shared" si="23"/>
        <v>6554.3125</v>
      </c>
      <c r="J1506" s="4">
        <v>1048.69</v>
      </c>
      <c r="K1506" s="4" t="s">
        <v>6149</v>
      </c>
    </row>
    <row r="1507" spans="1:11" hidden="1">
      <c r="A1507" t="s">
        <v>16758</v>
      </c>
      <c r="B1507" s="3">
        <v>42002</v>
      </c>
      <c r="C1507" t="s">
        <v>2</v>
      </c>
      <c r="D1507">
        <v>2</v>
      </c>
      <c r="E1507" t="s">
        <v>30618</v>
      </c>
      <c r="F1507" t="s">
        <v>18</v>
      </c>
      <c r="G1507" t="s">
        <v>21545</v>
      </c>
      <c r="H1507" t="s">
        <v>5259</v>
      </c>
      <c r="I1507" s="14">
        <f t="shared" si="23"/>
        <v>803.75</v>
      </c>
      <c r="J1507">
        <v>128.6</v>
      </c>
      <c r="K1507" s="4" t="s">
        <v>6149</v>
      </c>
    </row>
    <row r="1508" spans="1:11" hidden="1">
      <c r="A1508" t="s">
        <v>18302</v>
      </c>
      <c r="B1508" s="3">
        <v>42002</v>
      </c>
      <c r="C1508" t="s">
        <v>29226</v>
      </c>
      <c r="D1508">
        <v>2</v>
      </c>
      <c r="E1508" t="s">
        <v>30619</v>
      </c>
      <c r="F1508" t="s">
        <v>18</v>
      </c>
      <c r="G1508" t="s">
        <v>21545</v>
      </c>
      <c r="H1508" t="s">
        <v>6157</v>
      </c>
      <c r="I1508" s="14">
        <f t="shared" si="23"/>
        <v>55.5625</v>
      </c>
      <c r="J1508">
        <v>8.89</v>
      </c>
      <c r="K1508" s="4" t="s">
        <v>6149</v>
      </c>
    </row>
    <row r="1509" spans="1:11">
      <c r="A1509" t="s">
        <v>18309</v>
      </c>
      <c r="B1509" s="3">
        <v>42002</v>
      </c>
      <c r="C1509" t="s">
        <v>29227</v>
      </c>
      <c r="D1509">
        <v>2</v>
      </c>
      <c r="E1509" t="s">
        <v>30620</v>
      </c>
      <c r="F1509" t="s">
        <v>26</v>
      </c>
      <c r="G1509" t="s">
        <v>13</v>
      </c>
      <c r="H1509" t="s">
        <v>29228</v>
      </c>
      <c r="I1509" s="14">
        <f t="shared" si="23"/>
        <v>853.43750000000011</v>
      </c>
      <c r="J1509">
        <v>136.55000000000001</v>
      </c>
      <c r="K1509" s="14" t="s">
        <v>6145</v>
      </c>
    </row>
    <row r="1510" spans="1:11">
      <c r="A1510" t="s">
        <v>18313</v>
      </c>
      <c r="B1510" s="3">
        <v>42002</v>
      </c>
      <c r="C1510" t="s">
        <v>29229</v>
      </c>
      <c r="D1510">
        <v>2</v>
      </c>
      <c r="E1510" t="s">
        <v>30621</v>
      </c>
      <c r="F1510" t="s">
        <v>26</v>
      </c>
      <c r="G1510" t="s">
        <v>13</v>
      </c>
      <c r="H1510" t="s">
        <v>29230</v>
      </c>
      <c r="I1510" s="14">
        <f t="shared" si="23"/>
        <v>3413.8125</v>
      </c>
      <c r="J1510">
        <v>546.21</v>
      </c>
      <c r="K1510" s="14" t="s">
        <v>6145</v>
      </c>
    </row>
    <row r="1511" spans="1:11">
      <c r="A1511" t="s">
        <v>18316</v>
      </c>
      <c r="B1511" s="3">
        <v>42002</v>
      </c>
      <c r="C1511" t="s">
        <v>29231</v>
      </c>
      <c r="D1511">
        <v>2</v>
      </c>
      <c r="E1511" t="s">
        <v>30622</v>
      </c>
      <c r="F1511" t="s">
        <v>26</v>
      </c>
      <c r="G1511" t="s">
        <v>13</v>
      </c>
      <c r="H1511" t="s">
        <v>17635</v>
      </c>
      <c r="I1511" s="14">
        <f t="shared" si="23"/>
        <v>853.43750000000011</v>
      </c>
      <c r="J1511">
        <v>136.55000000000001</v>
      </c>
      <c r="K1511" s="14" t="s">
        <v>6145</v>
      </c>
    </row>
    <row r="1512" spans="1:11">
      <c r="A1512" t="s">
        <v>16762</v>
      </c>
      <c r="B1512" s="3">
        <v>42002</v>
      </c>
      <c r="C1512" t="s">
        <v>29232</v>
      </c>
      <c r="D1512">
        <v>2</v>
      </c>
      <c r="E1512" t="s">
        <v>30623</v>
      </c>
      <c r="F1512" t="s">
        <v>26</v>
      </c>
      <c r="G1512" t="s">
        <v>13</v>
      </c>
      <c r="H1512" t="s">
        <v>10469</v>
      </c>
      <c r="I1512" s="14">
        <f t="shared" si="23"/>
        <v>853.43750000000011</v>
      </c>
      <c r="J1512">
        <v>136.55000000000001</v>
      </c>
      <c r="K1512" s="14" t="s">
        <v>6145</v>
      </c>
    </row>
    <row r="1513" spans="1:11">
      <c r="A1513" t="s">
        <v>18322</v>
      </c>
      <c r="B1513" s="3">
        <v>42002</v>
      </c>
      <c r="C1513" t="s">
        <v>29233</v>
      </c>
      <c r="D1513">
        <v>2</v>
      </c>
      <c r="E1513" t="s">
        <v>30624</v>
      </c>
      <c r="F1513" t="s">
        <v>26</v>
      </c>
      <c r="G1513" t="s">
        <v>13</v>
      </c>
      <c r="H1513" t="s">
        <v>4999</v>
      </c>
      <c r="I1513" s="14">
        <f t="shared" si="23"/>
        <v>1798.6875000000002</v>
      </c>
      <c r="J1513">
        <v>287.79000000000002</v>
      </c>
      <c r="K1513" s="14" t="s">
        <v>6145</v>
      </c>
    </row>
    <row r="1514" spans="1:11">
      <c r="A1514" t="s">
        <v>18326</v>
      </c>
      <c r="B1514" s="3">
        <v>42002</v>
      </c>
      <c r="C1514" t="s">
        <v>29234</v>
      </c>
      <c r="D1514">
        <v>2</v>
      </c>
      <c r="E1514" t="s">
        <v>30625</v>
      </c>
      <c r="F1514" t="s">
        <v>26</v>
      </c>
      <c r="G1514" t="s">
        <v>13</v>
      </c>
      <c r="H1514" t="s">
        <v>5985</v>
      </c>
      <c r="I1514" s="14">
        <f t="shared" si="23"/>
        <v>517.25</v>
      </c>
      <c r="J1514">
        <v>82.76</v>
      </c>
      <c r="K1514" s="14" t="s">
        <v>6145</v>
      </c>
    </row>
    <row r="1515" spans="1:11">
      <c r="A1515" t="s">
        <v>18328</v>
      </c>
      <c r="B1515" s="3">
        <v>42002</v>
      </c>
      <c r="C1515" t="s">
        <v>29235</v>
      </c>
      <c r="D1515">
        <v>2</v>
      </c>
      <c r="E1515" t="s">
        <v>30626</v>
      </c>
      <c r="F1515" t="s">
        <v>26</v>
      </c>
      <c r="G1515" t="s">
        <v>13</v>
      </c>
      <c r="H1515" t="s">
        <v>10344</v>
      </c>
      <c r="I1515" s="14">
        <f t="shared" si="23"/>
        <v>853.43750000000011</v>
      </c>
      <c r="J1515">
        <v>136.55000000000001</v>
      </c>
      <c r="K1515" s="14" t="s">
        <v>6145</v>
      </c>
    </row>
    <row r="1516" spans="1:11">
      <c r="A1516" s="1" t="s">
        <v>16765</v>
      </c>
      <c r="B1516" s="13">
        <v>42002</v>
      </c>
      <c r="C1516" s="1" t="s">
        <v>28496</v>
      </c>
      <c r="D1516" s="1">
        <v>2</v>
      </c>
      <c r="E1516" s="1" t="s">
        <v>29858</v>
      </c>
      <c r="F1516" s="1" t="s">
        <v>26</v>
      </c>
      <c r="G1516" s="1" t="s">
        <v>13</v>
      </c>
      <c r="H1516" s="1" t="s">
        <v>2019</v>
      </c>
      <c r="I1516" s="14">
        <f t="shared" si="23"/>
        <v>1337.9375</v>
      </c>
      <c r="J1516" s="1">
        <v>214.07</v>
      </c>
      <c r="K1516" s="14" t="s">
        <v>6145</v>
      </c>
    </row>
    <row r="1517" spans="1:11">
      <c r="A1517" t="s">
        <v>16765</v>
      </c>
      <c r="B1517" s="3">
        <v>42002</v>
      </c>
      <c r="C1517" t="s">
        <v>28496</v>
      </c>
      <c r="D1517">
        <v>2</v>
      </c>
      <c r="E1517" t="s">
        <v>29858</v>
      </c>
      <c r="F1517" t="s">
        <v>26</v>
      </c>
      <c r="G1517" t="s">
        <v>13</v>
      </c>
      <c r="H1517" t="s">
        <v>2019</v>
      </c>
      <c r="I1517" s="14">
        <f t="shared" si="23"/>
        <v>1337.9375</v>
      </c>
      <c r="J1517">
        <v>214.07</v>
      </c>
      <c r="K1517" s="14" t="s">
        <v>6145</v>
      </c>
    </row>
    <row r="1518" spans="1:11">
      <c r="A1518" t="s">
        <v>16765</v>
      </c>
      <c r="B1518" s="3">
        <v>42002</v>
      </c>
      <c r="C1518" t="s">
        <v>28496</v>
      </c>
      <c r="D1518">
        <v>2</v>
      </c>
      <c r="E1518" t="s">
        <v>29858</v>
      </c>
      <c r="F1518" t="s">
        <v>26</v>
      </c>
      <c r="G1518" t="s">
        <v>13</v>
      </c>
      <c r="H1518" t="s">
        <v>2019</v>
      </c>
      <c r="I1518" s="14">
        <f t="shared" si="23"/>
        <v>-1337.9375</v>
      </c>
      <c r="J1518">
        <v>-214.07</v>
      </c>
      <c r="K1518" s="14" t="s">
        <v>6145</v>
      </c>
    </row>
    <row r="1519" spans="1:11" hidden="1">
      <c r="A1519" t="s">
        <v>29236</v>
      </c>
      <c r="B1519" s="3">
        <v>42002</v>
      </c>
      <c r="C1519" t="s">
        <v>2</v>
      </c>
      <c r="D1519">
        <v>2</v>
      </c>
      <c r="E1519" t="s">
        <v>30627</v>
      </c>
      <c r="F1519" t="s">
        <v>18</v>
      </c>
      <c r="G1519" t="s">
        <v>21545</v>
      </c>
      <c r="H1519" t="s">
        <v>10228</v>
      </c>
      <c r="I1519" s="14">
        <f t="shared" si="23"/>
        <v>1751.625</v>
      </c>
      <c r="J1519">
        <v>280.26</v>
      </c>
      <c r="K1519" s="4" t="s">
        <v>6149</v>
      </c>
    </row>
    <row r="1520" spans="1:11">
      <c r="A1520" t="s">
        <v>18338</v>
      </c>
      <c r="B1520" s="3">
        <v>42002</v>
      </c>
      <c r="C1520" t="s">
        <v>29237</v>
      </c>
      <c r="D1520">
        <v>2</v>
      </c>
      <c r="E1520" t="s">
        <v>30628</v>
      </c>
      <c r="F1520" t="s">
        <v>26</v>
      </c>
      <c r="G1520" t="s">
        <v>13</v>
      </c>
      <c r="H1520" t="s">
        <v>20475</v>
      </c>
      <c r="I1520" s="14">
        <f t="shared" si="23"/>
        <v>958.625</v>
      </c>
      <c r="J1520">
        <v>153.38</v>
      </c>
      <c r="K1520" s="14" t="s">
        <v>6145</v>
      </c>
    </row>
    <row r="1521" spans="1:11">
      <c r="A1521" t="s">
        <v>29238</v>
      </c>
      <c r="B1521" s="3">
        <v>42002</v>
      </c>
      <c r="C1521" t="s">
        <v>29239</v>
      </c>
      <c r="D1521">
        <v>2</v>
      </c>
      <c r="E1521" t="s">
        <v>30629</v>
      </c>
      <c r="F1521" t="s">
        <v>26</v>
      </c>
      <c r="G1521" t="s">
        <v>13</v>
      </c>
      <c r="H1521" t="s">
        <v>14890</v>
      </c>
      <c r="I1521" s="14">
        <f t="shared" si="23"/>
        <v>853.43750000000011</v>
      </c>
      <c r="J1521">
        <v>136.55000000000001</v>
      </c>
      <c r="K1521" s="14" t="s">
        <v>6145</v>
      </c>
    </row>
    <row r="1522" spans="1:11">
      <c r="A1522" t="s">
        <v>18340</v>
      </c>
      <c r="B1522" s="3">
        <v>42002</v>
      </c>
      <c r="C1522" t="s">
        <v>29240</v>
      </c>
      <c r="D1522">
        <v>2</v>
      </c>
      <c r="E1522" t="s">
        <v>30630</v>
      </c>
      <c r="F1522" t="s">
        <v>26</v>
      </c>
      <c r="G1522" t="s">
        <v>13</v>
      </c>
      <c r="H1522" t="s">
        <v>15995</v>
      </c>
      <c r="I1522" s="14">
        <f t="shared" si="23"/>
        <v>853.43750000000011</v>
      </c>
      <c r="J1522">
        <v>136.55000000000001</v>
      </c>
      <c r="K1522" s="14" t="s">
        <v>6145</v>
      </c>
    </row>
    <row r="1523" spans="1:11">
      <c r="A1523" t="s">
        <v>16767</v>
      </c>
      <c r="B1523" s="3">
        <v>42002</v>
      </c>
      <c r="C1523" t="s">
        <v>29241</v>
      </c>
      <c r="D1523">
        <v>2</v>
      </c>
      <c r="E1523" t="s">
        <v>30631</v>
      </c>
      <c r="F1523" t="s">
        <v>26</v>
      </c>
      <c r="G1523" t="s">
        <v>13</v>
      </c>
      <c r="H1523" t="s">
        <v>6486</v>
      </c>
      <c r="I1523" s="14">
        <f t="shared" si="23"/>
        <v>853.43750000000011</v>
      </c>
      <c r="J1523">
        <v>136.55000000000001</v>
      </c>
      <c r="K1523" s="14" t="s">
        <v>6145</v>
      </c>
    </row>
    <row r="1524" spans="1:11" hidden="1">
      <c r="A1524" s="1" t="s">
        <v>28497</v>
      </c>
      <c r="B1524" s="13">
        <v>42002</v>
      </c>
      <c r="C1524" s="1" t="s">
        <v>21612</v>
      </c>
      <c r="D1524" s="1">
        <v>2</v>
      </c>
      <c r="E1524" s="1" t="s">
        <v>29859</v>
      </c>
      <c r="F1524" s="1" t="s">
        <v>18</v>
      </c>
      <c r="G1524" s="1" t="s">
        <v>21545</v>
      </c>
      <c r="H1524" s="1" t="s">
        <v>28353</v>
      </c>
      <c r="I1524" s="14">
        <f t="shared" si="23"/>
        <v>1120.6875</v>
      </c>
      <c r="J1524" s="1">
        <v>179.31</v>
      </c>
      <c r="K1524" s="4" t="s">
        <v>6149</v>
      </c>
    </row>
    <row r="1525" spans="1:11" hidden="1">
      <c r="A1525" t="s">
        <v>28497</v>
      </c>
      <c r="B1525" s="3">
        <v>42002</v>
      </c>
      <c r="C1525" t="s">
        <v>21612</v>
      </c>
      <c r="D1525">
        <v>2</v>
      </c>
      <c r="E1525" t="s">
        <v>29859</v>
      </c>
      <c r="F1525" t="s">
        <v>18</v>
      </c>
      <c r="G1525" t="s">
        <v>21545</v>
      </c>
      <c r="H1525" t="s">
        <v>28353</v>
      </c>
      <c r="I1525" s="14">
        <f t="shared" si="23"/>
        <v>2224.9375</v>
      </c>
      <c r="J1525">
        <v>355.99</v>
      </c>
      <c r="K1525" s="4" t="s">
        <v>6149</v>
      </c>
    </row>
    <row r="1526" spans="1:11" hidden="1">
      <c r="A1526" t="s">
        <v>28497</v>
      </c>
      <c r="B1526" s="3">
        <v>42002</v>
      </c>
      <c r="C1526" t="s">
        <v>21612</v>
      </c>
      <c r="D1526">
        <v>2</v>
      </c>
      <c r="E1526" t="s">
        <v>29859</v>
      </c>
      <c r="F1526" t="s">
        <v>18</v>
      </c>
      <c r="G1526" t="s">
        <v>21545</v>
      </c>
      <c r="H1526" t="s">
        <v>28353</v>
      </c>
      <c r="I1526" s="14">
        <f t="shared" si="23"/>
        <v>-1120.6875</v>
      </c>
      <c r="J1526">
        <v>-179.31</v>
      </c>
      <c r="K1526" s="4" t="s">
        <v>6149</v>
      </c>
    </row>
    <row r="1527" spans="1:11" hidden="1">
      <c r="A1527" s="1" t="s">
        <v>18343</v>
      </c>
      <c r="B1527" s="13">
        <v>42002</v>
      </c>
      <c r="C1527" s="1" t="s">
        <v>21612</v>
      </c>
      <c r="D1527" s="1">
        <v>2</v>
      </c>
      <c r="E1527" s="1" t="s">
        <v>29860</v>
      </c>
      <c r="F1527" s="1" t="s">
        <v>18</v>
      </c>
      <c r="G1527" s="1" t="s">
        <v>21545</v>
      </c>
      <c r="H1527" s="1" t="s">
        <v>28353</v>
      </c>
      <c r="I1527" s="14">
        <f t="shared" si="23"/>
        <v>1120.6875</v>
      </c>
      <c r="J1527" s="1">
        <v>179.31</v>
      </c>
      <c r="K1527" s="4" t="s">
        <v>6149</v>
      </c>
    </row>
    <row r="1528" spans="1:11" hidden="1">
      <c r="A1528" t="s">
        <v>18343</v>
      </c>
      <c r="B1528" s="3">
        <v>42002</v>
      </c>
      <c r="C1528" t="s">
        <v>21612</v>
      </c>
      <c r="D1528">
        <v>2</v>
      </c>
      <c r="E1528" t="s">
        <v>29860</v>
      </c>
      <c r="F1528" t="s">
        <v>18</v>
      </c>
      <c r="G1528" t="s">
        <v>21545</v>
      </c>
      <c r="H1528" t="s">
        <v>28353</v>
      </c>
      <c r="I1528" s="14">
        <f t="shared" si="23"/>
        <v>2202.5</v>
      </c>
      <c r="J1528">
        <v>352.4</v>
      </c>
      <c r="K1528" s="4" t="s">
        <v>6149</v>
      </c>
    </row>
    <row r="1529" spans="1:11" hidden="1">
      <c r="A1529" t="s">
        <v>18343</v>
      </c>
      <c r="B1529" s="3">
        <v>42002</v>
      </c>
      <c r="C1529" t="s">
        <v>21612</v>
      </c>
      <c r="D1529">
        <v>2</v>
      </c>
      <c r="E1529" t="s">
        <v>29860</v>
      </c>
      <c r="F1529" t="s">
        <v>18</v>
      </c>
      <c r="G1529" t="s">
        <v>21545</v>
      </c>
      <c r="H1529" t="s">
        <v>28353</v>
      </c>
      <c r="I1529" s="14">
        <f t="shared" si="23"/>
        <v>-1120.6875</v>
      </c>
      <c r="J1529">
        <v>-179.31</v>
      </c>
      <c r="K1529" s="4" t="s">
        <v>6149</v>
      </c>
    </row>
    <row r="1530" spans="1:11" hidden="1">
      <c r="A1530" t="s">
        <v>18347</v>
      </c>
      <c r="B1530" s="3">
        <v>42002</v>
      </c>
      <c r="C1530" t="s">
        <v>3499</v>
      </c>
      <c r="D1530">
        <v>2</v>
      </c>
      <c r="E1530" t="s">
        <v>30632</v>
      </c>
      <c r="F1530" t="s">
        <v>18</v>
      </c>
      <c r="G1530" t="s">
        <v>0</v>
      </c>
      <c r="H1530" t="s">
        <v>5028</v>
      </c>
      <c r="I1530" s="14">
        <f t="shared" si="23"/>
        <v>7775.3125</v>
      </c>
      <c r="J1530" s="4">
        <v>1244.05</v>
      </c>
      <c r="K1530" s="4" t="s">
        <v>6149</v>
      </c>
    </row>
    <row r="1531" spans="1:11">
      <c r="A1531" t="s">
        <v>29242</v>
      </c>
      <c r="B1531" s="3">
        <v>42002</v>
      </c>
      <c r="C1531" t="s">
        <v>29243</v>
      </c>
      <c r="D1531">
        <v>2</v>
      </c>
      <c r="E1531" t="s">
        <v>30633</v>
      </c>
      <c r="F1531" t="s">
        <v>26</v>
      </c>
      <c r="G1531" t="s">
        <v>13</v>
      </c>
      <c r="H1531" t="s">
        <v>5124</v>
      </c>
      <c r="I1531" s="14">
        <f t="shared" si="23"/>
        <v>4275</v>
      </c>
      <c r="J1531">
        <v>684</v>
      </c>
      <c r="K1531" s="14" t="s">
        <v>6145</v>
      </c>
    </row>
    <row r="1532" spans="1:11">
      <c r="A1532" s="1" t="s">
        <v>28498</v>
      </c>
      <c r="B1532" s="13">
        <v>42002</v>
      </c>
      <c r="C1532" s="1" t="s">
        <v>28499</v>
      </c>
      <c r="D1532" s="1">
        <v>2</v>
      </c>
      <c r="E1532" s="1" t="s">
        <v>29861</v>
      </c>
      <c r="F1532" s="1" t="s">
        <v>26</v>
      </c>
      <c r="G1532" s="1" t="s">
        <v>13</v>
      </c>
      <c r="H1532" s="1" t="s">
        <v>28500</v>
      </c>
      <c r="I1532" s="14">
        <f t="shared" si="23"/>
        <v>344.9375</v>
      </c>
      <c r="J1532" s="1">
        <v>55.19</v>
      </c>
      <c r="K1532" s="14" t="s">
        <v>6145</v>
      </c>
    </row>
    <row r="1533" spans="1:11">
      <c r="A1533" t="s">
        <v>28498</v>
      </c>
      <c r="B1533" s="3">
        <v>42002</v>
      </c>
      <c r="C1533" t="s">
        <v>28499</v>
      </c>
      <c r="D1533">
        <v>2</v>
      </c>
      <c r="E1533" t="s">
        <v>29861</v>
      </c>
      <c r="F1533" t="s">
        <v>26</v>
      </c>
      <c r="G1533" t="s">
        <v>13</v>
      </c>
      <c r="H1533" t="s">
        <v>28500</v>
      </c>
      <c r="I1533" s="14">
        <f t="shared" si="23"/>
        <v>344.9375</v>
      </c>
      <c r="J1533">
        <v>55.19</v>
      </c>
      <c r="K1533" s="14" t="s">
        <v>6145</v>
      </c>
    </row>
    <row r="1534" spans="1:11">
      <c r="A1534" t="s">
        <v>28498</v>
      </c>
      <c r="B1534" s="3">
        <v>42002</v>
      </c>
      <c r="C1534" t="s">
        <v>28499</v>
      </c>
      <c r="D1534">
        <v>2</v>
      </c>
      <c r="E1534" t="s">
        <v>29861</v>
      </c>
      <c r="F1534" t="s">
        <v>26</v>
      </c>
      <c r="G1534" t="s">
        <v>13</v>
      </c>
      <c r="H1534" t="s">
        <v>28500</v>
      </c>
      <c r="I1534" s="14">
        <f t="shared" si="23"/>
        <v>-344.9375</v>
      </c>
      <c r="J1534">
        <v>-55.19</v>
      </c>
      <c r="K1534" s="14" t="s">
        <v>6145</v>
      </c>
    </row>
    <row r="1535" spans="1:11">
      <c r="A1535" t="s">
        <v>18356</v>
      </c>
      <c r="B1535" s="3">
        <v>42002</v>
      </c>
      <c r="C1535" t="s">
        <v>29244</v>
      </c>
      <c r="D1535">
        <v>2</v>
      </c>
      <c r="E1535" t="s">
        <v>30634</v>
      </c>
      <c r="F1535" t="s">
        <v>26</v>
      </c>
      <c r="G1535" t="s">
        <v>13</v>
      </c>
      <c r="H1535" t="s">
        <v>29245</v>
      </c>
      <c r="I1535" s="14">
        <f t="shared" si="23"/>
        <v>387.9375</v>
      </c>
      <c r="J1535">
        <v>62.07</v>
      </c>
      <c r="K1535" s="14" t="s">
        <v>6145</v>
      </c>
    </row>
    <row r="1536" spans="1:11">
      <c r="A1536" t="s">
        <v>29246</v>
      </c>
      <c r="B1536" s="3">
        <v>42002</v>
      </c>
      <c r="C1536" t="s">
        <v>29247</v>
      </c>
      <c r="D1536">
        <v>2</v>
      </c>
      <c r="E1536" t="s">
        <v>30635</v>
      </c>
      <c r="F1536" t="s">
        <v>26</v>
      </c>
      <c r="G1536" t="s">
        <v>13</v>
      </c>
      <c r="H1536" t="s">
        <v>22196</v>
      </c>
      <c r="I1536" s="14">
        <f t="shared" si="23"/>
        <v>3284.5</v>
      </c>
      <c r="J1536">
        <v>525.52</v>
      </c>
      <c r="K1536" s="14" t="s">
        <v>6145</v>
      </c>
    </row>
    <row r="1537" spans="1:11">
      <c r="A1537" t="s">
        <v>29248</v>
      </c>
      <c r="B1537" s="3">
        <v>42002</v>
      </c>
      <c r="C1537" t="s">
        <v>29249</v>
      </c>
      <c r="D1537">
        <v>2</v>
      </c>
      <c r="E1537" t="s">
        <v>30636</v>
      </c>
      <c r="F1537" t="s">
        <v>26</v>
      </c>
      <c r="G1537" t="s">
        <v>13</v>
      </c>
      <c r="H1537" t="s">
        <v>29250</v>
      </c>
      <c r="I1537" s="14">
        <f t="shared" si="23"/>
        <v>1876.8125000000002</v>
      </c>
      <c r="J1537">
        <v>300.29000000000002</v>
      </c>
      <c r="K1537" s="14" t="s">
        <v>6145</v>
      </c>
    </row>
    <row r="1538" spans="1:11">
      <c r="A1538" t="s">
        <v>29251</v>
      </c>
      <c r="B1538" s="3">
        <v>42002</v>
      </c>
      <c r="C1538" t="s">
        <v>29252</v>
      </c>
      <c r="D1538">
        <v>2</v>
      </c>
      <c r="E1538" t="s">
        <v>30637</v>
      </c>
      <c r="F1538" t="s">
        <v>26</v>
      </c>
      <c r="G1538" t="s">
        <v>13</v>
      </c>
      <c r="H1538" t="s">
        <v>9071</v>
      </c>
      <c r="I1538" s="14">
        <f t="shared" si="23"/>
        <v>861.1875</v>
      </c>
      <c r="J1538">
        <v>137.79</v>
      </c>
      <c r="K1538" s="14" t="s">
        <v>6145</v>
      </c>
    </row>
    <row r="1539" spans="1:11">
      <c r="A1539" t="s">
        <v>29253</v>
      </c>
      <c r="B1539" s="3">
        <v>42002</v>
      </c>
      <c r="C1539" t="s">
        <v>29254</v>
      </c>
      <c r="D1539">
        <v>2</v>
      </c>
      <c r="E1539" t="s">
        <v>30638</v>
      </c>
      <c r="F1539" t="s">
        <v>26</v>
      </c>
      <c r="G1539" t="s">
        <v>13</v>
      </c>
      <c r="H1539" t="s">
        <v>17323</v>
      </c>
      <c r="I1539" s="14">
        <f t="shared" si="23"/>
        <v>2267.25</v>
      </c>
      <c r="J1539">
        <v>362.76</v>
      </c>
      <c r="K1539" s="14" t="s">
        <v>6145</v>
      </c>
    </row>
    <row r="1540" spans="1:11">
      <c r="A1540" t="s">
        <v>29255</v>
      </c>
      <c r="B1540" s="3">
        <v>42002</v>
      </c>
      <c r="C1540" t="s">
        <v>29256</v>
      </c>
      <c r="D1540">
        <v>2</v>
      </c>
      <c r="E1540" t="s">
        <v>30639</v>
      </c>
      <c r="F1540" t="s">
        <v>26</v>
      </c>
      <c r="G1540" t="s">
        <v>13</v>
      </c>
      <c r="H1540" t="s">
        <v>12488</v>
      </c>
      <c r="I1540" s="14">
        <f t="shared" si="23"/>
        <v>3336.1875</v>
      </c>
      <c r="J1540">
        <v>533.79</v>
      </c>
      <c r="K1540" s="14" t="s">
        <v>6145</v>
      </c>
    </row>
    <row r="1541" spans="1:11">
      <c r="A1541" t="s">
        <v>29257</v>
      </c>
      <c r="B1541" s="3">
        <v>42003</v>
      </c>
      <c r="C1541" t="s">
        <v>29258</v>
      </c>
      <c r="D1541">
        <v>2</v>
      </c>
      <c r="E1541" t="s">
        <v>30640</v>
      </c>
      <c r="F1541" t="s">
        <v>26</v>
      </c>
      <c r="G1541" t="s">
        <v>13</v>
      </c>
      <c r="H1541" t="s">
        <v>10906</v>
      </c>
      <c r="I1541" s="14">
        <f t="shared" si="23"/>
        <v>3284.5</v>
      </c>
      <c r="J1541">
        <v>525.52</v>
      </c>
      <c r="K1541" s="14" t="s">
        <v>6145</v>
      </c>
    </row>
    <row r="1542" spans="1:11" hidden="1">
      <c r="A1542" t="s">
        <v>18361</v>
      </c>
      <c r="B1542" s="3">
        <v>42003</v>
      </c>
      <c r="C1542" t="s">
        <v>28991</v>
      </c>
      <c r="D1542">
        <v>2</v>
      </c>
      <c r="E1542" t="s">
        <v>30641</v>
      </c>
      <c r="F1542" t="s">
        <v>18</v>
      </c>
      <c r="G1542" t="s">
        <v>21545</v>
      </c>
      <c r="H1542" t="s">
        <v>29259</v>
      </c>
      <c r="I1542" s="14">
        <f t="shared" si="23"/>
        <v>1317</v>
      </c>
      <c r="J1542">
        <v>210.72</v>
      </c>
      <c r="K1542" s="4" t="s">
        <v>6149</v>
      </c>
    </row>
    <row r="1543" spans="1:11" hidden="1">
      <c r="A1543" t="s">
        <v>18364</v>
      </c>
      <c r="B1543" s="3">
        <v>42003</v>
      </c>
      <c r="C1543" t="s">
        <v>2</v>
      </c>
      <c r="D1543">
        <v>2</v>
      </c>
      <c r="E1543" t="s">
        <v>30642</v>
      </c>
      <c r="F1543" t="s">
        <v>18</v>
      </c>
      <c r="G1543" t="s">
        <v>21545</v>
      </c>
      <c r="H1543" t="s">
        <v>28688</v>
      </c>
      <c r="I1543" s="14">
        <f t="shared" si="23"/>
        <v>734.5625</v>
      </c>
      <c r="J1543">
        <v>117.53</v>
      </c>
      <c r="K1543" s="4" t="s">
        <v>6149</v>
      </c>
    </row>
    <row r="1544" spans="1:11">
      <c r="A1544" t="s">
        <v>18375</v>
      </c>
      <c r="B1544" s="3">
        <v>42003</v>
      </c>
      <c r="C1544" t="s">
        <v>29260</v>
      </c>
      <c r="D1544">
        <v>2</v>
      </c>
      <c r="E1544" t="s">
        <v>30643</v>
      </c>
      <c r="F1544" t="s">
        <v>26</v>
      </c>
      <c r="G1544" t="s">
        <v>13</v>
      </c>
      <c r="H1544" t="s">
        <v>601</v>
      </c>
      <c r="I1544" s="14">
        <f t="shared" si="23"/>
        <v>1781.375</v>
      </c>
      <c r="J1544">
        <v>285.02</v>
      </c>
      <c r="K1544" s="14" t="s">
        <v>6145</v>
      </c>
    </row>
    <row r="1545" spans="1:11" hidden="1">
      <c r="A1545" s="1" t="s">
        <v>18379</v>
      </c>
      <c r="B1545" s="13">
        <v>42003</v>
      </c>
      <c r="C1545" s="1" t="s">
        <v>2</v>
      </c>
      <c r="D1545" s="1">
        <v>2</v>
      </c>
      <c r="E1545" s="1" t="s">
        <v>29862</v>
      </c>
      <c r="F1545" s="1" t="s">
        <v>18</v>
      </c>
      <c r="G1545" s="1" t="s">
        <v>21545</v>
      </c>
      <c r="H1545" s="1" t="s">
        <v>4554</v>
      </c>
      <c r="I1545" s="14">
        <f t="shared" si="23"/>
        <v>5701.4375</v>
      </c>
      <c r="J1545" s="1">
        <v>912.23</v>
      </c>
      <c r="K1545" s="4" t="s">
        <v>6149</v>
      </c>
    </row>
    <row r="1546" spans="1:11" hidden="1">
      <c r="A1546" t="s">
        <v>18379</v>
      </c>
      <c r="B1546" s="3">
        <v>42003</v>
      </c>
      <c r="C1546" t="s">
        <v>2</v>
      </c>
      <c r="D1546">
        <v>2</v>
      </c>
      <c r="E1546" t="s">
        <v>29862</v>
      </c>
      <c r="F1546" t="s">
        <v>18</v>
      </c>
      <c r="G1546" t="s">
        <v>21545</v>
      </c>
      <c r="H1546" t="s">
        <v>4554</v>
      </c>
      <c r="I1546" s="14">
        <f t="shared" ref="I1546:I1607" si="24">J1546*100/16</f>
        <v>5701.4375</v>
      </c>
      <c r="J1546">
        <v>912.23</v>
      </c>
      <c r="K1546" s="4" t="s">
        <v>6149</v>
      </c>
    </row>
    <row r="1547" spans="1:11" hidden="1">
      <c r="A1547" t="s">
        <v>18379</v>
      </c>
      <c r="B1547" s="3">
        <v>42003</v>
      </c>
      <c r="C1547" t="s">
        <v>2</v>
      </c>
      <c r="D1547">
        <v>2</v>
      </c>
      <c r="E1547" t="s">
        <v>29862</v>
      </c>
      <c r="F1547" t="s">
        <v>18</v>
      </c>
      <c r="G1547" t="s">
        <v>21545</v>
      </c>
      <c r="H1547" t="s">
        <v>4554</v>
      </c>
      <c r="I1547" s="14">
        <f t="shared" si="24"/>
        <v>-5701.4375</v>
      </c>
      <c r="J1547">
        <v>-912.23</v>
      </c>
      <c r="K1547" s="4" t="s">
        <v>6149</v>
      </c>
    </row>
    <row r="1548" spans="1:11" hidden="1">
      <c r="A1548" t="s">
        <v>18382</v>
      </c>
      <c r="B1548" s="3">
        <v>42003</v>
      </c>
      <c r="C1548" t="s">
        <v>2</v>
      </c>
      <c r="D1548">
        <v>2</v>
      </c>
      <c r="E1548" t="s">
        <v>30644</v>
      </c>
      <c r="F1548" t="s">
        <v>18</v>
      </c>
      <c r="G1548" t="s">
        <v>21545</v>
      </c>
      <c r="H1548" t="s">
        <v>20479</v>
      </c>
      <c r="I1548" s="14">
        <f t="shared" si="24"/>
        <v>134.125</v>
      </c>
      <c r="J1548">
        <v>21.46</v>
      </c>
      <c r="K1548" s="4" t="s">
        <v>6149</v>
      </c>
    </row>
    <row r="1549" spans="1:11">
      <c r="A1549" t="s">
        <v>18389</v>
      </c>
      <c r="B1549" s="3">
        <v>42003</v>
      </c>
      <c r="C1549" t="s">
        <v>29261</v>
      </c>
      <c r="D1549">
        <v>2</v>
      </c>
      <c r="E1549" t="s">
        <v>30645</v>
      </c>
      <c r="F1549" t="s">
        <v>26</v>
      </c>
      <c r="G1549" t="s">
        <v>13</v>
      </c>
      <c r="H1549" t="s">
        <v>6134</v>
      </c>
      <c r="I1549" s="14">
        <f t="shared" si="24"/>
        <v>517.5</v>
      </c>
      <c r="J1549">
        <v>82.8</v>
      </c>
      <c r="K1549" s="14" t="s">
        <v>6145</v>
      </c>
    </row>
    <row r="1550" spans="1:11">
      <c r="A1550" t="s">
        <v>29262</v>
      </c>
      <c r="B1550" s="3">
        <v>42003</v>
      </c>
      <c r="C1550" t="s">
        <v>29263</v>
      </c>
      <c r="D1550">
        <v>2</v>
      </c>
      <c r="E1550" t="s">
        <v>30646</v>
      </c>
      <c r="F1550" t="s">
        <v>26</v>
      </c>
      <c r="G1550" t="s">
        <v>13</v>
      </c>
      <c r="H1550" t="s">
        <v>15201</v>
      </c>
      <c r="I1550" s="14">
        <f t="shared" si="24"/>
        <v>853.43750000000011</v>
      </c>
      <c r="J1550">
        <v>136.55000000000001</v>
      </c>
      <c r="K1550" s="14" t="s">
        <v>6145</v>
      </c>
    </row>
    <row r="1551" spans="1:11">
      <c r="A1551" t="s">
        <v>29264</v>
      </c>
      <c r="B1551" s="3">
        <v>42003</v>
      </c>
      <c r="C1551" t="s">
        <v>29265</v>
      </c>
      <c r="D1551">
        <v>2</v>
      </c>
      <c r="E1551" t="s">
        <v>30647</v>
      </c>
      <c r="F1551" t="s">
        <v>26</v>
      </c>
      <c r="G1551" t="s">
        <v>13</v>
      </c>
      <c r="H1551" t="s">
        <v>17098</v>
      </c>
      <c r="I1551" s="14">
        <f t="shared" si="24"/>
        <v>1534.5</v>
      </c>
      <c r="J1551">
        <v>245.52</v>
      </c>
      <c r="K1551" s="14" t="s">
        <v>6145</v>
      </c>
    </row>
    <row r="1552" spans="1:11">
      <c r="A1552" t="s">
        <v>29266</v>
      </c>
      <c r="B1552" s="3">
        <v>42003</v>
      </c>
      <c r="C1552" t="s">
        <v>29267</v>
      </c>
      <c r="D1552">
        <v>2</v>
      </c>
      <c r="E1552" t="s">
        <v>30648</v>
      </c>
      <c r="F1552" t="s">
        <v>26</v>
      </c>
      <c r="G1552" t="s">
        <v>13</v>
      </c>
      <c r="H1552" t="s">
        <v>1618</v>
      </c>
      <c r="I1552" s="14">
        <f t="shared" si="24"/>
        <v>3284.5</v>
      </c>
      <c r="J1552">
        <v>525.52</v>
      </c>
      <c r="K1552" s="14" t="s">
        <v>6145</v>
      </c>
    </row>
    <row r="1553" spans="1:11">
      <c r="A1553" t="s">
        <v>29268</v>
      </c>
      <c r="B1553" s="3">
        <v>42003</v>
      </c>
      <c r="C1553" t="s">
        <v>29269</v>
      </c>
      <c r="D1553">
        <v>2</v>
      </c>
      <c r="E1553" t="s">
        <v>30649</v>
      </c>
      <c r="F1553" t="s">
        <v>26</v>
      </c>
      <c r="G1553" t="s">
        <v>13</v>
      </c>
      <c r="H1553" t="s">
        <v>15966</v>
      </c>
      <c r="I1553" s="14">
        <f t="shared" si="24"/>
        <v>853.43750000000011</v>
      </c>
      <c r="J1553">
        <v>136.55000000000001</v>
      </c>
      <c r="K1553" s="14" t="s">
        <v>6145</v>
      </c>
    </row>
    <row r="1554" spans="1:11">
      <c r="A1554" t="s">
        <v>29270</v>
      </c>
      <c r="B1554" s="3">
        <v>42003</v>
      </c>
      <c r="C1554" t="s">
        <v>29271</v>
      </c>
      <c r="D1554">
        <v>2</v>
      </c>
      <c r="E1554" t="s">
        <v>30650</v>
      </c>
      <c r="F1554" t="s">
        <v>26</v>
      </c>
      <c r="G1554" t="s">
        <v>13</v>
      </c>
      <c r="H1554" t="s">
        <v>29272</v>
      </c>
      <c r="I1554" s="14">
        <f t="shared" si="24"/>
        <v>1534.5</v>
      </c>
      <c r="J1554">
        <v>245.52</v>
      </c>
      <c r="K1554" s="14" t="s">
        <v>6145</v>
      </c>
    </row>
    <row r="1555" spans="1:11">
      <c r="A1555" t="s">
        <v>29273</v>
      </c>
      <c r="B1555" s="3">
        <v>42003</v>
      </c>
      <c r="C1555" t="s">
        <v>29274</v>
      </c>
      <c r="D1555">
        <v>2</v>
      </c>
      <c r="E1555" t="s">
        <v>30651</v>
      </c>
      <c r="F1555" t="s">
        <v>26</v>
      </c>
      <c r="G1555" t="s">
        <v>13</v>
      </c>
      <c r="H1555" t="s">
        <v>5532</v>
      </c>
      <c r="I1555" s="14">
        <f t="shared" si="24"/>
        <v>1699.125</v>
      </c>
      <c r="J1555">
        <v>271.86</v>
      </c>
      <c r="K1555" s="14" t="s">
        <v>6145</v>
      </c>
    </row>
    <row r="1556" spans="1:11">
      <c r="A1556" s="1" t="s">
        <v>28502</v>
      </c>
      <c r="B1556" s="13">
        <v>42003</v>
      </c>
      <c r="C1556" s="1" t="s">
        <v>28503</v>
      </c>
      <c r="D1556" s="1">
        <v>2</v>
      </c>
      <c r="E1556" s="1" t="s">
        <v>29863</v>
      </c>
      <c r="F1556" s="1" t="s">
        <v>26</v>
      </c>
      <c r="G1556" s="1" t="s">
        <v>13</v>
      </c>
      <c r="H1556" s="1" t="s">
        <v>4866</v>
      </c>
      <c r="I1556" s="14">
        <f t="shared" si="24"/>
        <v>1575.125</v>
      </c>
      <c r="J1556" s="1">
        <v>252.02</v>
      </c>
      <c r="K1556" s="14" t="s">
        <v>6145</v>
      </c>
    </row>
    <row r="1557" spans="1:11">
      <c r="A1557" t="s">
        <v>28502</v>
      </c>
      <c r="B1557" s="3">
        <v>42003</v>
      </c>
      <c r="C1557" t="s">
        <v>28503</v>
      </c>
      <c r="D1557">
        <v>2</v>
      </c>
      <c r="E1557" t="s">
        <v>29863</v>
      </c>
      <c r="F1557" t="s">
        <v>26</v>
      </c>
      <c r="G1557" t="s">
        <v>13</v>
      </c>
      <c r="H1557" t="s">
        <v>4866</v>
      </c>
      <c r="I1557" s="14">
        <f t="shared" si="24"/>
        <v>1575.125</v>
      </c>
      <c r="J1557">
        <v>252.02</v>
      </c>
      <c r="K1557" s="14" t="s">
        <v>6145</v>
      </c>
    </row>
    <row r="1558" spans="1:11">
      <c r="A1558" t="s">
        <v>28502</v>
      </c>
      <c r="B1558" s="3">
        <v>42003</v>
      </c>
      <c r="C1558" t="s">
        <v>28503</v>
      </c>
      <c r="D1558">
        <v>2</v>
      </c>
      <c r="E1558" t="s">
        <v>29863</v>
      </c>
      <c r="F1558" t="s">
        <v>26</v>
      </c>
      <c r="G1558" t="s">
        <v>13</v>
      </c>
      <c r="H1558" t="s">
        <v>4866</v>
      </c>
      <c r="I1558" s="14">
        <f t="shared" si="24"/>
        <v>-1575.125</v>
      </c>
      <c r="J1558">
        <v>-252.02</v>
      </c>
      <c r="K1558" s="14" t="s">
        <v>6145</v>
      </c>
    </row>
    <row r="1559" spans="1:11">
      <c r="A1559" t="s">
        <v>29275</v>
      </c>
      <c r="B1559" s="3">
        <v>42003</v>
      </c>
      <c r="C1559" t="s">
        <v>29276</v>
      </c>
      <c r="D1559">
        <v>2</v>
      </c>
      <c r="E1559" t="s">
        <v>30652</v>
      </c>
      <c r="F1559" t="s">
        <v>26</v>
      </c>
      <c r="G1559" t="s">
        <v>13</v>
      </c>
      <c r="H1559" t="s">
        <v>24841</v>
      </c>
      <c r="I1559" s="14">
        <f t="shared" si="24"/>
        <v>1534.5</v>
      </c>
      <c r="J1559">
        <v>245.52</v>
      </c>
      <c r="K1559" s="14" t="s">
        <v>6145</v>
      </c>
    </row>
    <row r="1560" spans="1:11">
      <c r="A1560" t="s">
        <v>29277</v>
      </c>
      <c r="B1560" s="3">
        <v>42003</v>
      </c>
      <c r="C1560" t="s">
        <v>29278</v>
      </c>
      <c r="D1560">
        <v>2</v>
      </c>
      <c r="E1560" t="s">
        <v>30653</v>
      </c>
      <c r="F1560" t="s">
        <v>26</v>
      </c>
      <c r="G1560" t="s">
        <v>13</v>
      </c>
      <c r="H1560" t="s">
        <v>29279</v>
      </c>
      <c r="I1560" s="14">
        <f t="shared" si="24"/>
        <v>2525.875</v>
      </c>
      <c r="J1560">
        <v>404.14</v>
      </c>
      <c r="K1560" s="14" t="s">
        <v>6145</v>
      </c>
    </row>
    <row r="1561" spans="1:11">
      <c r="A1561" t="s">
        <v>29280</v>
      </c>
      <c r="B1561" s="3">
        <v>42003</v>
      </c>
      <c r="C1561" t="s">
        <v>29281</v>
      </c>
      <c r="D1561">
        <v>2</v>
      </c>
      <c r="E1561" t="s">
        <v>30654</v>
      </c>
      <c r="F1561" t="s">
        <v>26</v>
      </c>
      <c r="G1561" t="s">
        <v>13</v>
      </c>
      <c r="H1561" t="s">
        <v>767</v>
      </c>
      <c r="I1561" s="14">
        <f t="shared" si="24"/>
        <v>2491.375</v>
      </c>
      <c r="J1561">
        <v>398.62</v>
      </c>
      <c r="K1561" s="14" t="s">
        <v>6145</v>
      </c>
    </row>
    <row r="1562" spans="1:11" hidden="1">
      <c r="A1562" t="s">
        <v>29282</v>
      </c>
      <c r="B1562" s="3">
        <v>42003</v>
      </c>
      <c r="C1562" t="s">
        <v>2</v>
      </c>
      <c r="D1562">
        <v>2</v>
      </c>
      <c r="E1562" t="s">
        <v>30655</v>
      </c>
      <c r="F1562" t="s">
        <v>18</v>
      </c>
      <c r="G1562" t="s">
        <v>21545</v>
      </c>
      <c r="H1562" t="s">
        <v>6090</v>
      </c>
      <c r="I1562" s="14">
        <f t="shared" si="24"/>
        <v>1037.375</v>
      </c>
      <c r="J1562">
        <v>165.98</v>
      </c>
      <c r="K1562" s="4" t="s">
        <v>6149</v>
      </c>
    </row>
    <row r="1563" spans="1:11">
      <c r="A1563" t="s">
        <v>29283</v>
      </c>
      <c r="B1563" s="3">
        <v>42003</v>
      </c>
      <c r="C1563" t="s">
        <v>29284</v>
      </c>
      <c r="D1563">
        <v>2</v>
      </c>
      <c r="E1563" t="s">
        <v>30656</v>
      </c>
      <c r="F1563" t="s">
        <v>26</v>
      </c>
      <c r="G1563" t="s">
        <v>13</v>
      </c>
      <c r="H1563" t="s">
        <v>13797</v>
      </c>
      <c r="I1563" s="14">
        <f t="shared" si="24"/>
        <v>853.43750000000011</v>
      </c>
      <c r="J1563">
        <v>136.55000000000001</v>
      </c>
      <c r="K1563" s="14" t="s">
        <v>6145</v>
      </c>
    </row>
    <row r="1564" spans="1:11" hidden="1">
      <c r="A1564" t="s">
        <v>29285</v>
      </c>
      <c r="B1564" s="3">
        <v>42003</v>
      </c>
      <c r="C1564" t="s">
        <v>2</v>
      </c>
      <c r="D1564">
        <v>2</v>
      </c>
      <c r="E1564" t="s">
        <v>30657</v>
      </c>
      <c r="F1564" t="s">
        <v>18</v>
      </c>
      <c r="G1564" t="s">
        <v>21545</v>
      </c>
      <c r="H1564" t="s">
        <v>28692</v>
      </c>
      <c r="I1564" s="14">
        <f t="shared" si="24"/>
        <v>299.6875</v>
      </c>
      <c r="J1564">
        <v>47.95</v>
      </c>
      <c r="K1564" s="4" t="s">
        <v>6149</v>
      </c>
    </row>
    <row r="1565" spans="1:11">
      <c r="A1565" t="s">
        <v>29286</v>
      </c>
      <c r="B1565" s="3">
        <v>42003</v>
      </c>
      <c r="C1565" t="s">
        <v>29287</v>
      </c>
      <c r="D1565">
        <v>2</v>
      </c>
      <c r="E1565" t="s">
        <v>30658</v>
      </c>
      <c r="F1565" t="s">
        <v>26</v>
      </c>
      <c r="G1565" t="s">
        <v>13</v>
      </c>
      <c r="H1565" t="s">
        <v>2086</v>
      </c>
      <c r="I1565" s="14">
        <f t="shared" si="24"/>
        <v>853.43750000000011</v>
      </c>
      <c r="J1565">
        <v>136.55000000000001</v>
      </c>
      <c r="K1565" s="14" t="s">
        <v>6145</v>
      </c>
    </row>
    <row r="1566" spans="1:11">
      <c r="A1566" t="s">
        <v>29288</v>
      </c>
      <c r="B1566" s="3">
        <v>42003</v>
      </c>
      <c r="C1566" t="s">
        <v>29289</v>
      </c>
      <c r="D1566">
        <v>2</v>
      </c>
      <c r="E1566" t="s">
        <v>30659</v>
      </c>
      <c r="F1566" t="s">
        <v>26</v>
      </c>
      <c r="G1566" t="s">
        <v>13</v>
      </c>
      <c r="H1566" t="s">
        <v>12502</v>
      </c>
      <c r="I1566" s="14">
        <f t="shared" si="24"/>
        <v>853.43750000000011</v>
      </c>
      <c r="J1566">
        <v>136.55000000000001</v>
      </c>
      <c r="K1566" s="14" t="s">
        <v>6145</v>
      </c>
    </row>
    <row r="1567" spans="1:11" hidden="1">
      <c r="A1567" t="s">
        <v>29290</v>
      </c>
      <c r="B1567" s="3">
        <v>42003</v>
      </c>
      <c r="C1567" t="s">
        <v>2</v>
      </c>
      <c r="D1567">
        <v>2</v>
      </c>
      <c r="E1567" t="s">
        <v>30660</v>
      </c>
      <c r="F1567" t="s">
        <v>18</v>
      </c>
      <c r="G1567" t="s">
        <v>21545</v>
      </c>
      <c r="H1567" t="s">
        <v>28692</v>
      </c>
      <c r="I1567" s="14">
        <f t="shared" si="24"/>
        <v>308.25</v>
      </c>
      <c r="J1567">
        <v>49.32</v>
      </c>
      <c r="K1567" s="4" t="s">
        <v>6149</v>
      </c>
    </row>
    <row r="1568" spans="1:11">
      <c r="A1568" t="s">
        <v>29291</v>
      </c>
      <c r="B1568" s="3">
        <v>42003</v>
      </c>
      <c r="C1568" t="s">
        <v>29292</v>
      </c>
      <c r="D1568">
        <v>2</v>
      </c>
      <c r="E1568" t="s">
        <v>30661</v>
      </c>
      <c r="F1568" t="s">
        <v>26</v>
      </c>
      <c r="G1568" t="s">
        <v>13</v>
      </c>
      <c r="H1568" t="s">
        <v>28519</v>
      </c>
      <c r="I1568" s="14">
        <f t="shared" si="24"/>
        <v>853.43750000000011</v>
      </c>
      <c r="J1568">
        <v>136.55000000000001</v>
      </c>
      <c r="K1568" s="14" t="s">
        <v>6145</v>
      </c>
    </row>
    <row r="1569" spans="1:11">
      <c r="A1569" t="s">
        <v>29293</v>
      </c>
      <c r="B1569" s="3">
        <v>42003</v>
      </c>
      <c r="C1569" t="s">
        <v>29294</v>
      </c>
      <c r="D1569">
        <v>2</v>
      </c>
      <c r="E1569" t="s">
        <v>30662</v>
      </c>
      <c r="F1569" t="s">
        <v>26</v>
      </c>
      <c r="G1569" t="s">
        <v>13</v>
      </c>
      <c r="H1569" t="s">
        <v>17111</v>
      </c>
      <c r="I1569" s="14">
        <f t="shared" si="24"/>
        <v>2525.875</v>
      </c>
      <c r="J1569">
        <v>404.14</v>
      </c>
      <c r="K1569" s="14" t="s">
        <v>6145</v>
      </c>
    </row>
    <row r="1570" spans="1:11" hidden="1">
      <c r="A1570" t="s">
        <v>29295</v>
      </c>
      <c r="B1570" s="3">
        <v>42003</v>
      </c>
      <c r="C1570" t="s">
        <v>2</v>
      </c>
      <c r="D1570">
        <v>2</v>
      </c>
      <c r="E1570" t="s">
        <v>30663</v>
      </c>
      <c r="F1570" t="s">
        <v>18</v>
      </c>
      <c r="G1570" t="s">
        <v>21545</v>
      </c>
      <c r="H1570" t="s">
        <v>20029</v>
      </c>
      <c r="I1570" s="14">
        <f t="shared" si="24"/>
        <v>9425.875</v>
      </c>
      <c r="J1570" s="4">
        <v>1508.14</v>
      </c>
      <c r="K1570" s="4" t="s">
        <v>6149</v>
      </c>
    </row>
    <row r="1571" spans="1:11">
      <c r="A1571" t="s">
        <v>29296</v>
      </c>
      <c r="B1571" s="3">
        <v>42003</v>
      </c>
      <c r="C1571" t="s">
        <v>29297</v>
      </c>
      <c r="D1571">
        <v>2</v>
      </c>
      <c r="E1571" t="s">
        <v>30664</v>
      </c>
      <c r="F1571" t="s">
        <v>26</v>
      </c>
      <c r="G1571" t="s">
        <v>13</v>
      </c>
      <c r="H1571" t="s">
        <v>29298</v>
      </c>
      <c r="I1571" s="14">
        <f t="shared" si="24"/>
        <v>344.8125</v>
      </c>
      <c r="J1571">
        <v>55.17</v>
      </c>
      <c r="K1571" s="14" t="s">
        <v>6145</v>
      </c>
    </row>
    <row r="1572" spans="1:11">
      <c r="A1572" t="s">
        <v>29299</v>
      </c>
      <c r="B1572" s="3">
        <v>42003</v>
      </c>
      <c r="C1572" t="s">
        <v>29300</v>
      </c>
      <c r="D1572">
        <v>2</v>
      </c>
      <c r="E1572" t="s">
        <v>30665</v>
      </c>
      <c r="F1572" t="s">
        <v>26</v>
      </c>
      <c r="G1572" t="s">
        <v>13</v>
      </c>
      <c r="H1572" t="s">
        <v>25440</v>
      </c>
      <c r="I1572" s="14">
        <f t="shared" si="24"/>
        <v>853.43750000000011</v>
      </c>
      <c r="J1572">
        <v>136.55000000000001</v>
      </c>
      <c r="K1572" s="14" t="s">
        <v>6145</v>
      </c>
    </row>
    <row r="1573" spans="1:11">
      <c r="A1573" t="s">
        <v>29301</v>
      </c>
      <c r="B1573" s="3">
        <v>42003</v>
      </c>
      <c r="C1573" t="s">
        <v>29302</v>
      </c>
      <c r="D1573">
        <v>2</v>
      </c>
      <c r="E1573" t="s">
        <v>30666</v>
      </c>
      <c r="F1573" t="s">
        <v>26</v>
      </c>
      <c r="G1573" t="s">
        <v>13</v>
      </c>
      <c r="H1573" t="s">
        <v>5308</v>
      </c>
      <c r="I1573" s="14">
        <f t="shared" si="24"/>
        <v>3586.2499999999995</v>
      </c>
      <c r="J1573">
        <v>573.79999999999995</v>
      </c>
      <c r="K1573" s="14" t="s">
        <v>6145</v>
      </c>
    </row>
    <row r="1574" spans="1:11" hidden="1">
      <c r="A1574" s="1" t="s">
        <v>28504</v>
      </c>
      <c r="B1574" s="13">
        <v>42003</v>
      </c>
      <c r="C1574" s="1" t="s">
        <v>28505</v>
      </c>
      <c r="D1574" s="1">
        <v>2</v>
      </c>
      <c r="E1574" s="1" t="s">
        <v>29864</v>
      </c>
      <c r="F1574" s="1" t="s">
        <v>18</v>
      </c>
      <c r="G1574" s="1" t="s">
        <v>0</v>
      </c>
      <c r="H1574" s="1" t="s">
        <v>28506</v>
      </c>
      <c r="I1574" s="14">
        <f t="shared" si="24"/>
        <v>3951.0624999999995</v>
      </c>
      <c r="J1574" s="1">
        <v>632.16999999999996</v>
      </c>
      <c r="K1574" s="4" t="s">
        <v>6149</v>
      </c>
    </row>
    <row r="1575" spans="1:11" hidden="1">
      <c r="A1575" t="s">
        <v>28504</v>
      </c>
      <c r="B1575" s="3">
        <v>42003</v>
      </c>
      <c r="C1575" t="s">
        <v>28505</v>
      </c>
      <c r="D1575">
        <v>2</v>
      </c>
      <c r="E1575" t="s">
        <v>29864</v>
      </c>
      <c r="F1575" t="s">
        <v>18</v>
      </c>
      <c r="G1575" t="s">
        <v>0</v>
      </c>
      <c r="H1575" t="s">
        <v>28506</v>
      </c>
      <c r="I1575" s="14">
        <f t="shared" si="24"/>
        <v>4295.875</v>
      </c>
      <c r="J1575">
        <v>687.34</v>
      </c>
      <c r="K1575" s="4" t="s">
        <v>6149</v>
      </c>
    </row>
    <row r="1576" spans="1:11" hidden="1">
      <c r="A1576" t="s">
        <v>28504</v>
      </c>
      <c r="B1576" s="3">
        <v>42003</v>
      </c>
      <c r="C1576" t="s">
        <v>28505</v>
      </c>
      <c r="D1576">
        <v>2</v>
      </c>
      <c r="E1576" t="s">
        <v>29864</v>
      </c>
      <c r="F1576" t="s">
        <v>18</v>
      </c>
      <c r="G1576" t="s">
        <v>0</v>
      </c>
      <c r="H1576" t="s">
        <v>28506</v>
      </c>
      <c r="I1576" s="14">
        <f t="shared" si="24"/>
        <v>-3951.0624999999995</v>
      </c>
      <c r="J1576">
        <v>-632.16999999999996</v>
      </c>
      <c r="K1576" s="4" t="s">
        <v>6149</v>
      </c>
    </row>
    <row r="1577" spans="1:11">
      <c r="A1577" t="s">
        <v>29303</v>
      </c>
      <c r="B1577" s="3">
        <v>42003</v>
      </c>
      <c r="C1577" t="s">
        <v>29304</v>
      </c>
      <c r="D1577">
        <v>2</v>
      </c>
      <c r="E1577" t="s">
        <v>30667</v>
      </c>
      <c r="F1577" t="s">
        <v>26</v>
      </c>
      <c r="G1577" t="s">
        <v>13</v>
      </c>
      <c r="H1577" t="s">
        <v>29305</v>
      </c>
      <c r="I1577" s="14">
        <f t="shared" si="24"/>
        <v>853.43750000000011</v>
      </c>
      <c r="J1577">
        <v>136.55000000000001</v>
      </c>
      <c r="K1577" s="14" t="s">
        <v>6145</v>
      </c>
    </row>
    <row r="1578" spans="1:11">
      <c r="A1578" t="s">
        <v>29306</v>
      </c>
      <c r="B1578" s="3">
        <v>42003</v>
      </c>
      <c r="C1578" t="s">
        <v>29307</v>
      </c>
      <c r="D1578">
        <v>2</v>
      </c>
      <c r="E1578" t="s">
        <v>30668</v>
      </c>
      <c r="F1578" t="s">
        <v>26</v>
      </c>
      <c r="G1578" t="s">
        <v>13</v>
      </c>
      <c r="H1578" t="s">
        <v>29308</v>
      </c>
      <c r="I1578" s="14">
        <f t="shared" si="24"/>
        <v>3413.8125</v>
      </c>
      <c r="J1578">
        <v>546.21</v>
      </c>
      <c r="K1578" s="14" t="s">
        <v>6145</v>
      </c>
    </row>
    <row r="1579" spans="1:11">
      <c r="A1579" s="1" t="s">
        <v>28507</v>
      </c>
      <c r="B1579" s="13">
        <v>42003</v>
      </c>
      <c r="C1579" s="1" t="s">
        <v>28508</v>
      </c>
      <c r="D1579" s="1">
        <v>2</v>
      </c>
      <c r="E1579" s="1" t="s">
        <v>29865</v>
      </c>
      <c r="F1579" s="1" t="s">
        <v>26</v>
      </c>
      <c r="G1579" s="1" t="s">
        <v>13</v>
      </c>
      <c r="H1579" s="1" t="s">
        <v>20029</v>
      </c>
      <c r="I1579" s="14">
        <f t="shared" si="24"/>
        <v>689.6875</v>
      </c>
      <c r="J1579" s="1">
        <v>110.35</v>
      </c>
      <c r="K1579" s="14" t="s">
        <v>6145</v>
      </c>
    </row>
    <row r="1580" spans="1:11">
      <c r="A1580" t="s">
        <v>28507</v>
      </c>
      <c r="B1580" s="3">
        <v>42003</v>
      </c>
      <c r="C1580" t="s">
        <v>28508</v>
      </c>
      <c r="D1580">
        <v>2</v>
      </c>
      <c r="E1580" t="s">
        <v>29865</v>
      </c>
      <c r="F1580" t="s">
        <v>26</v>
      </c>
      <c r="G1580" t="s">
        <v>13</v>
      </c>
      <c r="H1580" t="s">
        <v>20029</v>
      </c>
      <c r="I1580" s="14">
        <f t="shared" si="24"/>
        <v>689.6875</v>
      </c>
      <c r="J1580">
        <v>110.35</v>
      </c>
      <c r="K1580" s="14" t="s">
        <v>6145</v>
      </c>
    </row>
    <row r="1581" spans="1:11">
      <c r="A1581" t="s">
        <v>28507</v>
      </c>
      <c r="B1581" s="3">
        <v>42003</v>
      </c>
      <c r="C1581" t="s">
        <v>28508</v>
      </c>
      <c r="D1581">
        <v>2</v>
      </c>
      <c r="E1581" t="s">
        <v>29865</v>
      </c>
      <c r="F1581" t="s">
        <v>26</v>
      </c>
      <c r="G1581" t="s">
        <v>13</v>
      </c>
      <c r="H1581" t="s">
        <v>20029</v>
      </c>
      <c r="I1581" s="14">
        <f t="shared" si="24"/>
        <v>-689.6875</v>
      </c>
      <c r="J1581">
        <v>-110.35</v>
      </c>
      <c r="K1581" s="14" t="s">
        <v>6145</v>
      </c>
    </row>
    <row r="1582" spans="1:11">
      <c r="A1582" s="1" t="s">
        <v>28509</v>
      </c>
      <c r="B1582" s="13">
        <v>42003</v>
      </c>
      <c r="C1582" s="1" t="s">
        <v>28510</v>
      </c>
      <c r="D1582" s="1">
        <v>2</v>
      </c>
      <c r="E1582" s="1" t="s">
        <v>29866</v>
      </c>
      <c r="F1582" s="1" t="s">
        <v>26</v>
      </c>
      <c r="G1582" s="1" t="s">
        <v>13</v>
      </c>
      <c r="H1582" s="1" t="s">
        <v>28506</v>
      </c>
      <c r="I1582" s="14">
        <f t="shared" si="24"/>
        <v>344.8125</v>
      </c>
      <c r="J1582" s="1">
        <v>55.17</v>
      </c>
      <c r="K1582" s="14" t="s">
        <v>6145</v>
      </c>
    </row>
    <row r="1583" spans="1:11">
      <c r="A1583" t="s">
        <v>28509</v>
      </c>
      <c r="B1583" s="3">
        <v>42003</v>
      </c>
      <c r="C1583" t="s">
        <v>28510</v>
      </c>
      <c r="D1583">
        <v>2</v>
      </c>
      <c r="E1583" t="s">
        <v>29866</v>
      </c>
      <c r="F1583" t="s">
        <v>26</v>
      </c>
      <c r="G1583" t="s">
        <v>13</v>
      </c>
      <c r="H1583" t="s">
        <v>28506</v>
      </c>
      <c r="I1583" s="14">
        <f t="shared" si="24"/>
        <v>344.8125</v>
      </c>
      <c r="J1583">
        <v>55.17</v>
      </c>
      <c r="K1583" s="14" t="s">
        <v>6145</v>
      </c>
    </row>
    <row r="1584" spans="1:11">
      <c r="A1584" t="s">
        <v>28509</v>
      </c>
      <c r="B1584" s="3">
        <v>42003</v>
      </c>
      <c r="C1584" t="s">
        <v>28510</v>
      </c>
      <c r="D1584">
        <v>2</v>
      </c>
      <c r="E1584" t="s">
        <v>29866</v>
      </c>
      <c r="F1584" t="s">
        <v>26</v>
      </c>
      <c r="G1584" t="s">
        <v>13</v>
      </c>
      <c r="H1584" t="s">
        <v>28506</v>
      </c>
      <c r="I1584" s="14">
        <f t="shared" si="24"/>
        <v>-344.8125</v>
      </c>
      <c r="J1584">
        <v>-55.17</v>
      </c>
      <c r="K1584" s="14" t="s">
        <v>6145</v>
      </c>
    </row>
    <row r="1585" spans="1:11" hidden="1">
      <c r="A1585" s="1" t="s">
        <v>28511</v>
      </c>
      <c r="B1585" s="13">
        <v>42003</v>
      </c>
      <c r="C1585" s="1" t="s">
        <v>28512</v>
      </c>
      <c r="D1585" s="1">
        <v>2</v>
      </c>
      <c r="E1585" s="1" t="s">
        <v>29867</v>
      </c>
      <c r="F1585" s="1" t="s">
        <v>18</v>
      </c>
      <c r="G1585" s="1" t="s">
        <v>21545</v>
      </c>
      <c r="H1585" s="1" t="s">
        <v>10320</v>
      </c>
      <c r="I1585" s="14">
        <f t="shared" si="24"/>
        <v>258.625</v>
      </c>
      <c r="J1585" s="1">
        <v>41.38</v>
      </c>
      <c r="K1585" s="4" t="s">
        <v>6149</v>
      </c>
    </row>
    <row r="1586" spans="1:11" hidden="1">
      <c r="A1586" t="s">
        <v>28511</v>
      </c>
      <c r="B1586" s="3">
        <v>42003</v>
      </c>
      <c r="C1586" t="s">
        <v>28512</v>
      </c>
      <c r="D1586">
        <v>2</v>
      </c>
      <c r="E1586" t="s">
        <v>29867</v>
      </c>
      <c r="F1586" t="s">
        <v>18</v>
      </c>
      <c r="G1586" t="s">
        <v>21545</v>
      </c>
      <c r="H1586" t="s">
        <v>10320</v>
      </c>
      <c r="I1586" s="14">
        <f t="shared" si="24"/>
        <v>363.25</v>
      </c>
      <c r="J1586">
        <v>58.12</v>
      </c>
      <c r="K1586" s="4" t="s">
        <v>6149</v>
      </c>
    </row>
    <row r="1587" spans="1:11" hidden="1">
      <c r="A1587" t="s">
        <v>28511</v>
      </c>
      <c r="B1587" s="3">
        <v>42003</v>
      </c>
      <c r="C1587" t="s">
        <v>28512</v>
      </c>
      <c r="D1587">
        <v>2</v>
      </c>
      <c r="E1587" t="s">
        <v>29867</v>
      </c>
      <c r="F1587" t="s">
        <v>18</v>
      </c>
      <c r="G1587" t="s">
        <v>21545</v>
      </c>
      <c r="H1587" t="s">
        <v>10320</v>
      </c>
      <c r="I1587" s="14">
        <f t="shared" si="24"/>
        <v>-258.625</v>
      </c>
      <c r="J1587">
        <v>-41.38</v>
      </c>
      <c r="K1587" s="4" t="s">
        <v>6149</v>
      </c>
    </row>
    <row r="1588" spans="1:11">
      <c r="A1588" t="s">
        <v>29309</v>
      </c>
      <c r="B1588" s="3">
        <v>42003</v>
      </c>
      <c r="C1588" t="s">
        <v>29310</v>
      </c>
      <c r="D1588">
        <v>2</v>
      </c>
      <c r="E1588" t="s">
        <v>30669</v>
      </c>
      <c r="F1588" t="s">
        <v>26</v>
      </c>
      <c r="G1588" t="s">
        <v>13</v>
      </c>
      <c r="H1588" t="s">
        <v>29311</v>
      </c>
      <c r="I1588" s="14">
        <f t="shared" si="24"/>
        <v>172.4375</v>
      </c>
      <c r="J1588">
        <v>27.59</v>
      </c>
      <c r="K1588" s="14" t="s">
        <v>6145</v>
      </c>
    </row>
    <row r="1589" spans="1:11">
      <c r="A1589" t="s">
        <v>29312</v>
      </c>
      <c r="B1589" s="3">
        <v>42003</v>
      </c>
      <c r="C1589" t="s">
        <v>29313</v>
      </c>
      <c r="D1589">
        <v>2</v>
      </c>
      <c r="E1589" t="s">
        <v>30670</v>
      </c>
      <c r="F1589" t="s">
        <v>26</v>
      </c>
      <c r="G1589" t="s">
        <v>13</v>
      </c>
      <c r="H1589" t="s">
        <v>15845</v>
      </c>
      <c r="I1589" s="14">
        <f t="shared" si="24"/>
        <v>2525.875</v>
      </c>
      <c r="J1589">
        <v>404.14</v>
      </c>
      <c r="K1589" s="14" t="s">
        <v>6145</v>
      </c>
    </row>
    <row r="1590" spans="1:11">
      <c r="A1590" t="s">
        <v>29314</v>
      </c>
      <c r="B1590" s="3">
        <v>42003</v>
      </c>
      <c r="C1590" t="s">
        <v>29315</v>
      </c>
      <c r="D1590">
        <v>2</v>
      </c>
      <c r="E1590" t="s">
        <v>30671</v>
      </c>
      <c r="F1590" t="s">
        <v>26</v>
      </c>
      <c r="G1590" t="s">
        <v>13</v>
      </c>
      <c r="H1590" t="s">
        <v>18201</v>
      </c>
      <c r="I1590" s="14">
        <f t="shared" si="24"/>
        <v>2113.8125</v>
      </c>
      <c r="J1590">
        <v>338.21</v>
      </c>
      <c r="K1590" s="14" t="s">
        <v>6145</v>
      </c>
    </row>
    <row r="1591" spans="1:11">
      <c r="A1591" t="s">
        <v>29316</v>
      </c>
      <c r="B1591" s="3">
        <v>42003</v>
      </c>
      <c r="C1591" t="s">
        <v>29317</v>
      </c>
      <c r="D1591">
        <v>2</v>
      </c>
      <c r="E1591" t="s">
        <v>30672</v>
      </c>
      <c r="F1591" t="s">
        <v>26</v>
      </c>
      <c r="G1591" t="s">
        <v>13</v>
      </c>
      <c r="H1591" t="s">
        <v>5529</v>
      </c>
      <c r="I1591" s="14">
        <f t="shared" si="24"/>
        <v>1534.5</v>
      </c>
      <c r="J1591">
        <v>245.52</v>
      </c>
      <c r="K1591" s="14" t="s">
        <v>6145</v>
      </c>
    </row>
    <row r="1592" spans="1:11" hidden="1">
      <c r="A1592" s="1" t="s">
        <v>28513</v>
      </c>
      <c r="B1592" s="13">
        <v>42003</v>
      </c>
      <c r="C1592" s="1" t="s">
        <v>28514</v>
      </c>
      <c r="D1592" s="1">
        <v>2</v>
      </c>
      <c r="E1592" s="1" t="s">
        <v>29868</v>
      </c>
      <c r="F1592" s="1" t="s">
        <v>18</v>
      </c>
      <c r="G1592" s="1" t="s">
        <v>21545</v>
      </c>
      <c r="H1592" s="1" t="s">
        <v>28355</v>
      </c>
      <c r="I1592" s="14">
        <f t="shared" si="24"/>
        <v>585.4375</v>
      </c>
      <c r="J1592" s="1">
        <v>93.67</v>
      </c>
      <c r="K1592" s="4" t="s">
        <v>6149</v>
      </c>
    </row>
    <row r="1593" spans="1:11" hidden="1">
      <c r="A1593" t="s">
        <v>28513</v>
      </c>
      <c r="B1593" s="3">
        <v>42003</v>
      </c>
      <c r="C1593" t="s">
        <v>28514</v>
      </c>
      <c r="D1593">
        <v>2</v>
      </c>
      <c r="E1593" t="s">
        <v>29868</v>
      </c>
      <c r="F1593" t="s">
        <v>18</v>
      </c>
      <c r="G1593" t="s">
        <v>21545</v>
      </c>
      <c r="H1593" t="s">
        <v>28355</v>
      </c>
      <c r="I1593" s="14">
        <f t="shared" si="24"/>
        <v>585.4375</v>
      </c>
      <c r="J1593">
        <v>93.67</v>
      </c>
      <c r="K1593" s="4" t="s">
        <v>6149</v>
      </c>
    </row>
    <row r="1594" spans="1:11" hidden="1">
      <c r="A1594" t="s">
        <v>28513</v>
      </c>
      <c r="B1594" s="3">
        <v>42003</v>
      </c>
      <c r="C1594" t="s">
        <v>28514</v>
      </c>
      <c r="D1594">
        <v>2</v>
      </c>
      <c r="E1594" t="s">
        <v>29868</v>
      </c>
      <c r="F1594" t="s">
        <v>18</v>
      </c>
      <c r="G1594" t="s">
        <v>21545</v>
      </c>
      <c r="H1594" t="s">
        <v>28355</v>
      </c>
      <c r="I1594" s="14">
        <f t="shared" si="24"/>
        <v>-585.4375</v>
      </c>
      <c r="J1594">
        <v>-93.67</v>
      </c>
      <c r="K1594" s="4" t="s">
        <v>6149</v>
      </c>
    </row>
    <row r="1595" spans="1:11">
      <c r="A1595" t="s">
        <v>29318</v>
      </c>
      <c r="B1595" s="3">
        <v>42003</v>
      </c>
      <c r="C1595" t="s">
        <v>29319</v>
      </c>
      <c r="D1595">
        <v>2</v>
      </c>
      <c r="E1595" t="s">
        <v>30673</v>
      </c>
      <c r="F1595" t="s">
        <v>26</v>
      </c>
      <c r="G1595" t="s">
        <v>13</v>
      </c>
      <c r="H1595" t="s">
        <v>12980</v>
      </c>
      <c r="I1595" s="14">
        <f t="shared" si="24"/>
        <v>1801.7499999999998</v>
      </c>
      <c r="J1595">
        <v>288.27999999999997</v>
      </c>
      <c r="K1595" s="14" t="s">
        <v>6145</v>
      </c>
    </row>
    <row r="1596" spans="1:11">
      <c r="A1596" t="s">
        <v>29320</v>
      </c>
      <c r="B1596" s="3">
        <v>42003</v>
      </c>
      <c r="C1596" t="s">
        <v>29321</v>
      </c>
      <c r="D1596">
        <v>2</v>
      </c>
      <c r="E1596" t="s">
        <v>30674</v>
      </c>
      <c r="F1596" t="s">
        <v>26</v>
      </c>
      <c r="G1596" t="s">
        <v>13</v>
      </c>
      <c r="H1596" t="s">
        <v>1827</v>
      </c>
      <c r="I1596" s="14">
        <f t="shared" si="24"/>
        <v>2629.3125</v>
      </c>
      <c r="J1596">
        <v>420.69</v>
      </c>
      <c r="K1596" s="14" t="s">
        <v>6145</v>
      </c>
    </row>
    <row r="1597" spans="1:11">
      <c r="A1597" s="1" t="s">
        <v>28515</v>
      </c>
      <c r="B1597" s="13">
        <v>42003</v>
      </c>
      <c r="C1597" s="1" t="s">
        <v>28516</v>
      </c>
      <c r="D1597" s="1">
        <v>2</v>
      </c>
      <c r="E1597" s="1" t="s">
        <v>29869</v>
      </c>
      <c r="F1597" s="1" t="s">
        <v>26</v>
      </c>
      <c r="G1597" s="1" t="s">
        <v>13</v>
      </c>
      <c r="H1597" s="1" t="s">
        <v>20029</v>
      </c>
      <c r="I1597" s="14">
        <f t="shared" si="24"/>
        <v>853.43750000000011</v>
      </c>
      <c r="J1597" s="1">
        <v>136.55000000000001</v>
      </c>
      <c r="K1597" s="14" t="s">
        <v>6145</v>
      </c>
    </row>
    <row r="1598" spans="1:11">
      <c r="A1598" t="s">
        <v>28515</v>
      </c>
      <c r="B1598" s="3">
        <v>42003</v>
      </c>
      <c r="C1598" t="s">
        <v>28516</v>
      </c>
      <c r="D1598">
        <v>2</v>
      </c>
      <c r="E1598" t="s">
        <v>29869</v>
      </c>
      <c r="F1598" t="s">
        <v>26</v>
      </c>
      <c r="G1598" t="s">
        <v>13</v>
      </c>
      <c r="H1598" t="s">
        <v>20029</v>
      </c>
      <c r="I1598" s="14">
        <f t="shared" si="24"/>
        <v>853.43750000000011</v>
      </c>
      <c r="J1598">
        <v>136.55000000000001</v>
      </c>
      <c r="K1598" s="14" t="s">
        <v>6145</v>
      </c>
    </row>
    <row r="1599" spans="1:11">
      <c r="A1599" t="s">
        <v>28515</v>
      </c>
      <c r="B1599" s="3">
        <v>42003</v>
      </c>
      <c r="C1599" t="s">
        <v>28516</v>
      </c>
      <c r="D1599">
        <v>2</v>
      </c>
      <c r="E1599" t="s">
        <v>29869</v>
      </c>
      <c r="F1599" t="s">
        <v>26</v>
      </c>
      <c r="G1599" t="s">
        <v>13</v>
      </c>
      <c r="H1599" t="s">
        <v>20029</v>
      </c>
      <c r="I1599" s="14">
        <f t="shared" si="24"/>
        <v>-853.43750000000011</v>
      </c>
      <c r="J1599">
        <v>-136.55000000000001</v>
      </c>
      <c r="K1599" s="14" t="s">
        <v>6145</v>
      </c>
    </row>
    <row r="1600" spans="1:11">
      <c r="A1600" t="s">
        <v>29322</v>
      </c>
      <c r="B1600" s="3">
        <v>42003</v>
      </c>
      <c r="C1600" t="s">
        <v>29323</v>
      </c>
      <c r="D1600">
        <v>2</v>
      </c>
      <c r="E1600" t="s">
        <v>30675</v>
      </c>
      <c r="F1600" t="s">
        <v>26</v>
      </c>
      <c r="G1600" t="s">
        <v>13</v>
      </c>
      <c r="H1600" t="s">
        <v>3172</v>
      </c>
      <c r="I1600" s="14">
        <f t="shared" si="24"/>
        <v>2491.375</v>
      </c>
      <c r="J1600">
        <v>398.62</v>
      </c>
      <c r="K1600" s="14" t="s">
        <v>6145</v>
      </c>
    </row>
    <row r="1601" spans="1:11">
      <c r="A1601" t="s">
        <v>29324</v>
      </c>
      <c r="B1601" s="3">
        <v>42003</v>
      </c>
      <c r="C1601" t="s">
        <v>29325</v>
      </c>
      <c r="D1601">
        <v>2</v>
      </c>
      <c r="E1601" t="s">
        <v>30676</v>
      </c>
      <c r="F1601" t="s">
        <v>26</v>
      </c>
      <c r="G1601" t="s">
        <v>13</v>
      </c>
      <c r="H1601" t="s">
        <v>5441</v>
      </c>
      <c r="I1601" s="14">
        <f t="shared" si="24"/>
        <v>1534.5</v>
      </c>
      <c r="J1601">
        <v>245.52</v>
      </c>
      <c r="K1601" s="14" t="s">
        <v>6145</v>
      </c>
    </row>
    <row r="1602" spans="1:11">
      <c r="A1602" t="s">
        <v>29326</v>
      </c>
      <c r="B1602" s="3">
        <v>42003</v>
      </c>
      <c r="C1602" t="s">
        <v>29327</v>
      </c>
      <c r="D1602">
        <v>2</v>
      </c>
      <c r="E1602" t="s">
        <v>30677</v>
      </c>
      <c r="F1602" t="s">
        <v>26</v>
      </c>
      <c r="G1602" t="s">
        <v>13</v>
      </c>
      <c r="H1602" t="s">
        <v>27</v>
      </c>
      <c r="I1602" s="14">
        <f t="shared" si="24"/>
        <v>1034.5</v>
      </c>
      <c r="J1602">
        <v>165.52</v>
      </c>
      <c r="K1602" s="14" t="s">
        <v>6145</v>
      </c>
    </row>
    <row r="1603" spans="1:11" hidden="1">
      <c r="A1603" s="1" t="s">
        <v>28517</v>
      </c>
      <c r="B1603" s="13">
        <v>42003</v>
      </c>
      <c r="C1603" s="1" t="s">
        <v>2</v>
      </c>
      <c r="D1603" s="1">
        <v>2</v>
      </c>
      <c r="E1603" s="1" t="s">
        <v>29870</v>
      </c>
      <c r="F1603" s="1" t="s">
        <v>18</v>
      </c>
      <c r="G1603" s="1" t="s">
        <v>21545</v>
      </c>
      <c r="H1603" s="1" t="s">
        <v>22322</v>
      </c>
      <c r="I1603" s="14">
        <f t="shared" si="24"/>
        <v>2560.8125</v>
      </c>
      <c r="J1603" s="1">
        <v>409.73</v>
      </c>
      <c r="K1603" s="4" t="s">
        <v>6149</v>
      </c>
    </row>
    <row r="1604" spans="1:11" hidden="1">
      <c r="A1604" t="s">
        <v>28517</v>
      </c>
      <c r="B1604" s="3">
        <v>42003</v>
      </c>
      <c r="C1604" t="s">
        <v>2</v>
      </c>
      <c r="D1604">
        <v>2</v>
      </c>
      <c r="E1604" t="s">
        <v>29870</v>
      </c>
      <c r="F1604" t="s">
        <v>18</v>
      </c>
      <c r="G1604" t="s">
        <v>21545</v>
      </c>
      <c r="H1604" t="s">
        <v>22322</v>
      </c>
      <c r="I1604" s="14">
        <f t="shared" si="24"/>
        <v>2560.8125</v>
      </c>
      <c r="J1604">
        <v>409.73</v>
      </c>
      <c r="K1604" s="4" t="s">
        <v>6149</v>
      </c>
    </row>
    <row r="1605" spans="1:11" hidden="1">
      <c r="A1605" t="s">
        <v>28517</v>
      </c>
      <c r="B1605" s="3">
        <v>42003</v>
      </c>
      <c r="C1605" t="s">
        <v>2</v>
      </c>
      <c r="D1605">
        <v>2</v>
      </c>
      <c r="E1605" t="s">
        <v>29870</v>
      </c>
      <c r="F1605" t="s">
        <v>18</v>
      </c>
      <c r="G1605" t="s">
        <v>21545</v>
      </c>
      <c r="H1605" t="s">
        <v>22322</v>
      </c>
      <c r="I1605" s="14">
        <f t="shared" si="24"/>
        <v>-2560.8125</v>
      </c>
      <c r="J1605">
        <v>-409.73</v>
      </c>
      <c r="K1605" s="4" t="s">
        <v>6149</v>
      </c>
    </row>
    <row r="1606" spans="1:11" hidden="1">
      <c r="A1606" s="1" t="s">
        <v>28518</v>
      </c>
      <c r="B1606" s="13">
        <v>42003</v>
      </c>
      <c r="C1606" s="1" t="s">
        <v>2</v>
      </c>
      <c r="D1606" s="1">
        <v>2</v>
      </c>
      <c r="E1606" s="1" t="s">
        <v>29871</v>
      </c>
      <c r="F1606" s="1" t="s">
        <v>18</v>
      </c>
      <c r="G1606" s="1" t="s">
        <v>21545</v>
      </c>
      <c r="H1606" s="1" t="s">
        <v>22322</v>
      </c>
      <c r="I1606" s="14">
        <f t="shared" si="24"/>
        <v>3850.875</v>
      </c>
      <c r="J1606" s="1">
        <v>616.14</v>
      </c>
      <c r="K1606" s="4" t="s">
        <v>6149</v>
      </c>
    </row>
    <row r="1607" spans="1:11" hidden="1">
      <c r="A1607" t="s">
        <v>28518</v>
      </c>
      <c r="B1607" s="3">
        <v>42003</v>
      </c>
      <c r="C1607" t="s">
        <v>2</v>
      </c>
      <c r="D1607">
        <v>2</v>
      </c>
      <c r="E1607" t="s">
        <v>29871</v>
      </c>
      <c r="F1607" t="s">
        <v>18</v>
      </c>
      <c r="G1607" t="s">
        <v>21545</v>
      </c>
      <c r="H1607" t="s">
        <v>22322</v>
      </c>
      <c r="I1607" s="14">
        <f t="shared" si="24"/>
        <v>3850.875</v>
      </c>
      <c r="J1607">
        <v>616.14</v>
      </c>
      <c r="K1607" s="4" t="s">
        <v>6149</v>
      </c>
    </row>
    <row r="1608" spans="1:11" hidden="1">
      <c r="A1608" t="s">
        <v>28518</v>
      </c>
      <c r="B1608" s="3">
        <v>42003</v>
      </c>
      <c r="C1608" t="s">
        <v>2</v>
      </c>
      <c r="D1608">
        <v>2</v>
      </c>
      <c r="E1608" t="s">
        <v>29871</v>
      </c>
      <c r="F1608" t="s">
        <v>18</v>
      </c>
      <c r="G1608" t="s">
        <v>21545</v>
      </c>
      <c r="H1608" t="s">
        <v>22322</v>
      </c>
      <c r="I1608" s="14">
        <f>J1608*100/16</f>
        <v>-3850.875</v>
      </c>
      <c r="J1608">
        <v>-616.14</v>
      </c>
      <c r="K1608" s="4" t="s">
        <v>6149</v>
      </c>
    </row>
    <row r="1609" spans="1:11">
      <c r="A1609" t="s">
        <v>29328</v>
      </c>
      <c r="B1609" s="3">
        <v>42003</v>
      </c>
      <c r="C1609" t="s">
        <v>28696</v>
      </c>
      <c r="D1609">
        <v>2</v>
      </c>
      <c r="E1609" t="s">
        <v>30678</v>
      </c>
      <c r="F1609" t="s">
        <v>26</v>
      </c>
      <c r="G1609" t="s">
        <v>13</v>
      </c>
      <c r="H1609" t="s">
        <v>7449</v>
      </c>
      <c r="I1609" s="14">
        <f t="shared" ref="I1609:I1610" si="25">J1609*100/16</f>
        <v>2655.1875</v>
      </c>
      <c r="J1609">
        <v>424.83</v>
      </c>
      <c r="K1609" s="14" t="s">
        <v>6145</v>
      </c>
    </row>
    <row r="1610" spans="1:11">
      <c r="A1610" t="s">
        <v>29329</v>
      </c>
      <c r="B1610" s="3">
        <v>42003</v>
      </c>
      <c r="C1610" t="s">
        <v>29330</v>
      </c>
      <c r="D1610">
        <v>2</v>
      </c>
      <c r="E1610" t="s">
        <v>30679</v>
      </c>
      <c r="F1610" t="s">
        <v>26</v>
      </c>
      <c r="G1610" t="s">
        <v>13</v>
      </c>
      <c r="H1610" t="s">
        <v>10036</v>
      </c>
      <c r="I1610" s="14">
        <f t="shared" si="25"/>
        <v>853.43750000000011</v>
      </c>
      <c r="J1610">
        <v>136.55000000000001</v>
      </c>
      <c r="K1610" s="14" t="s">
        <v>6145</v>
      </c>
    </row>
    <row r="1615" spans="1:11">
      <c r="I1615" s="4">
        <f>SUM(I9:I1610)</f>
        <v>27143690.5</v>
      </c>
      <c r="J1615" s="4">
        <f>SUM(J9:J1610)</f>
        <v>4342990.479999938</v>
      </c>
    </row>
    <row r="1617" spans="13:13">
      <c r="M1617" s="4">
        <f>J1615</f>
        <v>4342990.479999938</v>
      </c>
    </row>
    <row r="1618" spans="13:13">
      <c r="M1618" s="4">
        <f>-8694770.04+7421359.72-269662.4145+5884370.25-1260.28+2953.24</f>
        <v>4342990.4755000006</v>
      </c>
    </row>
    <row r="1620" spans="13:13">
      <c r="M1620" s="4">
        <f>M1617-M1618</f>
        <v>4.4999374076724052E-3</v>
      </c>
    </row>
  </sheetData>
  <autoFilter ref="A8:L1610">
    <filterColumn colId="5"/>
    <filterColumn colId="10">
      <filters>
        <filter val="483-"/>
      </filters>
    </filterColumn>
  </autoFilter>
  <sortState ref="A115:K2616">
    <sortCondition ref="A115:A261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L1216"/>
  <sheetViews>
    <sheetView workbookViewId="0">
      <pane ySplit="8" topLeftCell="A9" activePane="bottomLeft" state="frozen"/>
      <selection pane="bottomLeft" activeCell="E352" sqref="E352"/>
    </sheetView>
  </sheetViews>
  <sheetFormatPr baseColWidth="10" defaultRowHeight="15"/>
  <cols>
    <col min="1" max="1" width="7.7109375" bestFit="1" customWidth="1"/>
    <col min="2" max="2" width="10.7109375" bestFit="1" customWidth="1"/>
    <col min="3" max="3" width="13.5703125" bestFit="1" customWidth="1"/>
    <col min="4" max="4" width="2" bestFit="1" customWidth="1"/>
    <col min="5" max="5" width="17.140625" bestFit="1" customWidth="1"/>
    <col min="6" max="6" width="22.5703125" bestFit="1" customWidth="1"/>
    <col min="7" max="7" width="11.5703125" bestFit="1" customWidth="1"/>
    <col min="8" max="8" width="40.5703125" bestFit="1" customWidth="1"/>
    <col min="9" max="9" width="14.140625" style="16" bestFit="1" customWidth="1"/>
    <col min="10" max="10" width="13.28515625" style="16" bestFit="1" customWidth="1"/>
    <col min="12" max="12" width="13.140625" bestFit="1" customWidth="1"/>
  </cols>
  <sheetData>
    <row r="1" spans="1:12">
      <c r="A1" s="8" t="s">
        <v>3543</v>
      </c>
    </row>
    <row r="2" spans="1:12">
      <c r="A2" s="8" t="s">
        <v>6137</v>
      </c>
    </row>
    <row r="3" spans="1:12" hidden="1"/>
    <row r="4" spans="1:12" hidden="1"/>
    <row r="5" spans="1:12" hidden="1"/>
    <row r="6" spans="1:12" hidden="1"/>
    <row r="7" spans="1:12" hidden="1"/>
    <row r="8" spans="1:12">
      <c r="A8" s="9" t="s">
        <v>3532</v>
      </c>
      <c r="B8" s="10" t="s">
        <v>3533</v>
      </c>
      <c r="C8" s="11" t="s">
        <v>3534</v>
      </c>
      <c r="D8" s="11" t="s">
        <v>3535</v>
      </c>
      <c r="E8" s="10" t="s">
        <v>3536</v>
      </c>
      <c r="F8" s="11" t="s">
        <v>3537</v>
      </c>
      <c r="G8" s="11" t="s">
        <v>3542</v>
      </c>
      <c r="H8" s="11" t="s">
        <v>3538</v>
      </c>
      <c r="I8" s="10" t="s">
        <v>3539</v>
      </c>
      <c r="J8" s="10" t="s">
        <v>3540</v>
      </c>
      <c r="K8" s="10" t="s">
        <v>3541</v>
      </c>
      <c r="L8" s="12"/>
    </row>
    <row r="9" spans="1:12" hidden="1">
      <c r="A9" t="s">
        <v>1281</v>
      </c>
      <c r="B9" s="3">
        <v>41643</v>
      </c>
      <c r="C9" t="s">
        <v>2</v>
      </c>
      <c r="D9">
        <v>2</v>
      </c>
      <c r="E9" t="s">
        <v>1282</v>
      </c>
      <c r="F9" t="s">
        <v>1283</v>
      </c>
      <c r="G9" t="s">
        <v>0</v>
      </c>
      <c r="H9" t="s">
        <v>22</v>
      </c>
      <c r="I9" s="16">
        <f>J9*100/16</f>
        <v>779.125</v>
      </c>
      <c r="J9" s="16">
        <v>124.66</v>
      </c>
      <c r="K9" t="s">
        <v>6149</v>
      </c>
    </row>
    <row r="10" spans="1:12" hidden="1">
      <c r="A10" t="s">
        <v>1281</v>
      </c>
      <c r="B10" s="3">
        <v>41643</v>
      </c>
      <c r="C10" t="s">
        <v>2</v>
      </c>
      <c r="D10">
        <v>2</v>
      </c>
      <c r="E10" t="s">
        <v>1282</v>
      </c>
      <c r="F10" t="s">
        <v>1283</v>
      </c>
      <c r="G10" t="s">
        <v>0</v>
      </c>
      <c r="H10" t="s">
        <v>22</v>
      </c>
      <c r="I10" s="16">
        <f t="shared" ref="I10:I73" si="0">J10*100/16</f>
        <v>-779.125</v>
      </c>
      <c r="J10" s="16">
        <v>-124.66</v>
      </c>
      <c r="K10" t="s">
        <v>6149</v>
      </c>
    </row>
    <row r="11" spans="1:12" hidden="1">
      <c r="A11" s="2" t="s">
        <v>1281</v>
      </c>
      <c r="B11" s="5">
        <v>41643</v>
      </c>
      <c r="C11" s="2" t="s">
        <v>2</v>
      </c>
      <c r="D11" s="2">
        <v>2</v>
      </c>
      <c r="E11" s="2" t="s">
        <v>1282</v>
      </c>
      <c r="F11" s="2" t="s">
        <v>1283</v>
      </c>
      <c r="G11" s="2" t="s">
        <v>0</v>
      </c>
      <c r="H11" s="2" t="s">
        <v>22</v>
      </c>
      <c r="I11" s="16">
        <f t="shared" si="0"/>
        <v>-779.125</v>
      </c>
      <c r="J11" s="18">
        <v>-124.66</v>
      </c>
      <c r="K11" t="s">
        <v>6149</v>
      </c>
    </row>
    <row r="12" spans="1:12" hidden="1">
      <c r="A12" s="1" t="s">
        <v>34</v>
      </c>
      <c r="B12" s="13">
        <v>41645</v>
      </c>
      <c r="C12" s="1" t="s">
        <v>35</v>
      </c>
      <c r="D12" s="1">
        <v>2</v>
      </c>
      <c r="E12" s="1" t="s">
        <v>36</v>
      </c>
      <c r="F12" s="1" t="s">
        <v>37</v>
      </c>
      <c r="G12" s="1" t="s">
        <v>38</v>
      </c>
      <c r="H12" s="1" t="s">
        <v>39</v>
      </c>
      <c r="I12" s="31">
        <f t="shared" si="0"/>
        <v>6899.5</v>
      </c>
      <c r="J12" s="28">
        <v>1103.92</v>
      </c>
      <c r="K12" s="1" t="s">
        <v>6145</v>
      </c>
    </row>
    <row r="13" spans="1:12" hidden="1">
      <c r="A13" s="1" t="s">
        <v>40</v>
      </c>
      <c r="B13" s="13">
        <v>41645</v>
      </c>
      <c r="C13" s="1" t="s">
        <v>41</v>
      </c>
      <c r="D13" s="1">
        <v>2</v>
      </c>
      <c r="E13" s="1" t="s">
        <v>42</v>
      </c>
      <c r="F13" s="1" t="s">
        <v>37</v>
      </c>
      <c r="G13" s="1" t="s">
        <v>38</v>
      </c>
      <c r="H13" s="1" t="s">
        <v>39</v>
      </c>
      <c r="I13" s="31">
        <f t="shared" si="0"/>
        <v>938.00000000000011</v>
      </c>
      <c r="J13" s="28">
        <v>150.08000000000001</v>
      </c>
      <c r="K13" s="1" t="s">
        <v>6145</v>
      </c>
    </row>
    <row r="14" spans="1:12" hidden="1">
      <c r="A14" s="1" t="s">
        <v>43</v>
      </c>
      <c r="B14" s="13">
        <v>41645</v>
      </c>
      <c r="C14" s="1" t="s">
        <v>44</v>
      </c>
      <c r="D14" s="1">
        <v>2</v>
      </c>
      <c r="E14" s="1" t="s">
        <v>45</v>
      </c>
      <c r="F14" s="1" t="s">
        <v>37</v>
      </c>
      <c r="G14" s="1" t="s">
        <v>38</v>
      </c>
      <c r="H14" s="1" t="s">
        <v>39</v>
      </c>
      <c r="I14" s="31">
        <f t="shared" si="0"/>
        <v>264.4375</v>
      </c>
      <c r="J14" s="28">
        <v>42.31</v>
      </c>
      <c r="K14" s="1" t="s">
        <v>6145</v>
      </c>
    </row>
    <row r="15" spans="1:12" hidden="1">
      <c r="A15" t="s">
        <v>1365</v>
      </c>
      <c r="B15" s="3">
        <v>41645</v>
      </c>
      <c r="C15" t="s">
        <v>1366</v>
      </c>
      <c r="D15">
        <v>2</v>
      </c>
      <c r="E15" t="s">
        <v>1367</v>
      </c>
      <c r="F15" t="s">
        <v>1368</v>
      </c>
      <c r="G15" t="s">
        <v>103</v>
      </c>
      <c r="H15" t="s">
        <v>88</v>
      </c>
      <c r="I15" s="16">
        <f t="shared" si="0"/>
        <v>1602.5625000000002</v>
      </c>
      <c r="J15" s="16">
        <v>256.41000000000003</v>
      </c>
      <c r="K15" t="s">
        <v>6151</v>
      </c>
    </row>
    <row r="16" spans="1:12" hidden="1">
      <c r="A16" t="s">
        <v>1369</v>
      </c>
      <c r="B16" s="3">
        <v>41645</v>
      </c>
      <c r="C16" t="s">
        <v>1370</v>
      </c>
      <c r="D16">
        <v>2</v>
      </c>
      <c r="E16" t="s">
        <v>1371</v>
      </c>
      <c r="F16" t="s">
        <v>1368</v>
      </c>
      <c r="G16" t="s">
        <v>103</v>
      </c>
      <c r="H16" t="s">
        <v>88</v>
      </c>
      <c r="I16" s="16">
        <f t="shared" si="0"/>
        <v>1649.125</v>
      </c>
      <c r="J16" s="16">
        <v>263.86</v>
      </c>
      <c r="K16" t="s">
        <v>6151</v>
      </c>
    </row>
    <row r="17" spans="1:11" hidden="1">
      <c r="A17" s="1" t="s">
        <v>51</v>
      </c>
      <c r="B17" s="13">
        <v>41645</v>
      </c>
      <c r="C17" s="1" t="s">
        <v>52</v>
      </c>
      <c r="D17" s="1">
        <v>1</v>
      </c>
      <c r="E17" s="1" t="s">
        <v>53</v>
      </c>
      <c r="F17" s="1" t="s">
        <v>54</v>
      </c>
      <c r="G17" s="1" t="s">
        <v>10</v>
      </c>
      <c r="H17" s="1" t="s">
        <v>55</v>
      </c>
      <c r="I17" s="16">
        <f t="shared" si="0"/>
        <v>217444.06250000003</v>
      </c>
      <c r="J17" s="28">
        <v>34791.050000000003</v>
      </c>
      <c r="K17" s="1" t="s">
        <v>6143</v>
      </c>
    </row>
    <row r="18" spans="1:11" hidden="1">
      <c r="A18" s="1" t="s">
        <v>56</v>
      </c>
      <c r="B18" s="13">
        <v>41645</v>
      </c>
      <c r="C18" s="1" t="s">
        <v>29</v>
      </c>
      <c r="D18" s="1">
        <v>1</v>
      </c>
      <c r="E18" s="1" t="s">
        <v>57</v>
      </c>
      <c r="F18" s="1" t="s">
        <v>58</v>
      </c>
      <c r="G18" s="1" t="s">
        <v>10</v>
      </c>
      <c r="H18" s="1" t="s">
        <v>59</v>
      </c>
      <c r="I18" s="16">
        <f t="shared" si="0"/>
        <v>1251.75</v>
      </c>
      <c r="J18" s="28">
        <v>200.28</v>
      </c>
      <c r="K18" t="s">
        <v>6138</v>
      </c>
    </row>
    <row r="19" spans="1:11" hidden="1">
      <c r="A19" s="1" t="s">
        <v>60</v>
      </c>
      <c r="B19" s="13">
        <v>41645</v>
      </c>
      <c r="C19" s="1" t="s">
        <v>61</v>
      </c>
      <c r="D19" s="1">
        <v>1</v>
      </c>
      <c r="E19" s="1" t="s">
        <v>62</v>
      </c>
      <c r="F19" s="1" t="s">
        <v>58</v>
      </c>
      <c r="G19" s="1" t="s">
        <v>10</v>
      </c>
      <c r="H19" s="1" t="s">
        <v>63</v>
      </c>
      <c r="I19" s="16">
        <f t="shared" si="0"/>
        <v>4010.375</v>
      </c>
      <c r="J19" s="28">
        <v>641.66</v>
      </c>
      <c r="K19" t="s">
        <v>6138</v>
      </c>
    </row>
    <row r="20" spans="1:11" hidden="1">
      <c r="A20" s="1" t="s">
        <v>83</v>
      </c>
      <c r="B20" s="13">
        <v>41646</v>
      </c>
      <c r="C20" s="1" t="s">
        <v>84</v>
      </c>
      <c r="D20" s="1">
        <v>1</v>
      </c>
      <c r="E20" s="1" t="s">
        <v>85</v>
      </c>
      <c r="F20" s="1" t="s">
        <v>58</v>
      </c>
      <c r="G20" s="1" t="s">
        <v>10</v>
      </c>
      <c r="H20" s="1" t="s">
        <v>86</v>
      </c>
      <c r="I20" s="16">
        <f t="shared" si="0"/>
        <v>4314.6875</v>
      </c>
      <c r="J20" s="28">
        <v>690.35</v>
      </c>
      <c r="K20" t="s">
        <v>6138</v>
      </c>
    </row>
    <row r="21" spans="1:11" hidden="1">
      <c r="A21" t="s">
        <v>1445</v>
      </c>
      <c r="B21" s="3">
        <v>41646</v>
      </c>
      <c r="C21" t="s">
        <v>1446</v>
      </c>
      <c r="D21">
        <v>2</v>
      </c>
      <c r="E21" t="s">
        <v>1447</v>
      </c>
      <c r="F21" t="s">
        <v>1448</v>
      </c>
      <c r="G21" t="s">
        <v>13</v>
      </c>
      <c r="H21" t="s">
        <v>88</v>
      </c>
      <c r="I21" s="16">
        <f t="shared" si="0"/>
        <v>1331.625</v>
      </c>
      <c r="J21" s="16">
        <v>213.06</v>
      </c>
      <c r="K21" t="s">
        <v>6164</v>
      </c>
    </row>
    <row r="22" spans="1:11" hidden="1">
      <c r="A22" t="s">
        <v>1449</v>
      </c>
      <c r="B22" s="3">
        <v>41646</v>
      </c>
      <c r="C22" t="s">
        <v>1450</v>
      </c>
      <c r="D22">
        <v>2</v>
      </c>
      <c r="E22" t="s">
        <v>1451</v>
      </c>
      <c r="F22" t="s">
        <v>1448</v>
      </c>
      <c r="G22" t="s">
        <v>13</v>
      </c>
      <c r="H22" t="s">
        <v>88</v>
      </c>
      <c r="I22" s="16">
        <f t="shared" si="0"/>
        <v>3067.9375</v>
      </c>
      <c r="J22" s="16">
        <v>490.87</v>
      </c>
      <c r="K22" t="s">
        <v>6164</v>
      </c>
    </row>
    <row r="23" spans="1:11" hidden="1">
      <c r="A23" t="s">
        <v>1452</v>
      </c>
      <c r="B23" s="3">
        <v>41646</v>
      </c>
      <c r="C23" t="s">
        <v>1453</v>
      </c>
      <c r="D23">
        <v>2</v>
      </c>
      <c r="E23" t="s">
        <v>1454</v>
      </c>
      <c r="F23" t="s">
        <v>1455</v>
      </c>
      <c r="G23" t="s">
        <v>13</v>
      </c>
      <c r="H23" t="s">
        <v>88</v>
      </c>
      <c r="I23" s="31">
        <f t="shared" si="0"/>
        <v>110.00000000000001</v>
      </c>
      <c r="J23" s="16">
        <v>17.600000000000001</v>
      </c>
      <c r="K23" t="s">
        <v>6145</v>
      </c>
    </row>
    <row r="24" spans="1:11" hidden="1">
      <c r="A24" t="s">
        <v>1456</v>
      </c>
      <c r="B24" s="3">
        <v>41646</v>
      </c>
      <c r="C24" t="s">
        <v>1457</v>
      </c>
      <c r="D24">
        <v>2</v>
      </c>
      <c r="E24" t="s">
        <v>1458</v>
      </c>
      <c r="F24" t="s">
        <v>1455</v>
      </c>
      <c r="G24" t="s">
        <v>13</v>
      </c>
      <c r="H24" t="s">
        <v>88</v>
      </c>
      <c r="I24" s="31">
        <f t="shared" si="0"/>
        <v>110.00000000000001</v>
      </c>
      <c r="J24" s="16">
        <v>17.600000000000001</v>
      </c>
      <c r="K24" t="s">
        <v>6145</v>
      </c>
    </row>
    <row r="25" spans="1:11" hidden="1">
      <c r="A25" t="s">
        <v>1459</v>
      </c>
      <c r="B25" s="3">
        <v>41646</v>
      </c>
      <c r="C25" t="s">
        <v>16</v>
      </c>
      <c r="D25">
        <v>2</v>
      </c>
      <c r="E25" t="s">
        <v>1460</v>
      </c>
      <c r="F25" t="s">
        <v>1283</v>
      </c>
      <c r="G25" t="s">
        <v>0</v>
      </c>
      <c r="H25" t="s">
        <v>115</v>
      </c>
      <c r="I25" s="16">
        <f t="shared" si="0"/>
        <v>2194.375</v>
      </c>
      <c r="J25" s="16">
        <v>351.1</v>
      </c>
      <c r="K25" t="s">
        <v>6149</v>
      </c>
    </row>
    <row r="26" spans="1:11" hidden="1">
      <c r="A26" t="s">
        <v>1459</v>
      </c>
      <c r="B26" s="3">
        <v>41646</v>
      </c>
      <c r="C26" t="s">
        <v>16</v>
      </c>
      <c r="D26">
        <v>2</v>
      </c>
      <c r="E26" t="s">
        <v>1460</v>
      </c>
      <c r="F26" t="s">
        <v>1283</v>
      </c>
      <c r="G26" t="s">
        <v>0</v>
      </c>
      <c r="H26" t="s">
        <v>115</v>
      </c>
      <c r="I26" s="16">
        <f t="shared" si="0"/>
        <v>-2194.375</v>
      </c>
      <c r="J26" s="16">
        <v>-351.1</v>
      </c>
      <c r="K26" t="s">
        <v>6149</v>
      </c>
    </row>
    <row r="27" spans="1:11" hidden="1">
      <c r="A27" s="2" t="s">
        <v>1459</v>
      </c>
      <c r="B27" s="5">
        <v>41646</v>
      </c>
      <c r="C27" s="2" t="s">
        <v>16</v>
      </c>
      <c r="D27" s="2">
        <v>2</v>
      </c>
      <c r="E27" s="2" t="s">
        <v>1460</v>
      </c>
      <c r="F27" s="2" t="s">
        <v>1283</v>
      </c>
      <c r="G27" s="2" t="s">
        <v>0</v>
      </c>
      <c r="H27" s="2" t="s">
        <v>115</v>
      </c>
      <c r="I27" s="16">
        <f t="shared" si="0"/>
        <v>-2194.375</v>
      </c>
      <c r="J27" s="18">
        <v>-351.1</v>
      </c>
      <c r="K27" t="s">
        <v>6149</v>
      </c>
    </row>
    <row r="28" spans="1:11" hidden="1">
      <c r="A28" t="s">
        <v>1461</v>
      </c>
      <c r="B28" s="3">
        <v>41646</v>
      </c>
      <c r="C28" t="s">
        <v>1462</v>
      </c>
      <c r="D28">
        <v>2</v>
      </c>
      <c r="E28" t="s">
        <v>1463</v>
      </c>
      <c r="F28" t="s">
        <v>1448</v>
      </c>
      <c r="G28" t="s">
        <v>13</v>
      </c>
      <c r="H28" t="s">
        <v>88</v>
      </c>
      <c r="I28" s="16">
        <f t="shared" si="0"/>
        <v>455.4375</v>
      </c>
      <c r="J28" s="16">
        <v>72.87</v>
      </c>
      <c r="K28" t="s">
        <v>6164</v>
      </c>
    </row>
    <row r="29" spans="1:11" hidden="1">
      <c r="A29" s="1" t="s">
        <v>133</v>
      </c>
      <c r="B29" s="13">
        <v>41647</v>
      </c>
      <c r="C29" s="1" t="s">
        <v>134</v>
      </c>
      <c r="D29" s="1">
        <v>1</v>
      </c>
      <c r="E29" s="1" t="s">
        <v>135</v>
      </c>
      <c r="F29" s="1" t="s">
        <v>58</v>
      </c>
      <c r="G29" s="1" t="s">
        <v>10</v>
      </c>
      <c r="H29" s="1" t="s">
        <v>111</v>
      </c>
      <c r="I29" s="16">
        <f t="shared" si="0"/>
        <v>12413.8125</v>
      </c>
      <c r="J29" s="28">
        <v>1986.21</v>
      </c>
      <c r="K29" t="s">
        <v>6138</v>
      </c>
    </row>
    <row r="30" spans="1:11" hidden="1">
      <c r="A30" s="1" t="s">
        <v>136</v>
      </c>
      <c r="B30" s="13">
        <v>41647</v>
      </c>
      <c r="C30" s="1" t="s">
        <v>137</v>
      </c>
      <c r="D30" s="1">
        <v>1</v>
      </c>
      <c r="E30" s="1" t="s">
        <v>138</v>
      </c>
      <c r="F30" s="1" t="s">
        <v>58</v>
      </c>
      <c r="G30" s="1" t="s">
        <v>10</v>
      </c>
      <c r="H30" s="1" t="s">
        <v>139</v>
      </c>
      <c r="I30" s="16">
        <f t="shared" si="0"/>
        <v>5344.8125</v>
      </c>
      <c r="J30" s="28">
        <v>855.17</v>
      </c>
      <c r="K30" t="s">
        <v>6138</v>
      </c>
    </row>
    <row r="31" spans="1:11" hidden="1">
      <c r="A31" s="1" t="s">
        <v>141</v>
      </c>
      <c r="B31" s="13">
        <v>41647</v>
      </c>
      <c r="C31" s="1" t="s">
        <v>142</v>
      </c>
      <c r="D31" s="1">
        <v>1</v>
      </c>
      <c r="E31" s="1" t="s">
        <v>143</v>
      </c>
      <c r="F31" s="1" t="s">
        <v>58</v>
      </c>
      <c r="G31" s="1" t="s">
        <v>10</v>
      </c>
      <c r="H31" s="1" t="s">
        <v>144</v>
      </c>
      <c r="I31" s="16">
        <f t="shared" si="0"/>
        <v>2413.8125</v>
      </c>
      <c r="J31" s="28">
        <v>386.21</v>
      </c>
      <c r="K31" t="s">
        <v>6138</v>
      </c>
    </row>
    <row r="32" spans="1:11" hidden="1">
      <c r="A32" t="s">
        <v>1539</v>
      </c>
      <c r="B32" s="3">
        <v>41647</v>
      </c>
      <c r="C32" t="s">
        <v>1540</v>
      </c>
      <c r="D32">
        <v>2</v>
      </c>
      <c r="E32" t="s">
        <v>1541</v>
      </c>
      <c r="F32" t="s">
        <v>1542</v>
      </c>
      <c r="G32" t="s">
        <v>13</v>
      </c>
      <c r="H32" t="s">
        <v>88</v>
      </c>
      <c r="I32" s="31">
        <f t="shared" si="0"/>
        <v>60.5</v>
      </c>
      <c r="J32" s="16">
        <v>9.68</v>
      </c>
      <c r="K32" t="s">
        <v>6145</v>
      </c>
    </row>
    <row r="33" spans="1:11" hidden="1">
      <c r="A33" t="s">
        <v>1543</v>
      </c>
      <c r="B33" s="3">
        <v>41647</v>
      </c>
      <c r="C33" t="s">
        <v>1544</v>
      </c>
      <c r="D33">
        <v>2</v>
      </c>
      <c r="E33" t="s">
        <v>1545</v>
      </c>
      <c r="F33" t="s">
        <v>1542</v>
      </c>
      <c r="G33" t="s">
        <v>13</v>
      </c>
      <c r="H33" t="s">
        <v>88</v>
      </c>
      <c r="I33" s="31">
        <f t="shared" si="0"/>
        <v>60.5</v>
      </c>
      <c r="J33" s="16">
        <v>9.68</v>
      </c>
      <c r="K33" t="s">
        <v>6145</v>
      </c>
    </row>
    <row r="34" spans="1:11" hidden="1">
      <c r="A34" t="s">
        <v>1546</v>
      </c>
      <c r="B34" s="3">
        <v>41647</v>
      </c>
      <c r="C34" t="s">
        <v>1547</v>
      </c>
      <c r="D34">
        <v>2</v>
      </c>
      <c r="E34" t="s">
        <v>1548</v>
      </c>
      <c r="F34" t="s">
        <v>1542</v>
      </c>
      <c r="G34" t="s">
        <v>13</v>
      </c>
      <c r="H34" t="s">
        <v>88</v>
      </c>
      <c r="I34" s="31">
        <f t="shared" si="0"/>
        <v>60.5</v>
      </c>
      <c r="J34" s="16">
        <v>9.68</v>
      </c>
      <c r="K34" t="s">
        <v>6145</v>
      </c>
    </row>
    <row r="35" spans="1:11" hidden="1">
      <c r="A35" t="s">
        <v>1549</v>
      </c>
      <c r="B35" s="3">
        <v>41647</v>
      </c>
      <c r="C35" t="s">
        <v>1550</v>
      </c>
      <c r="D35">
        <v>2</v>
      </c>
      <c r="E35" t="s">
        <v>1551</v>
      </c>
      <c r="F35" t="s">
        <v>1542</v>
      </c>
      <c r="G35" t="s">
        <v>13</v>
      </c>
      <c r="H35" t="s">
        <v>88</v>
      </c>
      <c r="I35" s="31">
        <f t="shared" si="0"/>
        <v>60.5</v>
      </c>
      <c r="J35" s="16">
        <v>9.68</v>
      </c>
      <c r="K35" t="s">
        <v>6145</v>
      </c>
    </row>
    <row r="36" spans="1:11" hidden="1">
      <c r="A36" t="s">
        <v>1552</v>
      </c>
      <c r="B36" s="3">
        <v>41647</v>
      </c>
      <c r="C36" t="s">
        <v>1553</v>
      </c>
      <c r="D36">
        <v>2</v>
      </c>
      <c r="E36" t="s">
        <v>1554</v>
      </c>
      <c r="F36" t="s">
        <v>1542</v>
      </c>
      <c r="G36" t="s">
        <v>13</v>
      </c>
      <c r="H36" t="s">
        <v>88</v>
      </c>
      <c r="I36" s="31">
        <f t="shared" si="0"/>
        <v>60.5</v>
      </c>
      <c r="J36" s="16">
        <v>9.68</v>
      </c>
      <c r="K36" t="s">
        <v>6145</v>
      </c>
    </row>
    <row r="37" spans="1:11" hidden="1">
      <c r="A37" t="s">
        <v>1555</v>
      </c>
      <c r="B37" s="3">
        <v>41647</v>
      </c>
      <c r="C37" t="s">
        <v>1556</v>
      </c>
      <c r="D37">
        <v>2</v>
      </c>
      <c r="E37" t="s">
        <v>1557</v>
      </c>
      <c r="F37" t="s">
        <v>1542</v>
      </c>
      <c r="G37" t="s">
        <v>13</v>
      </c>
      <c r="H37" t="s">
        <v>88</v>
      </c>
      <c r="I37" s="31">
        <f t="shared" si="0"/>
        <v>60.5</v>
      </c>
      <c r="J37" s="16">
        <v>9.68</v>
      </c>
      <c r="K37" t="s">
        <v>6145</v>
      </c>
    </row>
    <row r="38" spans="1:11" hidden="1">
      <c r="A38" t="s">
        <v>1558</v>
      </c>
      <c r="B38" s="3">
        <v>41647</v>
      </c>
      <c r="C38" t="s">
        <v>1559</v>
      </c>
      <c r="D38">
        <v>2</v>
      </c>
      <c r="E38" t="s">
        <v>1560</v>
      </c>
      <c r="F38" t="s">
        <v>1542</v>
      </c>
      <c r="G38" t="s">
        <v>13</v>
      </c>
      <c r="H38" t="s">
        <v>88</v>
      </c>
      <c r="I38" s="31">
        <f t="shared" si="0"/>
        <v>60.5</v>
      </c>
      <c r="J38" s="16">
        <v>9.68</v>
      </c>
      <c r="K38" t="s">
        <v>6145</v>
      </c>
    </row>
    <row r="39" spans="1:11" hidden="1">
      <c r="A39" t="s">
        <v>1561</v>
      </c>
      <c r="B39" s="3">
        <v>41647</v>
      </c>
      <c r="C39" t="s">
        <v>1562</v>
      </c>
      <c r="D39">
        <v>2</v>
      </c>
      <c r="E39" t="s">
        <v>1563</v>
      </c>
      <c r="F39" t="s">
        <v>1542</v>
      </c>
      <c r="G39" t="s">
        <v>13</v>
      </c>
      <c r="H39" t="s">
        <v>88</v>
      </c>
      <c r="I39" s="31">
        <f t="shared" si="0"/>
        <v>60.5</v>
      </c>
      <c r="J39" s="16">
        <v>9.68</v>
      </c>
      <c r="K39" t="s">
        <v>6145</v>
      </c>
    </row>
    <row r="40" spans="1:11" hidden="1">
      <c r="A40" t="s">
        <v>1564</v>
      </c>
      <c r="B40" s="3">
        <v>41647</v>
      </c>
      <c r="C40" t="s">
        <v>1565</v>
      </c>
      <c r="D40">
        <v>2</v>
      </c>
      <c r="E40" t="s">
        <v>1566</v>
      </c>
      <c r="F40" t="s">
        <v>1542</v>
      </c>
      <c r="G40" t="s">
        <v>13</v>
      </c>
      <c r="H40" t="s">
        <v>88</v>
      </c>
      <c r="I40" s="31">
        <f t="shared" si="0"/>
        <v>60.5</v>
      </c>
      <c r="J40" s="16">
        <v>9.68</v>
      </c>
      <c r="K40" t="s">
        <v>6145</v>
      </c>
    </row>
    <row r="41" spans="1:11" hidden="1">
      <c r="A41" t="s">
        <v>1567</v>
      </c>
      <c r="B41" s="3">
        <v>41647</v>
      </c>
      <c r="C41" t="s">
        <v>1568</v>
      </c>
      <c r="D41">
        <v>2</v>
      </c>
      <c r="E41" t="s">
        <v>1569</v>
      </c>
      <c r="F41" t="s">
        <v>1542</v>
      </c>
      <c r="G41" t="s">
        <v>13</v>
      </c>
      <c r="H41" t="s">
        <v>88</v>
      </c>
      <c r="I41" s="31">
        <f t="shared" si="0"/>
        <v>60.5</v>
      </c>
      <c r="J41" s="16">
        <v>9.68</v>
      </c>
      <c r="K41" t="s">
        <v>6145</v>
      </c>
    </row>
    <row r="42" spans="1:11" hidden="1">
      <c r="A42" t="s">
        <v>1631</v>
      </c>
      <c r="B42" s="3">
        <v>41648</v>
      </c>
      <c r="C42" t="s">
        <v>1632</v>
      </c>
      <c r="D42">
        <v>2</v>
      </c>
      <c r="E42" t="s">
        <v>1633</v>
      </c>
      <c r="F42" t="s">
        <v>1368</v>
      </c>
      <c r="G42" t="s">
        <v>13</v>
      </c>
      <c r="H42" t="s">
        <v>88</v>
      </c>
      <c r="I42" s="16">
        <f t="shared" si="0"/>
        <v>4341.375</v>
      </c>
      <c r="J42" s="16">
        <v>694.62</v>
      </c>
      <c r="K42" t="s">
        <v>6151</v>
      </c>
    </row>
    <row r="43" spans="1:11" hidden="1">
      <c r="A43" t="s">
        <v>1634</v>
      </c>
      <c r="B43" s="3">
        <v>41648</v>
      </c>
      <c r="C43" t="s">
        <v>1635</v>
      </c>
      <c r="D43">
        <v>2</v>
      </c>
      <c r="E43" t="s">
        <v>1636</v>
      </c>
      <c r="F43" t="s">
        <v>1637</v>
      </c>
      <c r="G43" t="s">
        <v>13</v>
      </c>
      <c r="H43" t="s">
        <v>1638</v>
      </c>
      <c r="I43" s="16">
        <f t="shared" si="0"/>
        <v>-3750</v>
      </c>
      <c r="J43" s="16">
        <v>-600</v>
      </c>
      <c r="K43" t="s">
        <v>6145</v>
      </c>
    </row>
    <row r="44" spans="1:11" hidden="1">
      <c r="A44" s="1" t="s">
        <v>219</v>
      </c>
      <c r="B44" s="13">
        <v>41648</v>
      </c>
      <c r="C44" s="1" t="s">
        <v>220</v>
      </c>
      <c r="D44" s="1">
        <v>1</v>
      </c>
      <c r="E44" s="1" t="s">
        <v>221</v>
      </c>
      <c r="F44" s="1" t="s">
        <v>54</v>
      </c>
      <c r="G44" s="1" t="s">
        <v>10</v>
      </c>
      <c r="H44" s="1" t="s">
        <v>222</v>
      </c>
      <c r="I44" s="16">
        <f t="shared" si="0"/>
        <v>322089.8125</v>
      </c>
      <c r="J44" s="28">
        <v>51534.37</v>
      </c>
      <c r="K44" s="1" t="s">
        <v>6143</v>
      </c>
    </row>
    <row r="45" spans="1:11" hidden="1">
      <c r="A45" t="s">
        <v>1704</v>
      </c>
      <c r="B45" s="3">
        <v>41649</v>
      </c>
      <c r="C45" t="s">
        <v>1705</v>
      </c>
      <c r="D45">
        <v>2</v>
      </c>
      <c r="E45" t="s">
        <v>1706</v>
      </c>
      <c r="F45" t="s">
        <v>1448</v>
      </c>
      <c r="G45" t="s">
        <v>13</v>
      </c>
      <c r="H45" t="s">
        <v>88</v>
      </c>
      <c r="I45" s="16">
        <f t="shared" si="0"/>
        <v>1095.875</v>
      </c>
      <c r="J45" s="16">
        <v>175.34</v>
      </c>
      <c r="K45" t="s">
        <v>6164</v>
      </c>
    </row>
    <row r="46" spans="1:11" hidden="1">
      <c r="A46" t="s">
        <v>1707</v>
      </c>
      <c r="B46" s="3">
        <v>41649</v>
      </c>
      <c r="C46" t="s">
        <v>1708</v>
      </c>
      <c r="D46">
        <v>2</v>
      </c>
      <c r="E46" t="s">
        <v>1709</v>
      </c>
      <c r="F46" t="s">
        <v>1448</v>
      </c>
      <c r="G46" t="s">
        <v>13</v>
      </c>
      <c r="H46" t="s">
        <v>88</v>
      </c>
      <c r="I46" s="16">
        <f t="shared" si="0"/>
        <v>707.875</v>
      </c>
      <c r="J46" s="16">
        <v>113.26</v>
      </c>
      <c r="K46" t="s">
        <v>6164</v>
      </c>
    </row>
    <row r="47" spans="1:11" hidden="1">
      <c r="A47" t="s">
        <v>1710</v>
      </c>
      <c r="B47" s="3">
        <v>41649</v>
      </c>
      <c r="C47" t="s">
        <v>1711</v>
      </c>
      <c r="D47">
        <v>2</v>
      </c>
      <c r="E47" t="s">
        <v>1712</v>
      </c>
      <c r="F47" t="s">
        <v>1448</v>
      </c>
      <c r="G47" t="s">
        <v>13</v>
      </c>
      <c r="H47" t="s">
        <v>88</v>
      </c>
      <c r="I47" s="16">
        <f t="shared" si="0"/>
        <v>934.625</v>
      </c>
      <c r="J47" s="16">
        <v>149.54</v>
      </c>
      <c r="K47" t="s">
        <v>6164</v>
      </c>
    </row>
    <row r="48" spans="1:11" hidden="1">
      <c r="A48" t="s">
        <v>1713</v>
      </c>
      <c r="B48" s="3">
        <v>41649</v>
      </c>
      <c r="C48" t="s">
        <v>1714</v>
      </c>
      <c r="D48">
        <v>2</v>
      </c>
      <c r="E48" t="s">
        <v>1715</v>
      </c>
      <c r="F48" t="s">
        <v>1542</v>
      </c>
      <c r="G48" t="s">
        <v>13</v>
      </c>
      <c r="H48" t="s">
        <v>88</v>
      </c>
      <c r="I48" s="31">
        <f t="shared" si="0"/>
        <v>60.5</v>
      </c>
      <c r="J48" s="16">
        <v>9.68</v>
      </c>
      <c r="K48" t="s">
        <v>6145</v>
      </c>
    </row>
    <row r="49" spans="1:11" hidden="1">
      <c r="A49" t="s">
        <v>1716</v>
      </c>
      <c r="B49" s="3">
        <v>41649</v>
      </c>
      <c r="C49" t="s">
        <v>1717</v>
      </c>
      <c r="D49">
        <v>2</v>
      </c>
      <c r="E49" t="s">
        <v>1718</v>
      </c>
      <c r="F49" t="s">
        <v>1455</v>
      </c>
      <c r="G49" t="s">
        <v>13</v>
      </c>
      <c r="H49" t="s">
        <v>88</v>
      </c>
      <c r="I49" s="31">
        <f t="shared" si="0"/>
        <v>474.5</v>
      </c>
      <c r="J49" s="16">
        <v>75.92</v>
      </c>
      <c r="K49" t="s">
        <v>6145</v>
      </c>
    </row>
    <row r="50" spans="1:11" hidden="1">
      <c r="A50" t="s">
        <v>1719</v>
      </c>
      <c r="B50" s="3">
        <v>41649</v>
      </c>
      <c r="C50" t="s">
        <v>208</v>
      </c>
      <c r="D50">
        <v>2</v>
      </c>
      <c r="E50" t="s">
        <v>1720</v>
      </c>
      <c r="F50" t="s">
        <v>1637</v>
      </c>
      <c r="G50" t="s">
        <v>13</v>
      </c>
      <c r="H50" t="s">
        <v>95</v>
      </c>
      <c r="I50" s="16">
        <f t="shared" si="0"/>
        <v>3103.5</v>
      </c>
      <c r="J50" s="16">
        <v>496.56</v>
      </c>
      <c r="K50" t="s">
        <v>6145</v>
      </c>
    </row>
    <row r="51" spans="1:11" hidden="1">
      <c r="A51" t="s">
        <v>1719</v>
      </c>
      <c r="B51" s="3">
        <v>41649</v>
      </c>
      <c r="C51" t="s">
        <v>208</v>
      </c>
      <c r="D51">
        <v>2</v>
      </c>
      <c r="E51" t="s">
        <v>1720</v>
      </c>
      <c r="F51" t="s">
        <v>1637</v>
      </c>
      <c r="G51" t="s">
        <v>13</v>
      </c>
      <c r="H51" t="s">
        <v>95</v>
      </c>
      <c r="I51" s="16">
        <f t="shared" si="0"/>
        <v>-3103.5</v>
      </c>
      <c r="J51" s="16">
        <v>-496.56</v>
      </c>
      <c r="K51" t="s">
        <v>6145</v>
      </c>
    </row>
    <row r="52" spans="1:11" hidden="1">
      <c r="A52" s="2" t="s">
        <v>1719</v>
      </c>
      <c r="B52" s="5">
        <v>41649</v>
      </c>
      <c r="C52" s="2" t="s">
        <v>208</v>
      </c>
      <c r="D52" s="2">
        <v>2</v>
      </c>
      <c r="E52" s="2" t="s">
        <v>1720</v>
      </c>
      <c r="F52" s="2" t="s">
        <v>1637</v>
      </c>
      <c r="G52" s="2" t="s">
        <v>13</v>
      </c>
      <c r="H52" s="2" t="s">
        <v>95</v>
      </c>
      <c r="I52" s="16">
        <f t="shared" si="0"/>
        <v>-3103.5</v>
      </c>
      <c r="J52" s="18">
        <v>-496.56</v>
      </c>
      <c r="K52" t="s">
        <v>6145</v>
      </c>
    </row>
    <row r="53" spans="1:11" hidden="1">
      <c r="A53" t="s">
        <v>1721</v>
      </c>
      <c r="B53" s="3">
        <v>41649</v>
      </c>
      <c r="C53" t="s">
        <v>208</v>
      </c>
      <c r="D53">
        <v>2</v>
      </c>
      <c r="E53" t="s">
        <v>1722</v>
      </c>
      <c r="F53" t="s">
        <v>1637</v>
      </c>
      <c r="G53" t="s">
        <v>13</v>
      </c>
      <c r="H53" t="s">
        <v>286</v>
      </c>
      <c r="I53" s="16">
        <f t="shared" si="0"/>
        <v>-3103.5</v>
      </c>
      <c r="J53" s="16">
        <v>-496.56</v>
      </c>
      <c r="K53" t="s">
        <v>6145</v>
      </c>
    </row>
    <row r="54" spans="1:11" hidden="1">
      <c r="A54" t="s">
        <v>1723</v>
      </c>
      <c r="B54" s="3">
        <v>41649</v>
      </c>
      <c r="C54" t="s">
        <v>1724</v>
      </c>
      <c r="D54">
        <v>2</v>
      </c>
      <c r="E54" t="s">
        <v>1725</v>
      </c>
      <c r="F54" t="s">
        <v>1455</v>
      </c>
      <c r="G54" t="s">
        <v>13</v>
      </c>
      <c r="H54" t="s">
        <v>88</v>
      </c>
      <c r="I54" s="31">
        <f t="shared" si="0"/>
        <v>110.00000000000001</v>
      </c>
      <c r="J54" s="16">
        <v>17.600000000000001</v>
      </c>
      <c r="K54" t="s">
        <v>6145</v>
      </c>
    </row>
    <row r="55" spans="1:11" hidden="1">
      <c r="A55" t="s">
        <v>1726</v>
      </c>
      <c r="B55" s="3">
        <v>41649</v>
      </c>
      <c r="C55" t="s">
        <v>1727</v>
      </c>
      <c r="D55">
        <v>2</v>
      </c>
      <c r="E55" t="s">
        <v>1728</v>
      </c>
      <c r="F55" t="s">
        <v>1455</v>
      </c>
      <c r="G55" t="s">
        <v>13</v>
      </c>
      <c r="H55" t="s">
        <v>88</v>
      </c>
      <c r="I55" s="31">
        <f t="shared" si="0"/>
        <v>110.00000000000001</v>
      </c>
      <c r="J55" s="16">
        <v>17.600000000000001</v>
      </c>
      <c r="K55" t="s">
        <v>6145</v>
      </c>
    </row>
    <row r="56" spans="1:11" hidden="1">
      <c r="A56" t="s">
        <v>1729</v>
      </c>
      <c r="B56" s="3">
        <v>41649</v>
      </c>
      <c r="C56" t="s">
        <v>1730</v>
      </c>
      <c r="D56">
        <v>2</v>
      </c>
      <c r="E56" t="s">
        <v>1731</v>
      </c>
      <c r="F56" t="s">
        <v>1542</v>
      </c>
      <c r="G56" t="s">
        <v>13</v>
      </c>
      <c r="H56" t="s">
        <v>88</v>
      </c>
      <c r="I56" s="31">
        <f t="shared" si="0"/>
        <v>60.5</v>
      </c>
      <c r="J56" s="16">
        <v>9.68</v>
      </c>
      <c r="K56" t="s">
        <v>6145</v>
      </c>
    </row>
    <row r="57" spans="1:11" hidden="1">
      <c r="A57" t="s">
        <v>1732</v>
      </c>
      <c r="B57" s="3">
        <v>41649</v>
      </c>
      <c r="C57" t="s">
        <v>1733</v>
      </c>
      <c r="D57">
        <v>2</v>
      </c>
      <c r="E57" t="s">
        <v>1734</v>
      </c>
      <c r="F57" t="s">
        <v>1542</v>
      </c>
      <c r="G57" t="s">
        <v>13</v>
      </c>
      <c r="H57" t="s">
        <v>88</v>
      </c>
      <c r="I57" s="31">
        <f t="shared" si="0"/>
        <v>60.5</v>
      </c>
      <c r="J57" s="16">
        <v>9.68</v>
      </c>
      <c r="K57" t="s">
        <v>6145</v>
      </c>
    </row>
    <row r="58" spans="1:11" hidden="1">
      <c r="A58" t="s">
        <v>1735</v>
      </c>
      <c r="B58" s="3">
        <v>41649</v>
      </c>
      <c r="C58" t="s">
        <v>1736</v>
      </c>
      <c r="D58">
        <v>2</v>
      </c>
      <c r="E58" t="s">
        <v>1737</v>
      </c>
      <c r="F58" t="s">
        <v>1542</v>
      </c>
      <c r="G58" t="s">
        <v>13</v>
      </c>
      <c r="H58" t="s">
        <v>88</v>
      </c>
      <c r="I58" s="31">
        <f t="shared" si="0"/>
        <v>60.5</v>
      </c>
      <c r="J58" s="16">
        <v>9.68</v>
      </c>
      <c r="K58" t="s">
        <v>6145</v>
      </c>
    </row>
    <row r="59" spans="1:11" hidden="1">
      <c r="A59" t="s">
        <v>1738</v>
      </c>
      <c r="B59" s="3">
        <v>41649</v>
      </c>
      <c r="C59" t="s">
        <v>1739</v>
      </c>
      <c r="D59">
        <v>2</v>
      </c>
      <c r="E59" t="s">
        <v>1740</v>
      </c>
      <c r="F59" t="s">
        <v>1542</v>
      </c>
      <c r="G59" t="s">
        <v>13</v>
      </c>
      <c r="H59" t="s">
        <v>88</v>
      </c>
      <c r="I59" s="31">
        <f t="shared" si="0"/>
        <v>60.5</v>
      </c>
      <c r="J59" s="16">
        <v>9.68</v>
      </c>
      <c r="K59" t="s">
        <v>6145</v>
      </c>
    </row>
    <row r="60" spans="1:11" hidden="1">
      <c r="A60" t="s">
        <v>1741</v>
      </c>
      <c r="B60" s="3">
        <v>41649</v>
      </c>
      <c r="C60" t="s">
        <v>1742</v>
      </c>
      <c r="D60">
        <v>2</v>
      </c>
      <c r="E60" t="s">
        <v>1743</v>
      </c>
      <c r="F60" t="s">
        <v>1542</v>
      </c>
      <c r="G60" t="s">
        <v>13</v>
      </c>
      <c r="H60" t="s">
        <v>88</v>
      </c>
      <c r="I60" s="31">
        <f t="shared" si="0"/>
        <v>60.5</v>
      </c>
      <c r="J60" s="16">
        <v>9.68</v>
      </c>
      <c r="K60" t="s">
        <v>6145</v>
      </c>
    </row>
    <row r="61" spans="1:11" hidden="1">
      <c r="A61" t="s">
        <v>1744</v>
      </c>
      <c r="B61" s="3">
        <v>41649</v>
      </c>
      <c r="C61" t="s">
        <v>1745</v>
      </c>
      <c r="D61">
        <v>2</v>
      </c>
      <c r="E61" t="s">
        <v>1746</v>
      </c>
      <c r="F61" t="s">
        <v>1542</v>
      </c>
      <c r="G61" t="s">
        <v>13</v>
      </c>
      <c r="H61" t="s">
        <v>88</v>
      </c>
      <c r="I61" s="31">
        <f t="shared" si="0"/>
        <v>60.5</v>
      </c>
      <c r="J61" s="16">
        <v>9.68</v>
      </c>
      <c r="K61" t="s">
        <v>6145</v>
      </c>
    </row>
    <row r="62" spans="1:11" hidden="1">
      <c r="A62" t="s">
        <v>1747</v>
      </c>
      <c r="B62" s="3">
        <v>41649</v>
      </c>
      <c r="C62" t="s">
        <v>1748</v>
      </c>
      <c r="D62">
        <v>2</v>
      </c>
      <c r="E62" t="s">
        <v>1749</v>
      </c>
      <c r="F62" t="s">
        <v>1542</v>
      </c>
      <c r="G62" t="s">
        <v>13</v>
      </c>
      <c r="H62" t="s">
        <v>88</v>
      </c>
      <c r="I62" s="31">
        <f t="shared" si="0"/>
        <v>60.5</v>
      </c>
      <c r="J62" s="16">
        <v>9.68</v>
      </c>
      <c r="K62" t="s">
        <v>6145</v>
      </c>
    </row>
    <row r="63" spans="1:11" hidden="1">
      <c r="A63" t="s">
        <v>1750</v>
      </c>
      <c r="B63" s="3">
        <v>41649</v>
      </c>
      <c r="C63" t="s">
        <v>1497</v>
      </c>
      <c r="D63">
        <v>2</v>
      </c>
      <c r="E63" t="s">
        <v>1751</v>
      </c>
      <c r="F63" t="s">
        <v>1283</v>
      </c>
      <c r="G63" t="s">
        <v>3</v>
      </c>
      <c r="H63" t="s">
        <v>95</v>
      </c>
      <c r="I63" s="16">
        <f t="shared" si="0"/>
        <v>-11671.3125</v>
      </c>
      <c r="J63" s="16">
        <v>-1867.41</v>
      </c>
      <c r="K63" t="s">
        <v>6149</v>
      </c>
    </row>
    <row r="64" spans="1:11" hidden="1">
      <c r="A64" t="s">
        <v>1752</v>
      </c>
      <c r="B64" s="3">
        <v>41649</v>
      </c>
      <c r="C64" t="s">
        <v>16</v>
      </c>
      <c r="D64">
        <v>2</v>
      </c>
      <c r="E64" t="s">
        <v>1753</v>
      </c>
      <c r="F64" t="s">
        <v>1283</v>
      </c>
      <c r="G64" t="s">
        <v>3</v>
      </c>
      <c r="H64" t="s">
        <v>77</v>
      </c>
      <c r="I64" s="16">
        <f t="shared" si="0"/>
        <v>2413.8125</v>
      </c>
      <c r="J64" s="16">
        <v>386.21</v>
      </c>
      <c r="K64" t="s">
        <v>6149</v>
      </c>
    </row>
    <row r="65" spans="1:11" hidden="1">
      <c r="A65" t="s">
        <v>1752</v>
      </c>
      <c r="B65" s="3">
        <v>41649</v>
      </c>
      <c r="C65" t="s">
        <v>16</v>
      </c>
      <c r="D65">
        <v>2</v>
      </c>
      <c r="E65" t="s">
        <v>1753</v>
      </c>
      <c r="F65" t="s">
        <v>1283</v>
      </c>
      <c r="G65" t="s">
        <v>3</v>
      </c>
      <c r="H65" t="s">
        <v>77</v>
      </c>
      <c r="I65" s="16">
        <f t="shared" si="0"/>
        <v>-2413.0625</v>
      </c>
      <c r="J65" s="16">
        <f>-386.09</f>
        <v>-386.09</v>
      </c>
      <c r="K65" t="s">
        <v>6149</v>
      </c>
    </row>
    <row r="66" spans="1:11" hidden="1">
      <c r="A66" s="2" t="s">
        <v>1752</v>
      </c>
      <c r="B66" s="5">
        <v>41649</v>
      </c>
      <c r="C66" s="2" t="s">
        <v>16</v>
      </c>
      <c r="D66" s="2">
        <v>2</v>
      </c>
      <c r="E66" s="2" t="s">
        <v>1753</v>
      </c>
      <c r="F66" s="2" t="s">
        <v>1283</v>
      </c>
      <c r="G66" s="2" t="s">
        <v>3</v>
      </c>
      <c r="H66" s="2" t="s">
        <v>77</v>
      </c>
      <c r="I66" s="16">
        <f t="shared" si="0"/>
        <v>-2413.8125</v>
      </c>
      <c r="J66" s="18">
        <v>-386.21</v>
      </c>
      <c r="K66" t="s">
        <v>6149</v>
      </c>
    </row>
    <row r="67" spans="1:11" hidden="1">
      <c r="A67" t="s">
        <v>1754</v>
      </c>
      <c r="B67" s="3">
        <v>41649</v>
      </c>
      <c r="C67" t="s">
        <v>652</v>
      </c>
      <c r="D67">
        <v>2</v>
      </c>
      <c r="E67" t="s">
        <v>1755</v>
      </c>
      <c r="F67" t="s">
        <v>1283</v>
      </c>
      <c r="G67" t="s">
        <v>3</v>
      </c>
      <c r="H67" t="s">
        <v>293</v>
      </c>
      <c r="I67" s="16">
        <f t="shared" si="0"/>
        <v>-602.625</v>
      </c>
      <c r="J67" s="16">
        <v>-96.42</v>
      </c>
      <c r="K67" t="s">
        <v>6149</v>
      </c>
    </row>
    <row r="68" spans="1:11" hidden="1">
      <c r="A68" s="1" t="s">
        <v>259</v>
      </c>
      <c r="B68" s="13">
        <v>41649</v>
      </c>
      <c r="C68" s="1" t="s">
        <v>260</v>
      </c>
      <c r="D68" s="1">
        <v>1</v>
      </c>
      <c r="E68" s="1" t="s">
        <v>261</v>
      </c>
      <c r="F68" s="1" t="s">
        <v>54</v>
      </c>
      <c r="G68" s="1" t="s">
        <v>10</v>
      </c>
      <c r="H68" s="1" t="s">
        <v>262</v>
      </c>
      <c r="I68" s="16">
        <f t="shared" si="0"/>
        <v>216185.75</v>
      </c>
      <c r="J68" s="28">
        <v>34589.72</v>
      </c>
      <c r="K68" s="1" t="s">
        <v>6143</v>
      </c>
    </row>
    <row r="69" spans="1:11" hidden="1">
      <c r="A69" s="1" t="s">
        <v>263</v>
      </c>
      <c r="B69" s="13">
        <v>41649</v>
      </c>
      <c r="C69" s="1" t="s">
        <v>264</v>
      </c>
      <c r="D69" s="1">
        <v>1</v>
      </c>
      <c r="E69" s="1" t="s">
        <v>265</v>
      </c>
      <c r="F69" s="1" t="s">
        <v>54</v>
      </c>
      <c r="G69" s="1" t="s">
        <v>10</v>
      </c>
      <c r="H69" s="1" t="s">
        <v>266</v>
      </c>
      <c r="I69" s="16">
        <f t="shared" si="0"/>
        <v>202725.8125</v>
      </c>
      <c r="J69" s="28">
        <v>32436.13</v>
      </c>
      <c r="K69" s="1" t="s">
        <v>6143</v>
      </c>
    </row>
    <row r="70" spans="1:11" hidden="1">
      <c r="A70" t="s">
        <v>1756</v>
      </c>
      <c r="B70" s="3">
        <v>41649</v>
      </c>
      <c r="C70" t="s">
        <v>291</v>
      </c>
      <c r="D70">
        <v>2</v>
      </c>
      <c r="E70" t="s">
        <v>1757</v>
      </c>
      <c r="F70" t="s">
        <v>1283</v>
      </c>
      <c r="G70" t="s">
        <v>0</v>
      </c>
      <c r="H70" t="s">
        <v>293</v>
      </c>
      <c r="I70" s="16">
        <f t="shared" si="0"/>
        <v>602.625</v>
      </c>
      <c r="J70" s="16">
        <v>96.42</v>
      </c>
      <c r="K70" t="s">
        <v>6149</v>
      </c>
    </row>
    <row r="71" spans="1:11" hidden="1">
      <c r="A71" t="s">
        <v>1756</v>
      </c>
      <c r="B71" s="3">
        <v>41649</v>
      </c>
      <c r="C71" t="s">
        <v>291</v>
      </c>
      <c r="D71">
        <v>2</v>
      </c>
      <c r="E71" t="s">
        <v>1757</v>
      </c>
      <c r="F71" t="s">
        <v>1283</v>
      </c>
      <c r="G71" t="s">
        <v>0</v>
      </c>
      <c r="H71" t="s">
        <v>293</v>
      </c>
      <c r="I71" s="16">
        <f t="shared" si="0"/>
        <v>-623</v>
      </c>
      <c r="J71" s="16">
        <v>-99.68</v>
      </c>
      <c r="K71" t="s">
        <v>6149</v>
      </c>
    </row>
    <row r="72" spans="1:11" hidden="1">
      <c r="A72" s="2" t="s">
        <v>1756</v>
      </c>
      <c r="B72" s="5">
        <v>41649</v>
      </c>
      <c r="C72" s="2" t="s">
        <v>291</v>
      </c>
      <c r="D72" s="2">
        <v>2</v>
      </c>
      <c r="E72" s="2" t="s">
        <v>1757</v>
      </c>
      <c r="F72" s="2" t="s">
        <v>1283</v>
      </c>
      <c r="G72" s="2" t="s">
        <v>0</v>
      </c>
      <c r="H72" s="2" t="s">
        <v>293</v>
      </c>
      <c r="I72" s="16">
        <f t="shared" si="0"/>
        <v>-602.625</v>
      </c>
      <c r="J72" s="18">
        <v>-96.42</v>
      </c>
      <c r="K72" t="s">
        <v>6149</v>
      </c>
    </row>
    <row r="73" spans="1:11" hidden="1">
      <c r="A73" s="1" t="s">
        <v>297</v>
      </c>
      <c r="B73" s="13">
        <v>41650</v>
      </c>
      <c r="C73" s="1" t="s">
        <v>298</v>
      </c>
      <c r="D73" s="1">
        <v>1</v>
      </c>
      <c r="E73" s="1" t="s">
        <v>299</v>
      </c>
      <c r="F73" s="1" t="s">
        <v>58</v>
      </c>
      <c r="G73" s="1" t="s">
        <v>10</v>
      </c>
      <c r="H73" s="1" t="s">
        <v>300</v>
      </c>
      <c r="I73" s="16">
        <f t="shared" si="0"/>
        <v>2413.8125</v>
      </c>
      <c r="J73" s="28">
        <v>386.21</v>
      </c>
      <c r="K73" t="s">
        <v>6138</v>
      </c>
    </row>
    <row r="74" spans="1:11" hidden="1">
      <c r="A74" s="1" t="s">
        <v>301</v>
      </c>
      <c r="B74" s="13">
        <v>41650</v>
      </c>
      <c r="C74" s="1" t="s">
        <v>302</v>
      </c>
      <c r="D74" s="1">
        <v>2</v>
      </c>
      <c r="E74" s="1" t="s">
        <v>303</v>
      </c>
      <c r="F74" s="1" t="s">
        <v>26</v>
      </c>
      <c r="G74" s="1" t="s">
        <v>103</v>
      </c>
      <c r="H74" s="1" t="s">
        <v>304</v>
      </c>
      <c r="I74" s="16">
        <f t="shared" ref="I74:I137" si="1">J74*100/16</f>
        <v>1575</v>
      </c>
      <c r="J74" s="28">
        <v>252</v>
      </c>
      <c r="K74" s="1" t="s">
        <v>6145</v>
      </c>
    </row>
    <row r="75" spans="1:11" hidden="1">
      <c r="A75" t="s">
        <v>1832</v>
      </c>
      <c r="B75" s="3">
        <v>41650</v>
      </c>
      <c r="C75" t="s">
        <v>1833</v>
      </c>
      <c r="D75">
        <v>2</v>
      </c>
      <c r="E75" t="s">
        <v>1834</v>
      </c>
      <c r="F75" t="s">
        <v>1368</v>
      </c>
      <c r="G75" t="s">
        <v>103</v>
      </c>
      <c r="H75" t="s">
        <v>88</v>
      </c>
      <c r="I75" s="16">
        <f t="shared" si="1"/>
        <v>1657.5624999999998</v>
      </c>
      <c r="J75" s="16">
        <v>265.20999999999998</v>
      </c>
      <c r="K75" t="s">
        <v>6151</v>
      </c>
    </row>
    <row r="76" spans="1:11" hidden="1">
      <c r="A76" t="s">
        <v>1835</v>
      </c>
      <c r="B76" s="3">
        <v>41650</v>
      </c>
      <c r="C76" t="s">
        <v>1836</v>
      </c>
      <c r="D76">
        <v>2</v>
      </c>
      <c r="E76" t="s">
        <v>1837</v>
      </c>
      <c r="F76" t="s">
        <v>1368</v>
      </c>
      <c r="G76" t="s">
        <v>103</v>
      </c>
      <c r="H76" t="s">
        <v>88</v>
      </c>
      <c r="I76" s="16">
        <f t="shared" si="1"/>
        <v>1025.1875</v>
      </c>
      <c r="J76" s="16">
        <v>164.03</v>
      </c>
      <c r="K76" t="s">
        <v>6151</v>
      </c>
    </row>
    <row r="77" spans="1:11" hidden="1">
      <c r="A77" s="1" t="s">
        <v>6</v>
      </c>
      <c r="B77" s="13">
        <v>41643</v>
      </c>
      <c r="C77" s="1" t="s">
        <v>7</v>
      </c>
      <c r="D77" s="1">
        <v>1</v>
      </c>
      <c r="E77" s="1" t="s">
        <v>8</v>
      </c>
      <c r="F77" s="1" t="s">
        <v>9</v>
      </c>
      <c r="G77" s="1" t="s">
        <v>10</v>
      </c>
      <c r="H77" s="1" t="s">
        <v>11</v>
      </c>
      <c r="I77" s="16">
        <f t="shared" si="1"/>
        <v>248793.125</v>
      </c>
      <c r="J77" s="28">
        <v>39806.9</v>
      </c>
      <c r="K77" s="1" t="s">
        <v>6142</v>
      </c>
    </row>
    <row r="78" spans="1:11" hidden="1">
      <c r="A78" t="s">
        <v>1372</v>
      </c>
      <c r="B78" s="3">
        <v>41645</v>
      </c>
      <c r="C78" t="s">
        <v>1285</v>
      </c>
      <c r="D78">
        <v>1</v>
      </c>
      <c r="E78" t="s">
        <v>1373</v>
      </c>
      <c r="F78" t="s">
        <v>9</v>
      </c>
      <c r="G78" t="s">
        <v>10</v>
      </c>
      <c r="H78" t="s">
        <v>1287</v>
      </c>
      <c r="I78" s="16">
        <f t="shared" si="1"/>
        <v>23275.875</v>
      </c>
      <c r="J78" s="16">
        <v>3724.14</v>
      </c>
      <c r="K78" t="s">
        <v>6141</v>
      </c>
    </row>
    <row r="79" spans="1:11" hidden="1">
      <c r="A79" t="s">
        <v>1374</v>
      </c>
      <c r="B79" s="3">
        <v>41645</v>
      </c>
      <c r="C79" t="s">
        <v>1375</v>
      </c>
      <c r="D79">
        <v>1</v>
      </c>
      <c r="E79" t="s">
        <v>1376</v>
      </c>
      <c r="F79" t="s">
        <v>9</v>
      </c>
      <c r="G79" t="s">
        <v>10</v>
      </c>
      <c r="H79" t="s">
        <v>1377</v>
      </c>
      <c r="I79" s="16">
        <f t="shared" si="1"/>
        <v>16637.9375</v>
      </c>
      <c r="J79" s="16">
        <v>2662.07</v>
      </c>
      <c r="K79" t="s">
        <v>6141</v>
      </c>
    </row>
    <row r="80" spans="1:11" hidden="1">
      <c r="A80" s="1" t="s">
        <v>64</v>
      </c>
      <c r="B80" s="13">
        <v>41645</v>
      </c>
      <c r="C80" s="1" t="s">
        <v>65</v>
      </c>
      <c r="D80" s="1">
        <v>1</v>
      </c>
      <c r="E80" s="1" t="s">
        <v>66</v>
      </c>
      <c r="F80" s="1" t="s">
        <v>9</v>
      </c>
      <c r="G80" s="1" t="s">
        <v>10</v>
      </c>
      <c r="H80" s="1" t="s">
        <v>67</v>
      </c>
      <c r="I80" s="16">
        <f t="shared" si="1"/>
        <v>382586.1875</v>
      </c>
      <c r="J80" s="28">
        <v>61213.79</v>
      </c>
      <c r="K80" s="1" t="s">
        <v>6142</v>
      </c>
    </row>
    <row r="81" spans="1:11" hidden="1">
      <c r="A81" s="1" t="s">
        <v>96</v>
      </c>
      <c r="B81" s="13">
        <v>41646</v>
      </c>
      <c r="C81" s="1" t="s">
        <v>97</v>
      </c>
      <c r="D81" s="1">
        <v>1</v>
      </c>
      <c r="E81" s="1" t="s">
        <v>98</v>
      </c>
      <c r="F81" s="1" t="s">
        <v>9</v>
      </c>
      <c r="G81" s="1" t="s">
        <v>10</v>
      </c>
      <c r="H81" s="1" t="s">
        <v>99</v>
      </c>
      <c r="I81" s="16">
        <f t="shared" si="1"/>
        <v>215422.43749999997</v>
      </c>
      <c r="J81" s="28">
        <v>34467.589999999997</v>
      </c>
      <c r="K81" s="1" t="s">
        <v>6142</v>
      </c>
    </row>
    <row r="82" spans="1:11" hidden="1">
      <c r="A82" s="1" t="s">
        <v>100</v>
      </c>
      <c r="B82" s="13">
        <v>41646</v>
      </c>
      <c r="C82" s="1" t="s">
        <v>101</v>
      </c>
      <c r="D82" s="1">
        <v>1</v>
      </c>
      <c r="E82" s="1" t="s">
        <v>102</v>
      </c>
      <c r="F82" s="1" t="s">
        <v>9</v>
      </c>
      <c r="G82" s="1" t="s">
        <v>103</v>
      </c>
      <c r="H82" s="1" t="s">
        <v>104</v>
      </c>
      <c r="I82" s="16">
        <f t="shared" si="1"/>
        <v>345431.0625</v>
      </c>
      <c r="J82" s="28">
        <v>55268.97</v>
      </c>
      <c r="K82" s="1" t="s">
        <v>6142</v>
      </c>
    </row>
    <row r="83" spans="1:11" hidden="1">
      <c r="A83" s="1" t="s">
        <v>149</v>
      </c>
      <c r="B83" s="13">
        <v>41647</v>
      </c>
      <c r="C83" s="1" t="s">
        <v>101</v>
      </c>
      <c r="D83" s="1">
        <v>1</v>
      </c>
      <c r="E83" s="1" t="s">
        <v>150</v>
      </c>
      <c r="F83" s="1" t="s">
        <v>9</v>
      </c>
      <c r="G83" s="1" t="s">
        <v>10</v>
      </c>
      <c r="H83" s="1" t="s">
        <v>104</v>
      </c>
      <c r="I83" s="16">
        <f t="shared" si="1"/>
        <v>345431.0625</v>
      </c>
      <c r="J83" s="28">
        <v>55268.97</v>
      </c>
      <c r="K83" s="1" t="s">
        <v>6142</v>
      </c>
    </row>
    <row r="84" spans="1:11" hidden="1">
      <c r="A84" s="1" t="s">
        <v>151</v>
      </c>
      <c r="B84" s="13">
        <v>41647</v>
      </c>
      <c r="C84" s="1" t="s">
        <v>134</v>
      </c>
      <c r="D84" s="1">
        <v>1</v>
      </c>
      <c r="E84" s="1" t="s">
        <v>152</v>
      </c>
      <c r="F84" s="1" t="s">
        <v>9</v>
      </c>
      <c r="G84" s="1" t="s">
        <v>10</v>
      </c>
      <c r="H84" s="1" t="s">
        <v>111</v>
      </c>
      <c r="I84" s="16">
        <f t="shared" si="1"/>
        <v>259051.75</v>
      </c>
      <c r="J84" s="28">
        <v>41448.28</v>
      </c>
      <c r="K84" s="1" t="s">
        <v>6142</v>
      </c>
    </row>
    <row r="85" spans="1:11" hidden="1">
      <c r="A85" s="1" t="s">
        <v>153</v>
      </c>
      <c r="B85" s="13">
        <v>41647</v>
      </c>
      <c r="C85" s="1" t="s">
        <v>154</v>
      </c>
      <c r="D85" s="1">
        <v>1</v>
      </c>
      <c r="E85" s="1" t="s">
        <v>155</v>
      </c>
      <c r="F85" s="1" t="s">
        <v>9</v>
      </c>
      <c r="G85" s="1" t="s">
        <v>10</v>
      </c>
      <c r="H85" s="1" t="s">
        <v>156</v>
      </c>
      <c r="I85" s="16">
        <f t="shared" si="1"/>
        <v>201206.875</v>
      </c>
      <c r="J85" s="28">
        <v>32193.1</v>
      </c>
      <c r="K85" s="1" t="s">
        <v>6142</v>
      </c>
    </row>
    <row r="86" spans="1:11" hidden="1">
      <c r="A86" s="1" t="s">
        <v>157</v>
      </c>
      <c r="B86" s="13">
        <v>41647</v>
      </c>
      <c r="C86" s="1" t="s">
        <v>158</v>
      </c>
      <c r="D86" s="1">
        <v>1</v>
      </c>
      <c r="E86" s="1" t="s">
        <v>159</v>
      </c>
      <c r="F86" s="1" t="s">
        <v>9</v>
      </c>
      <c r="G86" s="1" t="s">
        <v>10</v>
      </c>
      <c r="H86" s="1" t="s">
        <v>72</v>
      </c>
      <c r="I86" s="16">
        <f t="shared" si="1"/>
        <v>352241.375</v>
      </c>
      <c r="J86" s="28">
        <v>56358.62</v>
      </c>
      <c r="K86" s="1" t="s">
        <v>6142</v>
      </c>
    </row>
    <row r="87" spans="1:11" hidden="1">
      <c r="A87" s="1" t="s">
        <v>160</v>
      </c>
      <c r="B87" s="13">
        <v>41647</v>
      </c>
      <c r="C87" s="1" t="s">
        <v>161</v>
      </c>
      <c r="D87" s="1">
        <v>1</v>
      </c>
      <c r="E87" s="1" t="s">
        <v>162</v>
      </c>
      <c r="F87" s="1" t="s">
        <v>9</v>
      </c>
      <c r="G87" s="1" t="s">
        <v>10</v>
      </c>
      <c r="H87" s="1" t="s">
        <v>163</v>
      </c>
      <c r="I87" s="16">
        <f t="shared" si="1"/>
        <v>319827.5625</v>
      </c>
      <c r="J87" s="28">
        <v>51172.41</v>
      </c>
      <c r="K87" s="1" t="s">
        <v>6142</v>
      </c>
    </row>
    <row r="88" spans="1:11" hidden="1">
      <c r="A88" s="1" t="s">
        <v>164</v>
      </c>
      <c r="B88" s="13">
        <v>41647</v>
      </c>
      <c r="C88" s="1" t="s">
        <v>165</v>
      </c>
      <c r="D88" s="1">
        <v>1</v>
      </c>
      <c r="E88" s="1" t="s">
        <v>166</v>
      </c>
      <c r="F88" s="1" t="s">
        <v>9</v>
      </c>
      <c r="G88" s="1" t="s">
        <v>10</v>
      </c>
      <c r="H88" s="1" t="s">
        <v>72</v>
      </c>
      <c r="I88" s="16">
        <f t="shared" si="1"/>
        <v>352241.375</v>
      </c>
      <c r="J88" s="28">
        <v>56358.62</v>
      </c>
      <c r="K88" s="1" t="s">
        <v>6142</v>
      </c>
    </row>
    <row r="89" spans="1:11" hidden="1">
      <c r="A89" s="1" t="s">
        <v>167</v>
      </c>
      <c r="B89" s="13">
        <v>41647</v>
      </c>
      <c r="C89" s="1" t="s">
        <v>168</v>
      </c>
      <c r="D89" s="1">
        <v>1</v>
      </c>
      <c r="E89" s="1" t="s">
        <v>169</v>
      </c>
      <c r="F89" s="1" t="s">
        <v>9</v>
      </c>
      <c r="G89" s="1" t="s">
        <v>10</v>
      </c>
      <c r="H89" s="1" t="s">
        <v>170</v>
      </c>
      <c r="I89" s="16">
        <f t="shared" si="1"/>
        <v>319827.5625</v>
      </c>
      <c r="J89" s="28">
        <v>51172.41</v>
      </c>
      <c r="K89" s="1" t="s">
        <v>6142</v>
      </c>
    </row>
    <row r="90" spans="1:11" hidden="1">
      <c r="A90" s="1" t="s">
        <v>224</v>
      </c>
      <c r="B90" s="13">
        <v>41648</v>
      </c>
      <c r="C90" s="1" t="s">
        <v>225</v>
      </c>
      <c r="D90" s="1">
        <v>1</v>
      </c>
      <c r="E90" s="1" t="s">
        <v>226</v>
      </c>
      <c r="F90" s="1" t="s">
        <v>9</v>
      </c>
      <c r="G90" s="1" t="s">
        <v>10</v>
      </c>
      <c r="H90" s="1" t="s">
        <v>32</v>
      </c>
      <c r="I90" s="16">
        <f t="shared" si="1"/>
        <v>352241.375</v>
      </c>
      <c r="J90" s="28">
        <v>56358.62</v>
      </c>
      <c r="K90" s="1" t="s">
        <v>6142</v>
      </c>
    </row>
    <row r="91" spans="1:11" hidden="1">
      <c r="A91" t="s">
        <v>1639</v>
      </c>
      <c r="B91" s="3">
        <v>41648</v>
      </c>
      <c r="C91" t="s">
        <v>1640</v>
      </c>
      <c r="D91">
        <v>1</v>
      </c>
      <c r="E91" t="s">
        <v>1641</v>
      </c>
      <c r="F91" t="s">
        <v>9</v>
      </c>
      <c r="G91" t="s">
        <v>10</v>
      </c>
      <c r="H91" t="s">
        <v>1642</v>
      </c>
      <c r="I91" s="16">
        <f t="shared" si="1"/>
        <v>238793.125</v>
      </c>
      <c r="J91" s="16">
        <v>38206.9</v>
      </c>
      <c r="K91" t="s">
        <v>6141</v>
      </c>
    </row>
    <row r="92" spans="1:11" hidden="1">
      <c r="A92" s="1" t="s">
        <v>227</v>
      </c>
      <c r="B92" s="13">
        <v>41648</v>
      </c>
      <c r="C92" s="1" t="s">
        <v>228</v>
      </c>
      <c r="D92" s="1">
        <v>1</v>
      </c>
      <c r="E92" s="1" t="s">
        <v>229</v>
      </c>
      <c r="F92" s="1" t="s">
        <v>9</v>
      </c>
      <c r="G92" s="1" t="s">
        <v>103</v>
      </c>
      <c r="H92" s="1" t="s">
        <v>179</v>
      </c>
      <c r="I92" s="16">
        <f t="shared" si="1"/>
        <v>259051.75</v>
      </c>
      <c r="J92" s="28">
        <v>41448.28</v>
      </c>
      <c r="K92" s="1" t="s">
        <v>6142</v>
      </c>
    </row>
    <row r="93" spans="1:11" hidden="1">
      <c r="A93" s="1" t="s">
        <v>230</v>
      </c>
      <c r="B93" s="13">
        <v>41648</v>
      </c>
      <c r="C93" s="1" t="s">
        <v>231</v>
      </c>
      <c r="D93" s="1">
        <v>1</v>
      </c>
      <c r="E93" s="1" t="s">
        <v>232</v>
      </c>
      <c r="F93" s="1" t="s">
        <v>9</v>
      </c>
      <c r="G93" s="1" t="s">
        <v>103</v>
      </c>
      <c r="H93" s="1" t="s">
        <v>233</v>
      </c>
      <c r="I93" s="16">
        <f t="shared" si="1"/>
        <v>425862.06249999994</v>
      </c>
      <c r="J93" s="28">
        <v>68137.929999999993</v>
      </c>
      <c r="K93" s="1" t="s">
        <v>6142</v>
      </c>
    </row>
    <row r="94" spans="1:11" hidden="1">
      <c r="A94" s="1" t="s">
        <v>307</v>
      </c>
      <c r="B94" s="13">
        <v>41650</v>
      </c>
      <c r="C94" s="1" t="s">
        <v>308</v>
      </c>
      <c r="D94" s="1">
        <v>1</v>
      </c>
      <c r="E94" s="1" t="s">
        <v>309</v>
      </c>
      <c r="F94" s="1" t="s">
        <v>9</v>
      </c>
      <c r="G94" s="1" t="s">
        <v>10</v>
      </c>
      <c r="H94" s="1" t="s">
        <v>310</v>
      </c>
      <c r="I94" s="16">
        <f t="shared" si="1"/>
        <v>215422.43749999997</v>
      </c>
      <c r="J94" s="28">
        <v>34467.589999999997</v>
      </c>
      <c r="K94" s="1" t="s">
        <v>6142</v>
      </c>
    </row>
    <row r="95" spans="1:11" hidden="1">
      <c r="A95" s="1" t="s">
        <v>311</v>
      </c>
      <c r="B95" s="13">
        <v>41650</v>
      </c>
      <c r="C95" s="1" t="s">
        <v>312</v>
      </c>
      <c r="D95" s="1">
        <v>1</v>
      </c>
      <c r="E95" s="1" t="s">
        <v>313</v>
      </c>
      <c r="F95" s="1" t="s">
        <v>9</v>
      </c>
      <c r="G95" s="1" t="s">
        <v>10</v>
      </c>
      <c r="H95" s="1" t="s">
        <v>314</v>
      </c>
      <c r="I95" s="16">
        <f t="shared" si="1"/>
        <v>232663.8125</v>
      </c>
      <c r="J95" s="28">
        <v>37226.21</v>
      </c>
      <c r="K95" s="1" t="s">
        <v>6142</v>
      </c>
    </row>
    <row r="96" spans="1:11" hidden="1">
      <c r="A96" t="s">
        <v>1284</v>
      </c>
      <c r="B96" s="3">
        <v>41643</v>
      </c>
      <c r="C96" t="s">
        <v>1285</v>
      </c>
      <c r="D96">
        <v>1</v>
      </c>
      <c r="E96" t="s">
        <v>1286</v>
      </c>
      <c r="F96" t="s">
        <v>70</v>
      </c>
      <c r="G96" t="s">
        <v>10</v>
      </c>
      <c r="H96" t="s">
        <v>1287</v>
      </c>
      <c r="I96" s="16">
        <f t="shared" si="1"/>
        <v>-23275.875</v>
      </c>
      <c r="J96" s="16">
        <v>-3724.14</v>
      </c>
      <c r="K96" t="s">
        <v>6141</v>
      </c>
    </row>
    <row r="97" spans="1:11" hidden="1">
      <c r="A97" t="s">
        <v>1378</v>
      </c>
      <c r="B97" s="3">
        <v>41645</v>
      </c>
      <c r="C97" t="s">
        <v>1375</v>
      </c>
      <c r="D97">
        <v>1</v>
      </c>
      <c r="E97" t="s">
        <v>1379</v>
      </c>
      <c r="F97" t="s">
        <v>70</v>
      </c>
      <c r="G97" t="s">
        <v>10</v>
      </c>
      <c r="H97" t="s">
        <v>1377</v>
      </c>
      <c r="I97" s="16">
        <f t="shared" si="1"/>
        <v>-16637.9375</v>
      </c>
      <c r="J97" s="16">
        <v>-2662.07</v>
      </c>
      <c r="K97" t="s">
        <v>6141</v>
      </c>
    </row>
    <row r="98" spans="1:11" hidden="1">
      <c r="A98" s="1" t="s">
        <v>68</v>
      </c>
      <c r="B98" s="13">
        <v>41645</v>
      </c>
      <c r="C98" s="1" t="s">
        <v>65</v>
      </c>
      <c r="D98" s="1">
        <v>1</v>
      </c>
      <c r="E98" s="1" t="s">
        <v>69</v>
      </c>
      <c r="F98" s="1" t="s">
        <v>70</v>
      </c>
      <c r="G98" s="1" t="s">
        <v>10</v>
      </c>
      <c r="H98" s="1" t="s">
        <v>67</v>
      </c>
      <c r="I98" s="16">
        <f t="shared" si="1"/>
        <v>-382586.1875</v>
      </c>
      <c r="J98" s="28">
        <v>-61213.79</v>
      </c>
      <c r="K98" s="1" t="s">
        <v>6142</v>
      </c>
    </row>
    <row r="99" spans="1:11" hidden="1">
      <c r="A99" s="1" t="s">
        <v>105</v>
      </c>
      <c r="B99" s="13">
        <v>41646</v>
      </c>
      <c r="C99" s="1" t="s">
        <v>97</v>
      </c>
      <c r="D99" s="1">
        <v>1</v>
      </c>
      <c r="E99" s="1" t="s">
        <v>106</v>
      </c>
      <c r="F99" s="1" t="s">
        <v>70</v>
      </c>
      <c r="G99" s="1" t="s">
        <v>10</v>
      </c>
      <c r="H99" s="1" t="s">
        <v>99</v>
      </c>
      <c r="I99" s="16">
        <f t="shared" si="1"/>
        <v>-232663.8125</v>
      </c>
      <c r="J99" s="28">
        <v>-37226.21</v>
      </c>
      <c r="K99" s="1" t="s">
        <v>6142</v>
      </c>
    </row>
    <row r="100" spans="1:11" hidden="1">
      <c r="A100" s="1" t="s">
        <v>107</v>
      </c>
      <c r="B100" s="13">
        <v>41646</v>
      </c>
      <c r="C100" s="1" t="s">
        <v>101</v>
      </c>
      <c r="D100" s="1">
        <v>1</v>
      </c>
      <c r="E100" s="1" t="s">
        <v>108</v>
      </c>
      <c r="F100" s="1" t="s">
        <v>70</v>
      </c>
      <c r="G100" s="1" t="s">
        <v>10</v>
      </c>
      <c r="H100" s="1" t="s">
        <v>104</v>
      </c>
      <c r="I100" s="16">
        <f t="shared" si="1"/>
        <v>-345431.0625</v>
      </c>
      <c r="J100" s="28">
        <v>-55268.97</v>
      </c>
      <c r="K100" s="1" t="s">
        <v>6142</v>
      </c>
    </row>
    <row r="101" spans="1:11" hidden="1">
      <c r="A101" s="1" t="s">
        <v>171</v>
      </c>
      <c r="B101" s="13">
        <v>41647</v>
      </c>
      <c r="C101" s="1" t="s">
        <v>101</v>
      </c>
      <c r="D101" s="1">
        <v>1</v>
      </c>
      <c r="E101" s="1" t="s">
        <v>172</v>
      </c>
      <c r="F101" s="1" t="s">
        <v>70</v>
      </c>
      <c r="G101" s="1" t="s">
        <v>10</v>
      </c>
      <c r="H101" s="1" t="s">
        <v>104</v>
      </c>
      <c r="I101" s="16">
        <f t="shared" si="1"/>
        <v>-345431.0625</v>
      </c>
      <c r="J101" s="28">
        <v>-55268.97</v>
      </c>
      <c r="K101" s="1" t="s">
        <v>6142</v>
      </c>
    </row>
    <row r="102" spans="1:11" hidden="1">
      <c r="A102" s="1" t="s">
        <v>173</v>
      </c>
      <c r="B102" s="13">
        <v>41647</v>
      </c>
      <c r="C102" s="1" t="s">
        <v>174</v>
      </c>
      <c r="D102" s="1">
        <v>1</v>
      </c>
      <c r="E102" s="1" t="s">
        <v>175</v>
      </c>
      <c r="F102" s="1" t="s">
        <v>70</v>
      </c>
      <c r="G102" s="1" t="s">
        <v>10</v>
      </c>
      <c r="H102" s="1" t="s">
        <v>156</v>
      </c>
      <c r="I102" s="16">
        <f t="shared" si="1"/>
        <v>-201206.875</v>
      </c>
      <c r="J102" s="28">
        <v>-32193.1</v>
      </c>
      <c r="K102" s="1" t="s">
        <v>6142</v>
      </c>
    </row>
    <row r="103" spans="1:11" hidden="1">
      <c r="A103" s="1" t="s">
        <v>176</v>
      </c>
      <c r="B103" s="13">
        <v>41647</v>
      </c>
      <c r="C103" s="1" t="s">
        <v>177</v>
      </c>
      <c r="D103" s="1">
        <v>1</v>
      </c>
      <c r="E103" s="1" t="s">
        <v>178</v>
      </c>
      <c r="F103" s="1" t="s">
        <v>70</v>
      </c>
      <c r="G103" s="1" t="s">
        <v>10</v>
      </c>
      <c r="H103" s="1" t="s">
        <v>179</v>
      </c>
      <c r="I103" s="16">
        <f t="shared" si="1"/>
        <v>-245431.0625</v>
      </c>
      <c r="J103" s="28">
        <v>-39268.97</v>
      </c>
      <c r="K103" s="1" t="s">
        <v>6142</v>
      </c>
    </row>
    <row r="104" spans="1:11" hidden="1">
      <c r="A104" s="1" t="s">
        <v>180</v>
      </c>
      <c r="B104" s="13">
        <v>41647</v>
      </c>
      <c r="C104" s="1" t="s">
        <v>181</v>
      </c>
      <c r="D104" s="1">
        <v>1</v>
      </c>
      <c r="E104" s="1" t="s">
        <v>182</v>
      </c>
      <c r="F104" s="1" t="s">
        <v>70</v>
      </c>
      <c r="G104" s="1" t="s">
        <v>10</v>
      </c>
      <c r="H104" s="1" t="s">
        <v>163</v>
      </c>
      <c r="I104" s="16">
        <f t="shared" si="1"/>
        <v>-232663.8125</v>
      </c>
      <c r="J104" s="28">
        <v>-37226.21</v>
      </c>
      <c r="K104" s="1" t="s">
        <v>6142</v>
      </c>
    </row>
    <row r="105" spans="1:11" hidden="1">
      <c r="A105" s="1" t="s">
        <v>183</v>
      </c>
      <c r="B105" s="13">
        <v>41647</v>
      </c>
      <c r="C105" s="1" t="s">
        <v>184</v>
      </c>
      <c r="D105" s="1">
        <v>1</v>
      </c>
      <c r="E105" s="1" t="s">
        <v>185</v>
      </c>
      <c r="F105" s="1" t="s">
        <v>70</v>
      </c>
      <c r="G105" s="1" t="s">
        <v>10</v>
      </c>
      <c r="H105" s="1" t="s">
        <v>170</v>
      </c>
      <c r="I105" s="16">
        <f t="shared" si="1"/>
        <v>-303362.0625</v>
      </c>
      <c r="J105" s="28">
        <v>-48537.93</v>
      </c>
      <c r="K105" s="1" t="s">
        <v>6142</v>
      </c>
    </row>
    <row r="106" spans="1:11" hidden="1">
      <c r="A106" s="1" t="s">
        <v>186</v>
      </c>
      <c r="B106" s="13">
        <v>41647</v>
      </c>
      <c r="C106" s="1" t="s">
        <v>158</v>
      </c>
      <c r="D106" s="1">
        <v>1</v>
      </c>
      <c r="E106" s="1" t="s">
        <v>187</v>
      </c>
      <c r="F106" s="1" t="s">
        <v>70</v>
      </c>
      <c r="G106" s="1" t="s">
        <v>10</v>
      </c>
      <c r="H106" s="1" t="s">
        <v>72</v>
      </c>
      <c r="I106" s="16">
        <f t="shared" si="1"/>
        <v>-352241.375</v>
      </c>
      <c r="J106" s="28">
        <v>-56358.62</v>
      </c>
      <c r="K106" s="1" t="s">
        <v>6142</v>
      </c>
    </row>
    <row r="107" spans="1:11" hidden="1">
      <c r="A107" s="1" t="s">
        <v>234</v>
      </c>
      <c r="B107" s="13">
        <v>41648</v>
      </c>
      <c r="C107" s="1" t="s">
        <v>235</v>
      </c>
      <c r="D107" s="1">
        <v>1</v>
      </c>
      <c r="E107" s="1" t="s">
        <v>236</v>
      </c>
      <c r="F107" s="1" t="s">
        <v>70</v>
      </c>
      <c r="G107" s="1" t="s">
        <v>10</v>
      </c>
      <c r="H107" s="1" t="s">
        <v>237</v>
      </c>
      <c r="I107" s="16">
        <f t="shared" si="1"/>
        <v>-279224.125</v>
      </c>
      <c r="J107" s="28">
        <v>-44675.86</v>
      </c>
      <c r="K107" s="1" t="s">
        <v>6142</v>
      </c>
    </row>
    <row r="108" spans="1:11" hidden="1">
      <c r="A108" t="s">
        <v>1898</v>
      </c>
      <c r="B108" s="3">
        <v>41652</v>
      </c>
      <c r="C108" t="s">
        <v>1899</v>
      </c>
      <c r="D108">
        <v>2</v>
      </c>
      <c r="E108" t="s">
        <v>1900</v>
      </c>
      <c r="F108" t="s">
        <v>1637</v>
      </c>
      <c r="G108" t="s">
        <v>13</v>
      </c>
      <c r="H108" t="s">
        <v>1901</v>
      </c>
      <c r="I108" s="16">
        <f t="shared" si="1"/>
        <v>-853.43750000000011</v>
      </c>
      <c r="J108" s="16">
        <v>-136.55000000000001</v>
      </c>
      <c r="K108" t="s">
        <v>6145</v>
      </c>
    </row>
    <row r="109" spans="1:11" hidden="1">
      <c r="A109" t="s">
        <v>1902</v>
      </c>
      <c r="B109" s="3">
        <v>41652</v>
      </c>
      <c r="C109" t="s">
        <v>1903</v>
      </c>
      <c r="D109">
        <v>1</v>
      </c>
      <c r="E109" t="s">
        <v>1904</v>
      </c>
      <c r="F109" t="s">
        <v>9</v>
      </c>
      <c r="G109" t="s">
        <v>10</v>
      </c>
      <c r="H109" t="s">
        <v>1905</v>
      </c>
      <c r="I109" s="16">
        <f t="shared" si="1"/>
        <v>14094.8125</v>
      </c>
      <c r="J109" s="16">
        <v>2255.17</v>
      </c>
      <c r="K109" t="s">
        <v>6141</v>
      </c>
    </row>
    <row r="110" spans="1:11" hidden="1">
      <c r="A110" t="s">
        <v>1906</v>
      </c>
      <c r="B110" s="3">
        <v>41652</v>
      </c>
      <c r="C110" t="s">
        <v>1907</v>
      </c>
      <c r="D110">
        <v>1</v>
      </c>
      <c r="E110" t="s">
        <v>1908</v>
      </c>
      <c r="F110" t="s">
        <v>9</v>
      </c>
      <c r="G110" t="s">
        <v>10</v>
      </c>
      <c r="H110" t="s">
        <v>1909</v>
      </c>
      <c r="I110" s="16">
        <f t="shared" si="1"/>
        <v>8620.6875</v>
      </c>
      <c r="J110" s="16">
        <v>1379.31</v>
      </c>
      <c r="K110" t="s">
        <v>6141</v>
      </c>
    </row>
    <row r="111" spans="1:11" hidden="1">
      <c r="A111" t="s">
        <v>1910</v>
      </c>
      <c r="B111" s="3">
        <v>41652</v>
      </c>
      <c r="C111" t="s">
        <v>1911</v>
      </c>
      <c r="D111">
        <v>1</v>
      </c>
      <c r="E111" t="s">
        <v>1912</v>
      </c>
      <c r="F111" t="s">
        <v>9</v>
      </c>
      <c r="G111" t="s">
        <v>10</v>
      </c>
      <c r="H111" t="s">
        <v>1913</v>
      </c>
      <c r="I111" s="16">
        <f t="shared" si="1"/>
        <v>34482.75</v>
      </c>
      <c r="J111" s="16">
        <v>5517.24</v>
      </c>
      <c r="K111" t="s">
        <v>6141</v>
      </c>
    </row>
    <row r="112" spans="1:11" hidden="1">
      <c r="A112" s="1" t="s">
        <v>385</v>
      </c>
      <c r="B112" s="13">
        <v>41653</v>
      </c>
      <c r="C112" s="1" t="s">
        <v>386</v>
      </c>
      <c r="D112" s="1">
        <v>2</v>
      </c>
      <c r="E112" s="1" t="s">
        <v>387</v>
      </c>
      <c r="F112" s="1" t="s">
        <v>37</v>
      </c>
      <c r="G112" s="1" t="s">
        <v>38</v>
      </c>
      <c r="H112" s="1" t="s">
        <v>39</v>
      </c>
      <c r="I112" s="31">
        <f t="shared" si="1"/>
        <v>1880.1875</v>
      </c>
      <c r="J112" s="28">
        <v>300.83</v>
      </c>
      <c r="K112" s="1" t="s">
        <v>6145</v>
      </c>
    </row>
    <row r="113" spans="1:11" hidden="1">
      <c r="A113" s="1" t="s">
        <v>388</v>
      </c>
      <c r="B113" s="13">
        <v>41653</v>
      </c>
      <c r="C113" s="1" t="s">
        <v>389</v>
      </c>
      <c r="D113" s="1">
        <v>2</v>
      </c>
      <c r="E113" s="1" t="s">
        <v>390</v>
      </c>
      <c r="F113" s="1" t="s">
        <v>37</v>
      </c>
      <c r="G113" s="1" t="s">
        <v>38</v>
      </c>
      <c r="H113" s="1" t="s">
        <v>39</v>
      </c>
      <c r="I113" s="31">
        <f t="shared" si="1"/>
        <v>1140.0625</v>
      </c>
      <c r="J113" s="28">
        <v>182.41</v>
      </c>
      <c r="K113" s="1" t="s">
        <v>6145</v>
      </c>
    </row>
    <row r="114" spans="1:11" hidden="1">
      <c r="A114" s="1" t="s">
        <v>391</v>
      </c>
      <c r="B114" s="13">
        <v>41653</v>
      </c>
      <c r="C114" s="1" t="s">
        <v>392</v>
      </c>
      <c r="D114" s="1">
        <v>2</v>
      </c>
      <c r="E114" s="1" t="s">
        <v>393</v>
      </c>
      <c r="F114" s="1" t="s">
        <v>37</v>
      </c>
      <c r="G114" s="1" t="s">
        <v>38</v>
      </c>
      <c r="H114" s="1" t="s">
        <v>39</v>
      </c>
      <c r="I114" s="31">
        <f t="shared" si="1"/>
        <v>938.00000000000011</v>
      </c>
      <c r="J114" s="28">
        <v>150.08000000000001</v>
      </c>
      <c r="K114" s="1" t="s">
        <v>6145</v>
      </c>
    </row>
    <row r="115" spans="1:11" hidden="1">
      <c r="A115" s="1" t="s">
        <v>394</v>
      </c>
      <c r="B115" s="13">
        <v>41653</v>
      </c>
      <c r="C115" s="1" t="s">
        <v>395</v>
      </c>
      <c r="D115" s="1">
        <v>2</v>
      </c>
      <c r="E115" s="1" t="s">
        <v>396</v>
      </c>
      <c r="F115" s="1" t="s">
        <v>37</v>
      </c>
      <c r="G115" s="1" t="s">
        <v>38</v>
      </c>
      <c r="H115" s="1" t="s">
        <v>39</v>
      </c>
      <c r="I115" s="31">
        <f t="shared" si="1"/>
        <v>938.00000000000011</v>
      </c>
      <c r="J115" s="28">
        <v>150.08000000000001</v>
      </c>
      <c r="K115" s="1" t="s">
        <v>6145</v>
      </c>
    </row>
    <row r="116" spans="1:11" hidden="1">
      <c r="A116" s="1" t="s">
        <v>397</v>
      </c>
      <c r="B116" s="13">
        <v>41653</v>
      </c>
      <c r="C116" s="1" t="s">
        <v>398</v>
      </c>
      <c r="D116" s="1">
        <v>2</v>
      </c>
      <c r="E116" s="1" t="s">
        <v>399</v>
      </c>
      <c r="F116" s="1" t="s">
        <v>37</v>
      </c>
      <c r="G116" s="1" t="s">
        <v>38</v>
      </c>
      <c r="H116" s="1" t="s">
        <v>39</v>
      </c>
      <c r="I116" s="31">
        <f t="shared" si="1"/>
        <v>416</v>
      </c>
      <c r="J116" s="28">
        <v>66.56</v>
      </c>
      <c r="K116" s="1" t="s">
        <v>6145</v>
      </c>
    </row>
    <row r="117" spans="1:11" hidden="1">
      <c r="A117" t="s">
        <v>1955</v>
      </c>
      <c r="B117" s="3">
        <v>41653</v>
      </c>
      <c r="C117" t="s">
        <v>1956</v>
      </c>
      <c r="D117">
        <v>2</v>
      </c>
      <c r="E117" t="s">
        <v>1957</v>
      </c>
      <c r="F117" t="s">
        <v>1542</v>
      </c>
      <c r="G117" t="s">
        <v>13</v>
      </c>
      <c r="H117" t="s">
        <v>88</v>
      </c>
      <c r="I117" s="31">
        <f t="shared" si="1"/>
        <v>60.5</v>
      </c>
      <c r="J117" s="16">
        <v>9.68</v>
      </c>
      <c r="K117" t="s">
        <v>6145</v>
      </c>
    </row>
    <row r="118" spans="1:11" hidden="1">
      <c r="A118" t="s">
        <v>1958</v>
      </c>
      <c r="B118" s="3">
        <v>41653</v>
      </c>
      <c r="C118" t="s">
        <v>1959</v>
      </c>
      <c r="D118">
        <v>2</v>
      </c>
      <c r="E118" t="s">
        <v>1960</v>
      </c>
      <c r="F118" t="s">
        <v>1542</v>
      </c>
      <c r="G118" t="s">
        <v>13</v>
      </c>
      <c r="H118" t="s">
        <v>88</v>
      </c>
      <c r="I118" s="31">
        <f t="shared" si="1"/>
        <v>60.5</v>
      </c>
      <c r="J118" s="16">
        <v>9.68</v>
      </c>
      <c r="K118" t="s">
        <v>6145</v>
      </c>
    </row>
    <row r="119" spans="1:11" hidden="1">
      <c r="A119" t="s">
        <v>1961</v>
      </c>
      <c r="B119" s="3">
        <v>41653</v>
      </c>
      <c r="C119" t="s">
        <v>1962</v>
      </c>
      <c r="D119">
        <v>2</v>
      </c>
      <c r="E119" t="s">
        <v>1963</v>
      </c>
      <c r="F119" t="s">
        <v>1542</v>
      </c>
      <c r="G119" t="s">
        <v>13</v>
      </c>
      <c r="H119" t="s">
        <v>88</v>
      </c>
      <c r="I119" s="31">
        <f t="shared" si="1"/>
        <v>60.5</v>
      </c>
      <c r="J119" s="16">
        <v>9.68</v>
      </c>
      <c r="K119" t="s">
        <v>6145</v>
      </c>
    </row>
    <row r="120" spans="1:11" hidden="1">
      <c r="A120" t="s">
        <v>1964</v>
      </c>
      <c r="B120" s="3">
        <v>41653</v>
      </c>
      <c r="C120" t="s">
        <v>1965</v>
      </c>
      <c r="D120">
        <v>2</v>
      </c>
      <c r="E120" t="s">
        <v>1966</v>
      </c>
      <c r="F120" t="s">
        <v>1542</v>
      </c>
      <c r="G120" t="s">
        <v>13</v>
      </c>
      <c r="H120" t="s">
        <v>88</v>
      </c>
      <c r="I120" s="31">
        <f t="shared" si="1"/>
        <v>60.5</v>
      </c>
      <c r="J120" s="16">
        <v>9.68</v>
      </c>
      <c r="K120" t="s">
        <v>6145</v>
      </c>
    </row>
    <row r="121" spans="1:11" hidden="1">
      <c r="A121" t="s">
        <v>1967</v>
      </c>
      <c r="B121" s="3">
        <v>41653</v>
      </c>
      <c r="C121" t="s">
        <v>1968</v>
      </c>
      <c r="D121">
        <v>2</v>
      </c>
      <c r="E121" t="s">
        <v>1969</v>
      </c>
      <c r="F121" t="s">
        <v>1455</v>
      </c>
      <c r="G121" t="s">
        <v>13</v>
      </c>
      <c r="H121" t="s">
        <v>88</v>
      </c>
      <c r="I121" s="31">
        <f t="shared" si="1"/>
        <v>834.375</v>
      </c>
      <c r="J121" s="16">
        <v>133.5</v>
      </c>
      <c r="K121" t="s">
        <v>6145</v>
      </c>
    </row>
    <row r="122" spans="1:11" hidden="1">
      <c r="A122" t="s">
        <v>1970</v>
      </c>
      <c r="B122" s="3">
        <v>41653</v>
      </c>
      <c r="C122" t="s">
        <v>1971</v>
      </c>
      <c r="D122">
        <v>2</v>
      </c>
      <c r="E122" t="s">
        <v>1972</v>
      </c>
      <c r="F122" t="s">
        <v>1455</v>
      </c>
      <c r="G122" t="s">
        <v>13</v>
      </c>
      <c r="H122" t="s">
        <v>88</v>
      </c>
      <c r="I122" s="31">
        <f t="shared" si="1"/>
        <v>295.5625</v>
      </c>
      <c r="J122" s="16">
        <v>47.29</v>
      </c>
      <c r="K122" t="s">
        <v>6145</v>
      </c>
    </row>
    <row r="123" spans="1:11" hidden="1">
      <c r="A123" t="s">
        <v>1973</v>
      </c>
      <c r="B123" s="3">
        <v>41653</v>
      </c>
      <c r="C123" t="s">
        <v>1974</v>
      </c>
      <c r="D123">
        <v>2</v>
      </c>
      <c r="E123" t="s">
        <v>1975</v>
      </c>
      <c r="F123" t="s">
        <v>1455</v>
      </c>
      <c r="G123" t="s">
        <v>13</v>
      </c>
      <c r="H123" t="s">
        <v>88</v>
      </c>
      <c r="I123" s="31">
        <f t="shared" si="1"/>
        <v>5867.375</v>
      </c>
      <c r="J123" s="16">
        <v>938.78</v>
      </c>
      <c r="K123" t="s">
        <v>6145</v>
      </c>
    </row>
    <row r="124" spans="1:11" hidden="1">
      <c r="A124" s="1" t="s">
        <v>401</v>
      </c>
      <c r="B124" s="13">
        <v>41653</v>
      </c>
      <c r="C124" s="1" t="s">
        <v>402</v>
      </c>
      <c r="D124" s="1">
        <v>2</v>
      </c>
      <c r="E124" s="1" t="s">
        <v>403</v>
      </c>
      <c r="F124" s="1" t="s">
        <v>37</v>
      </c>
      <c r="G124" s="1" t="s">
        <v>38</v>
      </c>
      <c r="H124" s="1" t="s">
        <v>39</v>
      </c>
      <c r="I124" s="31">
        <f t="shared" si="1"/>
        <v>10518.9375</v>
      </c>
      <c r="J124" s="28">
        <v>1683.03</v>
      </c>
      <c r="K124" s="1" t="s">
        <v>6145</v>
      </c>
    </row>
    <row r="125" spans="1:11" hidden="1">
      <c r="A125" s="1" t="s">
        <v>404</v>
      </c>
      <c r="B125" s="13">
        <v>41653</v>
      </c>
      <c r="C125" s="1" t="s">
        <v>405</v>
      </c>
      <c r="D125" s="1">
        <v>1</v>
      </c>
      <c r="E125" s="1" t="s">
        <v>406</v>
      </c>
      <c r="F125" s="1" t="s">
        <v>58</v>
      </c>
      <c r="G125" s="1" t="s">
        <v>10</v>
      </c>
      <c r="H125" s="1" t="s">
        <v>407</v>
      </c>
      <c r="I125" s="16">
        <f t="shared" si="1"/>
        <v>23017.25</v>
      </c>
      <c r="J125" s="28">
        <v>3682.76</v>
      </c>
      <c r="K125" t="s">
        <v>6138</v>
      </c>
    </row>
    <row r="126" spans="1:11" hidden="1">
      <c r="A126" t="s">
        <v>1976</v>
      </c>
      <c r="B126" s="3">
        <v>41653</v>
      </c>
      <c r="C126" t="s">
        <v>1977</v>
      </c>
      <c r="D126">
        <v>2</v>
      </c>
      <c r="E126" t="s">
        <v>1978</v>
      </c>
      <c r="F126" t="s">
        <v>1368</v>
      </c>
      <c r="G126" t="s">
        <v>13</v>
      </c>
      <c r="H126" t="s">
        <v>88</v>
      </c>
      <c r="I126" s="16">
        <f t="shared" si="1"/>
        <v>847.875</v>
      </c>
      <c r="J126" s="16">
        <v>135.66</v>
      </c>
      <c r="K126" t="s">
        <v>6151</v>
      </c>
    </row>
    <row r="127" spans="1:11" hidden="1">
      <c r="A127" t="s">
        <v>1979</v>
      </c>
      <c r="B127" s="3">
        <v>41653</v>
      </c>
      <c r="C127" t="s">
        <v>1980</v>
      </c>
      <c r="D127">
        <v>2</v>
      </c>
      <c r="E127" t="s">
        <v>1981</v>
      </c>
      <c r="F127" t="s">
        <v>1368</v>
      </c>
      <c r="G127" t="s">
        <v>13</v>
      </c>
      <c r="H127" t="s">
        <v>88</v>
      </c>
      <c r="I127" s="16">
        <f t="shared" si="1"/>
        <v>11</v>
      </c>
      <c r="J127" s="16">
        <v>1.76</v>
      </c>
      <c r="K127" t="s">
        <v>6151</v>
      </c>
    </row>
    <row r="128" spans="1:11" hidden="1">
      <c r="A128" t="s">
        <v>1982</v>
      </c>
      <c r="B128" s="3">
        <v>41653</v>
      </c>
      <c r="C128" t="s">
        <v>1983</v>
      </c>
      <c r="D128">
        <v>2</v>
      </c>
      <c r="E128" t="s">
        <v>1984</v>
      </c>
      <c r="F128" t="s">
        <v>1368</v>
      </c>
      <c r="G128" t="s">
        <v>13</v>
      </c>
      <c r="H128" t="s">
        <v>88</v>
      </c>
      <c r="I128" s="16">
        <f t="shared" si="1"/>
        <v>1650</v>
      </c>
      <c r="J128" s="16">
        <v>264</v>
      </c>
      <c r="K128" t="s">
        <v>6151</v>
      </c>
    </row>
    <row r="129" spans="1:11" hidden="1">
      <c r="A129" t="s">
        <v>1985</v>
      </c>
      <c r="B129" s="3">
        <v>41653</v>
      </c>
      <c r="C129" t="s">
        <v>1986</v>
      </c>
      <c r="D129">
        <v>2</v>
      </c>
      <c r="E129" t="s">
        <v>1987</v>
      </c>
      <c r="F129" t="s">
        <v>1368</v>
      </c>
      <c r="G129" t="s">
        <v>13</v>
      </c>
      <c r="H129" t="s">
        <v>88</v>
      </c>
      <c r="I129" s="16">
        <f t="shared" si="1"/>
        <v>820.375</v>
      </c>
      <c r="J129" s="16">
        <v>131.26</v>
      </c>
      <c r="K129" t="s">
        <v>6151</v>
      </c>
    </row>
    <row r="130" spans="1:11" hidden="1">
      <c r="A130" s="1" t="s">
        <v>408</v>
      </c>
      <c r="B130" s="13">
        <v>41653</v>
      </c>
      <c r="C130" s="1" t="s">
        <v>409</v>
      </c>
      <c r="D130" s="1">
        <v>1</v>
      </c>
      <c r="E130" s="1" t="s">
        <v>410</v>
      </c>
      <c r="F130" s="1" t="s">
        <v>58</v>
      </c>
      <c r="G130" s="1" t="s">
        <v>10</v>
      </c>
      <c r="H130" s="1" t="s">
        <v>411</v>
      </c>
      <c r="I130" s="16">
        <f t="shared" si="1"/>
        <v>8706.875</v>
      </c>
      <c r="J130" s="28">
        <v>1393.1</v>
      </c>
      <c r="K130" t="s">
        <v>6138</v>
      </c>
    </row>
    <row r="131" spans="1:11" hidden="1">
      <c r="A131" t="s">
        <v>1988</v>
      </c>
      <c r="B131" s="3">
        <v>41653</v>
      </c>
      <c r="C131" t="s">
        <v>1989</v>
      </c>
      <c r="D131">
        <v>2</v>
      </c>
      <c r="E131" t="s">
        <v>1990</v>
      </c>
      <c r="F131" t="s">
        <v>1637</v>
      </c>
      <c r="G131" t="s">
        <v>13</v>
      </c>
      <c r="H131" t="s">
        <v>1991</v>
      </c>
      <c r="I131" s="16">
        <f t="shared" si="1"/>
        <v>-1534.5</v>
      </c>
      <c r="J131" s="16">
        <v>-245.52</v>
      </c>
      <c r="K131" t="s">
        <v>6145</v>
      </c>
    </row>
    <row r="132" spans="1:11" hidden="1">
      <c r="A132" t="s">
        <v>1992</v>
      </c>
      <c r="B132" s="3">
        <v>41653</v>
      </c>
      <c r="C132" t="s">
        <v>1989</v>
      </c>
      <c r="D132">
        <v>2</v>
      </c>
      <c r="E132" t="s">
        <v>1993</v>
      </c>
      <c r="F132" t="s">
        <v>1637</v>
      </c>
      <c r="G132" t="s">
        <v>13</v>
      </c>
      <c r="H132" t="s">
        <v>1994</v>
      </c>
      <c r="I132" s="16">
        <f t="shared" si="1"/>
        <v>-1534.5</v>
      </c>
      <c r="J132" s="16">
        <v>-245.52</v>
      </c>
      <c r="K132" t="s">
        <v>6145</v>
      </c>
    </row>
    <row r="133" spans="1:11" hidden="1">
      <c r="A133" t="s">
        <v>1995</v>
      </c>
      <c r="B133" s="3">
        <v>41653</v>
      </c>
      <c r="C133" t="s">
        <v>1996</v>
      </c>
      <c r="D133">
        <v>2</v>
      </c>
      <c r="E133" t="s">
        <v>1997</v>
      </c>
      <c r="F133" t="s">
        <v>1368</v>
      </c>
      <c r="G133" t="s">
        <v>13</v>
      </c>
      <c r="H133" t="s">
        <v>88</v>
      </c>
      <c r="I133" s="16">
        <f t="shared" si="1"/>
        <v>1460.3125</v>
      </c>
      <c r="J133" s="16">
        <v>233.65</v>
      </c>
      <c r="K133" t="s">
        <v>6151</v>
      </c>
    </row>
    <row r="134" spans="1:11" hidden="1">
      <c r="A134" t="s">
        <v>1998</v>
      </c>
      <c r="B134" s="3">
        <v>41653</v>
      </c>
      <c r="C134" t="s">
        <v>1999</v>
      </c>
      <c r="D134">
        <v>2</v>
      </c>
      <c r="E134" t="s">
        <v>2000</v>
      </c>
      <c r="F134" t="s">
        <v>1448</v>
      </c>
      <c r="G134" t="s">
        <v>13</v>
      </c>
      <c r="H134" t="s">
        <v>88</v>
      </c>
      <c r="I134" s="16">
        <f t="shared" si="1"/>
        <v>3121.4375</v>
      </c>
      <c r="J134" s="16">
        <v>499.43</v>
      </c>
      <c r="K134" t="s">
        <v>6164</v>
      </c>
    </row>
    <row r="135" spans="1:11" hidden="1">
      <c r="A135" t="s">
        <v>2001</v>
      </c>
      <c r="B135" s="3">
        <v>41653</v>
      </c>
      <c r="C135" t="s">
        <v>2002</v>
      </c>
      <c r="D135">
        <v>2</v>
      </c>
      <c r="E135" t="s">
        <v>2003</v>
      </c>
      <c r="F135" t="s">
        <v>1637</v>
      </c>
      <c r="G135" t="s">
        <v>13</v>
      </c>
      <c r="H135" t="s">
        <v>2004</v>
      </c>
      <c r="I135" s="16">
        <f t="shared" si="1"/>
        <v>-853.43750000000011</v>
      </c>
      <c r="J135" s="16">
        <v>-136.55000000000001</v>
      </c>
      <c r="K135" t="s">
        <v>6145</v>
      </c>
    </row>
    <row r="136" spans="1:11" hidden="1">
      <c r="A136" s="1" t="s">
        <v>412</v>
      </c>
      <c r="B136" s="13">
        <v>41653</v>
      </c>
      <c r="C136" s="1" t="s">
        <v>413</v>
      </c>
      <c r="D136" s="1">
        <v>1</v>
      </c>
      <c r="E136" s="1" t="s">
        <v>414</v>
      </c>
      <c r="F136" s="1" t="s">
        <v>58</v>
      </c>
      <c r="G136" s="1" t="s">
        <v>10</v>
      </c>
      <c r="H136" s="1" t="s">
        <v>415</v>
      </c>
      <c r="I136" s="16">
        <f t="shared" si="1"/>
        <v>1251.75</v>
      </c>
      <c r="J136" s="28">
        <v>200.28</v>
      </c>
      <c r="K136" t="s">
        <v>6138</v>
      </c>
    </row>
    <row r="137" spans="1:11" hidden="1">
      <c r="A137" s="1" t="s">
        <v>417</v>
      </c>
      <c r="B137" s="13">
        <v>41653</v>
      </c>
      <c r="C137" s="1" t="s">
        <v>418</v>
      </c>
      <c r="D137" s="1">
        <v>1</v>
      </c>
      <c r="E137" s="1" t="s">
        <v>419</v>
      </c>
      <c r="F137" s="1" t="s">
        <v>9</v>
      </c>
      <c r="G137" s="1" t="s">
        <v>10</v>
      </c>
      <c r="H137" s="1" t="s">
        <v>379</v>
      </c>
      <c r="I137" s="16">
        <f t="shared" si="1"/>
        <v>241284.49999999997</v>
      </c>
      <c r="J137" s="28">
        <v>38605.519999999997</v>
      </c>
      <c r="K137" s="1" t="s">
        <v>6142</v>
      </c>
    </row>
    <row r="138" spans="1:11" hidden="1">
      <c r="A138" s="1" t="s">
        <v>420</v>
      </c>
      <c r="B138" s="13">
        <v>41653</v>
      </c>
      <c r="C138" s="1" t="s">
        <v>416</v>
      </c>
      <c r="D138" s="1">
        <v>1</v>
      </c>
      <c r="E138" s="1" t="s">
        <v>421</v>
      </c>
      <c r="F138" s="1" t="s">
        <v>54</v>
      </c>
      <c r="G138" s="1" t="s">
        <v>10</v>
      </c>
      <c r="H138" s="1" t="s">
        <v>422</v>
      </c>
      <c r="I138" s="16">
        <f t="shared" ref="I138:I201" si="2">J138*100/16</f>
        <v>297961.625</v>
      </c>
      <c r="J138" s="28">
        <v>47673.86</v>
      </c>
      <c r="K138" s="1" t="s">
        <v>6143</v>
      </c>
    </row>
    <row r="139" spans="1:11" hidden="1">
      <c r="A139" s="1" t="s">
        <v>423</v>
      </c>
      <c r="B139" s="13">
        <v>41653</v>
      </c>
      <c r="C139" s="1" t="s">
        <v>424</v>
      </c>
      <c r="D139" s="1">
        <v>1</v>
      </c>
      <c r="E139" s="1" t="s">
        <v>425</v>
      </c>
      <c r="F139" s="1" t="s">
        <v>54</v>
      </c>
      <c r="G139" s="1" t="s">
        <v>10</v>
      </c>
      <c r="H139" s="1" t="s">
        <v>426</v>
      </c>
      <c r="I139" s="16">
        <f t="shared" si="2"/>
        <v>168129.625</v>
      </c>
      <c r="J139" s="28">
        <v>26900.74</v>
      </c>
      <c r="K139" s="1" t="s">
        <v>6143</v>
      </c>
    </row>
    <row r="140" spans="1:11" hidden="1">
      <c r="A140" s="1" t="s">
        <v>453</v>
      </c>
      <c r="B140" s="13">
        <v>41654</v>
      </c>
      <c r="C140" s="1" t="s">
        <v>424</v>
      </c>
      <c r="D140" s="1">
        <v>1</v>
      </c>
      <c r="E140" s="1" t="s">
        <v>454</v>
      </c>
      <c r="F140" s="1" t="s">
        <v>455</v>
      </c>
      <c r="G140" s="1" t="s">
        <v>10</v>
      </c>
      <c r="H140" s="1" t="s">
        <v>426</v>
      </c>
      <c r="I140" s="16">
        <f t="shared" si="2"/>
        <v>-168129.625</v>
      </c>
      <c r="J140" s="28">
        <v>-26900.74</v>
      </c>
      <c r="K140" s="1" t="s">
        <v>6143</v>
      </c>
    </row>
    <row r="141" spans="1:11" hidden="1">
      <c r="A141" s="1" t="s">
        <v>456</v>
      </c>
      <c r="B141" s="13">
        <v>41654</v>
      </c>
      <c r="C141" s="1" t="s">
        <v>424</v>
      </c>
      <c r="D141" s="1">
        <v>1</v>
      </c>
      <c r="E141" s="1" t="s">
        <v>457</v>
      </c>
      <c r="F141" s="1" t="s">
        <v>54</v>
      </c>
      <c r="G141" s="1" t="s">
        <v>10</v>
      </c>
      <c r="H141" s="1" t="s">
        <v>426</v>
      </c>
      <c r="I141" s="16">
        <f t="shared" si="2"/>
        <v>168129.625</v>
      </c>
      <c r="J141" s="28">
        <v>26900.74</v>
      </c>
      <c r="K141" s="1" t="s">
        <v>6143</v>
      </c>
    </row>
    <row r="142" spans="1:11" hidden="1">
      <c r="A142" t="s">
        <v>2105</v>
      </c>
      <c r="B142" s="3">
        <v>41654</v>
      </c>
      <c r="C142" t="s">
        <v>2106</v>
      </c>
      <c r="D142">
        <v>1</v>
      </c>
      <c r="E142" t="s">
        <v>2107</v>
      </c>
      <c r="F142" t="s">
        <v>70</v>
      </c>
      <c r="G142" t="s">
        <v>10</v>
      </c>
      <c r="H142" t="s">
        <v>2108</v>
      </c>
      <c r="I142" s="16">
        <f t="shared" si="2"/>
        <v>-6896.5625</v>
      </c>
      <c r="J142" s="16">
        <v>-1103.45</v>
      </c>
      <c r="K142" s="1" t="s">
        <v>6141</v>
      </c>
    </row>
    <row r="143" spans="1:11" hidden="1">
      <c r="A143" t="s">
        <v>2109</v>
      </c>
      <c r="B143" s="3">
        <v>41654</v>
      </c>
      <c r="C143" t="s">
        <v>2106</v>
      </c>
      <c r="D143">
        <v>1</v>
      </c>
      <c r="E143" t="s">
        <v>2110</v>
      </c>
      <c r="F143" t="s">
        <v>9</v>
      </c>
      <c r="G143" t="s">
        <v>10</v>
      </c>
      <c r="H143" t="s">
        <v>2108</v>
      </c>
      <c r="I143" s="16">
        <f t="shared" si="2"/>
        <v>6896.5625</v>
      </c>
      <c r="J143" s="16">
        <v>1103.45</v>
      </c>
      <c r="K143" t="s">
        <v>6141</v>
      </c>
    </row>
    <row r="144" spans="1:11" hidden="1">
      <c r="A144" t="s">
        <v>2111</v>
      </c>
      <c r="B144" s="3">
        <v>41654</v>
      </c>
      <c r="C144" t="s">
        <v>2112</v>
      </c>
      <c r="D144">
        <v>1</v>
      </c>
      <c r="E144" t="s">
        <v>2113</v>
      </c>
      <c r="F144" t="s">
        <v>2114</v>
      </c>
      <c r="G144" t="s">
        <v>270</v>
      </c>
      <c r="H144" t="s">
        <v>86</v>
      </c>
      <c r="I144" s="16">
        <f t="shared" si="2"/>
        <v>-5879.3125</v>
      </c>
      <c r="J144" s="16">
        <v>-940.69</v>
      </c>
      <c r="K144" t="s">
        <v>6144</v>
      </c>
    </row>
    <row r="145" spans="1:11" hidden="1">
      <c r="A145" s="1" t="s">
        <v>459</v>
      </c>
      <c r="B145" s="13">
        <v>41654</v>
      </c>
      <c r="C145" s="1" t="s">
        <v>460</v>
      </c>
      <c r="D145" s="1">
        <v>1</v>
      </c>
      <c r="E145" s="1" t="s">
        <v>461</v>
      </c>
      <c r="F145" s="1" t="s">
        <v>70</v>
      </c>
      <c r="G145" s="1" t="s">
        <v>10</v>
      </c>
      <c r="H145" s="1" t="s">
        <v>462</v>
      </c>
      <c r="I145" s="16">
        <f t="shared" si="2"/>
        <v>-279224.125</v>
      </c>
      <c r="J145" s="28">
        <v>-44675.86</v>
      </c>
      <c r="K145" s="1" t="s">
        <v>6142</v>
      </c>
    </row>
    <row r="146" spans="1:11" hidden="1">
      <c r="A146" s="1" t="s">
        <v>463</v>
      </c>
      <c r="B146" s="13">
        <v>41654</v>
      </c>
      <c r="C146" s="1" t="s">
        <v>464</v>
      </c>
      <c r="D146" s="1">
        <v>1</v>
      </c>
      <c r="E146" s="1" t="s">
        <v>465</v>
      </c>
      <c r="F146" s="1" t="s">
        <v>9</v>
      </c>
      <c r="G146" s="1" t="s">
        <v>10</v>
      </c>
      <c r="H146" s="1" t="s">
        <v>462</v>
      </c>
      <c r="I146" s="16">
        <f t="shared" si="2"/>
        <v>319827.5625</v>
      </c>
      <c r="J146" s="28">
        <v>51172.41</v>
      </c>
      <c r="K146" s="1" t="s">
        <v>6142</v>
      </c>
    </row>
    <row r="147" spans="1:11" hidden="1">
      <c r="A147" t="s">
        <v>2115</v>
      </c>
      <c r="B147" s="3">
        <v>41654</v>
      </c>
      <c r="C147" t="s">
        <v>2116</v>
      </c>
      <c r="D147">
        <v>2</v>
      </c>
      <c r="E147" t="s">
        <v>2117</v>
      </c>
      <c r="F147" t="s">
        <v>1448</v>
      </c>
      <c r="G147" t="s">
        <v>13</v>
      </c>
      <c r="H147" t="s">
        <v>88</v>
      </c>
      <c r="I147" s="16">
        <f t="shared" si="2"/>
        <v>4840.75</v>
      </c>
      <c r="J147" s="16">
        <v>774.52</v>
      </c>
      <c r="K147" t="s">
        <v>6164</v>
      </c>
    </row>
    <row r="148" spans="1:11" hidden="1">
      <c r="A148" t="s">
        <v>2118</v>
      </c>
      <c r="B148" s="3">
        <v>41654</v>
      </c>
      <c r="C148" t="s">
        <v>2119</v>
      </c>
      <c r="D148">
        <v>2</v>
      </c>
      <c r="E148" t="s">
        <v>2120</v>
      </c>
      <c r="F148" t="s">
        <v>1542</v>
      </c>
      <c r="G148" t="s">
        <v>13</v>
      </c>
      <c r="H148" t="s">
        <v>88</v>
      </c>
      <c r="I148" s="31">
        <f t="shared" si="2"/>
        <v>60.5</v>
      </c>
      <c r="J148" s="16">
        <v>9.68</v>
      </c>
      <c r="K148" t="s">
        <v>6145</v>
      </c>
    </row>
    <row r="149" spans="1:11" hidden="1">
      <c r="A149" t="s">
        <v>2121</v>
      </c>
      <c r="B149" s="3">
        <v>41654</v>
      </c>
      <c r="C149" t="s">
        <v>2122</v>
      </c>
      <c r="D149">
        <v>2</v>
      </c>
      <c r="E149" t="s">
        <v>2123</v>
      </c>
      <c r="F149" t="s">
        <v>1542</v>
      </c>
      <c r="G149" t="s">
        <v>13</v>
      </c>
      <c r="H149" t="s">
        <v>88</v>
      </c>
      <c r="I149" s="31">
        <f t="shared" si="2"/>
        <v>60.5</v>
      </c>
      <c r="J149" s="16">
        <v>9.68</v>
      </c>
      <c r="K149" t="s">
        <v>6145</v>
      </c>
    </row>
    <row r="150" spans="1:11" hidden="1">
      <c r="A150" t="s">
        <v>2124</v>
      </c>
      <c r="B150" s="3">
        <v>41654</v>
      </c>
      <c r="C150" t="s">
        <v>2125</v>
      </c>
      <c r="D150">
        <v>1</v>
      </c>
      <c r="E150" t="s">
        <v>2126</v>
      </c>
      <c r="F150" t="s">
        <v>9</v>
      </c>
      <c r="G150" t="s">
        <v>10</v>
      </c>
      <c r="H150" t="s">
        <v>2127</v>
      </c>
      <c r="I150" s="16">
        <f t="shared" si="2"/>
        <v>30172.4375</v>
      </c>
      <c r="J150" s="16">
        <v>4827.59</v>
      </c>
      <c r="K150" t="s">
        <v>6141</v>
      </c>
    </row>
    <row r="151" spans="1:11" hidden="1">
      <c r="A151" s="1" t="s">
        <v>466</v>
      </c>
      <c r="B151" s="13">
        <v>41654</v>
      </c>
      <c r="C151" s="1" t="s">
        <v>467</v>
      </c>
      <c r="D151" s="1">
        <v>1</v>
      </c>
      <c r="E151" s="1" t="s">
        <v>468</v>
      </c>
      <c r="F151" s="1" t="s">
        <v>70</v>
      </c>
      <c r="G151" s="1" t="s">
        <v>103</v>
      </c>
      <c r="H151" s="1" t="s">
        <v>469</v>
      </c>
      <c r="I151" s="16">
        <f t="shared" si="2"/>
        <v>-173879.3125</v>
      </c>
      <c r="J151" s="28">
        <v>-27820.69</v>
      </c>
      <c r="K151" s="1" t="s">
        <v>6142</v>
      </c>
    </row>
    <row r="152" spans="1:11" hidden="1">
      <c r="A152" s="1" t="s">
        <v>470</v>
      </c>
      <c r="B152" s="13">
        <v>41654</v>
      </c>
      <c r="C152" s="1" t="s">
        <v>471</v>
      </c>
      <c r="D152" s="1">
        <v>1</v>
      </c>
      <c r="E152" s="1" t="s">
        <v>472</v>
      </c>
      <c r="F152" s="1" t="s">
        <v>9</v>
      </c>
      <c r="G152" s="1" t="s">
        <v>103</v>
      </c>
      <c r="H152" s="1" t="s">
        <v>469</v>
      </c>
      <c r="I152" s="16">
        <f t="shared" si="2"/>
        <v>187758.625</v>
      </c>
      <c r="J152" s="28">
        <v>30041.38</v>
      </c>
      <c r="K152" s="1" t="s">
        <v>6142</v>
      </c>
    </row>
    <row r="153" spans="1:11" hidden="1">
      <c r="A153" s="1" t="s">
        <v>473</v>
      </c>
      <c r="B153" s="13">
        <v>41654</v>
      </c>
      <c r="C153" s="1" t="s">
        <v>467</v>
      </c>
      <c r="D153" s="1">
        <v>1</v>
      </c>
      <c r="E153" s="1" t="s">
        <v>474</v>
      </c>
      <c r="F153" s="1" t="s">
        <v>9</v>
      </c>
      <c r="G153" s="1" t="s">
        <v>10</v>
      </c>
      <c r="H153" s="1" t="s">
        <v>475</v>
      </c>
      <c r="I153" s="16">
        <f t="shared" si="2"/>
        <v>173879.3125</v>
      </c>
      <c r="J153" s="28">
        <v>27820.69</v>
      </c>
      <c r="K153" s="1" t="s">
        <v>6142</v>
      </c>
    </row>
    <row r="154" spans="1:11" hidden="1">
      <c r="A154" s="1" t="s">
        <v>494</v>
      </c>
      <c r="B154" s="13">
        <v>41655</v>
      </c>
      <c r="C154" s="1" t="s">
        <v>495</v>
      </c>
      <c r="D154" s="1">
        <v>1</v>
      </c>
      <c r="E154" s="1" t="s">
        <v>496</v>
      </c>
      <c r="F154" s="1" t="s">
        <v>9</v>
      </c>
      <c r="G154" s="1" t="s">
        <v>10</v>
      </c>
      <c r="H154" s="1" t="s">
        <v>383</v>
      </c>
      <c r="I154" s="16">
        <f t="shared" si="2"/>
        <v>165517.25</v>
      </c>
      <c r="J154" s="28">
        <v>26482.76</v>
      </c>
      <c r="K154" s="1" t="s">
        <v>6142</v>
      </c>
    </row>
    <row r="155" spans="1:11" hidden="1">
      <c r="A155" t="s">
        <v>2197</v>
      </c>
      <c r="B155" s="3">
        <v>41655</v>
      </c>
      <c r="C155" t="s">
        <v>519</v>
      </c>
      <c r="D155">
        <v>2</v>
      </c>
      <c r="E155" t="s">
        <v>2198</v>
      </c>
      <c r="F155" t="s">
        <v>1637</v>
      </c>
      <c r="G155" t="s">
        <v>13</v>
      </c>
      <c r="H155" t="s">
        <v>254</v>
      </c>
      <c r="I155" s="16">
        <f t="shared" si="2"/>
        <v>10526.8125</v>
      </c>
      <c r="J155" s="16">
        <v>1684.29</v>
      </c>
      <c r="K155" t="s">
        <v>6145</v>
      </c>
    </row>
    <row r="156" spans="1:11" hidden="1">
      <c r="A156" t="s">
        <v>2197</v>
      </c>
      <c r="B156" s="3">
        <v>41655</v>
      </c>
      <c r="C156" t="s">
        <v>519</v>
      </c>
      <c r="D156">
        <v>2</v>
      </c>
      <c r="E156" t="s">
        <v>2198</v>
      </c>
      <c r="F156" t="s">
        <v>1637</v>
      </c>
      <c r="G156" t="s">
        <v>13</v>
      </c>
      <c r="H156" t="s">
        <v>254</v>
      </c>
      <c r="I156" s="16">
        <f t="shared" si="2"/>
        <v>-10354.4375</v>
      </c>
      <c r="J156" s="16">
        <v>-1656.71</v>
      </c>
      <c r="K156" t="s">
        <v>6145</v>
      </c>
    </row>
    <row r="157" spans="1:11" hidden="1">
      <c r="A157" s="2" t="s">
        <v>2197</v>
      </c>
      <c r="B157" s="5">
        <v>41655</v>
      </c>
      <c r="C157" s="2" t="s">
        <v>519</v>
      </c>
      <c r="D157" s="2">
        <v>2</v>
      </c>
      <c r="E157" s="2" t="s">
        <v>2198</v>
      </c>
      <c r="F157" s="2" t="s">
        <v>1637</v>
      </c>
      <c r="G157" s="2" t="s">
        <v>13</v>
      </c>
      <c r="H157" s="2" t="s">
        <v>254</v>
      </c>
      <c r="I157" s="16">
        <f t="shared" si="2"/>
        <v>-10526.8125</v>
      </c>
      <c r="J157" s="18">
        <v>-1684.29</v>
      </c>
      <c r="K157" t="s">
        <v>6145</v>
      </c>
    </row>
    <row r="158" spans="1:11" hidden="1">
      <c r="A158" t="s">
        <v>2199</v>
      </c>
      <c r="B158" s="3">
        <v>41655</v>
      </c>
      <c r="C158" t="s">
        <v>2125</v>
      </c>
      <c r="D158">
        <v>1</v>
      </c>
      <c r="E158" t="s">
        <v>2200</v>
      </c>
      <c r="F158" t="s">
        <v>70</v>
      </c>
      <c r="G158" t="s">
        <v>10</v>
      </c>
      <c r="H158" t="s">
        <v>2127</v>
      </c>
      <c r="I158" s="16">
        <f t="shared" si="2"/>
        <v>-30172.4375</v>
      </c>
      <c r="J158" s="16">
        <v>-4827.59</v>
      </c>
      <c r="K158" s="1" t="s">
        <v>6141</v>
      </c>
    </row>
    <row r="159" spans="1:11" hidden="1">
      <c r="A159" t="s">
        <v>2201</v>
      </c>
      <c r="B159" s="3">
        <v>41655</v>
      </c>
      <c r="C159" t="s">
        <v>2125</v>
      </c>
      <c r="D159">
        <v>1</v>
      </c>
      <c r="E159" t="s">
        <v>2202</v>
      </c>
      <c r="F159" t="s">
        <v>9</v>
      </c>
      <c r="G159" t="s">
        <v>10</v>
      </c>
      <c r="H159" t="s">
        <v>2127</v>
      </c>
      <c r="I159" s="16">
        <f t="shared" si="2"/>
        <v>30172.4375</v>
      </c>
      <c r="J159" s="16">
        <v>4827.59</v>
      </c>
      <c r="K159" t="s">
        <v>6141</v>
      </c>
    </row>
    <row r="160" spans="1:11" hidden="1">
      <c r="A160" s="1" t="s">
        <v>501</v>
      </c>
      <c r="B160" s="13">
        <v>41655</v>
      </c>
      <c r="C160" s="1" t="s">
        <v>502</v>
      </c>
      <c r="D160" s="1">
        <v>1</v>
      </c>
      <c r="E160" s="1" t="s">
        <v>503</v>
      </c>
      <c r="F160" s="1" t="s">
        <v>9</v>
      </c>
      <c r="G160" s="1" t="s">
        <v>10</v>
      </c>
      <c r="H160" s="1" t="s">
        <v>493</v>
      </c>
      <c r="I160" s="16">
        <f t="shared" si="2"/>
        <v>232663.8125</v>
      </c>
      <c r="J160" s="28">
        <v>37226.21</v>
      </c>
      <c r="K160" s="1" t="s">
        <v>6142</v>
      </c>
    </row>
    <row r="161" spans="1:11" hidden="1">
      <c r="A161" s="1" t="s">
        <v>504</v>
      </c>
      <c r="B161" s="13">
        <v>41655</v>
      </c>
      <c r="C161" s="1" t="s">
        <v>505</v>
      </c>
      <c r="D161" s="1">
        <v>1</v>
      </c>
      <c r="E161" s="1" t="s">
        <v>506</v>
      </c>
      <c r="F161" s="1" t="s">
        <v>9</v>
      </c>
      <c r="G161" s="1" t="s">
        <v>10</v>
      </c>
      <c r="H161" s="1" t="s">
        <v>443</v>
      </c>
      <c r="I161" s="16">
        <f t="shared" si="2"/>
        <v>179396.5625</v>
      </c>
      <c r="J161" s="28">
        <v>28703.45</v>
      </c>
      <c r="K161" s="1" t="s">
        <v>6142</v>
      </c>
    </row>
    <row r="162" spans="1:11" hidden="1">
      <c r="A162" s="1" t="s">
        <v>507</v>
      </c>
      <c r="B162" s="13">
        <v>41655</v>
      </c>
      <c r="C162" s="1" t="s">
        <v>508</v>
      </c>
      <c r="D162" s="1">
        <v>1</v>
      </c>
      <c r="E162" s="1" t="s">
        <v>509</v>
      </c>
      <c r="F162" s="1" t="s">
        <v>54</v>
      </c>
      <c r="G162" s="1" t="s">
        <v>10</v>
      </c>
      <c r="H162" s="1" t="s">
        <v>510</v>
      </c>
      <c r="I162" s="16">
        <f t="shared" si="2"/>
        <v>270499.25</v>
      </c>
      <c r="J162" s="28">
        <v>43279.88</v>
      </c>
      <c r="K162" s="1" t="s">
        <v>6143</v>
      </c>
    </row>
    <row r="163" spans="1:11" hidden="1">
      <c r="A163" s="1" t="s">
        <v>511</v>
      </c>
      <c r="B163" s="13">
        <v>41655</v>
      </c>
      <c r="C163" s="1" t="s">
        <v>512</v>
      </c>
      <c r="D163" s="1">
        <v>1</v>
      </c>
      <c r="E163" s="1" t="s">
        <v>513</v>
      </c>
      <c r="F163" s="1" t="s">
        <v>54</v>
      </c>
      <c r="G163" s="1" t="s">
        <v>10</v>
      </c>
      <c r="H163" s="1" t="s">
        <v>514</v>
      </c>
      <c r="I163" s="16">
        <f t="shared" si="2"/>
        <v>187966.5</v>
      </c>
      <c r="J163" s="28">
        <v>30074.639999999999</v>
      </c>
      <c r="K163" s="1" t="s">
        <v>6143</v>
      </c>
    </row>
    <row r="164" spans="1:11" hidden="1">
      <c r="A164" s="1" t="s">
        <v>515</v>
      </c>
      <c r="B164" s="13">
        <v>41655</v>
      </c>
      <c r="C164" s="1" t="s">
        <v>516</v>
      </c>
      <c r="D164" s="1">
        <v>1</v>
      </c>
      <c r="E164" s="1" t="s">
        <v>517</v>
      </c>
      <c r="F164" s="1" t="s">
        <v>9</v>
      </c>
      <c r="G164" s="1" t="s">
        <v>10</v>
      </c>
      <c r="H164" s="1" t="s">
        <v>488</v>
      </c>
      <c r="I164" s="16">
        <f t="shared" si="2"/>
        <v>232663.8125</v>
      </c>
      <c r="J164" s="28">
        <v>37226.21</v>
      </c>
      <c r="K164" s="1" t="s">
        <v>6142</v>
      </c>
    </row>
    <row r="165" spans="1:11" hidden="1">
      <c r="A165" t="s">
        <v>2273</v>
      </c>
      <c r="B165" s="3">
        <v>41656</v>
      </c>
      <c r="C165" t="s">
        <v>2274</v>
      </c>
      <c r="D165">
        <v>1</v>
      </c>
      <c r="E165" t="s">
        <v>2275</v>
      </c>
      <c r="F165" t="s">
        <v>70</v>
      </c>
      <c r="G165" t="s">
        <v>10</v>
      </c>
      <c r="H165" t="s">
        <v>2276</v>
      </c>
      <c r="I165" s="16">
        <f t="shared" si="2"/>
        <v>-19827.5625</v>
      </c>
      <c r="J165" s="16">
        <v>-3172.41</v>
      </c>
      <c r="K165" s="1" t="s">
        <v>6141</v>
      </c>
    </row>
    <row r="166" spans="1:11" hidden="1">
      <c r="A166" s="1" t="s">
        <v>537</v>
      </c>
      <c r="B166" s="13">
        <v>41656</v>
      </c>
      <c r="C166" s="1" t="s">
        <v>538</v>
      </c>
      <c r="D166" s="1">
        <v>1</v>
      </c>
      <c r="E166" s="1" t="s">
        <v>539</v>
      </c>
      <c r="F166" s="1" t="s">
        <v>70</v>
      </c>
      <c r="G166" s="1" t="s">
        <v>10</v>
      </c>
      <c r="H166" s="1" t="s">
        <v>446</v>
      </c>
      <c r="I166" s="16">
        <f t="shared" si="2"/>
        <v>-352155.1875</v>
      </c>
      <c r="J166" s="28">
        <v>-56344.83</v>
      </c>
      <c r="K166" s="1" t="s">
        <v>6142</v>
      </c>
    </row>
    <row r="167" spans="1:11" hidden="1">
      <c r="A167" t="s">
        <v>2277</v>
      </c>
      <c r="B167" s="3">
        <v>41656</v>
      </c>
      <c r="C167" t="s">
        <v>2274</v>
      </c>
      <c r="D167">
        <v>1</v>
      </c>
      <c r="E167" t="s">
        <v>2278</v>
      </c>
      <c r="F167" t="s">
        <v>9</v>
      </c>
      <c r="G167" t="s">
        <v>10</v>
      </c>
      <c r="H167" t="s">
        <v>2279</v>
      </c>
      <c r="I167" s="16">
        <f t="shared" si="2"/>
        <v>19827.5625</v>
      </c>
      <c r="J167" s="16">
        <v>3172.41</v>
      </c>
      <c r="K167" t="s">
        <v>6141</v>
      </c>
    </row>
    <row r="168" spans="1:11" hidden="1">
      <c r="A168" s="1" t="s">
        <v>540</v>
      </c>
      <c r="B168" s="13">
        <v>41656</v>
      </c>
      <c r="C168" s="1" t="s">
        <v>541</v>
      </c>
      <c r="D168" s="1">
        <v>1</v>
      </c>
      <c r="E168" s="1" t="s">
        <v>542</v>
      </c>
      <c r="F168" s="1" t="s">
        <v>9</v>
      </c>
      <c r="G168" s="1" t="s">
        <v>10</v>
      </c>
      <c r="H168" s="1" t="s">
        <v>446</v>
      </c>
      <c r="I168" s="16">
        <f t="shared" si="2"/>
        <v>341379.3125</v>
      </c>
      <c r="J168" s="28">
        <v>54620.69</v>
      </c>
      <c r="K168" s="1" t="s">
        <v>6142</v>
      </c>
    </row>
    <row r="169" spans="1:11" hidden="1">
      <c r="A169" t="s">
        <v>2354</v>
      </c>
      <c r="B169" s="3">
        <v>41657</v>
      </c>
      <c r="C169" t="s">
        <v>2274</v>
      </c>
      <c r="D169">
        <v>1</v>
      </c>
      <c r="E169" t="s">
        <v>2355</v>
      </c>
      <c r="F169" t="s">
        <v>70</v>
      </c>
      <c r="G169" t="s">
        <v>10</v>
      </c>
      <c r="H169" t="s">
        <v>2279</v>
      </c>
      <c r="I169" s="16">
        <f t="shared" si="2"/>
        <v>-19827.5625</v>
      </c>
      <c r="J169" s="16">
        <v>-3172.41</v>
      </c>
      <c r="K169" s="1" t="s">
        <v>6141</v>
      </c>
    </row>
    <row r="170" spans="1:11" hidden="1">
      <c r="A170" t="s">
        <v>2356</v>
      </c>
      <c r="B170" s="3">
        <v>41657</v>
      </c>
      <c r="C170" t="s">
        <v>2274</v>
      </c>
      <c r="D170">
        <v>1</v>
      </c>
      <c r="E170" t="s">
        <v>2357</v>
      </c>
      <c r="F170" t="s">
        <v>9</v>
      </c>
      <c r="G170" t="s">
        <v>10</v>
      </c>
      <c r="H170" t="s">
        <v>2358</v>
      </c>
      <c r="I170" s="16">
        <f t="shared" si="2"/>
        <v>19827.5625</v>
      </c>
      <c r="J170" s="16">
        <v>3172.41</v>
      </c>
      <c r="K170" t="s">
        <v>6141</v>
      </c>
    </row>
    <row r="171" spans="1:11" hidden="1">
      <c r="A171" t="s">
        <v>2359</v>
      </c>
      <c r="B171" s="3">
        <v>41657</v>
      </c>
      <c r="C171" t="s">
        <v>2360</v>
      </c>
      <c r="D171">
        <v>1</v>
      </c>
      <c r="E171" t="s">
        <v>2361</v>
      </c>
      <c r="F171" t="s">
        <v>9</v>
      </c>
      <c r="G171" t="s">
        <v>10</v>
      </c>
      <c r="H171" t="s">
        <v>2362</v>
      </c>
      <c r="I171" s="16">
        <f t="shared" si="2"/>
        <v>14655.1875</v>
      </c>
      <c r="J171" s="16">
        <v>2344.83</v>
      </c>
      <c r="K171" t="s">
        <v>6141</v>
      </c>
    </row>
    <row r="172" spans="1:11" hidden="1">
      <c r="A172" s="1" t="s">
        <v>554</v>
      </c>
      <c r="B172" s="13">
        <v>41657</v>
      </c>
      <c r="C172" s="1" t="s">
        <v>555</v>
      </c>
      <c r="D172" s="1">
        <v>1</v>
      </c>
      <c r="E172" s="1" t="s">
        <v>556</v>
      </c>
      <c r="F172" s="1" t="s">
        <v>9</v>
      </c>
      <c r="G172" s="1" t="s">
        <v>10</v>
      </c>
      <c r="H172" s="1" t="s">
        <v>381</v>
      </c>
      <c r="I172" s="16">
        <f t="shared" si="2"/>
        <v>169568.9375</v>
      </c>
      <c r="J172" s="28">
        <v>27131.03</v>
      </c>
      <c r="K172" s="1" t="s">
        <v>6142</v>
      </c>
    </row>
    <row r="173" spans="1:11" hidden="1">
      <c r="A173" s="1" t="s">
        <v>557</v>
      </c>
      <c r="B173" s="13">
        <v>41657</v>
      </c>
      <c r="C173" s="1" t="s">
        <v>558</v>
      </c>
      <c r="D173" s="1">
        <v>1</v>
      </c>
      <c r="E173" s="1" t="s">
        <v>559</v>
      </c>
      <c r="F173" s="1" t="s">
        <v>9</v>
      </c>
      <c r="G173" s="1" t="s">
        <v>10</v>
      </c>
      <c r="H173" s="1" t="s">
        <v>560</v>
      </c>
      <c r="I173" s="16">
        <f t="shared" si="2"/>
        <v>353448.25</v>
      </c>
      <c r="J173" s="28">
        <v>56551.72</v>
      </c>
      <c r="K173" s="1" t="s">
        <v>6142</v>
      </c>
    </row>
    <row r="174" spans="1:11" hidden="1">
      <c r="A174" t="s">
        <v>2363</v>
      </c>
      <c r="B174" s="3">
        <v>41657</v>
      </c>
      <c r="C174" t="s">
        <v>2364</v>
      </c>
      <c r="D174">
        <v>1</v>
      </c>
      <c r="E174" t="s">
        <v>2365</v>
      </c>
      <c r="F174" t="s">
        <v>9</v>
      </c>
      <c r="G174" t="s">
        <v>10</v>
      </c>
      <c r="H174" t="s">
        <v>2366</v>
      </c>
      <c r="I174" s="16">
        <f t="shared" si="2"/>
        <v>28017.25</v>
      </c>
      <c r="J174" s="16">
        <v>4482.76</v>
      </c>
      <c r="K174" t="s">
        <v>6141</v>
      </c>
    </row>
    <row r="175" spans="1:11" hidden="1">
      <c r="A175" s="1" t="s">
        <v>566</v>
      </c>
      <c r="B175" s="13">
        <v>41659</v>
      </c>
      <c r="C175" s="1" t="s">
        <v>567</v>
      </c>
      <c r="D175" s="1">
        <v>2</v>
      </c>
      <c r="E175" s="1" t="s">
        <v>568</v>
      </c>
      <c r="F175" s="1" t="s">
        <v>37</v>
      </c>
      <c r="G175" s="1" t="s">
        <v>38</v>
      </c>
      <c r="H175" s="1" t="s">
        <v>39</v>
      </c>
      <c r="I175" s="31">
        <f t="shared" si="2"/>
        <v>938.00000000000011</v>
      </c>
      <c r="J175" s="28">
        <v>150.08000000000001</v>
      </c>
      <c r="K175" s="1" t="s">
        <v>6145</v>
      </c>
    </row>
    <row r="176" spans="1:11" hidden="1">
      <c r="A176" s="1" t="s">
        <v>569</v>
      </c>
      <c r="B176" s="13">
        <v>41659</v>
      </c>
      <c r="C176" s="1" t="s">
        <v>570</v>
      </c>
      <c r="D176" s="1">
        <v>2</v>
      </c>
      <c r="E176" s="1" t="s">
        <v>571</v>
      </c>
      <c r="F176" s="1" t="s">
        <v>37</v>
      </c>
      <c r="G176" s="1" t="s">
        <v>38</v>
      </c>
      <c r="H176" s="1" t="s">
        <v>39</v>
      </c>
      <c r="I176" s="31">
        <f t="shared" si="2"/>
        <v>2104.0625</v>
      </c>
      <c r="J176" s="28">
        <v>336.65</v>
      </c>
      <c r="K176" s="1" t="s">
        <v>6145</v>
      </c>
    </row>
    <row r="177" spans="1:11" hidden="1">
      <c r="A177" s="1" t="s">
        <v>572</v>
      </c>
      <c r="B177" s="13">
        <v>41659</v>
      </c>
      <c r="C177" s="1" t="s">
        <v>573</v>
      </c>
      <c r="D177" s="1">
        <v>2</v>
      </c>
      <c r="E177" s="1" t="s">
        <v>574</v>
      </c>
      <c r="F177" s="1" t="s">
        <v>37</v>
      </c>
      <c r="G177" s="1" t="s">
        <v>38</v>
      </c>
      <c r="H177" s="1" t="s">
        <v>39</v>
      </c>
      <c r="I177" s="31">
        <f t="shared" si="2"/>
        <v>1016.0625</v>
      </c>
      <c r="J177" s="28">
        <v>162.57</v>
      </c>
      <c r="K177" s="1" t="s">
        <v>6145</v>
      </c>
    </row>
    <row r="178" spans="1:11" hidden="1">
      <c r="A178" s="1" t="s">
        <v>575</v>
      </c>
      <c r="B178" s="13">
        <v>41659</v>
      </c>
      <c r="C178" s="1" t="s">
        <v>576</v>
      </c>
      <c r="D178" s="1">
        <v>2</v>
      </c>
      <c r="E178" s="1" t="s">
        <v>577</v>
      </c>
      <c r="F178" s="1" t="s">
        <v>37</v>
      </c>
      <c r="G178" s="1" t="s">
        <v>38</v>
      </c>
      <c r="H178" s="1" t="s">
        <v>39</v>
      </c>
      <c r="I178" s="31">
        <f t="shared" si="2"/>
        <v>4415.3125</v>
      </c>
      <c r="J178" s="28">
        <v>706.45</v>
      </c>
      <c r="K178" s="1" t="s">
        <v>6145</v>
      </c>
    </row>
    <row r="179" spans="1:11" hidden="1">
      <c r="A179" s="1" t="s">
        <v>578</v>
      </c>
      <c r="B179" s="13">
        <v>41659</v>
      </c>
      <c r="C179" s="1" t="s">
        <v>579</v>
      </c>
      <c r="D179" s="1">
        <v>2</v>
      </c>
      <c r="E179" s="1" t="s">
        <v>580</v>
      </c>
      <c r="F179" s="1" t="s">
        <v>37</v>
      </c>
      <c r="G179" s="1" t="s">
        <v>38</v>
      </c>
      <c r="H179" s="1" t="s">
        <v>39</v>
      </c>
      <c r="I179" s="31">
        <f t="shared" si="2"/>
        <v>3323.375</v>
      </c>
      <c r="J179" s="28">
        <v>531.74</v>
      </c>
      <c r="K179" s="1" t="s">
        <v>6145</v>
      </c>
    </row>
    <row r="180" spans="1:11" hidden="1">
      <c r="A180" t="s">
        <v>2423</v>
      </c>
      <c r="B180" s="3">
        <v>41659</v>
      </c>
      <c r="C180" t="s">
        <v>2424</v>
      </c>
      <c r="D180">
        <v>2</v>
      </c>
      <c r="E180" t="s">
        <v>2425</v>
      </c>
      <c r="F180" t="s">
        <v>1637</v>
      </c>
      <c r="G180" t="s">
        <v>13</v>
      </c>
      <c r="H180" t="s">
        <v>2426</v>
      </c>
      <c r="I180" s="16">
        <f t="shared" si="2"/>
        <v>-3732.75</v>
      </c>
      <c r="J180" s="16">
        <v>-597.24</v>
      </c>
      <c r="K180" t="s">
        <v>6145</v>
      </c>
    </row>
    <row r="181" spans="1:11" hidden="1">
      <c r="A181" t="s">
        <v>2491</v>
      </c>
      <c r="B181" s="3">
        <v>41660</v>
      </c>
      <c r="C181" t="s">
        <v>2247</v>
      </c>
      <c r="D181">
        <v>2</v>
      </c>
      <c r="E181" t="s">
        <v>2492</v>
      </c>
      <c r="F181" t="s">
        <v>1637</v>
      </c>
      <c r="G181" t="s">
        <v>13</v>
      </c>
      <c r="H181" t="s">
        <v>2249</v>
      </c>
      <c r="I181" s="16">
        <f t="shared" si="2"/>
        <v>-853.43750000000011</v>
      </c>
      <c r="J181" s="16">
        <v>-136.55000000000001</v>
      </c>
      <c r="K181" t="s">
        <v>6145</v>
      </c>
    </row>
    <row r="182" spans="1:11" hidden="1">
      <c r="A182" s="1" t="s">
        <v>603</v>
      </c>
      <c r="B182" s="13">
        <v>41660</v>
      </c>
      <c r="C182" s="1" t="s">
        <v>604</v>
      </c>
      <c r="D182" s="1">
        <v>1</v>
      </c>
      <c r="E182" s="1" t="s">
        <v>605</v>
      </c>
      <c r="F182" s="1" t="s">
        <v>54</v>
      </c>
      <c r="G182" s="1" t="s">
        <v>10</v>
      </c>
      <c r="H182" s="1" t="s">
        <v>606</v>
      </c>
      <c r="I182" s="16">
        <f t="shared" si="2"/>
        <v>224993.125</v>
      </c>
      <c r="J182" s="28">
        <v>35998.9</v>
      </c>
      <c r="K182" s="1" t="s">
        <v>6143</v>
      </c>
    </row>
    <row r="183" spans="1:11" hidden="1">
      <c r="A183" s="1" t="s">
        <v>607</v>
      </c>
      <c r="B183" s="13">
        <v>41660</v>
      </c>
      <c r="C183" s="1" t="s">
        <v>608</v>
      </c>
      <c r="D183" s="1">
        <v>1</v>
      </c>
      <c r="E183" s="1" t="s">
        <v>609</v>
      </c>
      <c r="F183" s="1" t="s">
        <v>54</v>
      </c>
      <c r="G183" s="1" t="s">
        <v>10</v>
      </c>
      <c r="H183" s="1" t="s">
        <v>222</v>
      </c>
      <c r="I183" s="16">
        <f t="shared" si="2"/>
        <v>217444.06250000003</v>
      </c>
      <c r="J183" s="28">
        <v>34791.050000000003</v>
      </c>
      <c r="K183" s="1" t="s">
        <v>6143</v>
      </c>
    </row>
    <row r="184" spans="1:11" hidden="1">
      <c r="A184" s="1" t="s">
        <v>610</v>
      </c>
      <c r="B184" s="13">
        <v>41660</v>
      </c>
      <c r="C184" s="1" t="s">
        <v>608</v>
      </c>
      <c r="D184" s="1">
        <v>1</v>
      </c>
      <c r="E184" s="1" t="s">
        <v>611</v>
      </c>
      <c r="F184" s="1" t="s">
        <v>455</v>
      </c>
      <c r="G184" s="1" t="s">
        <v>10</v>
      </c>
      <c r="H184" s="1" t="s">
        <v>222</v>
      </c>
      <c r="I184" s="16">
        <f t="shared" si="2"/>
        <v>-217444.06250000003</v>
      </c>
      <c r="J184" s="28">
        <v>-34791.050000000003</v>
      </c>
      <c r="K184" s="1" t="s">
        <v>6143</v>
      </c>
    </row>
    <row r="185" spans="1:11" hidden="1">
      <c r="A185" s="1" t="s">
        <v>612</v>
      </c>
      <c r="B185" s="13">
        <v>41660</v>
      </c>
      <c r="C185" s="1" t="s">
        <v>608</v>
      </c>
      <c r="D185" s="1">
        <v>1</v>
      </c>
      <c r="E185" s="1" t="s">
        <v>613</v>
      </c>
      <c r="F185" s="1" t="s">
        <v>54</v>
      </c>
      <c r="G185" s="1" t="s">
        <v>10</v>
      </c>
      <c r="H185" s="1" t="s">
        <v>222</v>
      </c>
      <c r="I185" s="16">
        <f t="shared" si="2"/>
        <v>217444.06250000003</v>
      </c>
      <c r="J185" s="28">
        <v>34791.050000000003</v>
      </c>
      <c r="K185" s="1" t="s">
        <v>6143</v>
      </c>
    </row>
    <row r="186" spans="1:11" hidden="1">
      <c r="A186" t="s">
        <v>2493</v>
      </c>
      <c r="B186" s="3">
        <v>41660</v>
      </c>
      <c r="C186" t="s">
        <v>2494</v>
      </c>
      <c r="D186">
        <v>2</v>
      </c>
      <c r="E186" t="s">
        <v>2495</v>
      </c>
      <c r="F186" t="s">
        <v>1542</v>
      </c>
      <c r="G186" t="s">
        <v>13</v>
      </c>
      <c r="H186" t="s">
        <v>88</v>
      </c>
      <c r="I186" s="31">
        <f t="shared" si="2"/>
        <v>60.5</v>
      </c>
      <c r="J186" s="16">
        <v>9.68</v>
      </c>
      <c r="K186" t="s">
        <v>6145</v>
      </c>
    </row>
    <row r="187" spans="1:11" hidden="1">
      <c r="A187" t="s">
        <v>2496</v>
      </c>
      <c r="B187" s="3">
        <v>41660</v>
      </c>
      <c r="C187" t="s">
        <v>2497</v>
      </c>
      <c r="D187">
        <v>2</v>
      </c>
      <c r="E187" t="s">
        <v>2498</v>
      </c>
      <c r="F187" t="s">
        <v>1542</v>
      </c>
      <c r="G187" t="s">
        <v>13</v>
      </c>
      <c r="H187" t="s">
        <v>88</v>
      </c>
      <c r="I187" s="31">
        <f t="shared" si="2"/>
        <v>60.5</v>
      </c>
      <c r="J187" s="16">
        <v>9.68</v>
      </c>
      <c r="K187" t="s">
        <v>6145</v>
      </c>
    </row>
    <row r="188" spans="1:11" hidden="1">
      <c r="A188" t="s">
        <v>2499</v>
      </c>
      <c r="B188" s="3">
        <v>41660</v>
      </c>
      <c r="C188" t="s">
        <v>2500</v>
      </c>
      <c r="D188">
        <v>2</v>
      </c>
      <c r="E188" t="s">
        <v>2501</v>
      </c>
      <c r="F188" t="s">
        <v>1455</v>
      </c>
      <c r="G188" t="s">
        <v>13</v>
      </c>
      <c r="H188" t="s">
        <v>88</v>
      </c>
      <c r="I188" s="31">
        <f t="shared" si="2"/>
        <v>328.5625</v>
      </c>
      <c r="J188" s="16">
        <v>52.57</v>
      </c>
      <c r="K188" t="s">
        <v>6145</v>
      </c>
    </row>
    <row r="189" spans="1:11" hidden="1">
      <c r="A189" s="1" t="s">
        <v>616</v>
      </c>
      <c r="B189" s="13">
        <v>41660</v>
      </c>
      <c r="C189" s="1" t="s">
        <v>617</v>
      </c>
      <c r="D189" s="1">
        <v>1</v>
      </c>
      <c r="E189" s="1" t="s">
        <v>618</v>
      </c>
      <c r="F189" s="1" t="s">
        <v>9</v>
      </c>
      <c r="G189" s="1" t="s">
        <v>10</v>
      </c>
      <c r="H189" s="1" t="s">
        <v>619</v>
      </c>
      <c r="I189" s="16">
        <f t="shared" si="2"/>
        <v>232663.8125</v>
      </c>
      <c r="J189" s="28">
        <v>37226.21</v>
      </c>
      <c r="K189" s="1" t="s">
        <v>6142</v>
      </c>
    </row>
    <row r="190" spans="1:11" hidden="1">
      <c r="A190" s="1" t="s">
        <v>621</v>
      </c>
      <c r="B190" s="13">
        <v>41660</v>
      </c>
      <c r="C190" s="1" t="s">
        <v>622</v>
      </c>
      <c r="D190" s="1">
        <v>1</v>
      </c>
      <c r="E190" s="1" t="s">
        <v>623</v>
      </c>
      <c r="F190" s="1" t="s">
        <v>58</v>
      </c>
      <c r="G190" s="1" t="s">
        <v>10</v>
      </c>
      <c r="H190" s="1" t="s">
        <v>624</v>
      </c>
      <c r="I190" s="16">
        <f t="shared" si="2"/>
        <v>5603.4375</v>
      </c>
      <c r="J190" s="28">
        <v>896.55</v>
      </c>
      <c r="K190" t="s">
        <v>6138</v>
      </c>
    </row>
    <row r="191" spans="1:11" hidden="1">
      <c r="A191" s="1" t="s">
        <v>626</v>
      </c>
      <c r="B191" s="13">
        <v>41660</v>
      </c>
      <c r="C191" s="1" t="s">
        <v>627</v>
      </c>
      <c r="D191" s="1">
        <v>1</v>
      </c>
      <c r="E191" s="1" t="s">
        <v>628</v>
      </c>
      <c r="F191" s="1" t="s">
        <v>9</v>
      </c>
      <c r="G191" s="1" t="s">
        <v>10</v>
      </c>
      <c r="H191" s="1" t="s">
        <v>601</v>
      </c>
      <c r="I191" s="16">
        <f t="shared" si="2"/>
        <v>187758.625</v>
      </c>
      <c r="J191" s="28">
        <v>30041.38</v>
      </c>
      <c r="K191" s="1" t="s">
        <v>6142</v>
      </c>
    </row>
    <row r="192" spans="1:11" hidden="1">
      <c r="A192" t="s">
        <v>2502</v>
      </c>
      <c r="B192" s="3">
        <v>41660</v>
      </c>
      <c r="C192" t="s">
        <v>2503</v>
      </c>
      <c r="D192">
        <v>2</v>
      </c>
      <c r="E192" t="s">
        <v>2504</v>
      </c>
      <c r="F192" t="s">
        <v>1542</v>
      </c>
      <c r="G192" t="s">
        <v>13</v>
      </c>
      <c r="H192" t="s">
        <v>88</v>
      </c>
      <c r="I192" s="31">
        <f t="shared" si="2"/>
        <v>60.5</v>
      </c>
      <c r="J192" s="16">
        <v>9.68</v>
      </c>
      <c r="K192" t="s">
        <v>6145</v>
      </c>
    </row>
    <row r="193" spans="1:11" hidden="1">
      <c r="A193" t="s">
        <v>2505</v>
      </c>
      <c r="B193" s="3">
        <v>41660</v>
      </c>
      <c r="C193" t="s">
        <v>2506</v>
      </c>
      <c r="D193">
        <v>2</v>
      </c>
      <c r="E193" t="s">
        <v>2507</v>
      </c>
      <c r="F193" t="s">
        <v>1542</v>
      </c>
      <c r="G193" t="s">
        <v>13</v>
      </c>
      <c r="H193" t="s">
        <v>88</v>
      </c>
      <c r="I193" s="31">
        <f t="shared" si="2"/>
        <v>60.5</v>
      </c>
      <c r="J193" s="16">
        <v>9.68</v>
      </c>
      <c r="K193" t="s">
        <v>6145</v>
      </c>
    </row>
    <row r="194" spans="1:11" hidden="1">
      <c r="A194" t="s">
        <v>2508</v>
      </c>
      <c r="B194" s="3">
        <v>41660</v>
      </c>
      <c r="C194" t="s">
        <v>2509</v>
      </c>
      <c r="D194">
        <v>2</v>
      </c>
      <c r="E194" t="s">
        <v>2510</v>
      </c>
      <c r="F194" t="s">
        <v>1542</v>
      </c>
      <c r="G194" t="s">
        <v>13</v>
      </c>
      <c r="H194" t="s">
        <v>88</v>
      </c>
      <c r="I194" s="31">
        <f t="shared" si="2"/>
        <v>60.5</v>
      </c>
      <c r="J194" s="16">
        <v>9.68</v>
      </c>
      <c r="K194" t="s">
        <v>6145</v>
      </c>
    </row>
    <row r="195" spans="1:11" hidden="1">
      <c r="A195" t="s">
        <v>2511</v>
      </c>
      <c r="B195" s="3">
        <v>41660</v>
      </c>
      <c r="C195" t="s">
        <v>2512</v>
      </c>
      <c r="D195">
        <v>2</v>
      </c>
      <c r="E195" t="s">
        <v>2513</v>
      </c>
      <c r="F195" t="s">
        <v>1542</v>
      </c>
      <c r="G195" t="s">
        <v>13</v>
      </c>
      <c r="H195" t="s">
        <v>88</v>
      </c>
      <c r="I195" s="31">
        <f t="shared" si="2"/>
        <v>60.5</v>
      </c>
      <c r="J195" s="16">
        <v>9.68</v>
      </c>
      <c r="K195" t="s">
        <v>6145</v>
      </c>
    </row>
    <row r="196" spans="1:11" hidden="1">
      <c r="A196" t="s">
        <v>2514</v>
      </c>
      <c r="B196" s="3">
        <v>41660</v>
      </c>
      <c r="C196" t="s">
        <v>2515</v>
      </c>
      <c r="D196">
        <v>2</v>
      </c>
      <c r="E196" t="s">
        <v>2516</v>
      </c>
      <c r="F196" t="s">
        <v>1542</v>
      </c>
      <c r="G196" t="s">
        <v>13</v>
      </c>
      <c r="H196" t="s">
        <v>88</v>
      </c>
      <c r="I196" s="31">
        <f t="shared" si="2"/>
        <v>60.5</v>
      </c>
      <c r="J196" s="16">
        <v>9.68</v>
      </c>
      <c r="K196" t="s">
        <v>6145</v>
      </c>
    </row>
    <row r="197" spans="1:11" hidden="1">
      <c r="A197" t="s">
        <v>2517</v>
      </c>
      <c r="B197" s="3">
        <v>41660</v>
      </c>
      <c r="C197" t="s">
        <v>2518</v>
      </c>
      <c r="D197">
        <v>2</v>
      </c>
      <c r="E197" t="s">
        <v>2519</v>
      </c>
      <c r="F197" t="s">
        <v>1542</v>
      </c>
      <c r="G197" t="s">
        <v>13</v>
      </c>
      <c r="H197" t="s">
        <v>88</v>
      </c>
      <c r="I197" s="31">
        <f t="shared" si="2"/>
        <v>60.5</v>
      </c>
      <c r="J197" s="16">
        <v>9.68</v>
      </c>
      <c r="K197" t="s">
        <v>6145</v>
      </c>
    </row>
    <row r="198" spans="1:11" hidden="1">
      <c r="A198" t="s">
        <v>2520</v>
      </c>
      <c r="B198" s="3">
        <v>41660</v>
      </c>
      <c r="C198" t="s">
        <v>2521</v>
      </c>
      <c r="D198">
        <v>2</v>
      </c>
      <c r="E198" t="s">
        <v>2522</v>
      </c>
      <c r="F198" t="s">
        <v>1542</v>
      </c>
      <c r="G198" t="s">
        <v>13</v>
      </c>
      <c r="H198" t="s">
        <v>88</v>
      </c>
      <c r="I198" s="31">
        <f t="shared" si="2"/>
        <v>60.5</v>
      </c>
      <c r="J198" s="16">
        <v>9.68</v>
      </c>
      <c r="K198" t="s">
        <v>6145</v>
      </c>
    </row>
    <row r="199" spans="1:11" hidden="1">
      <c r="A199" t="s">
        <v>2523</v>
      </c>
      <c r="B199" s="3">
        <v>41660</v>
      </c>
      <c r="C199" t="s">
        <v>2524</v>
      </c>
      <c r="D199">
        <v>2</v>
      </c>
      <c r="E199" t="s">
        <v>2525</v>
      </c>
      <c r="F199" t="s">
        <v>1542</v>
      </c>
      <c r="G199" t="s">
        <v>13</v>
      </c>
      <c r="H199" t="s">
        <v>88</v>
      </c>
      <c r="I199" s="31">
        <f t="shared" si="2"/>
        <v>60.5</v>
      </c>
      <c r="J199" s="16">
        <v>9.68</v>
      </c>
      <c r="K199" t="s">
        <v>6145</v>
      </c>
    </row>
    <row r="200" spans="1:11" hidden="1">
      <c r="A200" t="s">
        <v>2526</v>
      </c>
      <c r="B200" s="3">
        <v>41660</v>
      </c>
      <c r="C200" t="s">
        <v>2527</v>
      </c>
      <c r="D200">
        <v>2</v>
      </c>
      <c r="E200" t="s">
        <v>2528</v>
      </c>
      <c r="F200" t="s">
        <v>1542</v>
      </c>
      <c r="G200" t="s">
        <v>13</v>
      </c>
      <c r="H200" t="s">
        <v>88</v>
      </c>
      <c r="I200" s="31">
        <f t="shared" si="2"/>
        <v>60.5</v>
      </c>
      <c r="J200" s="16">
        <v>9.68</v>
      </c>
      <c r="K200" t="s">
        <v>6145</v>
      </c>
    </row>
    <row r="201" spans="1:11" hidden="1">
      <c r="A201" s="1" t="s">
        <v>629</v>
      </c>
      <c r="B201" s="13">
        <v>41660</v>
      </c>
      <c r="C201" s="1" t="s">
        <v>630</v>
      </c>
      <c r="D201" s="1">
        <v>1</v>
      </c>
      <c r="E201" s="1" t="s">
        <v>631</v>
      </c>
      <c r="F201" s="1" t="s">
        <v>9</v>
      </c>
      <c r="G201" s="1" t="s">
        <v>10</v>
      </c>
      <c r="H201" s="1" t="s">
        <v>632</v>
      </c>
      <c r="I201" s="16">
        <f t="shared" si="2"/>
        <v>319827.5625</v>
      </c>
      <c r="J201" s="28">
        <v>51172.41</v>
      </c>
      <c r="K201" s="1" t="s">
        <v>6142</v>
      </c>
    </row>
    <row r="202" spans="1:11" hidden="1">
      <c r="A202" t="s">
        <v>2529</v>
      </c>
      <c r="B202" s="3">
        <v>41660</v>
      </c>
      <c r="C202" t="s">
        <v>2530</v>
      </c>
      <c r="D202">
        <v>2</v>
      </c>
      <c r="E202" t="s">
        <v>2531</v>
      </c>
      <c r="F202" t="s">
        <v>1448</v>
      </c>
      <c r="G202" t="s">
        <v>13</v>
      </c>
      <c r="H202" t="s">
        <v>88</v>
      </c>
      <c r="I202" s="16">
        <f t="shared" ref="I202:I265" si="3">J202*100/16</f>
        <v>269</v>
      </c>
      <c r="J202" s="16">
        <v>43.04</v>
      </c>
      <c r="K202" t="s">
        <v>6164</v>
      </c>
    </row>
    <row r="203" spans="1:11" hidden="1">
      <c r="A203" t="s">
        <v>2532</v>
      </c>
      <c r="B203" s="3">
        <v>41660</v>
      </c>
      <c r="C203" t="s">
        <v>2533</v>
      </c>
      <c r="D203">
        <v>2</v>
      </c>
      <c r="E203" t="s">
        <v>2534</v>
      </c>
      <c r="F203" t="s">
        <v>1448</v>
      </c>
      <c r="G203" t="s">
        <v>13</v>
      </c>
      <c r="H203" t="s">
        <v>88</v>
      </c>
      <c r="I203" s="16">
        <f t="shared" si="3"/>
        <v>893.24999999999989</v>
      </c>
      <c r="J203" s="16">
        <v>142.91999999999999</v>
      </c>
      <c r="K203" t="s">
        <v>6164</v>
      </c>
    </row>
    <row r="204" spans="1:11" hidden="1">
      <c r="A204" t="s">
        <v>2535</v>
      </c>
      <c r="B204" s="3">
        <v>41660</v>
      </c>
      <c r="C204" t="s">
        <v>2536</v>
      </c>
      <c r="D204">
        <v>2</v>
      </c>
      <c r="E204" t="s">
        <v>2537</v>
      </c>
      <c r="F204" t="s">
        <v>1448</v>
      </c>
      <c r="G204" t="s">
        <v>13</v>
      </c>
      <c r="H204" t="s">
        <v>88</v>
      </c>
      <c r="I204" s="16">
        <f t="shared" si="3"/>
        <v>12238.5625</v>
      </c>
      <c r="J204" s="16">
        <v>1958.17</v>
      </c>
      <c r="K204" t="s">
        <v>6164</v>
      </c>
    </row>
    <row r="205" spans="1:11" hidden="1">
      <c r="A205" t="s">
        <v>2538</v>
      </c>
      <c r="B205" s="3">
        <v>41660</v>
      </c>
      <c r="C205" t="s">
        <v>2539</v>
      </c>
      <c r="D205">
        <v>2</v>
      </c>
      <c r="E205" t="s">
        <v>2540</v>
      </c>
      <c r="F205" t="s">
        <v>1448</v>
      </c>
      <c r="G205" t="s">
        <v>13</v>
      </c>
      <c r="H205" t="s">
        <v>88</v>
      </c>
      <c r="I205" s="16">
        <f t="shared" si="3"/>
        <v>55.000000000000007</v>
      </c>
      <c r="J205" s="16">
        <v>8.8000000000000007</v>
      </c>
      <c r="K205" t="s">
        <v>6164</v>
      </c>
    </row>
    <row r="206" spans="1:11" hidden="1">
      <c r="A206" t="s">
        <v>2541</v>
      </c>
      <c r="B206" s="3">
        <v>41660</v>
      </c>
      <c r="C206" t="s">
        <v>2542</v>
      </c>
      <c r="D206">
        <v>2</v>
      </c>
      <c r="E206" t="s">
        <v>2543</v>
      </c>
      <c r="F206" t="s">
        <v>1455</v>
      </c>
      <c r="G206" t="s">
        <v>13</v>
      </c>
      <c r="H206" t="s">
        <v>88</v>
      </c>
      <c r="I206" s="31">
        <f t="shared" si="3"/>
        <v>7576.1875</v>
      </c>
      <c r="J206" s="16">
        <v>1212.19</v>
      </c>
      <c r="K206" t="s">
        <v>6145</v>
      </c>
    </row>
    <row r="207" spans="1:11" hidden="1">
      <c r="A207" t="s">
        <v>2544</v>
      </c>
      <c r="B207" s="3">
        <v>41660</v>
      </c>
      <c r="C207" t="s">
        <v>2545</v>
      </c>
      <c r="D207">
        <v>2</v>
      </c>
      <c r="E207" t="s">
        <v>2546</v>
      </c>
      <c r="F207" t="s">
        <v>1448</v>
      </c>
      <c r="G207" t="s">
        <v>13</v>
      </c>
      <c r="H207" t="s">
        <v>88</v>
      </c>
      <c r="I207" s="16">
        <f t="shared" si="3"/>
        <v>813.8125</v>
      </c>
      <c r="J207" s="16">
        <v>130.21</v>
      </c>
      <c r="K207" t="s">
        <v>6164</v>
      </c>
    </row>
    <row r="208" spans="1:11" hidden="1">
      <c r="A208" t="s">
        <v>2547</v>
      </c>
      <c r="B208" s="3">
        <v>41660</v>
      </c>
      <c r="C208" t="s">
        <v>2548</v>
      </c>
      <c r="D208">
        <v>2</v>
      </c>
      <c r="E208" t="s">
        <v>2549</v>
      </c>
      <c r="F208" t="s">
        <v>1448</v>
      </c>
      <c r="G208" t="s">
        <v>13</v>
      </c>
      <c r="H208" t="s">
        <v>88</v>
      </c>
      <c r="I208" s="16">
        <f t="shared" si="3"/>
        <v>1629.8749999999998</v>
      </c>
      <c r="J208" s="16">
        <v>260.77999999999997</v>
      </c>
      <c r="K208" t="s">
        <v>6164</v>
      </c>
    </row>
    <row r="209" spans="1:11" hidden="1">
      <c r="A209" t="s">
        <v>2550</v>
      </c>
      <c r="B209" s="3">
        <v>41660</v>
      </c>
      <c r="C209" t="s">
        <v>2551</v>
      </c>
      <c r="D209">
        <v>2</v>
      </c>
      <c r="E209" t="s">
        <v>2552</v>
      </c>
      <c r="F209" t="s">
        <v>1448</v>
      </c>
      <c r="G209" t="s">
        <v>13</v>
      </c>
      <c r="H209" t="s">
        <v>88</v>
      </c>
      <c r="I209" s="16">
        <f t="shared" si="3"/>
        <v>670.125</v>
      </c>
      <c r="J209" s="16">
        <v>107.22</v>
      </c>
      <c r="K209" t="s">
        <v>6164</v>
      </c>
    </row>
    <row r="210" spans="1:11" hidden="1">
      <c r="A210" s="1" t="s">
        <v>634</v>
      </c>
      <c r="B210" s="13">
        <v>41660</v>
      </c>
      <c r="C210" s="1" t="s">
        <v>635</v>
      </c>
      <c r="D210" s="1">
        <v>1</v>
      </c>
      <c r="E210" s="1" t="s">
        <v>636</v>
      </c>
      <c r="F210" s="1" t="s">
        <v>9</v>
      </c>
      <c r="G210" s="1" t="s">
        <v>10</v>
      </c>
      <c r="H210" s="1" t="s">
        <v>438</v>
      </c>
      <c r="I210" s="16">
        <f t="shared" si="3"/>
        <v>384655.1875</v>
      </c>
      <c r="J210" s="28">
        <v>61544.83</v>
      </c>
      <c r="K210" s="1" t="s">
        <v>6142</v>
      </c>
    </row>
    <row r="211" spans="1:11" hidden="1">
      <c r="A211" s="1" t="s">
        <v>647</v>
      </c>
      <c r="B211" s="13">
        <v>41661</v>
      </c>
      <c r="C211" s="1" t="s">
        <v>648</v>
      </c>
      <c r="D211" s="1">
        <v>1</v>
      </c>
      <c r="E211" s="1" t="s">
        <v>649</v>
      </c>
      <c r="F211" s="1" t="s">
        <v>9</v>
      </c>
      <c r="G211" s="1" t="s">
        <v>10</v>
      </c>
      <c r="H211" s="1" t="s">
        <v>549</v>
      </c>
      <c r="I211" s="16">
        <f t="shared" si="3"/>
        <v>201206.875</v>
      </c>
      <c r="J211" s="28">
        <v>32193.1</v>
      </c>
      <c r="K211" s="1" t="s">
        <v>6142</v>
      </c>
    </row>
    <row r="212" spans="1:11" hidden="1">
      <c r="A212" t="s">
        <v>2635</v>
      </c>
      <c r="B212" s="3">
        <v>41661</v>
      </c>
      <c r="C212" t="s">
        <v>2636</v>
      </c>
      <c r="D212">
        <v>1</v>
      </c>
      <c r="E212" t="s">
        <v>2637</v>
      </c>
      <c r="F212" t="s">
        <v>9</v>
      </c>
      <c r="G212" t="s">
        <v>10</v>
      </c>
      <c r="H212" t="s">
        <v>2638</v>
      </c>
      <c r="I212" s="16">
        <f t="shared" si="3"/>
        <v>50000</v>
      </c>
      <c r="J212" s="16">
        <v>8000</v>
      </c>
      <c r="K212" t="s">
        <v>6141</v>
      </c>
    </row>
    <row r="213" spans="1:11" hidden="1">
      <c r="A213" t="s">
        <v>2639</v>
      </c>
      <c r="B213" s="3">
        <v>41661</v>
      </c>
      <c r="C213" t="s">
        <v>2640</v>
      </c>
      <c r="D213">
        <v>1</v>
      </c>
      <c r="E213" t="s">
        <v>2641</v>
      </c>
      <c r="F213" t="s">
        <v>9</v>
      </c>
      <c r="G213" t="s">
        <v>10</v>
      </c>
      <c r="H213" t="s">
        <v>2642</v>
      </c>
      <c r="I213" s="16">
        <f t="shared" si="3"/>
        <v>172413.8125</v>
      </c>
      <c r="J213" s="16">
        <v>27586.21</v>
      </c>
      <c r="K213" t="s">
        <v>6141</v>
      </c>
    </row>
    <row r="214" spans="1:11" hidden="1">
      <c r="A214" t="s">
        <v>6161</v>
      </c>
      <c r="B214" s="3">
        <v>41661</v>
      </c>
      <c r="C214" t="s">
        <v>652</v>
      </c>
      <c r="D214">
        <v>2</v>
      </c>
      <c r="E214" t="s">
        <v>6162</v>
      </c>
      <c r="F214" t="s">
        <v>1283</v>
      </c>
      <c r="G214" t="s">
        <v>3</v>
      </c>
      <c r="H214" t="s">
        <v>689</v>
      </c>
      <c r="I214" s="16">
        <f t="shared" si="3"/>
        <v>-469.75</v>
      </c>
      <c r="J214" s="16">
        <v>-75.16</v>
      </c>
      <c r="K214" t="s">
        <v>6149</v>
      </c>
    </row>
    <row r="215" spans="1:11" hidden="1">
      <c r="A215" t="s">
        <v>2643</v>
      </c>
      <c r="B215" s="3">
        <v>41661</v>
      </c>
      <c r="C215" t="s">
        <v>16</v>
      </c>
      <c r="D215">
        <v>2</v>
      </c>
      <c r="E215" t="s">
        <v>2644</v>
      </c>
      <c r="F215" t="s">
        <v>1283</v>
      </c>
      <c r="G215" t="s">
        <v>3</v>
      </c>
      <c r="H215" t="s">
        <v>689</v>
      </c>
      <c r="I215" s="16">
        <f t="shared" si="3"/>
        <v>469.75</v>
      </c>
      <c r="J215" s="16">
        <v>75.16</v>
      </c>
      <c r="K215" t="s">
        <v>6149</v>
      </c>
    </row>
    <row r="216" spans="1:11" hidden="1">
      <c r="A216" t="s">
        <v>2643</v>
      </c>
      <c r="B216" s="3">
        <v>41661</v>
      </c>
      <c r="C216" t="s">
        <v>16</v>
      </c>
      <c r="D216">
        <v>2</v>
      </c>
      <c r="E216" t="s">
        <v>2644</v>
      </c>
      <c r="F216" t="s">
        <v>1283</v>
      </c>
      <c r="G216" t="s">
        <v>3</v>
      </c>
      <c r="H216" t="s">
        <v>689</v>
      </c>
      <c r="I216" s="16">
        <f t="shared" si="3"/>
        <v>-1251.5625</v>
      </c>
      <c r="J216" s="16">
        <v>-200.25</v>
      </c>
      <c r="K216" t="s">
        <v>6149</v>
      </c>
    </row>
    <row r="217" spans="1:11" hidden="1">
      <c r="A217" s="2" t="s">
        <v>2643</v>
      </c>
      <c r="B217" s="5">
        <v>41661</v>
      </c>
      <c r="C217" s="2" t="s">
        <v>16</v>
      </c>
      <c r="D217" s="2">
        <v>2</v>
      </c>
      <c r="E217" s="2" t="s">
        <v>2644</v>
      </c>
      <c r="F217" s="2" t="s">
        <v>1283</v>
      </c>
      <c r="G217" s="2" t="s">
        <v>3</v>
      </c>
      <c r="H217" s="2" t="s">
        <v>689</v>
      </c>
      <c r="I217" s="16">
        <f t="shared" si="3"/>
        <v>-469.75</v>
      </c>
      <c r="J217" s="18">
        <v>-75.16</v>
      </c>
      <c r="K217" t="s">
        <v>6149</v>
      </c>
    </row>
    <row r="218" spans="1:11" hidden="1">
      <c r="A218" s="1" t="s">
        <v>655</v>
      </c>
      <c r="B218" s="13">
        <v>41661</v>
      </c>
      <c r="C218" s="1" t="s">
        <v>656</v>
      </c>
      <c r="D218" s="1">
        <v>2</v>
      </c>
      <c r="E218" s="1" t="s">
        <v>657</v>
      </c>
      <c r="F218" s="1" t="s">
        <v>37</v>
      </c>
      <c r="G218" s="1" t="s">
        <v>38</v>
      </c>
      <c r="H218" s="1" t="s">
        <v>39</v>
      </c>
      <c r="I218" s="31">
        <f t="shared" si="3"/>
        <v>5059.0625</v>
      </c>
      <c r="J218" s="28">
        <v>809.45</v>
      </c>
      <c r="K218" s="1" t="s">
        <v>6145</v>
      </c>
    </row>
    <row r="219" spans="1:11" hidden="1">
      <c r="A219" s="1" t="s">
        <v>658</v>
      </c>
      <c r="B219" s="13">
        <v>41661</v>
      </c>
      <c r="C219" s="1" t="s">
        <v>659</v>
      </c>
      <c r="D219" s="1">
        <v>2</v>
      </c>
      <c r="E219" s="1" t="s">
        <v>660</v>
      </c>
      <c r="F219" s="1" t="s">
        <v>37</v>
      </c>
      <c r="G219" s="1" t="s">
        <v>38</v>
      </c>
      <c r="H219" s="1" t="s">
        <v>39</v>
      </c>
      <c r="I219" s="31">
        <f t="shared" si="3"/>
        <v>2104.0625</v>
      </c>
      <c r="J219" s="28">
        <v>336.65</v>
      </c>
      <c r="K219" s="1" t="s">
        <v>6145</v>
      </c>
    </row>
    <row r="220" spans="1:11" hidden="1">
      <c r="A220" s="1" t="s">
        <v>661</v>
      </c>
      <c r="B220" s="13">
        <v>41661</v>
      </c>
      <c r="C220" s="1" t="s">
        <v>662</v>
      </c>
      <c r="D220" s="1">
        <v>2</v>
      </c>
      <c r="E220" s="1" t="s">
        <v>663</v>
      </c>
      <c r="F220" s="1" t="s">
        <v>37</v>
      </c>
      <c r="G220" s="1" t="s">
        <v>38</v>
      </c>
      <c r="H220" s="1" t="s">
        <v>39</v>
      </c>
      <c r="I220" s="31">
        <f t="shared" si="3"/>
        <v>264.4375</v>
      </c>
      <c r="J220" s="28">
        <v>42.31</v>
      </c>
      <c r="K220" s="1" t="s">
        <v>6145</v>
      </c>
    </row>
    <row r="221" spans="1:11" hidden="1">
      <c r="A221" s="1" t="s">
        <v>664</v>
      </c>
      <c r="B221" s="13">
        <v>41661</v>
      </c>
      <c r="C221" s="1" t="s">
        <v>665</v>
      </c>
      <c r="D221" s="1">
        <v>2</v>
      </c>
      <c r="E221" s="1" t="s">
        <v>666</v>
      </c>
      <c r="F221" s="1" t="s">
        <v>37</v>
      </c>
      <c r="G221" s="1" t="s">
        <v>38</v>
      </c>
      <c r="H221" s="1" t="s">
        <v>39</v>
      </c>
      <c r="I221" s="31">
        <f t="shared" si="3"/>
        <v>2104.0625</v>
      </c>
      <c r="J221" s="28">
        <v>336.65</v>
      </c>
      <c r="K221" s="1" t="s">
        <v>6145</v>
      </c>
    </row>
    <row r="222" spans="1:11" hidden="1">
      <c r="A222" s="1" t="s">
        <v>667</v>
      </c>
      <c r="B222" s="13">
        <v>41661</v>
      </c>
      <c r="C222" s="1" t="s">
        <v>668</v>
      </c>
      <c r="D222" s="1">
        <v>2</v>
      </c>
      <c r="E222" s="1" t="s">
        <v>669</v>
      </c>
      <c r="F222" s="1" t="s">
        <v>37</v>
      </c>
      <c r="G222" s="1" t="s">
        <v>38</v>
      </c>
      <c r="H222" s="1" t="s">
        <v>39</v>
      </c>
      <c r="I222" s="31">
        <f t="shared" si="3"/>
        <v>938.00000000000011</v>
      </c>
      <c r="J222" s="28">
        <v>150.08000000000001</v>
      </c>
      <c r="K222" s="1" t="s">
        <v>6145</v>
      </c>
    </row>
    <row r="223" spans="1:11" hidden="1">
      <c r="A223" s="1" t="s">
        <v>670</v>
      </c>
      <c r="B223" s="13">
        <v>41661</v>
      </c>
      <c r="C223" s="1" t="s">
        <v>671</v>
      </c>
      <c r="D223" s="1">
        <v>2</v>
      </c>
      <c r="E223" s="1" t="s">
        <v>672</v>
      </c>
      <c r="F223" s="1" t="s">
        <v>37</v>
      </c>
      <c r="G223" s="1" t="s">
        <v>38</v>
      </c>
      <c r="H223" s="1" t="s">
        <v>39</v>
      </c>
      <c r="I223" s="31">
        <f t="shared" si="3"/>
        <v>938.00000000000011</v>
      </c>
      <c r="J223" s="28">
        <v>150.08000000000001</v>
      </c>
      <c r="K223" s="1" t="s">
        <v>6145</v>
      </c>
    </row>
    <row r="224" spans="1:11" hidden="1">
      <c r="A224" s="1" t="s">
        <v>673</v>
      </c>
      <c r="B224" s="13">
        <v>41661</v>
      </c>
      <c r="C224" s="1" t="s">
        <v>674</v>
      </c>
      <c r="D224" s="1">
        <v>2</v>
      </c>
      <c r="E224" s="1" t="s">
        <v>675</v>
      </c>
      <c r="F224" s="1" t="s">
        <v>37</v>
      </c>
      <c r="G224" s="1" t="s">
        <v>38</v>
      </c>
      <c r="H224" s="1" t="s">
        <v>39</v>
      </c>
      <c r="I224" s="31">
        <f t="shared" si="3"/>
        <v>938.00000000000011</v>
      </c>
      <c r="J224" s="28">
        <v>150.08000000000001</v>
      </c>
      <c r="K224" s="1" t="s">
        <v>6145</v>
      </c>
    </row>
    <row r="225" spans="1:11" hidden="1">
      <c r="A225" s="1" t="s">
        <v>702</v>
      </c>
      <c r="B225" s="13">
        <v>41662</v>
      </c>
      <c r="C225" s="1" t="s">
        <v>703</v>
      </c>
      <c r="D225" s="1">
        <v>1</v>
      </c>
      <c r="E225" s="1" t="s">
        <v>704</v>
      </c>
      <c r="F225" s="1" t="s">
        <v>54</v>
      </c>
      <c r="G225" s="1" t="s">
        <v>10</v>
      </c>
      <c r="H225" s="1" t="s">
        <v>222</v>
      </c>
      <c r="I225" s="16">
        <f t="shared" si="3"/>
        <v>319545.125</v>
      </c>
      <c r="J225" s="28">
        <v>51127.22</v>
      </c>
      <c r="K225" s="1" t="s">
        <v>6143</v>
      </c>
    </row>
    <row r="226" spans="1:11" hidden="1">
      <c r="A226" s="1" t="s">
        <v>705</v>
      </c>
      <c r="B226" s="13">
        <v>41662</v>
      </c>
      <c r="C226" s="1" t="s">
        <v>706</v>
      </c>
      <c r="D226" s="1">
        <v>1</v>
      </c>
      <c r="E226" s="1" t="s">
        <v>707</v>
      </c>
      <c r="F226" s="1" t="s">
        <v>9</v>
      </c>
      <c r="G226" s="1" t="s">
        <v>10</v>
      </c>
      <c r="H226" s="1" t="s">
        <v>696</v>
      </c>
      <c r="I226" s="16">
        <f t="shared" si="3"/>
        <v>185172.4375</v>
      </c>
      <c r="J226" s="28">
        <v>29627.59</v>
      </c>
      <c r="K226" s="1" t="s">
        <v>6142</v>
      </c>
    </row>
    <row r="227" spans="1:11" hidden="1">
      <c r="A227" t="s">
        <v>2718</v>
      </c>
      <c r="B227" s="3">
        <v>41662</v>
      </c>
      <c r="C227" t="s">
        <v>16</v>
      </c>
      <c r="D227">
        <v>2</v>
      </c>
      <c r="E227" t="s">
        <v>2719</v>
      </c>
      <c r="F227" t="s">
        <v>1283</v>
      </c>
      <c r="G227" t="s">
        <v>3</v>
      </c>
      <c r="H227" t="s">
        <v>286</v>
      </c>
      <c r="I227" s="16">
        <f t="shared" si="3"/>
        <v>-11671.3125</v>
      </c>
      <c r="J227" s="16">
        <v>-1867.41</v>
      </c>
      <c r="K227" t="s">
        <v>6149</v>
      </c>
    </row>
    <row r="228" spans="1:11" hidden="1">
      <c r="A228" s="1" t="s">
        <v>708</v>
      </c>
      <c r="B228" s="13">
        <v>41662</v>
      </c>
      <c r="C228" s="1" t="s">
        <v>709</v>
      </c>
      <c r="D228" s="1">
        <v>1</v>
      </c>
      <c r="E228" s="1" t="s">
        <v>710</v>
      </c>
      <c r="F228" s="1" t="s">
        <v>70</v>
      </c>
      <c r="G228" s="1" t="s">
        <v>10</v>
      </c>
      <c r="H228" s="1" t="s">
        <v>711</v>
      </c>
      <c r="I228" s="16">
        <f t="shared" si="3"/>
        <v>-232663.8125</v>
      </c>
      <c r="J228" s="28">
        <v>-37226.21</v>
      </c>
      <c r="K228" s="1" t="s">
        <v>6142</v>
      </c>
    </row>
    <row r="229" spans="1:11" hidden="1">
      <c r="A229" s="1" t="s">
        <v>712</v>
      </c>
      <c r="B229" s="13">
        <v>41662</v>
      </c>
      <c r="C229" s="1" t="s">
        <v>713</v>
      </c>
      <c r="D229" s="1">
        <v>1</v>
      </c>
      <c r="E229" s="1" t="s">
        <v>714</v>
      </c>
      <c r="F229" s="1" t="s">
        <v>9</v>
      </c>
      <c r="G229" s="1" t="s">
        <v>10</v>
      </c>
      <c r="H229" s="1" t="s">
        <v>363</v>
      </c>
      <c r="I229" s="16">
        <f t="shared" si="3"/>
        <v>272318.9375</v>
      </c>
      <c r="J229" s="28">
        <v>43571.03</v>
      </c>
      <c r="K229" s="1" t="s">
        <v>6142</v>
      </c>
    </row>
    <row r="230" spans="1:11" hidden="1">
      <c r="A230" s="1" t="s">
        <v>715</v>
      </c>
      <c r="B230" s="13">
        <v>41662</v>
      </c>
      <c r="C230" s="1" t="s">
        <v>716</v>
      </c>
      <c r="D230" s="1">
        <v>1</v>
      </c>
      <c r="E230" s="1" t="s">
        <v>717</v>
      </c>
      <c r="F230" s="1" t="s">
        <v>70</v>
      </c>
      <c r="G230" s="1" t="s">
        <v>10</v>
      </c>
      <c r="H230" s="1" t="s">
        <v>476</v>
      </c>
      <c r="I230" s="16">
        <f t="shared" si="3"/>
        <v>-241284.49999999997</v>
      </c>
      <c r="J230" s="28">
        <v>-38605.519999999997</v>
      </c>
      <c r="K230" s="1" t="s">
        <v>6142</v>
      </c>
    </row>
    <row r="231" spans="1:11" hidden="1">
      <c r="A231" s="1" t="s">
        <v>719</v>
      </c>
      <c r="B231" s="13">
        <v>41662</v>
      </c>
      <c r="C231" s="1" t="s">
        <v>716</v>
      </c>
      <c r="D231" s="1">
        <v>1</v>
      </c>
      <c r="E231" s="1" t="s">
        <v>720</v>
      </c>
      <c r="F231" s="1" t="s">
        <v>9</v>
      </c>
      <c r="G231" s="1" t="s">
        <v>10</v>
      </c>
      <c r="H231" s="1" t="s">
        <v>476</v>
      </c>
      <c r="I231" s="16">
        <f t="shared" si="3"/>
        <v>241284.49999999997</v>
      </c>
      <c r="J231" s="28">
        <v>38605.519999999997</v>
      </c>
      <c r="K231" s="1" t="s">
        <v>6142</v>
      </c>
    </row>
    <row r="232" spans="1:11" hidden="1">
      <c r="A232" s="1" t="s">
        <v>721</v>
      </c>
      <c r="B232" s="13">
        <v>41662</v>
      </c>
      <c r="C232" s="1" t="s">
        <v>716</v>
      </c>
      <c r="D232" s="1">
        <v>1</v>
      </c>
      <c r="E232" s="1" t="s">
        <v>722</v>
      </c>
      <c r="F232" s="1" t="s">
        <v>70</v>
      </c>
      <c r="G232" s="1" t="s">
        <v>10</v>
      </c>
      <c r="H232" s="1" t="s">
        <v>476</v>
      </c>
      <c r="I232" s="16">
        <f t="shared" si="3"/>
        <v>-241284.49999999997</v>
      </c>
      <c r="J232" s="28">
        <v>-38605.519999999997</v>
      </c>
      <c r="K232" s="1" t="s">
        <v>6142</v>
      </c>
    </row>
    <row r="233" spans="1:11" hidden="1">
      <c r="A233" s="1" t="s">
        <v>723</v>
      </c>
      <c r="B233" s="13">
        <v>41662</v>
      </c>
      <c r="C233" s="1" t="s">
        <v>724</v>
      </c>
      <c r="D233" s="1">
        <v>1</v>
      </c>
      <c r="E233" s="1" t="s">
        <v>725</v>
      </c>
      <c r="F233" s="1" t="s">
        <v>9</v>
      </c>
      <c r="G233" s="1" t="s">
        <v>10</v>
      </c>
      <c r="H233" s="1" t="s">
        <v>642</v>
      </c>
      <c r="I233" s="16">
        <f t="shared" si="3"/>
        <v>352241.375</v>
      </c>
      <c r="J233" s="28">
        <v>56358.62</v>
      </c>
      <c r="K233" s="1" t="s">
        <v>6142</v>
      </c>
    </row>
    <row r="234" spans="1:11" hidden="1">
      <c r="A234" s="1" t="s">
        <v>726</v>
      </c>
      <c r="B234" s="13">
        <v>41662</v>
      </c>
      <c r="C234" s="1" t="s">
        <v>716</v>
      </c>
      <c r="D234" s="1">
        <v>1</v>
      </c>
      <c r="E234" s="1" t="s">
        <v>727</v>
      </c>
      <c r="F234" s="1" t="s">
        <v>9</v>
      </c>
      <c r="G234" s="1" t="s">
        <v>10</v>
      </c>
      <c r="H234" s="1" t="s">
        <v>728</v>
      </c>
      <c r="I234" s="16">
        <f t="shared" si="3"/>
        <v>241284.49999999997</v>
      </c>
      <c r="J234" s="28">
        <v>38605.519999999997</v>
      </c>
      <c r="K234" s="1" t="s">
        <v>6142</v>
      </c>
    </row>
    <row r="235" spans="1:11" hidden="1">
      <c r="A235" s="1" t="s">
        <v>729</v>
      </c>
      <c r="B235" s="13">
        <v>41662</v>
      </c>
      <c r="C235" s="1" t="s">
        <v>730</v>
      </c>
      <c r="D235" s="1">
        <v>1</v>
      </c>
      <c r="E235" s="1" t="s">
        <v>731</v>
      </c>
      <c r="F235" s="1" t="s">
        <v>9</v>
      </c>
      <c r="G235" s="1" t="s">
        <v>10</v>
      </c>
      <c r="H235" s="1" t="s">
        <v>686</v>
      </c>
      <c r="I235" s="16">
        <f t="shared" si="3"/>
        <v>352155.1875</v>
      </c>
      <c r="J235" s="28">
        <v>56344.83</v>
      </c>
      <c r="K235" s="1" t="s">
        <v>6142</v>
      </c>
    </row>
    <row r="236" spans="1:11" hidden="1">
      <c r="A236" s="1" t="s">
        <v>732</v>
      </c>
      <c r="B236" s="13">
        <v>41662</v>
      </c>
      <c r="C236" s="1" t="s">
        <v>733</v>
      </c>
      <c r="D236" s="1">
        <v>1</v>
      </c>
      <c r="E236" s="1" t="s">
        <v>734</v>
      </c>
      <c r="F236" s="1" t="s">
        <v>54</v>
      </c>
      <c r="G236" s="1" t="s">
        <v>10</v>
      </c>
      <c r="H236" s="1" t="s">
        <v>735</v>
      </c>
      <c r="I236" s="16">
        <f t="shared" si="3"/>
        <v>233454.5</v>
      </c>
      <c r="J236" s="28">
        <v>37352.720000000001</v>
      </c>
      <c r="K236" s="1" t="s">
        <v>6143</v>
      </c>
    </row>
    <row r="237" spans="1:11" hidden="1">
      <c r="A237" s="1" t="s">
        <v>736</v>
      </c>
      <c r="B237" s="13">
        <v>41662</v>
      </c>
      <c r="C237" s="1" t="s">
        <v>737</v>
      </c>
      <c r="D237" s="1">
        <v>1</v>
      </c>
      <c r="E237" s="1" t="s">
        <v>738</v>
      </c>
      <c r="F237" s="1" t="s">
        <v>54</v>
      </c>
      <c r="G237" s="1" t="s">
        <v>10</v>
      </c>
      <c r="H237" s="1" t="s">
        <v>510</v>
      </c>
      <c r="I237" s="16">
        <f t="shared" si="3"/>
        <v>258607.75</v>
      </c>
      <c r="J237" s="28">
        <v>41377.24</v>
      </c>
      <c r="K237" s="1" t="s">
        <v>6143</v>
      </c>
    </row>
    <row r="238" spans="1:11" hidden="1">
      <c r="A238" s="1" t="s">
        <v>752</v>
      </c>
      <c r="B238" s="13">
        <v>41663</v>
      </c>
      <c r="C238" s="1" t="s">
        <v>753</v>
      </c>
      <c r="D238" s="1">
        <v>2</v>
      </c>
      <c r="E238" s="1" t="s">
        <v>754</v>
      </c>
      <c r="F238" s="1" t="s">
        <v>26</v>
      </c>
      <c r="G238" s="1" t="s">
        <v>103</v>
      </c>
      <c r="H238" s="1" t="s">
        <v>500</v>
      </c>
      <c r="I238" s="16">
        <f t="shared" si="3"/>
        <v>12614.1875</v>
      </c>
      <c r="J238" s="28">
        <v>2018.27</v>
      </c>
      <c r="K238" s="1" t="s">
        <v>6145</v>
      </c>
    </row>
    <row r="239" spans="1:11" hidden="1">
      <c r="A239" s="1" t="s">
        <v>755</v>
      </c>
      <c r="B239" s="13">
        <v>41663</v>
      </c>
      <c r="C239" s="1" t="s">
        <v>756</v>
      </c>
      <c r="D239" s="1">
        <v>2</v>
      </c>
      <c r="E239" s="1" t="s">
        <v>757</v>
      </c>
      <c r="F239" s="1" t="s">
        <v>26</v>
      </c>
      <c r="G239" s="1" t="s">
        <v>103</v>
      </c>
      <c r="H239" s="1" t="s">
        <v>500</v>
      </c>
      <c r="I239" s="16">
        <f t="shared" si="3"/>
        <v>14486.6875</v>
      </c>
      <c r="J239" s="28">
        <v>2317.87</v>
      </c>
      <c r="K239" s="1" t="s">
        <v>6145</v>
      </c>
    </row>
    <row r="240" spans="1:11" hidden="1">
      <c r="A240" s="1" t="s">
        <v>758</v>
      </c>
      <c r="B240" s="13">
        <v>41663</v>
      </c>
      <c r="C240" s="1" t="s">
        <v>759</v>
      </c>
      <c r="D240" s="1">
        <v>1</v>
      </c>
      <c r="E240" s="1" t="s">
        <v>760</v>
      </c>
      <c r="F240" s="1" t="s">
        <v>9</v>
      </c>
      <c r="G240" s="1" t="s">
        <v>10</v>
      </c>
      <c r="H240" s="1" t="s">
        <v>592</v>
      </c>
      <c r="I240" s="16">
        <f t="shared" si="3"/>
        <v>534396.5625</v>
      </c>
      <c r="J240" s="28">
        <v>85503.45</v>
      </c>
      <c r="K240" s="1" t="s">
        <v>6142</v>
      </c>
    </row>
    <row r="241" spans="1:11" hidden="1">
      <c r="A241" t="s">
        <v>2821</v>
      </c>
      <c r="B241" s="3">
        <v>41663</v>
      </c>
      <c r="C241" t="s">
        <v>2822</v>
      </c>
      <c r="D241">
        <v>2</v>
      </c>
      <c r="E241" t="s">
        <v>2823</v>
      </c>
      <c r="F241" t="s">
        <v>1542</v>
      </c>
      <c r="G241" t="s">
        <v>13</v>
      </c>
      <c r="H241" t="s">
        <v>88</v>
      </c>
      <c r="I241" s="31">
        <f t="shared" si="3"/>
        <v>60.5</v>
      </c>
      <c r="J241" s="16">
        <v>9.68</v>
      </c>
      <c r="K241" t="s">
        <v>6145</v>
      </c>
    </row>
    <row r="242" spans="1:11" hidden="1">
      <c r="A242" t="s">
        <v>2824</v>
      </c>
      <c r="B242" s="3">
        <v>41663</v>
      </c>
      <c r="C242" t="s">
        <v>2825</v>
      </c>
      <c r="D242">
        <v>2</v>
      </c>
      <c r="E242" t="s">
        <v>2826</v>
      </c>
      <c r="F242" t="s">
        <v>1542</v>
      </c>
      <c r="G242" t="s">
        <v>13</v>
      </c>
      <c r="H242" t="s">
        <v>88</v>
      </c>
      <c r="I242" s="31">
        <f t="shared" si="3"/>
        <v>60.5</v>
      </c>
      <c r="J242" s="16">
        <v>9.68</v>
      </c>
      <c r="K242" t="s">
        <v>6145</v>
      </c>
    </row>
    <row r="243" spans="1:11" hidden="1">
      <c r="A243" t="s">
        <v>2827</v>
      </c>
      <c r="B243" s="3">
        <v>41663</v>
      </c>
      <c r="C243" t="s">
        <v>2828</v>
      </c>
      <c r="D243">
        <v>2</v>
      </c>
      <c r="E243" t="s">
        <v>2829</v>
      </c>
      <c r="F243" t="s">
        <v>1542</v>
      </c>
      <c r="G243" t="s">
        <v>13</v>
      </c>
      <c r="H243" t="s">
        <v>88</v>
      </c>
      <c r="I243" s="31">
        <f t="shared" si="3"/>
        <v>60.5</v>
      </c>
      <c r="J243" s="16">
        <v>9.68</v>
      </c>
      <c r="K243" t="s">
        <v>6145</v>
      </c>
    </row>
    <row r="244" spans="1:11" hidden="1">
      <c r="A244" t="s">
        <v>2830</v>
      </c>
      <c r="B244" s="3">
        <v>41663</v>
      </c>
      <c r="C244" t="s">
        <v>2831</v>
      </c>
      <c r="D244">
        <v>2</v>
      </c>
      <c r="E244" t="s">
        <v>2832</v>
      </c>
      <c r="F244" t="s">
        <v>1455</v>
      </c>
      <c r="G244" t="s">
        <v>13</v>
      </c>
      <c r="H244" t="s">
        <v>88</v>
      </c>
      <c r="I244" s="31">
        <f t="shared" si="3"/>
        <v>3771.75</v>
      </c>
      <c r="J244" s="16">
        <v>603.48</v>
      </c>
      <c r="K244" t="s">
        <v>6145</v>
      </c>
    </row>
    <row r="245" spans="1:11" hidden="1">
      <c r="A245" s="1" t="s">
        <v>761</v>
      </c>
      <c r="B245" s="13">
        <v>41663</v>
      </c>
      <c r="C245" s="1" t="s">
        <v>762</v>
      </c>
      <c r="D245" s="1">
        <v>1</v>
      </c>
      <c r="E245" s="1" t="s">
        <v>763</v>
      </c>
      <c r="F245" s="1" t="s">
        <v>9</v>
      </c>
      <c r="G245" s="1" t="s">
        <v>10</v>
      </c>
      <c r="H245" s="1" t="s">
        <v>747</v>
      </c>
      <c r="I245" s="16">
        <f t="shared" si="3"/>
        <v>173879.3125</v>
      </c>
      <c r="J245" s="28">
        <v>27820.69</v>
      </c>
      <c r="K245" s="1" t="s">
        <v>6142</v>
      </c>
    </row>
    <row r="246" spans="1:11" hidden="1">
      <c r="A246" s="1" t="s">
        <v>764</v>
      </c>
      <c r="B246" s="13">
        <v>41663</v>
      </c>
      <c r="C246" s="1" t="s">
        <v>765</v>
      </c>
      <c r="D246" s="1">
        <v>1</v>
      </c>
      <c r="E246" s="1" t="s">
        <v>766</v>
      </c>
      <c r="F246" s="1" t="s">
        <v>9</v>
      </c>
      <c r="G246" s="1" t="s">
        <v>10</v>
      </c>
      <c r="H246" s="1" t="s">
        <v>767</v>
      </c>
      <c r="I246" s="16">
        <f t="shared" si="3"/>
        <v>187758.625</v>
      </c>
      <c r="J246" s="28">
        <v>30041.38</v>
      </c>
      <c r="K246" s="1" t="s">
        <v>6142</v>
      </c>
    </row>
    <row r="247" spans="1:11" hidden="1">
      <c r="A247" t="s">
        <v>2833</v>
      </c>
      <c r="B247" s="3">
        <v>41663</v>
      </c>
      <c r="C247" t="s">
        <v>2834</v>
      </c>
      <c r="D247">
        <v>2</v>
      </c>
      <c r="E247" t="s">
        <v>2835</v>
      </c>
      <c r="F247" t="s">
        <v>1448</v>
      </c>
      <c r="G247" t="s">
        <v>13</v>
      </c>
      <c r="H247" t="s">
        <v>88</v>
      </c>
      <c r="I247" s="16">
        <f t="shared" si="3"/>
        <v>701.6875</v>
      </c>
      <c r="J247" s="16">
        <v>112.27</v>
      </c>
      <c r="K247" t="s">
        <v>6164</v>
      </c>
    </row>
    <row r="248" spans="1:11" hidden="1">
      <c r="A248" t="s">
        <v>2836</v>
      </c>
      <c r="B248" s="3">
        <v>41663</v>
      </c>
      <c r="C248" t="s">
        <v>2837</v>
      </c>
      <c r="D248">
        <v>2</v>
      </c>
      <c r="E248" t="s">
        <v>2838</v>
      </c>
      <c r="F248" t="s">
        <v>1448</v>
      </c>
      <c r="G248" t="s">
        <v>13</v>
      </c>
      <c r="H248" t="s">
        <v>88</v>
      </c>
      <c r="I248" s="16">
        <f t="shared" si="3"/>
        <v>1575</v>
      </c>
      <c r="J248" s="16">
        <v>252</v>
      </c>
      <c r="K248" t="s">
        <v>6164</v>
      </c>
    </row>
    <row r="249" spans="1:11" hidden="1">
      <c r="A249" t="s">
        <v>2839</v>
      </c>
      <c r="B249" s="3">
        <v>41663</v>
      </c>
      <c r="C249" t="s">
        <v>2840</v>
      </c>
      <c r="D249">
        <v>2</v>
      </c>
      <c r="E249" t="s">
        <v>2841</v>
      </c>
      <c r="F249" t="s">
        <v>1448</v>
      </c>
      <c r="G249" t="s">
        <v>13</v>
      </c>
      <c r="H249" t="s">
        <v>88</v>
      </c>
      <c r="I249" s="16">
        <f t="shared" si="3"/>
        <v>454.1875</v>
      </c>
      <c r="J249" s="16">
        <v>72.67</v>
      </c>
      <c r="K249" t="s">
        <v>6164</v>
      </c>
    </row>
    <row r="250" spans="1:11" hidden="1">
      <c r="A250" t="s">
        <v>2842</v>
      </c>
      <c r="B250" s="3">
        <v>41663</v>
      </c>
      <c r="C250" t="s">
        <v>2843</v>
      </c>
      <c r="D250">
        <v>2</v>
      </c>
      <c r="E250" t="s">
        <v>2844</v>
      </c>
      <c r="F250" t="s">
        <v>1542</v>
      </c>
      <c r="G250" t="s">
        <v>13</v>
      </c>
      <c r="H250" t="s">
        <v>88</v>
      </c>
      <c r="I250" s="31">
        <f t="shared" si="3"/>
        <v>60.5</v>
      </c>
      <c r="J250" s="16">
        <v>9.68</v>
      </c>
      <c r="K250" t="s">
        <v>6145</v>
      </c>
    </row>
    <row r="251" spans="1:11" hidden="1">
      <c r="A251" t="s">
        <v>2845</v>
      </c>
      <c r="B251" s="3">
        <v>41663</v>
      </c>
      <c r="C251" t="s">
        <v>2846</v>
      </c>
      <c r="D251">
        <v>2</v>
      </c>
      <c r="E251" t="s">
        <v>2847</v>
      </c>
      <c r="F251" t="s">
        <v>1542</v>
      </c>
      <c r="G251" t="s">
        <v>13</v>
      </c>
      <c r="H251" t="s">
        <v>88</v>
      </c>
      <c r="I251" s="31">
        <f t="shared" si="3"/>
        <v>60.5</v>
      </c>
      <c r="J251" s="16">
        <v>9.68</v>
      </c>
      <c r="K251" t="s">
        <v>6145</v>
      </c>
    </row>
    <row r="252" spans="1:11" hidden="1">
      <c r="A252" t="s">
        <v>2848</v>
      </c>
      <c r="B252" s="3">
        <v>41663</v>
      </c>
      <c r="C252" t="s">
        <v>2849</v>
      </c>
      <c r="D252">
        <v>2</v>
      </c>
      <c r="E252" t="s">
        <v>2850</v>
      </c>
      <c r="F252" t="s">
        <v>1542</v>
      </c>
      <c r="G252" t="s">
        <v>13</v>
      </c>
      <c r="H252" t="s">
        <v>88</v>
      </c>
      <c r="I252" s="31">
        <f t="shared" si="3"/>
        <v>60.5</v>
      </c>
      <c r="J252" s="16">
        <v>9.68</v>
      </c>
      <c r="K252" t="s">
        <v>6145</v>
      </c>
    </row>
    <row r="253" spans="1:11" hidden="1">
      <c r="A253" t="s">
        <v>2851</v>
      </c>
      <c r="B253" s="3">
        <v>41663</v>
      </c>
      <c r="C253" t="s">
        <v>2852</v>
      </c>
      <c r="D253">
        <v>1</v>
      </c>
      <c r="E253" t="s">
        <v>2853</v>
      </c>
      <c r="F253" t="s">
        <v>70</v>
      </c>
      <c r="G253" t="s">
        <v>10</v>
      </c>
      <c r="H253" t="s">
        <v>2854</v>
      </c>
      <c r="I253" s="16">
        <f t="shared" si="3"/>
        <v>-30172.4375</v>
      </c>
      <c r="J253" s="16">
        <v>-4827.59</v>
      </c>
      <c r="K253" s="1" t="s">
        <v>6141</v>
      </c>
    </row>
    <row r="254" spans="1:11" hidden="1">
      <c r="A254" t="s">
        <v>2855</v>
      </c>
      <c r="B254" s="3">
        <v>41663</v>
      </c>
      <c r="C254" t="s">
        <v>2856</v>
      </c>
      <c r="D254">
        <v>2</v>
      </c>
      <c r="E254" t="s">
        <v>2857</v>
      </c>
      <c r="F254" t="s">
        <v>1542</v>
      </c>
      <c r="G254" t="s">
        <v>13</v>
      </c>
      <c r="H254" t="s">
        <v>88</v>
      </c>
      <c r="I254" s="31">
        <f t="shared" si="3"/>
        <v>60.5</v>
      </c>
      <c r="J254" s="16">
        <v>9.68</v>
      </c>
      <c r="K254" t="s">
        <v>6145</v>
      </c>
    </row>
    <row r="255" spans="1:11" hidden="1">
      <c r="A255" t="s">
        <v>2858</v>
      </c>
      <c r="B255" s="3">
        <v>41663</v>
      </c>
      <c r="C255" t="s">
        <v>2859</v>
      </c>
      <c r="D255">
        <v>2</v>
      </c>
      <c r="E255" t="s">
        <v>2860</v>
      </c>
      <c r="F255" t="s">
        <v>1542</v>
      </c>
      <c r="G255" t="s">
        <v>13</v>
      </c>
      <c r="H255" t="s">
        <v>88</v>
      </c>
      <c r="I255" s="31">
        <f t="shared" si="3"/>
        <v>60.5</v>
      </c>
      <c r="J255" s="16">
        <v>9.68</v>
      </c>
      <c r="K255" t="s">
        <v>6145</v>
      </c>
    </row>
    <row r="256" spans="1:11" hidden="1">
      <c r="A256" t="s">
        <v>2861</v>
      </c>
      <c r="B256" s="3">
        <v>41663</v>
      </c>
      <c r="C256" t="s">
        <v>2862</v>
      </c>
      <c r="D256">
        <v>2</v>
      </c>
      <c r="E256" t="s">
        <v>2863</v>
      </c>
      <c r="F256" t="s">
        <v>1542</v>
      </c>
      <c r="G256" t="s">
        <v>13</v>
      </c>
      <c r="H256" t="s">
        <v>88</v>
      </c>
      <c r="I256" s="31">
        <f t="shared" si="3"/>
        <v>60.5</v>
      </c>
      <c r="J256" s="16">
        <v>9.68</v>
      </c>
      <c r="K256" t="s">
        <v>6145</v>
      </c>
    </row>
    <row r="257" spans="1:11" hidden="1">
      <c r="A257" t="s">
        <v>2864</v>
      </c>
      <c r="B257" s="3">
        <v>41663</v>
      </c>
      <c r="C257" t="s">
        <v>2865</v>
      </c>
      <c r="D257">
        <v>2</v>
      </c>
      <c r="E257" t="s">
        <v>2866</v>
      </c>
      <c r="F257" t="s">
        <v>1455</v>
      </c>
      <c r="G257" t="s">
        <v>13</v>
      </c>
      <c r="H257" t="s">
        <v>88</v>
      </c>
      <c r="I257" s="31">
        <f t="shared" si="3"/>
        <v>110.00000000000001</v>
      </c>
      <c r="J257" s="16">
        <v>17.600000000000001</v>
      </c>
      <c r="K257" t="s">
        <v>6145</v>
      </c>
    </row>
    <row r="258" spans="1:11" hidden="1">
      <c r="A258" t="s">
        <v>2867</v>
      </c>
      <c r="B258" s="3">
        <v>41663</v>
      </c>
      <c r="C258" t="s">
        <v>2868</v>
      </c>
      <c r="D258">
        <v>2</v>
      </c>
      <c r="E258" t="s">
        <v>2869</v>
      </c>
      <c r="F258" t="s">
        <v>1455</v>
      </c>
      <c r="G258" t="s">
        <v>13</v>
      </c>
      <c r="H258" t="s">
        <v>88</v>
      </c>
      <c r="I258" s="31">
        <f t="shared" si="3"/>
        <v>110.00000000000001</v>
      </c>
      <c r="J258" s="16">
        <v>17.600000000000001</v>
      </c>
      <c r="K258" t="s">
        <v>6145</v>
      </c>
    </row>
    <row r="259" spans="1:11" hidden="1">
      <c r="A259" t="s">
        <v>2870</v>
      </c>
      <c r="B259" s="3">
        <v>41663</v>
      </c>
      <c r="C259" t="s">
        <v>2871</v>
      </c>
      <c r="D259">
        <v>2</v>
      </c>
      <c r="E259" t="s">
        <v>2872</v>
      </c>
      <c r="F259" t="s">
        <v>1455</v>
      </c>
      <c r="G259" t="s">
        <v>13</v>
      </c>
      <c r="H259" t="s">
        <v>88</v>
      </c>
      <c r="I259" s="31">
        <f t="shared" si="3"/>
        <v>110.00000000000001</v>
      </c>
      <c r="J259" s="16">
        <v>17.600000000000001</v>
      </c>
      <c r="K259" t="s">
        <v>6145</v>
      </c>
    </row>
    <row r="260" spans="1:11" hidden="1">
      <c r="A260" t="s">
        <v>2873</v>
      </c>
      <c r="B260" s="3">
        <v>41663</v>
      </c>
      <c r="C260" t="s">
        <v>2874</v>
      </c>
      <c r="D260">
        <v>2</v>
      </c>
      <c r="E260" t="s">
        <v>2875</v>
      </c>
      <c r="F260" t="s">
        <v>1455</v>
      </c>
      <c r="G260" t="s">
        <v>13</v>
      </c>
      <c r="H260" t="s">
        <v>88</v>
      </c>
      <c r="I260" s="31">
        <f t="shared" si="3"/>
        <v>110.00000000000001</v>
      </c>
      <c r="J260" s="16">
        <v>17.600000000000001</v>
      </c>
      <c r="K260" t="s">
        <v>6145</v>
      </c>
    </row>
    <row r="261" spans="1:11" hidden="1">
      <c r="A261" s="1" t="s">
        <v>768</v>
      </c>
      <c r="B261" s="13">
        <v>41663</v>
      </c>
      <c r="C261" s="1" t="s">
        <v>769</v>
      </c>
      <c r="D261" s="1">
        <v>2</v>
      </c>
      <c r="E261" s="1" t="s">
        <v>770</v>
      </c>
      <c r="F261" s="1" t="s">
        <v>37</v>
      </c>
      <c r="G261" s="1" t="s">
        <v>38</v>
      </c>
      <c r="H261" s="1" t="s">
        <v>39</v>
      </c>
      <c r="I261" s="31">
        <f t="shared" si="3"/>
        <v>938.00000000000011</v>
      </c>
      <c r="J261" s="28">
        <v>150.08000000000001</v>
      </c>
      <c r="K261" s="1" t="s">
        <v>6145</v>
      </c>
    </row>
    <row r="262" spans="1:11" hidden="1">
      <c r="A262" s="1" t="s">
        <v>771</v>
      </c>
      <c r="B262" s="13">
        <v>41663</v>
      </c>
      <c r="C262" s="1" t="s">
        <v>772</v>
      </c>
      <c r="D262" s="1">
        <v>2</v>
      </c>
      <c r="E262" s="1" t="s">
        <v>773</v>
      </c>
      <c r="F262" s="1" t="s">
        <v>37</v>
      </c>
      <c r="G262" s="1" t="s">
        <v>38</v>
      </c>
      <c r="H262" s="1" t="s">
        <v>39</v>
      </c>
      <c r="I262" s="31">
        <f t="shared" si="3"/>
        <v>78</v>
      </c>
      <c r="J262" s="28">
        <v>12.48</v>
      </c>
      <c r="K262" s="1" t="s">
        <v>6145</v>
      </c>
    </row>
    <row r="263" spans="1:11" hidden="1">
      <c r="A263" s="1" t="s">
        <v>774</v>
      </c>
      <c r="B263" s="13">
        <v>41663</v>
      </c>
      <c r="C263" s="1" t="s">
        <v>775</v>
      </c>
      <c r="D263" s="1">
        <v>2</v>
      </c>
      <c r="E263" s="1" t="s">
        <v>776</v>
      </c>
      <c r="F263" s="1" t="s">
        <v>37</v>
      </c>
      <c r="G263" s="1" t="s">
        <v>38</v>
      </c>
      <c r="H263" s="1" t="s">
        <v>39</v>
      </c>
      <c r="I263" s="31">
        <f t="shared" si="3"/>
        <v>1865.1875</v>
      </c>
      <c r="J263" s="28">
        <v>298.43</v>
      </c>
      <c r="K263" s="1" t="s">
        <v>6145</v>
      </c>
    </row>
    <row r="264" spans="1:11" hidden="1">
      <c r="A264" t="s">
        <v>2876</v>
      </c>
      <c r="B264" s="3">
        <v>41663</v>
      </c>
      <c r="C264" t="s">
        <v>2877</v>
      </c>
      <c r="D264">
        <v>2</v>
      </c>
      <c r="E264" t="s">
        <v>2878</v>
      </c>
      <c r="F264" t="s">
        <v>1542</v>
      </c>
      <c r="G264" t="s">
        <v>13</v>
      </c>
      <c r="H264" t="s">
        <v>88</v>
      </c>
      <c r="I264" s="31">
        <f t="shared" si="3"/>
        <v>60.5</v>
      </c>
      <c r="J264" s="16">
        <v>9.68</v>
      </c>
      <c r="K264" t="s">
        <v>6145</v>
      </c>
    </row>
    <row r="265" spans="1:11" hidden="1">
      <c r="A265" s="1" t="s">
        <v>777</v>
      </c>
      <c r="B265" s="13">
        <v>41663</v>
      </c>
      <c r="C265" s="1" t="s">
        <v>778</v>
      </c>
      <c r="D265" s="1">
        <v>2</v>
      </c>
      <c r="E265" s="1" t="s">
        <v>779</v>
      </c>
      <c r="F265" s="1" t="s">
        <v>37</v>
      </c>
      <c r="G265" s="1" t="s">
        <v>38</v>
      </c>
      <c r="H265" s="1" t="s">
        <v>39</v>
      </c>
      <c r="I265" s="31">
        <f t="shared" si="3"/>
        <v>1553.625</v>
      </c>
      <c r="J265" s="28">
        <v>248.58</v>
      </c>
      <c r="K265" s="1" t="s">
        <v>6145</v>
      </c>
    </row>
    <row r="266" spans="1:11" hidden="1">
      <c r="A266" t="s">
        <v>2879</v>
      </c>
      <c r="B266" s="3">
        <v>41663</v>
      </c>
      <c r="C266" t="s">
        <v>2880</v>
      </c>
      <c r="D266">
        <v>2</v>
      </c>
      <c r="E266" t="s">
        <v>2881</v>
      </c>
      <c r="F266" t="s">
        <v>1542</v>
      </c>
      <c r="G266" t="s">
        <v>13</v>
      </c>
      <c r="H266" t="s">
        <v>88</v>
      </c>
      <c r="I266" s="31">
        <f t="shared" ref="I266:I329" si="4">J266*100/16</f>
        <v>60.5</v>
      </c>
      <c r="J266" s="16">
        <v>9.68</v>
      </c>
      <c r="K266" t="s">
        <v>6145</v>
      </c>
    </row>
    <row r="267" spans="1:11" hidden="1">
      <c r="A267" t="s">
        <v>2882</v>
      </c>
      <c r="B267" s="3">
        <v>41663</v>
      </c>
      <c r="C267" t="s">
        <v>2883</v>
      </c>
      <c r="D267">
        <v>2</v>
      </c>
      <c r="E267" t="s">
        <v>2884</v>
      </c>
      <c r="F267" t="s">
        <v>1542</v>
      </c>
      <c r="G267" t="s">
        <v>13</v>
      </c>
      <c r="H267" t="s">
        <v>88</v>
      </c>
      <c r="I267" s="31">
        <f t="shared" si="4"/>
        <v>60.5</v>
      </c>
      <c r="J267" s="16">
        <v>9.68</v>
      </c>
      <c r="K267" t="s">
        <v>6145</v>
      </c>
    </row>
    <row r="268" spans="1:11" hidden="1">
      <c r="A268" s="1" t="s">
        <v>780</v>
      </c>
      <c r="B268" s="13">
        <v>41663</v>
      </c>
      <c r="C268" s="1" t="s">
        <v>781</v>
      </c>
      <c r="D268" s="1">
        <v>2</v>
      </c>
      <c r="E268" s="1" t="s">
        <v>782</v>
      </c>
      <c r="F268" s="1" t="s">
        <v>37</v>
      </c>
      <c r="G268" s="1" t="s">
        <v>38</v>
      </c>
      <c r="H268" s="1" t="s">
        <v>39</v>
      </c>
      <c r="I268" s="31">
        <f t="shared" si="4"/>
        <v>1865.1875</v>
      </c>
      <c r="J268" s="28">
        <v>298.43</v>
      </c>
      <c r="K268" s="1" t="s">
        <v>6145</v>
      </c>
    </row>
    <row r="269" spans="1:11" hidden="1">
      <c r="A269" t="s">
        <v>2885</v>
      </c>
      <c r="B269" s="3">
        <v>41663</v>
      </c>
      <c r="C269" t="s">
        <v>2886</v>
      </c>
      <c r="D269">
        <v>2</v>
      </c>
      <c r="E269" t="s">
        <v>2887</v>
      </c>
      <c r="F269" t="s">
        <v>1455</v>
      </c>
      <c r="G269" t="s">
        <v>13</v>
      </c>
      <c r="H269" t="s">
        <v>88</v>
      </c>
      <c r="I269" s="31">
        <f t="shared" si="4"/>
        <v>110.00000000000001</v>
      </c>
      <c r="J269" s="16">
        <v>17.600000000000001</v>
      </c>
      <c r="K269" t="s">
        <v>6145</v>
      </c>
    </row>
    <row r="270" spans="1:11" hidden="1">
      <c r="A270" s="1" t="s">
        <v>783</v>
      </c>
      <c r="B270" s="13">
        <v>41663</v>
      </c>
      <c r="C270" s="1" t="s">
        <v>784</v>
      </c>
      <c r="D270" s="1">
        <v>2</v>
      </c>
      <c r="E270" s="1" t="s">
        <v>785</v>
      </c>
      <c r="F270" s="1" t="s">
        <v>37</v>
      </c>
      <c r="G270" s="1" t="s">
        <v>38</v>
      </c>
      <c r="H270" s="1" t="s">
        <v>39</v>
      </c>
      <c r="I270" s="31">
        <f t="shared" si="4"/>
        <v>1896.0625</v>
      </c>
      <c r="J270" s="28">
        <v>303.37</v>
      </c>
      <c r="K270" s="1" t="s">
        <v>6145</v>
      </c>
    </row>
    <row r="271" spans="1:11" hidden="1">
      <c r="A271" s="1" t="s">
        <v>786</v>
      </c>
      <c r="B271" s="13">
        <v>41663</v>
      </c>
      <c r="C271" s="1" t="s">
        <v>787</v>
      </c>
      <c r="D271" s="1">
        <v>2</v>
      </c>
      <c r="E271" s="1" t="s">
        <v>788</v>
      </c>
      <c r="F271" s="1" t="s">
        <v>37</v>
      </c>
      <c r="G271" s="1" t="s">
        <v>38</v>
      </c>
      <c r="H271" s="1" t="s">
        <v>39</v>
      </c>
      <c r="I271" s="31">
        <f t="shared" si="4"/>
        <v>1537.5625</v>
      </c>
      <c r="J271" s="28">
        <v>246.01</v>
      </c>
      <c r="K271" s="1" t="s">
        <v>6145</v>
      </c>
    </row>
    <row r="272" spans="1:11" hidden="1">
      <c r="A272" s="1" t="s">
        <v>789</v>
      </c>
      <c r="B272" s="13">
        <v>41663</v>
      </c>
      <c r="C272" s="1" t="s">
        <v>790</v>
      </c>
      <c r="D272" s="1">
        <v>2</v>
      </c>
      <c r="E272" s="1" t="s">
        <v>791</v>
      </c>
      <c r="F272" s="1" t="s">
        <v>37</v>
      </c>
      <c r="G272" s="1" t="s">
        <v>38</v>
      </c>
      <c r="H272" s="1" t="s">
        <v>39</v>
      </c>
      <c r="I272" s="31">
        <f t="shared" si="4"/>
        <v>1193.9375</v>
      </c>
      <c r="J272" s="28">
        <v>191.03</v>
      </c>
      <c r="K272" s="1" t="s">
        <v>6145</v>
      </c>
    </row>
    <row r="273" spans="1:11" hidden="1">
      <c r="A273" t="s">
        <v>2888</v>
      </c>
      <c r="B273" s="3">
        <v>41663</v>
      </c>
      <c r="C273" t="s">
        <v>2889</v>
      </c>
      <c r="D273">
        <v>2</v>
      </c>
      <c r="E273" t="s">
        <v>2890</v>
      </c>
      <c r="F273" t="s">
        <v>1368</v>
      </c>
      <c r="G273" t="s">
        <v>103</v>
      </c>
      <c r="H273" t="s">
        <v>88</v>
      </c>
      <c r="I273" s="16">
        <f t="shared" si="4"/>
        <v>847.875</v>
      </c>
      <c r="J273" s="16">
        <v>135.66</v>
      </c>
      <c r="K273" t="s">
        <v>6151</v>
      </c>
    </row>
    <row r="274" spans="1:11" hidden="1">
      <c r="A274" t="s">
        <v>2891</v>
      </c>
      <c r="B274" s="3">
        <v>41663</v>
      </c>
      <c r="C274" t="s">
        <v>2852</v>
      </c>
      <c r="D274">
        <v>1</v>
      </c>
      <c r="E274" t="s">
        <v>2892</v>
      </c>
      <c r="F274" t="s">
        <v>9</v>
      </c>
      <c r="G274" t="s">
        <v>10</v>
      </c>
      <c r="H274" t="s">
        <v>2893</v>
      </c>
      <c r="I274" s="16">
        <f t="shared" si="4"/>
        <v>8620.6875</v>
      </c>
      <c r="J274" s="16">
        <v>1379.31</v>
      </c>
      <c r="K274" t="s">
        <v>6141</v>
      </c>
    </row>
    <row r="275" spans="1:11" hidden="1">
      <c r="A275" s="1" t="s">
        <v>792</v>
      </c>
      <c r="B275" s="13">
        <v>41663</v>
      </c>
      <c r="C275" s="1" t="s">
        <v>709</v>
      </c>
      <c r="D275" s="1">
        <v>1</v>
      </c>
      <c r="E275" s="1" t="s">
        <v>793</v>
      </c>
      <c r="F275" s="1" t="s">
        <v>9</v>
      </c>
      <c r="G275" s="1" t="s">
        <v>10</v>
      </c>
      <c r="H275" s="1" t="s">
        <v>794</v>
      </c>
      <c r="I275" s="16">
        <f t="shared" si="4"/>
        <v>232663.8125</v>
      </c>
      <c r="J275" s="28">
        <v>37226.21</v>
      </c>
      <c r="K275" s="1" t="s">
        <v>6142</v>
      </c>
    </row>
    <row r="276" spans="1:11" hidden="1">
      <c r="A276" s="1" t="s">
        <v>804</v>
      </c>
      <c r="B276" s="13">
        <v>41664</v>
      </c>
      <c r="C276" s="1" t="s">
        <v>805</v>
      </c>
      <c r="D276" s="1">
        <v>1</v>
      </c>
      <c r="E276" s="1" t="s">
        <v>806</v>
      </c>
      <c r="F276" s="1" t="s">
        <v>54</v>
      </c>
      <c r="G276" s="1" t="s">
        <v>10</v>
      </c>
      <c r="H276" s="1" t="s">
        <v>807</v>
      </c>
      <c r="I276" s="16">
        <f t="shared" si="4"/>
        <v>311102.9375</v>
      </c>
      <c r="J276" s="28">
        <v>49776.47</v>
      </c>
      <c r="K276" s="1" t="s">
        <v>6143</v>
      </c>
    </row>
    <row r="277" spans="1:11" hidden="1">
      <c r="A277" s="1" t="s">
        <v>808</v>
      </c>
      <c r="B277" s="13">
        <v>41664</v>
      </c>
      <c r="C277" s="1" t="s">
        <v>809</v>
      </c>
      <c r="D277" s="1">
        <v>1</v>
      </c>
      <c r="E277" s="1" t="s">
        <v>810</v>
      </c>
      <c r="F277" s="1" t="s">
        <v>9</v>
      </c>
      <c r="G277" s="1" t="s">
        <v>10</v>
      </c>
      <c r="H277" s="1" t="s">
        <v>811</v>
      </c>
      <c r="I277" s="16">
        <f t="shared" si="4"/>
        <v>474827.5625</v>
      </c>
      <c r="J277" s="28">
        <v>75972.41</v>
      </c>
      <c r="K277" s="1" t="s">
        <v>6142</v>
      </c>
    </row>
    <row r="278" spans="1:11" hidden="1">
      <c r="A278" t="s">
        <v>2972</v>
      </c>
      <c r="B278" s="3">
        <v>41664</v>
      </c>
      <c r="C278" t="s">
        <v>2973</v>
      </c>
      <c r="D278">
        <v>1</v>
      </c>
      <c r="E278" t="s">
        <v>2974</v>
      </c>
      <c r="F278" t="s">
        <v>9</v>
      </c>
      <c r="G278" t="s">
        <v>10</v>
      </c>
      <c r="H278" t="s">
        <v>2975</v>
      </c>
      <c r="I278" s="16">
        <f t="shared" si="4"/>
        <v>19827.5625</v>
      </c>
      <c r="J278" s="16">
        <v>3172.41</v>
      </c>
      <c r="K278" t="s">
        <v>6141</v>
      </c>
    </row>
    <row r="279" spans="1:11" hidden="1">
      <c r="A279" s="1" t="s">
        <v>812</v>
      </c>
      <c r="B279" s="13">
        <v>41664</v>
      </c>
      <c r="C279" s="1" t="s">
        <v>813</v>
      </c>
      <c r="D279" s="1">
        <v>1</v>
      </c>
      <c r="E279" s="1" t="s">
        <v>814</v>
      </c>
      <c r="F279" s="1" t="s">
        <v>9</v>
      </c>
      <c r="G279" s="1" t="s">
        <v>10</v>
      </c>
      <c r="H279" s="1" t="s">
        <v>815</v>
      </c>
      <c r="I279" s="16">
        <f t="shared" si="4"/>
        <v>185344.8125</v>
      </c>
      <c r="J279" s="28">
        <v>29655.17</v>
      </c>
      <c r="K279" s="1" t="s">
        <v>6142</v>
      </c>
    </row>
    <row r="280" spans="1:11" hidden="1">
      <c r="A280" s="1" t="s">
        <v>817</v>
      </c>
      <c r="B280" s="13">
        <v>41664</v>
      </c>
      <c r="C280" s="1" t="s">
        <v>713</v>
      </c>
      <c r="D280" s="1">
        <v>1</v>
      </c>
      <c r="E280" s="1" t="s">
        <v>818</v>
      </c>
      <c r="F280" s="1" t="s">
        <v>58</v>
      </c>
      <c r="G280" s="1" t="s">
        <v>10</v>
      </c>
      <c r="H280" s="1" t="s">
        <v>363</v>
      </c>
      <c r="I280" s="16">
        <f t="shared" si="4"/>
        <v>1177.5625</v>
      </c>
      <c r="J280" s="28">
        <v>188.41</v>
      </c>
      <c r="K280" s="1" t="s">
        <v>6138</v>
      </c>
    </row>
    <row r="281" spans="1:11" hidden="1">
      <c r="A281" s="1" t="s">
        <v>825</v>
      </c>
      <c r="B281" s="13">
        <v>41666</v>
      </c>
      <c r="C281" s="1" t="s">
        <v>826</v>
      </c>
      <c r="D281" s="1">
        <v>1</v>
      </c>
      <c r="E281" s="1" t="s">
        <v>827</v>
      </c>
      <c r="F281" s="1" t="s">
        <v>54</v>
      </c>
      <c r="G281" s="1" t="s">
        <v>10</v>
      </c>
      <c r="H281" s="1" t="s">
        <v>828</v>
      </c>
      <c r="I281" s="16">
        <f t="shared" si="4"/>
        <v>202725.3125</v>
      </c>
      <c r="J281" s="28">
        <v>32436.05</v>
      </c>
      <c r="K281" s="1" t="s">
        <v>6143</v>
      </c>
    </row>
    <row r="282" spans="1:11" hidden="1">
      <c r="A282" s="1" t="s">
        <v>832</v>
      </c>
      <c r="B282" s="13">
        <v>41666</v>
      </c>
      <c r="C282" s="1" t="s">
        <v>833</v>
      </c>
      <c r="D282" s="1">
        <v>2</v>
      </c>
      <c r="E282" s="1" t="s">
        <v>834</v>
      </c>
      <c r="F282" s="1" t="s">
        <v>37</v>
      </c>
      <c r="G282" s="1" t="s">
        <v>38</v>
      </c>
      <c r="H282" s="1" t="s">
        <v>39</v>
      </c>
      <c r="I282" s="31">
        <f t="shared" si="4"/>
        <v>10264.75</v>
      </c>
      <c r="J282" s="28">
        <v>1642.36</v>
      </c>
      <c r="K282" s="1" t="s">
        <v>6145</v>
      </c>
    </row>
    <row r="283" spans="1:11" hidden="1">
      <c r="A283" s="1" t="s">
        <v>835</v>
      </c>
      <c r="B283" s="13">
        <v>41666</v>
      </c>
      <c r="C283" s="1" t="s">
        <v>836</v>
      </c>
      <c r="D283" s="1">
        <v>2</v>
      </c>
      <c r="E283" s="1" t="s">
        <v>837</v>
      </c>
      <c r="F283" s="1" t="s">
        <v>37</v>
      </c>
      <c r="G283" s="1" t="s">
        <v>38</v>
      </c>
      <c r="H283" s="1" t="s">
        <v>39</v>
      </c>
      <c r="I283" s="31">
        <f t="shared" si="4"/>
        <v>1865.1875</v>
      </c>
      <c r="J283" s="28">
        <v>298.43</v>
      </c>
      <c r="K283" s="1" t="s">
        <v>6145</v>
      </c>
    </row>
    <row r="284" spans="1:11" hidden="1">
      <c r="A284" s="1" t="s">
        <v>838</v>
      </c>
      <c r="B284" s="13">
        <v>41666</v>
      </c>
      <c r="C284" s="1" t="s">
        <v>839</v>
      </c>
      <c r="D284" s="1">
        <v>2</v>
      </c>
      <c r="E284" s="1" t="s">
        <v>840</v>
      </c>
      <c r="F284" s="1" t="s">
        <v>37</v>
      </c>
      <c r="G284" s="1" t="s">
        <v>38</v>
      </c>
      <c r="H284" s="1" t="s">
        <v>39</v>
      </c>
      <c r="I284" s="31">
        <f t="shared" si="4"/>
        <v>661.5</v>
      </c>
      <c r="J284" s="28">
        <v>105.84</v>
      </c>
      <c r="K284" s="1" t="s">
        <v>6145</v>
      </c>
    </row>
    <row r="285" spans="1:11" hidden="1">
      <c r="A285" s="1" t="s">
        <v>841</v>
      </c>
      <c r="B285" s="13">
        <v>41666</v>
      </c>
      <c r="C285" s="1" t="s">
        <v>842</v>
      </c>
      <c r="D285" s="1">
        <v>2</v>
      </c>
      <c r="E285" s="1" t="s">
        <v>843</v>
      </c>
      <c r="F285" s="1" t="s">
        <v>37</v>
      </c>
      <c r="G285" s="1" t="s">
        <v>38</v>
      </c>
      <c r="H285" s="1" t="s">
        <v>39</v>
      </c>
      <c r="I285" s="31">
        <f t="shared" si="4"/>
        <v>264.4375</v>
      </c>
      <c r="J285" s="28">
        <v>42.31</v>
      </c>
      <c r="K285" s="1" t="s">
        <v>6145</v>
      </c>
    </row>
    <row r="286" spans="1:11" hidden="1">
      <c r="A286" s="1" t="s">
        <v>844</v>
      </c>
      <c r="B286" s="13">
        <v>41666</v>
      </c>
      <c r="C286" s="1" t="s">
        <v>845</v>
      </c>
      <c r="D286" s="1">
        <v>2</v>
      </c>
      <c r="E286" s="1" t="s">
        <v>846</v>
      </c>
      <c r="F286" s="1" t="s">
        <v>37</v>
      </c>
      <c r="G286" s="1" t="s">
        <v>38</v>
      </c>
      <c r="H286" s="1" t="s">
        <v>39</v>
      </c>
      <c r="I286" s="31">
        <f t="shared" si="4"/>
        <v>938.00000000000011</v>
      </c>
      <c r="J286" s="28">
        <v>150.08000000000001</v>
      </c>
      <c r="K286" s="1" t="s">
        <v>6145</v>
      </c>
    </row>
    <row r="287" spans="1:11">
      <c r="A287" s="1" t="s">
        <v>847</v>
      </c>
      <c r="B287" s="13">
        <v>41666</v>
      </c>
      <c r="C287" s="1" t="s">
        <v>848</v>
      </c>
      <c r="D287" s="1">
        <v>1</v>
      </c>
      <c r="E287" s="1" t="s">
        <v>849</v>
      </c>
      <c r="F287" s="1" t="s">
        <v>269</v>
      </c>
      <c r="G287" s="1" t="s">
        <v>5</v>
      </c>
      <c r="H287" s="1" t="s">
        <v>850</v>
      </c>
      <c r="I287" s="16">
        <f t="shared" si="4"/>
        <v>206896.56249999997</v>
      </c>
      <c r="J287" s="28">
        <v>33103.449999999997</v>
      </c>
      <c r="K287" s="1" t="s">
        <v>6165</v>
      </c>
    </row>
    <row r="288" spans="1:11">
      <c r="A288" s="1" t="s">
        <v>851</v>
      </c>
      <c r="B288" s="13">
        <v>41666</v>
      </c>
      <c r="C288" s="1" t="s">
        <v>852</v>
      </c>
      <c r="D288" s="1">
        <v>1</v>
      </c>
      <c r="E288" s="1" t="s">
        <v>853</v>
      </c>
      <c r="F288" s="1" t="s">
        <v>269</v>
      </c>
      <c r="G288" s="1" t="s">
        <v>5</v>
      </c>
      <c r="H288" s="1" t="s">
        <v>854</v>
      </c>
      <c r="I288" s="16">
        <f t="shared" si="4"/>
        <v>1900</v>
      </c>
      <c r="J288" s="28">
        <v>304</v>
      </c>
      <c r="K288" s="1" t="s">
        <v>6166</v>
      </c>
    </row>
    <row r="289" spans="1:11">
      <c r="A289" s="1" t="s">
        <v>855</v>
      </c>
      <c r="B289" s="13">
        <v>41666</v>
      </c>
      <c r="C289" s="1" t="s">
        <v>856</v>
      </c>
      <c r="D289" s="1">
        <v>1</v>
      </c>
      <c r="E289" s="1" t="s">
        <v>857</v>
      </c>
      <c r="F289" s="1" t="s">
        <v>269</v>
      </c>
      <c r="G289" s="1" t="s">
        <v>5</v>
      </c>
      <c r="H289" s="1" t="s">
        <v>858</v>
      </c>
      <c r="I289" s="16">
        <f t="shared" si="4"/>
        <v>1800</v>
      </c>
      <c r="J289" s="28">
        <v>288</v>
      </c>
      <c r="K289" s="1" t="s">
        <v>6166</v>
      </c>
    </row>
    <row r="290" spans="1:11" hidden="1">
      <c r="A290" s="1" t="s">
        <v>859</v>
      </c>
      <c r="B290" s="13">
        <v>41666</v>
      </c>
      <c r="C290" s="1" t="s">
        <v>184</v>
      </c>
      <c r="D290" s="1">
        <v>1</v>
      </c>
      <c r="E290" s="1" t="s">
        <v>860</v>
      </c>
      <c r="F290" s="1" t="s">
        <v>54</v>
      </c>
      <c r="G290" s="1" t="s">
        <v>10</v>
      </c>
      <c r="H290" s="1" t="s">
        <v>14</v>
      </c>
      <c r="I290" s="16">
        <f t="shared" si="4"/>
        <v>259916.0625</v>
      </c>
      <c r="J290" s="28">
        <v>41586.57</v>
      </c>
      <c r="K290" s="1" t="s">
        <v>6143</v>
      </c>
    </row>
    <row r="291" spans="1:11" hidden="1">
      <c r="A291" s="1" t="s">
        <v>861</v>
      </c>
      <c r="B291" s="13">
        <v>41666</v>
      </c>
      <c r="C291" s="1" t="s">
        <v>862</v>
      </c>
      <c r="D291" s="1">
        <v>1</v>
      </c>
      <c r="E291" s="1" t="s">
        <v>863</v>
      </c>
      <c r="F291" s="1" t="s">
        <v>54</v>
      </c>
      <c r="G291" s="1" t="s">
        <v>10</v>
      </c>
      <c r="H291" s="1" t="s">
        <v>514</v>
      </c>
      <c r="I291" s="16">
        <f t="shared" si="4"/>
        <v>187966.5</v>
      </c>
      <c r="J291" s="28">
        <v>30074.639999999999</v>
      </c>
      <c r="K291" s="1" t="s">
        <v>6143</v>
      </c>
    </row>
    <row r="292" spans="1:11" hidden="1">
      <c r="A292" s="1" t="s">
        <v>864</v>
      </c>
      <c r="B292" s="13">
        <v>41666</v>
      </c>
      <c r="C292" s="1" t="s">
        <v>865</v>
      </c>
      <c r="D292" s="1">
        <v>1</v>
      </c>
      <c r="E292" s="1" t="s">
        <v>866</v>
      </c>
      <c r="F292" s="1" t="s">
        <v>54</v>
      </c>
      <c r="G292" s="1" t="s">
        <v>10</v>
      </c>
      <c r="H292" s="1" t="s">
        <v>867</v>
      </c>
      <c r="I292" s="16">
        <f t="shared" si="4"/>
        <v>181607.4375</v>
      </c>
      <c r="J292" s="28">
        <v>29057.19</v>
      </c>
      <c r="K292" s="1" t="s">
        <v>6143</v>
      </c>
    </row>
    <row r="293" spans="1:11">
      <c r="A293" s="1" t="s">
        <v>868</v>
      </c>
      <c r="B293" s="13">
        <v>41666</v>
      </c>
      <c r="C293" s="1" t="s">
        <v>869</v>
      </c>
      <c r="D293" s="1">
        <v>1</v>
      </c>
      <c r="E293" s="1" t="s">
        <v>870</v>
      </c>
      <c r="F293" s="1" t="s">
        <v>269</v>
      </c>
      <c r="G293" s="1" t="s">
        <v>5</v>
      </c>
      <c r="H293" s="1" t="s">
        <v>871</v>
      </c>
      <c r="I293" s="16">
        <f t="shared" si="4"/>
        <v>5172.4375</v>
      </c>
      <c r="J293" s="28">
        <v>827.59</v>
      </c>
      <c r="K293" s="1" t="s">
        <v>6166</v>
      </c>
    </row>
    <row r="294" spans="1:11" hidden="1">
      <c r="A294" s="1" t="s">
        <v>872</v>
      </c>
      <c r="B294" s="13">
        <v>41666</v>
      </c>
      <c r="C294" s="1" t="s">
        <v>873</v>
      </c>
      <c r="D294" s="1">
        <v>1</v>
      </c>
      <c r="E294" s="1" t="s">
        <v>874</v>
      </c>
      <c r="F294" s="1" t="s">
        <v>54</v>
      </c>
      <c r="G294" s="1" t="s">
        <v>10</v>
      </c>
      <c r="H294" s="1" t="s">
        <v>867</v>
      </c>
      <c r="I294" s="16">
        <f t="shared" si="4"/>
        <v>202461.875</v>
      </c>
      <c r="J294" s="28">
        <v>32393.9</v>
      </c>
      <c r="K294" s="1" t="s">
        <v>6143</v>
      </c>
    </row>
    <row r="295" spans="1:11">
      <c r="A295" s="1" t="s">
        <v>875</v>
      </c>
      <c r="B295" s="13">
        <v>41666</v>
      </c>
      <c r="C295" s="1" t="s">
        <v>876</v>
      </c>
      <c r="D295" s="1">
        <v>1</v>
      </c>
      <c r="E295" s="1" t="s">
        <v>877</v>
      </c>
      <c r="F295" s="1" t="s">
        <v>269</v>
      </c>
      <c r="G295" s="1" t="s">
        <v>5</v>
      </c>
      <c r="H295" s="1" t="s">
        <v>878</v>
      </c>
      <c r="I295" s="16">
        <f t="shared" si="4"/>
        <v>244896.06250000003</v>
      </c>
      <c r="J295" s="28">
        <v>39183.370000000003</v>
      </c>
      <c r="K295" s="1" t="s">
        <v>6165</v>
      </c>
    </row>
    <row r="296" spans="1:11" hidden="1">
      <c r="A296" s="1" t="s">
        <v>879</v>
      </c>
      <c r="B296" s="13">
        <v>41666</v>
      </c>
      <c r="C296" s="1" t="s">
        <v>409</v>
      </c>
      <c r="D296" s="1">
        <v>1</v>
      </c>
      <c r="E296" s="1" t="s">
        <v>880</v>
      </c>
      <c r="F296" s="1" t="s">
        <v>58</v>
      </c>
      <c r="G296" s="1" t="s">
        <v>10</v>
      </c>
      <c r="H296" s="1" t="s">
        <v>411</v>
      </c>
      <c r="I296" s="16">
        <f t="shared" si="4"/>
        <v>6250.875</v>
      </c>
      <c r="J296" s="28">
        <v>1000.14</v>
      </c>
      <c r="K296" s="1" t="s">
        <v>6138</v>
      </c>
    </row>
    <row r="297" spans="1:11">
      <c r="A297" s="1" t="s">
        <v>881</v>
      </c>
      <c r="B297" s="13">
        <v>41666</v>
      </c>
      <c r="C297" s="1" t="s">
        <v>882</v>
      </c>
      <c r="D297" s="1">
        <v>1</v>
      </c>
      <c r="E297" s="1" t="s">
        <v>883</v>
      </c>
      <c r="F297" s="1" t="s">
        <v>269</v>
      </c>
      <c r="G297" s="1" t="s">
        <v>5</v>
      </c>
      <c r="H297" s="1" t="s">
        <v>884</v>
      </c>
      <c r="I297" s="16">
        <f t="shared" si="4"/>
        <v>7800</v>
      </c>
      <c r="J297" s="28">
        <v>1248</v>
      </c>
      <c r="K297" s="1" t="s">
        <v>6165</v>
      </c>
    </row>
    <row r="298" spans="1:11">
      <c r="A298" s="1" t="s">
        <v>885</v>
      </c>
      <c r="B298" s="13">
        <v>41666</v>
      </c>
      <c r="C298" s="1" t="s">
        <v>886</v>
      </c>
      <c r="D298" s="1">
        <v>1</v>
      </c>
      <c r="E298" s="1" t="s">
        <v>887</v>
      </c>
      <c r="F298" s="1" t="s">
        <v>269</v>
      </c>
      <c r="G298" s="1" t="s">
        <v>5</v>
      </c>
      <c r="H298" s="1" t="s">
        <v>888</v>
      </c>
      <c r="I298" s="16">
        <f t="shared" si="4"/>
        <v>190684.0625</v>
      </c>
      <c r="J298" s="28">
        <v>30509.45</v>
      </c>
      <c r="K298" s="1" t="s">
        <v>6165</v>
      </c>
    </row>
    <row r="299" spans="1:11">
      <c r="A299" s="1" t="s">
        <v>889</v>
      </c>
      <c r="B299" s="13">
        <v>41666</v>
      </c>
      <c r="C299" s="1" t="s">
        <v>890</v>
      </c>
      <c r="D299" s="1">
        <v>1</v>
      </c>
      <c r="E299" s="1" t="s">
        <v>891</v>
      </c>
      <c r="F299" s="1" t="s">
        <v>269</v>
      </c>
      <c r="G299" s="1" t="s">
        <v>5</v>
      </c>
      <c r="H299" s="1" t="s">
        <v>892</v>
      </c>
      <c r="I299" s="16">
        <f t="shared" si="4"/>
        <v>10072</v>
      </c>
      <c r="J299" s="28">
        <v>1611.52</v>
      </c>
      <c r="K299" s="1" t="s">
        <v>6165</v>
      </c>
    </row>
    <row r="300" spans="1:11">
      <c r="A300" s="1" t="s">
        <v>893</v>
      </c>
      <c r="B300" s="13">
        <v>41666</v>
      </c>
      <c r="C300" s="1" t="s">
        <v>894</v>
      </c>
      <c r="D300" s="1">
        <v>1</v>
      </c>
      <c r="E300" s="1" t="s">
        <v>895</v>
      </c>
      <c r="F300" s="1" t="s">
        <v>269</v>
      </c>
      <c r="G300" s="1" t="s">
        <v>5</v>
      </c>
      <c r="H300" s="1" t="s">
        <v>896</v>
      </c>
      <c r="I300" s="16">
        <f t="shared" si="4"/>
        <v>97500</v>
      </c>
      <c r="J300" s="28">
        <v>15600</v>
      </c>
      <c r="K300" s="1" t="s">
        <v>6165</v>
      </c>
    </row>
    <row r="301" spans="1:11">
      <c r="A301" s="1" t="s">
        <v>897</v>
      </c>
      <c r="B301" s="13">
        <v>41666</v>
      </c>
      <c r="C301" s="1" t="s">
        <v>898</v>
      </c>
      <c r="D301" s="1">
        <v>1</v>
      </c>
      <c r="E301" s="1" t="s">
        <v>899</v>
      </c>
      <c r="F301" s="1" t="s">
        <v>269</v>
      </c>
      <c r="G301" s="1" t="s">
        <v>5</v>
      </c>
      <c r="H301" s="1" t="s">
        <v>900</v>
      </c>
      <c r="I301" s="16">
        <f t="shared" si="4"/>
        <v>8440.375</v>
      </c>
      <c r="J301" s="28">
        <v>1350.46</v>
      </c>
      <c r="K301" s="1" t="s">
        <v>6165</v>
      </c>
    </row>
    <row r="302" spans="1:11" hidden="1">
      <c r="A302" s="1" t="s">
        <v>901</v>
      </c>
      <c r="B302" s="13">
        <v>41666</v>
      </c>
      <c r="C302" s="1" t="s">
        <v>902</v>
      </c>
      <c r="D302" s="1">
        <v>1</v>
      </c>
      <c r="E302" s="1" t="s">
        <v>903</v>
      </c>
      <c r="F302" s="1" t="s">
        <v>58</v>
      </c>
      <c r="G302" s="1" t="s">
        <v>10</v>
      </c>
      <c r="H302" s="1" t="s">
        <v>904</v>
      </c>
      <c r="I302" s="16">
        <f t="shared" si="4"/>
        <v>6034.5</v>
      </c>
      <c r="J302" s="28">
        <v>965.52</v>
      </c>
      <c r="K302" s="1" t="s">
        <v>6138</v>
      </c>
    </row>
    <row r="303" spans="1:11" hidden="1">
      <c r="A303" s="1" t="s">
        <v>905</v>
      </c>
      <c r="B303" s="13">
        <v>41666</v>
      </c>
      <c r="C303" s="1" t="s">
        <v>906</v>
      </c>
      <c r="D303" s="1">
        <v>1</v>
      </c>
      <c r="E303" s="1" t="s">
        <v>907</v>
      </c>
      <c r="F303" s="1" t="s">
        <v>54</v>
      </c>
      <c r="G303" s="1" t="s">
        <v>10</v>
      </c>
      <c r="H303" s="1" t="s">
        <v>908</v>
      </c>
      <c r="I303" s="16">
        <f t="shared" si="4"/>
        <v>424032.6875</v>
      </c>
      <c r="J303" s="28">
        <v>67845.23</v>
      </c>
      <c r="K303" s="1" t="s">
        <v>6143</v>
      </c>
    </row>
    <row r="304" spans="1:11" hidden="1">
      <c r="A304" s="1" t="s">
        <v>909</v>
      </c>
      <c r="B304" s="13">
        <v>41666</v>
      </c>
      <c r="C304" s="1" t="s">
        <v>809</v>
      </c>
      <c r="D304" s="1">
        <v>1</v>
      </c>
      <c r="E304" s="1" t="s">
        <v>910</v>
      </c>
      <c r="F304" s="1" t="s">
        <v>70</v>
      </c>
      <c r="G304" s="1" t="s">
        <v>10</v>
      </c>
      <c r="H304" s="1" t="s">
        <v>811</v>
      </c>
      <c r="I304" s="16">
        <f t="shared" si="4"/>
        <v>-474827.5625</v>
      </c>
      <c r="J304" s="28">
        <v>-75972.41</v>
      </c>
      <c r="K304" s="1" t="s">
        <v>6142</v>
      </c>
    </row>
    <row r="305" spans="1:11" hidden="1">
      <c r="A305" s="1" t="s">
        <v>911</v>
      </c>
      <c r="B305" s="13">
        <v>41666</v>
      </c>
      <c r="C305" s="1" t="s">
        <v>912</v>
      </c>
      <c r="D305" s="1">
        <v>2</v>
      </c>
      <c r="E305" s="1" t="s">
        <v>913</v>
      </c>
      <c r="F305" s="1" t="s">
        <v>26</v>
      </c>
      <c r="G305" s="1" t="s">
        <v>103</v>
      </c>
      <c r="H305" s="1" t="s">
        <v>914</v>
      </c>
      <c r="I305" s="16">
        <f t="shared" si="4"/>
        <v>853.43750000000011</v>
      </c>
      <c r="J305" s="28">
        <v>136.55000000000001</v>
      </c>
      <c r="K305" s="1" t="s">
        <v>6145</v>
      </c>
    </row>
    <row r="306" spans="1:11" hidden="1">
      <c r="A306" s="1" t="s">
        <v>915</v>
      </c>
      <c r="B306" s="13">
        <v>41666</v>
      </c>
      <c r="C306" s="1" t="s">
        <v>809</v>
      </c>
      <c r="D306" s="1">
        <v>1</v>
      </c>
      <c r="E306" s="1" t="s">
        <v>916</v>
      </c>
      <c r="F306" s="1" t="s">
        <v>9</v>
      </c>
      <c r="G306" s="1" t="s">
        <v>10</v>
      </c>
      <c r="H306" s="1" t="s">
        <v>811</v>
      </c>
      <c r="I306" s="16">
        <f t="shared" si="4"/>
        <v>474827.5625</v>
      </c>
      <c r="J306" s="28">
        <v>75972.41</v>
      </c>
      <c r="K306" s="1" t="s">
        <v>6142</v>
      </c>
    </row>
    <row r="307" spans="1:11" hidden="1">
      <c r="A307" s="1" t="s">
        <v>917</v>
      </c>
      <c r="B307" s="13">
        <v>41666</v>
      </c>
      <c r="C307" s="1" t="s">
        <v>918</v>
      </c>
      <c r="D307" s="1">
        <v>1</v>
      </c>
      <c r="E307" s="1" t="s">
        <v>919</v>
      </c>
      <c r="F307" s="1" t="s">
        <v>9</v>
      </c>
      <c r="G307" s="1" t="s">
        <v>10</v>
      </c>
      <c r="H307" s="1" t="s">
        <v>824</v>
      </c>
      <c r="I307" s="16">
        <f t="shared" si="4"/>
        <v>187758.625</v>
      </c>
      <c r="J307" s="28">
        <v>30041.38</v>
      </c>
      <c r="K307" s="1" t="s">
        <v>6142</v>
      </c>
    </row>
    <row r="308" spans="1:11" hidden="1">
      <c r="A308" s="1" t="s">
        <v>936</v>
      </c>
      <c r="B308" s="13">
        <v>41667</v>
      </c>
      <c r="C308" s="1" t="s">
        <v>937</v>
      </c>
      <c r="D308" s="1">
        <v>2</v>
      </c>
      <c r="E308" s="1" t="s">
        <v>938</v>
      </c>
      <c r="F308" s="1" t="s">
        <v>939</v>
      </c>
      <c r="G308" s="1" t="s">
        <v>13</v>
      </c>
      <c r="H308" s="1" t="s">
        <v>940</v>
      </c>
      <c r="I308" s="16">
        <f t="shared" si="4"/>
        <v>-75779.375</v>
      </c>
      <c r="J308" s="28">
        <v>-12124.7</v>
      </c>
      <c r="K308" s="1" t="s">
        <v>6145</v>
      </c>
    </row>
    <row r="309" spans="1:11" hidden="1">
      <c r="A309" s="1" t="s">
        <v>941</v>
      </c>
      <c r="B309" s="13">
        <v>41667</v>
      </c>
      <c r="C309" s="1" t="s">
        <v>942</v>
      </c>
      <c r="D309" s="1">
        <v>1</v>
      </c>
      <c r="E309" s="1" t="s">
        <v>943</v>
      </c>
      <c r="F309" s="1" t="s">
        <v>9</v>
      </c>
      <c r="G309" s="1" t="s">
        <v>10</v>
      </c>
      <c r="H309" s="1" t="s">
        <v>822</v>
      </c>
      <c r="I309" s="16">
        <f t="shared" si="4"/>
        <v>272318.9375</v>
      </c>
      <c r="J309" s="28">
        <v>43571.03</v>
      </c>
      <c r="K309" s="1" t="s">
        <v>6142</v>
      </c>
    </row>
    <row r="310" spans="1:11" hidden="1">
      <c r="A310" s="1" t="s">
        <v>944</v>
      </c>
      <c r="B310" s="13">
        <v>41667</v>
      </c>
      <c r="C310" s="1" t="s">
        <v>945</v>
      </c>
      <c r="D310" s="1">
        <v>2</v>
      </c>
      <c r="E310" s="1" t="s">
        <v>946</v>
      </c>
      <c r="F310" s="1" t="s">
        <v>26</v>
      </c>
      <c r="G310" s="1" t="s">
        <v>103</v>
      </c>
      <c r="H310" s="1" t="s">
        <v>914</v>
      </c>
      <c r="I310" s="16">
        <f t="shared" si="4"/>
        <v>853.43750000000011</v>
      </c>
      <c r="J310" s="28">
        <v>136.55000000000001</v>
      </c>
      <c r="K310" s="1" t="s">
        <v>6145</v>
      </c>
    </row>
    <row r="311" spans="1:11" hidden="1">
      <c r="A311" s="1" t="s">
        <v>947</v>
      </c>
      <c r="B311" s="13">
        <v>41667</v>
      </c>
      <c r="C311" s="1" t="s">
        <v>505</v>
      </c>
      <c r="D311" s="1">
        <v>1</v>
      </c>
      <c r="E311" s="1" t="s">
        <v>948</v>
      </c>
      <c r="F311" s="1" t="s">
        <v>70</v>
      </c>
      <c r="G311" s="1" t="s">
        <v>10</v>
      </c>
      <c r="H311" s="1" t="s">
        <v>443</v>
      </c>
      <c r="I311" s="16">
        <f t="shared" si="4"/>
        <v>-179396.5625</v>
      </c>
      <c r="J311" s="28">
        <v>-28703.45</v>
      </c>
      <c r="K311" s="1" t="s">
        <v>6142</v>
      </c>
    </row>
    <row r="312" spans="1:11" hidden="1">
      <c r="A312" s="1" t="s">
        <v>949</v>
      </c>
      <c r="B312" s="13">
        <v>41667</v>
      </c>
      <c r="C312" s="1" t="s">
        <v>950</v>
      </c>
      <c r="D312" s="1">
        <v>1</v>
      </c>
      <c r="E312" s="1" t="s">
        <v>951</v>
      </c>
      <c r="F312" s="1" t="s">
        <v>9</v>
      </c>
      <c r="G312" s="1" t="s">
        <v>10</v>
      </c>
      <c r="H312" s="1" t="s">
        <v>443</v>
      </c>
      <c r="I312" s="16">
        <f t="shared" si="4"/>
        <v>179396.5625</v>
      </c>
      <c r="J312" s="28">
        <v>28703.45</v>
      </c>
      <c r="K312" s="1" t="s">
        <v>6142</v>
      </c>
    </row>
    <row r="313" spans="1:11" hidden="1">
      <c r="A313" s="1" t="s">
        <v>953</v>
      </c>
      <c r="B313" s="13">
        <v>41667</v>
      </c>
      <c r="C313" s="1" t="s">
        <v>937</v>
      </c>
      <c r="D313" s="1">
        <v>2</v>
      </c>
      <c r="E313" s="1" t="s">
        <v>954</v>
      </c>
      <c r="F313" s="1" t="s">
        <v>26</v>
      </c>
      <c r="G313" s="1" t="s">
        <v>103</v>
      </c>
      <c r="H313" s="1" t="s">
        <v>940</v>
      </c>
      <c r="I313" s="16">
        <f t="shared" si="4"/>
        <v>82201.9375</v>
      </c>
      <c r="J313" s="28">
        <v>13152.31</v>
      </c>
      <c r="K313" s="1" t="s">
        <v>6145</v>
      </c>
    </row>
    <row r="314" spans="1:11" hidden="1">
      <c r="A314" s="1" t="s">
        <v>955</v>
      </c>
      <c r="B314" s="13">
        <v>41667</v>
      </c>
      <c r="C314" s="1" t="s">
        <v>956</v>
      </c>
      <c r="D314" s="1">
        <v>2</v>
      </c>
      <c r="E314" s="1" t="s">
        <v>957</v>
      </c>
      <c r="F314" s="1" t="s">
        <v>26</v>
      </c>
      <c r="G314" s="1" t="s">
        <v>103</v>
      </c>
      <c r="H314" s="1" t="s">
        <v>500</v>
      </c>
      <c r="I314" s="16">
        <f t="shared" si="4"/>
        <v>9366.4375</v>
      </c>
      <c r="J314" s="28">
        <v>1498.63</v>
      </c>
      <c r="K314" s="1" t="s">
        <v>6145</v>
      </c>
    </row>
    <row r="315" spans="1:11" hidden="1">
      <c r="A315" s="1" t="s">
        <v>958</v>
      </c>
      <c r="B315" s="13">
        <v>41667</v>
      </c>
      <c r="C315" s="1" t="s">
        <v>959</v>
      </c>
      <c r="D315" s="1">
        <v>2</v>
      </c>
      <c r="E315" s="1" t="s">
        <v>960</v>
      </c>
      <c r="F315" s="1" t="s">
        <v>26</v>
      </c>
      <c r="G315" s="1" t="s">
        <v>103</v>
      </c>
      <c r="H315" s="1" t="s">
        <v>940</v>
      </c>
      <c r="I315" s="16">
        <f t="shared" si="4"/>
        <v>69717.75</v>
      </c>
      <c r="J315" s="28">
        <v>11154.84</v>
      </c>
      <c r="K315" s="1" t="s">
        <v>6145</v>
      </c>
    </row>
    <row r="316" spans="1:11" hidden="1">
      <c r="A316" s="1" t="s">
        <v>961</v>
      </c>
      <c r="B316" s="13">
        <v>41667</v>
      </c>
      <c r="C316" s="1" t="s">
        <v>962</v>
      </c>
      <c r="D316" s="1">
        <v>2</v>
      </c>
      <c r="E316" s="1" t="s">
        <v>963</v>
      </c>
      <c r="F316" s="1" t="s">
        <v>26</v>
      </c>
      <c r="G316" s="1" t="s">
        <v>103</v>
      </c>
      <c r="H316" s="1" t="s">
        <v>940</v>
      </c>
      <c r="I316" s="16">
        <f t="shared" si="4"/>
        <v>13632.25</v>
      </c>
      <c r="J316" s="28">
        <v>2181.16</v>
      </c>
      <c r="K316" s="1" t="s">
        <v>6145</v>
      </c>
    </row>
    <row r="317" spans="1:11" hidden="1">
      <c r="A317" s="1" t="s">
        <v>964</v>
      </c>
      <c r="B317" s="13">
        <v>41667</v>
      </c>
      <c r="C317" s="1" t="s">
        <v>965</v>
      </c>
      <c r="D317" s="1">
        <v>2</v>
      </c>
      <c r="E317" s="1" t="s">
        <v>966</v>
      </c>
      <c r="F317" s="1" t="s">
        <v>26</v>
      </c>
      <c r="G317" s="1" t="s">
        <v>103</v>
      </c>
      <c r="H317" s="1" t="s">
        <v>967</v>
      </c>
      <c r="I317" s="16">
        <f t="shared" si="4"/>
        <v>28331.937499999996</v>
      </c>
      <c r="J317" s="28">
        <v>4533.1099999999997</v>
      </c>
      <c r="K317" s="1" t="s">
        <v>6145</v>
      </c>
    </row>
    <row r="318" spans="1:11" hidden="1">
      <c r="A318" s="1" t="s">
        <v>968</v>
      </c>
      <c r="B318" s="13">
        <v>41667</v>
      </c>
      <c r="C318" s="1" t="s">
        <v>969</v>
      </c>
      <c r="D318" s="1">
        <v>2</v>
      </c>
      <c r="E318" s="1" t="s">
        <v>970</v>
      </c>
      <c r="F318" s="1" t="s">
        <v>26</v>
      </c>
      <c r="G318" s="1" t="s">
        <v>103</v>
      </c>
      <c r="H318" s="1" t="s">
        <v>500</v>
      </c>
      <c r="I318" s="16">
        <f t="shared" si="4"/>
        <v>41863.25</v>
      </c>
      <c r="J318" s="28">
        <v>6698.12</v>
      </c>
      <c r="K318" s="1" t="s">
        <v>6145</v>
      </c>
    </row>
    <row r="319" spans="1:11" hidden="1">
      <c r="A319" s="1" t="s">
        <v>971</v>
      </c>
      <c r="B319" s="13">
        <v>41667</v>
      </c>
      <c r="C319" s="1" t="s">
        <v>972</v>
      </c>
      <c r="D319" s="1">
        <v>2</v>
      </c>
      <c r="E319" s="1" t="s">
        <v>973</v>
      </c>
      <c r="F319" s="1" t="s">
        <v>26</v>
      </c>
      <c r="G319" s="1" t="s">
        <v>103</v>
      </c>
      <c r="H319" s="1" t="s">
        <v>940</v>
      </c>
      <c r="I319" s="16">
        <f t="shared" si="4"/>
        <v>10673.3125</v>
      </c>
      <c r="J319" s="28">
        <v>1707.73</v>
      </c>
      <c r="K319" s="1" t="s">
        <v>6145</v>
      </c>
    </row>
    <row r="320" spans="1:11" hidden="1">
      <c r="A320" s="1" t="s">
        <v>974</v>
      </c>
      <c r="B320" s="13">
        <v>41667</v>
      </c>
      <c r="C320" s="1" t="s">
        <v>975</v>
      </c>
      <c r="D320" s="1">
        <v>2</v>
      </c>
      <c r="E320" s="1" t="s">
        <v>976</v>
      </c>
      <c r="F320" s="1" t="s">
        <v>26</v>
      </c>
      <c r="G320" s="1" t="s">
        <v>103</v>
      </c>
      <c r="H320" s="1" t="s">
        <v>500</v>
      </c>
      <c r="I320" s="16">
        <f t="shared" si="4"/>
        <v>15299.25</v>
      </c>
      <c r="J320" s="28">
        <v>2447.88</v>
      </c>
      <c r="K320" s="1" t="s">
        <v>6145</v>
      </c>
    </row>
    <row r="321" spans="1:11" hidden="1">
      <c r="A321" s="1" t="s">
        <v>977</v>
      </c>
      <c r="B321" s="13">
        <v>41667</v>
      </c>
      <c r="C321" s="1" t="s">
        <v>978</v>
      </c>
      <c r="D321" s="1">
        <v>2</v>
      </c>
      <c r="E321" s="1" t="s">
        <v>979</v>
      </c>
      <c r="F321" s="1" t="s">
        <v>26</v>
      </c>
      <c r="G321" s="1" t="s">
        <v>103</v>
      </c>
      <c r="H321" s="1" t="s">
        <v>940</v>
      </c>
      <c r="I321" s="16">
        <f t="shared" si="4"/>
        <v>2539.8125</v>
      </c>
      <c r="J321" s="28">
        <v>406.37</v>
      </c>
      <c r="K321" s="1" t="s">
        <v>6145</v>
      </c>
    </row>
    <row r="322" spans="1:11" hidden="1">
      <c r="A322" t="s">
        <v>3091</v>
      </c>
      <c r="B322" s="3">
        <v>41667</v>
      </c>
      <c r="C322" t="s">
        <v>2790</v>
      </c>
      <c r="D322">
        <v>2</v>
      </c>
      <c r="E322" t="s">
        <v>3092</v>
      </c>
      <c r="F322" t="s">
        <v>1637</v>
      </c>
      <c r="G322" t="s">
        <v>13</v>
      </c>
      <c r="H322" t="s">
        <v>2792</v>
      </c>
      <c r="I322" s="16">
        <f t="shared" si="4"/>
        <v>-853.43750000000011</v>
      </c>
      <c r="J322" s="16">
        <v>-136.55000000000001</v>
      </c>
      <c r="K322" t="s">
        <v>6145</v>
      </c>
    </row>
    <row r="323" spans="1:11" hidden="1">
      <c r="A323" t="s">
        <v>3093</v>
      </c>
      <c r="B323" s="3">
        <v>41667</v>
      </c>
      <c r="C323" t="s">
        <v>2852</v>
      </c>
      <c r="D323">
        <v>1</v>
      </c>
      <c r="E323" t="s">
        <v>3094</v>
      </c>
      <c r="F323" t="s">
        <v>70</v>
      </c>
      <c r="G323" t="s">
        <v>10</v>
      </c>
      <c r="H323" t="s">
        <v>2893</v>
      </c>
      <c r="I323" s="16">
        <f t="shared" si="4"/>
        <v>-8620.6875</v>
      </c>
      <c r="J323" s="16">
        <v>-1379.31</v>
      </c>
      <c r="K323" s="1" t="s">
        <v>6141</v>
      </c>
    </row>
    <row r="324" spans="1:11" hidden="1">
      <c r="A324" t="s">
        <v>3095</v>
      </c>
      <c r="B324" s="3">
        <v>41667</v>
      </c>
      <c r="C324" t="s">
        <v>2852</v>
      </c>
      <c r="D324">
        <v>1</v>
      </c>
      <c r="E324" t="s">
        <v>3096</v>
      </c>
      <c r="F324" t="s">
        <v>9</v>
      </c>
      <c r="G324" t="s">
        <v>10</v>
      </c>
      <c r="H324" t="s">
        <v>2893</v>
      </c>
      <c r="I324" s="16">
        <f t="shared" si="4"/>
        <v>8620.6875</v>
      </c>
      <c r="J324" s="16">
        <v>1379.31</v>
      </c>
      <c r="K324" t="s">
        <v>6141</v>
      </c>
    </row>
    <row r="325" spans="1:11" hidden="1">
      <c r="A325" s="1" t="s">
        <v>982</v>
      </c>
      <c r="B325" s="13">
        <v>41667</v>
      </c>
      <c r="C325" s="1" t="s">
        <v>983</v>
      </c>
      <c r="D325" s="1">
        <v>1</v>
      </c>
      <c r="E325" s="1" t="s">
        <v>984</v>
      </c>
      <c r="F325" s="1" t="s">
        <v>54</v>
      </c>
      <c r="G325" s="1" t="s">
        <v>10</v>
      </c>
      <c r="H325" s="1" t="s">
        <v>222</v>
      </c>
      <c r="I325" s="16">
        <f t="shared" si="4"/>
        <v>170461.625</v>
      </c>
      <c r="J325" s="28">
        <v>27273.86</v>
      </c>
      <c r="K325" s="1" t="s">
        <v>6143</v>
      </c>
    </row>
    <row r="326" spans="1:11" hidden="1">
      <c r="A326" s="1" t="s">
        <v>985</v>
      </c>
      <c r="B326" s="13">
        <v>41667</v>
      </c>
      <c r="C326" s="1" t="s">
        <v>986</v>
      </c>
      <c r="D326" s="1">
        <v>2</v>
      </c>
      <c r="E326" s="1" t="s">
        <v>987</v>
      </c>
      <c r="F326" s="1" t="s">
        <v>37</v>
      </c>
      <c r="G326" s="1" t="s">
        <v>38</v>
      </c>
      <c r="H326" s="1" t="s">
        <v>39</v>
      </c>
      <c r="I326" s="31">
        <f t="shared" si="4"/>
        <v>10060.25</v>
      </c>
      <c r="J326" s="28">
        <v>1609.64</v>
      </c>
      <c r="K326" s="1" t="s">
        <v>6145</v>
      </c>
    </row>
    <row r="327" spans="1:11" hidden="1">
      <c r="A327" s="1" t="s">
        <v>988</v>
      </c>
      <c r="B327" s="13">
        <v>41667</v>
      </c>
      <c r="C327" s="1" t="s">
        <v>989</v>
      </c>
      <c r="D327" s="1">
        <v>2</v>
      </c>
      <c r="E327" s="1" t="s">
        <v>990</v>
      </c>
      <c r="F327" s="1" t="s">
        <v>37</v>
      </c>
      <c r="G327" s="1" t="s">
        <v>38</v>
      </c>
      <c r="H327" s="1" t="s">
        <v>39</v>
      </c>
      <c r="I327" s="31">
        <f t="shared" si="4"/>
        <v>264.4375</v>
      </c>
      <c r="J327" s="28">
        <v>42.31</v>
      </c>
      <c r="K327" s="1" t="s">
        <v>6145</v>
      </c>
    </row>
    <row r="328" spans="1:11" hidden="1">
      <c r="A328" s="1" t="s">
        <v>991</v>
      </c>
      <c r="B328" s="13">
        <v>41667</v>
      </c>
      <c r="C328" s="1" t="s">
        <v>992</v>
      </c>
      <c r="D328" s="1">
        <v>2</v>
      </c>
      <c r="E328" s="1" t="s">
        <v>993</v>
      </c>
      <c r="F328" s="1" t="s">
        <v>37</v>
      </c>
      <c r="G328" s="1" t="s">
        <v>38</v>
      </c>
      <c r="H328" s="1" t="s">
        <v>39</v>
      </c>
      <c r="I328" s="31">
        <f t="shared" si="4"/>
        <v>264.4375</v>
      </c>
      <c r="J328" s="28">
        <v>42.31</v>
      </c>
      <c r="K328" s="1" t="s">
        <v>6145</v>
      </c>
    </row>
    <row r="329" spans="1:11" hidden="1">
      <c r="A329" s="1" t="s">
        <v>994</v>
      </c>
      <c r="B329" s="13">
        <v>41667</v>
      </c>
      <c r="C329" s="1" t="s">
        <v>765</v>
      </c>
      <c r="D329" s="1">
        <v>1</v>
      </c>
      <c r="E329" s="1" t="s">
        <v>995</v>
      </c>
      <c r="F329" s="1" t="s">
        <v>70</v>
      </c>
      <c r="G329" s="1" t="s">
        <v>10</v>
      </c>
      <c r="H329" s="1" t="s">
        <v>767</v>
      </c>
      <c r="I329" s="16">
        <f t="shared" si="4"/>
        <v>-187758.625</v>
      </c>
      <c r="J329" s="28">
        <v>-30041.38</v>
      </c>
      <c r="K329" s="1" t="s">
        <v>6142</v>
      </c>
    </row>
    <row r="330" spans="1:11" hidden="1">
      <c r="A330" s="1" t="s">
        <v>996</v>
      </c>
      <c r="B330" s="13">
        <v>41667</v>
      </c>
      <c r="C330" s="1" t="s">
        <v>997</v>
      </c>
      <c r="D330" s="1">
        <v>1</v>
      </c>
      <c r="E330" s="1" t="s">
        <v>998</v>
      </c>
      <c r="F330" s="1" t="s">
        <v>9</v>
      </c>
      <c r="G330" s="1" t="s">
        <v>10</v>
      </c>
      <c r="H330" s="1" t="s">
        <v>767</v>
      </c>
      <c r="I330" s="16">
        <f t="shared" ref="I330:I393" si="5">J330*100/16</f>
        <v>193448.25</v>
      </c>
      <c r="J330" s="28">
        <v>30951.72</v>
      </c>
      <c r="K330" s="1" t="s">
        <v>6142</v>
      </c>
    </row>
    <row r="331" spans="1:11" hidden="1">
      <c r="A331" s="1" t="s">
        <v>999</v>
      </c>
      <c r="B331" s="13">
        <v>41667</v>
      </c>
      <c r="C331" s="1" t="s">
        <v>1000</v>
      </c>
      <c r="D331" s="1">
        <v>2</v>
      </c>
      <c r="E331" s="1" t="s">
        <v>1001</v>
      </c>
      <c r="F331" s="1" t="s">
        <v>26</v>
      </c>
      <c r="G331" s="1" t="s">
        <v>103</v>
      </c>
      <c r="H331" s="1" t="s">
        <v>914</v>
      </c>
      <c r="I331" s="16">
        <f t="shared" si="5"/>
        <v>819</v>
      </c>
      <c r="J331" s="28">
        <v>131.04</v>
      </c>
      <c r="K331" s="1" t="s">
        <v>6145</v>
      </c>
    </row>
    <row r="332" spans="1:11" hidden="1">
      <c r="A332" t="s">
        <v>3097</v>
      </c>
      <c r="B332" s="3">
        <v>41667</v>
      </c>
      <c r="C332" t="s">
        <v>3098</v>
      </c>
      <c r="D332">
        <v>1</v>
      </c>
      <c r="E332" t="s">
        <v>3099</v>
      </c>
      <c r="F332" t="s">
        <v>9</v>
      </c>
      <c r="G332" t="s">
        <v>10</v>
      </c>
      <c r="H332" t="s">
        <v>3100</v>
      </c>
      <c r="I332" s="16">
        <f t="shared" si="5"/>
        <v>6896.5625</v>
      </c>
      <c r="J332" s="16">
        <v>1103.45</v>
      </c>
      <c r="K332" t="s">
        <v>6141</v>
      </c>
    </row>
    <row r="333" spans="1:11" hidden="1">
      <c r="A333" s="1" t="s">
        <v>1013</v>
      </c>
      <c r="B333" s="13">
        <v>41668</v>
      </c>
      <c r="C333" s="1" t="s">
        <v>1014</v>
      </c>
      <c r="D333" s="1">
        <v>1</v>
      </c>
      <c r="E333" s="1" t="s">
        <v>1015</v>
      </c>
      <c r="F333" s="1" t="s">
        <v>54</v>
      </c>
      <c r="G333" s="1" t="s">
        <v>10</v>
      </c>
      <c r="H333" s="1" t="s">
        <v>266</v>
      </c>
      <c r="I333" s="16">
        <f t="shared" si="5"/>
        <v>259916.0625</v>
      </c>
      <c r="J333" s="28">
        <v>41586.57</v>
      </c>
      <c r="K333" s="1" t="s">
        <v>6143</v>
      </c>
    </row>
    <row r="334" spans="1:11" hidden="1">
      <c r="A334" s="1" t="s">
        <v>1016</v>
      </c>
      <c r="B334" s="13">
        <v>41668</v>
      </c>
      <c r="C334" s="1" t="s">
        <v>181</v>
      </c>
      <c r="D334" s="1">
        <v>1</v>
      </c>
      <c r="E334" s="1" t="s">
        <v>1017</v>
      </c>
      <c r="F334" s="1" t="s">
        <v>54</v>
      </c>
      <c r="G334" s="1" t="s">
        <v>10</v>
      </c>
      <c r="H334" s="1" t="s">
        <v>908</v>
      </c>
      <c r="I334" s="16">
        <f t="shared" si="5"/>
        <v>202725.8125</v>
      </c>
      <c r="J334" s="28">
        <v>32436.13</v>
      </c>
      <c r="K334" s="1" t="s">
        <v>6143</v>
      </c>
    </row>
    <row r="335" spans="1:11" hidden="1">
      <c r="A335" s="1" t="s">
        <v>1018</v>
      </c>
      <c r="B335" s="13">
        <v>41668</v>
      </c>
      <c r="C335" s="1" t="s">
        <v>1019</v>
      </c>
      <c r="D335" s="1">
        <v>1</v>
      </c>
      <c r="E335" s="1" t="s">
        <v>1020</v>
      </c>
      <c r="F335" s="1" t="s">
        <v>54</v>
      </c>
      <c r="G335" s="1" t="s">
        <v>10</v>
      </c>
      <c r="H335" s="1" t="s">
        <v>908</v>
      </c>
      <c r="I335" s="16">
        <f t="shared" si="5"/>
        <v>270499.25</v>
      </c>
      <c r="J335" s="28">
        <v>43279.88</v>
      </c>
      <c r="K335" s="1" t="s">
        <v>6143</v>
      </c>
    </row>
    <row r="336" spans="1:11" hidden="1">
      <c r="A336" t="s">
        <v>3173</v>
      </c>
      <c r="B336" s="3">
        <v>41668</v>
      </c>
      <c r="C336" t="s">
        <v>16</v>
      </c>
      <c r="D336">
        <v>2</v>
      </c>
      <c r="E336" t="s">
        <v>3174</v>
      </c>
      <c r="F336" t="s">
        <v>1283</v>
      </c>
      <c r="G336" t="s">
        <v>0</v>
      </c>
      <c r="H336" t="s">
        <v>1760</v>
      </c>
      <c r="I336" s="16">
        <f t="shared" si="5"/>
        <v>-2929.4375</v>
      </c>
      <c r="J336" s="16">
        <v>-468.71</v>
      </c>
      <c r="K336" t="s">
        <v>6149</v>
      </c>
    </row>
    <row r="337" spans="1:11" hidden="1">
      <c r="A337" s="1" t="s">
        <v>1021</v>
      </c>
      <c r="B337" s="13">
        <v>41668</v>
      </c>
      <c r="C337" s="1" t="s">
        <v>1022</v>
      </c>
      <c r="D337" s="1">
        <v>2</v>
      </c>
      <c r="E337" s="1" t="s">
        <v>1023</v>
      </c>
      <c r="F337" s="1" t="s">
        <v>26</v>
      </c>
      <c r="G337" s="1" t="s">
        <v>103</v>
      </c>
      <c r="H337" s="1" t="s">
        <v>1024</v>
      </c>
      <c r="I337" s="16">
        <f t="shared" si="5"/>
        <v>60455.625</v>
      </c>
      <c r="J337" s="28">
        <v>9672.9</v>
      </c>
      <c r="K337" s="1" t="s">
        <v>6145</v>
      </c>
    </row>
    <row r="338" spans="1:11" hidden="1">
      <c r="A338" s="1" t="s">
        <v>1030</v>
      </c>
      <c r="B338" s="13">
        <v>41668</v>
      </c>
      <c r="C338" s="1" t="s">
        <v>1031</v>
      </c>
      <c r="D338" s="1">
        <v>1</v>
      </c>
      <c r="E338" s="1" t="s">
        <v>1032</v>
      </c>
      <c r="F338" s="1" t="s">
        <v>70</v>
      </c>
      <c r="G338" s="1" t="s">
        <v>10</v>
      </c>
      <c r="H338" s="1" t="s">
        <v>1033</v>
      </c>
      <c r="I338" s="16">
        <f t="shared" si="5"/>
        <v>-222672.43749999997</v>
      </c>
      <c r="J338" s="28">
        <v>-35627.589999999997</v>
      </c>
      <c r="K338" s="1" t="s">
        <v>6142</v>
      </c>
    </row>
    <row r="339" spans="1:11" hidden="1">
      <c r="A339" s="1" t="s">
        <v>1034</v>
      </c>
      <c r="B339" s="13">
        <v>41668</v>
      </c>
      <c r="C339" s="1" t="s">
        <v>165</v>
      </c>
      <c r="D339" s="1">
        <v>1</v>
      </c>
      <c r="E339" s="1" t="s">
        <v>1035</v>
      </c>
      <c r="F339" s="1" t="s">
        <v>70</v>
      </c>
      <c r="G339" s="1" t="s">
        <v>10</v>
      </c>
      <c r="H339" s="1" t="s">
        <v>72</v>
      </c>
      <c r="I339" s="16">
        <f t="shared" si="5"/>
        <v>-352241.375</v>
      </c>
      <c r="J339" s="28">
        <v>-56358.62</v>
      </c>
      <c r="K339" s="1" t="s">
        <v>6142</v>
      </c>
    </row>
    <row r="340" spans="1:11" hidden="1">
      <c r="A340" t="s">
        <v>3175</v>
      </c>
      <c r="B340" s="3">
        <v>41668</v>
      </c>
      <c r="C340" t="s">
        <v>3176</v>
      </c>
      <c r="D340">
        <v>2</v>
      </c>
      <c r="E340" t="s">
        <v>3177</v>
      </c>
      <c r="F340" t="s">
        <v>1368</v>
      </c>
      <c r="G340" t="s">
        <v>13</v>
      </c>
      <c r="H340" t="s">
        <v>88</v>
      </c>
      <c r="I340" s="16">
        <f t="shared" si="5"/>
        <v>1416.8125</v>
      </c>
      <c r="J340" s="16">
        <v>226.69</v>
      </c>
      <c r="K340" t="s">
        <v>6151</v>
      </c>
    </row>
    <row r="341" spans="1:11" hidden="1">
      <c r="A341" s="1" t="s">
        <v>1037</v>
      </c>
      <c r="B341" s="13">
        <v>41668</v>
      </c>
      <c r="C341" s="1" t="s">
        <v>1038</v>
      </c>
      <c r="D341" s="1">
        <v>1</v>
      </c>
      <c r="E341" s="1" t="s">
        <v>1039</v>
      </c>
      <c r="F341" s="1" t="s">
        <v>9</v>
      </c>
      <c r="G341" s="1" t="s">
        <v>10</v>
      </c>
      <c r="H341" s="1" t="s">
        <v>1005</v>
      </c>
      <c r="I341" s="16">
        <f t="shared" si="5"/>
        <v>352241.375</v>
      </c>
      <c r="J341" s="28">
        <v>56358.62</v>
      </c>
      <c r="K341" s="1" t="s">
        <v>6142</v>
      </c>
    </row>
    <row r="342" spans="1:11" hidden="1">
      <c r="A342" s="1" t="s">
        <v>1040</v>
      </c>
      <c r="B342" s="13">
        <v>41668</v>
      </c>
      <c r="C342" s="1" t="s">
        <v>1041</v>
      </c>
      <c r="D342" s="1">
        <v>1</v>
      </c>
      <c r="E342" s="1" t="s">
        <v>1042</v>
      </c>
      <c r="F342" s="1" t="s">
        <v>9</v>
      </c>
      <c r="G342" s="1" t="s">
        <v>10</v>
      </c>
      <c r="H342" s="1" t="s">
        <v>72</v>
      </c>
      <c r="I342" s="16">
        <f t="shared" si="5"/>
        <v>352241.375</v>
      </c>
      <c r="J342" s="28">
        <v>56358.62</v>
      </c>
      <c r="K342" s="1" t="s">
        <v>6142</v>
      </c>
    </row>
    <row r="343" spans="1:11" hidden="1">
      <c r="A343" s="1" t="s">
        <v>1056</v>
      </c>
      <c r="B343" s="13">
        <v>41669</v>
      </c>
      <c r="C343" s="1" t="s">
        <v>1057</v>
      </c>
      <c r="D343" s="1">
        <v>1</v>
      </c>
      <c r="E343" s="1" t="s">
        <v>1058</v>
      </c>
      <c r="F343" s="1" t="s">
        <v>9</v>
      </c>
      <c r="G343" s="1" t="s">
        <v>10</v>
      </c>
      <c r="H343" s="1" t="s">
        <v>1050</v>
      </c>
      <c r="I343" s="16">
        <f t="shared" si="5"/>
        <v>232663.8125</v>
      </c>
      <c r="J343" s="28">
        <v>37226.21</v>
      </c>
      <c r="K343" s="1" t="s">
        <v>6142</v>
      </c>
    </row>
    <row r="344" spans="1:11" hidden="1">
      <c r="A344" s="1" t="s">
        <v>1059</v>
      </c>
      <c r="B344" s="13">
        <v>41669</v>
      </c>
      <c r="C344" s="1" t="s">
        <v>1031</v>
      </c>
      <c r="D344" s="1">
        <v>1</v>
      </c>
      <c r="E344" s="1" t="s">
        <v>1060</v>
      </c>
      <c r="F344" s="1" t="s">
        <v>9</v>
      </c>
      <c r="G344" s="1" t="s">
        <v>10</v>
      </c>
      <c r="H344" s="1" t="s">
        <v>1052</v>
      </c>
      <c r="I344" s="16">
        <f t="shared" si="5"/>
        <v>222672.43749999997</v>
      </c>
      <c r="J344" s="28">
        <v>35627.589999999997</v>
      </c>
      <c r="K344" s="1" t="s">
        <v>6142</v>
      </c>
    </row>
    <row r="345" spans="1:11" hidden="1">
      <c r="A345" s="1" t="s">
        <v>1062</v>
      </c>
      <c r="B345" s="13">
        <v>41669</v>
      </c>
      <c r="C345" s="1" t="s">
        <v>502</v>
      </c>
      <c r="D345" s="1">
        <v>1</v>
      </c>
      <c r="E345" s="1" t="s">
        <v>1063</v>
      </c>
      <c r="F345" s="1" t="s">
        <v>70</v>
      </c>
      <c r="G345" s="1" t="s">
        <v>10</v>
      </c>
      <c r="H345" s="1" t="s">
        <v>493</v>
      </c>
      <c r="I345" s="16">
        <f t="shared" si="5"/>
        <v>-232663.8125</v>
      </c>
      <c r="J345" s="28">
        <v>-37226.21</v>
      </c>
      <c r="K345" s="1" t="s">
        <v>6142</v>
      </c>
    </row>
    <row r="346" spans="1:11" hidden="1">
      <c r="A346" s="1" t="s">
        <v>1064</v>
      </c>
      <c r="B346" s="13">
        <v>41669</v>
      </c>
      <c r="C346" s="1" t="s">
        <v>1065</v>
      </c>
      <c r="D346" s="1">
        <v>2</v>
      </c>
      <c r="E346" s="1" t="s">
        <v>1066</v>
      </c>
      <c r="F346" s="1" t="s">
        <v>26</v>
      </c>
      <c r="G346" s="1" t="s">
        <v>103</v>
      </c>
      <c r="H346" s="1" t="s">
        <v>914</v>
      </c>
      <c r="I346" s="16">
        <f t="shared" si="5"/>
        <v>1534.5</v>
      </c>
      <c r="J346" s="28">
        <v>245.52</v>
      </c>
      <c r="K346" s="1" t="s">
        <v>6145</v>
      </c>
    </row>
    <row r="347" spans="1:11" hidden="1">
      <c r="A347" s="1" t="s">
        <v>1067</v>
      </c>
      <c r="B347" s="13">
        <v>41669</v>
      </c>
      <c r="C347" s="1" t="s">
        <v>502</v>
      </c>
      <c r="D347" s="1">
        <v>1</v>
      </c>
      <c r="E347" s="1" t="s">
        <v>1068</v>
      </c>
      <c r="F347" s="1" t="s">
        <v>9</v>
      </c>
      <c r="G347" s="1" t="s">
        <v>10</v>
      </c>
      <c r="H347" s="1" t="s">
        <v>493</v>
      </c>
      <c r="I347" s="16">
        <f t="shared" si="5"/>
        <v>232663.8125</v>
      </c>
      <c r="J347" s="28">
        <v>37226.21</v>
      </c>
      <c r="K347" s="1" t="s">
        <v>6142</v>
      </c>
    </row>
    <row r="348" spans="1:11">
      <c r="A348" s="1" t="s">
        <v>1069</v>
      </c>
      <c r="B348" s="13">
        <v>41669</v>
      </c>
      <c r="C348" s="1" t="s">
        <v>1070</v>
      </c>
      <c r="D348" s="1">
        <v>1</v>
      </c>
      <c r="E348" s="1" t="s">
        <v>1071</v>
      </c>
      <c r="F348" s="1" t="s">
        <v>269</v>
      </c>
      <c r="G348" s="1" t="s">
        <v>5</v>
      </c>
      <c r="H348" s="1" t="s">
        <v>1072</v>
      </c>
      <c r="I348" s="16">
        <f t="shared" si="5"/>
        <v>672.4375</v>
      </c>
      <c r="J348" s="28">
        <v>107.59</v>
      </c>
      <c r="K348" s="1" t="s">
        <v>6165</v>
      </c>
    </row>
    <row r="349" spans="1:11">
      <c r="A349" s="1" t="s">
        <v>1073</v>
      </c>
      <c r="B349" s="13">
        <v>41669</v>
      </c>
      <c r="C349" s="1" t="s">
        <v>1074</v>
      </c>
      <c r="D349" s="1">
        <v>1</v>
      </c>
      <c r="E349" s="1" t="s">
        <v>1075</v>
      </c>
      <c r="F349" s="1" t="s">
        <v>269</v>
      </c>
      <c r="G349" s="1" t="s">
        <v>5</v>
      </c>
      <c r="H349" s="1" t="s">
        <v>1076</v>
      </c>
      <c r="I349" s="16">
        <f t="shared" si="5"/>
        <v>1896.5625</v>
      </c>
      <c r="J349" s="28">
        <v>303.45</v>
      </c>
      <c r="K349" s="1" t="s">
        <v>6166</v>
      </c>
    </row>
    <row r="350" spans="1:11">
      <c r="A350" s="1" t="s">
        <v>1077</v>
      </c>
      <c r="B350" s="13">
        <v>41669</v>
      </c>
      <c r="C350" s="1" t="s">
        <v>1078</v>
      </c>
      <c r="D350" s="1">
        <v>1</v>
      </c>
      <c r="E350" s="1" t="s">
        <v>1079</v>
      </c>
      <c r="F350" s="1" t="s">
        <v>269</v>
      </c>
      <c r="G350" s="1" t="s">
        <v>5</v>
      </c>
      <c r="H350" s="1" t="s">
        <v>1080</v>
      </c>
      <c r="I350" s="16">
        <f t="shared" si="5"/>
        <v>132550</v>
      </c>
      <c r="J350" s="28">
        <v>21208</v>
      </c>
      <c r="K350" s="1" t="s">
        <v>6165</v>
      </c>
    </row>
    <row r="351" spans="1:11">
      <c r="A351" s="1" t="s">
        <v>1081</v>
      </c>
      <c r="B351" s="13">
        <v>41669</v>
      </c>
      <c r="C351" s="1" t="s">
        <v>1082</v>
      </c>
      <c r="D351" s="1">
        <v>1</v>
      </c>
      <c r="E351" s="1" t="s">
        <v>1083</v>
      </c>
      <c r="F351" s="1" t="s">
        <v>269</v>
      </c>
      <c r="G351" s="1" t="s">
        <v>5</v>
      </c>
      <c r="H351" s="1" t="s">
        <v>1084</v>
      </c>
      <c r="I351" s="16">
        <f t="shared" si="5"/>
        <v>8960.375</v>
      </c>
      <c r="J351" s="28">
        <v>1433.66</v>
      </c>
      <c r="K351" s="1" t="s">
        <v>6166</v>
      </c>
    </row>
    <row r="352" spans="1:11">
      <c r="A352" s="1" t="s">
        <v>1085</v>
      </c>
      <c r="B352" s="13">
        <v>41669</v>
      </c>
      <c r="C352" s="1" t="s">
        <v>1086</v>
      </c>
      <c r="D352" s="1">
        <v>1</v>
      </c>
      <c r="E352" s="1" t="s">
        <v>1087</v>
      </c>
      <c r="F352" s="1" t="s">
        <v>269</v>
      </c>
      <c r="G352" s="1" t="s">
        <v>5</v>
      </c>
      <c r="H352" s="1" t="s">
        <v>1088</v>
      </c>
      <c r="I352" s="16">
        <f t="shared" si="5"/>
        <v>46138.8125</v>
      </c>
      <c r="J352" s="28">
        <v>7382.21</v>
      </c>
      <c r="K352" s="1" t="s">
        <v>6165</v>
      </c>
    </row>
    <row r="353" spans="1:11">
      <c r="A353" s="1" t="s">
        <v>1089</v>
      </c>
      <c r="B353" s="13">
        <v>41669</v>
      </c>
      <c r="C353" s="1" t="s">
        <v>1090</v>
      </c>
      <c r="D353" s="1">
        <v>1</v>
      </c>
      <c r="E353" s="1" t="s">
        <v>1091</v>
      </c>
      <c r="F353" s="1" t="s">
        <v>269</v>
      </c>
      <c r="G353" s="1" t="s">
        <v>5</v>
      </c>
      <c r="H353" s="1" t="s">
        <v>1092</v>
      </c>
      <c r="I353" s="16">
        <f t="shared" si="5"/>
        <v>672.4375</v>
      </c>
      <c r="J353" s="28">
        <v>107.59</v>
      </c>
      <c r="K353" s="1" t="s">
        <v>6165</v>
      </c>
    </row>
    <row r="354" spans="1:11">
      <c r="A354" s="1" t="s">
        <v>1093</v>
      </c>
      <c r="B354" s="13">
        <v>41669</v>
      </c>
      <c r="C354" s="1" t="s">
        <v>1094</v>
      </c>
      <c r="D354" s="1">
        <v>1</v>
      </c>
      <c r="E354" s="1" t="s">
        <v>1095</v>
      </c>
      <c r="F354" s="1" t="s">
        <v>269</v>
      </c>
      <c r="G354" s="1" t="s">
        <v>5</v>
      </c>
      <c r="H354" s="1" t="s">
        <v>1096</v>
      </c>
      <c r="I354" s="16">
        <f t="shared" si="5"/>
        <v>16094.187500000002</v>
      </c>
      <c r="J354" s="28">
        <v>2575.0700000000002</v>
      </c>
      <c r="K354" s="1" t="s">
        <v>6165</v>
      </c>
    </row>
    <row r="355" spans="1:11">
      <c r="A355" s="1" t="s">
        <v>1097</v>
      </c>
      <c r="B355" s="13">
        <v>41669</v>
      </c>
      <c r="C355" s="1" t="s">
        <v>1098</v>
      </c>
      <c r="D355" s="1">
        <v>1</v>
      </c>
      <c r="E355" s="1" t="s">
        <v>1099</v>
      </c>
      <c r="F355" s="1" t="s">
        <v>269</v>
      </c>
      <c r="G355" s="1" t="s">
        <v>5</v>
      </c>
      <c r="H355" s="1" t="s">
        <v>1100</v>
      </c>
      <c r="I355" s="16">
        <f t="shared" si="5"/>
        <v>-1896.5625</v>
      </c>
      <c r="J355" s="28">
        <v>-303.45</v>
      </c>
      <c r="K355" s="1" t="s">
        <v>6166</v>
      </c>
    </row>
    <row r="356" spans="1:11">
      <c r="A356" s="1" t="s">
        <v>1101</v>
      </c>
      <c r="B356" s="13">
        <v>41669</v>
      </c>
      <c r="C356" s="1" t="s">
        <v>1102</v>
      </c>
      <c r="D356" s="1">
        <v>1</v>
      </c>
      <c r="E356" s="1" t="s">
        <v>1103</v>
      </c>
      <c r="F356" s="1" t="s">
        <v>269</v>
      </c>
      <c r="G356" s="1" t="s">
        <v>5</v>
      </c>
      <c r="H356" s="1" t="s">
        <v>1104</v>
      </c>
      <c r="I356" s="16">
        <f t="shared" si="5"/>
        <v>-8440.375</v>
      </c>
      <c r="J356" s="28">
        <v>-1350.46</v>
      </c>
      <c r="K356" s="1" t="s">
        <v>6165</v>
      </c>
    </row>
    <row r="357" spans="1:11">
      <c r="A357" s="1" t="s">
        <v>1105</v>
      </c>
      <c r="B357" s="13">
        <v>41669</v>
      </c>
      <c r="C357" s="1" t="s">
        <v>848</v>
      </c>
      <c r="D357" s="1">
        <v>1</v>
      </c>
      <c r="E357" s="1" t="s">
        <v>849</v>
      </c>
      <c r="F357" s="1" t="s">
        <v>269</v>
      </c>
      <c r="G357" s="1" t="s">
        <v>5</v>
      </c>
      <c r="H357" s="1" t="s">
        <v>1106</v>
      </c>
      <c r="I357" s="16">
        <f t="shared" si="5"/>
        <v>-206896.56249999997</v>
      </c>
      <c r="J357" s="28">
        <v>-33103.449999999997</v>
      </c>
      <c r="K357" s="1" t="s">
        <v>6165</v>
      </c>
    </row>
    <row r="358" spans="1:11" hidden="1">
      <c r="A358" s="1" t="s">
        <v>1109</v>
      </c>
      <c r="B358" s="13">
        <v>41669</v>
      </c>
      <c r="C358" s="1" t="s">
        <v>1110</v>
      </c>
      <c r="D358" s="1">
        <v>1</v>
      </c>
      <c r="E358" s="1" t="s">
        <v>1111</v>
      </c>
      <c r="F358" s="1" t="s">
        <v>54</v>
      </c>
      <c r="G358" s="1" t="s">
        <v>10</v>
      </c>
      <c r="H358" s="1" t="s">
        <v>422</v>
      </c>
      <c r="I358" s="16">
        <f t="shared" si="5"/>
        <v>322089.8125</v>
      </c>
      <c r="J358" s="28">
        <v>51534.37</v>
      </c>
      <c r="K358" s="1" t="s">
        <v>6143</v>
      </c>
    </row>
    <row r="359" spans="1:11" hidden="1">
      <c r="A359" s="1" t="s">
        <v>1112</v>
      </c>
      <c r="B359" s="13">
        <v>41669</v>
      </c>
      <c r="C359" s="1" t="s">
        <v>1113</v>
      </c>
      <c r="D359" s="1">
        <v>1</v>
      </c>
      <c r="E359" s="1" t="s">
        <v>1114</v>
      </c>
      <c r="F359" s="1" t="s">
        <v>54</v>
      </c>
      <c r="G359" s="1" t="s">
        <v>10</v>
      </c>
      <c r="H359" s="1" t="s">
        <v>55</v>
      </c>
      <c r="I359" s="16">
        <f t="shared" si="5"/>
        <v>295030.3125</v>
      </c>
      <c r="J359" s="28">
        <v>47204.85</v>
      </c>
      <c r="K359" s="1" t="s">
        <v>6143</v>
      </c>
    </row>
    <row r="360" spans="1:11" hidden="1">
      <c r="A360" s="1" t="s">
        <v>1115</v>
      </c>
      <c r="B360" s="13">
        <v>41669</v>
      </c>
      <c r="C360" s="1" t="s">
        <v>165</v>
      </c>
      <c r="D360" s="1">
        <v>1</v>
      </c>
      <c r="E360" s="1" t="s">
        <v>1116</v>
      </c>
      <c r="F360" s="1" t="s">
        <v>54</v>
      </c>
      <c r="G360" s="1" t="s">
        <v>10</v>
      </c>
      <c r="H360" s="1" t="s">
        <v>426</v>
      </c>
      <c r="I360" s="16">
        <f t="shared" si="5"/>
        <v>295037.5625</v>
      </c>
      <c r="J360" s="28">
        <v>47206.01</v>
      </c>
      <c r="K360" s="1" t="s">
        <v>6143</v>
      </c>
    </row>
    <row r="361" spans="1:11" hidden="1">
      <c r="A361" s="1" t="s">
        <v>1117</v>
      </c>
      <c r="B361" s="13">
        <v>41669</v>
      </c>
      <c r="C361" s="1" t="s">
        <v>1118</v>
      </c>
      <c r="D361" s="1">
        <v>1</v>
      </c>
      <c r="E361" s="1" t="s">
        <v>1119</v>
      </c>
      <c r="F361" s="1" t="s">
        <v>54</v>
      </c>
      <c r="G361" s="1" t="s">
        <v>10</v>
      </c>
      <c r="H361" s="1" t="s">
        <v>55</v>
      </c>
      <c r="I361" s="16">
        <f t="shared" si="5"/>
        <v>323465.75</v>
      </c>
      <c r="J361" s="28">
        <v>51754.52</v>
      </c>
      <c r="K361" s="1" t="s">
        <v>6143</v>
      </c>
    </row>
    <row r="362" spans="1:11" hidden="1">
      <c r="A362" s="1" t="s">
        <v>1120</v>
      </c>
      <c r="B362" s="13">
        <v>41669</v>
      </c>
      <c r="C362" s="1" t="s">
        <v>1121</v>
      </c>
      <c r="D362" s="1">
        <v>2</v>
      </c>
      <c r="E362" s="1" t="s">
        <v>1122</v>
      </c>
      <c r="F362" s="1" t="s">
        <v>1123</v>
      </c>
      <c r="G362" s="1" t="s">
        <v>103</v>
      </c>
      <c r="H362" s="1" t="s">
        <v>1124</v>
      </c>
      <c r="I362" s="16">
        <f t="shared" si="5"/>
        <v>12761.0625</v>
      </c>
      <c r="J362" s="28">
        <v>2041.77</v>
      </c>
      <c r="K362" s="1" t="s">
        <v>6149</v>
      </c>
    </row>
    <row r="363" spans="1:11" hidden="1">
      <c r="A363" s="1" t="s">
        <v>1125</v>
      </c>
      <c r="B363" s="13">
        <v>41669</v>
      </c>
      <c r="C363" s="1" t="s">
        <v>918</v>
      </c>
      <c r="D363" s="1">
        <v>1</v>
      </c>
      <c r="E363" s="1" t="s">
        <v>1126</v>
      </c>
      <c r="F363" s="1" t="s">
        <v>70</v>
      </c>
      <c r="G363" s="1" t="s">
        <v>10</v>
      </c>
      <c r="H363" s="1" t="s">
        <v>824</v>
      </c>
      <c r="I363" s="16">
        <f t="shared" si="5"/>
        <v>-187758.625</v>
      </c>
      <c r="J363" s="28">
        <v>-30041.38</v>
      </c>
      <c r="K363" s="1" t="s">
        <v>6142</v>
      </c>
    </row>
    <row r="364" spans="1:11" hidden="1">
      <c r="A364" s="1" t="s">
        <v>1128</v>
      </c>
      <c r="B364" s="13">
        <v>41669</v>
      </c>
      <c r="C364" s="1" t="s">
        <v>1129</v>
      </c>
      <c r="D364" s="1">
        <v>1</v>
      </c>
      <c r="E364" s="1" t="s">
        <v>1130</v>
      </c>
      <c r="F364" s="1" t="s">
        <v>9</v>
      </c>
      <c r="G364" s="1" t="s">
        <v>10</v>
      </c>
      <c r="H364" s="1" t="s">
        <v>1012</v>
      </c>
      <c r="I364" s="16">
        <f t="shared" si="5"/>
        <v>304482.75</v>
      </c>
      <c r="J364" s="28">
        <v>48717.24</v>
      </c>
      <c r="K364" s="1" t="s">
        <v>6142</v>
      </c>
    </row>
    <row r="365" spans="1:11" hidden="1">
      <c r="A365" s="1" t="s">
        <v>1131</v>
      </c>
      <c r="B365" s="13">
        <v>41669</v>
      </c>
      <c r="C365" s="1" t="s">
        <v>918</v>
      </c>
      <c r="D365" s="1">
        <v>1</v>
      </c>
      <c r="E365" s="1" t="s">
        <v>1132</v>
      </c>
      <c r="F365" s="1" t="s">
        <v>9</v>
      </c>
      <c r="G365" s="1" t="s">
        <v>10</v>
      </c>
      <c r="H365" s="1" t="s">
        <v>824</v>
      </c>
      <c r="I365" s="16">
        <f t="shared" si="5"/>
        <v>187758.625</v>
      </c>
      <c r="J365" s="28">
        <v>30041.38</v>
      </c>
      <c r="K365" s="1" t="s">
        <v>6142</v>
      </c>
    </row>
    <row r="366" spans="1:11" hidden="1">
      <c r="A366" s="1" t="s">
        <v>1133</v>
      </c>
      <c r="B366" s="13">
        <v>41669</v>
      </c>
      <c r="C366" s="1" t="s">
        <v>1134</v>
      </c>
      <c r="D366" s="1">
        <v>1</v>
      </c>
      <c r="E366" s="1" t="s">
        <v>1135</v>
      </c>
      <c r="F366" s="1" t="s">
        <v>9</v>
      </c>
      <c r="G366" s="1" t="s">
        <v>10</v>
      </c>
      <c r="H366" s="1" t="s">
        <v>1136</v>
      </c>
      <c r="I366" s="16">
        <f t="shared" si="5"/>
        <v>259051.75</v>
      </c>
      <c r="J366" s="28">
        <v>41448.28</v>
      </c>
      <c r="K366" s="1" t="s">
        <v>6142</v>
      </c>
    </row>
    <row r="367" spans="1:11" hidden="1">
      <c r="A367" s="1" t="s">
        <v>1137</v>
      </c>
      <c r="B367" s="13">
        <v>41669</v>
      </c>
      <c r="C367" s="1" t="s">
        <v>1138</v>
      </c>
      <c r="D367" s="1">
        <v>1</v>
      </c>
      <c r="E367" s="1" t="s">
        <v>1139</v>
      </c>
      <c r="F367" s="1" t="s">
        <v>9</v>
      </c>
      <c r="G367" s="1" t="s">
        <v>10</v>
      </c>
      <c r="H367" s="1" t="s">
        <v>1140</v>
      </c>
      <c r="I367" s="16">
        <f t="shared" si="5"/>
        <v>259051.75</v>
      </c>
      <c r="J367" s="28">
        <v>41448.28</v>
      </c>
      <c r="K367" s="1" t="s">
        <v>6142</v>
      </c>
    </row>
    <row r="368" spans="1:11" hidden="1">
      <c r="A368" s="1" t="s">
        <v>1147</v>
      </c>
      <c r="B368" s="13">
        <v>41670</v>
      </c>
      <c r="C368" s="1" t="s">
        <v>1129</v>
      </c>
      <c r="D368" s="1">
        <v>1</v>
      </c>
      <c r="E368" s="1" t="s">
        <v>1148</v>
      </c>
      <c r="F368" s="1" t="s">
        <v>70</v>
      </c>
      <c r="G368" s="1" t="s">
        <v>10</v>
      </c>
      <c r="H368" s="1" t="s">
        <v>1012</v>
      </c>
      <c r="I368" s="16">
        <f t="shared" si="5"/>
        <v>-304482.75</v>
      </c>
      <c r="J368" s="28">
        <v>-48717.24</v>
      </c>
      <c r="K368" s="1" t="s">
        <v>6142</v>
      </c>
    </row>
    <row r="369" spans="1:11" hidden="1">
      <c r="A369" s="1" t="s">
        <v>1149</v>
      </c>
      <c r="B369" s="13">
        <v>41670</v>
      </c>
      <c r="C369" s="1" t="s">
        <v>1150</v>
      </c>
      <c r="D369" s="1">
        <v>1</v>
      </c>
      <c r="E369" s="1" t="s">
        <v>1151</v>
      </c>
      <c r="F369" s="1" t="s">
        <v>9</v>
      </c>
      <c r="G369" s="1" t="s">
        <v>10</v>
      </c>
      <c r="H369" s="1" t="s">
        <v>1012</v>
      </c>
      <c r="I369" s="16">
        <f t="shared" si="5"/>
        <v>304482.75</v>
      </c>
      <c r="J369" s="28">
        <v>48717.24</v>
      </c>
      <c r="K369" s="1" t="s">
        <v>6142</v>
      </c>
    </row>
    <row r="370" spans="1:11">
      <c r="A370" s="1" t="s">
        <v>1153</v>
      </c>
      <c r="B370" s="13">
        <v>41670</v>
      </c>
      <c r="C370" s="1" t="s">
        <v>1154</v>
      </c>
      <c r="D370" s="1">
        <v>1</v>
      </c>
      <c r="E370" s="1" t="s">
        <v>1155</v>
      </c>
      <c r="F370" s="1" t="s">
        <v>269</v>
      </c>
      <c r="G370" s="1" t="s">
        <v>5</v>
      </c>
      <c r="H370" s="1" t="s">
        <v>1156</v>
      </c>
      <c r="I370" s="16">
        <f t="shared" si="5"/>
        <v>3856.875</v>
      </c>
      <c r="J370" s="28">
        <v>617.1</v>
      </c>
      <c r="K370" s="1" t="s">
        <v>6166</v>
      </c>
    </row>
    <row r="371" spans="1:11" hidden="1">
      <c r="A371" s="1" t="s">
        <v>1157</v>
      </c>
      <c r="B371" s="13">
        <v>41670</v>
      </c>
      <c r="C371" s="1" t="s">
        <v>1158</v>
      </c>
      <c r="D371" s="1">
        <v>2</v>
      </c>
      <c r="E371" s="1" t="s">
        <v>1159</v>
      </c>
      <c r="F371" s="1" t="s">
        <v>37</v>
      </c>
      <c r="G371" s="1" t="s">
        <v>38</v>
      </c>
      <c r="H371" s="1" t="s">
        <v>39</v>
      </c>
      <c r="I371" s="31">
        <f t="shared" si="5"/>
        <v>1512.625</v>
      </c>
      <c r="J371" s="28">
        <v>242.02</v>
      </c>
      <c r="K371" s="1" t="s">
        <v>6145</v>
      </c>
    </row>
    <row r="372" spans="1:11" hidden="1">
      <c r="A372" s="1" t="s">
        <v>1160</v>
      </c>
      <c r="B372" s="13">
        <v>41670</v>
      </c>
      <c r="C372" s="1" t="s">
        <v>1161</v>
      </c>
      <c r="D372" s="1">
        <v>2</v>
      </c>
      <c r="E372" s="1" t="s">
        <v>1162</v>
      </c>
      <c r="F372" s="1" t="s">
        <v>37</v>
      </c>
      <c r="G372" s="1" t="s">
        <v>38</v>
      </c>
      <c r="H372" s="1" t="s">
        <v>39</v>
      </c>
      <c r="I372" s="31">
        <f t="shared" si="5"/>
        <v>130</v>
      </c>
      <c r="J372" s="28">
        <v>20.8</v>
      </c>
      <c r="K372" s="1" t="s">
        <v>6145</v>
      </c>
    </row>
    <row r="373" spans="1:11" hidden="1">
      <c r="A373" s="1" t="s">
        <v>1163</v>
      </c>
      <c r="B373" s="13">
        <v>41670</v>
      </c>
      <c r="C373" s="1" t="s">
        <v>1164</v>
      </c>
      <c r="D373" s="1">
        <v>2</v>
      </c>
      <c r="E373" s="1" t="s">
        <v>1165</v>
      </c>
      <c r="F373" s="1" t="s">
        <v>37</v>
      </c>
      <c r="G373" s="1" t="s">
        <v>38</v>
      </c>
      <c r="H373" s="1" t="s">
        <v>39</v>
      </c>
      <c r="I373" s="31">
        <f t="shared" si="5"/>
        <v>52</v>
      </c>
      <c r="J373" s="28">
        <v>8.32</v>
      </c>
      <c r="K373" s="1" t="s">
        <v>6145</v>
      </c>
    </row>
    <row r="374" spans="1:11" hidden="1">
      <c r="A374" s="1" t="s">
        <v>1166</v>
      </c>
      <c r="B374" s="13">
        <v>41670</v>
      </c>
      <c r="C374" s="1" t="s">
        <v>1167</v>
      </c>
      <c r="D374" s="1">
        <v>2</v>
      </c>
      <c r="E374" s="1" t="s">
        <v>1168</v>
      </c>
      <c r="F374" s="1" t="s">
        <v>37</v>
      </c>
      <c r="G374" s="1" t="s">
        <v>38</v>
      </c>
      <c r="H374" s="1" t="s">
        <v>39</v>
      </c>
      <c r="I374" s="31">
        <f t="shared" si="5"/>
        <v>938.00000000000011</v>
      </c>
      <c r="J374" s="28">
        <v>150.08000000000001</v>
      </c>
      <c r="K374" s="1" t="s">
        <v>6145</v>
      </c>
    </row>
    <row r="375" spans="1:11" hidden="1">
      <c r="A375" t="s">
        <v>3366</v>
      </c>
      <c r="B375" s="3">
        <v>41670</v>
      </c>
      <c r="C375" t="s">
        <v>3367</v>
      </c>
      <c r="D375">
        <v>1</v>
      </c>
      <c r="E375" t="s">
        <v>3368</v>
      </c>
      <c r="F375" t="s">
        <v>9</v>
      </c>
      <c r="G375" t="s">
        <v>10</v>
      </c>
      <c r="H375" t="s">
        <v>3369</v>
      </c>
      <c r="I375" s="16">
        <f t="shared" si="5"/>
        <v>196551.75</v>
      </c>
      <c r="J375" s="16">
        <v>31448.28</v>
      </c>
      <c r="K375" t="s">
        <v>6141</v>
      </c>
    </row>
    <row r="376" spans="1:11" hidden="1">
      <c r="A376" s="1" t="s">
        <v>1173</v>
      </c>
      <c r="B376" s="13">
        <v>41670</v>
      </c>
      <c r="C376" s="1" t="s">
        <v>1129</v>
      </c>
      <c r="D376" s="1">
        <v>1</v>
      </c>
      <c r="E376" s="1" t="s">
        <v>1174</v>
      </c>
      <c r="F376" s="1" t="s">
        <v>54</v>
      </c>
      <c r="G376" s="1" t="s">
        <v>10</v>
      </c>
      <c r="H376" s="1" t="s">
        <v>514</v>
      </c>
      <c r="I376" s="16">
        <f t="shared" si="5"/>
        <v>270515.8125</v>
      </c>
      <c r="J376" s="28">
        <v>43282.53</v>
      </c>
      <c r="K376" s="1" t="s">
        <v>6143</v>
      </c>
    </row>
    <row r="377" spans="1:11" hidden="1">
      <c r="A377" s="1" t="s">
        <v>1175</v>
      </c>
      <c r="B377" s="13">
        <v>41670</v>
      </c>
      <c r="C377" s="1" t="s">
        <v>1176</v>
      </c>
      <c r="D377" s="1">
        <v>1</v>
      </c>
      <c r="E377" s="1" t="s">
        <v>1177</v>
      </c>
      <c r="F377" s="1" t="s">
        <v>54</v>
      </c>
      <c r="G377" s="1" t="s">
        <v>10</v>
      </c>
      <c r="H377" s="1" t="s">
        <v>1178</v>
      </c>
      <c r="I377" s="16">
        <f t="shared" si="5"/>
        <v>224993.125</v>
      </c>
      <c r="J377" s="28">
        <v>35998.9</v>
      </c>
      <c r="K377" s="1" t="s">
        <v>6143</v>
      </c>
    </row>
    <row r="378" spans="1:11" hidden="1">
      <c r="A378" s="1" t="s">
        <v>1180</v>
      </c>
      <c r="B378" s="13">
        <v>41670</v>
      </c>
      <c r="C378" s="1" t="s">
        <v>1181</v>
      </c>
      <c r="D378" s="1">
        <v>2</v>
      </c>
      <c r="E378" s="1" t="s">
        <v>1182</v>
      </c>
      <c r="F378" s="1" t="s">
        <v>26</v>
      </c>
      <c r="G378" s="1" t="s">
        <v>103</v>
      </c>
      <c r="H378" s="1" t="s">
        <v>914</v>
      </c>
      <c r="I378" s="16">
        <f t="shared" si="5"/>
        <v>1534.5</v>
      </c>
      <c r="J378" s="28">
        <v>245.52</v>
      </c>
      <c r="K378" s="1" t="s">
        <v>6145</v>
      </c>
    </row>
    <row r="379" spans="1:11" hidden="1">
      <c r="A379" s="1" t="s">
        <v>1183</v>
      </c>
      <c r="B379" s="13">
        <v>41670</v>
      </c>
      <c r="C379" s="1" t="s">
        <v>1184</v>
      </c>
      <c r="D379" s="1">
        <v>2</v>
      </c>
      <c r="E379" s="1" t="s">
        <v>1185</v>
      </c>
      <c r="F379" s="1" t="s">
        <v>26</v>
      </c>
      <c r="G379" s="1" t="s">
        <v>103</v>
      </c>
      <c r="H379" s="1" t="s">
        <v>914</v>
      </c>
      <c r="I379" s="16">
        <f t="shared" si="5"/>
        <v>1534.5</v>
      </c>
      <c r="J379" s="28">
        <v>245.52</v>
      </c>
      <c r="K379" s="1" t="s">
        <v>6145</v>
      </c>
    </row>
    <row r="380" spans="1:11" hidden="1">
      <c r="A380" t="s">
        <v>3370</v>
      </c>
      <c r="B380" s="3">
        <v>41670</v>
      </c>
      <c r="C380" t="s">
        <v>3371</v>
      </c>
      <c r="D380">
        <v>1</v>
      </c>
      <c r="E380" t="s">
        <v>3372</v>
      </c>
      <c r="F380" t="s">
        <v>9</v>
      </c>
      <c r="G380" t="s">
        <v>10</v>
      </c>
      <c r="H380" t="s">
        <v>3373</v>
      </c>
      <c r="I380" s="16">
        <f t="shared" si="5"/>
        <v>30172.4375</v>
      </c>
      <c r="J380" s="16">
        <v>4827.59</v>
      </c>
      <c r="K380" t="s">
        <v>6141</v>
      </c>
    </row>
    <row r="381" spans="1:11" hidden="1">
      <c r="A381" s="1" t="s">
        <v>1186</v>
      </c>
      <c r="B381" s="13">
        <v>41670</v>
      </c>
      <c r="C381" s="1" t="s">
        <v>1187</v>
      </c>
      <c r="D381" s="1">
        <v>2</v>
      </c>
      <c r="E381" s="1" t="s">
        <v>1188</v>
      </c>
      <c r="F381" s="1" t="s">
        <v>1123</v>
      </c>
      <c r="G381" s="1" t="s">
        <v>103</v>
      </c>
      <c r="H381" s="1" t="s">
        <v>1124</v>
      </c>
      <c r="I381" s="16">
        <f t="shared" si="5"/>
        <v>3389.75</v>
      </c>
      <c r="J381" s="28">
        <v>542.36</v>
      </c>
      <c r="K381" s="1" t="s">
        <v>6149</v>
      </c>
    </row>
    <row r="382" spans="1:11" hidden="1">
      <c r="A382" s="1" t="s">
        <v>1189</v>
      </c>
      <c r="B382" s="13">
        <v>41670</v>
      </c>
      <c r="C382" s="1" t="s">
        <v>1190</v>
      </c>
      <c r="D382" s="1">
        <v>1</v>
      </c>
      <c r="E382" s="1" t="s">
        <v>1191</v>
      </c>
      <c r="F382" s="1" t="s">
        <v>54</v>
      </c>
      <c r="G382" s="1" t="s">
        <v>10</v>
      </c>
      <c r="H382" s="1" t="s">
        <v>1192</v>
      </c>
      <c r="I382" s="16">
        <f t="shared" si="5"/>
        <v>295037.5625</v>
      </c>
      <c r="J382" s="28">
        <v>47206.01</v>
      </c>
      <c r="K382" s="1" t="s">
        <v>6143</v>
      </c>
    </row>
    <row r="383" spans="1:11" hidden="1">
      <c r="A383" s="1" t="s">
        <v>1193</v>
      </c>
      <c r="B383" s="13">
        <v>41670</v>
      </c>
      <c r="C383" s="1" t="s">
        <v>471</v>
      </c>
      <c r="D383" s="1">
        <v>1</v>
      </c>
      <c r="E383" s="1" t="s">
        <v>1194</v>
      </c>
      <c r="F383" s="1" t="s">
        <v>70</v>
      </c>
      <c r="G383" s="1" t="s">
        <v>10</v>
      </c>
      <c r="H383" s="1" t="s">
        <v>469</v>
      </c>
      <c r="I383" s="16">
        <f t="shared" si="5"/>
        <v>-187758.625</v>
      </c>
      <c r="J383" s="28">
        <v>-30041.38</v>
      </c>
      <c r="K383" s="1" t="s">
        <v>6142</v>
      </c>
    </row>
    <row r="384" spans="1:11" hidden="1">
      <c r="A384" s="1" t="s">
        <v>1195</v>
      </c>
      <c r="B384" s="13">
        <v>41670</v>
      </c>
      <c r="C384" s="1" t="s">
        <v>471</v>
      </c>
      <c r="D384" s="1">
        <v>1</v>
      </c>
      <c r="E384" s="1" t="s">
        <v>1196</v>
      </c>
      <c r="F384" s="1" t="s">
        <v>9</v>
      </c>
      <c r="G384" s="1" t="s">
        <v>10</v>
      </c>
      <c r="H384" s="1" t="s">
        <v>469</v>
      </c>
      <c r="I384" s="16">
        <f t="shared" si="5"/>
        <v>187758.625</v>
      </c>
      <c r="J384" s="28">
        <v>30041.38</v>
      </c>
      <c r="K384" s="1" t="s">
        <v>6142</v>
      </c>
    </row>
    <row r="385" spans="1:11" hidden="1">
      <c r="A385" t="s">
        <v>3374</v>
      </c>
      <c r="B385" s="3">
        <v>41670</v>
      </c>
      <c r="C385" t="s">
        <v>3375</v>
      </c>
      <c r="D385">
        <v>2</v>
      </c>
      <c r="E385" t="s">
        <v>3376</v>
      </c>
      <c r="F385" t="s">
        <v>1448</v>
      </c>
      <c r="G385" t="s">
        <v>13</v>
      </c>
      <c r="H385" t="s">
        <v>88</v>
      </c>
      <c r="I385" s="16">
        <f t="shared" si="5"/>
        <v>5009.375</v>
      </c>
      <c r="J385" s="16">
        <v>801.5</v>
      </c>
      <c r="K385" t="s">
        <v>6164</v>
      </c>
    </row>
    <row r="386" spans="1:11" hidden="1">
      <c r="A386" t="s">
        <v>3377</v>
      </c>
      <c r="B386" s="3">
        <v>41670</v>
      </c>
      <c r="C386" t="s">
        <v>3378</v>
      </c>
      <c r="D386">
        <v>2</v>
      </c>
      <c r="E386" t="s">
        <v>3379</v>
      </c>
      <c r="F386" t="s">
        <v>1448</v>
      </c>
      <c r="G386" t="s">
        <v>13</v>
      </c>
      <c r="H386" t="s">
        <v>88</v>
      </c>
      <c r="I386" s="16">
        <f t="shared" si="5"/>
        <v>1551</v>
      </c>
      <c r="J386" s="16">
        <v>248.16</v>
      </c>
      <c r="K386" t="s">
        <v>6164</v>
      </c>
    </row>
    <row r="387" spans="1:11">
      <c r="A387" t="s">
        <v>3380</v>
      </c>
      <c r="B387" s="3">
        <v>41670</v>
      </c>
      <c r="C387" t="s">
        <v>3381</v>
      </c>
      <c r="D387">
        <v>1</v>
      </c>
      <c r="E387" t="s">
        <v>3382</v>
      </c>
      <c r="F387" t="s">
        <v>269</v>
      </c>
      <c r="G387" t="s">
        <v>270</v>
      </c>
      <c r="H387" t="s">
        <v>3383</v>
      </c>
      <c r="I387" s="16">
        <f t="shared" si="5"/>
        <v>124525</v>
      </c>
      <c r="J387" s="16">
        <v>19924</v>
      </c>
      <c r="K387" t="s">
        <v>6167</v>
      </c>
    </row>
    <row r="388" spans="1:11" hidden="1">
      <c r="A388" t="s">
        <v>3384</v>
      </c>
      <c r="B388" s="3">
        <v>41670</v>
      </c>
      <c r="C388" t="s">
        <v>3385</v>
      </c>
      <c r="D388">
        <v>2</v>
      </c>
      <c r="E388" t="s">
        <v>3386</v>
      </c>
      <c r="F388" t="s">
        <v>1542</v>
      </c>
      <c r="G388" t="s">
        <v>13</v>
      </c>
      <c r="H388" t="s">
        <v>88</v>
      </c>
      <c r="I388" s="31">
        <f t="shared" si="5"/>
        <v>60.5</v>
      </c>
      <c r="J388" s="16">
        <v>9.68</v>
      </c>
      <c r="K388" t="s">
        <v>6145</v>
      </c>
    </row>
    <row r="389" spans="1:11" hidden="1">
      <c r="A389" t="s">
        <v>3387</v>
      </c>
      <c r="B389" s="3">
        <v>41670</v>
      </c>
      <c r="C389" t="s">
        <v>3388</v>
      </c>
      <c r="D389">
        <v>2</v>
      </c>
      <c r="E389" t="s">
        <v>3389</v>
      </c>
      <c r="F389" t="s">
        <v>1542</v>
      </c>
      <c r="G389" t="s">
        <v>13</v>
      </c>
      <c r="H389" t="s">
        <v>88</v>
      </c>
      <c r="I389" s="31">
        <f t="shared" si="5"/>
        <v>60.5</v>
      </c>
      <c r="J389" s="16">
        <v>9.68</v>
      </c>
      <c r="K389" t="s">
        <v>6145</v>
      </c>
    </row>
    <row r="390" spans="1:11" hidden="1">
      <c r="A390" t="s">
        <v>3390</v>
      </c>
      <c r="B390" s="3">
        <v>41670</v>
      </c>
      <c r="C390" t="s">
        <v>3391</v>
      </c>
      <c r="D390">
        <v>2</v>
      </c>
      <c r="E390" t="s">
        <v>3392</v>
      </c>
      <c r="F390" t="s">
        <v>1542</v>
      </c>
      <c r="G390" t="s">
        <v>13</v>
      </c>
      <c r="H390" t="s">
        <v>88</v>
      </c>
      <c r="I390" s="31">
        <f t="shared" si="5"/>
        <v>60.5</v>
      </c>
      <c r="J390" s="16">
        <v>9.68</v>
      </c>
      <c r="K390" t="s">
        <v>6145</v>
      </c>
    </row>
    <row r="391" spans="1:11" hidden="1">
      <c r="A391" s="1" t="s">
        <v>1197</v>
      </c>
      <c r="B391" s="13">
        <v>41670</v>
      </c>
      <c r="C391" s="1" t="s">
        <v>1198</v>
      </c>
      <c r="D391" s="1">
        <v>1</v>
      </c>
      <c r="E391" s="1" t="s">
        <v>1199</v>
      </c>
      <c r="F391" s="1" t="s">
        <v>9</v>
      </c>
      <c r="G391" s="1" t="s">
        <v>10</v>
      </c>
      <c r="H391" s="1" t="s">
        <v>1200</v>
      </c>
      <c r="I391" s="16">
        <f t="shared" si="5"/>
        <v>355517.25</v>
      </c>
      <c r="J391" s="28">
        <v>56882.76</v>
      </c>
      <c r="K391" s="1" t="s">
        <v>6142</v>
      </c>
    </row>
    <row r="392" spans="1:11" hidden="1">
      <c r="A392" t="s">
        <v>3393</v>
      </c>
      <c r="B392" s="3">
        <v>41670</v>
      </c>
      <c r="C392" t="s">
        <v>3394</v>
      </c>
      <c r="D392">
        <v>2</v>
      </c>
      <c r="E392" t="s">
        <v>3395</v>
      </c>
      <c r="F392" t="s">
        <v>1542</v>
      </c>
      <c r="G392" t="s">
        <v>13</v>
      </c>
      <c r="H392" t="s">
        <v>88</v>
      </c>
      <c r="I392" s="31">
        <f t="shared" si="5"/>
        <v>60.5</v>
      </c>
      <c r="J392" s="16">
        <v>9.68</v>
      </c>
      <c r="K392" t="s">
        <v>6145</v>
      </c>
    </row>
    <row r="393" spans="1:11" hidden="1">
      <c r="A393" t="s">
        <v>3396</v>
      </c>
      <c r="B393" s="3">
        <v>41670</v>
      </c>
      <c r="C393" t="s">
        <v>3397</v>
      </c>
      <c r="D393">
        <v>2</v>
      </c>
      <c r="E393" t="s">
        <v>3398</v>
      </c>
      <c r="F393" t="s">
        <v>1542</v>
      </c>
      <c r="G393" t="s">
        <v>13</v>
      </c>
      <c r="H393" t="s">
        <v>88</v>
      </c>
      <c r="I393" s="31">
        <f t="shared" si="5"/>
        <v>60.5</v>
      </c>
      <c r="J393" s="16">
        <v>9.68</v>
      </c>
      <c r="K393" t="s">
        <v>6145</v>
      </c>
    </row>
    <row r="394" spans="1:11" hidden="1">
      <c r="A394" t="s">
        <v>3399</v>
      </c>
      <c r="B394" s="3">
        <v>41670</v>
      </c>
      <c r="C394" t="s">
        <v>3400</v>
      </c>
      <c r="D394">
        <v>2</v>
      </c>
      <c r="E394" t="s">
        <v>3401</v>
      </c>
      <c r="F394" t="s">
        <v>1542</v>
      </c>
      <c r="G394" t="s">
        <v>13</v>
      </c>
      <c r="H394" t="s">
        <v>88</v>
      </c>
      <c r="I394" s="31">
        <f t="shared" ref="I394:I457" si="6">J394*100/16</f>
        <v>60.5</v>
      </c>
      <c r="J394" s="16">
        <v>9.68</v>
      </c>
      <c r="K394" t="s">
        <v>6145</v>
      </c>
    </row>
    <row r="395" spans="1:11" hidden="1">
      <c r="A395" t="s">
        <v>3402</v>
      </c>
      <c r="B395" s="3">
        <v>41670</v>
      </c>
      <c r="C395" t="s">
        <v>3403</v>
      </c>
      <c r="D395">
        <v>2</v>
      </c>
      <c r="E395" t="s">
        <v>3404</v>
      </c>
      <c r="F395" t="s">
        <v>1542</v>
      </c>
      <c r="G395" t="s">
        <v>13</v>
      </c>
      <c r="H395" t="s">
        <v>88</v>
      </c>
      <c r="I395" s="31">
        <f t="shared" si="6"/>
        <v>60.5</v>
      </c>
      <c r="J395" s="16">
        <v>9.68</v>
      </c>
      <c r="K395" t="s">
        <v>6145</v>
      </c>
    </row>
    <row r="396" spans="1:11" hidden="1">
      <c r="A396" t="s">
        <v>3405</v>
      </c>
      <c r="B396" s="3">
        <v>41670</v>
      </c>
      <c r="C396" t="s">
        <v>3406</v>
      </c>
      <c r="D396">
        <v>2</v>
      </c>
      <c r="E396" t="s">
        <v>3407</v>
      </c>
      <c r="F396" t="s">
        <v>1542</v>
      </c>
      <c r="G396" t="s">
        <v>13</v>
      </c>
      <c r="H396" t="s">
        <v>88</v>
      </c>
      <c r="I396" s="31">
        <f t="shared" si="6"/>
        <v>60.5</v>
      </c>
      <c r="J396" s="16">
        <v>9.68</v>
      </c>
      <c r="K396" t="s">
        <v>6145</v>
      </c>
    </row>
    <row r="397" spans="1:11" hidden="1">
      <c r="A397" t="s">
        <v>3408</v>
      </c>
      <c r="B397" s="3">
        <v>41670</v>
      </c>
      <c r="C397" t="s">
        <v>3409</v>
      </c>
      <c r="D397">
        <v>2</v>
      </c>
      <c r="E397" t="s">
        <v>3410</v>
      </c>
      <c r="F397" t="s">
        <v>1542</v>
      </c>
      <c r="G397" t="s">
        <v>13</v>
      </c>
      <c r="H397" t="s">
        <v>88</v>
      </c>
      <c r="I397" s="31">
        <f t="shared" si="6"/>
        <v>60.5</v>
      </c>
      <c r="J397" s="16">
        <v>9.68</v>
      </c>
      <c r="K397" t="s">
        <v>6145</v>
      </c>
    </row>
    <row r="398" spans="1:11" hidden="1">
      <c r="A398" t="s">
        <v>3411</v>
      </c>
      <c r="B398" s="3">
        <v>41670</v>
      </c>
      <c r="C398" t="s">
        <v>3412</v>
      </c>
      <c r="D398">
        <v>2</v>
      </c>
      <c r="E398" t="s">
        <v>3413</v>
      </c>
      <c r="F398" t="s">
        <v>1542</v>
      </c>
      <c r="G398" t="s">
        <v>13</v>
      </c>
      <c r="H398" t="s">
        <v>88</v>
      </c>
      <c r="I398" s="31">
        <f t="shared" si="6"/>
        <v>60.5</v>
      </c>
      <c r="J398" s="16">
        <v>9.68</v>
      </c>
      <c r="K398" t="s">
        <v>6145</v>
      </c>
    </row>
    <row r="399" spans="1:11" hidden="1">
      <c r="A399" t="s">
        <v>3414</v>
      </c>
      <c r="B399" s="3">
        <v>41670</v>
      </c>
      <c r="C399" t="s">
        <v>3415</v>
      </c>
      <c r="D399">
        <v>2</v>
      </c>
      <c r="E399" t="s">
        <v>3416</v>
      </c>
      <c r="F399" t="s">
        <v>1542</v>
      </c>
      <c r="G399" t="s">
        <v>13</v>
      </c>
      <c r="H399" t="s">
        <v>88</v>
      </c>
      <c r="I399" s="31">
        <f t="shared" si="6"/>
        <v>60.5</v>
      </c>
      <c r="J399" s="16">
        <v>9.68</v>
      </c>
      <c r="K399" t="s">
        <v>6145</v>
      </c>
    </row>
    <row r="400" spans="1:11" hidden="1">
      <c r="A400" t="s">
        <v>3417</v>
      </c>
      <c r="B400" s="3">
        <v>41670</v>
      </c>
      <c r="C400" t="s">
        <v>3418</v>
      </c>
      <c r="D400">
        <v>2</v>
      </c>
      <c r="E400" t="s">
        <v>3419</v>
      </c>
      <c r="F400" t="s">
        <v>1542</v>
      </c>
      <c r="G400" t="s">
        <v>13</v>
      </c>
      <c r="H400" t="s">
        <v>88</v>
      </c>
      <c r="I400" s="31">
        <f t="shared" si="6"/>
        <v>60.5</v>
      </c>
      <c r="J400" s="16">
        <v>9.68</v>
      </c>
      <c r="K400" t="s">
        <v>6145</v>
      </c>
    </row>
    <row r="401" spans="1:11" hidden="1">
      <c r="A401" t="s">
        <v>3420</v>
      </c>
      <c r="B401" s="3">
        <v>41670</v>
      </c>
      <c r="C401" t="s">
        <v>3421</v>
      </c>
      <c r="D401">
        <v>2</v>
      </c>
      <c r="E401" t="s">
        <v>3422</v>
      </c>
      <c r="F401" t="s">
        <v>1448</v>
      </c>
      <c r="G401" t="s">
        <v>13</v>
      </c>
      <c r="H401" t="s">
        <v>88</v>
      </c>
      <c r="I401" s="16">
        <f t="shared" si="6"/>
        <v>288.0625</v>
      </c>
      <c r="J401" s="16">
        <v>46.09</v>
      </c>
      <c r="K401" t="s">
        <v>6164</v>
      </c>
    </row>
    <row r="402" spans="1:11" hidden="1">
      <c r="A402" t="s">
        <v>3423</v>
      </c>
      <c r="B402" s="3">
        <v>41670</v>
      </c>
      <c r="C402" t="s">
        <v>3424</v>
      </c>
      <c r="D402">
        <v>2</v>
      </c>
      <c r="E402" t="s">
        <v>3425</v>
      </c>
      <c r="F402" t="s">
        <v>1368</v>
      </c>
      <c r="G402" t="s">
        <v>13</v>
      </c>
      <c r="H402" t="s">
        <v>88</v>
      </c>
      <c r="I402" s="16">
        <f t="shared" si="6"/>
        <v>760.5625</v>
      </c>
      <c r="J402" s="16">
        <v>121.69</v>
      </c>
      <c r="K402" t="s">
        <v>6151</v>
      </c>
    </row>
    <row r="403" spans="1:11" hidden="1">
      <c r="A403" s="1" t="s">
        <v>1201</v>
      </c>
      <c r="B403" s="13">
        <v>41670</v>
      </c>
      <c r="C403" s="1" t="s">
        <v>1202</v>
      </c>
      <c r="D403" s="1">
        <v>1</v>
      </c>
      <c r="E403" s="1" t="s">
        <v>1203</v>
      </c>
      <c r="F403" s="1" t="s">
        <v>9</v>
      </c>
      <c r="G403" s="1" t="s">
        <v>10</v>
      </c>
      <c r="H403" s="1" t="s">
        <v>1204</v>
      </c>
      <c r="I403" s="16">
        <f t="shared" si="6"/>
        <v>245036.1875</v>
      </c>
      <c r="J403" s="28">
        <v>39205.79</v>
      </c>
      <c r="K403" s="1" t="s">
        <v>6142</v>
      </c>
    </row>
    <row r="404" spans="1:11" hidden="1">
      <c r="A404" s="1" t="s">
        <v>1205</v>
      </c>
      <c r="B404" s="13">
        <v>41670</v>
      </c>
      <c r="C404" s="1" t="s">
        <v>1206</v>
      </c>
      <c r="D404" s="1">
        <v>1</v>
      </c>
      <c r="E404" s="1" t="s">
        <v>1207</v>
      </c>
      <c r="F404" s="1" t="s">
        <v>9</v>
      </c>
      <c r="G404" s="1" t="s">
        <v>10</v>
      </c>
      <c r="H404" s="1" t="s">
        <v>1208</v>
      </c>
      <c r="I404" s="16">
        <f t="shared" si="6"/>
        <v>259051.75</v>
      </c>
      <c r="J404" s="28">
        <v>41448.28</v>
      </c>
      <c r="K404" s="1" t="s">
        <v>6142</v>
      </c>
    </row>
    <row r="405" spans="1:11" hidden="1">
      <c r="A405" s="1" t="s">
        <v>1209</v>
      </c>
      <c r="B405" s="13">
        <v>41670</v>
      </c>
      <c r="C405" s="1" t="s">
        <v>1210</v>
      </c>
      <c r="D405" s="1">
        <v>1</v>
      </c>
      <c r="E405" s="1" t="s">
        <v>1211</v>
      </c>
      <c r="F405" s="1" t="s">
        <v>9</v>
      </c>
      <c r="G405" s="1" t="s">
        <v>10</v>
      </c>
      <c r="H405" s="1" t="s">
        <v>1208</v>
      </c>
      <c r="I405" s="16">
        <f t="shared" si="6"/>
        <v>259051.75</v>
      </c>
      <c r="J405" s="28">
        <v>41448.28</v>
      </c>
      <c r="K405" s="1" t="s">
        <v>6142</v>
      </c>
    </row>
    <row r="406" spans="1:11" hidden="1">
      <c r="A406" s="1" t="s">
        <v>1212</v>
      </c>
      <c r="B406" s="13">
        <v>41670</v>
      </c>
      <c r="C406" s="1" t="s">
        <v>1213</v>
      </c>
      <c r="D406" s="1">
        <v>1</v>
      </c>
      <c r="E406" s="1" t="s">
        <v>1214</v>
      </c>
      <c r="F406" s="1" t="s">
        <v>9</v>
      </c>
      <c r="G406" s="1" t="s">
        <v>10</v>
      </c>
      <c r="H406" s="1" t="s">
        <v>1215</v>
      </c>
      <c r="I406" s="16">
        <f t="shared" si="6"/>
        <v>232663.8125</v>
      </c>
      <c r="J406" s="28">
        <v>37226.21</v>
      </c>
      <c r="K406" s="1" t="s">
        <v>6142</v>
      </c>
    </row>
    <row r="407" spans="1:11">
      <c r="A407" s="1" t="s">
        <v>1219</v>
      </c>
      <c r="B407" s="13">
        <v>41670</v>
      </c>
      <c r="C407" s="1" t="s">
        <v>1220</v>
      </c>
      <c r="D407" s="1">
        <v>1</v>
      </c>
      <c r="E407" s="1" t="s">
        <v>1221</v>
      </c>
      <c r="F407" s="1" t="s">
        <v>269</v>
      </c>
      <c r="G407" s="1" t="s">
        <v>270</v>
      </c>
      <c r="H407" s="1" t="s">
        <v>1222</v>
      </c>
      <c r="I407" s="16">
        <f t="shared" si="6"/>
        <v>1724.125</v>
      </c>
      <c r="J407" s="28">
        <v>275.86</v>
      </c>
      <c r="K407" s="1" t="s">
        <v>6146</v>
      </c>
    </row>
    <row r="408" spans="1:11">
      <c r="A408" s="1" t="s">
        <v>1223</v>
      </c>
      <c r="B408" s="13">
        <v>41670</v>
      </c>
      <c r="C408" s="1" t="s">
        <v>1224</v>
      </c>
      <c r="D408" s="1">
        <v>1</v>
      </c>
      <c r="E408" s="1" t="s">
        <v>1225</v>
      </c>
      <c r="F408" s="1" t="s">
        <v>269</v>
      </c>
      <c r="G408" s="1" t="s">
        <v>270</v>
      </c>
      <c r="H408" s="1" t="s">
        <v>1226</v>
      </c>
      <c r="I408" s="16">
        <f t="shared" si="6"/>
        <v>3381.9375</v>
      </c>
      <c r="J408" s="28">
        <v>541.11</v>
      </c>
      <c r="K408" s="1" t="s">
        <v>6146</v>
      </c>
    </row>
    <row r="409" spans="1:11" hidden="1">
      <c r="A409" s="1" t="s">
        <v>315</v>
      </c>
      <c r="B409" s="13">
        <v>41650</v>
      </c>
      <c r="C409" s="1" t="s">
        <v>316</v>
      </c>
      <c r="D409" s="1">
        <v>1</v>
      </c>
      <c r="E409" s="1" t="s">
        <v>317</v>
      </c>
      <c r="F409" s="1" t="s">
        <v>318</v>
      </c>
      <c r="G409" s="1" t="s">
        <v>103</v>
      </c>
      <c r="H409" s="1" t="s">
        <v>319</v>
      </c>
      <c r="I409" s="16">
        <f t="shared" si="6"/>
        <v>12931.062499999998</v>
      </c>
      <c r="J409" s="28">
        <v>2068.9699999999998</v>
      </c>
      <c r="K409" s="1" t="s">
        <v>6144</v>
      </c>
    </row>
    <row r="410" spans="1:11" hidden="1">
      <c r="A410" s="1" t="s">
        <v>358</v>
      </c>
      <c r="B410" s="13">
        <v>41652</v>
      </c>
      <c r="C410" s="1" t="s">
        <v>359</v>
      </c>
      <c r="D410" s="1">
        <v>1</v>
      </c>
      <c r="E410" s="1" t="s">
        <v>360</v>
      </c>
      <c r="F410" s="1" t="s">
        <v>318</v>
      </c>
      <c r="G410" s="1" t="s">
        <v>103</v>
      </c>
      <c r="H410" s="1" t="s">
        <v>361</v>
      </c>
      <c r="I410" s="16">
        <f t="shared" si="6"/>
        <v>12931.062499999998</v>
      </c>
      <c r="J410" s="28">
        <v>2068.9699999999998</v>
      </c>
      <c r="K410" s="1" t="s">
        <v>6144</v>
      </c>
    </row>
    <row r="411" spans="1:11" hidden="1">
      <c r="A411" s="1" t="s">
        <v>427</v>
      </c>
      <c r="B411" s="13">
        <v>41653</v>
      </c>
      <c r="C411" s="1" t="s">
        <v>428</v>
      </c>
      <c r="D411" s="1">
        <v>1</v>
      </c>
      <c r="E411" s="1" t="s">
        <v>429</v>
      </c>
      <c r="F411" s="1" t="s">
        <v>318</v>
      </c>
      <c r="G411" s="1" t="s">
        <v>103</v>
      </c>
      <c r="H411" s="1" t="s">
        <v>430</v>
      </c>
      <c r="I411" s="16">
        <f t="shared" si="6"/>
        <v>6465.5</v>
      </c>
      <c r="J411" s="28">
        <v>1034.48</v>
      </c>
      <c r="K411" s="1" t="s">
        <v>6144</v>
      </c>
    </row>
    <row r="412" spans="1:11" hidden="1">
      <c r="A412" s="1" t="s">
        <v>431</v>
      </c>
      <c r="B412" s="13">
        <v>41653</v>
      </c>
      <c r="C412" s="1" t="s">
        <v>432</v>
      </c>
      <c r="D412" s="1">
        <v>1</v>
      </c>
      <c r="E412" s="1" t="s">
        <v>433</v>
      </c>
      <c r="F412" s="1" t="s">
        <v>318</v>
      </c>
      <c r="G412" s="1" t="s">
        <v>103</v>
      </c>
      <c r="H412" s="1" t="s">
        <v>434</v>
      </c>
      <c r="I412" s="16">
        <f t="shared" si="6"/>
        <v>12931.062499999998</v>
      </c>
      <c r="J412" s="28">
        <v>2068.9699999999998</v>
      </c>
      <c r="K412" s="1" t="s">
        <v>6144</v>
      </c>
    </row>
    <row r="413" spans="1:11" hidden="1">
      <c r="A413" s="1" t="s">
        <v>676</v>
      </c>
      <c r="B413" s="13">
        <v>41661</v>
      </c>
      <c r="C413" s="1" t="s">
        <v>677</v>
      </c>
      <c r="D413" s="1">
        <v>1</v>
      </c>
      <c r="E413" s="1" t="s">
        <v>678</v>
      </c>
      <c r="F413" s="1" t="s">
        <v>318</v>
      </c>
      <c r="G413" s="1" t="s">
        <v>103</v>
      </c>
      <c r="H413" s="1" t="s">
        <v>679</v>
      </c>
      <c r="I413" s="16">
        <f t="shared" si="6"/>
        <v>6465.5</v>
      </c>
      <c r="J413" s="28">
        <v>1034.48</v>
      </c>
      <c r="K413" s="1" t="s">
        <v>6144</v>
      </c>
    </row>
    <row r="414" spans="1:11" hidden="1">
      <c r="A414" s="1" t="s">
        <v>1227</v>
      </c>
      <c r="B414" s="13">
        <v>41670</v>
      </c>
      <c r="C414" s="1" t="s">
        <v>1228</v>
      </c>
      <c r="D414" s="1">
        <v>1</v>
      </c>
      <c r="E414" s="1" t="s">
        <v>1229</v>
      </c>
      <c r="F414" s="1" t="s">
        <v>318</v>
      </c>
      <c r="G414" s="1" t="s">
        <v>103</v>
      </c>
      <c r="H414" s="1" t="s">
        <v>1230</v>
      </c>
      <c r="I414" s="16">
        <f t="shared" si="6"/>
        <v>10775.875</v>
      </c>
      <c r="J414" s="28">
        <v>1724.14</v>
      </c>
      <c r="K414" s="1" t="s">
        <v>6144</v>
      </c>
    </row>
    <row r="415" spans="1:11" hidden="1">
      <c r="A415" s="1" t="s">
        <v>1231</v>
      </c>
      <c r="B415" s="13">
        <v>41670</v>
      </c>
      <c r="C415" s="1" t="s">
        <v>1232</v>
      </c>
      <c r="D415" s="1">
        <v>1</v>
      </c>
      <c r="E415" s="1" t="s">
        <v>1233</v>
      </c>
      <c r="F415" s="1" t="s">
        <v>318</v>
      </c>
      <c r="G415" s="1" t="s">
        <v>103</v>
      </c>
      <c r="H415" s="1" t="s">
        <v>1234</v>
      </c>
      <c r="I415" s="16">
        <f t="shared" si="6"/>
        <v>6465.5</v>
      </c>
      <c r="J415" s="28">
        <v>1034.48</v>
      </c>
      <c r="K415" s="1" t="s">
        <v>6144</v>
      </c>
    </row>
    <row r="416" spans="1:11">
      <c r="A416" s="1" t="s">
        <v>1235</v>
      </c>
      <c r="B416" s="13">
        <v>41670</v>
      </c>
      <c r="C416" s="1" t="s">
        <v>142</v>
      </c>
      <c r="D416" s="1">
        <v>1</v>
      </c>
      <c r="E416" s="1" t="s">
        <v>1236</v>
      </c>
      <c r="F416" s="1" t="s">
        <v>269</v>
      </c>
      <c r="G416" s="1" t="s">
        <v>270</v>
      </c>
      <c r="H416" s="1" t="s">
        <v>1237</v>
      </c>
      <c r="I416" s="16">
        <f t="shared" si="6"/>
        <v>-2012.0625</v>
      </c>
      <c r="J416" s="28">
        <v>-321.93</v>
      </c>
      <c r="K416" t="s">
        <v>6148</v>
      </c>
    </row>
    <row r="417" spans="1:11">
      <c r="A417" s="1" t="s">
        <v>1238</v>
      </c>
      <c r="B417" s="13">
        <v>41670</v>
      </c>
      <c r="C417" s="1" t="s">
        <v>1239</v>
      </c>
      <c r="D417" s="1">
        <v>1</v>
      </c>
      <c r="E417" s="1" t="s">
        <v>1240</v>
      </c>
      <c r="F417" s="1" t="s">
        <v>269</v>
      </c>
      <c r="G417" s="1" t="s">
        <v>270</v>
      </c>
      <c r="H417" s="1" t="s">
        <v>1241</v>
      </c>
      <c r="I417" s="16">
        <f t="shared" si="6"/>
        <v>-5879.3125</v>
      </c>
      <c r="J417" s="28">
        <v>-940.69</v>
      </c>
      <c r="K417" s="1" t="s">
        <v>6148</v>
      </c>
    </row>
    <row r="418" spans="1:11">
      <c r="A418" s="1" t="s">
        <v>320</v>
      </c>
      <c r="B418" s="13">
        <v>41650</v>
      </c>
      <c r="C418" s="1" t="s">
        <v>298</v>
      </c>
      <c r="D418" s="1">
        <v>1</v>
      </c>
      <c r="E418" s="1" t="s">
        <v>321</v>
      </c>
      <c r="F418" s="1" t="s">
        <v>269</v>
      </c>
      <c r="G418" s="1" t="s">
        <v>270</v>
      </c>
      <c r="H418" s="1" t="s">
        <v>322</v>
      </c>
      <c r="I418" s="16">
        <f t="shared" si="6"/>
        <v>-2012.0625</v>
      </c>
      <c r="J418" s="28">
        <v>-321.93</v>
      </c>
      <c r="K418" s="1" t="s">
        <v>6148</v>
      </c>
    </row>
    <row r="419" spans="1:11">
      <c r="A419" s="1" t="s">
        <v>267</v>
      </c>
      <c r="B419" s="13">
        <v>41649</v>
      </c>
      <c r="C419" s="1" t="s">
        <v>97</v>
      </c>
      <c r="D419" s="1">
        <v>1</v>
      </c>
      <c r="E419" s="1" t="s">
        <v>268</v>
      </c>
      <c r="F419" s="1" t="s">
        <v>269</v>
      </c>
      <c r="G419" s="1" t="s">
        <v>270</v>
      </c>
      <c r="H419" s="1" t="s">
        <v>271</v>
      </c>
      <c r="I419" s="16">
        <f t="shared" si="6"/>
        <v>-4310.375</v>
      </c>
      <c r="J419" s="28">
        <v>-689.66</v>
      </c>
      <c r="K419" s="1" t="s">
        <v>6148</v>
      </c>
    </row>
    <row r="420" spans="1:11">
      <c r="A420" t="s">
        <v>2553</v>
      </c>
      <c r="B420" s="3">
        <v>41660</v>
      </c>
      <c r="C420" t="s">
        <v>2554</v>
      </c>
      <c r="D420">
        <v>1</v>
      </c>
      <c r="E420" t="s">
        <v>2555</v>
      </c>
      <c r="F420" t="s">
        <v>269</v>
      </c>
      <c r="G420" t="s">
        <v>270</v>
      </c>
      <c r="H420" t="s">
        <v>2556</v>
      </c>
      <c r="I420" s="16">
        <f t="shared" si="6"/>
        <v>241379.3125</v>
      </c>
      <c r="J420" s="16">
        <v>38620.69</v>
      </c>
      <c r="K420" s="29" t="s">
        <v>6143</v>
      </c>
    </row>
    <row r="421" spans="1:11">
      <c r="A421" s="1" t="s">
        <v>1242</v>
      </c>
      <c r="B421" s="13">
        <v>41670</v>
      </c>
      <c r="C421" s="1" t="s">
        <v>809</v>
      </c>
      <c r="D421" s="1">
        <v>1</v>
      </c>
      <c r="E421" s="1" t="s">
        <v>1243</v>
      </c>
      <c r="F421" s="1" t="s">
        <v>269</v>
      </c>
      <c r="G421" s="1" t="s">
        <v>270</v>
      </c>
      <c r="H421" s="1" t="s">
        <v>1244</v>
      </c>
      <c r="I421" s="16">
        <f t="shared" si="6"/>
        <v>-17241</v>
      </c>
      <c r="J421" s="28">
        <v>-2758.56</v>
      </c>
      <c r="K421" s="1" t="s">
        <v>6148</v>
      </c>
    </row>
    <row r="422" spans="1:11" hidden="1">
      <c r="A422" t="s">
        <v>1288</v>
      </c>
      <c r="B422" s="3">
        <v>41643</v>
      </c>
      <c r="C422" t="s">
        <v>1289</v>
      </c>
      <c r="D422">
        <v>2</v>
      </c>
      <c r="E422" t="s">
        <v>1290</v>
      </c>
      <c r="F422" t="s">
        <v>26</v>
      </c>
      <c r="G422" t="s">
        <v>13</v>
      </c>
      <c r="H422" t="s">
        <v>1291</v>
      </c>
      <c r="I422" s="16">
        <f t="shared" si="6"/>
        <v>3413.8125</v>
      </c>
      <c r="J422" s="16">
        <v>546.21</v>
      </c>
      <c r="K422" s="29" t="s">
        <v>6145</v>
      </c>
    </row>
    <row r="423" spans="1:11" hidden="1">
      <c r="A423" s="1" t="s">
        <v>15</v>
      </c>
      <c r="B423" s="13">
        <v>41643</v>
      </c>
      <c r="C423" s="1" t="s">
        <v>16</v>
      </c>
      <c r="D423" s="1">
        <v>2</v>
      </c>
      <c r="E423" s="1" t="s">
        <v>17</v>
      </c>
      <c r="F423" s="1" t="s">
        <v>18</v>
      </c>
      <c r="G423" s="1" t="s">
        <v>0</v>
      </c>
      <c r="H423" s="1" t="s">
        <v>19</v>
      </c>
      <c r="I423" s="16">
        <f t="shared" si="6"/>
        <v>174</v>
      </c>
      <c r="J423" s="28">
        <v>27.84</v>
      </c>
      <c r="K423" s="1" t="s">
        <v>6149</v>
      </c>
    </row>
    <row r="424" spans="1:11" hidden="1">
      <c r="A424" t="s">
        <v>15</v>
      </c>
      <c r="B424" s="3">
        <v>41643</v>
      </c>
      <c r="C424" t="s">
        <v>16</v>
      </c>
      <c r="D424">
        <v>2</v>
      </c>
      <c r="E424" t="s">
        <v>17</v>
      </c>
      <c r="F424" t="s">
        <v>18</v>
      </c>
      <c r="G424" t="s">
        <v>0</v>
      </c>
      <c r="H424" t="s">
        <v>19</v>
      </c>
      <c r="I424" s="16">
        <f t="shared" si="6"/>
        <v>174</v>
      </c>
      <c r="J424" s="16">
        <v>27.84</v>
      </c>
      <c r="K424" s="29" t="s">
        <v>6149</v>
      </c>
    </row>
    <row r="425" spans="1:11" hidden="1">
      <c r="A425" t="s">
        <v>15</v>
      </c>
      <c r="B425" s="3">
        <v>41643</v>
      </c>
      <c r="C425" t="s">
        <v>16</v>
      </c>
      <c r="D425">
        <v>2</v>
      </c>
      <c r="E425" t="s">
        <v>17</v>
      </c>
      <c r="F425" t="s">
        <v>18</v>
      </c>
      <c r="G425" t="s">
        <v>0</v>
      </c>
      <c r="H425" t="s">
        <v>19</v>
      </c>
      <c r="I425" s="16">
        <f t="shared" si="6"/>
        <v>-174</v>
      </c>
      <c r="J425" s="16">
        <v>-27.84</v>
      </c>
      <c r="K425" s="29" t="s">
        <v>6149</v>
      </c>
    </row>
    <row r="426" spans="1:11" hidden="1">
      <c r="A426" t="s">
        <v>1292</v>
      </c>
      <c r="B426" s="3">
        <v>41643</v>
      </c>
      <c r="C426" t="s">
        <v>1293</v>
      </c>
      <c r="D426">
        <v>2</v>
      </c>
      <c r="E426" t="s">
        <v>1294</v>
      </c>
      <c r="F426" t="s">
        <v>26</v>
      </c>
      <c r="G426" t="s">
        <v>13</v>
      </c>
      <c r="H426" t="s">
        <v>1295</v>
      </c>
      <c r="I426" s="16">
        <f t="shared" si="6"/>
        <v>169.0625</v>
      </c>
      <c r="J426" s="16">
        <v>27.05</v>
      </c>
      <c r="K426" s="29" t="s">
        <v>6145</v>
      </c>
    </row>
    <row r="427" spans="1:11" hidden="1">
      <c r="A427" s="1" t="s">
        <v>20</v>
      </c>
      <c r="B427" s="13">
        <v>41643</v>
      </c>
      <c r="C427" s="1" t="s">
        <v>2</v>
      </c>
      <c r="D427" s="1">
        <v>2</v>
      </c>
      <c r="E427" s="1" t="s">
        <v>21</v>
      </c>
      <c r="F427" s="1" t="s">
        <v>18</v>
      </c>
      <c r="G427" s="1" t="s">
        <v>0</v>
      </c>
      <c r="H427" s="1" t="s">
        <v>22</v>
      </c>
      <c r="I427" s="16">
        <f t="shared" si="6"/>
        <v>779.125</v>
      </c>
      <c r="J427" s="28">
        <v>124.66</v>
      </c>
      <c r="K427" s="1" t="s">
        <v>6149</v>
      </c>
    </row>
    <row r="428" spans="1:11" hidden="1">
      <c r="A428" t="s">
        <v>20</v>
      </c>
      <c r="B428" s="3">
        <v>41643</v>
      </c>
      <c r="C428" t="s">
        <v>2</v>
      </c>
      <c r="D428">
        <v>2</v>
      </c>
      <c r="E428" t="s">
        <v>21</v>
      </c>
      <c r="F428" t="s">
        <v>18</v>
      </c>
      <c r="G428" t="s">
        <v>0</v>
      </c>
      <c r="H428" t="s">
        <v>22</v>
      </c>
      <c r="I428" s="16">
        <f t="shared" si="6"/>
        <v>779.125</v>
      </c>
      <c r="J428" s="16">
        <v>124.66</v>
      </c>
      <c r="K428" s="29" t="s">
        <v>6149</v>
      </c>
    </row>
    <row r="429" spans="1:11" hidden="1">
      <c r="A429" t="s">
        <v>20</v>
      </c>
      <c r="B429" s="3">
        <v>41643</v>
      </c>
      <c r="C429" t="s">
        <v>2</v>
      </c>
      <c r="D429">
        <v>2</v>
      </c>
      <c r="E429" t="s">
        <v>21</v>
      </c>
      <c r="F429" t="s">
        <v>18</v>
      </c>
      <c r="G429" t="s">
        <v>0</v>
      </c>
      <c r="H429" t="s">
        <v>22</v>
      </c>
      <c r="I429" s="16">
        <f t="shared" si="6"/>
        <v>-779.125</v>
      </c>
      <c r="J429" s="16">
        <v>-124.66</v>
      </c>
      <c r="K429" s="29" t="s">
        <v>6149</v>
      </c>
    </row>
    <row r="430" spans="1:11" hidden="1">
      <c r="A430" t="s">
        <v>1296</v>
      </c>
      <c r="B430" s="3">
        <v>41643</v>
      </c>
      <c r="C430" t="s">
        <v>1297</v>
      </c>
      <c r="D430">
        <v>2</v>
      </c>
      <c r="E430" t="s">
        <v>1298</v>
      </c>
      <c r="F430" t="s">
        <v>18</v>
      </c>
      <c r="G430" t="s">
        <v>3</v>
      </c>
      <c r="H430" t="s">
        <v>1299</v>
      </c>
      <c r="I430" s="16">
        <f t="shared" si="6"/>
        <v>476.75</v>
      </c>
      <c r="J430" s="16">
        <v>76.28</v>
      </c>
      <c r="K430" s="29" t="s">
        <v>6149</v>
      </c>
    </row>
    <row r="431" spans="1:11" hidden="1">
      <c r="A431" t="s">
        <v>1300</v>
      </c>
      <c r="B431" s="3">
        <v>41643</v>
      </c>
      <c r="C431" t="s">
        <v>2</v>
      </c>
      <c r="D431">
        <v>2</v>
      </c>
      <c r="E431" t="s">
        <v>1301</v>
      </c>
      <c r="F431" t="s">
        <v>18</v>
      </c>
      <c r="G431" t="s">
        <v>0</v>
      </c>
      <c r="H431" t="s">
        <v>22</v>
      </c>
      <c r="I431" s="16">
        <f t="shared" si="6"/>
        <v>779.125</v>
      </c>
      <c r="J431" s="16">
        <v>124.66</v>
      </c>
      <c r="K431" s="29" t="s">
        <v>6149</v>
      </c>
    </row>
    <row r="432" spans="1:11" hidden="1">
      <c r="A432" s="1" t="s">
        <v>23</v>
      </c>
      <c r="B432" s="13">
        <v>41643</v>
      </c>
      <c r="C432" s="1" t="s">
        <v>24</v>
      </c>
      <c r="D432" s="1">
        <v>2</v>
      </c>
      <c r="E432" s="1" t="s">
        <v>25</v>
      </c>
      <c r="F432" s="1" t="s">
        <v>26</v>
      </c>
      <c r="G432" s="1" t="s">
        <v>13</v>
      </c>
      <c r="H432" s="1" t="s">
        <v>27</v>
      </c>
      <c r="I432" s="16">
        <f t="shared" si="6"/>
        <v>3250</v>
      </c>
      <c r="J432" s="28">
        <v>520</v>
      </c>
      <c r="K432" s="1" t="s">
        <v>6145</v>
      </c>
    </row>
    <row r="433" spans="1:11" hidden="1">
      <c r="A433" t="s">
        <v>23</v>
      </c>
      <c r="B433" s="3">
        <v>41643</v>
      </c>
      <c r="C433" t="s">
        <v>24</v>
      </c>
      <c r="D433">
        <v>2</v>
      </c>
      <c r="E433" t="s">
        <v>25</v>
      </c>
      <c r="F433" t="s">
        <v>26</v>
      </c>
      <c r="G433" t="s">
        <v>13</v>
      </c>
      <c r="H433" t="s">
        <v>27</v>
      </c>
      <c r="I433" s="16">
        <f t="shared" si="6"/>
        <v>3250</v>
      </c>
      <c r="J433" s="16">
        <v>520</v>
      </c>
      <c r="K433" s="29" t="s">
        <v>6145</v>
      </c>
    </row>
    <row r="434" spans="1:11" hidden="1">
      <c r="A434" t="s">
        <v>23</v>
      </c>
      <c r="B434" s="3">
        <v>41643</v>
      </c>
      <c r="C434" t="s">
        <v>24</v>
      </c>
      <c r="D434">
        <v>2</v>
      </c>
      <c r="E434" t="s">
        <v>25</v>
      </c>
      <c r="F434" t="s">
        <v>26</v>
      </c>
      <c r="G434" t="s">
        <v>13</v>
      </c>
      <c r="H434" t="s">
        <v>27</v>
      </c>
      <c r="I434" s="16">
        <f t="shared" si="6"/>
        <v>-3250</v>
      </c>
      <c r="J434" s="16">
        <v>-520</v>
      </c>
      <c r="K434" s="29" t="s">
        <v>6145</v>
      </c>
    </row>
    <row r="435" spans="1:11" hidden="1">
      <c r="A435" t="s">
        <v>1302</v>
      </c>
      <c r="B435" s="3">
        <v>41643</v>
      </c>
      <c r="C435" t="s">
        <v>1303</v>
      </c>
      <c r="D435">
        <v>2</v>
      </c>
      <c r="E435" t="s">
        <v>1304</v>
      </c>
      <c r="F435" t="s">
        <v>26</v>
      </c>
      <c r="G435" t="s">
        <v>13</v>
      </c>
      <c r="H435" t="s">
        <v>27</v>
      </c>
      <c r="I435" s="16">
        <f t="shared" si="6"/>
        <v>2525.875</v>
      </c>
      <c r="J435" s="16">
        <v>404.14</v>
      </c>
      <c r="K435" s="29" t="s">
        <v>6145</v>
      </c>
    </row>
    <row r="436" spans="1:11" hidden="1">
      <c r="A436" t="s">
        <v>1305</v>
      </c>
      <c r="B436" s="3">
        <v>41643</v>
      </c>
      <c r="C436" t="s">
        <v>1306</v>
      </c>
      <c r="D436">
        <v>2</v>
      </c>
      <c r="E436" t="s">
        <v>1307</v>
      </c>
      <c r="F436" t="s">
        <v>26</v>
      </c>
      <c r="G436" t="s">
        <v>13</v>
      </c>
      <c r="H436" t="s">
        <v>1308</v>
      </c>
      <c r="I436" s="16">
        <f t="shared" si="6"/>
        <v>2525.875</v>
      </c>
      <c r="J436" s="16">
        <v>404.14</v>
      </c>
      <c r="K436" s="29" t="s">
        <v>6145</v>
      </c>
    </row>
    <row r="437" spans="1:11" hidden="1">
      <c r="A437" t="s">
        <v>1309</v>
      </c>
      <c r="B437" s="3">
        <v>41643</v>
      </c>
      <c r="C437" t="s">
        <v>1310</v>
      </c>
      <c r="D437">
        <v>2</v>
      </c>
      <c r="E437" t="s">
        <v>1311</v>
      </c>
      <c r="F437" t="s">
        <v>26</v>
      </c>
      <c r="G437" t="s">
        <v>13</v>
      </c>
      <c r="H437" t="s">
        <v>1312</v>
      </c>
      <c r="I437" s="16">
        <f t="shared" si="6"/>
        <v>4215.5</v>
      </c>
      <c r="J437" s="16">
        <v>674.48</v>
      </c>
      <c r="K437" s="29" t="s">
        <v>6145</v>
      </c>
    </row>
    <row r="438" spans="1:11" hidden="1">
      <c r="A438" t="s">
        <v>1313</v>
      </c>
      <c r="B438" s="3">
        <v>41643</v>
      </c>
      <c r="C438" t="s">
        <v>1314</v>
      </c>
      <c r="D438">
        <v>2</v>
      </c>
      <c r="E438" t="s">
        <v>1315</v>
      </c>
      <c r="F438" t="s">
        <v>26</v>
      </c>
      <c r="G438" t="s">
        <v>13</v>
      </c>
      <c r="H438" t="s">
        <v>1316</v>
      </c>
      <c r="I438" s="16">
        <f t="shared" si="6"/>
        <v>853.43750000000011</v>
      </c>
      <c r="J438" s="16">
        <v>136.55000000000001</v>
      </c>
      <c r="K438" s="29" t="s">
        <v>6145</v>
      </c>
    </row>
    <row r="439" spans="1:11" hidden="1">
      <c r="A439" t="s">
        <v>1317</v>
      </c>
      <c r="B439" s="3">
        <v>41643</v>
      </c>
      <c r="C439" t="s">
        <v>1318</v>
      </c>
      <c r="D439">
        <v>2</v>
      </c>
      <c r="E439" t="s">
        <v>1319</v>
      </c>
      <c r="F439" t="s">
        <v>26</v>
      </c>
      <c r="G439" t="s">
        <v>13</v>
      </c>
      <c r="H439" t="s">
        <v>1320</v>
      </c>
      <c r="I439" s="16">
        <f t="shared" si="6"/>
        <v>853.43750000000011</v>
      </c>
      <c r="J439" s="16">
        <v>136.55000000000001</v>
      </c>
      <c r="K439" s="29" t="s">
        <v>6145</v>
      </c>
    </row>
    <row r="440" spans="1:11" hidden="1">
      <c r="A440" t="s">
        <v>1321</v>
      </c>
      <c r="B440" s="3">
        <v>41643</v>
      </c>
      <c r="C440" t="s">
        <v>1322</v>
      </c>
      <c r="D440">
        <v>2</v>
      </c>
      <c r="E440" t="s">
        <v>1323</v>
      </c>
      <c r="F440" t="s">
        <v>26</v>
      </c>
      <c r="G440" t="s">
        <v>13</v>
      </c>
      <c r="H440" t="s">
        <v>1324</v>
      </c>
      <c r="I440" s="16">
        <f t="shared" si="6"/>
        <v>853.43750000000011</v>
      </c>
      <c r="J440" s="16">
        <v>136.55000000000001</v>
      </c>
      <c r="K440" s="29" t="s">
        <v>6145</v>
      </c>
    </row>
    <row r="441" spans="1:11" hidden="1">
      <c r="A441" t="s">
        <v>1325</v>
      </c>
      <c r="B441" s="3">
        <v>41643</v>
      </c>
      <c r="C441" t="s">
        <v>1326</v>
      </c>
      <c r="D441">
        <v>2</v>
      </c>
      <c r="E441" t="s">
        <v>1327</v>
      </c>
      <c r="F441" t="s">
        <v>26</v>
      </c>
      <c r="G441" t="s">
        <v>13</v>
      </c>
      <c r="H441" t="s">
        <v>1328</v>
      </c>
      <c r="I441" s="16">
        <f t="shared" si="6"/>
        <v>8080.8125</v>
      </c>
      <c r="J441" s="16">
        <v>1292.93</v>
      </c>
      <c r="K441" s="29" t="s">
        <v>6145</v>
      </c>
    </row>
    <row r="442" spans="1:11" hidden="1">
      <c r="A442" t="s">
        <v>1329</v>
      </c>
      <c r="B442" s="3">
        <v>41643</v>
      </c>
      <c r="C442" t="s">
        <v>1330</v>
      </c>
      <c r="D442">
        <v>2</v>
      </c>
      <c r="E442" t="s">
        <v>1331</v>
      </c>
      <c r="F442" t="s">
        <v>26</v>
      </c>
      <c r="G442" t="s">
        <v>13</v>
      </c>
      <c r="H442" t="s">
        <v>1332</v>
      </c>
      <c r="I442" s="16">
        <f t="shared" si="6"/>
        <v>4696.8125</v>
      </c>
      <c r="J442" s="16">
        <v>751.49</v>
      </c>
      <c r="K442" s="29" t="s">
        <v>6145</v>
      </c>
    </row>
    <row r="443" spans="1:11" hidden="1">
      <c r="A443" t="s">
        <v>1333</v>
      </c>
      <c r="B443" s="3">
        <v>41643</v>
      </c>
      <c r="C443" t="s">
        <v>1334</v>
      </c>
      <c r="D443">
        <v>2</v>
      </c>
      <c r="E443" t="s">
        <v>1335</v>
      </c>
      <c r="F443" t="s">
        <v>26</v>
      </c>
      <c r="G443" t="s">
        <v>13</v>
      </c>
      <c r="H443" t="s">
        <v>1336</v>
      </c>
      <c r="I443" s="16">
        <f t="shared" si="6"/>
        <v>2525.875</v>
      </c>
      <c r="J443" s="16">
        <v>404.14</v>
      </c>
      <c r="K443" s="29" t="s">
        <v>6145</v>
      </c>
    </row>
    <row r="444" spans="1:11" hidden="1">
      <c r="A444" t="s">
        <v>1337</v>
      </c>
      <c r="B444" s="3">
        <v>41643</v>
      </c>
      <c r="C444" t="s">
        <v>1338</v>
      </c>
      <c r="D444">
        <v>2</v>
      </c>
      <c r="E444" t="s">
        <v>1339</v>
      </c>
      <c r="F444" t="s">
        <v>26</v>
      </c>
      <c r="G444" t="s">
        <v>13</v>
      </c>
      <c r="H444" t="s">
        <v>1340</v>
      </c>
      <c r="I444" s="16">
        <f t="shared" si="6"/>
        <v>2504</v>
      </c>
      <c r="J444" s="16">
        <v>400.64</v>
      </c>
      <c r="K444" s="29" t="s">
        <v>6145</v>
      </c>
    </row>
    <row r="445" spans="1:11" hidden="1">
      <c r="A445" t="s">
        <v>1341</v>
      </c>
      <c r="B445" s="3">
        <v>41643</v>
      </c>
      <c r="C445" t="s">
        <v>1342</v>
      </c>
      <c r="D445">
        <v>2</v>
      </c>
      <c r="E445" t="s">
        <v>1343</v>
      </c>
      <c r="F445" t="s">
        <v>26</v>
      </c>
      <c r="G445" t="s">
        <v>13</v>
      </c>
      <c r="H445" t="s">
        <v>1344</v>
      </c>
      <c r="I445" s="16">
        <f t="shared" si="6"/>
        <v>1534.5</v>
      </c>
      <c r="J445" s="16">
        <v>245.52</v>
      </c>
      <c r="K445" s="29" t="s">
        <v>6145</v>
      </c>
    </row>
    <row r="446" spans="1:11" hidden="1">
      <c r="A446" t="s">
        <v>1345</v>
      </c>
      <c r="B446" s="3">
        <v>41643</v>
      </c>
      <c r="C446" t="s">
        <v>1346</v>
      </c>
      <c r="D446">
        <v>2</v>
      </c>
      <c r="E446" t="s">
        <v>1347</v>
      </c>
      <c r="F446" t="s">
        <v>26</v>
      </c>
      <c r="G446" t="s">
        <v>13</v>
      </c>
      <c r="H446" t="s">
        <v>1348</v>
      </c>
      <c r="I446" s="16">
        <f t="shared" si="6"/>
        <v>2395.6875</v>
      </c>
      <c r="J446" s="16">
        <v>383.31</v>
      </c>
      <c r="K446" s="29" t="s">
        <v>6145</v>
      </c>
    </row>
    <row r="447" spans="1:11" hidden="1">
      <c r="A447" t="s">
        <v>1349</v>
      </c>
      <c r="B447" s="3">
        <v>41643</v>
      </c>
      <c r="C447" t="s">
        <v>1350</v>
      </c>
      <c r="D447">
        <v>2</v>
      </c>
      <c r="E447" t="s">
        <v>1351</v>
      </c>
      <c r="F447" t="s">
        <v>26</v>
      </c>
      <c r="G447" t="s">
        <v>13</v>
      </c>
      <c r="H447" t="s">
        <v>1352</v>
      </c>
      <c r="I447" s="16">
        <f t="shared" si="6"/>
        <v>4620.6875</v>
      </c>
      <c r="J447" s="16">
        <v>739.31</v>
      </c>
      <c r="K447" s="29" t="s">
        <v>6145</v>
      </c>
    </row>
    <row r="448" spans="1:11" hidden="1">
      <c r="A448" t="s">
        <v>1353</v>
      </c>
      <c r="B448" s="3">
        <v>41643</v>
      </c>
      <c r="C448" t="s">
        <v>1354</v>
      </c>
      <c r="D448">
        <v>2</v>
      </c>
      <c r="E448" t="s">
        <v>1355</v>
      </c>
      <c r="F448" t="s">
        <v>26</v>
      </c>
      <c r="G448" t="s">
        <v>13</v>
      </c>
      <c r="H448" t="s">
        <v>1356</v>
      </c>
      <c r="I448" s="16">
        <f t="shared" si="6"/>
        <v>3413.8125</v>
      </c>
      <c r="J448" s="16">
        <v>546.21</v>
      </c>
      <c r="K448" s="29" t="s">
        <v>6145</v>
      </c>
    </row>
    <row r="449" spans="1:11" hidden="1">
      <c r="A449" t="s">
        <v>1357</v>
      </c>
      <c r="B449" s="3">
        <v>41643</v>
      </c>
      <c r="C449" t="s">
        <v>1358</v>
      </c>
      <c r="D449">
        <v>2</v>
      </c>
      <c r="E449" t="s">
        <v>1359</v>
      </c>
      <c r="F449" t="s">
        <v>26</v>
      </c>
      <c r="G449" t="s">
        <v>13</v>
      </c>
      <c r="H449" t="s">
        <v>1360</v>
      </c>
      <c r="I449" s="16">
        <f t="shared" si="6"/>
        <v>2525.875</v>
      </c>
      <c r="J449" s="16">
        <v>404.14</v>
      </c>
      <c r="K449" s="29" t="s">
        <v>6145</v>
      </c>
    </row>
    <row r="450" spans="1:11" hidden="1">
      <c r="A450" t="s">
        <v>1361</v>
      </c>
      <c r="B450" s="3">
        <v>41643</v>
      </c>
      <c r="C450" t="s">
        <v>1362</v>
      </c>
      <c r="D450">
        <v>2</v>
      </c>
      <c r="E450" t="s">
        <v>1363</v>
      </c>
      <c r="F450" t="s">
        <v>26</v>
      </c>
      <c r="G450" t="s">
        <v>13</v>
      </c>
      <c r="H450" t="s">
        <v>1364</v>
      </c>
      <c r="I450" s="16">
        <f t="shared" si="6"/>
        <v>2525.875</v>
      </c>
      <c r="J450" s="16">
        <v>404.14</v>
      </c>
      <c r="K450" s="29" t="s">
        <v>6145</v>
      </c>
    </row>
    <row r="451" spans="1:11" hidden="1">
      <c r="A451" t="s">
        <v>1380</v>
      </c>
      <c r="B451" s="3">
        <v>41645</v>
      </c>
      <c r="C451" t="s">
        <v>1381</v>
      </c>
      <c r="D451">
        <v>2</v>
      </c>
      <c r="E451" t="s">
        <v>1382</v>
      </c>
      <c r="F451" t="s">
        <v>26</v>
      </c>
      <c r="G451" t="s">
        <v>13</v>
      </c>
      <c r="H451" t="s">
        <v>1383</v>
      </c>
      <c r="I451" s="16">
        <f t="shared" si="6"/>
        <v>1301</v>
      </c>
      <c r="J451" s="16">
        <v>208.16</v>
      </c>
      <c r="K451" s="29" t="s">
        <v>6145</v>
      </c>
    </row>
    <row r="452" spans="1:11" hidden="1">
      <c r="A452" t="s">
        <v>1384</v>
      </c>
      <c r="B452" s="3">
        <v>41645</v>
      </c>
      <c r="C452" t="s">
        <v>652</v>
      </c>
      <c r="D452">
        <v>2</v>
      </c>
      <c r="E452" t="s">
        <v>1385</v>
      </c>
      <c r="F452" t="s">
        <v>18</v>
      </c>
      <c r="G452" t="s">
        <v>3</v>
      </c>
      <c r="H452" t="s">
        <v>1386</v>
      </c>
      <c r="I452" s="16">
        <f t="shared" si="6"/>
        <v>279.25</v>
      </c>
      <c r="J452" s="16">
        <v>44.68</v>
      </c>
      <c r="K452" s="29" t="s">
        <v>6149</v>
      </c>
    </row>
    <row r="453" spans="1:11" hidden="1">
      <c r="A453" s="1" t="s">
        <v>75</v>
      </c>
      <c r="B453" s="13">
        <v>41645</v>
      </c>
      <c r="C453" s="1" t="s">
        <v>16</v>
      </c>
      <c r="D453" s="1">
        <v>2</v>
      </c>
      <c r="E453" s="1" t="s">
        <v>76</v>
      </c>
      <c r="F453" s="1" t="s">
        <v>18</v>
      </c>
      <c r="G453" s="1" t="s">
        <v>3</v>
      </c>
      <c r="H453" s="1" t="s">
        <v>77</v>
      </c>
      <c r="I453" s="16">
        <f t="shared" si="6"/>
        <v>2413.8125</v>
      </c>
      <c r="J453" s="28">
        <v>386.21</v>
      </c>
      <c r="K453" s="1" t="s">
        <v>6149</v>
      </c>
    </row>
    <row r="454" spans="1:11" hidden="1">
      <c r="A454" t="s">
        <v>75</v>
      </c>
      <c r="B454" s="3">
        <v>41645</v>
      </c>
      <c r="C454" t="s">
        <v>16</v>
      </c>
      <c r="D454">
        <v>2</v>
      </c>
      <c r="E454" t="s">
        <v>76</v>
      </c>
      <c r="F454" t="s">
        <v>18</v>
      </c>
      <c r="G454" t="s">
        <v>3</v>
      </c>
      <c r="H454" t="s">
        <v>77</v>
      </c>
      <c r="I454" s="16">
        <f t="shared" si="6"/>
        <v>2413.0625</v>
      </c>
      <c r="J454" s="16">
        <v>386.09</v>
      </c>
      <c r="K454" s="29" t="s">
        <v>6149</v>
      </c>
    </row>
    <row r="455" spans="1:11" hidden="1">
      <c r="A455" t="s">
        <v>75</v>
      </c>
      <c r="B455" s="3">
        <v>41645</v>
      </c>
      <c r="C455" t="s">
        <v>16</v>
      </c>
      <c r="D455">
        <v>2</v>
      </c>
      <c r="E455" t="s">
        <v>76</v>
      </c>
      <c r="F455" t="s">
        <v>18</v>
      </c>
      <c r="G455" t="s">
        <v>3</v>
      </c>
      <c r="H455" t="s">
        <v>77</v>
      </c>
      <c r="I455" s="16">
        <f t="shared" si="6"/>
        <v>-2413.8125</v>
      </c>
      <c r="J455" s="16">
        <v>-386.21</v>
      </c>
      <c r="K455" s="29" t="s">
        <v>6149</v>
      </c>
    </row>
    <row r="456" spans="1:11" hidden="1">
      <c r="A456" t="s">
        <v>1387</v>
      </c>
      <c r="B456" s="3">
        <v>41645</v>
      </c>
      <c r="C456" t="s">
        <v>1388</v>
      </c>
      <c r="D456">
        <v>2</v>
      </c>
      <c r="E456" t="s">
        <v>1389</v>
      </c>
      <c r="F456" t="s">
        <v>26</v>
      </c>
      <c r="G456" t="s">
        <v>13</v>
      </c>
      <c r="H456" t="s">
        <v>1390</v>
      </c>
      <c r="I456" s="16">
        <f t="shared" si="6"/>
        <v>3767.25</v>
      </c>
      <c r="J456" s="16">
        <v>602.76</v>
      </c>
      <c r="K456" s="29" t="s">
        <v>6145</v>
      </c>
    </row>
    <row r="457" spans="1:11" hidden="1">
      <c r="A457" t="s">
        <v>1391</v>
      </c>
      <c r="B457" s="3">
        <v>41645</v>
      </c>
      <c r="C457" t="s">
        <v>2</v>
      </c>
      <c r="D457">
        <v>2</v>
      </c>
      <c r="E457" t="s">
        <v>1392</v>
      </c>
      <c r="F457" t="s">
        <v>18</v>
      </c>
      <c r="G457" t="s">
        <v>3</v>
      </c>
      <c r="H457" t="s">
        <v>1393</v>
      </c>
      <c r="I457" s="16">
        <f t="shared" si="6"/>
        <v>1300</v>
      </c>
      <c r="J457" s="16">
        <v>208</v>
      </c>
      <c r="K457" s="29" t="s">
        <v>6149</v>
      </c>
    </row>
    <row r="458" spans="1:11" hidden="1">
      <c r="A458" t="s">
        <v>1394</v>
      </c>
      <c r="B458" s="3">
        <v>41645</v>
      </c>
      <c r="C458" t="s">
        <v>1395</v>
      </c>
      <c r="D458">
        <v>2</v>
      </c>
      <c r="E458" t="s">
        <v>1396</v>
      </c>
      <c r="F458" t="s">
        <v>26</v>
      </c>
      <c r="G458" t="s">
        <v>13</v>
      </c>
      <c r="H458" t="s">
        <v>1397</v>
      </c>
      <c r="I458" s="16">
        <f t="shared" ref="I458:I521" si="7">J458*100/16</f>
        <v>1534.5</v>
      </c>
      <c r="J458" s="16">
        <v>245.52</v>
      </c>
      <c r="K458" s="29" t="s">
        <v>6145</v>
      </c>
    </row>
    <row r="459" spans="1:11" hidden="1">
      <c r="A459" t="s">
        <v>1398</v>
      </c>
      <c r="B459" s="3">
        <v>41645</v>
      </c>
      <c r="C459" t="s">
        <v>1399</v>
      </c>
      <c r="D459">
        <v>2</v>
      </c>
      <c r="E459" t="s">
        <v>1400</v>
      </c>
      <c r="F459" t="s">
        <v>26</v>
      </c>
      <c r="G459" t="s">
        <v>13</v>
      </c>
      <c r="H459" t="s">
        <v>1401</v>
      </c>
      <c r="I459" s="16">
        <f t="shared" si="7"/>
        <v>1534.5</v>
      </c>
      <c r="J459" s="16">
        <v>245.52</v>
      </c>
      <c r="K459" s="29" t="s">
        <v>6145</v>
      </c>
    </row>
    <row r="460" spans="1:11" hidden="1">
      <c r="A460" t="s">
        <v>1402</v>
      </c>
      <c r="B460" s="3">
        <v>41645</v>
      </c>
      <c r="C460" t="s">
        <v>1403</v>
      </c>
      <c r="D460">
        <v>2</v>
      </c>
      <c r="E460" t="s">
        <v>1404</v>
      </c>
      <c r="F460" t="s">
        <v>26</v>
      </c>
      <c r="G460" t="s">
        <v>13</v>
      </c>
      <c r="H460" t="s">
        <v>1405</v>
      </c>
      <c r="I460" s="16">
        <f t="shared" si="7"/>
        <v>3284.5</v>
      </c>
      <c r="J460" s="16">
        <v>525.52</v>
      </c>
      <c r="K460" s="29" t="s">
        <v>6145</v>
      </c>
    </row>
    <row r="461" spans="1:11" hidden="1">
      <c r="A461" t="s">
        <v>1406</v>
      </c>
      <c r="B461" s="3">
        <v>41645</v>
      </c>
      <c r="C461" t="s">
        <v>1407</v>
      </c>
      <c r="D461">
        <v>2</v>
      </c>
      <c r="E461" t="s">
        <v>1408</v>
      </c>
      <c r="F461" t="s">
        <v>26</v>
      </c>
      <c r="G461" t="s">
        <v>13</v>
      </c>
      <c r="H461" t="s">
        <v>1409</v>
      </c>
      <c r="I461" s="16">
        <f t="shared" si="7"/>
        <v>2525.875</v>
      </c>
      <c r="J461" s="16">
        <v>404.14</v>
      </c>
      <c r="K461" s="29" t="s">
        <v>6145</v>
      </c>
    </row>
    <row r="462" spans="1:11" hidden="1">
      <c r="A462" t="s">
        <v>1410</v>
      </c>
      <c r="B462" s="3">
        <v>41645</v>
      </c>
      <c r="C462" t="s">
        <v>1411</v>
      </c>
      <c r="D462">
        <v>2</v>
      </c>
      <c r="E462" t="s">
        <v>1412</v>
      </c>
      <c r="F462" t="s">
        <v>26</v>
      </c>
      <c r="G462" t="s">
        <v>13</v>
      </c>
      <c r="H462" t="s">
        <v>1413</v>
      </c>
      <c r="I462" s="16">
        <f t="shared" si="7"/>
        <v>1534.5</v>
      </c>
      <c r="J462" s="16">
        <v>245.52</v>
      </c>
      <c r="K462" s="29" t="s">
        <v>6145</v>
      </c>
    </row>
    <row r="463" spans="1:11" hidden="1">
      <c r="A463" t="s">
        <v>1414</v>
      </c>
      <c r="B463" s="3">
        <v>41645</v>
      </c>
      <c r="C463" t="s">
        <v>1415</v>
      </c>
      <c r="D463">
        <v>2</v>
      </c>
      <c r="E463" t="s">
        <v>1416</v>
      </c>
      <c r="F463" t="s">
        <v>26</v>
      </c>
      <c r="G463" t="s">
        <v>13</v>
      </c>
      <c r="H463" t="s">
        <v>1417</v>
      </c>
      <c r="I463" s="16">
        <f t="shared" si="7"/>
        <v>1279</v>
      </c>
      <c r="J463" s="16">
        <v>204.64</v>
      </c>
      <c r="K463" s="29" t="s">
        <v>6145</v>
      </c>
    </row>
    <row r="464" spans="1:11" hidden="1">
      <c r="A464" s="1" t="s">
        <v>79</v>
      </c>
      <c r="B464" s="13">
        <v>41645</v>
      </c>
      <c r="C464" s="1" t="s">
        <v>49</v>
      </c>
      <c r="D464" s="1">
        <v>2</v>
      </c>
      <c r="E464" s="1" t="s">
        <v>80</v>
      </c>
      <c r="F464" s="1" t="s">
        <v>18</v>
      </c>
      <c r="G464" s="1" t="s">
        <v>3</v>
      </c>
      <c r="H464" s="1" t="s">
        <v>81</v>
      </c>
      <c r="I464" s="16">
        <f t="shared" si="7"/>
        <v>419.9375</v>
      </c>
      <c r="J464" s="28">
        <v>67.19</v>
      </c>
      <c r="K464" s="1" t="s">
        <v>6149</v>
      </c>
    </row>
    <row r="465" spans="1:11" hidden="1">
      <c r="A465" t="s">
        <v>79</v>
      </c>
      <c r="B465" s="3">
        <v>41645</v>
      </c>
      <c r="C465" t="s">
        <v>49</v>
      </c>
      <c r="D465">
        <v>2</v>
      </c>
      <c r="E465" t="s">
        <v>80</v>
      </c>
      <c r="F465" t="s">
        <v>18</v>
      </c>
      <c r="G465" t="s">
        <v>3</v>
      </c>
      <c r="H465" t="s">
        <v>81</v>
      </c>
      <c r="I465" s="16">
        <f t="shared" si="7"/>
        <v>419.9375</v>
      </c>
      <c r="J465" s="16">
        <v>67.19</v>
      </c>
      <c r="K465" s="29" t="s">
        <v>6149</v>
      </c>
    </row>
    <row r="466" spans="1:11" hidden="1">
      <c r="A466" t="s">
        <v>79</v>
      </c>
      <c r="B466" s="3">
        <v>41645</v>
      </c>
      <c r="C466" t="s">
        <v>49</v>
      </c>
      <c r="D466">
        <v>2</v>
      </c>
      <c r="E466" t="s">
        <v>80</v>
      </c>
      <c r="F466" t="s">
        <v>18</v>
      </c>
      <c r="G466" t="s">
        <v>3</v>
      </c>
      <c r="H466" t="s">
        <v>81</v>
      </c>
      <c r="I466" s="16">
        <f t="shared" si="7"/>
        <v>-419.9375</v>
      </c>
      <c r="J466" s="16">
        <v>-67.19</v>
      </c>
      <c r="K466" s="29" t="s">
        <v>6149</v>
      </c>
    </row>
    <row r="467" spans="1:11" hidden="1">
      <c r="A467" t="s">
        <v>1418</v>
      </c>
      <c r="B467" s="3">
        <v>41645</v>
      </c>
      <c r="C467" t="s">
        <v>1419</v>
      </c>
      <c r="D467">
        <v>2</v>
      </c>
      <c r="E467" t="s">
        <v>1420</v>
      </c>
      <c r="F467" t="s">
        <v>26</v>
      </c>
      <c r="G467" t="s">
        <v>13</v>
      </c>
      <c r="H467" t="s">
        <v>1421</v>
      </c>
      <c r="I467" s="16">
        <f t="shared" si="7"/>
        <v>3250</v>
      </c>
      <c r="J467" s="16">
        <v>520</v>
      </c>
      <c r="K467" s="29" t="s">
        <v>6145</v>
      </c>
    </row>
    <row r="468" spans="1:11" hidden="1">
      <c r="A468" t="s">
        <v>1422</v>
      </c>
      <c r="B468" s="3">
        <v>41645</v>
      </c>
      <c r="C468" t="s">
        <v>1423</v>
      </c>
      <c r="D468">
        <v>2</v>
      </c>
      <c r="E468" t="s">
        <v>1424</v>
      </c>
      <c r="F468" t="s">
        <v>26</v>
      </c>
      <c r="G468" t="s">
        <v>13</v>
      </c>
      <c r="H468" t="s">
        <v>1425</v>
      </c>
      <c r="I468" s="16">
        <f t="shared" si="7"/>
        <v>3413.8125</v>
      </c>
      <c r="J468" s="16">
        <v>546.21</v>
      </c>
      <c r="K468" s="29" t="s">
        <v>6145</v>
      </c>
    </row>
    <row r="469" spans="1:11" hidden="1">
      <c r="A469" t="s">
        <v>1426</v>
      </c>
      <c r="B469" s="3">
        <v>41645</v>
      </c>
      <c r="C469" t="s">
        <v>1427</v>
      </c>
      <c r="D469">
        <v>2</v>
      </c>
      <c r="E469" t="s">
        <v>1428</v>
      </c>
      <c r="F469" t="s">
        <v>26</v>
      </c>
      <c r="G469" t="s">
        <v>13</v>
      </c>
      <c r="H469" t="s">
        <v>27</v>
      </c>
      <c r="I469" s="16">
        <f t="shared" si="7"/>
        <v>1534.5</v>
      </c>
      <c r="J469" s="16">
        <v>245.52</v>
      </c>
      <c r="K469" s="29" t="s">
        <v>6145</v>
      </c>
    </row>
    <row r="470" spans="1:11" hidden="1">
      <c r="A470" t="s">
        <v>1429</v>
      </c>
      <c r="B470" s="3">
        <v>41645</v>
      </c>
      <c r="C470" t="s">
        <v>1430</v>
      </c>
      <c r="D470">
        <v>2</v>
      </c>
      <c r="E470" t="s">
        <v>1431</v>
      </c>
      <c r="F470" t="s">
        <v>26</v>
      </c>
      <c r="G470" t="s">
        <v>13</v>
      </c>
      <c r="H470" t="s">
        <v>1432</v>
      </c>
      <c r="I470" s="16">
        <f t="shared" si="7"/>
        <v>1534.5</v>
      </c>
      <c r="J470" s="16">
        <v>245.52</v>
      </c>
      <c r="K470" s="29" t="s">
        <v>6145</v>
      </c>
    </row>
    <row r="471" spans="1:11" hidden="1">
      <c r="A471" t="s">
        <v>1433</v>
      </c>
      <c r="B471" s="3">
        <v>41645</v>
      </c>
      <c r="C471" t="s">
        <v>1434</v>
      </c>
      <c r="D471">
        <v>2</v>
      </c>
      <c r="E471" t="s">
        <v>1435</v>
      </c>
      <c r="F471" t="s">
        <v>26</v>
      </c>
      <c r="G471" t="s">
        <v>13</v>
      </c>
      <c r="H471" t="s">
        <v>1436</v>
      </c>
      <c r="I471" s="16">
        <f t="shared" si="7"/>
        <v>853.43750000000011</v>
      </c>
      <c r="J471" s="16">
        <v>136.55000000000001</v>
      </c>
      <c r="K471" s="29" t="s">
        <v>6145</v>
      </c>
    </row>
    <row r="472" spans="1:11" hidden="1">
      <c r="A472" t="s">
        <v>1437</v>
      </c>
      <c r="B472" s="3">
        <v>41645</v>
      </c>
      <c r="C472" t="s">
        <v>1438</v>
      </c>
      <c r="D472">
        <v>2</v>
      </c>
      <c r="E472" t="s">
        <v>1439</v>
      </c>
      <c r="F472" t="s">
        <v>26</v>
      </c>
      <c r="G472" t="s">
        <v>13</v>
      </c>
      <c r="H472" t="s">
        <v>1440</v>
      </c>
      <c r="I472" s="16">
        <f t="shared" si="7"/>
        <v>853.43750000000011</v>
      </c>
      <c r="J472" s="16">
        <v>136.55000000000001</v>
      </c>
      <c r="K472" s="29" t="s">
        <v>6145</v>
      </c>
    </row>
    <row r="473" spans="1:11" hidden="1">
      <c r="A473" t="s">
        <v>1441</v>
      </c>
      <c r="B473" s="3">
        <v>41645</v>
      </c>
      <c r="C473" t="s">
        <v>1442</v>
      </c>
      <c r="D473">
        <v>2</v>
      </c>
      <c r="E473" t="s">
        <v>1443</v>
      </c>
      <c r="F473" t="s">
        <v>26</v>
      </c>
      <c r="G473" t="s">
        <v>13</v>
      </c>
      <c r="H473" t="s">
        <v>1444</v>
      </c>
      <c r="I473" s="16">
        <f t="shared" si="7"/>
        <v>853.43750000000011</v>
      </c>
      <c r="J473" s="16">
        <v>136.55000000000001</v>
      </c>
      <c r="K473" s="29" t="s">
        <v>6145</v>
      </c>
    </row>
    <row r="474" spans="1:11" hidden="1">
      <c r="A474" t="s">
        <v>1464</v>
      </c>
      <c r="B474" s="3">
        <v>41646</v>
      </c>
      <c r="C474" t="s">
        <v>652</v>
      </c>
      <c r="D474">
        <v>2</v>
      </c>
      <c r="E474" t="s">
        <v>1465</v>
      </c>
      <c r="F474" t="s">
        <v>18</v>
      </c>
      <c r="G474" t="s">
        <v>3</v>
      </c>
      <c r="H474" t="s">
        <v>1466</v>
      </c>
      <c r="I474" s="16">
        <f t="shared" si="7"/>
        <v>344.875</v>
      </c>
      <c r="J474" s="16">
        <v>55.18</v>
      </c>
      <c r="K474" s="29" t="s">
        <v>6149</v>
      </c>
    </row>
    <row r="475" spans="1:11" hidden="1">
      <c r="A475" t="s">
        <v>1467</v>
      </c>
      <c r="B475" s="3">
        <v>41646</v>
      </c>
      <c r="C475" t="s">
        <v>1468</v>
      </c>
      <c r="D475">
        <v>2</v>
      </c>
      <c r="E475" t="s">
        <v>1469</v>
      </c>
      <c r="F475" t="s">
        <v>26</v>
      </c>
      <c r="G475" t="s">
        <v>13</v>
      </c>
      <c r="H475" t="s">
        <v>1470</v>
      </c>
      <c r="I475" s="16">
        <f t="shared" si="7"/>
        <v>2939.625</v>
      </c>
      <c r="J475" s="16">
        <v>470.34</v>
      </c>
      <c r="K475" s="29" t="s">
        <v>6145</v>
      </c>
    </row>
    <row r="476" spans="1:11" hidden="1">
      <c r="A476" t="s">
        <v>1471</v>
      </c>
      <c r="B476" s="3">
        <v>41646</v>
      </c>
      <c r="C476" t="s">
        <v>1472</v>
      </c>
      <c r="D476">
        <v>2</v>
      </c>
      <c r="E476" t="s">
        <v>1473</v>
      </c>
      <c r="F476" t="s">
        <v>26</v>
      </c>
      <c r="G476" t="s">
        <v>13</v>
      </c>
      <c r="H476" t="s">
        <v>87</v>
      </c>
      <c r="I476" s="16">
        <f t="shared" si="7"/>
        <v>332.25</v>
      </c>
      <c r="J476" s="16">
        <v>53.16</v>
      </c>
      <c r="K476" s="29" t="s">
        <v>6145</v>
      </c>
    </row>
    <row r="477" spans="1:11" hidden="1">
      <c r="A477" t="s">
        <v>1474</v>
      </c>
      <c r="B477" s="3">
        <v>41646</v>
      </c>
      <c r="C477" t="s">
        <v>1475</v>
      </c>
      <c r="D477">
        <v>2</v>
      </c>
      <c r="E477" t="s">
        <v>1476</v>
      </c>
      <c r="F477" t="s">
        <v>26</v>
      </c>
      <c r="G477" t="s">
        <v>13</v>
      </c>
      <c r="H477" t="s">
        <v>1477</v>
      </c>
      <c r="I477" s="16">
        <f t="shared" si="7"/>
        <v>6317.1875</v>
      </c>
      <c r="J477" s="16">
        <v>1010.75</v>
      </c>
      <c r="K477" s="29" t="s">
        <v>6145</v>
      </c>
    </row>
    <row r="478" spans="1:11" hidden="1">
      <c r="A478" s="1" t="s">
        <v>113</v>
      </c>
      <c r="B478" s="13">
        <v>41646</v>
      </c>
      <c r="C478" s="1" t="s">
        <v>16</v>
      </c>
      <c r="D478" s="1">
        <v>2</v>
      </c>
      <c r="E478" s="1" t="s">
        <v>114</v>
      </c>
      <c r="F478" s="1" t="s">
        <v>18</v>
      </c>
      <c r="G478" s="1" t="s">
        <v>3</v>
      </c>
      <c r="H478" s="1" t="s">
        <v>115</v>
      </c>
      <c r="I478" s="16">
        <f t="shared" si="7"/>
        <v>2194.375</v>
      </c>
      <c r="J478" s="28">
        <v>351.1</v>
      </c>
      <c r="K478" s="1" t="s">
        <v>6149</v>
      </c>
    </row>
    <row r="479" spans="1:11" hidden="1">
      <c r="A479" t="s">
        <v>113</v>
      </c>
      <c r="B479" s="3">
        <v>41646</v>
      </c>
      <c r="C479" t="s">
        <v>16</v>
      </c>
      <c r="D479">
        <v>2</v>
      </c>
      <c r="E479" t="s">
        <v>114</v>
      </c>
      <c r="F479" t="s">
        <v>18</v>
      </c>
      <c r="G479" t="s">
        <v>3</v>
      </c>
      <c r="H479" t="s">
        <v>115</v>
      </c>
      <c r="I479" s="16">
        <f t="shared" si="7"/>
        <v>2194.375</v>
      </c>
      <c r="J479" s="16">
        <v>351.1</v>
      </c>
      <c r="K479" s="29" t="s">
        <v>6149</v>
      </c>
    </row>
    <row r="480" spans="1:11" hidden="1">
      <c r="A480" t="s">
        <v>113</v>
      </c>
      <c r="B480" s="3">
        <v>41646</v>
      </c>
      <c r="C480" t="s">
        <v>16</v>
      </c>
      <c r="D480">
        <v>2</v>
      </c>
      <c r="E480" t="s">
        <v>114</v>
      </c>
      <c r="F480" t="s">
        <v>18</v>
      </c>
      <c r="G480" t="s">
        <v>3</v>
      </c>
      <c r="H480" t="s">
        <v>115</v>
      </c>
      <c r="I480" s="16">
        <f t="shared" si="7"/>
        <v>-2194.375</v>
      </c>
      <c r="J480" s="16">
        <v>-351.1</v>
      </c>
      <c r="K480" s="29" t="s">
        <v>6149</v>
      </c>
    </row>
    <row r="481" spans="1:11" hidden="1">
      <c r="A481" s="1" t="s">
        <v>116</v>
      </c>
      <c r="B481" s="13">
        <v>41646</v>
      </c>
      <c r="C481" s="1" t="s">
        <v>16</v>
      </c>
      <c r="D481" s="1">
        <v>2</v>
      </c>
      <c r="E481" s="1" t="s">
        <v>117</v>
      </c>
      <c r="F481" s="1" t="s">
        <v>18</v>
      </c>
      <c r="G481" s="1" t="s">
        <v>3</v>
      </c>
      <c r="H481" s="1" t="s">
        <v>1</v>
      </c>
      <c r="I481" s="16">
        <f t="shared" si="7"/>
        <v>9960.9375</v>
      </c>
      <c r="J481" s="28">
        <v>1593.75</v>
      </c>
      <c r="K481" s="1" t="s">
        <v>6149</v>
      </c>
    </row>
    <row r="482" spans="1:11" hidden="1">
      <c r="A482" t="s">
        <v>116</v>
      </c>
      <c r="B482" s="3">
        <v>41646</v>
      </c>
      <c r="C482" t="s">
        <v>16</v>
      </c>
      <c r="D482">
        <v>2</v>
      </c>
      <c r="E482" t="s">
        <v>117</v>
      </c>
      <c r="F482" t="s">
        <v>18</v>
      </c>
      <c r="G482" t="s">
        <v>3</v>
      </c>
      <c r="H482" t="s">
        <v>1</v>
      </c>
      <c r="I482" s="16">
        <f t="shared" si="7"/>
        <v>9960.9375</v>
      </c>
      <c r="J482" s="16">
        <v>1593.75</v>
      </c>
      <c r="K482" s="29" t="s">
        <v>6149</v>
      </c>
    </row>
    <row r="483" spans="1:11" hidden="1">
      <c r="A483" t="s">
        <v>116</v>
      </c>
      <c r="B483" s="3">
        <v>41646</v>
      </c>
      <c r="C483" t="s">
        <v>16</v>
      </c>
      <c r="D483">
        <v>2</v>
      </c>
      <c r="E483" t="s">
        <v>117</v>
      </c>
      <c r="F483" t="s">
        <v>18</v>
      </c>
      <c r="G483" t="s">
        <v>3</v>
      </c>
      <c r="H483" t="s">
        <v>1</v>
      </c>
      <c r="I483" s="16">
        <f t="shared" si="7"/>
        <v>-9960.9375</v>
      </c>
      <c r="J483" s="16">
        <v>-1593.75</v>
      </c>
      <c r="K483" s="29" t="s">
        <v>6149</v>
      </c>
    </row>
    <row r="484" spans="1:11" hidden="1">
      <c r="A484" t="s">
        <v>1478</v>
      </c>
      <c r="B484" s="3">
        <v>41646</v>
      </c>
      <c r="C484" t="s">
        <v>2</v>
      </c>
      <c r="D484">
        <v>2</v>
      </c>
      <c r="E484" t="s">
        <v>1479</v>
      </c>
      <c r="F484" t="s">
        <v>18</v>
      </c>
      <c r="G484" t="s">
        <v>3</v>
      </c>
      <c r="H484" t="s">
        <v>1480</v>
      </c>
      <c r="I484" s="16">
        <f t="shared" si="7"/>
        <v>277.875</v>
      </c>
      <c r="J484" s="16">
        <v>44.46</v>
      </c>
      <c r="K484" s="29" t="s">
        <v>6149</v>
      </c>
    </row>
    <row r="485" spans="1:11" hidden="1">
      <c r="A485" t="s">
        <v>1481</v>
      </c>
      <c r="B485" s="3">
        <v>41646</v>
      </c>
      <c r="C485" t="s">
        <v>1482</v>
      </c>
      <c r="D485">
        <v>2</v>
      </c>
      <c r="E485" t="s">
        <v>1483</v>
      </c>
      <c r="F485" t="s">
        <v>26</v>
      </c>
      <c r="G485" t="s">
        <v>13</v>
      </c>
      <c r="H485" t="s">
        <v>1393</v>
      </c>
      <c r="I485" s="16">
        <f t="shared" si="7"/>
        <v>2525.875</v>
      </c>
      <c r="J485" s="16">
        <v>404.14</v>
      </c>
      <c r="K485" s="29" t="s">
        <v>6145</v>
      </c>
    </row>
    <row r="486" spans="1:11" hidden="1">
      <c r="A486" t="s">
        <v>1484</v>
      </c>
      <c r="B486" s="3">
        <v>41646</v>
      </c>
      <c r="C486" t="s">
        <v>1485</v>
      </c>
      <c r="D486">
        <v>2</v>
      </c>
      <c r="E486" t="s">
        <v>1486</v>
      </c>
      <c r="F486" t="s">
        <v>26</v>
      </c>
      <c r="G486" t="s">
        <v>13</v>
      </c>
      <c r="H486" t="s">
        <v>1487</v>
      </c>
      <c r="I486" s="16">
        <f t="shared" si="7"/>
        <v>853.43750000000011</v>
      </c>
      <c r="J486" s="16">
        <v>136.55000000000001</v>
      </c>
      <c r="K486" s="29" t="s">
        <v>6145</v>
      </c>
    </row>
    <row r="487" spans="1:11" hidden="1">
      <c r="A487" t="s">
        <v>1488</v>
      </c>
      <c r="B487" s="3">
        <v>41646</v>
      </c>
      <c r="C487" t="s">
        <v>1489</v>
      </c>
      <c r="D487">
        <v>2</v>
      </c>
      <c r="E487" t="s">
        <v>1490</v>
      </c>
      <c r="F487" t="s">
        <v>26</v>
      </c>
      <c r="G487" t="s">
        <v>13</v>
      </c>
      <c r="H487" t="s">
        <v>1491</v>
      </c>
      <c r="I487" s="16">
        <f t="shared" si="7"/>
        <v>4500</v>
      </c>
      <c r="J487" s="16">
        <v>720</v>
      </c>
      <c r="K487" s="29" t="s">
        <v>6145</v>
      </c>
    </row>
    <row r="488" spans="1:11" hidden="1">
      <c r="A488" t="s">
        <v>1492</v>
      </c>
      <c r="B488" s="3">
        <v>41646</v>
      </c>
      <c r="C488" t="s">
        <v>1493</v>
      </c>
      <c r="D488">
        <v>2</v>
      </c>
      <c r="E488" t="s">
        <v>1494</v>
      </c>
      <c r="F488" t="s">
        <v>26</v>
      </c>
      <c r="G488" t="s">
        <v>13</v>
      </c>
      <c r="H488" t="s">
        <v>1495</v>
      </c>
      <c r="I488" s="16">
        <f t="shared" si="7"/>
        <v>4057.6875</v>
      </c>
      <c r="J488" s="16">
        <v>649.23</v>
      </c>
      <c r="K488" s="29" t="s">
        <v>6145</v>
      </c>
    </row>
    <row r="489" spans="1:11" hidden="1">
      <c r="A489" s="1" t="s">
        <v>118</v>
      </c>
      <c r="B489" s="13">
        <v>41646</v>
      </c>
      <c r="C489" s="1" t="s">
        <v>16</v>
      </c>
      <c r="D489" s="1">
        <v>2</v>
      </c>
      <c r="E489" s="1" t="s">
        <v>119</v>
      </c>
      <c r="F489" s="1" t="s">
        <v>18</v>
      </c>
      <c r="G489" s="1" t="s">
        <v>0</v>
      </c>
      <c r="H489" s="1" t="s">
        <v>115</v>
      </c>
      <c r="I489" s="16">
        <f t="shared" si="7"/>
        <v>1293.125</v>
      </c>
      <c r="J489" s="28">
        <v>206.9</v>
      </c>
      <c r="K489" s="1" t="s">
        <v>6149</v>
      </c>
    </row>
    <row r="490" spans="1:11" hidden="1">
      <c r="A490" t="s">
        <v>118</v>
      </c>
      <c r="B490" s="3">
        <v>41646</v>
      </c>
      <c r="C490" t="s">
        <v>16</v>
      </c>
      <c r="D490">
        <v>2</v>
      </c>
      <c r="E490" t="s">
        <v>119</v>
      </c>
      <c r="F490" t="s">
        <v>18</v>
      </c>
      <c r="G490" t="s">
        <v>0</v>
      </c>
      <c r="H490" t="s">
        <v>115</v>
      </c>
      <c r="I490" s="16">
        <f t="shared" si="7"/>
        <v>2194.375</v>
      </c>
      <c r="J490" s="16">
        <v>351.1</v>
      </c>
      <c r="K490" s="29" t="s">
        <v>6149</v>
      </c>
    </row>
    <row r="491" spans="1:11" hidden="1">
      <c r="A491" t="s">
        <v>118</v>
      </c>
      <c r="B491" s="3">
        <v>41646</v>
      </c>
      <c r="C491" t="s">
        <v>16</v>
      </c>
      <c r="D491">
        <v>2</v>
      </c>
      <c r="E491" t="s">
        <v>119</v>
      </c>
      <c r="F491" t="s">
        <v>18</v>
      </c>
      <c r="G491" t="s">
        <v>0</v>
      </c>
      <c r="H491" t="s">
        <v>115</v>
      </c>
      <c r="I491" s="16">
        <f t="shared" si="7"/>
        <v>-1293.125</v>
      </c>
      <c r="J491" s="16">
        <v>-206.9</v>
      </c>
      <c r="K491" s="29" t="s">
        <v>6149</v>
      </c>
    </row>
    <row r="492" spans="1:11" hidden="1">
      <c r="A492" t="s">
        <v>1496</v>
      </c>
      <c r="B492" s="3">
        <v>41646</v>
      </c>
      <c r="C492" t="s">
        <v>1497</v>
      </c>
      <c r="D492">
        <v>2</v>
      </c>
      <c r="E492" t="s">
        <v>1498</v>
      </c>
      <c r="F492" t="s">
        <v>18</v>
      </c>
      <c r="G492" t="s">
        <v>0</v>
      </c>
      <c r="H492" t="s">
        <v>95</v>
      </c>
      <c r="I492" s="16">
        <f t="shared" si="7"/>
        <v>11671.3125</v>
      </c>
      <c r="J492" s="16">
        <v>1867.41</v>
      </c>
      <c r="K492" s="29" t="s">
        <v>6149</v>
      </c>
    </row>
    <row r="493" spans="1:11" hidden="1">
      <c r="A493" t="s">
        <v>1499</v>
      </c>
      <c r="B493" s="3">
        <v>41646</v>
      </c>
      <c r="C493" t="s">
        <v>1500</v>
      </c>
      <c r="D493">
        <v>2</v>
      </c>
      <c r="E493" t="s">
        <v>1501</v>
      </c>
      <c r="F493" t="s">
        <v>26</v>
      </c>
      <c r="G493" t="s">
        <v>13</v>
      </c>
      <c r="H493" t="s">
        <v>1502</v>
      </c>
      <c r="I493" s="16">
        <f t="shared" si="7"/>
        <v>3387.0624999999995</v>
      </c>
      <c r="J493" s="16">
        <v>541.92999999999995</v>
      </c>
      <c r="K493" s="29" t="s">
        <v>6145</v>
      </c>
    </row>
    <row r="494" spans="1:11" hidden="1">
      <c r="A494" t="s">
        <v>1503</v>
      </c>
      <c r="B494" s="3">
        <v>41646</v>
      </c>
      <c r="C494" t="s">
        <v>2</v>
      </c>
      <c r="D494">
        <v>2</v>
      </c>
      <c r="E494" t="s">
        <v>1504</v>
      </c>
      <c r="F494" t="s">
        <v>18</v>
      </c>
      <c r="G494" t="s">
        <v>0</v>
      </c>
      <c r="H494" t="s">
        <v>1505</v>
      </c>
      <c r="I494" s="16">
        <f t="shared" si="7"/>
        <v>4655.1875</v>
      </c>
      <c r="J494" s="16">
        <v>744.83</v>
      </c>
      <c r="K494" s="29" t="s">
        <v>6149</v>
      </c>
    </row>
    <row r="495" spans="1:11" hidden="1">
      <c r="A495" s="1" t="s">
        <v>120</v>
      </c>
      <c r="B495" s="13">
        <v>41646</v>
      </c>
      <c r="C495" s="1" t="s">
        <v>16</v>
      </c>
      <c r="D495" s="1">
        <v>2</v>
      </c>
      <c r="E495" s="1" t="s">
        <v>121</v>
      </c>
      <c r="F495" s="1" t="s">
        <v>18</v>
      </c>
      <c r="G495" s="1" t="s">
        <v>3</v>
      </c>
      <c r="H495" s="1" t="s">
        <v>122</v>
      </c>
      <c r="I495" s="16">
        <f t="shared" si="7"/>
        <v>4418.25</v>
      </c>
      <c r="J495" s="28">
        <v>706.92</v>
      </c>
      <c r="K495" s="1" t="s">
        <v>6149</v>
      </c>
    </row>
    <row r="496" spans="1:11" hidden="1">
      <c r="A496" t="s">
        <v>120</v>
      </c>
      <c r="B496" s="3">
        <v>41646</v>
      </c>
      <c r="C496" t="s">
        <v>16</v>
      </c>
      <c r="D496">
        <v>2</v>
      </c>
      <c r="E496" t="s">
        <v>121</v>
      </c>
      <c r="F496" t="s">
        <v>18</v>
      </c>
      <c r="G496" t="s">
        <v>3</v>
      </c>
      <c r="H496" t="s">
        <v>122</v>
      </c>
      <c r="I496" s="16">
        <f t="shared" si="7"/>
        <v>4418.25</v>
      </c>
      <c r="J496" s="16">
        <v>706.92</v>
      </c>
      <c r="K496" s="29" t="s">
        <v>6149</v>
      </c>
    </row>
    <row r="497" spans="1:11" hidden="1">
      <c r="A497" t="s">
        <v>120</v>
      </c>
      <c r="B497" s="3">
        <v>41646</v>
      </c>
      <c r="C497" t="s">
        <v>16</v>
      </c>
      <c r="D497">
        <v>2</v>
      </c>
      <c r="E497" t="s">
        <v>121</v>
      </c>
      <c r="F497" t="s">
        <v>18</v>
      </c>
      <c r="G497" t="s">
        <v>3</v>
      </c>
      <c r="H497" t="s">
        <v>122</v>
      </c>
      <c r="I497" s="16">
        <f t="shared" si="7"/>
        <v>-4418.25</v>
      </c>
      <c r="J497" s="16">
        <v>-706.92</v>
      </c>
      <c r="K497" s="29" t="s">
        <v>6149</v>
      </c>
    </row>
    <row r="498" spans="1:11" hidden="1">
      <c r="A498" t="s">
        <v>1506</v>
      </c>
      <c r="B498" s="3">
        <v>41646</v>
      </c>
      <c r="C498" t="s">
        <v>1507</v>
      </c>
      <c r="D498">
        <v>2</v>
      </c>
      <c r="E498" t="s">
        <v>1508</v>
      </c>
      <c r="F498" t="s">
        <v>26</v>
      </c>
      <c r="G498" t="s">
        <v>13</v>
      </c>
      <c r="H498" t="s">
        <v>1509</v>
      </c>
      <c r="I498" s="16">
        <f t="shared" si="7"/>
        <v>1534.5</v>
      </c>
      <c r="J498" s="16">
        <v>245.52</v>
      </c>
      <c r="K498" s="29" t="s">
        <v>6145</v>
      </c>
    </row>
    <row r="499" spans="1:11" hidden="1">
      <c r="A499" s="1" t="s">
        <v>123</v>
      </c>
      <c r="B499" s="13">
        <v>41646</v>
      </c>
      <c r="C499" s="1" t="s">
        <v>124</v>
      </c>
      <c r="D499" s="1">
        <v>2</v>
      </c>
      <c r="E499" s="1" t="s">
        <v>125</v>
      </c>
      <c r="F499" s="1" t="s">
        <v>26</v>
      </c>
      <c r="G499" s="1" t="s">
        <v>13</v>
      </c>
      <c r="H499" s="1" t="s">
        <v>27</v>
      </c>
      <c r="I499" s="16">
        <f t="shared" si="7"/>
        <v>229.3125</v>
      </c>
      <c r="J499" s="28">
        <v>36.69</v>
      </c>
      <c r="K499" s="1" t="s">
        <v>6145</v>
      </c>
    </row>
    <row r="500" spans="1:11" hidden="1">
      <c r="A500" t="s">
        <v>123</v>
      </c>
      <c r="B500" s="3">
        <v>41646</v>
      </c>
      <c r="C500" t="s">
        <v>124</v>
      </c>
      <c r="D500">
        <v>2</v>
      </c>
      <c r="E500" t="s">
        <v>125</v>
      </c>
      <c r="F500" t="s">
        <v>26</v>
      </c>
      <c r="G500" t="s">
        <v>13</v>
      </c>
      <c r="H500" t="s">
        <v>27</v>
      </c>
      <c r="I500" s="16">
        <f t="shared" si="7"/>
        <v>229.3125</v>
      </c>
      <c r="J500" s="16">
        <v>36.69</v>
      </c>
      <c r="K500" s="29" t="s">
        <v>6145</v>
      </c>
    </row>
    <row r="501" spans="1:11" hidden="1">
      <c r="A501" t="s">
        <v>123</v>
      </c>
      <c r="B501" s="3">
        <v>41646</v>
      </c>
      <c r="C501" t="s">
        <v>124</v>
      </c>
      <c r="D501">
        <v>2</v>
      </c>
      <c r="E501" t="s">
        <v>125</v>
      </c>
      <c r="F501" t="s">
        <v>26</v>
      </c>
      <c r="G501" t="s">
        <v>13</v>
      </c>
      <c r="H501" t="s">
        <v>27</v>
      </c>
      <c r="I501" s="16">
        <f t="shared" si="7"/>
        <v>-229.3125</v>
      </c>
      <c r="J501" s="16">
        <v>-36.69</v>
      </c>
      <c r="K501" s="29" t="s">
        <v>6145</v>
      </c>
    </row>
    <row r="502" spans="1:11" hidden="1">
      <c r="A502" t="s">
        <v>1510</v>
      </c>
      <c r="B502" s="3">
        <v>41646</v>
      </c>
      <c r="C502" t="s">
        <v>1511</v>
      </c>
      <c r="D502">
        <v>2</v>
      </c>
      <c r="E502" t="s">
        <v>1512</v>
      </c>
      <c r="F502" t="s">
        <v>26</v>
      </c>
      <c r="G502" t="s">
        <v>13</v>
      </c>
      <c r="H502" t="s">
        <v>1505</v>
      </c>
      <c r="I502" s="16">
        <f t="shared" si="7"/>
        <v>676.1875</v>
      </c>
      <c r="J502" s="16">
        <v>108.19</v>
      </c>
      <c r="K502" s="29" t="s">
        <v>6145</v>
      </c>
    </row>
    <row r="503" spans="1:11" hidden="1">
      <c r="A503" t="s">
        <v>1513</v>
      </c>
      <c r="B503" s="3">
        <v>41646</v>
      </c>
      <c r="C503" t="s">
        <v>1514</v>
      </c>
      <c r="D503">
        <v>2</v>
      </c>
      <c r="E503" t="s">
        <v>1515</v>
      </c>
      <c r="F503" t="s">
        <v>26</v>
      </c>
      <c r="G503" t="s">
        <v>13</v>
      </c>
      <c r="H503" t="s">
        <v>1516</v>
      </c>
      <c r="I503" s="16">
        <f t="shared" si="7"/>
        <v>3413.8125</v>
      </c>
      <c r="J503" s="16">
        <v>546.21</v>
      </c>
      <c r="K503" s="29" t="s">
        <v>6145</v>
      </c>
    </row>
    <row r="504" spans="1:11" hidden="1">
      <c r="A504" t="s">
        <v>1517</v>
      </c>
      <c r="B504" s="3">
        <v>41646</v>
      </c>
      <c r="C504" t="s">
        <v>16</v>
      </c>
      <c r="D504">
        <v>2</v>
      </c>
      <c r="E504" t="s">
        <v>1518</v>
      </c>
      <c r="F504" t="s">
        <v>18</v>
      </c>
      <c r="G504" t="s">
        <v>3</v>
      </c>
      <c r="H504" t="s">
        <v>1519</v>
      </c>
      <c r="I504" s="16">
        <f t="shared" si="7"/>
        <v>884.375</v>
      </c>
      <c r="J504" s="16">
        <v>141.5</v>
      </c>
      <c r="K504" s="29" t="s">
        <v>6149</v>
      </c>
    </row>
    <row r="505" spans="1:11" hidden="1">
      <c r="A505" t="s">
        <v>1520</v>
      </c>
      <c r="B505" s="3">
        <v>41646</v>
      </c>
      <c r="C505" t="s">
        <v>1521</v>
      </c>
      <c r="D505">
        <v>2</v>
      </c>
      <c r="E505" t="s">
        <v>1522</v>
      </c>
      <c r="F505" t="s">
        <v>26</v>
      </c>
      <c r="G505" t="s">
        <v>13</v>
      </c>
      <c r="H505" t="s">
        <v>1523</v>
      </c>
      <c r="I505" s="16">
        <f t="shared" si="7"/>
        <v>3413.8125</v>
      </c>
      <c r="J505" s="16">
        <v>546.21</v>
      </c>
      <c r="K505" s="29" t="s">
        <v>6145</v>
      </c>
    </row>
    <row r="506" spans="1:11" hidden="1">
      <c r="A506" t="s">
        <v>1524</v>
      </c>
      <c r="B506" s="3">
        <v>41646</v>
      </c>
      <c r="C506" t="s">
        <v>1525</v>
      </c>
      <c r="D506">
        <v>2</v>
      </c>
      <c r="E506" t="s">
        <v>1526</v>
      </c>
      <c r="F506" t="s">
        <v>26</v>
      </c>
      <c r="G506" t="s">
        <v>13</v>
      </c>
      <c r="H506" t="s">
        <v>1527</v>
      </c>
      <c r="I506" s="16">
        <f t="shared" si="7"/>
        <v>1458</v>
      </c>
      <c r="J506" s="16">
        <v>233.28</v>
      </c>
      <c r="K506" s="29" t="s">
        <v>6145</v>
      </c>
    </row>
    <row r="507" spans="1:11" hidden="1">
      <c r="A507" t="s">
        <v>1528</v>
      </c>
      <c r="B507" s="3">
        <v>41646</v>
      </c>
      <c r="C507" t="s">
        <v>1529</v>
      </c>
      <c r="D507">
        <v>2</v>
      </c>
      <c r="E507" t="s">
        <v>1530</v>
      </c>
      <c r="F507" t="s">
        <v>26</v>
      </c>
      <c r="G507" t="s">
        <v>13</v>
      </c>
      <c r="H507" t="s">
        <v>1531</v>
      </c>
      <c r="I507" s="16">
        <f t="shared" si="7"/>
        <v>853.43750000000011</v>
      </c>
      <c r="J507" s="16">
        <v>136.55000000000001</v>
      </c>
      <c r="K507" s="29" t="s">
        <v>6145</v>
      </c>
    </row>
    <row r="508" spans="1:11" hidden="1">
      <c r="A508" s="1" t="s">
        <v>126</v>
      </c>
      <c r="B508" s="13">
        <v>41646</v>
      </c>
      <c r="C508" s="1" t="s">
        <v>127</v>
      </c>
      <c r="D508" s="1">
        <v>2</v>
      </c>
      <c r="E508" s="1" t="s">
        <v>128</v>
      </c>
      <c r="F508" s="1" t="s">
        <v>26</v>
      </c>
      <c r="G508" s="1" t="s">
        <v>13</v>
      </c>
      <c r="H508" s="1" t="s">
        <v>129</v>
      </c>
      <c r="I508" s="16">
        <f t="shared" si="7"/>
        <v>713.4375</v>
      </c>
      <c r="J508" s="28">
        <v>114.15</v>
      </c>
      <c r="K508" s="1" t="s">
        <v>6145</v>
      </c>
    </row>
    <row r="509" spans="1:11" hidden="1">
      <c r="A509" t="s">
        <v>126</v>
      </c>
      <c r="B509" s="3">
        <v>41646</v>
      </c>
      <c r="C509" t="s">
        <v>127</v>
      </c>
      <c r="D509">
        <v>2</v>
      </c>
      <c r="E509" t="s">
        <v>128</v>
      </c>
      <c r="F509" t="s">
        <v>26</v>
      </c>
      <c r="G509" t="s">
        <v>13</v>
      </c>
      <c r="H509" t="s">
        <v>129</v>
      </c>
      <c r="I509" s="16">
        <f t="shared" si="7"/>
        <v>713.4375</v>
      </c>
      <c r="J509" s="16">
        <v>114.15</v>
      </c>
      <c r="K509" s="29" t="s">
        <v>6145</v>
      </c>
    </row>
    <row r="510" spans="1:11" hidden="1">
      <c r="A510" t="s">
        <v>126</v>
      </c>
      <c r="B510" s="3">
        <v>41646</v>
      </c>
      <c r="C510" t="s">
        <v>127</v>
      </c>
      <c r="D510">
        <v>2</v>
      </c>
      <c r="E510" t="s">
        <v>128</v>
      </c>
      <c r="F510" t="s">
        <v>26</v>
      </c>
      <c r="G510" t="s">
        <v>13</v>
      </c>
      <c r="H510" t="s">
        <v>129</v>
      </c>
      <c r="I510" s="16">
        <f t="shared" si="7"/>
        <v>-713.4375</v>
      </c>
      <c r="J510" s="16">
        <v>-114.15</v>
      </c>
      <c r="K510" s="29" t="s">
        <v>6145</v>
      </c>
    </row>
    <row r="511" spans="1:11" hidden="1">
      <c r="A511" t="s">
        <v>1532</v>
      </c>
      <c r="B511" s="3">
        <v>41646</v>
      </c>
      <c r="C511" t="s">
        <v>2</v>
      </c>
      <c r="D511">
        <v>2</v>
      </c>
      <c r="E511" t="s">
        <v>1533</v>
      </c>
      <c r="F511" t="s">
        <v>18</v>
      </c>
      <c r="G511" t="s">
        <v>3</v>
      </c>
      <c r="H511" t="s">
        <v>1534</v>
      </c>
      <c r="I511" s="16">
        <f t="shared" si="7"/>
        <v>344.875</v>
      </c>
      <c r="J511" s="16">
        <v>55.18</v>
      </c>
      <c r="K511" s="29" t="s">
        <v>6149</v>
      </c>
    </row>
    <row r="512" spans="1:11" hidden="1">
      <c r="A512" t="s">
        <v>1535</v>
      </c>
      <c r="B512" s="3">
        <v>41646</v>
      </c>
      <c r="C512" t="s">
        <v>1536</v>
      </c>
      <c r="D512">
        <v>2</v>
      </c>
      <c r="E512" t="s">
        <v>1537</v>
      </c>
      <c r="F512" t="s">
        <v>26</v>
      </c>
      <c r="G512" t="s">
        <v>13</v>
      </c>
      <c r="H512" t="s">
        <v>1538</v>
      </c>
      <c r="I512" s="16">
        <f t="shared" si="7"/>
        <v>853.43750000000011</v>
      </c>
      <c r="J512" s="16">
        <v>136.55000000000001</v>
      </c>
      <c r="K512" s="29" t="s">
        <v>6145</v>
      </c>
    </row>
    <row r="513" spans="1:11" hidden="1">
      <c r="A513" s="1" t="s">
        <v>188</v>
      </c>
      <c r="B513" s="13">
        <v>41647</v>
      </c>
      <c r="C513" s="1" t="s">
        <v>189</v>
      </c>
      <c r="D513" s="1">
        <v>2</v>
      </c>
      <c r="E513" s="1" t="s">
        <v>190</v>
      </c>
      <c r="F513" s="1" t="s">
        <v>26</v>
      </c>
      <c r="G513" s="1" t="s">
        <v>13</v>
      </c>
      <c r="H513" s="1" t="s">
        <v>94</v>
      </c>
      <c r="I513" s="16">
        <f t="shared" si="7"/>
        <v>2525.875</v>
      </c>
      <c r="J513" s="28">
        <v>404.14</v>
      </c>
      <c r="K513" s="1" t="s">
        <v>6145</v>
      </c>
    </row>
    <row r="514" spans="1:11" hidden="1">
      <c r="A514" t="s">
        <v>188</v>
      </c>
      <c r="B514" s="3">
        <v>41647</v>
      </c>
      <c r="C514" t="s">
        <v>189</v>
      </c>
      <c r="D514">
        <v>2</v>
      </c>
      <c r="E514" t="s">
        <v>190</v>
      </c>
      <c r="F514" t="s">
        <v>26</v>
      </c>
      <c r="G514" t="s">
        <v>13</v>
      </c>
      <c r="H514" t="s">
        <v>94</v>
      </c>
      <c r="I514" s="16">
        <f t="shared" si="7"/>
        <v>2525.875</v>
      </c>
      <c r="J514" s="16">
        <v>404.14</v>
      </c>
      <c r="K514" s="29" t="s">
        <v>6145</v>
      </c>
    </row>
    <row r="515" spans="1:11" hidden="1">
      <c r="A515" t="s">
        <v>188</v>
      </c>
      <c r="B515" s="3">
        <v>41647</v>
      </c>
      <c r="C515" t="s">
        <v>189</v>
      </c>
      <c r="D515">
        <v>2</v>
      </c>
      <c r="E515" t="s">
        <v>190</v>
      </c>
      <c r="F515" t="s">
        <v>26</v>
      </c>
      <c r="G515" t="s">
        <v>13</v>
      </c>
      <c r="H515" t="s">
        <v>94</v>
      </c>
      <c r="I515" s="16">
        <f t="shared" si="7"/>
        <v>-2525.875</v>
      </c>
      <c r="J515" s="16">
        <v>-404.14</v>
      </c>
      <c r="K515" s="29" t="s">
        <v>6145</v>
      </c>
    </row>
    <row r="516" spans="1:11" hidden="1">
      <c r="A516" t="s">
        <v>1570</v>
      </c>
      <c r="B516" s="3">
        <v>41647</v>
      </c>
      <c r="C516" t="s">
        <v>49</v>
      </c>
      <c r="D516">
        <v>2</v>
      </c>
      <c r="E516" t="s">
        <v>1571</v>
      </c>
      <c r="F516" t="s">
        <v>18</v>
      </c>
      <c r="G516" t="s">
        <v>3</v>
      </c>
      <c r="H516" t="s">
        <v>1572</v>
      </c>
      <c r="I516" s="16">
        <f t="shared" si="7"/>
        <v>392.875</v>
      </c>
      <c r="J516" s="16">
        <v>62.86</v>
      </c>
      <c r="K516" s="29" t="s">
        <v>6149</v>
      </c>
    </row>
    <row r="517" spans="1:11" hidden="1">
      <c r="A517" t="s">
        <v>1573</v>
      </c>
      <c r="B517" s="3">
        <v>41647</v>
      </c>
      <c r="C517" t="s">
        <v>1574</v>
      </c>
      <c r="D517">
        <v>2</v>
      </c>
      <c r="E517" t="s">
        <v>1575</v>
      </c>
      <c r="F517" t="s">
        <v>26</v>
      </c>
      <c r="G517" t="s">
        <v>13</v>
      </c>
      <c r="H517" t="s">
        <v>1576</v>
      </c>
      <c r="I517" s="16">
        <f t="shared" si="7"/>
        <v>853.43750000000011</v>
      </c>
      <c r="J517" s="16">
        <v>136.55000000000001</v>
      </c>
      <c r="K517" s="29" t="s">
        <v>6145</v>
      </c>
    </row>
    <row r="518" spans="1:11" hidden="1">
      <c r="A518" t="s">
        <v>1577</v>
      </c>
      <c r="B518" s="3">
        <v>41647</v>
      </c>
      <c r="C518" t="s">
        <v>1578</v>
      </c>
      <c r="D518">
        <v>1</v>
      </c>
      <c r="E518" t="s">
        <v>1579</v>
      </c>
      <c r="F518" t="s">
        <v>934</v>
      </c>
      <c r="G518" t="s">
        <v>5</v>
      </c>
      <c r="H518" t="s">
        <v>1580</v>
      </c>
      <c r="I518" s="16">
        <f t="shared" si="7"/>
        <v>603.4375</v>
      </c>
      <c r="J518" s="16">
        <v>96.55</v>
      </c>
      <c r="K518" s="29" t="s">
        <v>6146</v>
      </c>
    </row>
    <row r="519" spans="1:11" hidden="1">
      <c r="A519" s="1" t="s">
        <v>191</v>
      </c>
      <c r="B519" s="13">
        <v>41647</v>
      </c>
      <c r="C519" s="1" t="s">
        <v>16</v>
      </c>
      <c r="D519" s="1">
        <v>2</v>
      </c>
      <c r="E519" s="1" t="s">
        <v>192</v>
      </c>
      <c r="F519" s="1" t="s">
        <v>18</v>
      </c>
      <c r="G519" s="1" t="s">
        <v>3</v>
      </c>
      <c r="H519" s="1" t="s">
        <v>4</v>
      </c>
      <c r="I519" s="16">
        <f t="shared" si="7"/>
        <v>281.5</v>
      </c>
      <c r="J519" s="28">
        <v>45.04</v>
      </c>
      <c r="K519" s="1" t="s">
        <v>6149</v>
      </c>
    </row>
    <row r="520" spans="1:11" hidden="1">
      <c r="A520" t="s">
        <v>191</v>
      </c>
      <c r="B520" s="3">
        <v>41647</v>
      </c>
      <c r="C520" t="s">
        <v>16</v>
      </c>
      <c r="D520">
        <v>2</v>
      </c>
      <c r="E520" t="s">
        <v>192</v>
      </c>
      <c r="F520" t="s">
        <v>18</v>
      </c>
      <c r="G520" t="s">
        <v>3</v>
      </c>
      <c r="H520" t="s">
        <v>4</v>
      </c>
      <c r="I520" s="16">
        <f t="shared" si="7"/>
        <v>281.5</v>
      </c>
      <c r="J520" s="16">
        <v>45.04</v>
      </c>
      <c r="K520" s="29" t="s">
        <v>6149</v>
      </c>
    </row>
    <row r="521" spans="1:11" hidden="1">
      <c r="A521" t="s">
        <v>191</v>
      </c>
      <c r="B521" s="3">
        <v>41647</v>
      </c>
      <c r="C521" t="s">
        <v>16</v>
      </c>
      <c r="D521">
        <v>2</v>
      </c>
      <c r="E521" t="s">
        <v>192</v>
      </c>
      <c r="F521" t="s">
        <v>18</v>
      </c>
      <c r="G521" t="s">
        <v>3</v>
      </c>
      <c r="H521" t="s">
        <v>4</v>
      </c>
      <c r="I521" s="16">
        <f t="shared" si="7"/>
        <v>-281.5</v>
      </c>
      <c r="J521" s="16">
        <v>-45.04</v>
      </c>
      <c r="K521" s="29" t="s">
        <v>6149</v>
      </c>
    </row>
    <row r="522" spans="1:11" hidden="1">
      <c r="A522" t="s">
        <v>1581</v>
      </c>
      <c r="B522" s="3">
        <v>41647</v>
      </c>
      <c r="C522" t="s">
        <v>16</v>
      </c>
      <c r="D522">
        <v>2</v>
      </c>
      <c r="E522" t="s">
        <v>1582</v>
      </c>
      <c r="F522" t="s">
        <v>18</v>
      </c>
      <c r="G522" t="s">
        <v>3</v>
      </c>
      <c r="H522" t="s">
        <v>4</v>
      </c>
      <c r="I522" s="16">
        <f t="shared" ref="I522:I585" si="8">J522*100/16</f>
        <v>157.125</v>
      </c>
      <c r="J522" s="16">
        <v>25.14</v>
      </c>
      <c r="K522" s="29" t="s">
        <v>6149</v>
      </c>
    </row>
    <row r="523" spans="1:11" hidden="1">
      <c r="A523" t="s">
        <v>1583</v>
      </c>
      <c r="B523" s="3">
        <v>41647</v>
      </c>
      <c r="C523" t="s">
        <v>2</v>
      </c>
      <c r="D523">
        <v>2</v>
      </c>
      <c r="E523" t="s">
        <v>1584</v>
      </c>
      <c r="F523" t="s">
        <v>18</v>
      </c>
      <c r="G523" t="s">
        <v>3</v>
      </c>
      <c r="H523" t="s">
        <v>1585</v>
      </c>
      <c r="I523" s="16">
        <f t="shared" si="8"/>
        <v>289.3125</v>
      </c>
      <c r="J523" s="16">
        <v>46.29</v>
      </c>
      <c r="K523" s="29" t="s">
        <v>6149</v>
      </c>
    </row>
    <row r="524" spans="1:11" hidden="1">
      <c r="A524" t="s">
        <v>1586</v>
      </c>
      <c r="B524" s="3">
        <v>41647</v>
      </c>
      <c r="C524" t="s">
        <v>1587</v>
      </c>
      <c r="D524">
        <v>2</v>
      </c>
      <c r="E524" t="s">
        <v>1588</v>
      </c>
      <c r="F524" t="s">
        <v>26</v>
      </c>
      <c r="G524" t="s">
        <v>13</v>
      </c>
      <c r="H524" t="s">
        <v>1589</v>
      </c>
      <c r="I524" s="16">
        <f t="shared" si="8"/>
        <v>853.43750000000011</v>
      </c>
      <c r="J524" s="16">
        <v>136.55000000000001</v>
      </c>
      <c r="K524" s="29" t="s">
        <v>6145</v>
      </c>
    </row>
    <row r="525" spans="1:11" hidden="1">
      <c r="A525" s="1" t="s">
        <v>193</v>
      </c>
      <c r="B525" s="13">
        <v>41647</v>
      </c>
      <c r="C525" s="1" t="s">
        <v>194</v>
      </c>
      <c r="D525" s="1">
        <v>2</v>
      </c>
      <c r="E525" s="1" t="s">
        <v>195</v>
      </c>
      <c r="F525" s="1" t="s">
        <v>26</v>
      </c>
      <c r="G525" s="1" t="s">
        <v>13</v>
      </c>
      <c r="H525" s="1" t="s">
        <v>196</v>
      </c>
      <c r="I525" s="16">
        <f t="shared" si="8"/>
        <v>862.0625</v>
      </c>
      <c r="J525" s="28">
        <v>137.93</v>
      </c>
      <c r="K525" s="1" t="s">
        <v>6145</v>
      </c>
    </row>
    <row r="526" spans="1:11" hidden="1">
      <c r="A526" t="s">
        <v>193</v>
      </c>
      <c r="B526" s="3">
        <v>41647</v>
      </c>
      <c r="C526" t="s">
        <v>194</v>
      </c>
      <c r="D526">
        <v>2</v>
      </c>
      <c r="E526" t="s">
        <v>195</v>
      </c>
      <c r="F526" t="s">
        <v>26</v>
      </c>
      <c r="G526" t="s">
        <v>13</v>
      </c>
      <c r="H526" t="s">
        <v>196</v>
      </c>
      <c r="I526" s="16">
        <f t="shared" si="8"/>
        <v>1534.5</v>
      </c>
      <c r="J526" s="16">
        <v>245.52</v>
      </c>
      <c r="K526" s="29" t="s">
        <v>6145</v>
      </c>
    </row>
    <row r="527" spans="1:11" hidden="1">
      <c r="A527" t="s">
        <v>193</v>
      </c>
      <c r="B527" s="3">
        <v>41647</v>
      </c>
      <c r="C527" t="s">
        <v>194</v>
      </c>
      <c r="D527">
        <v>2</v>
      </c>
      <c r="E527" t="s">
        <v>195</v>
      </c>
      <c r="F527" t="s">
        <v>26</v>
      </c>
      <c r="G527" t="s">
        <v>13</v>
      </c>
      <c r="H527" t="s">
        <v>196</v>
      </c>
      <c r="I527" s="16">
        <f t="shared" si="8"/>
        <v>-862.0625</v>
      </c>
      <c r="J527" s="16">
        <v>-137.93</v>
      </c>
      <c r="K527" s="29" t="s">
        <v>6145</v>
      </c>
    </row>
    <row r="528" spans="1:11" hidden="1">
      <c r="A528" t="s">
        <v>1590</v>
      </c>
      <c r="B528" s="3">
        <v>41647</v>
      </c>
      <c r="C528" t="s">
        <v>1591</v>
      </c>
      <c r="D528">
        <v>2</v>
      </c>
      <c r="E528" t="s">
        <v>1592</v>
      </c>
      <c r="F528" t="s">
        <v>26</v>
      </c>
      <c r="G528" t="s">
        <v>13</v>
      </c>
      <c r="H528" t="s">
        <v>1593</v>
      </c>
      <c r="I528" s="16">
        <f t="shared" si="8"/>
        <v>1534.5</v>
      </c>
      <c r="J528" s="16">
        <v>245.52</v>
      </c>
      <c r="K528" s="29" t="s">
        <v>6145</v>
      </c>
    </row>
    <row r="529" spans="1:11" hidden="1">
      <c r="A529" s="1" t="s">
        <v>197</v>
      </c>
      <c r="B529" s="13">
        <v>41647</v>
      </c>
      <c r="C529" s="1" t="s">
        <v>16</v>
      </c>
      <c r="D529" s="1">
        <v>2</v>
      </c>
      <c r="E529" s="1" t="s">
        <v>198</v>
      </c>
      <c r="F529" s="1" t="s">
        <v>18</v>
      </c>
      <c r="G529" s="1" t="s">
        <v>3</v>
      </c>
      <c r="H529" s="1" t="s">
        <v>47</v>
      </c>
      <c r="I529" s="16">
        <f t="shared" si="8"/>
        <v>1557.5</v>
      </c>
      <c r="J529" s="28">
        <v>249.2</v>
      </c>
      <c r="K529" s="1" t="s">
        <v>6149</v>
      </c>
    </row>
    <row r="530" spans="1:11" hidden="1">
      <c r="A530" t="s">
        <v>197</v>
      </c>
      <c r="B530" s="3">
        <v>41647</v>
      </c>
      <c r="C530" t="s">
        <v>16</v>
      </c>
      <c r="D530">
        <v>2</v>
      </c>
      <c r="E530" t="s">
        <v>198</v>
      </c>
      <c r="F530" t="s">
        <v>18</v>
      </c>
      <c r="G530" t="s">
        <v>3</v>
      </c>
      <c r="H530" t="s">
        <v>47</v>
      </c>
      <c r="I530" s="16">
        <f t="shared" si="8"/>
        <v>1557.5</v>
      </c>
      <c r="J530" s="16">
        <v>249.2</v>
      </c>
      <c r="K530" s="29" t="s">
        <v>6149</v>
      </c>
    </row>
    <row r="531" spans="1:11" hidden="1">
      <c r="A531" t="s">
        <v>197</v>
      </c>
      <c r="B531" s="3">
        <v>41647</v>
      </c>
      <c r="C531" t="s">
        <v>16</v>
      </c>
      <c r="D531">
        <v>2</v>
      </c>
      <c r="E531" t="s">
        <v>198</v>
      </c>
      <c r="F531" t="s">
        <v>18</v>
      </c>
      <c r="G531" t="s">
        <v>3</v>
      </c>
      <c r="H531" t="s">
        <v>47</v>
      </c>
      <c r="I531" s="16">
        <f t="shared" si="8"/>
        <v>-1557.5</v>
      </c>
      <c r="J531" s="16">
        <v>-249.2</v>
      </c>
      <c r="K531" s="29" t="s">
        <v>6149</v>
      </c>
    </row>
    <row r="532" spans="1:11" hidden="1">
      <c r="A532" t="s">
        <v>1594</v>
      </c>
      <c r="B532" s="3">
        <v>41647</v>
      </c>
      <c r="C532" t="s">
        <v>1595</v>
      </c>
      <c r="D532">
        <v>2</v>
      </c>
      <c r="E532" t="s">
        <v>1596</v>
      </c>
      <c r="F532" t="s">
        <v>26</v>
      </c>
      <c r="G532" t="s">
        <v>13</v>
      </c>
      <c r="H532" t="s">
        <v>1436</v>
      </c>
      <c r="I532" s="16">
        <f t="shared" si="8"/>
        <v>853.43750000000011</v>
      </c>
      <c r="J532" s="16">
        <v>136.55000000000001</v>
      </c>
      <c r="K532" s="29" t="s">
        <v>6145</v>
      </c>
    </row>
    <row r="533" spans="1:11" hidden="1">
      <c r="A533" s="1" t="s">
        <v>199</v>
      </c>
      <c r="B533" s="13">
        <v>41647</v>
      </c>
      <c r="C533" s="1" t="s">
        <v>200</v>
      </c>
      <c r="D533" s="1">
        <v>2</v>
      </c>
      <c r="E533" s="1" t="s">
        <v>201</v>
      </c>
      <c r="F533" s="1" t="s">
        <v>26</v>
      </c>
      <c r="G533" s="1" t="s">
        <v>13</v>
      </c>
      <c r="H533" s="1" t="s">
        <v>202</v>
      </c>
      <c r="I533" s="16">
        <f t="shared" si="8"/>
        <v>1465.5</v>
      </c>
      <c r="J533" s="28">
        <v>234.48</v>
      </c>
      <c r="K533" s="1" t="s">
        <v>6145</v>
      </c>
    </row>
    <row r="534" spans="1:11" hidden="1">
      <c r="A534" t="s">
        <v>199</v>
      </c>
      <c r="B534" s="3">
        <v>41647</v>
      </c>
      <c r="C534" t="s">
        <v>200</v>
      </c>
      <c r="D534">
        <v>2</v>
      </c>
      <c r="E534" t="s">
        <v>201</v>
      </c>
      <c r="F534" t="s">
        <v>26</v>
      </c>
      <c r="G534" t="s">
        <v>13</v>
      </c>
      <c r="H534" t="s">
        <v>202</v>
      </c>
      <c r="I534" s="16">
        <f t="shared" si="8"/>
        <v>1465.5</v>
      </c>
      <c r="J534" s="16">
        <v>234.48</v>
      </c>
      <c r="K534" s="29" t="s">
        <v>6145</v>
      </c>
    </row>
    <row r="535" spans="1:11" hidden="1">
      <c r="A535" t="s">
        <v>199</v>
      </c>
      <c r="B535" s="3">
        <v>41647</v>
      </c>
      <c r="C535" t="s">
        <v>200</v>
      </c>
      <c r="D535">
        <v>2</v>
      </c>
      <c r="E535" t="s">
        <v>201</v>
      </c>
      <c r="F535" t="s">
        <v>26</v>
      </c>
      <c r="G535" t="s">
        <v>13</v>
      </c>
      <c r="H535" t="s">
        <v>202</v>
      </c>
      <c r="I535" s="16">
        <f t="shared" si="8"/>
        <v>-1465.5</v>
      </c>
      <c r="J535" s="16">
        <v>-234.48</v>
      </c>
      <c r="K535" s="29" t="s">
        <v>6145</v>
      </c>
    </row>
    <row r="536" spans="1:11" hidden="1">
      <c r="A536" s="1" t="s">
        <v>203</v>
      </c>
      <c r="B536" s="13">
        <v>41647</v>
      </c>
      <c r="C536" s="1" t="s">
        <v>16</v>
      </c>
      <c r="D536" s="1">
        <v>2</v>
      </c>
      <c r="E536" s="1" t="s">
        <v>204</v>
      </c>
      <c r="F536" s="1" t="s">
        <v>18</v>
      </c>
      <c r="G536" s="1" t="s">
        <v>3</v>
      </c>
      <c r="H536" s="1" t="s">
        <v>89</v>
      </c>
      <c r="I536" s="16">
        <f t="shared" si="8"/>
        <v>3557</v>
      </c>
      <c r="J536" s="28">
        <v>569.12</v>
      </c>
      <c r="K536" s="1" t="s">
        <v>6149</v>
      </c>
    </row>
    <row r="537" spans="1:11" hidden="1">
      <c r="A537" t="s">
        <v>203</v>
      </c>
      <c r="B537" s="3">
        <v>41647</v>
      </c>
      <c r="C537" t="s">
        <v>16</v>
      </c>
      <c r="D537">
        <v>2</v>
      </c>
      <c r="E537" t="s">
        <v>204</v>
      </c>
      <c r="F537" t="s">
        <v>18</v>
      </c>
      <c r="G537" t="s">
        <v>3</v>
      </c>
      <c r="H537" t="s">
        <v>89</v>
      </c>
      <c r="I537" s="16">
        <f t="shared" si="8"/>
        <v>3557</v>
      </c>
      <c r="J537" s="16">
        <v>569.12</v>
      </c>
      <c r="K537" s="29" t="s">
        <v>6149</v>
      </c>
    </row>
    <row r="538" spans="1:11" hidden="1">
      <c r="A538" t="s">
        <v>203</v>
      </c>
      <c r="B538" s="3">
        <v>41647</v>
      </c>
      <c r="C538" t="s">
        <v>16</v>
      </c>
      <c r="D538">
        <v>2</v>
      </c>
      <c r="E538" t="s">
        <v>204</v>
      </c>
      <c r="F538" t="s">
        <v>18</v>
      </c>
      <c r="G538" t="s">
        <v>3</v>
      </c>
      <c r="H538" t="s">
        <v>89</v>
      </c>
      <c r="I538" s="16">
        <f t="shared" si="8"/>
        <v>-3557</v>
      </c>
      <c r="J538" s="16">
        <v>-569.12</v>
      </c>
      <c r="K538" s="29" t="s">
        <v>6149</v>
      </c>
    </row>
    <row r="539" spans="1:11" hidden="1">
      <c r="A539" t="s">
        <v>1597</v>
      </c>
      <c r="B539" s="3">
        <v>41647</v>
      </c>
      <c r="C539" t="s">
        <v>1598</v>
      </c>
      <c r="D539">
        <v>2</v>
      </c>
      <c r="E539" t="s">
        <v>1599</v>
      </c>
      <c r="F539" t="s">
        <v>26</v>
      </c>
      <c r="G539" t="s">
        <v>13</v>
      </c>
      <c r="H539" t="s">
        <v>1600</v>
      </c>
      <c r="I539" s="16">
        <f t="shared" si="8"/>
        <v>491.375</v>
      </c>
      <c r="J539" s="16">
        <v>78.62</v>
      </c>
      <c r="K539" s="29" t="s">
        <v>6145</v>
      </c>
    </row>
    <row r="540" spans="1:11" hidden="1">
      <c r="A540" s="1" t="s">
        <v>205</v>
      </c>
      <c r="B540" s="13">
        <v>41647</v>
      </c>
      <c r="C540" s="1" t="s">
        <v>16</v>
      </c>
      <c r="D540" s="1">
        <v>2</v>
      </c>
      <c r="E540" s="1" t="s">
        <v>206</v>
      </c>
      <c r="F540" s="1" t="s">
        <v>18</v>
      </c>
      <c r="G540" s="1" t="s">
        <v>3</v>
      </c>
      <c r="H540" s="1" t="s">
        <v>92</v>
      </c>
      <c r="I540" s="16">
        <f t="shared" si="8"/>
        <v>12786.625</v>
      </c>
      <c r="J540" s="28">
        <v>2045.86</v>
      </c>
      <c r="K540" s="1" t="s">
        <v>6149</v>
      </c>
    </row>
    <row r="541" spans="1:11" hidden="1">
      <c r="A541" t="s">
        <v>205</v>
      </c>
      <c r="B541" s="3">
        <v>41647</v>
      </c>
      <c r="C541" t="s">
        <v>16</v>
      </c>
      <c r="D541">
        <v>2</v>
      </c>
      <c r="E541" t="s">
        <v>206</v>
      </c>
      <c r="F541" t="s">
        <v>18</v>
      </c>
      <c r="G541" t="s">
        <v>3</v>
      </c>
      <c r="H541" t="s">
        <v>92</v>
      </c>
      <c r="I541" s="16">
        <f t="shared" si="8"/>
        <v>12786.625</v>
      </c>
      <c r="J541" s="16">
        <v>2045.86</v>
      </c>
      <c r="K541" s="29" t="s">
        <v>6149</v>
      </c>
    </row>
    <row r="542" spans="1:11" hidden="1">
      <c r="A542" t="s">
        <v>205</v>
      </c>
      <c r="B542" s="3">
        <v>41647</v>
      </c>
      <c r="C542" t="s">
        <v>16</v>
      </c>
      <c r="D542">
        <v>2</v>
      </c>
      <c r="E542" t="s">
        <v>206</v>
      </c>
      <c r="F542" t="s">
        <v>18</v>
      </c>
      <c r="G542" t="s">
        <v>3</v>
      </c>
      <c r="H542" t="s">
        <v>92</v>
      </c>
      <c r="I542" s="16">
        <f t="shared" si="8"/>
        <v>-12786.625</v>
      </c>
      <c r="J542" s="16">
        <v>-2045.86</v>
      </c>
      <c r="K542" s="29" t="s">
        <v>6149</v>
      </c>
    </row>
    <row r="543" spans="1:11" hidden="1">
      <c r="A543" s="1" t="s">
        <v>207</v>
      </c>
      <c r="B543" s="13">
        <v>41647</v>
      </c>
      <c r="C543" s="1" t="s">
        <v>208</v>
      </c>
      <c r="D543" s="1">
        <v>2</v>
      </c>
      <c r="E543" s="1" t="s">
        <v>209</v>
      </c>
      <c r="F543" s="1" t="s">
        <v>26</v>
      </c>
      <c r="G543" s="1" t="s">
        <v>13</v>
      </c>
      <c r="H543" s="1" t="s">
        <v>95</v>
      </c>
      <c r="I543" s="16">
        <f t="shared" si="8"/>
        <v>3103.5</v>
      </c>
      <c r="J543" s="28">
        <v>496.56</v>
      </c>
      <c r="K543" s="1" t="s">
        <v>6145</v>
      </c>
    </row>
    <row r="544" spans="1:11" hidden="1">
      <c r="A544" t="s">
        <v>207</v>
      </c>
      <c r="B544" s="3">
        <v>41647</v>
      </c>
      <c r="C544" t="s">
        <v>208</v>
      </c>
      <c r="D544">
        <v>2</v>
      </c>
      <c r="E544" t="s">
        <v>209</v>
      </c>
      <c r="F544" t="s">
        <v>26</v>
      </c>
      <c r="G544" t="s">
        <v>13</v>
      </c>
      <c r="H544" t="s">
        <v>95</v>
      </c>
      <c r="I544" s="16">
        <f t="shared" si="8"/>
        <v>3103.5</v>
      </c>
      <c r="J544" s="16">
        <v>496.56</v>
      </c>
      <c r="K544" s="29" t="s">
        <v>6145</v>
      </c>
    </row>
    <row r="545" spans="1:11" hidden="1">
      <c r="A545" t="s">
        <v>207</v>
      </c>
      <c r="B545" s="3">
        <v>41647</v>
      </c>
      <c r="C545" t="s">
        <v>208</v>
      </c>
      <c r="D545">
        <v>2</v>
      </c>
      <c r="E545" t="s">
        <v>209</v>
      </c>
      <c r="F545" t="s">
        <v>26</v>
      </c>
      <c r="G545" t="s">
        <v>13</v>
      </c>
      <c r="H545" t="s">
        <v>95</v>
      </c>
      <c r="I545" s="16">
        <f t="shared" si="8"/>
        <v>-3103.5</v>
      </c>
      <c r="J545" s="16">
        <v>-496.56</v>
      </c>
      <c r="K545" s="29" t="s">
        <v>6145</v>
      </c>
    </row>
    <row r="546" spans="1:11" hidden="1">
      <c r="A546" t="s">
        <v>1601</v>
      </c>
      <c r="B546" s="3">
        <v>41647</v>
      </c>
      <c r="C546" t="s">
        <v>1602</v>
      </c>
      <c r="D546">
        <v>2</v>
      </c>
      <c r="E546" t="s">
        <v>1603</v>
      </c>
      <c r="F546" t="s">
        <v>26</v>
      </c>
      <c r="G546" t="s">
        <v>13</v>
      </c>
      <c r="H546" t="s">
        <v>115</v>
      </c>
      <c r="I546" s="16">
        <f t="shared" si="8"/>
        <v>1500.625</v>
      </c>
      <c r="J546" s="16">
        <v>240.1</v>
      </c>
      <c r="K546" s="29" t="s">
        <v>6145</v>
      </c>
    </row>
    <row r="547" spans="1:11" hidden="1">
      <c r="A547" t="s">
        <v>1604</v>
      </c>
      <c r="B547" s="3">
        <v>41647</v>
      </c>
      <c r="C547" t="s">
        <v>1605</v>
      </c>
      <c r="D547">
        <v>2</v>
      </c>
      <c r="E547" t="s">
        <v>1606</v>
      </c>
      <c r="F547" t="s">
        <v>26</v>
      </c>
      <c r="G547" t="s">
        <v>13</v>
      </c>
      <c r="H547" t="s">
        <v>1607</v>
      </c>
      <c r="I547" s="16">
        <f t="shared" si="8"/>
        <v>853.43750000000011</v>
      </c>
      <c r="J547" s="16">
        <v>136.55000000000001</v>
      </c>
      <c r="K547" s="29" t="s">
        <v>6145</v>
      </c>
    </row>
    <row r="548" spans="1:11" hidden="1">
      <c r="A548" t="s">
        <v>1608</v>
      </c>
      <c r="B548" s="3">
        <v>41647</v>
      </c>
      <c r="C548" t="s">
        <v>1609</v>
      </c>
      <c r="D548">
        <v>2</v>
      </c>
      <c r="E548" t="s">
        <v>1610</v>
      </c>
      <c r="F548" t="s">
        <v>26</v>
      </c>
      <c r="G548" t="s">
        <v>13</v>
      </c>
      <c r="H548" t="s">
        <v>148</v>
      </c>
      <c r="I548" s="16">
        <f t="shared" si="8"/>
        <v>1534.5</v>
      </c>
      <c r="J548" s="16">
        <v>245.52</v>
      </c>
      <c r="K548" s="29" t="s">
        <v>6145</v>
      </c>
    </row>
    <row r="549" spans="1:11" hidden="1">
      <c r="A549" t="s">
        <v>1611</v>
      </c>
      <c r="B549" s="3">
        <v>41647</v>
      </c>
      <c r="C549" t="s">
        <v>1612</v>
      </c>
      <c r="D549">
        <v>2</v>
      </c>
      <c r="E549" t="s">
        <v>1613</v>
      </c>
      <c r="F549" t="s">
        <v>26</v>
      </c>
      <c r="G549" t="s">
        <v>13</v>
      </c>
      <c r="H549" t="s">
        <v>1614</v>
      </c>
      <c r="I549" s="16">
        <f t="shared" si="8"/>
        <v>3413.8125</v>
      </c>
      <c r="J549" s="16">
        <v>546.21</v>
      </c>
      <c r="K549" s="29" t="s">
        <v>6145</v>
      </c>
    </row>
    <row r="550" spans="1:11" hidden="1">
      <c r="A550" t="s">
        <v>1615</v>
      </c>
      <c r="B550" s="3">
        <v>41647</v>
      </c>
      <c r="C550" t="s">
        <v>1616</v>
      </c>
      <c r="D550">
        <v>2</v>
      </c>
      <c r="E550" t="s">
        <v>1617</v>
      </c>
      <c r="F550" t="s">
        <v>26</v>
      </c>
      <c r="G550" t="s">
        <v>13</v>
      </c>
      <c r="H550" t="s">
        <v>1618</v>
      </c>
      <c r="I550" s="16">
        <f t="shared" si="8"/>
        <v>3413.8125</v>
      </c>
      <c r="J550" s="16">
        <v>546.21</v>
      </c>
      <c r="K550" s="29" t="s">
        <v>6145</v>
      </c>
    </row>
    <row r="551" spans="1:11" hidden="1">
      <c r="A551" t="s">
        <v>1619</v>
      </c>
      <c r="B551" s="3">
        <v>41647</v>
      </c>
      <c r="C551" t="s">
        <v>1620</v>
      </c>
      <c r="D551">
        <v>2</v>
      </c>
      <c r="E551" t="s">
        <v>1621</v>
      </c>
      <c r="F551" t="s">
        <v>26</v>
      </c>
      <c r="G551" t="s">
        <v>13</v>
      </c>
      <c r="H551" t="s">
        <v>1622</v>
      </c>
      <c r="I551" s="16">
        <f t="shared" si="8"/>
        <v>724.125</v>
      </c>
      <c r="J551" s="16">
        <v>115.86</v>
      </c>
      <c r="K551" s="29" t="s">
        <v>6145</v>
      </c>
    </row>
    <row r="552" spans="1:11" hidden="1">
      <c r="A552" t="s">
        <v>1623</v>
      </c>
      <c r="B552" s="3">
        <v>41647</v>
      </c>
      <c r="C552" t="s">
        <v>1624</v>
      </c>
      <c r="D552">
        <v>2</v>
      </c>
      <c r="E552" t="s">
        <v>1625</v>
      </c>
      <c r="F552" t="s">
        <v>26</v>
      </c>
      <c r="G552" t="s">
        <v>13</v>
      </c>
      <c r="H552" t="s">
        <v>1626</v>
      </c>
      <c r="I552" s="16">
        <f t="shared" si="8"/>
        <v>2491.375</v>
      </c>
      <c r="J552" s="16">
        <v>398.62</v>
      </c>
      <c r="K552" s="29" t="s">
        <v>6145</v>
      </c>
    </row>
    <row r="553" spans="1:11" hidden="1">
      <c r="A553" t="s">
        <v>1627</v>
      </c>
      <c r="B553" s="3">
        <v>41647</v>
      </c>
      <c r="C553" t="s">
        <v>1628</v>
      </c>
      <c r="D553">
        <v>2</v>
      </c>
      <c r="E553" t="s">
        <v>1629</v>
      </c>
      <c r="F553" t="s">
        <v>26</v>
      </c>
      <c r="G553" t="s">
        <v>13</v>
      </c>
      <c r="H553" t="s">
        <v>1630</v>
      </c>
      <c r="I553" s="16">
        <f t="shared" si="8"/>
        <v>1534.5</v>
      </c>
      <c r="J553" s="16">
        <v>245.52</v>
      </c>
      <c r="K553" s="29" t="s">
        <v>6145</v>
      </c>
    </row>
    <row r="554" spans="1:11" hidden="1">
      <c r="A554" s="1" t="s">
        <v>210</v>
      </c>
      <c r="B554" s="13">
        <v>41647</v>
      </c>
      <c r="C554" s="1" t="s">
        <v>211</v>
      </c>
      <c r="D554" s="1">
        <v>2</v>
      </c>
      <c r="E554" s="1" t="s">
        <v>212</v>
      </c>
      <c r="F554" s="1" t="s">
        <v>26</v>
      </c>
      <c r="G554" s="1" t="s">
        <v>13</v>
      </c>
      <c r="H554" s="1" t="s">
        <v>87</v>
      </c>
      <c r="I554" s="16">
        <f t="shared" si="8"/>
        <v>5744.5625</v>
      </c>
      <c r="J554" s="28">
        <v>919.13</v>
      </c>
      <c r="K554" s="1" t="s">
        <v>6145</v>
      </c>
    </row>
    <row r="555" spans="1:11" hidden="1">
      <c r="A555" t="s">
        <v>210</v>
      </c>
      <c r="B555" s="3">
        <v>41647</v>
      </c>
      <c r="C555" t="s">
        <v>211</v>
      </c>
      <c r="D555">
        <v>2</v>
      </c>
      <c r="E555" t="s">
        <v>212</v>
      </c>
      <c r="F555" t="s">
        <v>26</v>
      </c>
      <c r="G555" t="s">
        <v>13</v>
      </c>
      <c r="H555" t="s">
        <v>87</v>
      </c>
      <c r="I555" s="16">
        <f t="shared" si="8"/>
        <v>5744.5625</v>
      </c>
      <c r="J555" s="16">
        <v>919.13</v>
      </c>
      <c r="K555" s="29" t="s">
        <v>6145</v>
      </c>
    </row>
    <row r="556" spans="1:11" hidden="1">
      <c r="A556" t="s">
        <v>210</v>
      </c>
      <c r="B556" s="3">
        <v>41647</v>
      </c>
      <c r="C556" t="s">
        <v>211</v>
      </c>
      <c r="D556">
        <v>2</v>
      </c>
      <c r="E556" t="s">
        <v>212</v>
      </c>
      <c r="F556" t="s">
        <v>26</v>
      </c>
      <c r="G556" t="s">
        <v>13</v>
      </c>
      <c r="H556" t="s">
        <v>87</v>
      </c>
      <c r="I556" s="16">
        <f t="shared" si="8"/>
        <v>-5744.5625</v>
      </c>
      <c r="J556" s="16">
        <v>-919.13</v>
      </c>
      <c r="K556" s="29" t="s">
        <v>6145</v>
      </c>
    </row>
    <row r="557" spans="1:11" hidden="1">
      <c r="A557" t="s">
        <v>1643</v>
      </c>
      <c r="B557" s="3">
        <v>41648</v>
      </c>
      <c r="C557" t="s">
        <v>1644</v>
      </c>
      <c r="D557">
        <v>2</v>
      </c>
      <c r="E557" t="s">
        <v>1645</v>
      </c>
      <c r="F557" t="s">
        <v>26</v>
      </c>
      <c r="G557" t="s">
        <v>13</v>
      </c>
      <c r="H557" t="s">
        <v>1646</v>
      </c>
      <c r="I557" s="16">
        <f t="shared" si="8"/>
        <v>1534.5</v>
      </c>
      <c r="J557" s="16">
        <v>245.52</v>
      </c>
      <c r="K557" s="29" t="s">
        <v>6145</v>
      </c>
    </row>
    <row r="558" spans="1:11" hidden="1">
      <c r="A558" t="s">
        <v>1647</v>
      </c>
      <c r="B558" s="3">
        <v>41648</v>
      </c>
      <c r="C558" t="s">
        <v>1648</v>
      </c>
      <c r="D558">
        <v>2</v>
      </c>
      <c r="E558" t="s">
        <v>1649</v>
      </c>
      <c r="F558" t="s">
        <v>26</v>
      </c>
      <c r="G558" t="s">
        <v>13</v>
      </c>
      <c r="H558" t="s">
        <v>1650</v>
      </c>
      <c r="I558" s="16">
        <f t="shared" si="8"/>
        <v>853.43750000000011</v>
      </c>
      <c r="J558" s="16">
        <v>136.55000000000001</v>
      </c>
      <c r="K558" s="29" t="s">
        <v>6145</v>
      </c>
    </row>
    <row r="559" spans="1:11" hidden="1">
      <c r="A559" s="1" t="s">
        <v>238</v>
      </c>
      <c r="B559" s="13">
        <v>41648</v>
      </c>
      <c r="C559" s="1" t="s">
        <v>49</v>
      </c>
      <c r="D559" s="1">
        <v>2</v>
      </c>
      <c r="E559" s="1" t="s">
        <v>239</v>
      </c>
      <c r="F559" s="1" t="s">
        <v>18</v>
      </c>
      <c r="G559" s="1" t="s">
        <v>3</v>
      </c>
      <c r="H559" s="1" t="s">
        <v>240</v>
      </c>
      <c r="I559" s="16">
        <f t="shared" si="8"/>
        <v>992</v>
      </c>
      <c r="J559" s="28">
        <v>158.72</v>
      </c>
      <c r="K559" s="1" t="s">
        <v>6149</v>
      </c>
    </row>
    <row r="560" spans="1:11" hidden="1">
      <c r="A560" t="s">
        <v>238</v>
      </c>
      <c r="B560" s="3">
        <v>41648</v>
      </c>
      <c r="C560" t="s">
        <v>49</v>
      </c>
      <c r="D560">
        <v>2</v>
      </c>
      <c r="E560" t="s">
        <v>239</v>
      </c>
      <c r="F560" t="s">
        <v>18</v>
      </c>
      <c r="G560" t="s">
        <v>3</v>
      </c>
      <c r="H560" t="s">
        <v>240</v>
      </c>
      <c r="I560" s="16">
        <f t="shared" si="8"/>
        <v>992</v>
      </c>
      <c r="J560" s="16">
        <v>158.72</v>
      </c>
      <c r="K560" s="29" t="s">
        <v>6149</v>
      </c>
    </row>
    <row r="561" spans="1:11" hidden="1">
      <c r="A561" t="s">
        <v>238</v>
      </c>
      <c r="B561" s="3">
        <v>41648</v>
      </c>
      <c r="C561" t="s">
        <v>49</v>
      </c>
      <c r="D561">
        <v>2</v>
      </c>
      <c r="E561" t="s">
        <v>239</v>
      </c>
      <c r="F561" t="s">
        <v>18</v>
      </c>
      <c r="G561" t="s">
        <v>3</v>
      </c>
      <c r="H561" t="s">
        <v>240</v>
      </c>
      <c r="I561" s="16">
        <f t="shared" si="8"/>
        <v>-992</v>
      </c>
      <c r="J561" s="16">
        <v>-158.72</v>
      </c>
      <c r="K561" s="29" t="s">
        <v>6149</v>
      </c>
    </row>
    <row r="562" spans="1:11" hidden="1">
      <c r="A562" t="s">
        <v>1651</v>
      </c>
      <c r="B562" s="3">
        <v>41648</v>
      </c>
      <c r="C562" t="s">
        <v>49</v>
      </c>
      <c r="D562">
        <v>2</v>
      </c>
      <c r="E562" t="s">
        <v>1652</v>
      </c>
      <c r="F562" t="s">
        <v>18</v>
      </c>
      <c r="G562" t="s">
        <v>3</v>
      </c>
      <c r="H562" t="s">
        <v>1653</v>
      </c>
      <c r="I562" s="16">
        <f t="shared" si="8"/>
        <v>1818.0625</v>
      </c>
      <c r="J562" s="16">
        <v>290.89</v>
      </c>
      <c r="K562" s="29" t="s">
        <v>6149</v>
      </c>
    </row>
    <row r="563" spans="1:11" hidden="1">
      <c r="A563" t="s">
        <v>1654</v>
      </c>
      <c r="B563" s="3">
        <v>41648</v>
      </c>
      <c r="C563" t="s">
        <v>1655</v>
      </c>
      <c r="D563">
        <v>2</v>
      </c>
      <c r="E563" t="s">
        <v>1656</v>
      </c>
      <c r="F563" t="s">
        <v>26</v>
      </c>
      <c r="G563" t="s">
        <v>13</v>
      </c>
      <c r="H563" t="s">
        <v>1657</v>
      </c>
      <c r="I563" s="16">
        <f t="shared" si="8"/>
        <v>853.43750000000011</v>
      </c>
      <c r="J563" s="16">
        <v>136.55000000000001</v>
      </c>
      <c r="K563" s="29" t="s">
        <v>6145</v>
      </c>
    </row>
    <row r="564" spans="1:11" hidden="1">
      <c r="A564" s="1" t="s">
        <v>241</v>
      </c>
      <c r="B564" s="13">
        <v>41648</v>
      </c>
      <c r="C564" s="1" t="s">
        <v>242</v>
      </c>
      <c r="D564" s="1">
        <v>2</v>
      </c>
      <c r="E564" s="1" t="s">
        <v>243</v>
      </c>
      <c r="F564" s="1" t="s">
        <v>26</v>
      </c>
      <c r="G564" s="1" t="s">
        <v>13</v>
      </c>
      <c r="H564" s="1" t="s">
        <v>93</v>
      </c>
      <c r="I564" s="16">
        <f t="shared" si="8"/>
        <v>3352.5625</v>
      </c>
      <c r="J564" s="28">
        <v>536.41</v>
      </c>
      <c r="K564" s="1" t="s">
        <v>6145</v>
      </c>
    </row>
    <row r="565" spans="1:11" hidden="1">
      <c r="A565" t="s">
        <v>241</v>
      </c>
      <c r="B565" s="3">
        <v>41648</v>
      </c>
      <c r="C565" t="s">
        <v>242</v>
      </c>
      <c r="D565">
        <v>2</v>
      </c>
      <c r="E565" t="s">
        <v>243</v>
      </c>
      <c r="F565" t="s">
        <v>26</v>
      </c>
      <c r="G565" t="s">
        <v>13</v>
      </c>
      <c r="H565" t="s">
        <v>93</v>
      </c>
      <c r="I565" s="16">
        <f t="shared" si="8"/>
        <v>3352.5625</v>
      </c>
      <c r="J565" s="16">
        <v>536.41</v>
      </c>
      <c r="K565" s="29" t="s">
        <v>6145</v>
      </c>
    </row>
    <row r="566" spans="1:11" hidden="1">
      <c r="A566" t="s">
        <v>241</v>
      </c>
      <c r="B566" s="3">
        <v>41648</v>
      </c>
      <c r="C566" t="s">
        <v>242</v>
      </c>
      <c r="D566">
        <v>2</v>
      </c>
      <c r="E566" t="s">
        <v>243</v>
      </c>
      <c r="F566" t="s">
        <v>26</v>
      </c>
      <c r="G566" t="s">
        <v>13</v>
      </c>
      <c r="H566" t="s">
        <v>93</v>
      </c>
      <c r="I566" s="16">
        <f t="shared" si="8"/>
        <v>-3352.5625</v>
      </c>
      <c r="J566" s="16">
        <v>-536.41</v>
      </c>
      <c r="K566" s="29" t="s">
        <v>6145</v>
      </c>
    </row>
    <row r="567" spans="1:11" hidden="1">
      <c r="A567" t="s">
        <v>1658</v>
      </c>
      <c r="B567" s="3">
        <v>41648</v>
      </c>
      <c r="C567" t="s">
        <v>2</v>
      </c>
      <c r="D567">
        <v>2</v>
      </c>
      <c r="E567" t="s">
        <v>1659</v>
      </c>
      <c r="F567" t="s">
        <v>18</v>
      </c>
      <c r="G567" t="s">
        <v>0</v>
      </c>
      <c r="H567" t="s">
        <v>1660</v>
      </c>
      <c r="I567" s="16">
        <f t="shared" si="8"/>
        <v>75.4375</v>
      </c>
      <c r="J567" s="16">
        <v>12.07</v>
      </c>
      <c r="K567" s="29" t="s">
        <v>6149</v>
      </c>
    </row>
    <row r="568" spans="1:11" hidden="1">
      <c r="A568" t="s">
        <v>1661</v>
      </c>
      <c r="B568" s="3">
        <v>41648</v>
      </c>
      <c r="C568" t="s">
        <v>1662</v>
      </c>
      <c r="D568">
        <v>2</v>
      </c>
      <c r="E568" t="s">
        <v>1663</v>
      </c>
      <c r="F568" t="s">
        <v>26</v>
      </c>
      <c r="G568" t="s">
        <v>13</v>
      </c>
      <c r="H568" t="s">
        <v>1664</v>
      </c>
      <c r="I568" s="16">
        <f t="shared" si="8"/>
        <v>853.43750000000011</v>
      </c>
      <c r="J568" s="16">
        <v>136.55000000000001</v>
      </c>
      <c r="K568" s="29" t="s">
        <v>6145</v>
      </c>
    </row>
    <row r="569" spans="1:11" hidden="1">
      <c r="A569" t="s">
        <v>1665</v>
      </c>
      <c r="B569" s="3">
        <v>41648</v>
      </c>
      <c r="C569" t="s">
        <v>2</v>
      </c>
      <c r="D569">
        <v>2</v>
      </c>
      <c r="E569" t="s">
        <v>1666</v>
      </c>
      <c r="F569" t="s">
        <v>18</v>
      </c>
      <c r="G569" t="s">
        <v>3</v>
      </c>
      <c r="H569" t="s">
        <v>215</v>
      </c>
      <c r="I569" s="16">
        <f t="shared" si="8"/>
        <v>694</v>
      </c>
      <c r="J569" s="16">
        <v>111.04</v>
      </c>
      <c r="K569" s="29" t="s">
        <v>6149</v>
      </c>
    </row>
    <row r="570" spans="1:11" hidden="1">
      <c r="A570" t="s">
        <v>1667</v>
      </c>
      <c r="B570" s="3">
        <v>41648</v>
      </c>
      <c r="C570" t="s">
        <v>1668</v>
      </c>
      <c r="D570">
        <v>2</v>
      </c>
      <c r="E570" t="s">
        <v>1669</v>
      </c>
      <c r="F570" t="s">
        <v>26</v>
      </c>
      <c r="G570" t="s">
        <v>13</v>
      </c>
      <c r="H570" t="s">
        <v>1425</v>
      </c>
      <c r="I570" s="16">
        <f t="shared" si="8"/>
        <v>587</v>
      </c>
      <c r="J570" s="16">
        <v>93.92</v>
      </c>
      <c r="K570" s="29" t="s">
        <v>6145</v>
      </c>
    </row>
    <row r="571" spans="1:11" hidden="1">
      <c r="A571" t="s">
        <v>1670</v>
      </c>
      <c r="B571" s="3">
        <v>41648</v>
      </c>
      <c r="C571" t="s">
        <v>1671</v>
      </c>
      <c r="D571">
        <v>2</v>
      </c>
      <c r="E571" t="s">
        <v>1672</v>
      </c>
      <c r="F571" t="s">
        <v>26</v>
      </c>
      <c r="G571" t="s">
        <v>13</v>
      </c>
      <c r="H571" t="s">
        <v>1673</v>
      </c>
      <c r="I571" s="16">
        <f t="shared" si="8"/>
        <v>853.43750000000011</v>
      </c>
      <c r="J571" s="16">
        <v>136.55000000000001</v>
      </c>
      <c r="K571" s="29" t="s">
        <v>6145</v>
      </c>
    </row>
    <row r="572" spans="1:11" hidden="1">
      <c r="A572" s="1" t="s">
        <v>244</v>
      </c>
      <c r="B572" s="13">
        <v>41648</v>
      </c>
      <c r="C572" s="1" t="s">
        <v>16</v>
      </c>
      <c r="D572" s="1">
        <v>2</v>
      </c>
      <c r="E572" s="1" t="s">
        <v>245</v>
      </c>
      <c r="F572" s="1" t="s">
        <v>18</v>
      </c>
      <c r="G572" s="1" t="s">
        <v>0</v>
      </c>
      <c r="H572" s="1" t="s">
        <v>246</v>
      </c>
      <c r="I572" s="16">
        <f t="shared" si="8"/>
        <v>1896.5625</v>
      </c>
      <c r="J572" s="28">
        <v>303.45</v>
      </c>
      <c r="K572" s="1" t="s">
        <v>6149</v>
      </c>
    </row>
    <row r="573" spans="1:11" hidden="1">
      <c r="A573" t="s">
        <v>244</v>
      </c>
      <c r="B573" s="3">
        <v>41648</v>
      </c>
      <c r="C573" t="s">
        <v>16</v>
      </c>
      <c r="D573">
        <v>2</v>
      </c>
      <c r="E573" t="s">
        <v>245</v>
      </c>
      <c r="F573" t="s">
        <v>18</v>
      </c>
      <c r="G573" t="s">
        <v>0</v>
      </c>
      <c r="H573" t="s">
        <v>246</v>
      </c>
      <c r="I573" s="16">
        <f t="shared" si="8"/>
        <v>1896.5625</v>
      </c>
      <c r="J573" s="16">
        <v>303.45</v>
      </c>
      <c r="K573" s="29" t="s">
        <v>6149</v>
      </c>
    </row>
    <row r="574" spans="1:11" hidden="1">
      <c r="A574" t="s">
        <v>244</v>
      </c>
      <c r="B574" s="3">
        <v>41648</v>
      </c>
      <c r="C574" t="s">
        <v>16</v>
      </c>
      <c r="D574">
        <v>2</v>
      </c>
      <c r="E574" t="s">
        <v>245</v>
      </c>
      <c r="F574" t="s">
        <v>18</v>
      </c>
      <c r="G574" t="s">
        <v>0</v>
      </c>
      <c r="H574" t="s">
        <v>246</v>
      </c>
      <c r="I574" s="16">
        <f t="shared" si="8"/>
        <v>-1896.5625</v>
      </c>
      <c r="J574" s="16">
        <v>-303.45</v>
      </c>
      <c r="K574" s="29" t="s">
        <v>6149</v>
      </c>
    </row>
    <row r="575" spans="1:11" hidden="1">
      <c r="A575" t="s">
        <v>1674</v>
      </c>
      <c r="B575" s="3">
        <v>41648</v>
      </c>
      <c r="C575" t="s">
        <v>1675</v>
      </c>
      <c r="D575">
        <v>2</v>
      </c>
      <c r="E575" t="s">
        <v>1676</v>
      </c>
      <c r="F575" t="s">
        <v>26</v>
      </c>
      <c r="G575" t="s">
        <v>13</v>
      </c>
      <c r="H575" t="s">
        <v>1677</v>
      </c>
      <c r="I575" s="16">
        <f t="shared" si="8"/>
        <v>853.43750000000011</v>
      </c>
      <c r="J575" s="16">
        <v>136.55000000000001</v>
      </c>
      <c r="K575" s="29" t="s">
        <v>6145</v>
      </c>
    </row>
    <row r="576" spans="1:11" hidden="1">
      <c r="A576" t="s">
        <v>1678</v>
      </c>
      <c r="B576" s="3">
        <v>41648</v>
      </c>
      <c r="C576" t="s">
        <v>1679</v>
      </c>
      <c r="D576">
        <v>2</v>
      </c>
      <c r="E576" t="s">
        <v>1680</v>
      </c>
      <c r="F576" t="s">
        <v>26</v>
      </c>
      <c r="G576" t="s">
        <v>13</v>
      </c>
      <c r="H576" t="s">
        <v>1681</v>
      </c>
      <c r="I576" s="16">
        <f t="shared" si="8"/>
        <v>853.43750000000011</v>
      </c>
      <c r="J576" s="16">
        <v>136.55000000000001</v>
      </c>
      <c r="K576" s="29" t="s">
        <v>6145</v>
      </c>
    </row>
    <row r="577" spans="1:11" hidden="1">
      <c r="A577" t="s">
        <v>1682</v>
      </c>
      <c r="B577" s="3">
        <v>41648</v>
      </c>
      <c r="C577" t="s">
        <v>1635</v>
      </c>
      <c r="D577">
        <v>2</v>
      </c>
      <c r="E577" t="s">
        <v>1683</v>
      </c>
      <c r="F577" t="s">
        <v>26</v>
      </c>
      <c r="G577" t="s">
        <v>13</v>
      </c>
      <c r="H577" t="s">
        <v>1684</v>
      </c>
      <c r="I577" s="16">
        <f t="shared" si="8"/>
        <v>3750</v>
      </c>
      <c r="J577" s="16">
        <v>600</v>
      </c>
      <c r="K577" s="29" t="s">
        <v>6145</v>
      </c>
    </row>
    <row r="578" spans="1:11" hidden="1">
      <c r="A578" t="s">
        <v>1685</v>
      </c>
      <c r="B578" s="3">
        <v>41648</v>
      </c>
      <c r="C578" t="s">
        <v>1686</v>
      </c>
      <c r="D578">
        <v>2</v>
      </c>
      <c r="E578" t="s">
        <v>1687</v>
      </c>
      <c r="F578" t="s">
        <v>26</v>
      </c>
      <c r="G578" t="s">
        <v>13</v>
      </c>
      <c r="H578" t="s">
        <v>1688</v>
      </c>
      <c r="I578" s="16">
        <f t="shared" si="8"/>
        <v>853.43750000000011</v>
      </c>
      <c r="J578" s="16">
        <v>136.55000000000001</v>
      </c>
      <c r="K578" s="29" t="s">
        <v>6145</v>
      </c>
    </row>
    <row r="579" spans="1:11" hidden="1">
      <c r="A579" t="s">
        <v>1689</v>
      </c>
      <c r="B579" s="3">
        <v>41648</v>
      </c>
      <c r="C579" t="s">
        <v>1690</v>
      </c>
      <c r="D579">
        <v>2</v>
      </c>
      <c r="E579" t="s">
        <v>1691</v>
      </c>
      <c r="F579" t="s">
        <v>26</v>
      </c>
      <c r="G579" t="s">
        <v>13</v>
      </c>
      <c r="H579" t="s">
        <v>1646</v>
      </c>
      <c r="I579" s="16">
        <f t="shared" si="8"/>
        <v>2491.375</v>
      </c>
      <c r="J579" s="16">
        <v>398.62</v>
      </c>
      <c r="K579" s="29" t="s">
        <v>6145</v>
      </c>
    </row>
    <row r="580" spans="1:11" hidden="1">
      <c r="A580" s="1" t="s">
        <v>248</v>
      </c>
      <c r="B580" s="13">
        <v>41648</v>
      </c>
      <c r="C580" s="1" t="s">
        <v>2</v>
      </c>
      <c r="D580" s="1">
        <v>2</v>
      </c>
      <c r="E580" s="1" t="s">
        <v>249</v>
      </c>
      <c r="F580" s="1" t="s">
        <v>18</v>
      </c>
      <c r="G580" s="1" t="s">
        <v>3</v>
      </c>
      <c r="H580" s="1" t="s">
        <v>250</v>
      </c>
      <c r="I580" s="16">
        <f t="shared" si="8"/>
        <v>67</v>
      </c>
      <c r="J580" s="28">
        <v>10.72</v>
      </c>
      <c r="K580" s="1" t="s">
        <v>6149</v>
      </c>
    </row>
    <row r="581" spans="1:11" hidden="1">
      <c r="A581" t="s">
        <v>248</v>
      </c>
      <c r="B581" s="3">
        <v>41648</v>
      </c>
      <c r="C581" t="s">
        <v>2</v>
      </c>
      <c r="D581">
        <v>2</v>
      </c>
      <c r="E581" t="s">
        <v>249</v>
      </c>
      <c r="F581" t="s">
        <v>18</v>
      </c>
      <c r="G581" t="s">
        <v>3</v>
      </c>
      <c r="H581" t="s">
        <v>250</v>
      </c>
      <c r="I581" s="16">
        <f t="shared" si="8"/>
        <v>67</v>
      </c>
      <c r="J581" s="16">
        <v>10.72</v>
      </c>
      <c r="K581" s="29" t="s">
        <v>6149</v>
      </c>
    </row>
    <row r="582" spans="1:11" hidden="1">
      <c r="A582" t="s">
        <v>248</v>
      </c>
      <c r="B582" s="3">
        <v>41648</v>
      </c>
      <c r="C582" t="s">
        <v>2</v>
      </c>
      <c r="D582">
        <v>2</v>
      </c>
      <c r="E582" t="s">
        <v>249</v>
      </c>
      <c r="F582" t="s">
        <v>18</v>
      </c>
      <c r="G582" t="s">
        <v>3</v>
      </c>
      <c r="H582" t="s">
        <v>250</v>
      </c>
      <c r="I582" s="16">
        <f t="shared" si="8"/>
        <v>-67</v>
      </c>
      <c r="J582" s="16">
        <v>-10.72</v>
      </c>
      <c r="K582" s="29" t="s">
        <v>6149</v>
      </c>
    </row>
    <row r="583" spans="1:11" hidden="1">
      <c r="A583" t="s">
        <v>1692</v>
      </c>
      <c r="B583" s="3">
        <v>41648</v>
      </c>
      <c r="C583" t="s">
        <v>1693</v>
      </c>
      <c r="D583">
        <v>2</v>
      </c>
      <c r="E583" t="s">
        <v>1694</v>
      </c>
      <c r="F583" t="s">
        <v>26</v>
      </c>
      <c r="G583" t="s">
        <v>13</v>
      </c>
      <c r="H583" t="s">
        <v>1695</v>
      </c>
      <c r="I583" s="16">
        <f t="shared" si="8"/>
        <v>853.43750000000011</v>
      </c>
      <c r="J583" s="16">
        <v>136.55000000000001</v>
      </c>
      <c r="K583" s="29" t="s">
        <v>6145</v>
      </c>
    </row>
    <row r="584" spans="1:11" hidden="1">
      <c r="A584" s="1" t="s">
        <v>251</v>
      </c>
      <c r="B584" s="13">
        <v>41648</v>
      </c>
      <c r="C584" s="1" t="s">
        <v>252</v>
      </c>
      <c r="D584" s="1">
        <v>2</v>
      </c>
      <c r="E584" s="1" t="s">
        <v>253</v>
      </c>
      <c r="F584" s="1" t="s">
        <v>26</v>
      </c>
      <c r="G584" s="1" t="s">
        <v>13</v>
      </c>
      <c r="H584" s="1" t="s">
        <v>216</v>
      </c>
      <c r="I584" s="16">
        <f t="shared" si="8"/>
        <v>3006.875</v>
      </c>
      <c r="J584" s="28">
        <v>481.1</v>
      </c>
      <c r="K584" s="1" t="s">
        <v>6145</v>
      </c>
    </row>
    <row r="585" spans="1:11" hidden="1">
      <c r="A585" t="s">
        <v>251</v>
      </c>
      <c r="B585" s="3">
        <v>41648</v>
      </c>
      <c r="C585" t="s">
        <v>252</v>
      </c>
      <c r="D585">
        <v>2</v>
      </c>
      <c r="E585" t="s">
        <v>253</v>
      </c>
      <c r="F585" t="s">
        <v>26</v>
      </c>
      <c r="G585" t="s">
        <v>13</v>
      </c>
      <c r="H585" t="s">
        <v>216</v>
      </c>
      <c r="I585" s="16">
        <f t="shared" si="8"/>
        <v>3006.875</v>
      </c>
      <c r="J585" s="16">
        <v>481.1</v>
      </c>
      <c r="K585" s="29" t="s">
        <v>6145</v>
      </c>
    </row>
    <row r="586" spans="1:11" hidden="1">
      <c r="A586" t="s">
        <v>251</v>
      </c>
      <c r="B586" s="3">
        <v>41648</v>
      </c>
      <c r="C586" t="s">
        <v>252</v>
      </c>
      <c r="D586">
        <v>2</v>
      </c>
      <c r="E586" t="s">
        <v>253</v>
      </c>
      <c r="F586" t="s">
        <v>26</v>
      </c>
      <c r="G586" t="s">
        <v>13</v>
      </c>
      <c r="H586" t="s">
        <v>216</v>
      </c>
      <c r="I586" s="16">
        <f t="shared" ref="I586:I649" si="9">J586*100/16</f>
        <v>-3006.875</v>
      </c>
      <c r="J586" s="16">
        <v>-481.1</v>
      </c>
      <c r="K586" s="29" t="s">
        <v>6145</v>
      </c>
    </row>
    <row r="587" spans="1:11" hidden="1">
      <c r="A587" t="s">
        <v>1696</v>
      </c>
      <c r="B587" s="3">
        <v>41648</v>
      </c>
      <c r="C587" t="s">
        <v>1697</v>
      </c>
      <c r="D587">
        <v>2</v>
      </c>
      <c r="E587" t="s">
        <v>1698</v>
      </c>
      <c r="F587" t="s">
        <v>26</v>
      </c>
      <c r="G587" t="s">
        <v>13</v>
      </c>
      <c r="H587" t="s">
        <v>1699</v>
      </c>
      <c r="I587" s="16">
        <f t="shared" si="9"/>
        <v>853.43750000000011</v>
      </c>
      <c r="J587" s="16">
        <v>136.55000000000001</v>
      </c>
      <c r="K587" s="29" t="s">
        <v>6145</v>
      </c>
    </row>
    <row r="588" spans="1:11" hidden="1">
      <c r="A588" t="s">
        <v>1700</v>
      </c>
      <c r="B588" s="3">
        <v>41648</v>
      </c>
      <c r="C588" t="s">
        <v>1701</v>
      </c>
      <c r="D588">
        <v>2</v>
      </c>
      <c r="E588" t="s">
        <v>1702</v>
      </c>
      <c r="F588" t="s">
        <v>26</v>
      </c>
      <c r="G588" t="s">
        <v>13</v>
      </c>
      <c r="H588" t="s">
        <v>1703</v>
      </c>
      <c r="I588" s="16">
        <f t="shared" si="9"/>
        <v>1534.5</v>
      </c>
      <c r="J588" s="16">
        <v>245.52</v>
      </c>
      <c r="K588" s="29" t="s">
        <v>6145</v>
      </c>
    </row>
    <row r="589" spans="1:11" hidden="1">
      <c r="A589" t="s">
        <v>1758</v>
      </c>
      <c r="B589" s="3">
        <v>41649</v>
      </c>
      <c r="C589" t="s">
        <v>16</v>
      </c>
      <c r="D589">
        <v>2</v>
      </c>
      <c r="E589" t="s">
        <v>1759</v>
      </c>
      <c r="F589" t="s">
        <v>18</v>
      </c>
      <c r="G589" t="s">
        <v>3</v>
      </c>
      <c r="H589" t="s">
        <v>1760</v>
      </c>
      <c r="I589" s="16">
        <f t="shared" si="9"/>
        <v>2929.4375</v>
      </c>
      <c r="J589" s="16">
        <v>468.71</v>
      </c>
      <c r="K589" s="29" t="s">
        <v>6149</v>
      </c>
    </row>
    <row r="590" spans="1:11" hidden="1">
      <c r="A590" s="1" t="s">
        <v>275</v>
      </c>
      <c r="B590" s="13">
        <v>41649</v>
      </c>
      <c r="C590" s="1" t="s">
        <v>16</v>
      </c>
      <c r="D590" s="1">
        <v>2</v>
      </c>
      <c r="E590" s="1" t="s">
        <v>276</v>
      </c>
      <c r="F590" s="1" t="s">
        <v>18</v>
      </c>
      <c r="G590" s="1" t="s">
        <v>3</v>
      </c>
      <c r="H590" s="1" t="s">
        <v>147</v>
      </c>
      <c r="I590" s="16">
        <f t="shared" si="9"/>
        <v>219.375</v>
      </c>
      <c r="J590" s="28">
        <v>35.1</v>
      </c>
      <c r="K590" s="1" t="s">
        <v>6149</v>
      </c>
    </row>
    <row r="591" spans="1:11" hidden="1">
      <c r="A591" t="s">
        <v>275</v>
      </c>
      <c r="B591" s="3">
        <v>41649</v>
      </c>
      <c r="C591" t="s">
        <v>16</v>
      </c>
      <c r="D591">
        <v>2</v>
      </c>
      <c r="E591" t="s">
        <v>276</v>
      </c>
      <c r="F591" t="s">
        <v>18</v>
      </c>
      <c r="G591" t="s">
        <v>3</v>
      </c>
      <c r="H591" t="s">
        <v>147</v>
      </c>
      <c r="I591" s="16">
        <f t="shared" si="9"/>
        <v>219.375</v>
      </c>
      <c r="J591" s="16">
        <v>35.1</v>
      </c>
      <c r="K591" s="29" t="s">
        <v>6149</v>
      </c>
    </row>
    <row r="592" spans="1:11" hidden="1">
      <c r="A592" t="s">
        <v>275</v>
      </c>
      <c r="B592" s="3">
        <v>41649</v>
      </c>
      <c r="C592" t="s">
        <v>16</v>
      </c>
      <c r="D592">
        <v>2</v>
      </c>
      <c r="E592" t="s">
        <v>276</v>
      </c>
      <c r="F592" t="s">
        <v>18</v>
      </c>
      <c r="G592" t="s">
        <v>3</v>
      </c>
      <c r="H592" t="s">
        <v>147</v>
      </c>
      <c r="I592" s="16">
        <f t="shared" si="9"/>
        <v>-219.375</v>
      </c>
      <c r="J592" s="16">
        <v>-35.1</v>
      </c>
      <c r="K592" s="29" t="s">
        <v>6149</v>
      </c>
    </row>
    <row r="593" spans="1:11" hidden="1">
      <c r="A593" s="1" t="s">
        <v>277</v>
      </c>
      <c r="B593" s="13">
        <v>41649</v>
      </c>
      <c r="C593" s="1" t="s">
        <v>16</v>
      </c>
      <c r="D593" s="1">
        <v>2</v>
      </c>
      <c r="E593" s="1" t="s">
        <v>278</v>
      </c>
      <c r="F593" s="1" t="s">
        <v>18</v>
      </c>
      <c r="G593" s="1" t="s">
        <v>3</v>
      </c>
      <c r="H593" s="1" t="s">
        <v>213</v>
      </c>
      <c r="I593" s="16">
        <f t="shared" si="9"/>
        <v>670.0625</v>
      </c>
      <c r="J593" s="28">
        <v>107.21</v>
      </c>
      <c r="K593" s="1" t="s">
        <v>6149</v>
      </c>
    </row>
    <row r="594" spans="1:11" hidden="1">
      <c r="A594" t="s">
        <v>277</v>
      </c>
      <c r="B594" s="3">
        <v>41649</v>
      </c>
      <c r="C594" t="s">
        <v>16</v>
      </c>
      <c r="D594">
        <v>2</v>
      </c>
      <c r="E594" t="s">
        <v>278</v>
      </c>
      <c r="F594" t="s">
        <v>18</v>
      </c>
      <c r="G594" t="s">
        <v>3</v>
      </c>
      <c r="H594" t="s">
        <v>213</v>
      </c>
      <c r="I594" s="16">
        <f t="shared" si="9"/>
        <v>670.0625</v>
      </c>
      <c r="J594" s="16">
        <v>107.21</v>
      </c>
      <c r="K594" s="29" t="s">
        <v>6149</v>
      </c>
    </row>
    <row r="595" spans="1:11" hidden="1">
      <c r="A595" t="s">
        <v>277</v>
      </c>
      <c r="B595" s="3">
        <v>41649</v>
      </c>
      <c r="C595" t="s">
        <v>16</v>
      </c>
      <c r="D595">
        <v>2</v>
      </c>
      <c r="E595" t="s">
        <v>278</v>
      </c>
      <c r="F595" t="s">
        <v>18</v>
      </c>
      <c r="G595" t="s">
        <v>3</v>
      </c>
      <c r="H595" t="s">
        <v>213</v>
      </c>
      <c r="I595" s="16">
        <f t="shared" si="9"/>
        <v>-670.0625</v>
      </c>
      <c r="J595" s="16">
        <v>-107.21</v>
      </c>
      <c r="K595" s="29" t="s">
        <v>6149</v>
      </c>
    </row>
    <row r="596" spans="1:11" hidden="1">
      <c r="A596" s="1" t="s">
        <v>279</v>
      </c>
      <c r="B596" s="13">
        <v>41649</v>
      </c>
      <c r="C596" s="1" t="s">
        <v>16</v>
      </c>
      <c r="D596" s="1">
        <v>2</v>
      </c>
      <c r="E596" s="1" t="s">
        <v>280</v>
      </c>
      <c r="F596" s="1" t="s">
        <v>18</v>
      </c>
      <c r="G596" s="1" t="s">
        <v>3</v>
      </c>
      <c r="H596" s="1" t="s">
        <v>50</v>
      </c>
      <c r="I596" s="16">
        <f t="shared" si="9"/>
        <v>766</v>
      </c>
      <c r="J596" s="28">
        <v>122.56</v>
      </c>
      <c r="K596" s="1" t="s">
        <v>6149</v>
      </c>
    </row>
    <row r="597" spans="1:11" hidden="1">
      <c r="A597" t="s">
        <v>279</v>
      </c>
      <c r="B597" s="3">
        <v>41649</v>
      </c>
      <c r="C597" t="s">
        <v>16</v>
      </c>
      <c r="D597">
        <v>2</v>
      </c>
      <c r="E597" t="s">
        <v>280</v>
      </c>
      <c r="F597" t="s">
        <v>18</v>
      </c>
      <c r="G597" t="s">
        <v>3</v>
      </c>
      <c r="H597" t="s">
        <v>50</v>
      </c>
      <c r="I597" s="16">
        <f t="shared" si="9"/>
        <v>766</v>
      </c>
      <c r="J597" s="16">
        <v>122.56</v>
      </c>
      <c r="K597" s="29" t="s">
        <v>6149</v>
      </c>
    </row>
    <row r="598" spans="1:11" hidden="1">
      <c r="A598" t="s">
        <v>279</v>
      </c>
      <c r="B598" s="3">
        <v>41649</v>
      </c>
      <c r="C598" t="s">
        <v>16</v>
      </c>
      <c r="D598">
        <v>2</v>
      </c>
      <c r="E598" t="s">
        <v>280</v>
      </c>
      <c r="F598" t="s">
        <v>18</v>
      </c>
      <c r="G598" t="s">
        <v>3</v>
      </c>
      <c r="H598" t="s">
        <v>50</v>
      </c>
      <c r="I598" s="16">
        <f t="shared" si="9"/>
        <v>-766</v>
      </c>
      <c r="J598" s="16">
        <v>-122.56</v>
      </c>
      <c r="K598" s="29" t="s">
        <v>6149</v>
      </c>
    </row>
    <row r="599" spans="1:11" hidden="1">
      <c r="A599" s="1" t="s">
        <v>281</v>
      </c>
      <c r="B599" s="13">
        <v>41649</v>
      </c>
      <c r="C599" s="1" t="s">
        <v>16</v>
      </c>
      <c r="D599" s="1">
        <v>2</v>
      </c>
      <c r="E599" s="1" t="s">
        <v>282</v>
      </c>
      <c r="F599" s="1" t="s">
        <v>18</v>
      </c>
      <c r="G599" s="1" t="s">
        <v>0</v>
      </c>
      <c r="H599" s="1" t="s">
        <v>283</v>
      </c>
      <c r="I599" s="16">
        <f t="shared" si="9"/>
        <v>423.125</v>
      </c>
      <c r="J599" s="28">
        <v>67.7</v>
      </c>
      <c r="K599" s="1" t="s">
        <v>6149</v>
      </c>
    </row>
    <row r="600" spans="1:11" hidden="1">
      <c r="A600" t="s">
        <v>281</v>
      </c>
      <c r="B600" s="3">
        <v>41649</v>
      </c>
      <c r="C600" t="s">
        <v>16</v>
      </c>
      <c r="D600">
        <v>2</v>
      </c>
      <c r="E600" t="s">
        <v>282</v>
      </c>
      <c r="F600" t="s">
        <v>18</v>
      </c>
      <c r="G600" t="s">
        <v>0</v>
      </c>
      <c r="H600" t="s">
        <v>283</v>
      </c>
      <c r="I600" s="16">
        <f t="shared" si="9"/>
        <v>423.125</v>
      </c>
      <c r="J600" s="16">
        <v>67.7</v>
      </c>
      <c r="K600" s="29" t="s">
        <v>6149</v>
      </c>
    </row>
    <row r="601" spans="1:11" hidden="1">
      <c r="A601" t="s">
        <v>281</v>
      </c>
      <c r="B601" s="3">
        <v>41649</v>
      </c>
      <c r="C601" t="s">
        <v>16</v>
      </c>
      <c r="D601">
        <v>2</v>
      </c>
      <c r="E601" t="s">
        <v>282</v>
      </c>
      <c r="F601" t="s">
        <v>18</v>
      </c>
      <c r="G601" t="s">
        <v>0</v>
      </c>
      <c r="H601" t="s">
        <v>283</v>
      </c>
      <c r="I601" s="16">
        <f t="shared" si="9"/>
        <v>-423.125</v>
      </c>
      <c r="J601" s="16">
        <v>-67.7</v>
      </c>
      <c r="K601" s="29" t="s">
        <v>6149</v>
      </c>
    </row>
    <row r="602" spans="1:11" hidden="1">
      <c r="A602" t="s">
        <v>1761</v>
      </c>
      <c r="B602" s="3">
        <v>41649</v>
      </c>
      <c r="C602" t="s">
        <v>208</v>
      </c>
      <c r="D602">
        <v>2</v>
      </c>
      <c r="E602" t="s">
        <v>1762</v>
      </c>
      <c r="F602" t="s">
        <v>26</v>
      </c>
      <c r="G602" t="s">
        <v>13</v>
      </c>
      <c r="H602" t="s">
        <v>286</v>
      </c>
      <c r="I602" s="16">
        <f t="shared" si="9"/>
        <v>3103.5</v>
      </c>
      <c r="J602" s="16">
        <v>496.56</v>
      </c>
      <c r="K602" s="29" t="s">
        <v>6145</v>
      </c>
    </row>
    <row r="603" spans="1:11" hidden="1">
      <c r="A603" t="s">
        <v>1763</v>
      </c>
      <c r="B603" s="3">
        <v>41649</v>
      </c>
      <c r="C603" t="s">
        <v>1764</v>
      </c>
      <c r="D603">
        <v>2</v>
      </c>
      <c r="E603" t="s">
        <v>1765</v>
      </c>
      <c r="F603" t="s">
        <v>26</v>
      </c>
      <c r="G603" t="s">
        <v>13</v>
      </c>
      <c r="H603" t="s">
        <v>1766</v>
      </c>
      <c r="I603" s="16">
        <f t="shared" si="9"/>
        <v>3284.5</v>
      </c>
      <c r="J603" s="16">
        <v>525.52</v>
      </c>
      <c r="K603" s="29" t="s">
        <v>6145</v>
      </c>
    </row>
    <row r="604" spans="1:11" hidden="1">
      <c r="A604" s="1" t="s">
        <v>284</v>
      </c>
      <c r="B604" s="13">
        <v>41649</v>
      </c>
      <c r="C604" s="1" t="s">
        <v>208</v>
      </c>
      <c r="D604" s="1">
        <v>2</v>
      </c>
      <c r="E604" s="1" t="s">
        <v>285</v>
      </c>
      <c r="F604" s="1" t="s">
        <v>26</v>
      </c>
      <c r="G604" s="1" t="s">
        <v>13</v>
      </c>
      <c r="H604" s="1" t="s">
        <v>286</v>
      </c>
      <c r="I604" s="16">
        <f t="shared" si="9"/>
        <v>3103.5</v>
      </c>
      <c r="J604" s="28">
        <v>496.56</v>
      </c>
      <c r="K604" s="1" t="s">
        <v>6145</v>
      </c>
    </row>
    <row r="605" spans="1:11" hidden="1">
      <c r="A605" t="s">
        <v>284</v>
      </c>
      <c r="B605" s="3">
        <v>41649</v>
      </c>
      <c r="C605" t="s">
        <v>208</v>
      </c>
      <c r="D605">
        <v>2</v>
      </c>
      <c r="E605" t="s">
        <v>285</v>
      </c>
      <c r="F605" t="s">
        <v>26</v>
      </c>
      <c r="G605" t="s">
        <v>13</v>
      </c>
      <c r="H605" t="s">
        <v>286</v>
      </c>
      <c r="I605" s="16">
        <f t="shared" si="9"/>
        <v>3103.5</v>
      </c>
      <c r="J605" s="16">
        <v>496.56</v>
      </c>
      <c r="K605" s="29" t="s">
        <v>6145</v>
      </c>
    </row>
    <row r="606" spans="1:11" hidden="1">
      <c r="A606" t="s">
        <v>284</v>
      </c>
      <c r="B606" s="3">
        <v>41649</v>
      </c>
      <c r="C606" t="s">
        <v>208</v>
      </c>
      <c r="D606">
        <v>2</v>
      </c>
      <c r="E606" t="s">
        <v>285</v>
      </c>
      <c r="F606" t="s">
        <v>26</v>
      </c>
      <c r="G606" t="s">
        <v>13</v>
      </c>
      <c r="H606" t="s">
        <v>286</v>
      </c>
      <c r="I606" s="16">
        <f t="shared" si="9"/>
        <v>-3103.5</v>
      </c>
      <c r="J606" s="16">
        <v>-496.56</v>
      </c>
      <c r="K606" s="29" t="s">
        <v>6145</v>
      </c>
    </row>
    <row r="607" spans="1:11" hidden="1">
      <c r="A607" s="1" t="s">
        <v>287</v>
      </c>
      <c r="B607" s="13">
        <v>41649</v>
      </c>
      <c r="C607" s="1" t="s">
        <v>16</v>
      </c>
      <c r="D607" s="1">
        <v>2</v>
      </c>
      <c r="E607" s="1" t="s">
        <v>6158</v>
      </c>
      <c r="F607" s="1" t="s">
        <v>18</v>
      </c>
      <c r="G607" s="1" t="s">
        <v>3</v>
      </c>
      <c r="H607" s="1" t="s">
        <v>6153</v>
      </c>
      <c r="I607" s="16">
        <f t="shared" si="9"/>
        <v>172.4375</v>
      </c>
      <c r="J607" s="28">
        <v>27.59</v>
      </c>
      <c r="K607" s="1" t="s">
        <v>6149</v>
      </c>
    </row>
    <row r="608" spans="1:11" hidden="1">
      <c r="A608" t="s">
        <v>287</v>
      </c>
      <c r="B608" s="3">
        <v>41649</v>
      </c>
      <c r="C608" t="s">
        <v>16</v>
      </c>
      <c r="D608">
        <v>2</v>
      </c>
      <c r="E608" t="s">
        <v>6158</v>
      </c>
      <c r="F608" t="s">
        <v>18</v>
      </c>
      <c r="G608" t="s">
        <v>3</v>
      </c>
      <c r="H608" t="s">
        <v>6153</v>
      </c>
      <c r="I608" s="16">
        <f t="shared" si="9"/>
        <v>291.3125</v>
      </c>
      <c r="J608" s="16">
        <v>46.61</v>
      </c>
      <c r="K608" s="29" t="s">
        <v>6149</v>
      </c>
    </row>
    <row r="609" spans="1:11" hidden="1">
      <c r="A609" t="s">
        <v>287</v>
      </c>
      <c r="B609" s="3">
        <v>41649</v>
      </c>
      <c r="C609" t="s">
        <v>16</v>
      </c>
      <c r="D609">
        <v>2</v>
      </c>
      <c r="E609" t="s">
        <v>6158</v>
      </c>
      <c r="F609" t="s">
        <v>18</v>
      </c>
      <c r="G609" t="s">
        <v>3</v>
      </c>
      <c r="H609" t="s">
        <v>6153</v>
      </c>
      <c r="I609" s="16">
        <f t="shared" si="9"/>
        <v>-172.4375</v>
      </c>
      <c r="J609" s="16">
        <v>-27.59</v>
      </c>
      <c r="K609" s="29" t="s">
        <v>6149</v>
      </c>
    </row>
    <row r="610" spans="1:11" hidden="1">
      <c r="A610" t="s">
        <v>1767</v>
      </c>
      <c r="B610" s="3">
        <v>41649</v>
      </c>
      <c r="C610" t="s">
        <v>16</v>
      </c>
      <c r="D610">
        <v>2</v>
      </c>
      <c r="E610" t="s">
        <v>1768</v>
      </c>
      <c r="F610" t="s">
        <v>18</v>
      </c>
      <c r="G610" t="s">
        <v>3</v>
      </c>
      <c r="H610" t="s">
        <v>1769</v>
      </c>
      <c r="I610" s="16">
        <f t="shared" si="9"/>
        <v>500.1875</v>
      </c>
      <c r="J610" s="16">
        <v>80.03</v>
      </c>
      <c r="K610" s="29" t="s">
        <v>6149</v>
      </c>
    </row>
    <row r="611" spans="1:11" hidden="1">
      <c r="A611" t="s">
        <v>1770</v>
      </c>
      <c r="B611" s="3">
        <v>41649</v>
      </c>
      <c r="C611" t="s">
        <v>2</v>
      </c>
      <c r="D611">
        <v>2</v>
      </c>
      <c r="E611" t="s">
        <v>6163</v>
      </c>
      <c r="F611" t="s">
        <v>18</v>
      </c>
      <c r="G611" t="s">
        <v>3</v>
      </c>
      <c r="H611" t="s">
        <v>1771</v>
      </c>
      <c r="I611" s="16">
        <f t="shared" si="9"/>
        <v>300</v>
      </c>
      <c r="J611" s="16">
        <v>48</v>
      </c>
      <c r="K611" s="29" t="s">
        <v>6149</v>
      </c>
    </row>
    <row r="612" spans="1:11" hidden="1">
      <c r="A612" t="s">
        <v>1772</v>
      </c>
      <c r="B612" s="3">
        <v>41649</v>
      </c>
      <c r="C612" t="s">
        <v>2</v>
      </c>
      <c r="D612">
        <v>2</v>
      </c>
      <c r="E612" t="s">
        <v>1773</v>
      </c>
      <c r="F612" t="s">
        <v>18</v>
      </c>
      <c r="G612" t="s">
        <v>3</v>
      </c>
      <c r="H612" t="s">
        <v>1774</v>
      </c>
      <c r="I612" s="16">
        <f t="shared" si="9"/>
        <v>3017.25</v>
      </c>
      <c r="J612" s="16">
        <v>482.76</v>
      </c>
      <c r="K612" s="29" t="s">
        <v>6149</v>
      </c>
    </row>
    <row r="613" spans="1:11" hidden="1">
      <c r="A613" t="s">
        <v>1775</v>
      </c>
      <c r="B613" s="3">
        <v>41649</v>
      </c>
      <c r="C613" t="s">
        <v>1776</v>
      </c>
      <c r="D613">
        <v>2</v>
      </c>
      <c r="E613" t="s">
        <v>1777</v>
      </c>
      <c r="F613" t="s">
        <v>26</v>
      </c>
      <c r="G613" t="s">
        <v>13</v>
      </c>
      <c r="H613" t="s">
        <v>1778</v>
      </c>
      <c r="I613" s="16">
        <f t="shared" si="9"/>
        <v>474.125</v>
      </c>
      <c r="J613" s="16">
        <v>75.86</v>
      </c>
      <c r="K613" s="29" t="s">
        <v>6145</v>
      </c>
    </row>
    <row r="614" spans="1:11" hidden="1">
      <c r="A614" t="s">
        <v>1779</v>
      </c>
      <c r="B614" s="3">
        <v>41649</v>
      </c>
      <c r="C614" t="s">
        <v>1780</v>
      </c>
      <c r="D614">
        <v>2</v>
      </c>
      <c r="E614" t="s">
        <v>1781</v>
      </c>
      <c r="F614" t="s">
        <v>26</v>
      </c>
      <c r="G614" t="s">
        <v>13</v>
      </c>
      <c r="H614" t="s">
        <v>50</v>
      </c>
      <c r="I614" s="16">
        <f t="shared" si="9"/>
        <v>169.0625</v>
      </c>
      <c r="J614" s="16">
        <v>27.05</v>
      </c>
      <c r="K614" s="29" t="s">
        <v>6145</v>
      </c>
    </row>
    <row r="615" spans="1:11" hidden="1">
      <c r="A615" t="s">
        <v>1782</v>
      </c>
      <c r="B615" s="3">
        <v>41649</v>
      </c>
      <c r="C615" t="s">
        <v>1783</v>
      </c>
      <c r="D615">
        <v>2</v>
      </c>
      <c r="E615" t="s">
        <v>1784</v>
      </c>
      <c r="F615" t="s">
        <v>26</v>
      </c>
      <c r="G615" t="s">
        <v>13</v>
      </c>
      <c r="H615" t="s">
        <v>1785</v>
      </c>
      <c r="I615" s="16">
        <f t="shared" si="9"/>
        <v>853.43750000000011</v>
      </c>
      <c r="J615" s="16">
        <v>136.55000000000001</v>
      </c>
      <c r="K615" s="29" t="s">
        <v>6145</v>
      </c>
    </row>
    <row r="616" spans="1:11" hidden="1">
      <c r="A616" t="s">
        <v>1786</v>
      </c>
      <c r="B616" s="3">
        <v>41649</v>
      </c>
      <c r="C616" t="s">
        <v>1787</v>
      </c>
      <c r="D616">
        <v>2</v>
      </c>
      <c r="E616" t="s">
        <v>1788</v>
      </c>
      <c r="F616" t="s">
        <v>26</v>
      </c>
      <c r="G616" t="s">
        <v>13</v>
      </c>
      <c r="H616" t="s">
        <v>1789</v>
      </c>
      <c r="I616" s="16">
        <f t="shared" si="9"/>
        <v>853.43750000000011</v>
      </c>
      <c r="J616" s="16">
        <v>136.55000000000001</v>
      </c>
      <c r="K616" s="29" t="s">
        <v>6145</v>
      </c>
    </row>
    <row r="617" spans="1:11" hidden="1">
      <c r="A617" t="s">
        <v>1790</v>
      </c>
      <c r="B617" s="3">
        <v>41649</v>
      </c>
      <c r="C617" t="s">
        <v>1791</v>
      </c>
      <c r="D617">
        <v>2</v>
      </c>
      <c r="E617" t="s">
        <v>1792</v>
      </c>
      <c r="F617" t="s">
        <v>26</v>
      </c>
      <c r="G617" t="s">
        <v>13</v>
      </c>
      <c r="H617" t="s">
        <v>1793</v>
      </c>
      <c r="I617" s="16">
        <f t="shared" si="9"/>
        <v>853.43750000000011</v>
      </c>
      <c r="J617" s="16">
        <v>136.55000000000001</v>
      </c>
      <c r="K617" s="29" t="s">
        <v>6145</v>
      </c>
    </row>
    <row r="618" spans="1:11" hidden="1">
      <c r="A618" t="s">
        <v>1794</v>
      </c>
      <c r="B618" s="3">
        <v>41649</v>
      </c>
      <c r="C618" t="s">
        <v>1795</v>
      </c>
      <c r="D618">
        <v>2</v>
      </c>
      <c r="E618" t="s">
        <v>1796</v>
      </c>
      <c r="F618" t="s">
        <v>26</v>
      </c>
      <c r="G618" t="s">
        <v>13</v>
      </c>
      <c r="H618" t="s">
        <v>1797</v>
      </c>
      <c r="I618" s="16">
        <f t="shared" si="9"/>
        <v>1534.5</v>
      </c>
      <c r="J618" s="16">
        <v>245.52</v>
      </c>
      <c r="K618" s="29" t="s">
        <v>6145</v>
      </c>
    </row>
    <row r="619" spans="1:11" hidden="1">
      <c r="A619" t="s">
        <v>1798</v>
      </c>
      <c r="B619" s="3">
        <v>41649</v>
      </c>
      <c r="C619" t="s">
        <v>1799</v>
      </c>
      <c r="D619">
        <v>2</v>
      </c>
      <c r="E619" t="s">
        <v>1800</v>
      </c>
      <c r="F619" t="s">
        <v>26</v>
      </c>
      <c r="G619" t="s">
        <v>13</v>
      </c>
      <c r="H619" t="s">
        <v>1801</v>
      </c>
      <c r="I619" s="16">
        <f t="shared" si="9"/>
        <v>1534.5</v>
      </c>
      <c r="J619" s="16">
        <v>245.52</v>
      </c>
      <c r="K619" s="29" t="s">
        <v>6145</v>
      </c>
    </row>
    <row r="620" spans="1:11" hidden="1">
      <c r="A620" t="s">
        <v>1802</v>
      </c>
      <c r="B620" s="3">
        <v>41649</v>
      </c>
      <c r="C620" t="s">
        <v>16</v>
      </c>
      <c r="D620">
        <v>2</v>
      </c>
      <c r="E620" t="s">
        <v>1803</v>
      </c>
      <c r="F620" t="s">
        <v>18</v>
      </c>
      <c r="G620" t="s">
        <v>3</v>
      </c>
      <c r="H620" t="s">
        <v>286</v>
      </c>
      <c r="I620" s="16">
        <f t="shared" si="9"/>
        <v>11671.3125</v>
      </c>
      <c r="J620" s="16">
        <v>1867.41</v>
      </c>
      <c r="K620" s="29" t="s">
        <v>6149</v>
      </c>
    </row>
    <row r="621" spans="1:11" hidden="1">
      <c r="A621" s="1" t="s">
        <v>288</v>
      </c>
      <c r="B621" s="13">
        <v>41649</v>
      </c>
      <c r="C621" s="1" t="s">
        <v>16</v>
      </c>
      <c r="D621" s="1">
        <v>2</v>
      </c>
      <c r="E621" s="1" t="s">
        <v>289</v>
      </c>
      <c r="F621" s="1" t="s">
        <v>18</v>
      </c>
      <c r="G621" s="1" t="s">
        <v>3</v>
      </c>
      <c r="H621" s="1" t="s">
        <v>77</v>
      </c>
      <c r="I621" s="16">
        <f t="shared" si="9"/>
        <v>2241.5</v>
      </c>
      <c r="J621" s="28">
        <v>358.64</v>
      </c>
      <c r="K621" s="1" t="s">
        <v>6149</v>
      </c>
    </row>
    <row r="622" spans="1:11" hidden="1">
      <c r="A622" t="s">
        <v>288</v>
      </c>
      <c r="B622" s="3">
        <v>41649</v>
      </c>
      <c r="C622" t="s">
        <v>16</v>
      </c>
      <c r="D622">
        <v>2</v>
      </c>
      <c r="E622" t="s">
        <v>289</v>
      </c>
      <c r="F622" t="s">
        <v>18</v>
      </c>
      <c r="G622" t="s">
        <v>3</v>
      </c>
      <c r="H622" t="s">
        <v>77</v>
      </c>
      <c r="I622" s="16">
        <f t="shared" si="9"/>
        <v>2241.5</v>
      </c>
      <c r="J622" s="16">
        <v>358.64</v>
      </c>
      <c r="K622" s="29" t="s">
        <v>6149</v>
      </c>
    </row>
    <row r="623" spans="1:11" hidden="1">
      <c r="A623" t="s">
        <v>288</v>
      </c>
      <c r="B623" s="3">
        <v>41649</v>
      </c>
      <c r="C623" t="s">
        <v>16</v>
      </c>
      <c r="D623">
        <v>2</v>
      </c>
      <c r="E623" t="s">
        <v>289</v>
      </c>
      <c r="F623" t="s">
        <v>18</v>
      </c>
      <c r="G623" t="s">
        <v>3</v>
      </c>
      <c r="H623" t="s">
        <v>77</v>
      </c>
      <c r="I623" s="16">
        <f t="shared" si="9"/>
        <v>-2241.5</v>
      </c>
      <c r="J623" s="16">
        <v>-358.64</v>
      </c>
      <c r="K623" s="29" t="s">
        <v>6149</v>
      </c>
    </row>
    <row r="624" spans="1:11" hidden="1">
      <c r="A624" t="s">
        <v>1804</v>
      </c>
      <c r="B624" s="3">
        <v>41649</v>
      </c>
      <c r="C624" t="s">
        <v>16</v>
      </c>
      <c r="D624">
        <v>2</v>
      </c>
      <c r="E624" t="s">
        <v>1805</v>
      </c>
      <c r="F624" t="s">
        <v>18</v>
      </c>
      <c r="G624" t="s">
        <v>3</v>
      </c>
      <c r="H624" t="s">
        <v>1806</v>
      </c>
      <c r="I624" s="16">
        <f t="shared" si="9"/>
        <v>530.25</v>
      </c>
      <c r="J624" s="16">
        <v>84.84</v>
      </c>
      <c r="K624" s="29" t="s">
        <v>6149</v>
      </c>
    </row>
    <row r="625" spans="1:11" hidden="1">
      <c r="A625" t="s">
        <v>1807</v>
      </c>
      <c r="B625" s="3">
        <v>41649</v>
      </c>
      <c r="C625" t="s">
        <v>1808</v>
      </c>
      <c r="D625">
        <v>2</v>
      </c>
      <c r="E625" t="s">
        <v>1809</v>
      </c>
      <c r="F625" t="s">
        <v>26</v>
      </c>
      <c r="G625" t="s">
        <v>13</v>
      </c>
      <c r="H625" t="s">
        <v>1810</v>
      </c>
      <c r="I625" s="16">
        <f t="shared" si="9"/>
        <v>172.4375</v>
      </c>
      <c r="J625" s="16">
        <v>27.59</v>
      </c>
      <c r="K625" s="29" t="s">
        <v>6145</v>
      </c>
    </row>
    <row r="626" spans="1:11" hidden="1">
      <c r="A626" s="1" t="s">
        <v>290</v>
      </c>
      <c r="B626" s="13">
        <v>41649</v>
      </c>
      <c r="C626" s="1" t="s">
        <v>291</v>
      </c>
      <c r="D626" s="1">
        <v>2</v>
      </c>
      <c r="E626" s="1" t="s">
        <v>292</v>
      </c>
      <c r="F626" s="1" t="s">
        <v>18</v>
      </c>
      <c r="G626" s="1" t="s">
        <v>3</v>
      </c>
      <c r="H626" s="1" t="s">
        <v>293</v>
      </c>
      <c r="I626" s="16">
        <f t="shared" si="9"/>
        <v>602.625</v>
      </c>
      <c r="J626" s="28">
        <v>96.42</v>
      </c>
      <c r="K626" s="1" t="s">
        <v>6149</v>
      </c>
    </row>
    <row r="627" spans="1:11" hidden="1">
      <c r="A627" t="s">
        <v>290</v>
      </c>
      <c r="B627" s="3">
        <v>41649</v>
      </c>
      <c r="C627" t="s">
        <v>291</v>
      </c>
      <c r="D627">
        <v>2</v>
      </c>
      <c r="E627" t="s">
        <v>292</v>
      </c>
      <c r="F627" t="s">
        <v>18</v>
      </c>
      <c r="G627" t="s">
        <v>3</v>
      </c>
      <c r="H627" t="s">
        <v>293</v>
      </c>
      <c r="I627" s="16">
        <f t="shared" si="9"/>
        <v>623</v>
      </c>
      <c r="J627" s="16">
        <v>99.68</v>
      </c>
      <c r="K627" s="29" t="s">
        <v>6149</v>
      </c>
    </row>
    <row r="628" spans="1:11" hidden="1">
      <c r="A628" t="s">
        <v>290</v>
      </c>
      <c r="B628" s="3">
        <v>41649</v>
      </c>
      <c r="C628" t="s">
        <v>291</v>
      </c>
      <c r="D628">
        <v>2</v>
      </c>
      <c r="E628" t="s">
        <v>292</v>
      </c>
      <c r="F628" t="s">
        <v>18</v>
      </c>
      <c r="G628" t="s">
        <v>3</v>
      </c>
      <c r="H628" t="s">
        <v>293</v>
      </c>
      <c r="I628" s="16">
        <f t="shared" si="9"/>
        <v>-602.625</v>
      </c>
      <c r="J628" s="16">
        <v>-96.42</v>
      </c>
      <c r="K628" s="29" t="s">
        <v>6149</v>
      </c>
    </row>
    <row r="629" spans="1:11" hidden="1">
      <c r="A629" t="s">
        <v>1811</v>
      </c>
      <c r="B629" s="3">
        <v>41649</v>
      </c>
      <c r="C629" t="s">
        <v>1812</v>
      </c>
      <c r="D629">
        <v>2</v>
      </c>
      <c r="E629" t="s">
        <v>1813</v>
      </c>
      <c r="F629" t="s">
        <v>26</v>
      </c>
      <c r="G629" t="s">
        <v>13</v>
      </c>
      <c r="H629" t="s">
        <v>1814</v>
      </c>
      <c r="I629" s="16">
        <f t="shared" si="9"/>
        <v>1888</v>
      </c>
      <c r="J629" s="16">
        <v>302.08</v>
      </c>
      <c r="K629" s="29" t="s">
        <v>6145</v>
      </c>
    </row>
    <row r="630" spans="1:11" hidden="1">
      <c r="A630" t="s">
        <v>1815</v>
      </c>
      <c r="B630" s="3">
        <v>41649</v>
      </c>
      <c r="C630" t="s">
        <v>1816</v>
      </c>
      <c r="D630">
        <v>2</v>
      </c>
      <c r="E630" t="s">
        <v>1817</v>
      </c>
      <c r="F630" t="s">
        <v>26</v>
      </c>
      <c r="G630" t="s">
        <v>13</v>
      </c>
      <c r="H630" t="s">
        <v>27</v>
      </c>
      <c r="I630" s="16">
        <f t="shared" si="9"/>
        <v>1534.5</v>
      </c>
      <c r="J630" s="16">
        <v>245.52</v>
      </c>
      <c r="K630" s="29" t="s">
        <v>6145</v>
      </c>
    </row>
    <row r="631" spans="1:11" hidden="1">
      <c r="A631" t="s">
        <v>1818</v>
      </c>
      <c r="B631" s="3">
        <v>41649</v>
      </c>
      <c r="C631" t="s">
        <v>1819</v>
      </c>
      <c r="D631">
        <v>2</v>
      </c>
      <c r="E631" t="s">
        <v>1820</v>
      </c>
      <c r="F631" t="s">
        <v>26</v>
      </c>
      <c r="G631" t="s">
        <v>13</v>
      </c>
      <c r="H631" t="s">
        <v>1821</v>
      </c>
      <c r="I631" s="16">
        <f t="shared" si="9"/>
        <v>1534.5</v>
      </c>
      <c r="J631" s="16">
        <v>245.52</v>
      </c>
      <c r="K631" s="29" t="s">
        <v>6145</v>
      </c>
    </row>
    <row r="632" spans="1:11" hidden="1">
      <c r="A632" t="s">
        <v>1822</v>
      </c>
      <c r="B632" s="3">
        <v>41649</v>
      </c>
      <c r="C632" t="s">
        <v>2</v>
      </c>
      <c r="D632">
        <v>2</v>
      </c>
      <c r="E632" t="s">
        <v>1823</v>
      </c>
      <c r="F632" t="s">
        <v>18</v>
      </c>
      <c r="G632" t="s">
        <v>0</v>
      </c>
      <c r="H632" t="s">
        <v>293</v>
      </c>
      <c r="I632" s="16">
        <f t="shared" si="9"/>
        <v>623</v>
      </c>
      <c r="J632" s="16">
        <v>99.68</v>
      </c>
      <c r="K632" s="29" t="s">
        <v>6149</v>
      </c>
    </row>
    <row r="633" spans="1:11" hidden="1">
      <c r="A633" t="s">
        <v>1824</v>
      </c>
      <c r="B633" s="3">
        <v>41649</v>
      </c>
      <c r="C633" t="s">
        <v>1825</v>
      </c>
      <c r="D633">
        <v>2</v>
      </c>
      <c r="E633" t="s">
        <v>1826</v>
      </c>
      <c r="F633" t="s">
        <v>26</v>
      </c>
      <c r="G633" t="s">
        <v>13</v>
      </c>
      <c r="H633" t="s">
        <v>1827</v>
      </c>
      <c r="I633" s="16">
        <f t="shared" si="9"/>
        <v>1534.5</v>
      </c>
      <c r="J633" s="16">
        <v>245.52</v>
      </c>
      <c r="K633" s="29" t="s">
        <v>6145</v>
      </c>
    </row>
    <row r="634" spans="1:11" hidden="1">
      <c r="A634" t="s">
        <v>1828</v>
      </c>
      <c r="B634" s="3">
        <v>41649</v>
      </c>
      <c r="C634" t="s">
        <v>1829</v>
      </c>
      <c r="D634">
        <v>2</v>
      </c>
      <c r="E634" t="s">
        <v>1830</v>
      </c>
      <c r="F634" t="s">
        <v>26</v>
      </c>
      <c r="G634" t="s">
        <v>13</v>
      </c>
      <c r="H634" t="s">
        <v>1831</v>
      </c>
      <c r="I634" s="16">
        <f t="shared" si="9"/>
        <v>853.43750000000011</v>
      </c>
      <c r="J634" s="16">
        <v>136.55000000000001</v>
      </c>
      <c r="K634" s="29" t="s">
        <v>6145</v>
      </c>
    </row>
    <row r="635" spans="1:11" hidden="1">
      <c r="A635" t="s">
        <v>1838</v>
      </c>
      <c r="B635" s="3">
        <v>41650</v>
      </c>
      <c r="C635" t="s">
        <v>1839</v>
      </c>
      <c r="D635">
        <v>2</v>
      </c>
      <c r="E635" t="s">
        <v>1840</v>
      </c>
      <c r="F635" t="s">
        <v>26</v>
      </c>
      <c r="G635" t="s">
        <v>13</v>
      </c>
      <c r="H635" t="s">
        <v>1841</v>
      </c>
      <c r="I635" s="16">
        <f t="shared" si="9"/>
        <v>1706.8750000000002</v>
      </c>
      <c r="J635" s="16">
        <v>273.10000000000002</v>
      </c>
      <c r="K635" s="29" t="s">
        <v>6145</v>
      </c>
    </row>
    <row r="636" spans="1:11" hidden="1">
      <c r="A636" s="1" t="s">
        <v>324</v>
      </c>
      <c r="B636" s="13">
        <v>41650</v>
      </c>
      <c r="C636" s="1" t="s">
        <v>325</v>
      </c>
      <c r="D636" s="1">
        <v>2</v>
      </c>
      <c r="E636" s="1" t="s">
        <v>326</v>
      </c>
      <c r="F636" s="1" t="s">
        <v>26</v>
      </c>
      <c r="G636" s="1" t="s">
        <v>13</v>
      </c>
      <c r="H636" s="1" t="s">
        <v>77</v>
      </c>
      <c r="I636" s="16">
        <f t="shared" si="9"/>
        <v>171.5625</v>
      </c>
      <c r="J636" s="28">
        <v>27.45</v>
      </c>
      <c r="K636" s="1" t="s">
        <v>6145</v>
      </c>
    </row>
    <row r="637" spans="1:11" hidden="1">
      <c r="A637" t="s">
        <v>324</v>
      </c>
      <c r="B637" s="3">
        <v>41650</v>
      </c>
      <c r="C637" t="s">
        <v>325</v>
      </c>
      <c r="D637">
        <v>2</v>
      </c>
      <c r="E637" t="s">
        <v>326</v>
      </c>
      <c r="F637" t="s">
        <v>26</v>
      </c>
      <c r="G637" t="s">
        <v>13</v>
      </c>
      <c r="H637" t="s">
        <v>77</v>
      </c>
      <c r="I637" s="16">
        <f t="shared" si="9"/>
        <v>171.5625</v>
      </c>
      <c r="J637" s="16">
        <v>27.45</v>
      </c>
      <c r="K637" s="29" t="s">
        <v>6145</v>
      </c>
    </row>
    <row r="638" spans="1:11" hidden="1">
      <c r="A638" t="s">
        <v>324</v>
      </c>
      <c r="B638" s="3">
        <v>41650</v>
      </c>
      <c r="C638" t="s">
        <v>325</v>
      </c>
      <c r="D638">
        <v>2</v>
      </c>
      <c r="E638" t="s">
        <v>326</v>
      </c>
      <c r="F638" t="s">
        <v>26</v>
      </c>
      <c r="G638" t="s">
        <v>13</v>
      </c>
      <c r="H638" t="s">
        <v>77</v>
      </c>
      <c r="I638" s="16">
        <f t="shared" si="9"/>
        <v>-171.5625</v>
      </c>
      <c r="J638" s="16">
        <v>-27.45</v>
      </c>
      <c r="K638" s="29" t="s">
        <v>6145</v>
      </c>
    </row>
    <row r="639" spans="1:11" hidden="1">
      <c r="A639" t="s">
        <v>1842</v>
      </c>
      <c r="B639" s="3">
        <v>41650</v>
      </c>
      <c r="C639" t="s">
        <v>1843</v>
      </c>
      <c r="D639">
        <v>2</v>
      </c>
      <c r="E639" t="s">
        <v>1844</v>
      </c>
      <c r="F639" t="s">
        <v>26</v>
      </c>
      <c r="G639" t="s">
        <v>13</v>
      </c>
      <c r="H639" t="s">
        <v>1845</v>
      </c>
      <c r="I639" s="16">
        <f t="shared" si="9"/>
        <v>853.43750000000011</v>
      </c>
      <c r="J639" s="16">
        <v>136.55000000000001</v>
      </c>
      <c r="K639" s="29" t="s">
        <v>6145</v>
      </c>
    </row>
    <row r="640" spans="1:11" hidden="1">
      <c r="A640" t="s">
        <v>1846</v>
      </c>
      <c r="B640" s="3">
        <v>41650</v>
      </c>
      <c r="C640" t="s">
        <v>2</v>
      </c>
      <c r="D640">
        <v>2</v>
      </c>
      <c r="E640" t="s">
        <v>1847</v>
      </c>
      <c r="F640" t="s">
        <v>18</v>
      </c>
      <c r="G640" t="s">
        <v>3</v>
      </c>
      <c r="H640" t="s">
        <v>497</v>
      </c>
      <c r="I640" s="16">
        <f t="shared" si="9"/>
        <v>1220.8125</v>
      </c>
      <c r="J640" s="16">
        <v>195.33</v>
      </c>
      <c r="K640" s="29" t="s">
        <v>6149</v>
      </c>
    </row>
    <row r="641" spans="1:11" hidden="1">
      <c r="A641" s="1" t="s">
        <v>327</v>
      </c>
      <c r="B641" s="13">
        <v>41650</v>
      </c>
      <c r="C641" s="1" t="s">
        <v>328</v>
      </c>
      <c r="D641" s="1">
        <v>2</v>
      </c>
      <c r="E641" s="1" t="s">
        <v>329</v>
      </c>
      <c r="F641" s="1" t="s">
        <v>26</v>
      </c>
      <c r="G641" s="1" t="s">
        <v>13</v>
      </c>
      <c r="H641" s="1" t="s">
        <v>330</v>
      </c>
      <c r="I641" s="16">
        <f t="shared" si="9"/>
        <v>1669.3124999999998</v>
      </c>
      <c r="J641" s="28">
        <v>267.08999999999997</v>
      </c>
      <c r="K641" s="1" t="s">
        <v>6145</v>
      </c>
    </row>
    <row r="642" spans="1:11" hidden="1">
      <c r="A642" t="s">
        <v>327</v>
      </c>
      <c r="B642" s="3">
        <v>41650</v>
      </c>
      <c r="C642" t="s">
        <v>328</v>
      </c>
      <c r="D642">
        <v>2</v>
      </c>
      <c r="E642" t="s">
        <v>329</v>
      </c>
      <c r="F642" t="s">
        <v>26</v>
      </c>
      <c r="G642" t="s">
        <v>13</v>
      </c>
      <c r="H642" t="s">
        <v>330</v>
      </c>
      <c r="I642" s="16">
        <f t="shared" si="9"/>
        <v>1669.3124999999998</v>
      </c>
      <c r="J642" s="16">
        <v>267.08999999999997</v>
      </c>
      <c r="K642" s="29" t="s">
        <v>6145</v>
      </c>
    </row>
    <row r="643" spans="1:11" hidden="1">
      <c r="A643" t="s">
        <v>327</v>
      </c>
      <c r="B643" s="3">
        <v>41650</v>
      </c>
      <c r="C643" t="s">
        <v>328</v>
      </c>
      <c r="D643">
        <v>2</v>
      </c>
      <c r="E643" t="s">
        <v>329</v>
      </c>
      <c r="F643" t="s">
        <v>26</v>
      </c>
      <c r="G643" t="s">
        <v>13</v>
      </c>
      <c r="H643" t="s">
        <v>330</v>
      </c>
      <c r="I643" s="16">
        <f t="shared" si="9"/>
        <v>-1669.3124999999998</v>
      </c>
      <c r="J643" s="16">
        <v>-267.08999999999997</v>
      </c>
      <c r="K643" s="29" t="s">
        <v>6145</v>
      </c>
    </row>
    <row r="644" spans="1:11" hidden="1">
      <c r="A644" s="1" t="s">
        <v>331</v>
      </c>
      <c r="B644" s="13">
        <v>41650</v>
      </c>
      <c r="C644" s="1" t="s">
        <v>16</v>
      </c>
      <c r="D644" s="1">
        <v>2</v>
      </c>
      <c r="E644" s="1" t="s">
        <v>332</v>
      </c>
      <c r="F644" s="1" t="s">
        <v>18</v>
      </c>
      <c r="G644" s="1" t="s">
        <v>0</v>
      </c>
      <c r="H644" s="1" t="s">
        <v>91</v>
      </c>
      <c r="I644" s="16">
        <f t="shared" si="9"/>
        <v>37.75</v>
      </c>
      <c r="J644" s="28">
        <v>6.04</v>
      </c>
      <c r="K644" s="1" t="s">
        <v>6149</v>
      </c>
    </row>
    <row r="645" spans="1:11" hidden="1">
      <c r="A645" t="s">
        <v>331</v>
      </c>
      <c r="B645" s="3">
        <v>41650</v>
      </c>
      <c r="C645" t="s">
        <v>16</v>
      </c>
      <c r="D645">
        <v>2</v>
      </c>
      <c r="E645" t="s">
        <v>332</v>
      </c>
      <c r="F645" t="s">
        <v>18</v>
      </c>
      <c r="G645" t="s">
        <v>0</v>
      </c>
      <c r="H645" t="s">
        <v>91</v>
      </c>
      <c r="I645" s="16">
        <f t="shared" si="9"/>
        <v>37.75</v>
      </c>
      <c r="J645" s="16">
        <v>6.04</v>
      </c>
      <c r="K645" s="29" t="s">
        <v>6149</v>
      </c>
    </row>
    <row r="646" spans="1:11" hidden="1">
      <c r="A646" t="s">
        <v>331</v>
      </c>
      <c r="B646" s="3">
        <v>41650</v>
      </c>
      <c r="C646" t="s">
        <v>16</v>
      </c>
      <c r="D646">
        <v>2</v>
      </c>
      <c r="E646" t="s">
        <v>332</v>
      </c>
      <c r="F646" t="s">
        <v>18</v>
      </c>
      <c r="G646" t="s">
        <v>0</v>
      </c>
      <c r="H646" t="s">
        <v>91</v>
      </c>
      <c r="I646" s="16">
        <f t="shared" si="9"/>
        <v>-37.75</v>
      </c>
      <c r="J646" s="16">
        <v>-6.04</v>
      </c>
      <c r="K646" s="29" t="s">
        <v>6149</v>
      </c>
    </row>
    <row r="647" spans="1:11" hidden="1">
      <c r="A647" s="1" t="s">
        <v>333</v>
      </c>
      <c r="B647" s="13">
        <v>41650</v>
      </c>
      <c r="C647" s="1" t="s">
        <v>334</v>
      </c>
      <c r="D647" s="1">
        <v>2</v>
      </c>
      <c r="E647" s="1" t="s">
        <v>335</v>
      </c>
      <c r="F647" s="1" t="s">
        <v>26</v>
      </c>
      <c r="G647" s="1" t="s">
        <v>13</v>
      </c>
      <c r="H647" s="1" t="s">
        <v>330</v>
      </c>
      <c r="I647" s="16">
        <f t="shared" si="9"/>
        <v>856.56250000000011</v>
      </c>
      <c r="J647" s="28">
        <v>137.05000000000001</v>
      </c>
      <c r="K647" s="1" t="s">
        <v>6145</v>
      </c>
    </row>
    <row r="648" spans="1:11" hidden="1">
      <c r="A648" t="s">
        <v>333</v>
      </c>
      <c r="B648" s="3">
        <v>41650</v>
      </c>
      <c r="C648" t="s">
        <v>334</v>
      </c>
      <c r="D648">
        <v>2</v>
      </c>
      <c r="E648" t="s">
        <v>335</v>
      </c>
      <c r="F648" t="s">
        <v>26</v>
      </c>
      <c r="G648" t="s">
        <v>13</v>
      </c>
      <c r="H648" t="s">
        <v>330</v>
      </c>
      <c r="I648" s="16">
        <f t="shared" si="9"/>
        <v>856.56250000000011</v>
      </c>
      <c r="J648" s="16">
        <v>137.05000000000001</v>
      </c>
      <c r="K648" s="29" t="s">
        <v>6145</v>
      </c>
    </row>
    <row r="649" spans="1:11" hidden="1">
      <c r="A649" t="s">
        <v>333</v>
      </c>
      <c r="B649" s="3">
        <v>41650</v>
      </c>
      <c r="C649" t="s">
        <v>334</v>
      </c>
      <c r="D649">
        <v>2</v>
      </c>
      <c r="E649" t="s">
        <v>335</v>
      </c>
      <c r="F649" t="s">
        <v>26</v>
      </c>
      <c r="G649" t="s">
        <v>13</v>
      </c>
      <c r="H649" t="s">
        <v>330</v>
      </c>
      <c r="I649" s="16">
        <f t="shared" si="9"/>
        <v>-856.56250000000011</v>
      </c>
      <c r="J649" s="16">
        <v>-137.05000000000001</v>
      </c>
      <c r="K649" s="29" t="s">
        <v>6145</v>
      </c>
    </row>
    <row r="650" spans="1:11" hidden="1">
      <c r="A650" s="1" t="s">
        <v>336</v>
      </c>
      <c r="B650" s="13">
        <v>41650</v>
      </c>
      <c r="C650" s="1" t="s">
        <v>337</v>
      </c>
      <c r="D650" s="1">
        <v>2</v>
      </c>
      <c r="E650" s="1" t="s">
        <v>338</v>
      </c>
      <c r="F650" s="1" t="s">
        <v>26</v>
      </c>
      <c r="G650" s="1" t="s">
        <v>13</v>
      </c>
      <c r="H650" s="1" t="s">
        <v>339</v>
      </c>
      <c r="I650" s="16">
        <f t="shared" ref="I650:I713" si="10">J650*100/16</f>
        <v>517.0625</v>
      </c>
      <c r="J650" s="28">
        <v>82.73</v>
      </c>
      <c r="K650" s="1" t="s">
        <v>6145</v>
      </c>
    </row>
    <row r="651" spans="1:11" hidden="1">
      <c r="A651" t="s">
        <v>336</v>
      </c>
      <c r="B651" s="3">
        <v>41650</v>
      </c>
      <c r="C651" t="s">
        <v>337</v>
      </c>
      <c r="D651">
        <v>2</v>
      </c>
      <c r="E651" t="s">
        <v>338</v>
      </c>
      <c r="F651" t="s">
        <v>26</v>
      </c>
      <c r="G651" t="s">
        <v>13</v>
      </c>
      <c r="H651" t="s">
        <v>339</v>
      </c>
      <c r="I651" s="16">
        <f t="shared" si="10"/>
        <v>517.0625</v>
      </c>
      <c r="J651" s="16">
        <v>82.73</v>
      </c>
      <c r="K651" s="29" t="s">
        <v>6145</v>
      </c>
    </row>
    <row r="652" spans="1:11" hidden="1">
      <c r="A652" t="s">
        <v>336</v>
      </c>
      <c r="B652" s="3">
        <v>41650</v>
      </c>
      <c r="C652" t="s">
        <v>337</v>
      </c>
      <c r="D652">
        <v>2</v>
      </c>
      <c r="E652" t="s">
        <v>338</v>
      </c>
      <c r="F652" t="s">
        <v>26</v>
      </c>
      <c r="G652" t="s">
        <v>13</v>
      </c>
      <c r="H652" t="s">
        <v>339</v>
      </c>
      <c r="I652" s="16">
        <f t="shared" si="10"/>
        <v>-517.0625</v>
      </c>
      <c r="J652" s="16">
        <v>-82.73</v>
      </c>
      <c r="K652" s="29" t="s">
        <v>6145</v>
      </c>
    </row>
    <row r="653" spans="1:11" hidden="1">
      <c r="A653" s="1" t="s">
        <v>340</v>
      </c>
      <c r="B653" s="13">
        <v>41650</v>
      </c>
      <c r="C653" s="1" t="s">
        <v>341</v>
      </c>
      <c r="D653" s="1">
        <v>2</v>
      </c>
      <c r="E653" s="1" t="s">
        <v>342</v>
      </c>
      <c r="F653" s="1" t="s">
        <v>26</v>
      </c>
      <c r="G653" s="1" t="s">
        <v>13</v>
      </c>
      <c r="H653" s="1" t="s">
        <v>148</v>
      </c>
      <c r="I653" s="16">
        <f t="shared" si="10"/>
        <v>527.25</v>
      </c>
      <c r="J653" s="28">
        <v>84.36</v>
      </c>
      <c r="K653" s="1" t="s">
        <v>6145</v>
      </c>
    </row>
    <row r="654" spans="1:11" hidden="1">
      <c r="A654" t="s">
        <v>340</v>
      </c>
      <c r="B654" s="3">
        <v>41650</v>
      </c>
      <c r="C654" t="s">
        <v>341</v>
      </c>
      <c r="D654">
        <v>2</v>
      </c>
      <c r="E654" t="s">
        <v>342</v>
      </c>
      <c r="F654" t="s">
        <v>26</v>
      </c>
      <c r="G654" t="s">
        <v>13</v>
      </c>
      <c r="H654" t="s">
        <v>148</v>
      </c>
      <c r="I654" s="16">
        <f t="shared" si="10"/>
        <v>527.25</v>
      </c>
      <c r="J654" s="16">
        <v>84.36</v>
      </c>
      <c r="K654" s="29" t="s">
        <v>6145</v>
      </c>
    </row>
    <row r="655" spans="1:11" hidden="1">
      <c r="A655" t="s">
        <v>340</v>
      </c>
      <c r="B655" s="3">
        <v>41650</v>
      </c>
      <c r="C655" t="s">
        <v>341</v>
      </c>
      <c r="D655">
        <v>2</v>
      </c>
      <c r="E655" t="s">
        <v>342</v>
      </c>
      <c r="F655" t="s">
        <v>26</v>
      </c>
      <c r="G655" t="s">
        <v>13</v>
      </c>
      <c r="H655" t="s">
        <v>148</v>
      </c>
      <c r="I655" s="16">
        <f t="shared" si="10"/>
        <v>-527.25</v>
      </c>
      <c r="J655" s="16">
        <v>-84.36</v>
      </c>
      <c r="K655" s="29" t="s">
        <v>6145</v>
      </c>
    </row>
    <row r="656" spans="1:11" hidden="1">
      <c r="A656" t="s">
        <v>1848</v>
      </c>
      <c r="B656" s="3">
        <v>41650</v>
      </c>
      <c r="C656" t="s">
        <v>1297</v>
      </c>
      <c r="D656">
        <v>2</v>
      </c>
      <c r="E656" t="s">
        <v>1849</v>
      </c>
      <c r="F656" t="s">
        <v>18</v>
      </c>
      <c r="G656" t="s">
        <v>3</v>
      </c>
      <c r="H656" t="s">
        <v>1850</v>
      </c>
      <c r="I656" s="16">
        <f t="shared" si="10"/>
        <v>779.125</v>
      </c>
      <c r="J656" s="16">
        <v>124.66</v>
      </c>
      <c r="K656" s="29" t="s">
        <v>6149</v>
      </c>
    </row>
    <row r="657" spans="1:11" hidden="1">
      <c r="A657" t="s">
        <v>1851</v>
      </c>
      <c r="B657" s="3">
        <v>41650</v>
      </c>
      <c r="C657" t="s">
        <v>1852</v>
      </c>
      <c r="D657">
        <v>2</v>
      </c>
      <c r="E657" t="s">
        <v>1853</v>
      </c>
      <c r="F657" t="s">
        <v>26</v>
      </c>
      <c r="G657" t="s">
        <v>13</v>
      </c>
      <c r="H657" t="s">
        <v>1854</v>
      </c>
      <c r="I657" s="16">
        <f t="shared" si="10"/>
        <v>853.43750000000011</v>
      </c>
      <c r="J657" s="16">
        <v>136.55000000000001</v>
      </c>
      <c r="K657" s="29" t="s">
        <v>6145</v>
      </c>
    </row>
    <row r="658" spans="1:11" hidden="1">
      <c r="A658" t="s">
        <v>1855</v>
      </c>
      <c r="B658" s="3">
        <v>41650</v>
      </c>
      <c r="C658" t="s">
        <v>1856</v>
      </c>
      <c r="D658">
        <v>2</v>
      </c>
      <c r="E658" t="s">
        <v>1857</v>
      </c>
      <c r="F658" t="s">
        <v>26</v>
      </c>
      <c r="G658" t="s">
        <v>13</v>
      </c>
      <c r="H658" t="s">
        <v>1858</v>
      </c>
      <c r="I658" s="16">
        <f t="shared" si="10"/>
        <v>2121.4375</v>
      </c>
      <c r="J658" s="16">
        <v>339.43</v>
      </c>
      <c r="K658" s="29" t="s">
        <v>6145</v>
      </c>
    </row>
    <row r="659" spans="1:11" hidden="1">
      <c r="A659" s="1" t="s">
        <v>343</v>
      </c>
      <c r="B659" s="13">
        <v>41650</v>
      </c>
      <c r="C659" s="1" t="s">
        <v>16</v>
      </c>
      <c r="D659" s="1">
        <v>2</v>
      </c>
      <c r="E659" s="1" t="s">
        <v>344</v>
      </c>
      <c r="F659" s="1" t="s">
        <v>18</v>
      </c>
      <c r="G659" s="1" t="s">
        <v>3</v>
      </c>
      <c r="H659" s="1" t="s">
        <v>215</v>
      </c>
      <c r="I659" s="16">
        <f t="shared" si="10"/>
        <v>172.4375</v>
      </c>
      <c r="J659" s="28">
        <v>27.59</v>
      </c>
      <c r="K659" s="1" t="s">
        <v>6149</v>
      </c>
    </row>
    <row r="660" spans="1:11" hidden="1">
      <c r="A660" t="s">
        <v>343</v>
      </c>
      <c r="B660" s="3">
        <v>41650</v>
      </c>
      <c r="C660" t="s">
        <v>16</v>
      </c>
      <c r="D660">
        <v>2</v>
      </c>
      <c r="E660" t="s">
        <v>344</v>
      </c>
      <c r="F660" t="s">
        <v>18</v>
      </c>
      <c r="G660" t="s">
        <v>3</v>
      </c>
      <c r="H660" t="s">
        <v>215</v>
      </c>
      <c r="I660" s="16">
        <f t="shared" si="10"/>
        <v>628.875</v>
      </c>
      <c r="J660" s="16">
        <v>100.62</v>
      </c>
      <c r="K660" s="29" t="s">
        <v>6149</v>
      </c>
    </row>
    <row r="661" spans="1:11" hidden="1">
      <c r="A661" t="s">
        <v>343</v>
      </c>
      <c r="B661" s="3">
        <v>41650</v>
      </c>
      <c r="C661" t="s">
        <v>16</v>
      </c>
      <c r="D661">
        <v>2</v>
      </c>
      <c r="E661" t="s">
        <v>344</v>
      </c>
      <c r="F661" t="s">
        <v>18</v>
      </c>
      <c r="G661" t="s">
        <v>3</v>
      </c>
      <c r="H661" t="s">
        <v>215</v>
      </c>
      <c r="I661" s="16">
        <f t="shared" si="10"/>
        <v>-172.4375</v>
      </c>
      <c r="J661" s="16">
        <v>-27.59</v>
      </c>
      <c r="K661" s="29" t="s">
        <v>6149</v>
      </c>
    </row>
    <row r="662" spans="1:11" hidden="1">
      <c r="A662" t="s">
        <v>1859</v>
      </c>
      <c r="B662" s="3">
        <v>41650</v>
      </c>
      <c r="C662" t="s">
        <v>1860</v>
      </c>
      <c r="D662">
        <v>2</v>
      </c>
      <c r="E662" t="s">
        <v>1861</v>
      </c>
      <c r="F662" t="s">
        <v>26</v>
      </c>
      <c r="G662" t="s">
        <v>13</v>
      </c>
      <c r="H662" t="s">
        <v>1862</v>
      </c>
      <c r="I662" s="16">
        <f t="shared" si="10"/>
        <v>853.43750000000011</v>
      </c>
      <c r="J662" s="16">
        <v>136.55000000000001</v>
      </c>
      <c r="K662" s="29" t="s">
        <v>6145</v>
      </c>
    </row>
    <row r="663" spans="1:11" hidden="1">
      <c r="A663" t="s">
        <v>1863</v>
      </c>
      <c r="B663" s="3">
        <v>41650</v>
      </c>
      <c r="C663" t="s">
        <v>1864</v>
      </c>
      <c r="D663">
        <v>1</v>
      </c>
      <c r="E663" t="s">
        <v>1865</v>
      </c>
      <c r="F663" t="s">
        <v>1866</v>
      </c>
      <c r="G663" t="s">
        <v>13</v>
      </c>
      <c r="H663" t="s">
        <v>1867</v>
      </c>
      <c r="I663" s="16">
        <f t="shared" si="10"/>
        <v>150.875</v>
      </c>
      <c r="J663" s="16">
        <v>24.14</v>
      </c>
      <c r="K663" s="29" t="s">
        <v>6146</v>
      </c>
    </row>
    <row r="664" spans="1:11" hidden="1">
      <c r="A664" t="s">
        <v>1868</v>
      </c>
      <c r="B664" s="3">
        <v>41650</v>
      </c>
      <c r="C664" t="s">
        <v>1869</v>
      </c>
      <c r="D664">
        <v>2</v>
      </c>
      <c r="E664" t="s">
        <v>1870</v>
      </c>
      <c r="F664" t="s">
        <v>26</v>
      </c>
      <c r="G664" t="s">
        <v>13</v>
      </c>
      <c r="H664" t="s">
        <v>1871</v>
      </c>
      <c r="I664" s="16">
        <f t="shared" si="10"/>
        <v>4778.5625</v>
      </c>
      <c r="J664" s="16">
        <v>764.57</v>
      </c>
      <c r="K664" s="29" t="s">
        <v>6145</v>
      </c>
    </row>
    <row r="665" spans="1:11" hidden="1">
      <c r="A665" s="1" t="s">
        <v>345</v>
      </c>
      <c r="B665" s="13">
        <v>41650</v>
      </c>
      <c r="C665" s="1" t="s">
        <v>346</v>
      </c>
      <c r="D665" s="1">
        <v>2</v>
      </c>
      <c r="E665" s="1" t="s">
        <v>347</v>
      </c>
      <c r="F665" s="1" t="s">
        <v>26</v>
      </c>
      <c r="G665" s="1" t="s">
        <v>13</v>
      </c>
      <c r="H665" s="1" t="s">
        <v>348</v>
      </c>
      <c r="I665" s="16">
        <f t="shared" si="10"/>
        <v>777.5</v>
      </c>
      <c r="J665" s="28">
        <v>124.4</v>
      </c>
      <c r="K665" s="1" t="s">
        <v>6145</v>
      </c>
    </row>
    <row r="666" spans="1:11" hidden="1">
      <c r="A666" t="s">
        <v>345</v>
      </c>
      <c r="B666" s="3">
        <v>41650</v>
      </c>
      <c r="C666" t="s">
        <v>346</v>
      </c>
      <c r="D666">
        <v>2</v>
      </c>
      <c r="E666" t="s">
        <v>347</v>
      </c>
      <c r="F666" t="s">
        <v>26</v>
      </c>
      <c r="G666" t="s">
        <v>13</v>
      </c>
      <c r="H666" t="s">
        <v>348</v>
      </c>
      <c r="I666" s="16">
        <f t="shared" si="10"/>
        <v>777.5</v>
      </c>
      <c r="J666" s="16">
        <v>124.4</v>
      </c>
      <c r="K666" s="29" t="s">
        <v>6145</v>
      </c>
    </row>
    <row r="667" spans="1:11" hidden="1">
      <c r="A667" t="s">
        <v>345</v>
      </c>
      <c r="B667" s="3">
        <v>41650</v>
      </c>
      <c r="C667" t="s">
        <v>346</v>
      </c>
      <c r="D667">
        <v>2</v>
      </c>
      <c r="E667" t="s">
        <v>347</v>
      </c>
      <c r="F667" t="s">
        <v>26</v>
      </c>
      <c r="G667" t="s">
        <v>13</v>
      </c>
      <c r="H667" t="s">
        <v>348</v>
      </c>
      <c r="I667" s="16">
        <f t="shared" si="10"/>
        <v>-777.5</v>
      </c>
      <c r="J667" s="16">
        <v>-124.4</v>
      </c>
      <c r="K667" s="29" t="s">
        <v>6145</v>
      </c>
    </row>
    <row r="668" spans="1:11" hidden="1">
      <c r="A668" t="s">
        <v>1872</v>
      </c>
      <c r="B668" s="3">
        <v>41650</v>
      </c>
      <c r="C668" t="s">
        <v>1873</v>
      </c>
      <c r="D668">
        <v>2</v>
      </c>
      <c r="E668" t="s">
        <v>1874</v>
      </c>
      <c r="F668" t="s">
        <v>26</v>
      </c>
      <c r="G668" t="s">
        <v>13</v>
      </c>
      <c r="H668" t="s">
        <v>1140</v>
      </c>
      <c r="I668" s="16">
        <f t="shared" si="10"/>
        <v>2525.875</v>
      </c>
      <c r="J668" s="16">
        <v>404.14</v>
      </c>
      <c r="K668" s="29" t="s">
        <v>6145</v>
      </c>
    </row>
    <row r="669" spans="1:11" hidden="1">
      <c r="A669" t="s">
        <v>1875</v>
      </c>
      <c r="B669" s="3">
        <v>41650</v>
      </c>
      <c r="C669" t="s">
        <v>1876</v>
      </c>
      <c r="D669">
        <v>2</v>
      </c>
      <c r="E669" t="s">
        <v>1877</v>
      </c>
      <c r="F669" t="s">
        <v>26</v>
      </c>
      <c r="G669" t="s">
        <v>13</v>
      </c>
      <c r="H669" t="s">
        <v>1878</v>
      </c>
      <c r="I669" s="16">
        <f t="shared" si="10"/>
        <v>3413.7500000000005</v>
      </c>
      <c r="J669" s="16">
        <v>546.20000000000005</v>
      </c>
      <c r="K669" s="29" t="s">
        <v>6145</v>
      </c>
    </row>
    <row r="670" spans="1:11" hidden="1">
      <c r="A670" t="s">
        <v>1879</v>
      </c>
      <c r="B670" s="3">
        <v>41650</v>
      </c>
      <c r="C670" t="s">
        <v>1880</v>
      </c>
      <c r="D670">
        <v>2</v>
      </c>
      <c r="E670" t="s">
        <v>1881</v>
      </c>
      <c r="F670" t="s">
        <v>26</v>
      </c>
      <c r="G670" t="s">
        <v>13</v>
      </c>
      <c r="H670" t="s">
        <v>1882</v>
      </c>
      <c r="I670" s="16">
        <f t="shared" si="10"/>
        <v>1534.5</v>
      </c>
      <c r="J670" s="16">
        <v>245.52</v>
      </c>
      <c r="K670" s="29" t="s">
        <v>6145</v>
      </c>
    </row>
    <row r="671" spans="1:11" hidden="1">
      <c r="A671" t="s">
        <v>1883</v>
      </c>
      <c r="B671" s="3">
        <v>41650</v>
      </c>
      <c r="C671" t="s">
        <v>1884</v>
      </c>
      <c r="D671">
        <v>2</v>
      </c>
      <c r="E671" t="s">
        <v>1885</v>
      </c>
      <c r="F671" t="s">
        <v>26</v>
      </c>
      <c r="G671" t="s">
        <v>13</v>
      </c>
      <c r="H671" t="s">
        <v>91</v>
      </c>
      <c r="I671" s="16">
        <f t="shared" si="10"/>
        <v>344.8125</v>
      </c>
      <c r="J671" s="16">
        <v>55.17</v>
      </c>
      <c r="K671" s="29" t="s">
        <v>6145</v>
      </c>
    </row>
    <row r="672" spans="1:11" hidden="1">
      <c r="A672" t="s">
        <v>1886</v>
      </c>
      <c r="B672" s="3">
        <v>41650</v>
      </c>
      <c r="C672" t="s">
        <v>1887</v>
      </c>
      <c r="D672">
        <v>2</v>
      </c>
      <c r="E672" t="s">
        <v>1888</v>
      </c>
      <c r="F672" t="s">
        <v>26</v>
      </c>
      <c r="G672" t="s">
        <v>13</v>
      </c>
      <c r="H672" t="s">
        <v>1889</v>
      </c>
      <c r="I672" s="16">
        <f t="shared" si="10"/>
        <v>853.43750000000011</v>
      </c>
      <c r="J672" s="16">
        <v>136.55000000000001</v>
      </c>
      <c r="K672" s="29" t="s">
        <v>6145</v>
      </c>
    </row>
    <row r="673" spans="1:11" hidden="1">
      <c r="A673" t="s">
        <v>1890</v>
      </c>
      <c r="B673" s="3">
        <v>41650</v>
      </c>
      <c r="C673" t="s">
        <v>1891</v>
      </c>
      <c r="D673">
        <v>2</v>
      </c>
      <c r="E673" t="s">
        <v>1892</v>
      </c>
      <c r="F673" t="s">
        <v>26</v>
      </c>
      <c r="G673" t="s">
        <v>13</v>
      </c>
      <c r="H673" t="s">
        <v>1893</v>
      </c>
      <c r="I673" s="16">
        <f t="shared" si="10"/>
        <v>853.43750000000011</v>
      </c>
      <c r="J673" s="16">
        <v>136.55000000000001</v>
      </c>
      <c r="K673" s="29" t="s">
        <v>6145</v>
      </c>
    </row>
    <row r="674" spans="1:11" hidden="1">
      <c r="A674" s="1" t="s">
        <v>350</v>
      </c>
      <c r="B674" s="13">
        <v>41650</v>
      </c>
      <c r="C674" s="1" t="s">
        <v>351</v>
      </c>
      <c r="D674" s="1">
        <v>2</v>
      </c>
      <c r="E674" s="1" t="s">
        <v>352</v>
      </c>
      <c r="F674" s="1" t="s">
        <v>26</v>
      </c>
      <c r="G674" s="1" t="s">
        <v>13</v>
      </c>
      <c r="H674" s="1" t="s">
        <v>122</v>
      </c>
      <c r="I674" s="16">
        <f t="shared" si="10"/>
        <v>172.4375</v>
      </c>
      <c r="J674" s="28">
        <v>27.59</v>
      </c>
      <c r="K674" s="1" t="s">
        <v>6145</v>
      </c>
    </row>
    <row r="675" spans="1:11" hidden="1">
      <c r="A675" t="s">
        <v>350</v>
      </c>
      <c r="B675" s="3">
        <v>41650</v>
      </c>
      <c r="C675" t="s">
        <v>351</v>
      </c>
      <c r="D675">
        <v>2</v>
      </c>
      <c r="E675" t="s">
        <v>352</v>
      </c>
      <c r="F675" t="s">
        <v>26</v>
      </c>
      <c r="G675" t="s">
        <v>13</v>
      </c>
      <c r="H675" t="s">
        <v>122</v>
      </c>
      <c r="I675" s="16">
        <f t="shared" si="10"/>
        <v>474.125</v>
      </c>
      <c r="J675" s="16">
        <v>75.86</v>
      </c>
      <c r="K675" s="29" t="s">
        <v>6145</v>
      </c>
    </row>
    <row r="676" spans="1:11" hidden="1">
      <c r="A676" t="s">
        <v>350</v>
      </c>
      <c r="B676" s="3">
        <v>41650</v>
      </c>
      <c r="C676" t="s">
        <v>351</v>
      </c>
      <c r="D676">
        <v>2</v>
      </c>
      <c r="E676" t="s">
        <v>352</v>
      </c>
      <c r="F676" t="s">
        <v>26</v>
      </c>
      <c r="G676" t="s">
        <v>13</v>
      </c>
      <c r="H676" t="s">
        <v>122</v>
      </c>
      <c r="I676" s="16">
        <f t="shared" si="10"/>
        <v>-172.4375</v>
      </c>
      <c r="J676" s="16">
        <v>-27.59</v>
      </c>
      <c r="K676" s="29" t="s">
        <v>6145</v>
      </c>
    </row>
    <row r="677" spans="1:11" hidden="1">
      <c r="A677" t="s">
        <v>1894</v>
      </c>
      <c r="B677" s="3">
        <v>41650</v>
      </c>
      <c r="C677" t="s">
        <v>1895</v>
      </c>
      <c r="D677">
        <v>2</v>
      </c>
      <c r="E677" t="s">
        <v>1896</v>
      </c>
      <c r="F677" t="s">
        <v>26</v>
      </c>
      <c r="G677" t="s">
        <v>13</v>
      </c>
      <c r="H677" t="s">
        <v>1897</v>
      </c>
      <c r="I677" s="16">
        <f t="shared" si="10"/>
        <v>1534.5</v>
      </c>
      <c r="J677" s="16">
        <v>245.52</v>
      </c>
      <c r="K677" s="29" t="s">
        <v>6145</v>
      </c>
    </row>
    <row r="678" spans="1:11" hidden="1">
      <c r="A678" s="1" t="s">
        <v>353</v>
      </c>
      <c r="B678" s="13">
        <v>41650</v>
      </c>
      <c r="C678" s="1" t="s">
        <v>354</v>
      </c>
      <c r="D678" s="1">
        <v>2</v>
      </c>
      <c r="E678" s="1" t="s">
        <v>355</v>
      </c>
      <c r="F678" s="1" t="s">
        <v>26</v>
      </c>
      <c r="G678" s="1" t="s">
        <v>13</v>
      </c>
      <c r="H678" s="1" t="s">
        <v>140</v>
      </c>
      <c r="I678" s="16">
        <f t="shared" si="10"/>
        <v>1050</v>
      </c>
      <c r="J678" s="28">
        <v>168</v>
      </c>
      <c r="K678" s="1" t="s">
        <v>6145</v>
      </c>
    </row>
    <row r="679" spans="1:11" hidden="1">
      <c r="A679" t="s">
        <v>353</v>
      </c>
      <c r="B679" s="3">
        <v>41650</v>
      </c>
      <c r="C679" t="s">
        <v>354</v>
      </c>
      <c r="D679">
        <v>2</v>
      </c>
      <c r="E679" t="s">
        <v>355</v>
      </c>
      <c r="F679" t="s">
        <v>26</v>
      </c>
      <c r="G679" t="s">
        <v>13</v>
      </c>
      <c r="H679" t="s">
        <v>140</v>
      </c>
      <c r="I679" s="16">
        <f t="shared" si="10"/>
        <v>1050</v>
      </c>
      <c r="J679" s="16">
        <v>168</v>
      </c>
      <c r="K679" s="29" t="s">
        <v>6145</v>
      </c>
    </row>
    <row r="680" spans="1:11" hidden="1">
      <c r="A680" t="s">
        <v>353</v>
      </c>
      <c r="B680" s="3">
        <v>41650</v>
      </c>
      <c r="C680" t="s">
        <v>354</v>
      </c>
      <c r="D680">
        <v>2</v>
      </c>
      <c r="E680" t="s">
        <v>355</v>
      </c>
      <c r="F680" t="s">
        <v>26</v>
      </c>
      <c r="G680" t="s">
        <v>13</v>
      </c>
      <c r="H680" t="s">
        <v>140</v>
      </c>
      <c r="I680" s="16">
        <f t="shared" si="10"/>
        <v>-1050</v>
      </c>
      <c r="J680" s="16">
        <v>-168</v>
      </c>
      <c r="K680" s="29" t="s">
        <v>6145</v>
      </c>
    </row>
    <row r="681" spans="1:11" hidden="1">
      <c r="A681" s="1" t="s">
        <v>364</v>
      </c>
      <c r="B681" s="13">
        <v>41652</v>
      </c>
      <c r="C681" s="1" t="s">
        <v>16</v>
      </c>
      <c r="D681" s="1">
        <v>2</v>
      </c>
      <c r="E681" s="1" t="s">
        <v>365</v>
      </c>
      <c r="F681" s="1" t="s">
        <v>18</v>
      </c>
      <c r="G681" s="1" t="s">
        <v>3</v>
      </c>
      <c r="H681" s="1" t="s">
        <v>366</v>
      </c>
      <c r="I681" s="16">
        <f t="shared" si="10"/>
        <v>163.9375</v>
      </c>
      <c r="J681" s="28">
        <v>26.23</v>
      </c>
      <c r="K681" s="1" t="s">
        <v>6149</v>
      </c>
    </row>
    <row r="682" spans="1:11" hidden="1">
      <c r="A682" t="s">
        <v>364</v>
      </c>
      <c r="B682" s="3">
        <v>41652</v>
      </c>
      <c r="C682" t="s">
        <v>16</v>
      </c>
      <c r="D682">
        <v>2</v>
      </c>
      <c r="E682" t="s">
        <v>365</v>
      </c>
      <c r="F682" t="s">
        <v>18</v>
      </c>
      <c r="G682" t="s">
        <v>3</v>
      </c>
      <c r="H682" t="s">
        <v>366</v>
      </c>
      <c r="I682" s="16">
        <f t="shared" si="10"/>
        <v>163.9375</v>
      </c>
      <c r="J682" s="16">
        <v>26.23</v>
      </c>
      <c r="K682" s="29" t="s">
        <v>6149</v>
      </c>
    </row>
    <row r="683" spans="1:11" hidden="1">
      <c r="A683" t="s">
        <v>364</v>
      </c>
      <c r="B683" s="3">
        <v>41652</v>
      </c>
      <c r="C683" t="s">
        <v>16</v>
      </c>
      <c r="D683">
        <v>2</v>
      </c>
      <c r="E683" t="s">
        <v>365</v>
      </c>
      <c r="F683" t="s">
        <v>18</v>
      </c>
      <c r="G683" t="s">
        <v>3</v>
      </c>
      <c r="H683" t="s">
        <v>366</v>
      </c>
      <c r="I683" s="16">
        <f t="shared" si="10"/>
        <v>-163.9375</v>
      </c>
      <c r="J683" s="16">
        <v>-26.23</v>
      </c>
      <c r="K683" s="29" t="s">
        <v>6149</v>
      </c>
    </row>
    <row r="684" spans="1:11" hidden="1">
      <c r="A684" t="s">
        <v>1914</v>
      </c>
      <c r="B684" s="3">
        <v>41652</v>
      </c>
      <c r="C684" t="s">
        <v>2</v>
      </c>
      <c r="D684">
        <v>2</v>
      </c>
      <c r="E684" t="s">
        <v>1915</v>
      </c>
      <c r="F684" t="s">
        <v>18</v>
      </c>
      <c r="G684" t="s">
        <v>3</v>
      </c>
      <c r="H684" t="s">
        <v>1916</v>
      </c>
      <c r="I684" s="16">
        <f t="shared" si="10"/>
        <v>380</v>
      </c>
      <c r="J684" s="16">
        <v>60.8</v>
      </c>
      <c r="K684" s="29" t="s">
        <v>6149</v>
      </c>
    </row>
    <row r="685" spans="1:11" hidden="1">
      <c r="A685" t="s">
        <v>1917</v>
      </c>
      <c r="B685" s="3">
        <v>41652</v>
      </c>
      <c r="C685" t="s">
        <v>1918</v>
      </c>
      <c r="D685">
        <v>2</v>
      </c>
      <c r="E685" t="s">
        <v>1919</v>
      </c>
      <c r="F685" t="s">
        <v>26</v>
      </c>
      <c r="G685" t="s">
        <v>13</v>
      </c>
      <c r="H685" t="s">
        <v>1920</v>
      </c>
      <c r="I685" s="16">
        <f t="shared" si="10"/>
        <v>853.43750000000011</v>
      </c>
      <c r="J685" s="16">
        <v>136.55000000000001</v>
      </c>
      <c r="K685" s="29" t="s">
        <v>6145</v>
      </c>
    </row>
    <row r="686" spans="1:11" hidden="1">
      <c r="A686" s="1" t="s">
        <v>367</v>
      </c>
      <c r="B686" s="13">
        <v>41652</v>
      </c>
      <c r="C686" s="1" t="s">
        <v>368</v>
      </c>
      <c r="D686" s="1">
        <v>2</v>
      </c>
      <c r="E686" s="1" t="s">
        <v>369</v>
      </c>
      <c r="F686" s="1" t="s">
        <v>26</v>
      </c>
      <c r="G686" s="1" t="s">
        <v>13</v>
      </c>
      <c r="H686" s="1" t="s">
        <v>370</v>
      </c>
      <c r="I686" s="16">
        <f t="shared" si="10"/>
        <v>830.875</v>
      </c>
      <c r="J686" s="28">
        <v>132.94</v>
      </c>
      <c r="K686" s="1" t="s">
        <v>6145</v>
      </c>
    </row>
    <row r="687" spans="1:11" hidden="1">
      <c r="A687" t="s">
        <v>367</v>
      </c>
      <c r="B687" s="3">
        <v>41652</v>
      </c>
      <c r="C687" t="s">
        <v>368</v>
      </c>
      <c r="D687">
        <v>2</v>
      </c>
      <c r="E687" t="s">
        <v>369</v>
      </c>
      <c r="F687" t="s">
        <v>26</v>
      </c>
      <c r="G687" t="s">
        <v>13</v>
      </c>
      <c r="H687" t="s">
        <v>370</v>
      </c>
      <c r="I687" s="16">
        <f t="shared" si="10"/>
        <v>830.875</v>
      </c>
      <c r="J687" s="16">
        <v>132.94</v>
      </c>
      <c r="K687" s="29" t="s">
        <v>6145</v>
      </c>
    </row>
    <row r="688" spans="1:11" hidden="1">
      <c r="A688" t="s">
        <v>367</v>
      </c>
      <c r="B688" s="3">
        <v>41652</v>
      </c>
      <c r="C688" t="s">
        <v>368</v>
      </c>
      <c r="D688">
        <v>2</v>
      </c>
      <c r="E688" t="s">
        <v>369</v>
      </c>
      <c r="F688" t="s">
        <v>26</v>
      </c>
      <c r="G688" t="s">
        <v>13</v>
      </c>
      <c r="H688" t="s">
        <v>370</v>
      </c>
      <c r="I688" s="16">
        <f t="shared" si="10"/>
        <v>-830.875</v>
      </c>
      <c r="J688" s="16">
        <v>-132.94</v>
      </c>
      <c r="K688" s="29" t="s">
        <v>6145</v>
      </c>
    </row>
    <row r="689" spans="1:11" hidden="1">
      <c r="A689" s="1" t="s">
        <v>371</v>
      </c>
      <c r="B689" s="13">
        <v>41652</v>
      </c>
      <c r="C689" s="1" t="s">
        <v>372</v>
      </c>
      <c r="D689" s="1">
        <v>2</v>
      </c>
      <c r="E689" s="1" t="s">
        <v>373</v>
      </c>
      <c r="F689" s="1" t="s">
        <v>26</v>
      </c>
      <c r="G689" s="1" t="s">
        <v>13</v>
      </c>
      <c r="H689" s="1" t="s">
        <v>370</v>
      </c>
      <c r="I689" s="16">
        <f t="shared" si="10"/>
        <v>1695</v>
      </c>
      <c r="J689" s="28">
        <v>271.2</v>
      </c>
      <c r="K689" s="1" t="s">
        <v>6145</v>
      </c>
    </row>
    <row r="690" spans="1:11" hidden="1">
      <c r="A690" t="s">
        <v>371</v>
      </c>
      <c r="B690" s="3">
        <v>41652</v>
      </c>
      <c r="C690" t="s">
        <v>372</v>
      </c>
      <c r="D690">
        <v>2</v>
      </c>
      <c r="E690" t="s">
        <v>373</v>
      </c>
      <c r="F690" t="s">
        <v>26</v>
      </c>
      <c r="G690" t="s">
        <v>13</v>
      </c>
      <c r="H690" t="s">
        <v>370</v>
      </c>
      <c r="I690" s="16">
        <f t="shared" si="10"/>
        <v>1695</v>
      </c>
      <c r="J690" s="16">
        <v>271.2</v>
      </c>
      <c r="K690" s="29" t="s">
        <v>6145</v>
      </c>
    </row>
    <row r="691" spans="1:11" hidden="1">
      <c r="A691" t="s">
        <v>371</v>
      </c>
      <c r="B691" s="3">
        <v>41652</v>
      </c>
      <c r="C691" t="s">
        <v>372</v>
      </c>
      <c r="D691">
        <v>2</v>
      </c>
      <c r="E691" t="s">
        <v>373</v>
      </c>
      <c r="F691" t="s">
        <v>26</v>
      </c>
      <c r="G691" t="s">
        <v>13</v>
      </c>
      <c r="H691" t="s">
        <v>370</v>
      </c>
      <c r="I691" s="16">
        <f t="shared" si="10"/>
        <v>-1695</v>
      </c>
      <c r="J691" s="16">
        <v>-271.2</v>
      </c>
      <c r="K691" s="29" t="s">
        <v>6145</v>
      </c>
    </row>
    <row r="692" spans="1:11" hidden="1">
      <c r="A692" t="s">
        <v>1921</v>
      </c>
      <c r="B692" s="3">
        <v>41652</v>
      </c>
      <c r="C692" t="s">
        <v>1922</v>
      </c>
      <c r="D692">
        <v>2</v>
      </c>
      <c r="E692" t="s">
        <v>1923</v>
      </c>
      <c r="F692" t="s">
        <v>26</v>
      </c>
      <c r="G692" t="s">
        <v>13</v>
      </c>
      <c r="H692" t="s">
        <v>1924</v>
      </c>
      <c r="I692" s="16">
        <f t="shared" si="10"/>
        <v>2512.9375</v>
      </c>
      <c r="J692" s="16">
        <v>402.07</v>
      </c>
      <c r="K692" s="29" t="s">
        <v>6145</v>
      </c>
    </row>
    <row r="693" spans="1:11" hidden="1">
      <c r="A693" t="s">
        <v>1925</v>
      </c>
      <c r="B693" s="3">
        <v>41652</v>
      </c>
      <c r="C693" t="s">
        <v>1926</v>
      </c>
      <c r="D693">
        <v>2</v>
      </c>
      <c r="E693" t="s">
        <v>1927</v>
      </c>
      <c r="F693" t="s">
        <v>26</v>
      </c>
      <c r="G693" t="s">
        <v>13</v>
      </c>
      <c r="H693" t="s">
        <v>1928</v>
      </c>
      <c r="I693" s="16">
        <f t="shared" si="10"/>
        <v>853.43750000000011</v>
      </c>
      <c r="J693" s="16">
        <v>136.55000000000001</v>
      </c>
      <c r="K693" s="29" t="s">
        <v>6145</v>
      </c>
    </row>
    <row r="694" spans="1:11" hidden="1">
      <c r="A694" t="s">
        <v>1929</v>
      </c>
      <c r="B694" s="3">
        <v>41652</v>
      </c>
      <c r="C694" t="s">
        <v>1899</v>
      </c>
      <c r="D694">
        <v>2</v>
      </c>
      <c r="E694" t="s">
        <v>1930</v>
      </c>
      <c r="F694" t="s">
        <v>26</v>
      </c>
      <c r="G694" t="s">
        <v>13</v>
      </c>
      <c r="H694" t="s">
        <v>1901</v>
      </c>
      <c r="I694" s="16">
        <f t="shared" si="10"/>
        <v>853.43750000000011</v>
      </c>
      <c r="J694" s="16">
        <v>136.55000000000001</v>
      </c>
      <c r="K694" s="29" t="s">
        <v>6145</v>
      </c>
    </row>
    <row r="695" spans="1:11" hidden="1">
      <c r="A695" t="s">
        <v>1931</v>
      </c>
      <c r="B695" s="3">
        <v>41652</v>
      </c>
      <c r="C695" t="s">
        <v>1899</v>
      </c>
      <c r="D695">
        <v>2</v>
      </c>
      <c r="E695" t="s">
        <v>1932</v>
      </c>
      <c r="F695" t="s">
        <v>26</v>
      </c>
      <c r="G695" t="s">
        <v>13</v>
      </c>
      <c r="H695" t="s">
        <v>213</v>
      </c>
      <c r="I695" s="16">
        <f t="shared" si="10"/>
        <v>853.43750000000011</v>
      </c>
      <c r="J695" s="16">
        <v>136.55000000000001</v>
      </c>
      <c r="K695" s="29" t="s">
        <v>6145</v>
      </c>
    </row>
    <row r="696" spans="1:11" hidden="1">
      <c r="A696" t="s">
        <v>1933</v>
      </c>
      <c r="B696" s="3">
        <v>41652</v>
      </c>
      <c r="C696" t="s">
        <v>1934</v>
      </c>
      <c r="D696">
        <v>2</v>
      </c>
      <c r="E696" t="s">
        <v>1935</v>
      </c>
      <c r="F696" t="s">
        <v>26</v>
      </c>
      <c r="G696" t="s">
        <v>13</v>
      </c>
      <c r="H696" t="s">
        <v>1936</v>
      </c>
      <c r="I696" s="16">
        <f t="shared" si="10"/>
        <v>853.43750000000011</v>
      </c>
      <c r="J696" s="16">
        <v>136.55000000000001</v>
      </c>
      <c r="K696" s="29" t="s">
        <v>6145</v>
      </c>
    </row>
    <row r="697" spans="1:11" hidden="1">
      <c r="A697" s="1" t="s">
        <v>374</v>
      </c>
      <c r="B697" s="13">
        <v>41652</v>
      </c>
      <c r="C697" s="1" t="s">
        <v>16</v>
      </c>
      <c r="D697" s="1">
        <v>2</v>
      </c>
      <c r="E697" s="1" t="s">
        <v>375</v>
      </c>
      <c r="F697" s="1" t="s">
        <v>18</v>
      </c>
      <c r="G697" s="1" t="s">
        <v>3</v>
      </c>
      <c r="H697" s="1" t="s">
        <v>376</v>
      </c>
      <c r="I697" s="16">
        <f t="shared" si="10"/>
        <v>2181.9375</v>
      </c>
      <c r="J697" s="28">
        <v>349.11</v>
      </c>
      <c r="K697" s="1" t="s">
        <v>6149</v>
      </c>
    </row>
    <row r="698" spans="1:11" hidden="1">
      <c r="A698" t="s">
        <v>374</v>
      </c>
      <c r="B698" s="3">
        <v>41652</v>
      </c>
      <c r="C698" t="s">
        <v>16</v>
      </c>
      <c r="D698">
        <v>2</v>
      </c>
      <c r="E698" t="s">
        <v>375</v>
      </c>
      <c r="F698" t="s">
        <v>18</v>
      </c>
      <c r="G698" t="s">
        <v>3</v>
      </c>
      <c r="H698" t="s">
        <v>376</v>
      </c>
      <c r="I698" s="16">
        <f t="shared" si="10"/>
        <v>2181.9375</v>
      </c>
      <c r="J698" s="16">
        <v>349.11</v>
      </c>
      <c r="K698" s="29" t="s">
        <v>6149</v>
      </c>
    </row>
    <row r="699" spans="1:11" hidden="1">
      <c r="A699" t="s">
        <v>374</v>
      </c>
      <c r="B699" s="3">
        <v>41652</v>
      </c>
      <c r="C699" t="s">
        <v>16</v>
      </c>
      <c r="D699">
        <v>2</v>
      </c>
      <c r="E699" t="s">
        <v>375</v>
      </c>
      <c r="F699" t="s">
        <v>18</v>
      </c>
      <c r="G699" t="s">
        <v>3</v>
      </c>
      <c r="H699" t="s">
        <v>376</v>
      </c>
      <c r="I699" s="16">
        <f t="shared" si="10"/>
        <v>-2181.9375</v>
      </c>
      <c r="J699" s="16">
        <v>-349.11</v>
      </c>
      <c r="K699" s="29" t="s">
        <v>6149</v>
      </c>
    </row>
    <row r="700" spans="1:11" hidden="1">
      <c r="A700" t="s">
        <v>1937</v>
      </c>
      <c r="B700" s="3">
        <v>41652</v>
      </c>
      <c r="C700" t="s">
        <v>1938</v>
      </c>
      <c r="D700">
        <v>2</v>
      </c>
      <c r="E700" t="s">
        <v>1939</v>
      </c>
      <c r="F700" t="s">
        <v>26</v>
      </c>
      <c r="G700" t="s">
        <v>13</v>
      </c>
      <c r="H700" t="s">
        <v>27</v>
      </c>
      <c r="I700" s="16">
        <f t="shared" si="10"/>
        <v>853.43750000000011</v>
      </c>
      <c r="J700" s="16">
        <v>136.55000000000001</v>
      </c>
      <c r="K700" s="29" t="s">
        <v>6145</v>
      </c>
    </row>
    <row r="701" spans="1:11" hidden="1">
      <c r="A701" t="s">
        <v>1940</v>
      </c>
      <c r="B701" s="3">
        <v>41652</v>
      </c>
      <c r="C701" t="s">
        <v>1941</v>
      </c>
      <c r="D701">
        <v>2</v>
      </c>
      <c r="E701" t="s">
        <v>1942</v>
      </c>
      <c r="F701" t="s">
        <v>26</v>
      </c>
      <c r="G701" t="s">
        <v>13</v>
      </c>
      <c r="H701" t="s">
        <v>1943</v>
      </c>
      <c r="I701" s="16">
        <f t="shared" si="10"/>
        <v>2543.125</v>
      </c>
      <c r="J701" s="16">
        <v>406.9</v>
      </c>
      <c r="K701" s="29" t="s">
        <v>6145</v>
      </c>
    </row>
    <row r="702" spans="1:11" hidden="1">
      <c r="A702" t="s">
        <v>1944</v>
      </c>
      <c r="B702" s="3">
        <v>41652</v>
      </c>
      <c r="C702" t="s">
        <v>1945</v>
      </c>
      <c r="D702">
        <v>2</v>
      </c>
      <c r="E702" t="s">
        <v>1946</v>
      </c>
      <c r="F702" t="s">
        <v>26</v>
      </c>
      <c r="G702" t="s">
        <v>13</v>
      </c>
      <c r="H702" t="s">
        <v>1947</v>
      </c>
      <c r="I702" s="16">
        <f t="shared" si="10"/>
        <v>1534.5</v>
      </c>
      <c r="J702" s="16">
        <v>245.52</v>
      </c>
      <c r="K702" s="29" t="s">
        <v>6145</v>
      </c>
    </row>
    <row r="703" spans="1:11" hidden="1">
      <c r="A703" t="s">
        <v>1948</v>
      </c>
      <c r="B703" s="3">
        <v>41652</v>
      </c>
      <c r="C703" t="s">
        <v>1949</v>
      </c>
      <c r="D703">
        <v>2</v>
      </c>
      <c r="E703" t="s">
        <v>1950</v>
      </c>
      <c r="F703" t="s">
        <v>26</v>
      </c>
      <c r="G703" t="s">
        <v>13</v>
      </c>
      <c r="H703" t="s">
        <v>1951</v>
      </c>
      <c r="I703" s="16">
        <f t="shared" si="10"/>
        <v>1465.5</v>
      </c>
      <c r="J703" s="16">
        <v>234.48</v>
      </c>
      <c r="K703" s="29" t="s">
        <v>6145</v>
      </c>
    </row>
    <row r="704" spans="1:11" hidden="1">
      <c r="A704" t="s">
        <v>1952</v>
      </c>
      <c r="B704" s="3">
        <v>41652</v>
      </c>
      <c r="C704" t="s">
        <v>1953</v>
      </c>
      <c r="D704">
        <v>2</v>
      </c>
      <c r="E704" t="s">
        <v>1954</v>
      </c>
      <c r="F704" t="s">
        <v>26</v>
      </c>
      <c r="G704" t="s">
        <v>13</v>
      </c>
      <c r="H704" t="s">
        <v>1951</v>
      </c>
      <c r="I704" s="16">
        <f t="shared" si="10"/>
        <v>2543.8125</v>
      </c>
      <c r="J704" s="16">
        <v>407.01</v>
      </c>
      <c r="K704" s="29" t="s">
        <v>6145</v>
      </c>
    </row>
    <row r="705" spans="1:11" hidden="1">
      <c r="A705" s="1" t="s">
        <v>435</v>
      </c>
      <c r="B705" s="13">
        <v>41653</v>
      </c>
      <c r="C705" s="1" t="s">
        <v>49</v>
      </c>
      <c r="D705" s="1">
        <v>2</v>
      </c>
      <c r="E705" s="1" t="s">
        <v>436</v>
      </c>
      <c r="F705" s="1" t="s">
        <v>18</v>
      </c>
      <c r="G705" s="1" t="s">
        <v>3</v>
      </c>
      <c r="H705" s="1" t="s">
        <v>33</v>
      </c>
      <c r="I705" s="16">
        <f t="shared" si="10"/>
        <v>332.375</v>
      </c>
      <c r="J705" s="28">
        <v>53.18</v>
      </c>
      <c r="K705" s="1" t="s">
        <v>6149</v>
      </c>
    </row>
    <row r="706" spans="1:11" hidden="1">
      <c r="A706" t="s">
        <v>435</v>
      </c>
      <c r="B706" s="3">
        <v>41653</v>
      </c>
      <c r="C706" t="s">
        <v>49</v>
      </c>
      <c r="D706">
        <v>2</v>
      </c>
      <c r="E706" t="s">
        <v>436</v>
      </c>
      <c r="F706" t="s">
        <v>18</v>
      </c>
      <c r="G706" t="s">
        <v>3</v>
      </c>
      <c r="H706" t="s">
        <v>33</v>
      </c>
      <c r="I706" s="16">
        <f t="shared" si="10"/>
        <v>332.375</v>
      </c>
      <c r="J706" s="16">
        <v>53.18</v>
      </c>
      <c r="K706" s="29" t="s">
        <v>6149</v>
      </c>
    </row>
    <row r="707" spans="1:11" hidden="1">
      <c r="A707" t="s">
        <v>435</v>
      </c>
      <c r="B707" s="3">
        <v>41653</v>
      </c>
      <c r="C707" t="s">
        <v>49</v>
      </c>
      <c r="D707">
        <v>2</v>
      </c>
      <c r="E707" t="s">
        <v>436</v>
      </c>
      <c r="F707" t="s">
        <v>18</v>
      </c>
      <c r="G707" t="s">
        <v>3</v>
      </c>
      <c r="H707" t="s">
        <v>33</v>
      </c>
      <c r="I707" s="16">
        <f t="shared" si="10"/>
        <v>-332.375</v>
      </c>
      <c r="J707" s="16">
        <v>-53.18</v>
      </c>
      <c r="K707" s="29" t="s">
        <v>6149</v>
      </c>
    </row>
    <row r="708" spans="1:11" hidden="1">
      <c r="A708" t="s">
        <v>2005</v>
      </c>
      <c r="B708" s="3">
        <v>41653</v>
      </c>
      <c r="C708" t="s">
        <v>2006</v>
      </c>
      <c r="D708">
        <v>2</v>
      </c>
      <c r="E708" t="s">
        <v>2007</v>
      </c>
      <c r="F708" t="s">
        <v>26</v>
      </c>
      <c r="G708" t="s">
        <v>13</v>
      </c>
      <c r="H708" t="s">
        <v>214</v>
      </c>
      <c r="I708" s="16">
        <f t="shared" si="10"/>
        <v>2491.375</v>
      </c>
      <c r="J708" s="16">
        <v>398.62</v>
      </c>
      <c r="K708" s="29" t="s">
        <v>6145</v>
      </c>
    </row>
    <row r="709" spans="1:11" hidden="1">
      <c r="A709" t="s">
        <v>2008</v>
      </c>
      <c r="B709" s="3">
        <v>41653</v>
      </c>
      <c r="C709" t="s">
        <v>2009</v>
      </c>
      <c r="D709">
        <v>2</v>
      </c>
      <c r="E709" t="s">
        <v>2010</v>
      </c>
      <c r="F709" t="s">
        <v>26</v>
      </c>
      <c r="G709" t="s">
        <v>13</v>
      </c>
      <c r="H709" t="s">
        <v>2011</v>
      </c>
      <c r="I709" s="16">
        <f t="shared" si="10"/>
        <v>1651.7499999999998</v>
      </c>
      <c r="J709" s="16">
        <v>264.27999999999997</v>
      </c>
      <c r="K709" s="29" t="s">
        <v>6145</v>
      </c>
    </row>
    <row r="710" spans="1:11" hidden="1">
      <c r="A710" t="s">
        <v>2012</v>
      </c>
      <c r="B710" s="3">
        <v>41653</v>
      </c>
      <c r="C710" t="s">
        <v>2013</v>
      </c>
      <c r="D710">
        <v>2</v>
      </c>
      <c r="E710" t="s">
        <v>2014</v>
      </c>
      <c r="F710" t="s">
        <v>26</v>
      </c>
      <c r="G710" t="s">
        <v>13</v>
      </c>
      <c r="H710" t="s">
        <v>2015</v>
      </c>
      <c r="I710" s="16">
        <f t="shared" si="10"/>
        <v>1379.3125</v>
      </c>
      <c r="J710" s="16">
        <v>220.69</v>
      </c>
      <c r="K710" s="29" t="s">
        <v>6145</v>
      </c>
    </row>
    <row r="711" spans="1:11" hidden="1">
      <c r="A711" t="s">
        <v>2016</v>
      </c>
      <c r="B711" s="3">
        <v>41653</v>
      </c>
      <c r="C711" t="s">
        <v>2017</v>
      </c>
      <c r="D711">
        <v>2</v>
      </c>
      <c r="E711" t="s">
        <v>2018</v>
      </c>
      <c r="F711" t="s">
        <v>26</v>
      </c>
      <c r="G711" t="s">
        <v>13</v>
      </c>
      <c r="H711" t="s">
        <v>2019</v>
      </c>
      <c r="I711" s="16">
        <f t="shared" si="10"/>
        <v>1534.5</v>
      </c>
      <c r="J711" s="16">
        <v>245.52</v>
      </c>
      <c r="K711" s="29" t="s">
        <v>6145</v>
      </c>
    </row>
    <row r="712" spans="1:11" hidden="1">
      <c r="A712" t="s">
        <v>2020</v>
      </c>
      <c r="B712" s="3">
        <v>41653</v>
      </c>
      <c r="C712" t="s">
        <v>2021</v>
      </c>
      <c r="D712">
        <v>2</v>
      </c>
      <c r="E712" t="s">
        <v>2022</v>
      </c>
      <c r="F712" t="s">
        <v>26</v>
      </c>
      <c r="G712" t="s">
        <v>13</v>
      </c>
      <c r="H712" t="s">
        <v>2023</v>
      </c>
      <c r="I712" s="16">
        <f t="shared" si="10"/>
        <v>788.25</v>
      </c>
      <c r="J712" s="16">
        <v>126.12</v>
      </c>
      <c r="K712" s="29" t="s">
        <v>6145</v>
      </c>
    </row>
    <row r="713" spans="1:11" hidden="1">
      <c r="A713" s="1" t="s">
        <v>439</v>
      </c>
      <c r="B713" s="13">
        <v>41653</v>
      </c>
      <c r="C713" s="1" t="s">
        <v>440</v>
      </c>
      <c r="D713" s="1">
        <v>2</v>
      </c>
      <c r="E713" s="1" t="s">
        <v>441</v>
      </c>
      <c r="F713" s="1" t="s">
        <v>26</v>
      </c>
      <c r="G713" s="1" t="s">
        <v>13</v>
      </c>
      <c r="H713" s="1" t="s">
        <v>384</v>
      </c>
      <c r="I713" s="16">
        <f t="shared" si="10"/>
        <v>2525.875</v>
      </c>
      <c r="J713" s="28">
        <v>404.14</v>
      </c>
      <c r="K713" s="1" t="s">
        <v>6145</v>
      </c>
    </row>
    <row r="714" spans="1:11" hidden="1">
      <c r="A714" t="s">
        <v>439</v>
      </c>
      <c r="B714" s="3">
        <v>41653</v>
      </c>
      <c r="C714" t="s">
        <v>440</v>
      </c>
      <c r="D714">
        <v>2</v>
      </c>
      <c r="E714" t="s">
        <v>441</v>
      </c>
      <c r="F714" t="s">
        <v>26</v>
      </c>
      <c r="G714" t="s">
        <v>13</v>
      </c>
      <c r="H714" t="s">
        <v>384</v>
      </c>
      <c r="I714" s="16">
        <f t="shared" ref="I714:I777" si="11">J714*100/16</f>
        <v>2525.875</v>
      </c>
      <c r="J714" s="16">
        <v>404.14</v>
      </c>
      <c r="K714" s="29" t="s">
        <v>6145</v>
      </c>
    </row>
    <row r="715" spans="1:11" hidden="1">
      <c r="A715" t="s">
        <v>439</v>
      </c>
      <c r="B715" s="3">
        <v>41653</v>
      </c>
      <c r="C715" t="s">
        <v>440</v>
      </c>
      <c r="D715">
        <v>2</v>
      </c>
      <c r="E715" t="s">
        <v>441</v>
      </c>
      <c r="F715" t="s">
        <v>26</v>
      </c>
      <c r="G715" t="s">
        <v>13</v>
      </c>
      <c r="H715" t="s">
        <v>384</v>
      </c>
      <c r="I715" s="16">
        <f t="shared" si="11"/>
        <v>-2525.875</v>
      </c>
      <c r="J715" s="16">
        <v>-404.14</v>
      </c>
      <c r="K715" s="29" t="s">
        <v>6145</v>
      </c>
    </row>
    <row r="716" spans="1:11" hidden="1">
      <c r="A716" t="s">
        <v>2024</v>
      </c>
      <c r="B716" s="3">
        <v>41653</v>
      </c>
      <c r="C716" t="s">
        <v>2025</v>
      </c>
      <c r="D716">
        <v>2</v>
      </c>
      <c r="E716" t="s">
        <v>2026</v>
      </c>
      <c r="F716" t="s">
        <v>26</v>
      </c>
      <c r="G716" t="s">
        <v>13</v>
      </c>
      <c r="H716" t="s">
        <v>2027</v>
      </c>
      <c r="I716" s="16">
        <f t="shared" si="11"/>
        <v>853.43750000000011</v>
      </c>
      <c r="J716" s="16">
        <v>136.55000000000001</v>
      </c>
      <c r="K716" s="29" t="s">
        <v>6145</v>
      </c>
    </row>
    <row r="717" spans="1:11" hidden="1">
      <c r="A717" t="s">
        <v>2028</v>
      </c>
      <c r="B717" s="3">
        <v>41653</v>
      </c>
      <c r="C717" t="s">
        <v>2029</v>
      </c>
      <c r="D717">
        <v>2</v>
      </c>
      <c r="E717" t="s">
        <v>2030</v>
      </c>
      <c r="F717" t="s">
        <v>26</v>
      </c>
      <c r="G717" t="s">
        <v>13</v>
      </c>
      <c r="H717" t="s">
        <v>2031</v>
      </c>
      <c r="I717" s="16">
        <f t="shared" si="11"/>
        <v>853.43750000000011</v>
      </c>
      <c r="J717" s="16">
        <v>136.55000000000001</v>
      </c>
      <c r="K717" s="29" t="s">
        <v>6145</v>
      </c>
    </row>
    <row r="718" spans="1:11" hidden="1">
      <c r="A718" t="s">
        <v>2032</v>
      </c>
      <c r="B718" s="3">
        <v>41653</v>
      </c>
      <c r="C718" t="s">
        <v>1989</v>
      </c>
      <c r="D718">
        <v>2</v>
      </c>
      <c r="E718" t="s">
        <v>2033</v>
      </c>
      <c r="F718" t="s">
        <v>26</v>
      </c>
      <c r="G718" t="s">
        <v>13</v>
      </c>
      <c r="H718" t="s">
        <v>1991</v>
      </c>
      <c r="I718" s="16">
        <f t="shared" si="11"/>
        <v>1534.5</v>
      </c>
      <c r="J718" s="16">
        <v>245.52</v>
      </c>
      <c r="K718" s="29" t="s">
        <v>6145</v>
      </c>
    </row>
    <row r="719" spans="1:11" hidden="1">
      <c r="A719" t="s">
        <v>2034</v>
      </c>
      <c r="B719" s="3">
        <v>41653</v>
      </c>
      <c r="C719" t="s">
        <v>1989</v>
      </c>
      <c r="D719">
        <v>2</v>
      </c>
      <c r="E719" t="s">
        <v>2035</v>
      </c>
      <c r="F719" t="s">
        <v>26</v>
      </c>
      <c r="G719" t="s">
        <v>13</v>
      </c>
      <c r="H719" t="s">
        <v>1994</v>
      </c>
      <c r="I719" s="16">
        <f t="shared" si="11"/>
        <v>1534.5</v>
      </c>
      <c r="J719" s="16">
        <v>245.52</v>
      </c>
      <c r="K719" s="29" t="s">
        <v>6145</v>
      </c>
    </row>
    <row r="720" spans="1:11" hidden="1">
      <c r="A720" t="s">
        <v>2036</v>
      </c>
      <c r="B720" s="3">
        <v>41653</v>
      </c>
      <c r="C720" t="s">
        <v>1989</v>
      </c>
      <c r="D720">
        <v>2</v>
      </c>
      <c r="E720" t="s">
        <v>2037</v>
      </c>
      <c r="F720" t="s">
        <v>26</v>
      </c>
      <c r="G720" t="s">
        <v>13</v>
      </c>
      <c r="H720" t="s">
        <v>2038</v>
      </c>
      <c r="I720" s="16">
        <f t="shared" si="11"/>
        <v>1534.5</v>
      </c>
      <c r="J720" s="16">
        <v>245.52</v>
      </c>
      <c r="K720" s="29" t="s">
        <v>6145</v>
      </c>
    </row>
    <row r="721" spans="1:11" hidden="1">
      <c r="A721" t="s">
        <v>2039</v>
      </c>
      <c r="B721" s="3">
        <v>41653</v>
      </c>
      <c r="C721" t="s">
        <v>2040</v>
      </c>
      <c r="D721">
        <v>2</v>
      </c>
      <c r="E721" t="s">
        <v>2041</v>
      </c>
      <c r="F721" t="s">
        <v>26</v>
      </c>
      <c r="G721" t="s">
        <v>13</v>
      </c>
      <c r="H721" t="s">
        <v>1622</v>
      </c>
      <c r="I721" s="16">
        <f t="shared" si="11"/>
        <v>1534.5</v>
      </c>
      <c r="J721" s="16">
        <v>245.52</v>
      </c>
      <c r="K721" s="29" t="s">
        <v>6145</v>
      </c>
    </row>
    <row r="722" spans="1:11" hidden="1">
      <c r="A722" t="s">
        <v>2042</v>
      </c>
      <c r="B722" s="3">
        <v>41653</v>
      </c>
      <c r="C722" t="s">
        <v>2043</v>
      </c>
      <c r="D722">
        <v>2</v>
      </c>
      <c r="E722" t="s">
        <v>2044</v>
      </c>
      <c r="F722" t="s">
        <v>26</v>
      </c>
      <c r="G722" t="s">
        <v>13</v>
      </c>
      <c r="H722" t="s">
        <v>400</v>
      </c>
      <c r="I722" s="16">
        <f t="shared" si="11"/>
        <v>517.25</v>
      </c>
      <c r="J722" s="16">
        <v>82.76</v>
      </c>
      <c r="K722" s="29" t="s">
        <v>6145</v>
      </c>
    </row>
    <row r="723" spans="1:11" hidden="1">
      <c r="A723" t="s">
        <v>2045</v>
      </c>
      <c r="B723" s="3">
        <v>41653</v>
      </c>
      <c r="C723" t="s">
        <v>2046</v>
      </c>
      <c r="D723">
        <v>2</v>
      </c>
      <c r="E723" t="s">
        <v>2047</v>
      </c>
      <c r="F723" t="s">
        <v>26</v>
      </c>
      <c r="G723" t="s">
        <v>13</v>
      </c>
      <c r="H723" t="s">
        <v>2048</v>
      </c>
      <c r="I723" s="16">
        <f t="shared" si="11"/>
        <v>853.43750000000011</v>
      </c>
      <c r="J723" s="16">
        <v>136.55000000000001</v>
      </c>
      <c r="K723" s="29" t="s">
        <v>6145</v>
      </c>
    </row>
    <row r="724" spans="1:11" hidden="1">
      <c r="A724" t="s">
        <v>2049</v>
      </c>
      <c r="B724" s="3">
        <v>41653</v>
      </c>
      <c r="C724" t="s">
        <v>2</v>
      </c>
      <c r="D724">
        <v>2</v>
      </c>
      <c r="E724" t="s">
        <v>2050</v>
      </c>
      <c r="F724" t="s">
        <v>18</v>
      </c>
      <c r="G724" t="s">
        <v>3</v>
      </c>
      <c r="H724" t="s">
        <v>2051</v>
      </c>
      <c r="I724" s="16">
        <f t="shared" si="11"/>
        <v>344.75</v>
      </c>
      <c r="J724" s="16">
        <v>55.16</v>
      </c>
      <c r="K724" s="29" t="s">
        <v>6149</v>
      </c>
    </row>
    <row r="725" spans="1:11" hidden="1">
      <c r="A725" t="s">
        <v>2052</v>
      </c>
      <c r="B725" s="3">
        <v>41653</v>
      </c>
      <c r="C725" t="s">
        <v>48</v>
      </c>
      <c r="D725">
        <v>2</v>
      </c>
      <c r="E725" t="s">
        <v>2053</v>
      </c>
      <c r="F725" t="s">
        <v>18</v>
      </c>
      <c r="G725" t="s">
        <v>0</v>
      </c>
      <c r="H725" t="s">
        <v>88</v>
      </c>
      <c r="I725" s="16">
        <f t="shared" si="11"/>
        <v>252.81250000000003</v>
      </c>
      <c r="J725" s="16">
        <v>40.450000000000003</v>
      </c>
      <c r="K725" s="29" t="s">
        <v>6149</v>
      </c>
    </row>
    <row r="726" spans="1:11" hidden="1">
      <c r="A726" t="s">
        <v>2054</v>
      </c>
      <c r="B726" s="3">
        <v>41653</v>
      </c>
      <c r="C726" t="s">
        <v>1578</v>
      </c>
      <c r="D726">
        <v>1</v>
      </c>
      <c r="E726" t="s">
        <v>2055</v>
      </c>
      <c r="F726" t="s">
        <v>934</v>
      </c>
      <c r="G726" t="s">
        <v>5</v>
      </c>
      <c r="H726" t="s">
        <v>2056</v>
      </c>
      <c r="I726" s="16">
        <f t="shared" si="11"/>
        <v>525.8125</v>
      </c>
      <c r="J726" s="16">
        <v>84.13</v>
      </c>
      <c r="K726" s="29" t="s">
        <v>6146</v>
      </c>
    </row>
    <row r="727" spans="1:11" hidden="1">
      <c r="A727" t="s">
        <v>2057</v>
      </c>
      <c r="B727" s="3">
        <v>41653</v>
      </c>
      <c r="C727" t="s">
        <v>2002</v>
      </c>
      <c r="D727">
        <v>2</v>
      </c>
      <c r="E727" t="s">
        <v>2058</v>
      </c>
      <c r="F727" t="s">
        <v>26</v>
      </c>
      <c r="G727" t="s">
        <v>13</v>
      </c>
      <c r="H727" t="s">
        <v>2004</v>
      </c>
      <c r="I727" s="16">
        <f t="shared" si="11"/>
        <v>853.43750000000011</v>
      </c>
      <c r="J727" s="16">
        <v>136.55000000000001</v>
      </c>
      <c r="K727" s="29" t="s">
        <v>6145</v>
      </c>
    </row>
    <row r="728" spans="1:11" hidden="1">
      <c r="A728" t="s">
        <v>2059</v>
      </c>
      <c r="B728" s="3">
        <v>41653</v>
      </c>
      <c r="C728" t="s">
        <v>2060</v>
      </c>
      <c r="D728">
        <v>2</v>
      </c>
      <c r="E728" t="s">
        <v>2061</v>
      </c>
      <c r="F728" t="s">
        <v>26</v>
      </c>
      <c r="G728" t="s">
        <v>13</v>
      </c>
      <c r="H728" t="s">
        <v>2062</v>
      </c>
      <c r="I728" s="16">
        <f t="shared" si="11"/>
        <v>2525.875</v>
      </c>
      <c r="J728" s="16">
        <v>404.14</v>
      </c>
      <c r="K728" s="29" t="s">
        <v>6145</v>
      </c>
    </row>
    <row r="729" spans="1:11" hidden="1">
      <c r="A729" s="1" t="s">
        <v>447</v>
      </c>
      <c r="B729" s="13">
        <v>41653</v>
      </c>
      <c r="C729" s="1" t="s">
        <v>448</v>
      </c>
      <c r="D729" s="1">
        <v>2</v>
      </c>
      <c r="E729" s="1" t="s">
        <v>449</v>
      </c>
      <c r="F729" s="1" t="s">
        <v>26</v>
      </c>
      <c r="G729" s="1" t="s">
        <v>13</v>
      </c>
      <c r="H729" s="1" t="s">
        <v>218</v>
      </c>
      <c r="I729" s="16">
        <f t="shared" si="11"/>
        <v>5976.75</v>
      </c>
      <c r="J729" s="28">
        <v>956.28</v>
      </c>
      <c r="K729" s="1" t="s">
        <v>6145</v>
      </c>
    </row>
    <row r="730" spans="1:11" hidden="1">
      <c r="A730" t="s">
        <v>447</v>
      </c>
      <c r="B730" s="3">
        <v>41653</v>
      </c>
      <c r="C730" t="s">
        <v>448</v>
      </c>
      <c r="D730">
        <v>2</v>
      </c>
      <c r="E730" t="s">
        <v>449</v>
      </c>
      <c r="F730" t="s">
        <v>26</v>
      </c>
      <c r="G730" t="s">
        <v>13</v>
      </c>
      <c r="H730" t="s">
        <v>218</v>
      </c>
      <c r="I730" s="16">
        <f t="shared" si="11"/>
        <v>6666.4375000000009</v>
      </c>
      <c r="J730" s="16">
        <v>1066.6300000000001</v>
      </c>
      <c r="K730" s="29" t="s">
        <v>6145</v>
      </c>
    </row>
    <row r="731" spans="1:11" hidden="1">
      <c r="A731" t="s">
        <v>447</v>
      </c>
      <c r="B731" s="3">
        <v>41653</v>
      </c>
      <c r="C731" t="s">
        <v>448</v>
      </c>
      <c r="D731">
        <v>2</v>
      </c>
      <c r="E731" t="s">
        <v>449</v>
      </c>
      <c r="F731" t="s">
        <v>26</v>
      </c>
      <c r="G731" t="s">
        <v>13</v>
      </c>
      <c r="H731" t="s">
        <v>218</v>
      </c>
      <c r="I731" s="16">
        <f t="shared" si="11"/>
        <v>-5976.75</v>
      </c>
      <c r="J731" s="16">
        <v>-956.28</v>
      </c>
      <c r="K731" s="29" t="s">
        <v>6145</v>
      </c>
    </row>
    <row r="732" spans="1:11" hidden="1">
      <c r="A732" t="s">
        <v>2063</v>
      </c>
      <c r="B732" s="3">
        <v>41653</v>
      </c>
      <c r="C732" t="s">
        <v>2064</v>
      </c>
      <c r="D732">
        <v>2</v>
      </c>
      <c r="E732" t="s">
        <v>2065</v>
      </c>
      <c r="F732" t="s">
        <v>26</v>
      </c>
      <c r="G732" t="s">
        <v>13</v>
      </c>
      <c r="H732" t="s">
        <v>27</v>
      </c>
      <c r="I732" s="16">
        <f t="shared" si="11"/>
        <v>3688.8125</v>
      </c>
      <c r="J732" s="16">
        <v>590.21</v>
      </c>
      <c r="K732" s="29" t="s">
        <v>6145</v>
      </c>
    </row>
    <row r="733" spans="1:11" hidden="1">
      <c r="A733" t="s">
        <v>2066</v>
      </c>
      <c r="B733" s="3">
        <v>41653</v>
      </c>
      <c r="C733" t="s">
        <v>2067</v>
      </c>
      <c r="D733">
        <v>2</v>
      </c>
      <c r="E733" t="s">
        <v>2068</v>
      </c>
      <c r="F733" t="s">
        <v>26</v>
      </c>
      <c r="G733" t="s">
        <v>13</v>
      </c>
      <c r="H733" t="s">
        <v>2069</v>
      </c>
      <c r="I733" s="16">
        <f t="shared" si="11"/>
        <v>881.875</v>
      </c>
      <c r="J733" s="16">
        <v>141.1</v>
      </c>
      <c r="K733" s="29" t="s">
        <v>6145</v>
      </c>
    </row>
    <row r="734" spans="1:11" hidden="1">
      <c r="A734" t="s">
        <v>2070</v>
      </c>
      <c r="B734" s="3">
        <v>41653</v>
      </c>
      <c r="C734" t="s">
        <v>2071</v>
      </c>
      <c r="D734">
        <v>2</v>
      </c>
      <c r="E734" t="s">
        <v>2072</v>
      </c>
      <c r="F734" t="s">
        <v>26</v>
      </c>
      <c r="G734" t="s">
        <v>13</v>
      </c>
      <c r="H734" t="s">
        <v>2073</v>
      </c>
      <c r="I734" s="16">
        <f t="shared" si="11"/>
        <v>2655.1875</v>
      </c>
      <c r="J734" s="16">
        <v>424.83</v>
      </c>
      <c r="K734" s="29" t="s">
        <v>6145</v>
      </c>
    </row>
    <row r="735" spans="1:11" hidden="1">
      <c r="A735" s="1" t="s">
        <v>450</v>
      </c>
      <c r="B735" s="13">
        <v>41653</v>
      </c>
      <c r="C735" s="1" t="s">
        <v>16</v>
      </c>
      <c r="D735" s="1">
        <v>2</v>
      </c>
      <c r="E735" s="1" t="s">
        <v>451</v>
      </c>
      <c r="F735" s="1" t="s">
        <v>18</v>
      </c>
      <c r="G735" s="1" t="s">
        <v>3</v>
      </c>
      <c r="H735" s="1" t="s">
        <v>357</v>
      </c>
      <c r="I735" s="16">
        <f t="shared" si="11"/>
        <v>1303.9375</v>
      </c>
      <c r="J735" s="28">
        <v>208.63</v>
      </c>
      <c r="K735" s="1" t="s">
        <v>6149</v>
      </c>
    </row>
    <row r="736" spans="1:11" hidden="1">
      <c r="A736" t="s">
        <v>450</v>
      </c>
      <c r="B736" s="3">
        <v>41653</v>
      </c>
      <c r="C736" t="s">
        <v>16</v>
      </c>
      <c r="D736">
        <v>2</v>
      </c>
      <c r="E736" t="s">
        <v>451</v>
      </c>
      <c r="F736" t="s">
        <v>18</v>
      </c>
      <c r="G736" t="s">
        <v>3</v>
      </c>
      <c r="H736" t="s">
        <v>357</v>
      </c>
      <c r="I736" s="16">
        <f t="shared" si="11"/>
        <v>1303.9375</v>
      </c>
      <c r="J736" s="16">
        <v>208.63</v>
      </c>
      <c r="K736" s="29" t="s">
        <v>6149</v>
      </c>
    </row>
    <row r="737" spans="1:11" hidden="1">
      <c r="A737" t="s">
        <v>450</v>
      </c>
      <c r="B737" s="3">
        <v>41653</v>
      </c>
      <c r="C737" t="s">
        <v>16</v>
      </c>
      <c r="D737">
        <v>2</v>
      </c>
      <c r="E737" t="s">
        <v>451</v>
      </c>
      <c r="F737" t="s">
        <v>18</v>
      </c>
      <c r="G737" t="s">
        <v>3</v>
      </c>
      <c r="H737" t="s">
        <v>357</v>
      </c>
      <c r="I737" s="16">
        <f t="shared" si="11"/>
        <v>-1303.9375</v>
      </c>
      <c r="J737" s="16">
        <v>-208.63</v>
      </c>
      <c r="K737" s="29" t="s">
        <v>6149</v>
      </c>
    </row>
    <row r="738" spans="1:11" hidden="1">
      <c r="A738" t="s">
        <v>2074</v>
      </c>
      <c r="B738" s="3">
        <v>41653</v>
      </c>
      <c r="C738" t="s">
        <v>2075</v>
      </c>
      <c r="D738">
        <v>2</v>
      </c>
      <c r="E738" t="s">
        <v>2076</v>
      </c>
      <c r="F738" t="s">
        <v>26</v>
      </c>
      <c r="G738" t="s">
        <v>13</v>
      </c>
      <c r="H738" t="s">
        <v>357</v>
      </c>
      <c r="I738" s="16">
        <f t="shared" si="11"/>
        <v>1025.875</v>
      </c>
      <c r="J738" s="16">
        <v>164.14</v>
      </c>
      <c r="K738" s="29" t="s">
        <v>6145</v>
      </c>
    </row>
    <row r="739" spans="1:11" hidden="1">
      <c r="A739" t="s">
        <v>2077</v>
      </c>
      <c r="B739" s="3">
        <v>41653</v>
      </c>
      <c r="C739" t="s">
        <v>2078</v>
      </c>
      <c r="D739">
        <v>2</v>
      </c>
      <c r="E739" t="s">
        <v>2079</v>
      </c>
      <c r="F739" t="s">
        <v>26</v>
      </c>
      <c r="G739" t="s">
        <v>13</v>
      </c>
      <c r="H739" t="s">
        <v>2080</v>
      </c>
      <c r="I739" s="16">
        <f t="shared" si="11"/>
        <v>1872.5625</v>
      </c>
      <c r="J739" s="16">
        <v>299.61</v>
      </c>
      <c r="K739" s="29" t="s">
        <v>6145</v>
      </c>
    </row>
    <row r="740" spans="1:11" hidden="1">
      <c r="A740" t="s">
        <v>2081</v>
      </c>
      <c r="B740" s="3">
        <v>41653</v>
      </c>
      <c r="C740" t="s">
        <v>2002</v>
      </c>
      <c r="D740">
        <v>2</v>
      </c>
      <c r="E740" t="s">
        <v>2082</v>
      </c>
      <c r="F740" t="s">
        <v>26</v>
      </c>
      <c r="G740" t="s">
        <v>13</v>
      </c>
      <c r="H740" t="s">
        <v>2004</v>
      </c>
      <c r="I740" s="16">
        <f t="shared" si="11"/>
        <v>853.43750000000011</v>
      </c>
      <c r="J740" s="16">
        <v>136.55000000000001</v>
      </c>
      <c r="K740" s="29" t="s">
        <v>6145</v>
      </c>
    </row>
    <row r="741" spans="1:11" hidden="1">
      <c r="A741" t="s">
        <v>2083</v>
      </c>
      <c r="B741" s="3">
        <v>41653</v>
      </c>
      <c r="C741" t="s">
        <v>2084</v>
      </c>
      <c r="D741">
        <v>2</v>
      </c>
      <c r="E741" t="s">
        <v>2085</v>
      </c>
      <c r="F741" t="s">
        <v>26</v>
      </c>
      <c r="G741" t="s">
        <v>13</v>
      </c>
      <c r="H741" t="s">
        <v>2086</v>
      </c>
      <c r="I741" s="16">
        <f t="shared" si="11"/>
        <v>1706.8750000000002</v>
      </c>
      <c r="J741" s="16">
        <v>273.10000000000002</v>
      </c>
      <c r="K741" s="29" t="s">
        <v>6145</v>
      </c>
    </row>
    <row r="742" spans="1:11" hidden="1">
      <c r="A742" t="s">
        <v>2087</v>
      </c>
      <c r="B742" s="3">
        <v>41653</v>
      </c>
      <c r="C742" t="s">
        <v>2088</v>
      </c>
      <c r="D742">
        <v>2</v>
      </c>
      <c r="E742" t="s">
        <v>2089</v>
      </c>
      <c r="F742" t="s">
        <v>26</v>
      </c>
      <c r="G742" t="s">
        <v>13</v>
      </c>
      <c r="H742" t="s">
        <v>2086</v>
      </c>
      <c r="I742" s="16">
        <f t="shared" si="11"/>
        <v>1706.8750000000002</v>
      </c>
      <c r="J742" s="16">
        <v>273.10000000000002</v>
      </c>
      <c r="K742" s="29" t="s">
        <v>6145</v>
      </c>
    </row>
    <row r="743" spans="1:11" hidden="1">
      <c r="A743" t="s">
        <v>2090</v>
      </c>
      <c r="B743" s="3">
        <v>41653</v>
      </c>
      <c r="C743" t="s">
        <v>2091</v>
      </c>
      <c r="D743">
        <v>2</v>
      </c>
      <c r="E743" t="s">
        <v>2092</v>
      </c>
      <c r="F743" t="s">
        <v>26</v>
      </c>
      <c r="G743" t="s">
        <v>13</v>
      </c>
      <c r="H743" t="s">
        <v>2093</v>
      </c>
      <c r="I743" s="16">
        <f t="shared" si="11"/>
        <v>853.43750000000011</v>
      </c>
      <c r="J743" s="16">
        <v>136.55000000000001</v>
      </c>
      <c r="K743" s="29" t="s">
        <v>6145</v>
      </c>
    </row>
    <row r="744" spans="1:11" hidden="1">
      <c r="A744" t="s">
        <v>2094</v>
      </c>
      <c r="B744" s="3">
        <v>41653</v>
      </c>
      <c r="C744" t="s">
        <v>2095</v>
      </c>
      <c r="D744">
        <v>2</v>
      </c>
      <c r="E744" t="s">
        <v>2096</v>
      </c>
      <c r="F744" t="s">
        <v>26</v>
      </c>
      <c r="G744" t="s">
        <v>13</v>
      </c>
      <c r="H744" t="s">
        <v>2097</v>
      </c>
      <c r="I744" s="16">
        <f t="shared" si="11"/>
        <v>2525.875</v>
      </c>
      <c r="J744" s="16">
        <v>404.14</v>
      </c>
      <c r="K744" s="29" t="s">
        <v>6145</v>
      </c>
    </row>
    <row r="745" spans="1:11" hidden="1">
      <c r="A745" t="s">
        <v>2098</v>
      </c>
      <c r="B745" s="3">
        <v>41653</v>
      </c>
      <c r="C745" t="s">
        <v>2099</v>
      </c>
      <c r="D745">
        <v>2</v>
      </c>
      <c r="E745" t="s">
        <v>2100</v>
      </c>
      <c r="F745" t="s">
        <v>26</v>
      </c>
      <c r="G745" t="s">
        <v>13</v>
      </c>
      <c r="H745" t="s">
        <v>2048</v>
      </c>
      <c r="I745" s="16">
        <f t="shared" si="11"/>
        <v>517.25</v>
      </c>
      <c r="J745" s="16">
        <v>82.76</v>
      </c>
      <c r="K745" s="29" t="s">
        <v>6145</v>
      </c>
    </row>
    <row r="746" spans="1:11" hidden="1">
      <c r="A746" t="s">
        <v>2101</v>
      </c>
      <c r="B746" s="3">
        <v>41653</v>
      </c>
      <c r="C746" t="s">
        <v>2102</v>
      </c>
      <c r="D746">
        <v>2</v>
      </c>
      <c r="E746" t="s">
        <v>2103</v>
      </c>
      <c r="F746" t="s">
        <v>26</v>
      </c>
      <c r="G746" t="s">
        <v>13</v>
      </c>
      <c r="H746" t="s">
        <v>2104</v>
      </c>
      <c r="I746" s="16">
        <f t="shared" si="11"/>
        <v>2491.375</v>
      </c>
      <c r="J746" s="16">
        <v>398.62</v>
      </c>
      <c r="K746" s="29" t="s">
        <v>6145</v>
      </c>
    </row>
    <row r="747" spans="1:11" hidden="1">
      <c r="A747" t="s">
        <v>2128</v>
      </c>
      <c r="B747" s="3">
        <v>41654</v>
      </c>
      <c r="C747" t="s">
        <v>1297</v>
      </c>
      <c r="D747">
        <v>2</v>
      </c>
      <c r="E747" t="s">
        <v>2129</v>
      </c>
      <c r="F747" t="s">
        <v>18</v>
      </c>
      <c r="G747" t="s">
        <v>3</v>
      </c>
      <c r="H747" t="s">
        <v>2130</v>
      </c>
      <c r="I747" s="16">
        <f t="shared" si="11"/>
        <v>768.0625</v>
      </c>
      <c r="J747" s="16">
        <v>122.89</v>
      </c>
      <c r="K747" s="29" t="s">
        <v>6149</v>
      </c>
    </row>
    <row r="748" spans="1:11" hidden="1">
      <c r="A748" t="s">
        <v>2131</v>
      </c>
      <c r="B748" s="3">
        <v>41654</v>
      </c>
      <c r="C748" t="s">
        <v>2132</v>
      </c>
      <c r="D748">
        <v>2</v>
      </c>
      <c r="E748" t="s">
        <v>2133</v>
      </c>
      <c r="F748" t="s">
        <v>26</v>
      </c>
      <c r="G748" t="s">
        <v>13</v>
      </c>
      <c r="H748" t="s">
        <v>1145</v>
      </c>
      <c r="I748" s="16">
        <f t="shared" si="11"/>
        <v>9133.625</v>
      </c>
      <c r="J748" s="16">
        <v>1461.38</v>
      </c>
      <c r="K748" s="29" t="s">
        <v>6145</v>
      </c>
    </row>
    <row r="749" spans="1:11" hidden="1">
      <c r="A749" t="s">
        <v>2134</v>
      </c>
      <c r="B749" s="3">
        <v>41654</v>
      </c>
      <c r="C749" t="s">
        <v>2135</v>
      </c>
      <c r="D749">
        <v>2</v>
      </c>
      <c r="E749" t="s">
        <v>2136</v>
      </c>
      <c r="F749" t="s">
        <v>26</v>
      </c>
      <c r="G749" t="s">
        <v>13</v>
      </c>
      <c r="H749" t="s">
        <v>2137</v>
      </c>
      <c r="I749" s="16">
        <f t="shared" si="11"/>
        <v>853.43750000000011</v>
      </c>
      <c r="J749" s="16">
        <v>136.55000000000001</v>
      </c>
      <c r="K749" s="29" t="s">
        <v>6145</v>
      </c>
    </row>
    <row r="750" spans="1:11" hidden="1">
      <c r="A750" s="1" t="s">
        <v>478</v>
      </c>
      <c r="B750" s="13">
        <v>41654</v>
      </c>
      <c r="C750" s="1" t="s">
        <v>479</v>
      </c>
      <c r="D750" s="1">
        <v>2</v>
      </c>
      <c r="E750" s="1" t="s">
        <v>480</v>
      </c>
      <c r="F750" s="1" t="s">
        <v>26</v>
      </c>
      <c r="G750" s="1" t="s">
        <v>13</v>
      </c>
      <c r="H750" s="1" t="s">
        <v>458</v>
      </c>
      <c r="I750" s="16">
        <f t="shared" si="11"/>
        <v>1534.5</v>
      </c>
      <c r="J750" s="28">
        <v>245.52</v>
      </c>
      <c r="K750" s="1" t="s">
        <v>6145</v>
      </c>
    </row>
    <row r="751" spans="1:11" hidden="1">
      <c r="A751" t="s">
        <v>478</v>
      </c>
      <c r="B751" s="3">
        <v>41654</v>
      </c>
      <c r="C751" t="s">
        <v>479</v>
      </c>
      <c r="D751">
        <v>2</v>
      </c>
      <c r="E751" t="s">
        <v>480</v>
      </c>
      <c r="F751" t="s">
        <v>26</v>
      </c>
      <c r="G751" t="s">
        <v>13</v>
      </c>
      <c r="H751" t="s">
        <v>458</v>
      </c>
      <c r="I751" s="16">
        <f t="shared" si="11"/>
        <v>1534.5</v>
      </c>
      <c r="J751" s="16">
        <v>245.52</v>
      </c>
      <c r="K751" s="29" t="s">
        <v>6145</v>
      </c>
    </row>
    <row r="752" spans="1:11" hidden="1">
      <c r="A752" t="s">
        <v>478</v>
      </c>
      <c r="B752" s="3">
        <v>41654</v>
      </c>
      <c r="C752" t="s">
        <v>479</v>
      </c>
      <c r="D752">
        <v>2</v>
      </c>
      <c r="E752" t="s">
        <v>480</v>
      </c>
      <c r="F752" t="s">
        <v>26</v>
      </c>
      <c r="G752" t="s">
        <v>13</v>
      </c>
      <c r="H752" t="s">
        <v>458</v>
      </c>
      <c r="I752" s="16">
        <f t="shared" si="11"/>
        <v>-1534.5</v>
      </c>
      <c r="J752" s="16">
        <v>-245.52</v>
      </c>
      <c r="K752" s="29" t="s">
        <v>6145</v>
      </c>
    </row>
    <row r="753" spans="1:11" hidden="1">
      <c r="A753" t="s">
        <v>2138</v>
      </c>
      <c r="B753" s="3">
        <v>41654</v>
      </c>
      <c r="C753" t="s">
        <v>2139</v>
      </c>
      <c r="D753">
        <v>2</v>
      </c>
      <c r="E753" t="s">
        <v>2140</v>
      </c>
      <c r="F753" t="s">
        <v>26</v>
      </c>
      <c r="G753" t="s">
        <v>13</v>
      </c>
      <c r="H753" t="s">
        <v>2141</v>
      </c>
      <c r="I753" s="16">
        <f t="shared" si="11"/>
        <v>853.43750000000011</v>
      </c>
      <c r="J753" s="16">
        <v>136.55000000000001</v>
      </c>
      <c r="K753" s="29" t="s">
        <v>6145</v>
      </c>
    </row>
    <row r="754" spans="1:11" hidden="1">
      <c r="A754" t="s">
        <v>2142</v>
      </c>
      <c r="B754" s="3">
        <v>41654</v>
      </c>
      <c r="C754" t="s">
        <v>2143</v>
      </c>
      <c r="D754">
        <v>2</v>
      </c>
      <c r="E754" t="s">
        <v>2144</v>
      </c>
      <c r="F754" t="s">
        <v>26</v>
      </c>
      <c r="G754" t="s">
        <v>13</v>
      </c>
      <c r="H754" t="s">
        <v>2145</v>
      </c>
      <c r="I754" s="16">
        <f t="shared" si="11"/>
        <v>853.43750000000011</v>
      </c>
      <c r="J754" s="16">
        <v>136.55000000000001</v>
      </c>
      <c r="K754" s="29" t="s">
        <v>6145</v>
      </c>
    </row>
    <row r="755" spans="1:11" hidden="1">
      <c r="A755" t="s">
        <v>2146</v>
      </c>
      <c r="B755" s="3">
        <v>41654</v>
      </c>
      <c r="C755" t="s">
        <v>2147</v>
      </c>
      <c r="D755">
        <v>2</v>
      </c>
      <c r="E755" t="s">
        <v>2148</v>
      </c>
      <c r="F755" t="s">
        <v>26</v>
      </c>
      <c r="G755" t="s">
        <v>13</v>
      </c>
      <c r="H755" t="s">
        <v>2149</v>
      </c>
      <c r="I755" s="16">
        <f t="shared" si="11"/>
        <v>853.43750000000011</v>
      </c>
      <c r="J755" s="16">
        <v>136.55000000000001</v>
      </c>
      <c r="K755" s="29" t="s">
        <v>6145</v>
      </c>
    </row>
    <row r="756" spans="1:11" hidden="1">
      <c r="A756" t="s">
        <v>2150</v>
      </c>
      <c r="B756" s="3">
        <v>41654</v>
      </c>
      <c r="C756" t="s">
        <v>2</v>
      </c>
      <c r="D756">
        <v>2</v>
      </c>
      <c r="E756" t="s">
        <v>2151</v>
      </c>
      <c r="F756" t="s">
        <v>18</v>
      </c>
      <c r="G756" t="s">
        <v>3</v>
      </c>
      <c r="H756" t="s">
        <v>1480</v>
      </c>
      <c r="I756" s="16">
        <f t="shared" si="11"/>
        <v>277.875</v>
      </c>
      <c r="J756" s="16">
        <v>44.46</v>
      </c>
      <c r="K756" s="29" t="s">
        <v>6149</v>
      </c>
    </row>
    <row r="757" spans="1:11" hidden="1">
      <c r="A757" t="s">
        <v>2152</v>
      </c>
      <c r="B757" s="3">
        <v>41654</v>
      </c>
      <c r="C757" t="s">
        <v>2153</v>
      </c>
      <c r="D757">
        <v>2</v>
      </c>
      <c r="E757" t="s">
        <v>2154</v>
      </c>
      <c r="F757" t="s">
        <v>26</v>
      </c>
      <c r="G757" t="s">
        <v>13</v>
      </c>
      <c r="H757" t="s">
        <v>2069</v>
      </c>
      <c r="I757" s="16">
        <f t="shared" si="11"/>
        <v>8427.75</v>
      </c>
      <c r="J757" s="16">
        <v>1348.44</v>
      </c>
      <c r="K757" s="29" t="s">
        <v>6145</v>
      </c>
    </row>
    <row r="758" spans="1:11" hidden="1">
      <c r="A758" t="s">
        <v>2155</v>
      </c>
      <c r="B758" s="3">
        <v>41654</v>
      </c>
      <c r="C758" t="s">
        <v>2156</v>
      </c>
      <c r="D758">
        <v>2</v>
      </c>
      <c r="E758" t="s">
        <v>2157</v>
      </c>
      <c r="F758" t="s">
        <v>26</v>
      </c>
      <c r="G758" t="s">
        <v>13</v>
      </c>
      <c r="H758" t="s">
        <v>2158</v>
      </c>
      <c r="I758" s="16">
        <f t="shared" si="11"/>
        <v>855.25</v>
      </c>
      <c r="J758" s="16">
        <v>136.84</v>
      </c>
      <c r="K758" s="29" t="s">
        <v>6145</v>
      </c>
    </row>
    <row r="759" spans="1:11" hidden="1">
      <c r="A759" t="s">
        <v>2159</v>
      </c>
      <c r="B759" s="3">
        <v>41654</v>
      </c>
      <c r="C759" t="s">
        <v>2160</v>
      </c>
      <c r="D759">
        <v>2</v>
      </c>
      <c r="E759" t="s">
        <v>2161</v>
      </c>
      <c r="F759" t="s">
        <v>26</v>
      </c>
      <c r="G759" t="s">
        <v>13</v>
      </c>
      <c r="H759" t="s">
        <v>2162</v>
      </c>
      <c r="I759" s="16">
        <f t="shared" si="11"/>
        <v>1779.9375000000002</v>
      </c>
      <c r="J759" s="16">
        <v>284.79000000000002</v>
      </c>
      <c r="K759" s="29" t="s">
        <v>6145</v>
      </c>
    </row>
    <row r="760" spans="1:11" hidden="1">
      <c r="A760" t="s">
        <v>2163</v>
      </c>
      <c r="B760" s="3">
        <v>41654</v>
      </c>
      <c r="C760" t="s">
        <v>1297</v>
      </c>
      <c r="D760">
        <v>2</v>
      </c>
      <c r="E760" t="s">
        <v>2164</v>
      </c>
      <c r="F760" t="s">
        <v>18</v>
      </c>
      <c r="G760" t="s">
        <v>3</v>
      </c>
      <c r="H760" t="s">
        <v>2165</v>
      </c>
      <c r="I760" s="16">
        <f t="shared" si="11"/>
        <v>1109.6875</v>
      </c>
      <c r="J760" s="16">
        <v>177.55</v>
      </c>
      <c r="K760" s="29" t="s">
        <v>6149</v>
      </c>
    </row>
    <row r="761" spans="1:11" hidden="1">
      <c r="A761" t="s">
        <v>2166</v>
      </c>
      <c r="B761" s="3">
        <v>41654</v>
      </c>
      <c r="C761" t="s">
        <v>2167</v>
      </c>
      <c r="D761">
        <v>2</v>
      </c>
      <c r="E761" t="s">
        <v>2168</v>
      </c>
      <c r="F761" t="s">
        <v>26</v>
      </c>
      <c r="G761" t="s">
        <v>13</v>
      </c>
      <c r="H761" t="s">
        <v>2169</v>
      </c>
      <c r="I761" s="16">
        <f t="shared" si="11"/>
        <v>476.12500000000006</v>
      </c>
      <c r="J761" s="16">
        <v>76.180000000000007</v>
      </c>
      <c r="K761" s="29" t="s">
        <v>6145</v>
      </c>
    </row>
    <row r="762" spans="1:11" hidden="1">
      <c r="A762" t="s">
        <v>2170</v>
      </c>
      <c r="B762" s="3">
        <v>41654</v>
      </c>
      <c r="C762" t="s">
        <v>2171</v>
      </c>
      <c r="D762">
        <v>2</v>
      </c>
      <c r="E762" t="s">
        <v>2172</v>
      </c>
      <c r="F762" t="s">
        <v>26</v>
      </c>
      <c r="G762" t="s">
        <v>13</v>
      </c>
      <c r="H762" t="s">
        <v>2173</v>
      </c>
      <c r="I762" s="16">
        <f t="shared" si="11"/>
        <v>853.43750000000011</v>
      </c>
      <c r="J762" s="16">
        <v>136.55000000000001</v>
      </c>
      <c r="K762" s="29" t="s">
        <v>6145</v>
      </c>
    </row>
    <row r="763" spans="1:11" hidden="1">
      <c r="A763" t="s">
        <v>2174</v>
      </c>
      <c r="B763" s="3">
        <v>41654</v>
      </c>
      <c r="C763" t="s">
        <v>2175</v>
      </c>
      <c r="D763">
        <v>2</v>
      </c>
      <c r="E763" t="s">
        <v>2176</v>
      </c>
      <c r="F763" t="s">
        <v>26</v>
      </c>
      <c r="G763" t="s">
        <v>13</v>
      </c>
      <c r="H763" t="s">
        <v>2177</v>
      </c>
      <c r="I763" s="16">
        <f t="shared" si="11"/>
        <v>2525.875</v>
      </c>
      <c r="J763" s="16">
        <v>404.14</v>
      </c>
      <c r="K763" s="29" t="s">
        <v>6145</v>
      </c>
    </row>
    <row r="764" spans="1:11" hidden="1">
      <c r="A764" t="s">
        <v>2178</v>
      </c>
      <c r="B764" s="3">
        <v>41654</v>
      </c>
      <c r="C764" t="s">
        <v>2179</v>
      </c>
      <c r="D764">
        <v>2</v>
      </c>
      <c r="E764" t="s">
        <v>2180</v>
      </c>
      <c r="F764" t="s">
        <v>26</v>
      </c>
      <c r="G764" t="s">
        <v>13</v>
      </c>
      <c r="H764" t="s">
        <v>2181</v>
      </c>
      <c r="I764" s="16">
        <f t="shared" si="11"/>
        <v>853.43750000000011</v>
      </c>
      <c r="J764" s="16">
        <v>136.55000000000001</v>
      </c>
      <c r="K764" s="29" t="s">
        <v>6145</v>
      </c>
    </row>
    <row r="765" spans="1:11" hidden="1">
      <c r="A765" t="s">
        <v>2182</v>
      </c>
      <c r="B765" s="3">
        <v>41654</v>
      </c>
      <c r="C765" t="s">
        <v>2183</v>
      </c>
      <c r="D765">
        <v>2</v>
      </c>
      <c r="E765" t="s">
        <v>2184</v>
      </c>
      <c r="F765" t="s">
        <v>26</v>
      </c>
      <c r="G765" t="s">
        <v>13</v>
      </c>
      <c r="H765" t="s">
        <v>2185</v>
      </c>
      <c r="I765" s="16">
        <f t="shared" si="11"/>
        <v>1714.6875000000002</v>
      </c>
      <c r="J765" s="16">
        <v>274.35000000000002</v>
      </c>
      <c r="K765" s="29" t="s">
        <v>6145</v>
      </c>
    </row>
    <row r="766" spans="1:11" hidden="1">
      <c r="A766" s="1" t="s">
        <v>484</v>
      </c>
      <c r="B766" s="13">
        <v>41654</v>
      </c>
      <c r="C766" s="1" t="s">
        <v>485</v>
      </c>
      <c r="D766" s="1">
        <v>2</v>
      </c>
      <c r="E766" s="1" t="s">
        <v>486</v>
      </c>
      <c r="F766" s="1" t="s">
        <v>26</v>
      </c>
      <c r="G766" s="1" t="s">
        <v>13</v>
      </c>
      <c r="H766" s="1" t="s">
        <v>92</v>
      </c>
      <c r="I766" s="16">
        <f t="shared" si="11"/>
        <v>4215.5625</v>
      </c>
      <c r="J766" s="28">
        <v>674.49</v>
      </c>
      <c r="K766" s="1" t="s">
        <v>6145</v>
      </c>
    </row>
    <row r="767" spans="1:11" hidden="1">
      <c r="A767" t="s">
        <v>484</v>
      </c>
      <c r="B767" s="3">
        <v>41654</v>
      </c>
      <c r="C767" t="s">
        <v>485</v>
      </c>
      <c r="D767">
        <v>2</v>
      </c>
      <c r="E767" t="s">
        <v>486</v>
      </c>
      <c r="F767" t="s">
        <v>26</v>
      </c>
      <c r="G767" t="s">
        <v>13</v>
      </c>
      <c r="H767" t="s">
        <v>92</v>
      </c>
      <c r="I767" s="16">
        <f t="shared" si="11"/>
        <v>4215.5625</v>
      </c>
      <c r="J767" s="16">
        <v>674.49</v>
      </c>
      <c r="K767" s="29" t="s">
        <v>6145</v>
      </c>
    </row>
    <row r="768" spans="1:11" hidden="1">
      <c r="A768" t="s">
        <v>484</v>
      </c>
      <c r="B768" s="3">
        <v>41654</v>
      </c>
      <c r="C768" t="s">
        <v>485</v>
      </c>
      <c r="D768">
        <v>2</v>
      </c>
      <c r="E768" t="s">
        <v>486</v>
      </c>
      <c r="F768" t="s">
        <v>26</v>
      </c>
      <c r="G768" t="s">
        <v>13</v>
      </c>
      <c r="H768" t="s">
        <v>92</v>
      </c>
      <c r="I768" s="16">
        <f t="shared" si="11"/>
        <v>-4215.5625</v>
      </c>
      <c r="J768" s="16">
        <v>-674.49</v>
      </c>
      <c r="K768" s="29" t="s">
        <v>6145</v>
      </c>
    </row>
    <row r="769" spans="1:11" hidden="1">
      <c r="A769" s="1" t="s">
        <v>489</v>
      </c>
      <c r="B769" s="13">
        <v>41654</v>
      </c>
      <c r="C769" s="1" t="s">
        <v>16</v>
      </c>
      <c r="D769" s="1">
        <v>2</v>
      </c>
      <c r="E769" s="1" t="s">
        <v>490</v>
      </c>
      <c r="F769" s="1" t="s">
        <v>18</v>
      </c>
      <c r="G769" s="1" t="s">
        <v>3</v>
      </c>
      <c r="H769" s="1" t="s">
        <v>256</v>
      </c>
      <c r="I769" s="16">
        <f t="shared" si="11"/>
        <v>673.375</v>
      </c>
      <c r="J769" s="28">
        <v>107.74</v>
      </c>
      <c r="K769" s="1" t="s">
        <v>6149</v>
      </c>
    </row>
    <row r="770" spans="1:11" hidden="1">
      <c r="A770" t="s">
        <v>489</v>
      </c>
      <c r="B770" s="3">
        <v>41654</v>
      </c>
      <c r="C770" t="s">
        <v>16</v>
      </c>
      <c r="D770">
        <v>2</v>
      </c>
      <c r="E770" t="s">
        <v>490</v>
      </c>
      <c r="F770" t="s">
        <v>18</v>
      </c>
      <c r="G770" t="s">
        <v>3</v>
      </c>
      <c r="H770" t="s">
        <v>256</v>
      </c>
      <c r="I770" s="16">
        <f t="shared" si="11"/>
        <v>673.375</v>
      </c>
      <c r="J770" s="16">
        <v>107.74</v>
      </c>
      <c r="K770" s="29" t="s">
        <v>6149</v>
      </c>
    </row>
    <row r="771" spans="1:11" hidden="1">
      <c r="A771" t="s">
        <v>489</v>
      </c>
      <c r="B771" s="3">
        <v>41654</v>
      </c>
      <c r="C771" t="s">
        <v>16</v>
      </c>
      <c r="D771">
        <v>2</v>
      </c>
      <c r="E771" t="s">
        <v>490</v>
      </c>
      <c r="F771" t="s">
        <v>18</v>
      </c>
      <c r="G771" t="s">
        <v>3</v>
      </c>
      <c r="H771" t="s">
        <v>256</v>
      </c>
      <c r="I771" s="16">
        <f t="shared" si="11"/>
        <v>-673.375</v>
      </c>
      <c r="J771" s="16">
        <v>-107.74</v>
      </c>
      <c r="K771" s="29" t="s">
        <v>6149</v>
      </c>
    </row>
    <row r="772" spans="1:11" hidden="1">
      <c r="A772" t="s">
        <v>2186</v>
      </c>
      <c r="B772" s="3">
        <v>41654</v>
      </c>
      <c r="C772" t="s">
        <v>2187</v>
      </c>
      <c r="D772">
        <v>2</v>
      </c>
      <c r="E772" t="s">
        <v>2188</v>
      </c>
      <c r="F772" t="s">
        <v>26</v>
      </c>
      <c r="G772" t="s">
        <v>13</v>
      </c>
      <c r="H772" t="s">
        <v>2189</v>
      </c>
      <c r="I772" s="16">
        <f t="shared" si="11"/>
        <v>819</v>
      </c>
      <c r="J772" s="16">
        <v>131.04</v>
      </c>
      <c r="K772" s="29" t="s">
        <v>6145</v>
      </c>
    </row>
    <row r="773" spans="1:11" hidden="1">
      <c r="A773" t="s">
        <v>2190</v>
      </c>
      <c r="B773" s="3">
        <v>41654</v>
      </c>
      <c r="C773" t="s">
        <v>2191</v>
      </c>
      <c r="D773">
        <v>2</v>
      </c>
      <c r="E773" t="s">
        <v>2192</v>
      </c>
      <c r="F773" t="s">
        <v>26</v>
      </c>
      <c r="G773" t="s">
        <v>13</v>
      </c>
      <c r="H773" t="s">
        <v>2193</v>
      </c>
      <c r="I773" s="16">
        <f t="shared" si="11"/>
        <v>3413.7500000000005</v>
      </c>
      <c r="J773" s="16">
        <v>546.20000000000005</v>
      </c>
      <c r="K773" s="29" t="s">
        <v>6145</v>
      </c>
    </row>
    <row r="774" spans="1:11" hidden="1">
      <c r="A774" t="s">
        <v>2194</v>
      </c>
      <c r="B774" s="3">
        <v>41654</v>
      </c>
      <c r="C774" t="s">
        <v>2195</v>
      </c>
      <c r="D774">
        <v>2</v>
      </c>
      <c r="E774" t="s">
        <v>2196</v>
      </c>
      <c r="F774" t="s">
        <v>26</v>
      </c>
      <c r="G774" t="s">
        <v>13</v>
      </c>
      <c r="H774" t="s">
        <v>27</v>
      </c>
      <c r="I774" s="16">
        <f t="shared" si="11"/>
        <v>1534.5</v>
      </c>
      <c r="J774" s="16">
        <v>245.52</v>
      </c>
      <c r="K774" s="29" t="s">
        <v>6145</v>
      </c>
    </row>
    <row r="775" spans="1:11" hidden="1">
      <c r="A775" t="s">
        <v>2203</v>
      </c>
      <c r="B775" s="3">
        <v>41655</v>
      </c>
      <c r="C775" t="s">
        <v>2204</v>
      </c>
      <c r="D775">
        <v>2</v>
      </c>
      <c r="E775" t="s">
        <v>2205</v>
      </c>
      <c r="F775" t="s">
        <v>26</v>
      </c>
      <c r="G775" t="s">
        <v>13</v>
      </c>
      <c r="H775" t="s">
        <v>2206</v>
      </c>
      <c r="I775" s="16">
        <f t="shared" si="11"/>
        <v>861.1875</v>
      </c>
      <c r="J775" s="16">
        <v>137.79</v>
      </c>
      <c r="K775" s="29" t="s">
        <v>6145</v>
      </c>
    </row>
    <row r="776" spans="1:11" hidden="1">
      <c r="A776" t="s">
        <v>2207</v>
      </c>
      <c r="B776" s="3">
        <v>41655</v>
      </c>
      <c r="C776" t="s">
        <v>2208</v>
      </c>
      <c r="D776">
        <v>2</v>
      </c>
      <c r="E776" t="s">
        <v>2209</v>
      </c>
      <c r="F776" t="s">
        <v>26</v>
      </c>
      <c r="G776" t="s">
        <v>13</v>
      </c>
      <c r="H776" t="s">
        <v>2210</v>
      </c>
      <c r="I776" s="16">
        <f t="shared" si="11"/>
        <v>853.43750000000011</v>
      </c>
      <c r="J776" s="16">
        <v>136.55000000000001</v>
      </c>
      <c r="K776" s="29" t="s">
        <v>6145</v>
      </c>
    </row>
    <row r="777" spans="1:11" hidden="1">
      <c r="A777" t="s">
        <v>2211</v>
      </c>
      <c r="B777" s="3">
        <v>41655</v>
      </c>
      <c r="C777" t="s">
        <v>2212</v>
      </c>
      <c r="D777">
        <v>2</v>
      </c>
      <c r="E777" t="s">
        <v>2213</v>
      </c>
      <c r="F777" t="s">
        <v>26</v>
      </c>
      <c r="G777" t="s">
        <v>13</v>
      </c>
      <c r="H777" t="s">
        <v>27</v>
      </c>
      <c r="I777" s="16">
        <f t="shared" si="11"/>
        <v>1025.875</v>
      </c>
      <c r="J777" s="16">
        <v>164.14</v>
      </c>
      <c r="K777" s="29" t="s">
        <v>6145</v>
      </c>
    </row>
    <row r="778" spans="1:11" hidden="1">
      <c r="A778" t="s">
        <v>2214</v>
      </c>
      <c r="B778" s="3">
        <v>41655</v>
      </c>
      <c r="C778" t="s">
        <v>2215</v>
      </c>
      <c r="D778">
        <v>2</v>
      </c>
      <c r="E778" t="s">
        <v>2216</v>
      </c>
      <c r="F778" t="s">
        <v>26</v>
      </c>
      <c r="G778" t="s">
        <v>13</v>
      </c>
      <c r="H778" t="s">
        <v>2217</v>
      </c>
      <c r="I778" s="16">
        <f t="shared" ref="I778:I841" si="12">J778*100/16</f>
        <v>853.43750000000011</v>
      </c>
      <c r="J778" s="16">
        <v>136.55000000000001</v>
      </c>
      <c r="K778" s="29" t="s">
        <v>6145</v>
      </c>
    </row>
    <row r="779" spans="1:11" hidden="1">
      <c r="A779" s="1" t="s">
        <v>518</v>
      </c>
      <c r="B779" s="13">
        <v>41655</v>
      </c>
      <c r="C779" s="1" t="s">
        <v>519</v>
      </c>
      <c r="D779" s="1">
        <v>2</v>
      </c>
      <c r="E779" s="1" t="s">
        <v>520</v>
      </c>
      <c r="F779" s="1" t="s">
        <v>26</v>
      </c>
      <c r="G779" s="1" t="s">
        <v>13</v>
      </c>
      <c r="H779" s="1" t="s">
        <v>254</v>
      </c>
      <c r="I779" s="16">
        <f t="shared" si="12"/>
        <v>10526.8125</v>
      </c>
      <c r="J779" s="28">
        <v>1684.29</v>
      </c>
      <c r="K779" s="1" t="s">
        <v>6145</v>
      </c>
    </row>
    <row r="780" spans="1:11" hidden="1">
      <c r="A780" t="s">
        <v>518</v>
      </c>
      <c r="B780" s="3">
        <v>41655</v>
      </c>
      <c r="C780" t="s">
        <v>519</v>
      </c>
      <c r="D780">
        <v>2</v>
      </c>
      <c r="E780" t="s">
        <v>520</v>
      </c>
      <c r="F780" t="s">
        <v>26</v>
      </c>
      <c r="G780" t="s">
        <v>13</v>
      </c>
      <c r="H780" t="s">
        <v>254</v>
      </c>
      <c r="I780" s="16">
        <f t="shared" si="12"/>
        <v>10354.4375</v>
      </c>
      <c r="J780" s="16">
        <v>1656.71</v>
      </c>
      <c r="K780" s="29" t="s">
        <v>6145</v>
      </c>
    </row>
    <row r="781" spans="1:11" hidden="1">
      <c r="A781" t="s">
        <v>518</v>
      </c>
      <c r="B781" s="3">
        <v>41655</v>
      </c>
      <c r="C781" t="s">
        <v>519</v>
      </c>
      <c r="D781">
        <v>2</v>
      </c>
      <c r="E781" t="s">
        <v>520</v>
      </c>
      <c r="F781" t="s">
        <v>26</v>
      </c>
      <c r="G781" t="s">
        <v>13</v>
      </c>
      <c r="H781" t="s">
        <v>254</v>
      </c>
      <c r="I781" s="16">
        <f t="shared" si="12"/>
        <v>-10526.8125</v>
      </c>
      <c r="J781" s="16">
        <v>-1684.29</v>
      </c>
      <c r="K781" s="29" t="s">
        <v>6145</v>
      </c>
    </row>
    <row r="782" spans="1:11" hidden="1">
      <c r="A782" s="1" t="s">
        <v>523</v>
      </c>
      <c r="B782" s="13">
        <v>41655</v>
      </c>
      <c r="C782" s="1" t="s">
        <v>524</v>
      </c>
      <c r="D782" s="1">
        <v>2</v>
      </c>
      <c r="E782" s="1" t="s">
        <v>525</v>
      </c>
      <c r="F782" s="1" t="s">
        <v>26</v>
      </c>
      <c r="G782" s="1" t="s">
        <v>13</v>
      </c>
      <c r="H782" s="1" t="s">
        <v>214</v>
      </c>
      <c r="I782" s="16">
        <f t="shared" si="12"/>
        <v>1844.8125</v>
      </c>
      <c r="J782" s="28">
        <v>295.17</v>
      </c>
      <c r="K782" s="1" t="s">
        <v>6145</v>
      </c>
    </row>
    <row r="783" spans="1:11" hidden="1">
      <c r="A783" t="s">
        <v>523</v>
      </c>
      <c r="B783" s="3">
        <v>41655</v>
      </c>
      <c r="C783" t="s">
        <v>524</v>
      </c>
      <c r="D783">
        <v>2</v>
      </c>
      <c r="E783" t="s">
        <v>525</v>
      </c>
      <c r="F783" t="s">
        <v>26</v>
      </c>
      <c r="G783" t="s">
        <v>13</v>
      </c>
      <c r="H783" t="s">
        <v>214</v>
      </c>
      <c r="I783" s="16">
        <f t="shared" si="12"/>
        <v>1844.8125</v>
      </c>
      <c r="J783" s="16">
        <v>295.17</v>
      </c>
      <c r="K783" s="29" t="s">
        <v>6145</v>
      </c>
    </row>
    <row r="784" spans="1:11" hidden="1">
      <c r="A784" t="s">
        <v>523</v>
      </c>
      <c r="B784" s="3">
        <v>41655</v>
      </c>
      <c r="C784" t="s">
        <v>524</v>
      </c>
      <c r="D784">
        <v>2</v>
      </c>
      <c r="E784" t="s">
        <v>525</v>
      </c>
      <c r="F784" t="s">
        <v>26</v>
      </c>
      <c r="G784" t="s">
        <v>13</v>
      </c>
      <c r="H784" t="s">
        <v>214</v>
      </c>
      <c r="I784" s="16">
        <f t="shared" si="12"/>
        <v>-1844.8125</v>
      </c>
      <c r="J784" s="16">
        <v>-295.17</v>
      </c>
      <c r="K784" s="29" t="s">
        <v>6145</v>
      </c>
    </row>
    <row r="785" spans="1:11" hidden="1">
      <c r="A785" s="1" t="s">
        <v>526</v>
      </c>
      <c r="B785" s="13">
        <v>41655</v>
      </c>
      <c r="C785" s="1" t="s">
        <v>519</v>
      </c>
      <c r="D785" s="1">
        <v>2</v>
      </c>
      <c r="E785" s="1" t="s">
        <v>527</v>
      </c>
      <c r="F785" s="1" t="s">
        <v>26</v>
      </c>
      <c r="G785" s="1" t="s">
        <v>13</v>
      </c>
      <c r="H785" s="1" t="s">
        <v>254</v>
      </c>
      <c r="I785" s="16">
        <f t="shared" si="12"/>
        <v>10354.4375</v>
      </c>
      <c r="J785" s="28">
        <v>1656.71</v>
      </c>
      <c r="K785" s="1" t="s">
        <v>6145</v>
      </c>
    </row>
    <row r="786" spans="1:11" hidden="1">
      <c r="A786" t="s">
        <v>526</v>
      </c>
      <c r="B786" s="3">
        <v>41655</v>
      </c>
      <c r="C786" t="s">
        <v>519</v>
      </c>
      <c r="D786">
        <v>2</v>
      </c>
      <c r="E786" t="s">
        <v>527</v>
      </c>
      <c r="F786" t="s">
        <v>26</v>
      </c>
      <c r="G786" t="s">
        <v>13</v>
      </c>
      <c r="H786" t="s">
        <v>254</v>
      </c>
      <c r="I786" s="16">
        <f t="shared" si="12"/>
        <v>10354.4375</v>
      </c>
      <c r="J786" s="16">
        <v>1656.71</v>
      </c>
      <c r="K786" s="29" t="s">
        <v>6145</v>
      </c>
    </row>
    <row r="787" spans="1:11" hidden="1">
      <c r="A787" t="s">
        <v>526</v>
      </c>
      <c r="B787" s="3">
        <v>41655</v>
      </c>
      <c r="C787" t="s">
        <v>519</v>
      </c>
      <c r="D787">
        <v>2</v>
      </c>
      <c r="E787" t="s">
        <v>527</v>
      </c>
      <c r="F787" t="s">
        <v>26</v>
      </c>
      <c r="G787" t="s">
        <v>13</v>
      </c>
      <c r="H787" t="s">
        <v>254</v>
      </c>
      <c r="I787" s="16">
        <f t="shared" si="12"/>
        <v>-10354.4375</v>
      </c>
      <c r="J787" s="16">
        <v>-1656.71</v>
      </c>
      <c r="K787" s="29" t="s">
        <v>6145</v>
      </c>
    </row>
    <row r="788" spans="1:11" hidden="1">
      <c r="A788" s="1" t="s">
        <v>528</v>
      </c>
      <c r="B788" s="13">
        <v>41655</v>
      </c>
      <c r="C788" s="1" t="s">
        <v>529</v>
      </c>
      <c r="D788" s="1">
        <v>2</v>
      </c>
      <c r="E788" s="1" t="s">
        <v>530</v>
      </c>
      <c r="F788" s="1" t="s">
        <v>26</v>
      </c>
      <c r="G788" s="1" t="s">
        <v>13</v>
      </c>
      <c r="H788" s="1" t="s">
        <v>254</v>
      </c>
      <c r="I788" s="16">
        <f t="shared" si="12"/>
        <v>172.4375</v>
      </c>
      <c r="J788" s="28">
        <v>27.59</v>
      </c>
      <c r="K788" s="1" t="s">
        <v>6145</v>
      </c>
    </row>
    <row r="789" spans="1:11" hidden="1">
      <c r="A789" t="s">
        <v>528</v>
      </c>
      <c r="B789" s="3">
        <v>41655</v>
      </c>
      <c r="C789" t="s">
        <v>529</v>
      </c>
      <c r="D789">
        <v>2</v>
      </c>
      <c r="E789" t="s">
        <v>530</v>
      </c>
      <c r="F789" t="s">
        <v>26</v>
      </c>
      <c r="G789" t="s">
        <v>13</v>
      </c>
      <c r="H789" t="s">
        <v>254</v>
      </c>
      <c r="I789" s="16">
        <f t="shared" si="12"/>
        <v>172.4375</v>
      </c>
      <c r="J789" s="16">
        <v>27.59</v>
      </c>
      <c r="K789" s="29" t="s">
        <v>6145</v>
      </c>
    </row>
    <row r="790" spans="1:11" hidden="1">
      <c r="A790" t="s">
        <v>528</v>
      </c>
      <c r="B790" s="3">
        <v>41655</v>
      </c>
      <c r="C790" t="s">
        <v>529</v>
      </c>
      <c r="D790">
        <v>2</v>
      </c>
      <c r="E790" t="s">
        <v>530</v>
      </c>
      <c r="F790" t="s">
        <v>26</v>
      </c>
      <c r="G790" t="s">
        <v>13</v>
      </c>
      <c r="H790" t="s">
        <v>254</v>
      </c>
      <c r="I790" s="16">
        <f t="shared" si="12"/>
        <v>-172.4375</v>
      </c>
      <c r="J790" s="16">
        <v>-27.59</v>
      </c>
      <c r="K790" s="29" t="s">
        <v>6145</v>
      </c>
    </row>
    <row r="791" spans="1:11" hidden="1">
      <c r="A791" t="s">
        <v>2218</v>
      </c>
      <c r="B791" s="3">
        <v>41655</v>
      </c>
      <c r="C791" t="s">
        <v>2219</v>
      </c>
      <c r="D791">
        <v>2</v>
      </c>
      <c r="E791" t="s">
        <v>2220</v>
      </c>
      <c r="F791" t="s">
        <v>26</v>
      </c>
      <c r="G791" t="s">
        <v>13</v>
      </c>
      <c r="H791" t="s">
        <v>2221</v>
      </c>
      <c r="I791" s="16">
        <f t="shared" si="12"/>
        <v>344.8125</v>
      </c>
      <c r="J791" s="16">
        <v>55.17</v>
      </c>
      <c r="K791" s="29" t="s">
        <v>6145</v>
      </c>
    </row>
    <row r="792" spans="1:11" hidden="1">
      <c r="A792" t="s">
        <v>2222</v>
      </c>
      <c r="B792" s="3">
        <v>41655</v>
      </c>
      <c r="C792" t="s">
        <v>2223</v>
      </c>
      <c r="D792">
        <v>2</v>
      </c>
      <c r="E792" t="s">
        <v>2224</v>
      </c>
      <c r="F792" t="s">
        <v>26</v>
      </c>
      <c r="G792" t="s">
        <v>13</v>
      </c>
      <c r="H792" t="s">
        <v>2225</v>
      </c>
      <c r="I792" s="16">
        <f t="shared" si="12"/>
        <v>853.43750000000011</v>
      </c>
      <c r="J792" s="16">
        <v>136.55000000000001</v>
      </c>
      <c r="K792" s="29" t="s">
        <v>6145</v>
      </c>
    </row>
    <row r="793" spans="1:11" hidden="1">
      <c r="A793" s="1" t="s">
        <v>531</v>
      </c>
      <c r="B793" s="13">
        <v>41655</v>
      </c>
      <c r="C793" s="1" t="s">
        <v>16</v>
      </c>
      <c r="D793" s="1">
        <v>2</v>
      </c>
      <c r="E793" s="1" t="s">
        <v>532</v>
      </c>
      <c r="F793" s="1" t="s">
        <v>18</v>
      </c>
      <c r="G793" s="1" t="s">
        <v>3</v>
      </c>
      <c r="H793" s="1" t="s">
        <v>255</v>
      </c>
      <c r="I793" s="16">
        <f t="shared" si="12"/>
        <v>402.75</v>
      </c>
      <c r="J793" s="28">
        <v>64.44</v>
      </c>
      <c r="K793" s="1" t="s">
        <v>6149</v>
      </c>
    </row>
    <row r="794" spans="1:11" hidden="1">
      <c r="A794" t="s">
        <v>531</v>
      </c>
      <c r="B794" s="3">
        <v>41655</v>
      </c>
      <c r="C794" t="s">
        <v>16</v>
      </c>
      <c r="D794">
        <v>2</v>
      </c>
      <c r="E794" t="s">
        <v>532</v>
      </c>
      <c r="F794" t="s">
        <v>18</v>
      </c>
      <c r="G794" t="s">
        <v>3</v>
      </c>
      <c r="H794" t="s">
        <v>255</v>
      </c>
      <c r="I794" s="16">
        <f t="shared" si="12"/>
        <v>402.75</v>
      </c>
      <c r="J794" s="16">
        <v>64.44</v>
      </c>
      <c r="K794" s="29" t="s">
        <v>6149</v>
      </c>
    </row>
    <row r="795" spans="1:11" hidden="1">
      <c r="A795" t="s">
        <v>531</v>
      </c>
      <c r="B795" s="3">
        <v>41655</v>
      </c>
      <c r="C795" t="s">
        <v>16</v>
      </c>
      <c r="D795">
        <v>2</v>
      </c>
      <c r="E795" t="s">
        <v>532</v>
      </c>
      <c r="F795" t="s">
        <v>18</v>
      </c>
      <c r="G795" t="s">
        <v>3</v>
      </c>
      <c r="H795" t="s">
        <v>255</v>
      </c>
      <c r="I795" s="16">
        <f t="shared" si="12"/>
        <v>-402.75</v>
      </c>
      <c r="J795" s="16">
        <v>-64.44</v>
      </c>
      <c r="K795" s="29" t="s">
        <v>6149</v>
      </c>
    </row>
    <row r="796" spans="1:11" hidden="1">
      <c r="A796" t="s">
        <v>2226</v>
      </c>
      <c r="B796" s="3">
        <v>41655</v>
      </c>
      <c r="C796" t="s">
        <v>2227</v>
      </c>
      <c r="D796">
        <v>2</v>
      </c>
      <c r="E796" t="s">
        <v>2228</v>
      </c>
      <c r="F796" t="s">
        <v>26</v>
      </c>
      <c r="G796" t="s">
        <v>13</v>
      </c>
      <c r="H796" t="s">
        <v>2229</v>
      </c>
      <c r="I796" s="16">
        <f t="shared" si="12"/>
        <v>1472.4375</v>
      </c>
      <c r="J796" s="16">
        <v>235.59</v>
      </c>
      <c r="K796" s="29" t="s">
        <v>6145</v>
      </c>
    </row>
    <row r="797" spans="1:11" hidden="1">
      <c r="A797" t="s">
        <v>2230</v>
      </c>
      <c r="B797" s="3">
        <v>41655</v>
      </c>
      <c r="C797" t="s">
        <v>2231</v>
      </c>
      <c r="D797">
        <v>2</v>
      </c>
      <c r="E797" t="s">
        <v>2232</v>
      </c>
      <c r="F797" t="s">
        <v>26</v>
      </c>
      <c r="G797" t="s">
        <v>13</v>
      </c>
      <c r="H797" t="s">
        <v>2233</v>
      </c>
      <c r="I797" s="16">
        <f t="shared" si="12"/>
        <v>853.43750000000011</v>
      </c>
      <c r="J797" s="16">
        <v>136.55000000000001</v>
      </c>
      <c r="K797" s="29" t="s">
        <v>6145</v>
      </c>
    </row>
    <row r="798" spans="1:11" hidden="1">
      <c r="A798" t="s">
        <v>2234</v>
      </c>
      <c r="B798" s="3">
        <v>41655</v>
      </c>
      <c r="C798" t="s">
        <v>2235</v>
      </c>
      <c r="D798">
        <v>2</v>
      </c>
      <c r="E798" t="s">
        <v>2236</v>
      </c>
      <c r="F798" t="s">
        <v>26</v>
      </c>
      <c r="G798" t="s">
        <v>13</v>
      </c>
      <c r="H798" t="s">
        <v>2237</v>
      </c>
      <c r="I798" s="16">
        <f t="shared" si="12"/>
        <v>517.25</v>
      </c>
      <c r="J798" s="16">
        <v>82.76</v>
      </c>
      <c r="K798" s="29" t="s">
        <v>6145</v>
      </c>
    </row>
    <row r="799" spans="1:11" hidden="1">
      <c r="A799" t="s">
        <v>2238</v>
      </c>
      <c r="B799" s="3">
        <v>41655</v>
      </c>
      <c r="C799" t="s">
        <v>2239</v>
      </c>
      <c r="D799">
        <v>2</v>
      </c>
      <c r="E799" t="s">
        <v>2240</v>
      </c>
      <c r="F799" t="s">
        <v>26</v>
      </c>
      <c r="G799" t="s">
        <v>13</v>
      </c>
      <c r="H799" t="s">
        <v>2241</v>
      </c>
      <c r="I799" s="16">
        <f t="shared" si="12"/>
        <v>3413.8125</v>
      </c>
      <c r="J799" s="16">
        <v>546.21</v>
      </c>
      <c r="K799" s="29" t="s">
        <v>6145</v>
      </c>
    </row>
    <row r="800" spans="1:11" hidden="1">
      <c r="A800" t="s">
        <v>2242</v>
      </c>
      <c r="B800" s="3">
        <v>41655</v>
      </c>
      <c r="C800" t="s">
        <v>2243</v>
      </c>
      <c r="D800">
        <v>2</v>
      </c>
      <c r="E800" t="s">
        <v>2244</v>
      </c>
      <c r="F800" t="s">
        <v>26</v>
      </c>
      <c r="G800" t="s">
        <v>13</v>
      </c>
      <c r="H800" t="s">
        <v>2245</v>
      </c>
      <c r="I800" s="16">
        <f t="shared" si="12"/>
        <v>1534.5</v>
      </c>
      <c r="J800" s="16">
        <v>245.52</v>
      </c>
      <c r="K800" s="29" t="s">
        <v>6145</v>
      </c>
    </row>
    <row r="801" spans="1:11" hidden="1">
      <c r="A801" t="s">
        <v>2246</v>
      </c>
      <c r="B801" s="3">
        <v>41655</v>
      </c>
      <c r="C801" t="s">
        <v>2247</v>
      </c>
      <c r="D801">
        <v>2</v>
      </c>
      <c r="E801" t="s">
        <v>2248</v>
      </c>
      <c r="F801" t="s">
        <v>26</v>
      </c>
      <c r="G801" t="s">
        <v>13</v>
      </c>
      <c r="H801" t="s">
        <v>2249</v>
      </c>
      <c r="I801" s="16">
        <f t="shared" si="12"/>
        <v>853.43750000000011</v>
      </c>
      <c r="J801" s="16">
        <v>136.55000000000001</v>
      </c>
      <c r="K801" s="29" t="s">
        <v>6145</v>
      </c>
    </row>
    <row r="802" spans="1:11" hidden="1">
      <c r="A802" t="s">
        <v>2250</v>
      </c>
      <c r="B802" s="3">
        <v>41655</v>
      </c>
      <c r="C802" t="s">
        <v>2251</v>
      </c>
      <c r="D802">
        <v>2</v>
      </c>
      <c r="E802" t="s">
        <v>2252</v>
      </c>
      <c r="F802" t="s">
        <v>26</v>
      </c>
      <c r="G802" t="s">
        <v>13</v>
      </c>
      <c r="H802" t="s">
        <v>2253</v>
      </c>
      <c r="I802" s="16">
        <f t="shared" si="12"/>
        <v>3284.5</v>
      </c>
      <c r="J802" s="16">
        <v>525.52</v>
      </c>
      <c r="K802" s="29" t="s">
        <v>6145</v>
      </c>
    </row>
    <row r="803" spans="1:11" hidden="1">
      <c r="A803" t="s">
        <v>2254</v>
      </c>
      <c r="B803" s="3">
        <v>41655</v>
      </c>
      <c r="C803" t="s">
        <v>2255</v>
      </c>
      <c r="D803">
        <v>2</v>
      </c>
      <c r="E803" t="s">
        <v>2256</v>
      </c>
      <c r="F803" t="s">
        <v>26</v>
      </c>
      <c r="G803" t="s">
        <v>13</v>
      </c>
      <c r="H803" t="s">
        <v>2257</v>
      </c>
      <c r="I803" s="16">
        <f t="shared" si="12"/>
        <v>2525.875</v>
      </c>
      <c r="J803" s="16">
        <v>404.14</v>
      </c>
      <c r="K803" s="29" t="s">
        <v>6145</v>
      </c>
    </row>
    <row r="804" spans="1:11" hidden="1">
      <c r="A804" s="1" t="s">
        <v>535</v>
      </c>
      <c r="B804" s="13">
        <v>41655</v>
      </c>
      <c r="C804" s="1" t="s">
        <v>49</v>
      </c>
      <c r="D804" s="1">
        <v>2</v>
      </c>
      <c r="E804" s="1" t="s">
        <v>536</v>
      </c>
      <c r="F804" s="1" t="s">
        <v>18</v>
      </c>
      <c r="G804" s="1" t="s">
        <v>3</v>
      </c>
      <c r="H804" s="1" t="s">
        <v>258</v>
      </c>
      <c r="I804" s="16">
        <f t="shared" si="12"/>
        <v>118.3125</v>
      </c>
      <c r="J804" s="28">
        <v>18.93</v>
      </c>
      <c r="K804" s="1" t="s">
        <v>6149</v>
      </c>
    </row>
    <row r="805" spans="1:11" hidden="1">
      <c r="A805" t="s">
        <v>535</v>
      </c>
      <c r="B805" s="3">
        <v>41655</v>
      </c>
      <c r="C805" t="s">
        <v>49</v>
      </c>
      <c r="D805">
        <v>2</v>
      </c>
      <c r="E805" t="s">
        <v>536</v>
      </c>
      <c r="F805" t="s">
        <v>18</v>
      </c>
      <c r="G805" t="s">
        <v>3</v>
      </c>
      <c r="H805" t="s">
        <v>258</v>
      </c>
      <c r="I805" s="16">
        <f t="shared" si="12"/>
        <v>118.3125</v>
      </c>
      <c r="J805" s="16">
        <v>18.93</v>
      </c>
      <c r="K805" s="29" t="s">
        <v>6149</v>
      </c>
    </row>
    <row r="806" spans="1:11" hidden="1">
      <c r="A806" t="s">
        <v>535</v>
      </c>
      <c r="B806" s="3">
        <v>41655</v>
      </c>
      <c r="C806" t="s">
        <v>49</v>
      </c>
      <c r="D806">
        <v>2</v>
      </c>
      <c r="E806" t="s">
        <v>536</v>
      </c>
      <c r="F806" t="s">
        <v>18</v>
      </c>
      <c r="G806" t="s">
        <v>3</v>
      </c>
      <c r="H806" t="s">
        <v>258</v>
      </c>
      <c r="I806" s="16">
        <f t="shared" si="12"/>
        <v>-118.3125</v>
      </c>
      <c r="J806" s="16">
        <v>-18.93</v>
      </c>
      <c r="K806" s="29" t="s">
        <v>6149</v>
      </c>
    </row>
    <row r="807" spans="1:11" hidden="1">
      <c r="A807" t="s">
        <v>2258</v>
      </c>
      <c r="B807" s="3">
        <v>41655</v>
      </c>
      <c r="C807" t="s">
        <v>2259</v>
      </c>
      <c r="D807">
        <v>2</v>
      </c>
      <c r="E807" t="s">
        <v>2260</v>
      </c>
      <c r="F807" t="s">
        <v>26</v>
      </c>
      <c r="G807" t="s">
        <v>13</v>
      </c>
      <c r="H807" t="s">
        <v>2261</v>
      </c>
      <c r="I807" s="16">
        <f t="shared" si="12"/>
        <v>1534.5</v>
      </c>
      <c r="J807" s="16">
        <v>245.52</v>
      </c>
      <c r="K807" s="29" t="s">
        <v>6145</v>
      </c>
    </row>
    <row r="808" spans="1:11" hidden="1">
      <c r="A808" t="s">
        <v>2262</v>
      </c>
      <c r="B808" s="3">
        <v>41655</v>
      </c>
      <c r="C808" t="s">
        <v>2263</v>
      </c>
      <c r="D808">
        <v>2</v>
      </c>
      <c r="E808" t="s">
        <v>2264</v>
      </c>
      <c r="F808" t="s">
        <v>26</v>
      </c>
      <c r="G808" t="s">
        <v>13</v>
      </c>
      <c r="H808" t="s">
        <v>2261</v>
      </c>
      <c r="I808" s="16">
        <f t="shared" si="12"/>
        <v>264.125</v>
      </c>
      <c r="J808" s="16">
        <v>42.26</v>
      </c>
      <c r="K808" s="29" t="s">
        <v>6145</v>
      </c>
    </row>
    <row r="809" spans="1:11" hidden="1">
      <c r="A809" t="s">
        <v>2265</v>
      </c>
      <c r="B809" s="3">
        <v>41655</v>
      </c>
      <c r="C809" t="s">
        <v>2266</v>
      </c>
      <c r="D809">
        <v>2</v>
      </c>
      <c r="E809" t="s">
        <v>2267</v>
      </c>
      <c r="F809" t="s">
        <v>26</v>
      </c>
      <c r="G809" t="s">
        <v>13</v>
      </c>
      <c r="H809" t="s">
        <v>2268</v>
      </c>
      <c r="I809" s="16">
        <f t="shared" si="12"/>
        <v>1838.5000000000002</v>
      </c>
      <c r="J809" s="16">
        <v>294.16000000000003</v>
      </c>
      <c r="K809" s="29" t="s">
        <v>6145</v>
      </c>
    </row>
    <row r="810" spans="1:11" hidden="1">
      <c r="A810" t="s">
        <v>2269</v>
      </c>
      <c r="B810" s="3">
        <v>41655</v>
      </c>
      <c r="C810" t="s">
        <v>2270</v>
      </c>
      <c r="D810">
        <v>2</v>
      </c>
      <c r="E810" t="s">
        <v>2271</v>
      </c>
      <c r="F810" t="s">
        <v>26</v>
      </c>
      <c r="G810" t="s">
        <v>13</v>
      </c>
      <c r="H810" t="s">
        <v>2272</v>
      </c>
      <c r="I810" s="16">
        <f t="shared" si="12"/>
        <v>2525.875</v>
      </c>
      <c r="J810" s="16">
        <v>404.14</v>
      </c>
      <c r="K810" s="29" t="s">
        <v>6145</v>
      </c>
    </row>
    <row r="811" spans="1:11" hidden="1">
      <c r="A811" t="s">
        <v>2280</v>
      </c>
      <c r="B811" s="3">
        <v>41656</v>
      </c>
      <c r="C811" t="s">
        <v>2281</v>
      </c>
      <c r="D811">
        <v>2</v>
      </c>
      <c r="E811" t="s">
        <v>2282</v>
      </c>
      <c r="F811" t="s">
        <v>26</v>
      </c>
      <c r="G811" t="s">
        <v>13</v>
      </c>
      <c r="H811" t="s">
        <v>2283</v>
      </c>
      <c r="I811" s="16">
        <f t="shared" si="12"/>
        <v>9715.5</v>
      </c>
      <c r="J811" s="16">
        <v>1554.48</v>
      </c>
      <c r="K811" s="29" t="s">
        <v>6145</v>
      </c>
    </row>
    <row r="812" spans="1:11" hidden="1">
      <c r="A812" s="1" t="s">
        <v>543</v>
      </c>
      <c r="B812" s="13">
        <v>41656</v>
      </c>
      <c r="C812" s="1" t="s">
        <v>16</v>
      </c>
      <c r="D812" s="1">
        <v>2</v>
      </c>
      <c r="E812" s="1" t="s">
        <v>544</v>
      </c>
      <c r="F812" s="1" t="s">
        <v>18</v>
      </c>
      <c r="G812" s="1" t="s">
        <v>3</v>
      </c>
      <c r="H812" s="1" t="s">
        <v>356</v>
      </c>
      <c r="I812" s="16">
        <f t="shared" si="12"/>
        <v>224.0625</v>
      </c>
      <c r="J812" s="28">
        <v>35.85</v>
      </c>
      <c r="K812" s="1" t="s">
        <v>6149</v>
      </c>
    </row>
    <row r="813" spans="1:11" hidden="1">
      <c r="A813" t="s">
        <v>543</v>
      </c>
      <c r="B813" s="3">
        <v>41656</v>
      </c>
      <c r="C813" t="s">
        <v>16</v>
      </c>
      <c r="D813">
        <v>2</v>
      </c>
      <c r="E813" t="s">
        <v>544</v>
      </c>
      <c r="F813" t="s">
        <v>18</v>
      </c>
      <c r="G813" t="s">
        <v>3</v>
      </c>
      <c r="H813" t="s">
        <v>356</v>
      </c>
      <c r="I813" s="16">
        <f t="shared" si="12"/>
        <v>224.0625</v>
      </c>
      <c r="J813" s="16">
        <v>35.85</v>
      </c>
      <c r="K813" s="29" t="s">
        <v>6149</v>
      </c>
    </row>
    <row r="814" spans="1:11" hidden="1">
      <c r="A814" t="s">
        <v>543</v>
      </c>
      <c r="B814" s="3">
        <v>41656</v>
      </c>
      <c r="C814" t="s">
        <v>16</v>
      </c>
      <c r="D814">
        <v>2</v>
      </c>
      <c r="E814" t="s">
        <v>544</v>
      </c>
      <c r="F814" t="s">
        <v>18</v>
      </c>
      <c r="G814" t="s">
        <v>3</v>
      </c>
      <c r="H814" t="s">
        <v>356</v>
      </c>
      <c r="I814" s="16">
        <f t="shared" si="12"/>
        <v>-224.0625</v>
      </c>
      <c r="J814" s="16">
        <v>-35.85</v>
      </c>
      <c r="K814" s="29" t="s">
        <v>6149</v>
      </c>
    </row>
    <row r="815" spans="1:11" hidden="1">
      <c r="A815" t="s">
        <v>2284</v>
      </c>
      <c r="B815" s="3">
        <v>41656</v>
      </c>
      <c r="C815" t="s">
        <v>2285</v>
      </c>
      <c r="D815">
        <v>2</v>
      </c>
      <c r="E815" t="s">
        <v>2286</v>
      </c>
      <c r="F815" t="s">
        <v>26</v>
      </c>
      <c r="G815" t="s">
        <v>13</v>
      </c>
      <c r="H815" t="s">
        <v>2287</v>
      </c>
      <c r="I815" s="16">
        <f t="shared" si="12"/>
        <v>853.43750000000011</v>
      </c>
      <c r="J815" s="16">
        <v>136.55000000000001</v>
      </c>
      <c r="K815" s="29" t="s">
        <v>6145</v>
      </c>
    </row>
    <row r="816" spans="1:11" hidden="1">
      <c r="A816" t="s">
        <v>2288</v>
      </c>
      <c r="B816" s="3">
        <v>41656</v>
      </c>
      <c r="C816" t="s">
        <v>2289</v>
      </c>
      <c r="D816">
        <v>2</v>
      </c>
      <c r="E816" t="s">
        <v>2290</v>
      </c>
      <c r="F816" t="s">
        <v>26</v>
      </c>
      <c r="G816" t="s">
        <v>13</v>
      </c>
      <c r="H816" t="s">
        <v>2291</v>
      </c>
      <c r="I816" s="16">
        <f t="shared" si="12"/>
        <v>853.43750000000011</v>
      </c>
      <c r="J816" s="16">
        <v>136.55000000000001</v>
      </c>
      <c r="K816" s="29" t="s">
        <v>6145</v>
      </c>
    </row>
    <row r="817" spans="1:11" hidden="1">
      <c r="A817" t="s">
        <v>2292</v>
      </c>
      <c r="B817" s="3">
        <v>41656</v>
      </c>
      <c r="C817" t="s">
        <v>2293</v>
      </c>
      <c r="D817">
        <v>2</v>
      </c>
      <c r="E817" t="s">
        <v>2294</v>
      </c>
      <c r="F817" t="s">
        <v>26</v>
      </c>
      <c r="G817" t="s">
        <v>13</v>
      </c>
      <c r="H817" t="s">
        <v>1793</v>
      </c>
      <c r="I817" s="16">
        <f t="shared" si="12"/>
        <v>344.8125</v>
      </c>
      <c r="J817" s="16">
        <v>55.17</v>
      </c>
      <c r="K817" s="29" t="s">
        <v>6145</v>
      </c>
    </row>
    <row r="818" spans="1:11" hidden="1">
      <c r="A818" t="s">
        <v>2295</v>
      </c>
      <c r="B818" s="3">
        <v>41656</v>
      </c>
      <c r="C818" t="s">
        <v>2296</v>
      </c>
      <c r="D818">
        <v>2</v>
      </c>
      <c r="E818" t="s">
        <v>2297</v>
      </c>
      <c r="F818" t="s">
        <v>26</v>
      </c>
      <c r="G818" t="s">
        <v>13</v>
      </c>
      <c r="H818" t="s">
        <v>1005</v>
      </c>
      <c r="I818" s="16">
        <f t="shared" si="12"/>
        <v>1534.5</v>
      </c>
      <c r="J818" s="16">
        <v>245.52</v>
      </c>
      <c r="K818" s="29" t="s">
        <v>6145</v>
      </c>
    </row>
    <row r="819" spans="1:11" hidden="1">
      <c r="A819" t="s">
        <v>2298</v>
      </c>
      <c r="B819" s="3">
        <v>41656</v>
      </c>
      <c r="C819" t="s">
        <v>2299</v>
      </c>
      <c r="D819">
        <v>2</v>
      </c>
      <c r="E819" t="s">
        <v>2300</v>
      </c>
      <c r="F819" t="s">
        <v>26</v>
      </c>
      <c r="G819" t="s">
        <v>13</v>
      </c>
      <c r="H819" t="s">
        <v>2301</v>
      </c>
      <c r="I819" s="16">
        <f t="shared" si="12"/>
        <v>2491.375</v>
      </c>
      <c r="J819" s="16">
        <v>398.62</v>
      </c>
      <c r="K819" s="29" t="s">
        <v>6145</v>
      </c>
    </row>
    <row r="820" spans="1:11" hidden="1">
      <c r="A820" t="s">
        <v>2302</v>
      </c>
      <c r="B820" s="3">
        <v>41656</v>
      </c>
      <c r="C820" t="s">
        <v>2303</v>
      </c>
      <c r="D820">
        <v>2</v>
      </c>
      <c r="E820" t="s">
        <v>2304</v>
      </c>
      <c r="F820" t="s">
        <v>26</v>
      </c>
      <c r="G820" t="s">
        <v>13</v>
      </c>
      <c r="H820" t="s">
        <v>2305</v>
      </c>
      <c r="I820" s="16">
        <f t="shared" si="12"/>
        <v>1534.5</v>
      </c>
      <c r="J820" s="16">
        <v>245.52</v>
      </c>
      <c r="K820" s="29" t="s">
        <v>6145</v>
      </c>
    </row>
    <row r="821" spans="1:11" hidden="1">
      <c r="A821" t="s">
        <v>2306</v>
      </c>
      <c r="B821" s="3">
        <v>41656</v>
      </c>
      <c r="C821" t="s">
        <v>2307</v>
      </c>
      <c r="D821">
        <v>2</v>
      </c>
      <c r="E821" t="s">
        <v>2308</v>
      </c>
      <c r="F821" t="s">
        <v>26</v>
      </c>
      <c r="G821" t="s">
        <v>13</v>
      </c>
      <c r="H821" t="s">
        <v>1295</v>
      </c>
      <c r="I821" s="16">
        <f t="shared" si="12"/>
        <v>861.1875</v>
      </c>
      <c r="J821" s="16">
        <v>137.79</v>
      </c>
      <c r="K821" s="29" t="s">
        <v>6145</v>
      </c>
    </row>
    <row r="822" spans="1:11" hidden="1">
      <c r="A822" t="s">
        <v>2309</v>
      </c>
      <c r="B822" s="3">
        <v>41656</v>
      </c>
      <c r="C822" t="s">
        <v>2310</v>
      </c>
      <c r="D822">
        <v>2</v>
      </c>
      <c r="E822" t="s">
        <v>2311</v>
      </c>
      <c r="F822" t="s">
        <v>26</v>
      </c>
      <c r="G822" t="s">
        <v>13</v>
      </c>
      <c r="H822" t="s">
        <v>2312</v>
      </c>
      <c r="I822" s="16">
        <f t="shared" si="12"/>
        <v>1534.5</v>
      </c>
      <c r="J822" s="16">
        <v>245.52</v>
      </c>
      <c r="K822" s="29" t="s">
        <v>6145</v>
      </c>
    </row>
    <row r="823" spans="1:11" hidden="1">
      <c r="A823" t="s">
        <v>2313</v>
      </c>
      <c r="B823" s="3">
        <v>41656</v>
      </c>
      <c r="C823" t="s">
        <v>2314</v>
      </c>
      <c r="D823">
        <v>2</v>
      </c>
      <c r="E823" t="s">
        <v>2315</v>
      </c>
      <c r="F823" t="s">
        <v>26</v>
      </c>
      <c r="G823" t="s">
        <v>13</v>
      </c>
      <c r="H823" t="s">
        <v>2316</v>
      </c>
      <c r="I823" s="16">
        <f t="shared" si="12"/>
        <v>853.43750000000011</v>
      </c>
      <c r="J823" s="16">
        <v>136.55000000000001</v>
      </c>
      <c r="K823" s="29" t="s">
        <v>6145</v>
      </c>
    </row>
    <row r="824" spans="1:11" hidden="1">
      <c r="A824" t="s">
        <v>2317</v>
      </c>
      <c r="B824" s="3">
        <v>41656</v>
      </c>
      <c r="C824" t="s">
        <v>2</v>
      </c>
      <c r="D824">
        <v>2</v>
      </c>
      <c r="E824" t="s">
        <v>2318</v>
      </c>
      <c r="F824" t="s">
        <v>18</v>
      </c>
      <c r="G824" t="s">
        <v>3</v>
      </c>
      <c r="H824" t="s">
        <v>2319</v>
      </c>
      <c r="I824" s="16">
        <f t="shared" si="12"/>
        <v>1803.9375</v>
      </c>
      <c r="J824" s="16">
        <v>288.63</v>
      </c>
      <c r="K824" s="29" t="s">
        <v>6149</v>
      </c>
    </row>
    <row r="825" spans="1:11" hidden="1">
      <c r="A825" t="s">
        <v>2320</v>
      </c>
      <c r="B825" s="3">
        <v>41656</v>
      </c>
      <c r="C825" t="s">
        <v>2321</v>
      </c>
      <c r="D825">
        <v>2</v>
      </c>
      <c r="E825" t="s">
        <v>2322</v>
      </c>
      <c r="F825" t="s">
        <v>26</v>
      </c>
      <c r="G825" t="s">
        <v>13</v>
      </c>
      <c r="H825" t="s">
        <v>2323</v>
      </c>
      <c r="I825" s="16">
        <f t="shared" si="12"/>
        <v>22192.25</v>
      </c>
      <c r="J825" s="16">
        <v>3550.76</v>
      </c>
      <c r="K825" s="29" t="s">
        <v>6145</v>
      </c>
    </row>
    <row r="826" spans="1:11" hidden="1">
      <c r="A826" t="s">
        <v>2324</v>
      </c>
      <c r="B826" s="3">
        <v>41656</v>
      </c>
      <c r="C826" t="s">
        <v>2325</v>
      </c>
      <c r="D826">
        <v>2</v>
      </c>
      <c r="E826" t="s">
        <v>2326</v>
      </c>
      <c r="F826" t="s">
        <v>26</v>
      </c>
      <c r="G826" t="s">
        <v>13</v>
      </c>
      <c r="H826" t="s">
        <v>483</v>
      </c>
      <c r="I826" s="16">
        <f t="shared" si="12"/>
        <v>2491.375</v>
      </c>
      <c r="J826" s="16">
        <v>398.62</v>
      </c>
      <c r="K826" s="29" t="s">
        <v>6145</v>
      </c>
    </row>
    <row r="827" spans="1:11" hidden="1">
      <c r="A827" t="s">
        <v>2327</v>
      </c>
      <c r="B827" s="3">
        <v>41656</v>
      </c>
      <c r="C827" t="s">
        <v>2328</v>
      </c>
      <c r="D827">
        <v>2</v>
      </c>
      <c r="E827" t="s">
        <v>2329</v>
      </c>
      <c r="F827" t="s">
        <v>26</v>
      </c>
      <c r="G827" t="s">
        <v>13</v>
      </c>
      <c r="H827" t="s">
        <v>2330</v>
      </c>
      <c r="I827" s="16">
        <f t="shared" si="12"/>
        <v>1534.5</v>
      </c>
      <c r="J827" s="16">
        <v>245.52</v>
      </c>
      <c r="K827" s="29" t="s">
        <v>6145</v>
      </c>
    </row>
    <row r="828" spans="1:11" hidden="1">
      <c r="A828" t="s">
        <v>2331</v>
      </c>
      <c r="B828" s="3">
        <v>41656</v>
      </c>
      <c r="C828" t="s">
        <v>2332</v>
      </c>
      <c r="D828">
        <v>2</v>
      </c>
      <c r="E828" t="s">
        <v>2333</v>
      </c>
      <c r="F828" t="s">
        <v>26</v>
      </c>
      <c r="G828" t="s">
        <v>13</v>
      </c>
      <c r="H828" t="s">
        <v>2334</v>
      </c>
      <c r="I828" s="16">
        <f t="shared" si="12"/>
        <v>2525.875</v>
      </c>
      <c r="J828" s="16">
        <v>404.14</v>
      </c>
      <c r="K828" s="29" t="s">
        <v>6145</v>
      </c>
    </row>
    <row r="829" spans="1:11" hidden="1">
      <c r="A829" t="s">
        <v>2335</v>
      </c>
      <c r="B829" s="3">
        <v>41656</v>
      </c>
      <c r="C829" t="s">
        <v>2</v>
      </c>
      <c r="D829">
        <v>2</v>
      </c>
      <c r="E829" t="s">
        <v>2336</v>
      </c>
      <c r="F829" t="s">
        <v>18</v>
      </c>
      <c r="G829" t="s">
        <v>3</v>
      </c>
      <c r="H829" t="s">
        <v>2337</v>
      </c>
      <c r="I829" s="16">
        <f t="shared" si="12"/>
        <v>1691.5624999999998</v>
      </c>
      <c r="J829" s="16">
        <v>270.64999999999998</v>
      </c>
      <c r="K829" s="29" t="s">
        <v>6149</v>
      </c>
    </row>
    <row r="830" spans="1:11" hidden="1">
      <c r="A830" t="s">
        <v>2338</v>
      </c>
      <c r="B830" s="3">
        <v>41656</v>
      </c>
      <c r="C830" t="s">
        <v>2339</v>
      </c>
      <c r="D830">
        <v>2</v>
      </c>
      <c r="E830" t="s">
        <v>2340</v>
      </c>
      <c r="F830" t="s">
        <v>26</v>
      </c>
      <c r="G830" t="s">
        <v>13</v>
      </c>
      <c r="H830" t="s">
        <v>2341</v>
      </c>
      <c r="I830" s="16">
        <f t="shared" si="12"/>
        <v>853.43750000000011</v>
      </c>
      <c r="J830" s="16">
        <v>136.55000000000001</v>
      </c>
      <c r="K830" s="29" t="s">
        <v>6145</v>
      </c>
    </row>
    <row r="831" spans="1:11" hidden="1">
      <c r="A831" t="s">
        <v>2342</v>
      </c>
      <c r="B831" s="3">
        <v>41656</v>
      </c>
      <c r="C831" t="s">
        <v>2343</v>
      </c>
      <c r="D831">
        <v>2</v>
      </c>
      <c r="E831" t="s">
        <v>2344</v>
      </c>
      <c r="F831" t="s">
        <v>26</v>
      </c>
      <c r="G831" t="s">
        <v>13</v>
      </c>
      <c r="H831" t="s">
        <v>2345</v>
      </c>
      <c r="I831" s="16">
        <f t="shared" si="12"/>
        <v>853.43750000000011</v>
      </c>
      <c r="J831" s="16">
        <v>136.55000000000001</v>
      </c>
      <c r="K831" s="29" t="s">
        <v>6145</v>
      </c>
    </row>
    <row r="832" spans="1:11" hidden="1">
      <c r="A832" t="s">
        <v>2346</v>
      </c>
      <c r="B832" s="3">
        <v>41656</v>
      </c>
      <c r="C832" t="s">
        <v>2347</v>
      </c>
      <c r="D832">
        <v>2</v>
      </c>
      <c r="E832" t="s">
        <v>2348</v>
      </c>
      <c r="F832" t="s">
        <v>26</v>
      </c>
      <c r="G832" t="s">
        <v>13</v>
      </c>
      <c r="H832" t="s">
        <v>2349</v>
      </c>
      <c r="I832" s="16">
        <f t="shared" si="12"/>
        <v>853.43750000000011</v>
      </c>
      <c r="J832" s="16">
        <v>136.55000000000001</v>
      </c>
      <c r="K832" s="29" t="s">
        <v>6145</v>
      </c>
    </row>
    <row r="833" spans="1:11" hidden="1">
      <c r="A833" t="s">
        <v>2350</v>
      </c>
      <c r="B833" s="3">
        <v>41656</v>
      </c>
      <c r="C833" t="s">
        <v>2351</v>
      </c>
      <c r="D833">
        <v>2</v>
      </c>
      <c r="E833" t="s">
        <v>2352</v>
      </c>
      <c r="F833" t="s">
        <v>26</v>
      </c>
      <c r="G833" t="s">
        <v>13</v>
      </c>
      <c r="H833" t="s">
        <v>2353</v>
      </c>
      <c r="I833" s="16">
        <f t="shared" si="12"/>
        <v>853.43750000000011</v>
      </c>
      <c r="J833" s="16">
        <v>136.55000000000001</v>
      </c>
      <c r="K833" s="29" t="s">
        <v>6145</v>
      </c>
    </row>
    <row r="834" spans="1:11" hidden="1">
      <c r="A834" t="s">
        <v>2367</v>
      </c>
      <c r="B834" s="3">
        <v>41657</v>
      </c>
      <c r="C834" t="s">
        <v>2368</v>
      </c>
      <c r="D834">
        <v>2</v>
      </c>
      <c r="E834" t="s">
        <v>2369</v>
      </c>
      <c r="F834" t="s">
        <v>26</v>
      </c>
      <c r="G834" t="s">
        <v>13</v>
      </c>
      <c r="H834" t="s">
        <v>2370</v>
      </c>
      <c r="I834" s="16">
        <f t="shared" si="12"/>
        <v>172.4375</v>
      </c>
      <c r="J834" s="16">
        <v>27.59</v>
      </c>
      <c r="K834" s="29" t="s">
        <v>6145</v>
      </c>
    </row>
    <row r="835" spans="1:11" hidden="1">
      <c r="A835" t="s">
        <v>2371</v>
      </c>
      <c r="B835" s="3">
        <v>41657</v>
      </c>
      <c r="C835" t="s">
        <v>2372</v>
      </c>
      <c r="D835">
        <v>2</v>
      </c>
      <c r="E835" t="s">
        <v>2373</v>
      </c>
      <c r="F835" t="s">
        <v>26</v>
      </c>
      <c r="G835" t="s">
        <v>13</v>
      </c>
      <c r="H835" t="s">
        <v>2069</v>
      </c>
      <c r="I835" s="16">
        <f t="shared" si="12"/>
        <v>400</v>
      </c>
      <c r="J835" s="16">
        <v>64</v>
      </c>
      <c r="K835" s="29" t="s">
        <v>6145</v>
      </c>
    </row>
    <row r="836" spans="1:11" hidden="1">
      <c r="A836" t="s">
        <v>2374</v>
      </c>
      <c r="B836" s="3">
        <v>41657</v>
      </c>
      <c r="C836" t="s">
        <v>2375</v>
      </c>
      <c r="D836">
        <v>2</v>
      </c>
      <c r="E836" t="s">
        <v>2376</v>
      </c>
      <c r="F836" t="s">
        <v>26</v>
      </c>
      <c r="G836" t="s">
        <v>13</v>
      </c>
      <c r="H836" t="s">
        <v>1050</v>
      </c>
      <c r="I836" s="16">
        <f t="shared" si="12"/>
        <v>1534.5</v>
      </c>
      <c r="J836" s="16">
        <v>245.52</v>
      </c>
      <c r="K836" s="29" t="s">
        <v>6145</v>
      </c>
    </row>
    <row r="837" spans="1:11" hidden="1">
      <c r="A837" t="s">
        <v>2377</v>
      </c>
      <c r="B837" s="3">
        <v>41657</v>
      </c>
      <c r="C837" t="s">
        <v>2378</v>
      </c>
      <c r="D837">
        <v>2</v>
      </c>
      <c r="E837" t="s">
        <v>2379</v>
      </c>
      <c r="F837" t="s">
        <v>26</v>
      </c>
      <c r="G837" t="s">
        <v>13</v>
      </c>
      <c r="H837" t="s">
        <v>2380</v>
      </c>
      <c r="I837" s="16">
        <f t="shared" si="12"/>
        <v>1534.5</v>
      </c>
      <c r="J837" s="16">
        <v>245.52</v>
      </c>
      <c r="K837" s="29" t="s">
        <v>6145</v>
      </c>
    </row>
    <row r="838" spans="1:11" hidden="1">
      <c r="A838" t="s">
        <v>2381</v>
      </c>
      <c r="B838" s="3">
        <v>41657</v>
      </c>
      <c r="C838" t="s">
        <v>2382</v>
      </c>
      <c r="D838">
        <v>2</v>
      </c>
      <c r="E838" t="s">
        <v>2383</v>
      </c>
      <c r="F838" t="s">
        <v>18</v>
      </c>
      <c r="G838" t="s">
        <v>3</v>
      </c>
      <c r="H838" t="s">
        <v>2384</v>
      </c>
      <c r="I838" s="16">
        <f t="shared" si="12"/>
        <v>277.875</v>
      </c>
      <c r="J838" s="16">
        <v>44.46</v>
      </c>
      <c r="K838" s="29" t="s">
        <v>6149</v>
      </c>
    </row>
    <row r="839" spans="1:11" hidden="1">
      <c r="A839" t="s">
        <v>2385</v>
      </c>
      <c r="B839" s="3">
        <v>41657</v>
      </c>
      <c r="C839" t="s">
        <v>2386</v>
      </c>
      <c r="D839">
        <v>2</v>
      </c>
      <c r="E839" t="s">
        <v>2387</v>
      </c>
      <c r="F839" t="s">
        <v>26</v>
      </c>
      <c r="G839" t="s">
        <v>13</v>
      </c>
      <c r="H839" t="s">
        <v>2388</v>
      </c>
      <c r="I839" s="16">
        <f t="shared" si="12"/>
        <v>1534.5</v>
      </c>
      <c r="J839" s="16">
        <v>245.52</v>
      </c>
      <c r="K839" s="29" t="s">
        <v>6145</v>
      </c>
    </row>
    <row r="840" spans="1:11" hidden="1">
      <c r="A840" t="s">
        <v>2389</v>
      </c>
      <c r="B840" s="3">
        <v>41657</v>
      </c>
      <c r="C840" t="s">
        <v>2390</v>
      </c>
      <c r="D840">
        <v>2</v>
      </c>
      <c r="E840" t="s">
        <v>2391</v>
      </c>
      <c r="F840" t="s">
        <v>26</v>
      </c>
      <c r="G840" t="s">
        <v>13</v>
      </c>
      <c r="H840" t="s">
        <v>2392</v>
      </c>
      <c r="I840" s="16">
        <f t="shared" si="12"/>
        <v>2912.75</v>
      </c>
      <c r="J840" s="16">
        <v>466.04</v>
      </c>
      <c r="K840" s="29" t="s">
        <v>6145</v>
      </c>
    </row>
    <row r="841" spans="1:11" hidden="1">
      <c r="A841" t="s">
        <v>2393</v>
      </c>
      <c r="B841" s="3">
        <v>41657</v>
      </c>
      <c r="C841" t="s">
        <v>2394</v>
      </c>
      <c r="D841">
        <v>2</v>
      </c>
      <c r="E841" t="s">
        <v>2395</v>
      </c>
      <c r="F841" t="s">
        <v>26</v>
      </c>
      <c r="G841" t="s">
        <v>13</v>
      </c>
      <c r="H841" t="s">
        <v>2396</v>
      </c>
      <c r="I841" s="16">
        <f t="shared" si="12"/>
        <v>1534.5</v>
      </c>
      <c r="J841" s="16">
        <v>245.52</v>
      </c>
      <c r="K841" s="29" t="s">
        <v>6145</v>
      </c>
    </row>
    <row r="842" spans="1:11" hidden="1">
      <c r="A842" t="s">
        <v>2397</v>
      </c>
      <c r="B842" s="3">
        <v>41657</v>
      </c>
      <c r="C842" t="s">
        <v>2398</v>
      </c>
      <c r="D842">
        <v>2</v>
      </c>
      <c r="E842" t="s">
        <v>2399</v>
      </c>
      <c r="F842" t="s">
        <v>26</v>
      </c>
      <c r="G842" t="s">
        <v>13</v>
      </c>
      <c r="H842" t="s">
        <v>2400</v>
      </c>
      <c r="I842" s="16">
        <f t="shared" ref="I842:I905" si="13">J842*100/16</f>
        <v>853.43750000000011</v>
      </c>
      <c r="J842" s="16">
        <v>136.55000000000001</v>
      </c>
      <c r="K842" s="29" t="s">
        <v>6145</v>
      </c>
    </row>
    <row r="843" spans="1:11" hidden="1">
      <c r="A843" t="s">
        <v>2401</v>
      </c>
      <c r="B843" s="3">
        <v>41657</v>
      </c>
      <c r="C843" t="s">
        <v>2402</v>
      </c>
      <c r="D843">
        <v>2</v>
      </c>
      <c r="E843" t="s">
        <v>2403</v>
      </c>
      <c r="F843" t="s">
        <v>26</v>
      </c>
      <c r="G843" t="s">
        <v>13</v>
      </c>
      <c r="H843" t="s">
        <v>2404</v>
      </c>
      <c r="I843" s="16">
        <f t="shared" si="13"/>
        <v>853.43750000000011</v>
      </c>
      <c r="J843" s="16">
        <v>136.55000000000001</v>
      </c>
      <c r="K843" s="29" t="s">
        <v>6145</v>
      </c>
    </row>
    <row r="844" spans="1:11" hidden="1">
      <c r="A844" t="s">
        <v>2405</v>
      </c>
      <c r="B844" s="3">
        <v>41657</v>
      </c>
      <c r="C844" t="s">
        <v>2406</v>
      </c>
      <c r="D844">
        <v>2</v>
      </c>
      <c r="E844" t="s">
        <v>2407</v>
      </c>
      <c r="F844" t="s">
        <v>26</v>
      </c>
      <c r="G844" t="s">
        <v>13</v>
      </c>
      <c r="H844" t="s">
        <v>2408</v>
      </c>
      <c r="I844" s="16">
        <f t="shared" si="13"/>
        <v>853.43750000000011</v>
      </c>
      <c r="J844" s="16">
        <v>136.55000000000001</v>
      </c>
      <c r="K844" s="29" t="s">
        <v>6145</v>
      </c>
    </row>
    <row r="845" spans="1:11" hidden="1">
      <c r="A845" t="s">
        <v>2409</v>
      </c>
      <c r="B845" s="3">
        <v>41657</v>
      </c>
      <c r="C845" t="s">
        <v>2410</v>
      </c>
      <c r="D845">
        <v>2</v>
      </c>
      <c r="E845" t="s">
        <v>2411</v>
      </c>
      <c r="F845" t="s">
        <v>26</v>
      </c>
      <c r="G845" t="s">
        <v>13</v>
      </c>
      <c r="H845" t="s">
        <v>2412</v>
      </c>
      <c r="I845" s="16">
        <f t="shared" si="13"/>
        <v>2525.875</v>
      </c>
      <c r="J845" s="16">
        <v>404.14</v>
      </c>
      <c r="K845" s="29" t="s">
        <v>6145</v>
      </c>
    </row>
    <row r="846" spans="1:11" hidden="1">
      <c r="A846" t="s">
        <v>2413</v>
      </c>
      <c r="B846" s="3">
        <v>41657</v>
      </c>
      <c r="C846" t="s">
        <v>2</v>
      </c>
      <c r="D846">
        <v>2</v>
      </c>
      <c r="E846" t="s">
        <v>2414</v>
      </c>
      <c r="F846" t="s">
        <v>18</v>
      </c>
      <c r="G846" t="s">
        <v>3</v>
      </c>
      <c r="H846" t="s">
        <v>2362</v>
      </c>
      <c r="I846" s="16">
        <f t="shared" si="13"/>
        <v>511.5</v>
      </c>
      <c r="J846" s="16">
        <v>81.84</v>
      </c>
      <c r="K846" s="29" t="s">
        <v>6149</v>
      </c>
    </row>
    <row r="847" spans="1:11" hidden="1">
      <c r="A847" t="s">
        <v>2415</v>
      </c>
      <c r="B847" s="3">
        <v>41657</v>
      </c>
      <c r="C847" t="s">
        <v>2416</v>
      </c>
      <c r="D847">
        <v>2</v>
      </c>
      <c r="E847" t="s">
        <v>2417</v>
      </c>
      <c r="F847" t="s">
        <v>26</v>
      </c>
      <c r="G847" t="s">
        <v>13</v>
      </c>
      <c r="H847" t="s">
        <v>2418</v>
      </c>
      <c r="I847" s="16">
        <f t="shared" si="13"/>
        <v>1534.5</v>
      </c>
      <c r="J847" s="16">
        <v>245.52</v>
      </c>
      <c r="K847" s="29" t="s">
        <v>6145</v>
      </c>
    </row>
    <row r="848" spans="1:11" hidden="1">
      <c r="A848" s="1" t="s">
        <v>561</v>
      </c>
      <c r="B848" s="13">
        <v>41657</v>
      </c>
      <c r="C848" s="1" t="s">
        <v>562</v>
      </c>
      <c r="D848" s="1">
        <v>2</v>
      </c>
      <c r="E848" s="1" t="s">
        <v>563</v>
      </c>
      <c r="F848" s="1" t="s">
        <v>26</v>
      </c>
      <c r="G848" s="1" t="s">
        <v>13</v>
      </c>
      <c r="H848" s="1" t="s">
        <v>552</v>
      </c>
      <c r="I848" s="16">
        <f t="shared" si="13"/>
        <v>853.43750000000011</v>
      </c>
      <c r="J848" s="28">
        <v>136.55000000000001</v>
      </c>
      <c r="K848" s="1" t="s">
        <v>6145</v>
      </c>
    </row>
    <row r="849" spans="1:11" hidden="1">
      <c r="A849" t="s">
        <v>561</v>
      </c>
      <c r="B849" s="3">
        <v>41657</v>
      </c>
      <c r="C849" t="s">
        <v>562</v>
      </c>
      <c r="D849">
        <v>2</v>
      </c>
      <c r="E849" t="s">
        <v>563</v>
      </c>
      <c r="F849" t="s">
        <v>26</v>
      </c>
      <c r="G849" t="s">
        <v>13</v>
      </c>
      <c r="H849" t="s">
        <v>552</v>
      </c>
      <c r="I849" s="16">
        <f t="shared" si="13"/>
        <v>853.43750000000011</v>
      </c>
      <c r="J849" s="16">
        <v>136.55000000000001</v>
      </c>
      <c r="K849" s="29" t="s">
        <v>6145</v>
      </c>
    </row>
    <row r="850" spans="1:11" hidden="1">
      <c r="A850" t="s">
        <v>561</v>
      </c>
      <c r="B850" s="3">
        <v>41657</v>
      </c>
      <c r="C850" t="s">
        <v>562</v>
      </c>
      <c r="D850">
        <v>2</v>
      </c>
      <c r="E850" t="s">
        <v>563</v>
      </c>
      <c r="F850" t="s">
        <v>26</v>
      </c>
      <c r="G850" t="s">
        <v>13</v>
      </c>
      <c r="H850" t="s">
        <v>552</v>
      </c>
      <c r="I850" s="16">
        <f t="shared" si="13"/>
        <v>-853.43750000000011</v>
      </c>
      <c r="J850" s="16">
        <v>-136.55000000000001</v>
      </c>
      <c r="K850" s="29" t="s">
        <v>6145</v>
      </c>
    </row>
    <row r="851" spans="1:11" hidden="1">
      <c r="A851" t="s">
        <v>2419</v>
      </c>
      <c r="B851" s="3">
        <v>41657</v>
      </c>
      <c r="C851" t="s">
        <v>2420</v>
      </c>
      <c r="D851">
        <v>2</v>
      </c>
      <c r="E851" t="s">
        <v>2421</v>
      </c>
      <c r="F851" t="s">
        <v>26</v>
      </c>
      <c r="G851" t="s">
        <v>13</v>
      </c>
      <c r="H851" t="s">
        <v>2422</v>
      </c>
      <c r="I851" s="16">
        <f t="shared" si="13"/>
        <v>2069.8125</v>
      </c>
      <c r="J851" s="16">
        <v>331.17</v>
      </c>
      <c r="K851" s="29" t="s">
        <v>6145</v>
      </c>
    </row>
    <row r="852" spans="1:11" hidden="1">
      <c r="A852" s="1" t="s">
        <v>588</v>
      </c>
      <c r="B852" s="13">
        <v>41659</v>
      </c>
      <c r="C852" s="1" t="s">
        <v>589</v>
      </c>
      <c r="D852" s="1">
        <v>2</v>
      </c>
      <c r="E852" s="1" t="s">
        <v>590</v>
      </c>
      <c r="F852" s="1" t="s">
        <v>26</v>
      </c>
      <c r="G852" s="1" t="s">
        <v>13</v>
      </c>
      <c r="H852" s="1" t="s">
        <v>146</v>
      </c>
      <c r="I852" s="16">
        <f t="shared" si="13"/>
        <v>805.6875</v>
      </c>
      <c r="J852" s="28">
        <v>128.91</v>
      </c>
      <c r="K852" s="1" t="s">
        <v>6145</v>
      </c>
    </row>
    <row r="853" spans="1:11" hidden="1">
      <c r="A853" t="s">
        <v>588</v>
      </c>
      <c r="B853" s="3">
        <v>41659</v>
      </c>
      <c r="C853" t="s">
        <v>589</v>
      </c>
      <c r="D853">
        <v>2</v>
      </c>
      <c r="E853" t="s">
        <v>590</v>
      </c>
      <c r="F853" t="s">
        <v>26</v>
      </c>
      <c r="G853" t="s">
        <v>13</v>
      </c>
      <c r="H853" t="s">
        <v>146</v>
      </c>
      <c r="I853" s="16">
        <f t="shared" si="13"/>
        <v>3423.8124999999995</v>
      </c>
      <c r="J853" s="16">
        <v>547.80999999999995</v>
      </c>
      <c r="K853" s="29" t="s">
        <v>6145</v>
      </c>
    </row>
    <row r="854" spans="1:11" hidden="1">
      <c r="A854" t="s">
        <v>588</v>
      </c>
      <c r="B854" s="3">
        <v>41659</v>
      </c>
      <c r="C854" t="s">
        <v>589</v>
      </c>
      <c r="D854">
        <v>2</v>
      </c>
      <c r="E854" t="s">
        <v>590</v>
      </c>
      <c r="F854" t="s">
        <v>26</v>
      </c>
      <c r="G854" t="s">
        <v>13</v>
      </c>
      <c r="H854" t="s">
        <v>146</v>
      </c>
      <c r="I854" s="16">
        <f t="shared" si="13"/>
        <v>-805.6875</v>
      </c>
      <c r="J854" s="16">
        <v>-128.91</v>
      </c>
      <c r="K854" s="29" t="s">
        <v>6145</v>
      </c>
    </row>
    <row r="855" spans="1:11" hidden="1">
      <c r="A855" t="s">
        <v>2427</v>
      </c>
      <c r="B855" s="3">
        <v>41659</v>
      </c>
      <c r="C855" t="s">
        <v>2428</v>
      </c>
      <c r="D855">
        <v>2</v>
      </c>
      <c r="E855" t="s">
        <v>2429</v>
      </c>
      <c r="F855" t="s">
        <v>26</v>
      </c>
      <c r="G855" t="s">
        <v>13</v>
      </c>
      <c r="H855" t="s">
        <v>2430</v>
      </c>
      <c r="I855" s="16">
        <f t="shared" si="13"/>
        <v>2525.875</v>
      </c>
      <c r="J855" s="16">
        <v>404.14</v>
      </c>
      <c r="K855" s="29" t="s">
        <v>6145</v>
      </c>
    </row>
    <row r="856" spans="1:11" hidden="1">
      <c r="A856" t="s">
        <v>2431</v>
      </c>
      <c r="B856" s="3">
        <v>41659</v>
      </c>
      <c r="C856" t="s">
        <v>2</v>
      </c>
      <c r="D856">
        <v>2</v>
      </c>
      <c r="E856" t="s">
        <v>2432</v>
      </c>
      <c r="F856" t="s">
        <v>18</v>
      </c>
      <c r="G856" t="s">
        <v>3</v>
      </c>
      <c r="H856" t="s">
        <v>2433</v>
      </c>
      <c r="I856" s="16">
        <f t="shared" si="13"/>
        <v>386.375</v>
      </c>
      <c r="J856" s="16">
        <v>61.82</v>
      </c>
      <c r="K856" s="29" t="s">
        <v>6149</v>
      </c>
    </row>
    <row r="857" spans="1:11" hidden="1">
      <c r="A857" t="s">
        <v>2434</v>
      </c>
      <c r="B857" s="3">
        <v>41659</v>
      </c>
      <c r="C857" t="s">
        <v>2</v>
      </c>
      <c r="D857">
        <v>2</v>
      </c>
      <c r="E857" t="s">
        <v>2435</v>
      </c>
      <c r="F857" t="s">
        <v>18</v>
      </c>
      <c r="G857" t="s">
        <v>3</v>
      </c>
      <c r="H857" t="s">
        <v>2433</v>
      </c>
      <c r="I857" s="16">
        <f t="shared" si="13"/>
        <v>308.25</v>
      </c>
      <c r="J857" s="16">
        <v>49.32</v>
      </c>
      <c r="K857" s="29" t="s">
        <v>6149</v>
      </c>
    </row>
    <row r="858" spans="1:11" hidden="1">
      <c r="A858" t="s">
        <v>2436</v>
      </c>
      <c r="B858" s="3">
        <v>41659</v>
      </c>
      <c r="C858" t="s">
        <v>2437</v>
      </c>
      <c r="D858">
        <v>2</v>
      </c>
      <c r="E858" t="s">
        <v>2438</v>
      </c>
      <c r="F858" t="s">
        <v>26</v>
      </c>
      <c r="G858" t="s">
        <v>13</v>
      </c>
      <c r="H858" t="s">
        <v>2439</v>
      </c>
      <c r="I858" s="16">
        <f t="shared" si="13"/>
        <v>1534.5</v>
      </c>
      <c r="J858" s="16">
        <v>245.52</v>
      </c>
      <c r="K858" s="29" t="s">
        <v>6145</v>
      </c>
    </row>
    <row r="859" spans="1:11" hidden="1">
      <c r="A859" t="s">
        <v>2440</v>
      </c>
      <c r="B859" s="3">
        <v>41659</v>
      </c>
      <c r="C859" t="s">
        <v>2</v>
      </c>
      <c r="D859">
        <v>2</v>
      </c>
      <c r="E859" t="s">
        <v>2441</v>
      </c>
      <c r="F859" t="s">
        <v>18</v>
      </c>
      <c r="G859" t="s">
        <v>3</v>
      </c>
      <c r="H859" t="s">
        <v>595</v>
      </c>
      <c r="I859" s="16">
        <f t="shared" si="13"/>
        <v>277.875</v>
      </c>
      <c r="J859" s="16">
        <v>44.46</v>
      </c>
      <c r="K859" s="29" t="s">
        <v>6149</v>
      </c>
    </row>
    <row r="860" spans="1:11" hidden="1">
      <c r="A860" t="s">
        <v>2442</v>
      </c>
      <c r="B860" s="3">
        <v>41659</v>
      </c>
      <c r="C860" t="s">
        <v>2443</v>
      </c>
      <c r="D860">
        <v>2</v>
      </c>
      <c r="E860" t="s">
        <v>2444</v>
      </c>
      <c r="F860" t="s">
        <v>26</v>
      </c>
      <c r="G860" t="s">
        <v>13</v>
      </c>
      <c r="H860" t="s">
        <v>2445</v>
      </c>
      <c r="I860" s="16">
        <f t="shared" si="13"/>
        <v>853.43750000000011</v>
      </c>
      <c r="J860" s="16">
        <v>136.55000000000001</v>
      </c>
      <c r="K860" s="29" t="s">
        <v>6145</v>
      </c>
    </row>
    <row r="861" spans="1:11" hidden="1">
      <c r="A861" t="s">
        <v>2446</v>
      </c>
      <c r="B861" s="3">
        <v>41659</v>
      </c>
      <c r="C861" t="s">
        <v>2447</v>
      </c>
      <c r="D861">
        <v>2</v>
      </c>
      <c r="E861" t="s">
        <v>2448</v>
      </c>
      <c r="F861" t="s">
        <v>26</v>
      </c>
      <c r="G861" t="s">
        <v>13</v>
      </c>
      <c r="H861" t="s">
        <v>2449</v>
      </c>
      <c r="I861" s="16">
        <f t="shared" si="13"/>
        <v>861.1875</v>
      </c>
      <c r="J861" s="16">
        <v>137.79</v>
      </c>
      <c r="K861" s="29" t="s">
        <v>6145</v>
      </c>
    </row>
    <row r="862" spans="1:11" hidden="1">
      <c r="A862" s="1" t="s">
        <v>593</v>
      </c>
      <c r="B862" s="13">
        <v>41659</v>
      </c>
      <c r="C862" s="1" t="s">
        <v>49</v>
      </c>
      <c r="D862" s="1">
        <v>2</v>
      </c>
      <c r="E862" s="1" t="s">
        <v>594</v>
      </c>
      <c r="F862" s="1" t="s">
        <v>18</v>
      </c>
      <c r="G862" s="1" t="s">
        <v>3</v>
      </c>
      <c r="H862" s="1" t="s">
        <v>595</v>
      </c>
      <c r="I862" s="16">
        <f t="shared" si="13"/>
        <v>416.875</v>
      </c>
      <c r="J862" s="28">
        <v>66.7</v>
      </c>
      <c r="K862" s="1" t="s">
        <v>6149</v>
      </c>
    </row>
    <row r="863" spans="1:11" hidden="1">
      <c r="A863" t="s">
        <v>593</v>
      </c>
      <c r="B863" s="3">
        <v>41659</v>
      </c>
      <c r="C863" t="s">
        <v>49</v>
      </c>
      <c r="D863">
        <v>2</v>
      </c>
      <c r="E863" t="s">
        <v>594</v>
      </c>
      <c r="F863" t="s">
        <v>18</v>
      </c>
      <c r="G863" t="s">
        <v>3</v>
      </c>
      <c r="H863" t="s">
        <v>595</v>
      </c>
      <c r="I863" s="16">
        <f t="shared" si="13"/>
        <v>416.875</v>
      </c>
      <c r="J863" s="16">
        <v>66.7</v>
      </c>
      <c r="K863" s="29" t="s">
        <v>6149</v>
      </c>
    </row>
    <row r="864" spans="1:11" hidden="1">
      <c r="A864" t="s">
        <v>593</v>
      </c>
      <c r="B864" s="3">
        <v>41659</v>
      </c>
      <c r="C864" t="s">
        <v>49</v>
      </c>
      <c r="D864">
        <v>2</v>
      </c>
      <c r="E864" t="s">
        <v>594</v>
      </c>
      <c r="F864" t="s">
        <v>18</v>
      </c>
      <c r="G864" t="s">
        <v>3</v>
      </c>
      <c r="H864" t="s">
        <v>595</v>
      </c>
      <c r="I864" s="16">
        <f t="shared" si="13"/>
        <v>-416.875</v>
      </c>
      <c r="J864" s="16">
        <v>-66.7</v>
      </c>
      <c r="K864" s="29" t="s">
        <v>6149</v>
      </c>
    </row>
    <row r="865" spans="1:11" hidden="1">
      <c r="A865" t="s">
        <v>2450</v>
      </c>
      <c r="B865" s="3">
        <v>41659</v>
      </c>
      <c r="C865" t="s">
        <v>2451</v>
      </c>
      <c r="D865">
        <v>2</v>
      </c>
      <c r="E865" t="s">
        <v>2452</v>
      </c>
      <c r="F865" t="s">
        <v>26</v>
      </c>
      <c r="G865" t="s">
        <v>13</v>
      </c>
      <c r="H865" t="s">
        <v>585</v>
      </c>
      <c r="I865" s="16">
        <f t="shared" si="13"/>
        <v>853.43750000000011</v>
      </c>
      <c r="J865" s="16">
        <v>136.55000000000001</v>
      </c>
      <c r="K865" s="29" t="s">
        <v>6145</v>
      </c>
    </row>
    <row r="866" spans="1:11" hidden="1">
      <c r="A866" t="s">
        <v>2453</v>
      </c>
      <c r="B866" s="3">
        <v>41659</v>
      </c>
      <c r="C866" t="s">
        <v>2454</v>
      </c>
      <c r="D866">
        <v>2</v>
      </c>
      <c r="E866" t="s">
        <v>2455</v>
      </c>
      <c r="F866" t="s">
        <v>26</v>
      </c>
      <c r="G866" t="s">
        <v>13</v>
      </c>
      <c r="H866" t="s">
        <v>2456</v>
      </c>
      <c r="I866" s="16">
        <f t="shared" si="13"/>
        <v>853.43750000000011</v>
      </c>
      <c r="J866" s="16">
        <v>136.55000000000001</v>
      </c>
      <c r="K866" s="29" t="s">
        <v>6145</v>
      </c>
    </row>
    <row r="867" spans="1:11" hidden="1">
      <c r="A867" t="s">
        <v>2457</v>
      </c>
      <c r="B867" s="3">
        <v>41659</v>
      </c>
      <c r="C867" t="s">
        <v>2424</v>
      </c>
      <c r="D867">
        <v>2</v>
      </c>
      <c r="E867" t="s">
        <v>2458</v>
      </c>
      <c r="F867" t="s">
        <v>26</v>
      </c>
      <c r="G867" t="s">
        <v>13</v>
      </c>
      <c r="H867" t="s">
        <v>2426</v>
      </c>
      <c r="I867" s="16">
        <f t="shared" si="13"/>
        <v>3732.75</v>
      </c>
      <c r="J867" s="16">
        <v>597.24</v>
      </c>
      <c r="K867" s="29" t="s">
        <v>6145</v>
      </c>
    </row>
    <row r="868" spans="1:11" hidden="1">
      <c r="A868" t="s">
        <v>2459</v>
      </c>
      <c r="B868" s="3">
        <v>41659</v>
      </c>
      <c r="C868" t="s">
        <v>2424</v>
      </c>
      <c r="D868">
        <v>2</v>
      </c>
      <c r="E868" t="s">
        <v>2460</v>
      </c>
      <c r="F868" t="s">
        <v>26</v>
      </c>
      <c r="G868" t="s">
        <v>13</v>
      </c>
      <c r="H868" t="s">
        <v>2426</v>
      </c>
      <c r="I868" s="16">
        <f t="shared" si="13"/>
        <v>3732.75</v>
      </c>
      <c r="J868" s="16">
        <v>597.24</v>
      </c>
      <c r="K868" s="29" t="s">
        <v>6145</v>
      </c>
    </row>
    <row r="869" spans="1:11" hidden="1">
      <c r="A869" t="s">
        <v>2461</v>
      </c>
      <c r="B869" s="3">
        <v>41659</v>
      </c>
      <c r="C869" t="s">
        <v>1297</v>
      </c>
      <c r="D869">
        <v>2</v>
      </c>
      <c r="E869" t="s">
        <v>2462</v>
      </c>
      <c r="F869" t="s">
        <v>18</v>
      </c>
      <c r="G869" t="s">
        <v>3</v>
      </c>
      <c r="H869" t="s">
        <v>1534</v>
      </c>
      <c r="I869" s="16">
        <f t="shared" si="13"/>
        <v>768.0625</v>
      </c>
      <c r="J869" s="16">
        <v>122.89</v>
      </c>
      <c r="K869" s="29" t="s">
        <v>6149</v>
      </c>
    </row>
    <row r="870" spans="1:11" hidden="1">
      <c r="A870" s="1" t="s">
        <v>596</v>
      </c>
      <c r="B870" s="13">
        <v>41659</v>
      </c>
      <c r="C870" s="1" t="s">
        <v>16</v>
      </c>
      <c r="D870" s="1">
        <v>2</v>
      </c>
      <c r="E870" s="1" t="s">
        <v>597</v>
      </c>
      <c r="F870" s="1" t="s">
        <v>18</v>
      </c>
      <c r="G870" s="1" t="s">
        <v>3</v>
      </c>
      <c r="H870" s="1" t="s">
        <v>497</v>
      </c>
      <c r="I870" s="16">
        <f t="shared" si="13"/>
        <v>34.5625</v>
      </c>
      <c r="J870" s="28">
        <v>5.53</v>
      </c>
      <c r="K870" s="1" t="s">
        <v>6149</v>
      </c>
    </row>
    <row r="871" spans="1:11" hidden="1">
      <c r="A871" t="s">
        <v>596</v>
      </c>
      <c r="B871" s="3">
        <v>41659</v>
      </c>
      <c r="C871" t="s">
        <v>16</v>
      </c>
      <c r="D871">
        <v>2</v>
      </c>
      <c r="E871" t="s">
        <v>597</v>
      </c>
      <c r="F871" t="s">
        <v>18</v>
      </c>
      <c r="G871" t="s">
        <v>3</v>
      </c>
      <c r="H871" t="s">
        <v>497</v>
      </c>
      <c r="I871" s="16">
        <f t="shared" si="13"/>
        <v>34.5625</v>
      </c>
      <c r="J871" s="16">
        <v>5.53</v>
      </c>
      <c r="K871" s="29" t="s">
        <v>6149</v>
      </c>
    </row>
    <row r="872" spans="1:11" hidden="1">
      <c r="A872" t="s">
        <v>596</v>
      </c>
      <c r="B872" s="3">
        <v>41659</v>
      </c>
      <c r="C872" t="s">
        <v>16</v>
      </c>
      <c r="D872">
        <v>2</v>
      </c>
      <c r="E872" t="s">
        <v>597</v>
      </c>
      <c r="F872" t="s">
        <v>18</v>
      </c>
      <c r="G872" t="s">
        <v>3</v>
      </c>
      <c r="H872" t="s">
        <v>497</v>
      </c>
      <c r="I872" s="16">
        <f t="shared" si="13"/>
        <v>-34.5625</v>
      </c>
      <c r="J872" s="16">
        <v>-5.53</v>
      </c>
      <c r="K872" s="29" t="s">
        <v>6149</v>
      </c>
    </row>
    <row r="873" spans="1:11" hidden="1">
      <c r="A873" t="s">
        <v>2463</v>
      </c>
      <c r="B873" s="3">
        <v>41659</v>
      </c>
      <c r="C873" t="s">
        <v>2464</v>
      </c>
      <c r="D873">
        <v>2</v>
      </c>
      <c r="E873" t="s">
        <v>2465</v>
      </c>
      <c r="F873" t="s">
        <v>26</v>
      </c>
      <c r="G873" t="s">
        <v>13</v>
      </c>
      <c r="H873" t="s">
        <v>2466</v>
      </c>
      <c r="I873" s="16">
        <f t="shared" si="13"/>
        <v>933.87499999999989</v>
      </c>
      <c r="J873" s="16">
        <v>149.41999999999999</v>
      </c>
      <c r="K873" s="29" t="s">
        <v>6145</v>
      </c>
    </row>
    <row r="874" spans="1:11" hidden="1">
      <c r="A874" t="s">
        <v>2467</v>
      </c>
      <c r="B874" s="3">
        <v>41659</v>
      </c>
      <c r="C874" t="s">
        <v>2468</v>
      </c>
      <c r="D874">
        <v>2</v>
      </c>
      <c r="E874" t="s">
        <v>2469</v>
      </c>
      <c r="F874" t="s">
        <v>26</v>
      </c>
      <c r="G874" t="s">
        <v>13</v>
      </c>
      <c r="H874" t="s">
        <v>1436</v>
      </c>
      <c r="I874" s="16">
        <f t="shared" si="13"/>
        <v>2525.875</v>
      </c>
      <c r="J874" s="16">
        <v>404.14</v>
      </c>
      <c r="K874" s="29" t="s">
        <v>6145</v>
      </c>
    </row>
    <row r="875" spans="1:11" hidden="1">
      <c r="A875" t="s">
        <v>2470</v>
      </c>
      <c r="B875" s="3">
        <v>41659</v>
      </c>
      <c r="C875" t="s">
        <v>2471</v>
      </c>
      <c r="D875">
        <v>2</v>
      </c>
      <c r="E875" t="s">
        <v>2472</v>
      </c>
      <c r="F875" t="s">
        <v>26</v>
      </c>
      <c r="G875" t="s">
        <v>13</v>
      </c>
      <c r="H875" t="s">
        <v>2473</v>
      </c>
      <c r="I875" s="16">
        <f t="shared" si="13"/>
        <v>853.43750000000011</v>
      </c>
      <c r="J875" s="16">
        <v>136.55000000000001</v>
      </c>
      <c r="K875" s="29" t="s">
        <v>6145</v>
      </c>
    </row>
    <row r="876" spans="1:11" hidden="1">
      <c r="A876" t="s">
        <v>2474</v>
      </c>
      <c r="B876" s="3">
        <v>41659</v>
      </c>
      <c r="C876" t="s">
        <v>2475</v>
      </c>
      <c r="D876">
        <v>2</v>
      </c>
      <c r="E876" t="s">
        <v>2476</v>
      </c>
      <c r="F876" t="s">
        <v>26</v>
      </c>
      <c r="G876" t="s">
        <v>13</v>
      </c>
      <c r="H876" t="s">
        <v>2477</v>
      </c>
      <c r="I876" s="16">
        <f t="shared" si="13"/>
        <v>1534.5</v>
      </c>
      <c r="J876" s="16">
        <v>245.52</v>
      </c>
      <c r="K876" s="29" t="s">
        <v>6145</v>
      </c>
    </row>
    <row r="877" spans="1:11" hidden="1">
      <c r="A877" t="s">
        <v>2478</v>
      </c>
      <c r="B877" s="3">
        <v>41659</v>
      </c>
      <c r="C877" t="s">
        <v>2</v>
      </c>
      <c r="D877">
        <v>2</v>
      </c>
      <c r="E877" t="s">
        <v>2479</v>
      </c>
      <c r="F877" t="s">
        <v>18</v>
      </c>
      <c r="G877" t="s">
        <v>3</v>
      </c>
      <c r="H877" t="s">
        <v>2480</v>
      </c>
      <c r="I877" s="16">
        <f t="shared" si="13"/>
        <v>1051.875</v>
      </c>
      <c r="J877" s="16">
        <v>168.3</v>
      </c>
      <c r="K877" s="29" t="s">
        <v>6149</v>
      </c>
    </row>
    <row r="878" spans="1:11" hidden="1">
      <c r="A878" t="s">
        <v>2481</v>
      </c>
      <c r="B878" s="3">
        <v>41659</v>
      </c>
      <c r="C878" t="s">
        <v>2482</v>
      </c>
      <c r="D878">
        <v>2</v>
      </c>
      <c r="E878" t="s">
        <v>2483</v>
      </c>
      <c r="F878" t="s">
        <v>18</v>
      </c>
      <c r="G878" t="s">
        <v>0</v>
      </c>
      <c r="H878" t="s">
        <v>1909</v>
      </c>
      <c r="I878" s="16">
        <f t="shared" si="13"/>
        <v>157.6875</v>
      </c>
      <c r="J878" s="16">
        <v>25.23</v>
      </c>
      <c r="K878" s="29" t="s">
        <v>6149</v>
      </c>
    </row>
    <row r="879" spans="1:11" hidden="1">
      <c r="A879" t="s">
        <v>2484</v>
      </c>
      <c r="B879" s="3">
        <v>41659</v>
      </c>
      <c r="C879" t="s">
        <v>2</v>
      </c>
      <c r="D879">
        <v>2</v>
      </c>
      <c r="E879" t="s">
        <v>2485</v>
      </c>
      <c r="F879" t="s">
        <v>18</v>
      </c>
      <c r="G879" t="s">
        <v>3</v>
      </c>
      <c r="H879" t="s">
        <v>2486</v>
      </c>
      <c r="I879" s="16">
        <f t="shared" si="13"/>
        <v>254.3125</v>
      </c>
      <c r="J879" s="16">
        <v>40.69</v>
      </c>
      <c r="K879" s="29" t="s">
        <v>6149</v>
      </c>
    </row>
    <row r="880" spans="1:11" hidden="1">
      <c r="A880" t="s">
        <v>2487</v>
      </c>
      <c r="B880" s="3">
        <v>41659</v>
      </c>
      <c r="C880" t="s">
        <v>2488</v>
      </c>
      <c r="D880">
        <v>2</v>
      </c>
      <c r="E880" t="s">
        <v>2489</v>
      </c>
      <c r="F880" t="s">
        <v>26</v>
      </c>
      <c r="G880" t="s">
        <v>13</v>
      </c>
      <c r="H880" t="s">
        <v>2490</v>
      </c>
      <c r="I880" s="16">
        <f t="shared" si="13"/>
        <v>853.43750000000011</v>
      </c>
      <c r="J880" s="16">
        <v>136.55000000000001</v>
      </c>
      <c r="K880" s="29" t="s">
        <v>6145</v>
      </c>
    </row>
    <row r="881" spans="1:11" hidden="1">
      <c r="A881" s="1" t="s">
        <v>637</v>
      </c>
      <c r="B881" s="13">
        <v>41660</v>
      </c>
      <c r="C881" s="1" t="s">
        <v>638</v>
      </c>
      <c r="D881" s="1">
        <v>2</v>
      </c>
      <c r="E881" s="1" t="s">
        <v>639</v>
      </c>
      <c r="F881" s="1" t="s">
        <v>26</v>
      </c>
      <c r="G881" s="1" t="s">
        <v>13</v>
      </c>
      <c r="H881" s="1" t="s">
        <v>498</v>
      </c>
      <c r="I881" s="16">
        <f t="shared" si="13"/>
        <v>1481.1875</v>
      </c>
      <c r="J881" s="28">
        <v>236.99</v>
      </c>
      <c r="K881" s="1" t="s">
        <v>6145</v>
      </c>
    </row>
    <row r="882" spans="1:11" hidden="1">
      <c r="A882" t="s">
        <v>637</v>
      </c>
      <c r="B882" s="3">
        <v>41660</v>
      </c>
      <c r="C882" t="s">
        <v>638</v>
      </c>
      <c r="D882">
        <v>2</v>
      </c>
      <c r="E882" t="s">
        <v>639</v>
      </c>
      <c r="F882" t="s">
        <v>26</v>
      </c>
      <c r="G882" t="s">
        <v>13</v>
      </c>
      <c r="H882" t="s">
        <v>498</v>
      </c>
      <c r="I882" s="16">
        <f t="shared" si="13"/>
        <v>1481.1875</v>
      </c>
      <c r="J882" s="16">
        <v>236.99</v>
      </c>
      <c r="K882" s="29" t="s">
        <v>6145</v>
      </c>
    </row>
    <row r="883" spans="1:11" hidden="1">
      <c r="A883" t="s">
        <v>637</v>
      </c>
      <c r="B883" s="3">
        <v>41660</v>
      </c>
      <c r="C883" t="s">
        <v>638</v>
      </c>
      <c r="D883">
        <v>2</v>
      </c>
      <c r="E883" t="s">
        <v>639</v>
      </c>
      <c r="F883" t="s">
        <v>26</v>
      </c>
      <c r="G883" t="s">
        <v>13</v>
      </c>
      <c r="H883" t="s">
        <v>498</v>
      </c>
      <c r="I883" s="16">
        <f t="shared" si="13"/>
        <v>-1481.1875</v>
      </c>
      <c r="J883" s="16">
        <v>-236.99</v>
      </c>
      <c r="K883" s="29" t="s">
        <v>6145</v>
      </c>
    </row>
    <row r="884" spans="1:11" hidden="1">
      <c r="A884" t="s">
        <v>2557</v>
      </c>
      <c r="B884" s="3">
        <v>41660</v>
      </c>
      <c r="C884" t="s">
        <v>2558</v>
      </c>
      <c r="D884">
        <v>2</v>
      </c>
      <c r="E884" t="s">
        <v>2559</v>
      </c>
      <c r="F884" t="s">
        <v>26</v>
      </c>
      <c r="G884" t="s">
        <v>13</v>
      </c>
      <c r="H884" t="s">
        <v>602</v>
      </c>
      <c r="I884" s="16">
        <f t="shared" si="13"/>
        <v>2411.625</v>
      </c>
      <c r="J884" s="16">
        <v>385.86</v>
      </c>
      <c r="K884" s="29" t="s">
        <v>6145</v>
      </c>
    </row>
    <row r="885" spans="1:11" hidden="1">
      <c r="A885" t="s">
        <v>2560</v>
      </c>
      <c r="B885" s="3">
        <v>41660</v>
      </c>
      <c r="C885" t="s">
        <v>2</v>
      </c>
      <c r="D885">
        <v>2</v>
      </c>
      <c r="E885" t="s">
        <v>2561</v>
      </c>
      <c r="F885" t="s">
        <v>18</v>
      </c>
      <c r="G885" t="s">
        <v>3</v>
      </c>
      <c r="H885" t="s">
        <v>1771</v>
      </c>
      <c r="I885" s="16">
        <f t="shared" si="13"/>
        <v>300</v>
      </c>
      <c r="J885" s="16">
        <v>48</v>
      </c>
      <c r="K885" s="29" t="s">
        <v>6149</v>
      </c>
    </row>
    <row r="886" spans="1:11" hidden="1">
      <c r="A886" t="s">
        <v>2562</v>
      </c>
      <c r="B886" s="3">
        <v>41660</v>
      </c>
      <c r="C886" t="s">
        <v>2247</v>
      </c>
      <c r="D886">
        <v>2</v>
      </c>
      <c r="E886" t="s">
        <v>2563</v>
      </c>
      <c r="F886" t="s">
        <v>26</v>
      </c>
      <c r="G886" t="s">
        <v>13</v>
      </c>
      <c r="H886" t="s">
        <v>2564</v>
      </c>
      <c r="I886" s="16">
        <f t="shared" si="13"/>
        <v>853.43750000000011</v>
      </c>
      <c r="J886" s="16">
        <v>136.55000000000001</v>
      </c>
      <c r="K886" s="29" t="s">
        <v>6145</v>
      </c>
    </row>
    <row r="887" spans="1:11" hidden="1">
      <c r="A887" t="s">
        <v>2565</v>
      </c>
      <c r="B887" s="3">
        <v>41660</v>
      </c>
      <c r="C887" t="s">
        <v>2566</v>
      </c>
      <c r="D887">
        <v>2</v>
      </c>
      <c r="E887" t="s">
        <v>2567</v>
      </c>
      <c r="F887" t="s">
        <v>26</v>
      </c>
      <c r="G887" t="s">
        <v>13</v>
      </c>
      <c r="H887" t="s">
        <v>1699</v>
      </c>
      <c r="I887" s="16">
        <f t="shared" si="13"/>
        <v>977</v>
      </c>
      <c r="J887" s="16">
        <v>156.32</v>
      </c>
      <c r="K887" s="29" t="s">
        <v>6145</v>
      </c>
    </row>
    <row r="888" spans="1:11" hidden="1">
      <c r="A888" t="s">
        <v>2568</v>
      </c>
      <c r="B888" s="3">
        <v>41660</v>
      </c>
      <c r="C888" t="s">
        <v>2569</v>
      </c>
      <c r="D888">
        <v>2</v>
      </c>
      <c r="E888" t="s">
        <v>2570</v>
      </c>
      <c r="F888" t="s">
        <v>26</v>
      </c>
      <c r="G888" t="s">
        <v>13</v>
      </c>
      <c r="H888" t="s">
        <v>2571</v>
      </c>
      <c r="I888" s="16">
        <f t="shared" si="13"/>
        <v>6321.75</v>
      </c>
      <c r="J888" s="16">
        <v>1011.48</v>
      </c>
      <c r="K888" s="29" t="s">
        <v>6145</v>
      </c>
    </row>
    <row r="889" spans="1:11" hidden="1">
      <c r="A889" t="s">
        <v>2572</v>
      </c>
      <c r="B889" s="3">
        <v>41660</v>
      </c>
      <c r="C889" t="s">
        <v>2573</v>
      </c>
      <c r="D889">
        <v>2</v>
      </c>
      <c r="E889" t="s">
        <v>2574</v>
      </c>
      <c r="F889" t="s">
        <v>26</v>
      </c>
      <c r="G889" t="s">
        <v>13</v>
      </c>
      <c r="H889" t="s">
        <v>632</v>
      </c>
      <c r="I889" s="16">
        <f t="shared" si="13"/>
        <v>853.43750000000011</v>
      </c>
      <c r="J889" s="16">
        <v>136.55000000000001</v>
      </c>
      <c r="K889" s="29" t="s">
        <v>6145</v>
      </c>
    </row>
    <row r="890" spans="1:11" hidden="1">
      <c r="A890" t="s">
        <v>2575</v>
      </c>
      <c r="B890" s="3">
        <v>41660</v>
      </c>
      <c r="C890" t="s">
        <v>2</v>
      </c>
      <c r="D890">
        <v>2</v>
      </c>
      <c r="E890" t="s">
        <v>2576</v>
      </c>
      <c r="F890" t="s">
        <v>18</v>
      </c>
      <c r="G890" t="s">
        <v>3</v>
      </c>
      <c r="H890" t="s">
        <v>2577</v>
      </c>
      <c r="I890" s="16">
        <f t="shared" si="13"/>
        <v>138.0625</v>
      </c>
      <c r="J890" s="16">
        <v>22.09</v>
      </c>
      <c r="K890" s="29" t="s">
        <v>6149</v>
      </c>
    </row>
    <row r="891" spans="1:11" hidden="1">
      <c r="A891" t="s">
        <v>2578</v>
      </c>
      <c r="B891" s="3">
        <v>41660</v>
      </c>
      <c r="C891" t="s">
        <v>2579</v>
      </c>
      <c r="D891">
        <v>2</v>
      </c>
      <c r="E891" t="s">
        <v>2580</v>
      </c>
      <c r="F891" t="s">
        <v>26</v>
      </c>
      <c r="G891" t="s">
        <v>13</v>
      </c>
      <c r="H891" t="s">
        <v>2581</v>
      </c>
      <c r="I891" s="16">
        <f t="shared" si="13"/>
        <v>3413.8125</v>
      </c>
      <c r="J891" s="16">
        <v>546.21</v>
      </c>
      <c r="K891" s="29" t="s">
        <v>6145</v>
      </c>
    </row>
    <row r="892" spans="1:11" hidden="1">
      <c r="A892" t="s">
        <v>2582</v>
      </c>
      <c r="B892" s="3">
        <v>41660</v>
      </c>
      <c r="C892" t="s">
        <v>2583</v>
      </c>
      <c r="D892">
        <v>2</v>
      </c>
      <c r="E892" t="s">
        <v>2584</v>
      </c>
      <c r="F892" t="s">
        <v>26</v>
      </c>
      <c r="G892" t="s">
        <v>13</v>
      </c>
      <c r="H892" t="s">
        <v>2585</v>
      </c>
      <c r="I892" s="16">
        <f t="shared" si="13"/>
        <v>3413.8125</v>
      </c>
      <c r="J892" s="16">
        <v>546.21</v>
      </c>
      <c r="K892" s="29" t="s">
        <v>6145</v>
      </c>
    </row>
    <row r="893" spans="1:11" hidden="1">
      <c r="A893" t="s">
        <v>2586</v>
      </c>
      <c r="B893" s="3">
        <v>41660</v>
      </c>
      <c r="C893" t="s">
        <v>2587</v>
      </c>
      <c r="D893">
        <v>2</v>
      </c>
      <c r="E893" t="s">
        <v>2588</v>
      </c>
      <c r="F893" t="s">
        <v>26</v>
      </c>
      <c r="G893" t="s">
        <v>13</v>
      </c>
      <c r="H893" t="s">
        <v>2589</v>
      </c>
      <c r="I893" s="16">
        <f t="shared" si="13"/>
        <v>1714.6875000000002</v>
      </c>
      <c r="J893" s="16">
        <v>274.35000000000002</v>
      </c>
      <c r="K893" s="29" t="s">
        <v>6145</v>
      </c>
    </row>
    <row r="894" spans="1:11" hidden="1">
      <c r="A894" t="s">
        <v>2590</v>
      </c>
      <c r="B894" s="3">
        <v>41660</v>
      </c>
      <c r="C894" t="s">
        <v>2591</v>
      </c>
      <c r="D894">
        <v>2</v>
      </c>
      <c r="E894" t="s">
        <v>2592</v>
      </c>
      <c r="F894" t="s">
        <v>26</v>
      </c>
      <c r="G894" t="s">
        <v>13</v>
      </c>
      <c r="H894" t="s">
        <v>1436</v>
      </c>
      <c r="I894" s="16">
        <f t="shared" si="13"/>
        <v>1714.6875000000002</v>
      </c>
      <c r="J894" s="16">
        <v>274.35000000000002</v>
      </c>
      <c r="K894" s="29" t="s">
        <v>6145</v>
      </c>
    </row>
    <row r="895" spans="1:11" hidden="1">
      <c r="A895" t="s">
        <v>2593</v>
      </c>
      <c r="B895" s="3">
        <v>41660</v>
      </c>
      <c r="C895" t="s">
        <v>2594</v>
      </c>
      <c r="D895">
        <v>2</v>
      </c>
      <c r="E895" t="s">
        <v>2595</v>
      </c>
      <c r="F895" t="s">
        <v>26</v>
      </c>
      <c r="G895" t="s">
        <v>13</v>
      </c>
      <c r="H895" t="s">
        <v>2596</v>
      </c>
      <c r="I895" s="16">
        <f t="shared" si="13"/>
        <v>853.43750000000011</v>
      </c>
      <c r="J895" s="16">
        <v>136.55000000000001</v>
      </c>
      <c r="K895" s="29" t="s">
        <v>6145</v>
      </c>
    </row>
    <row r="896" spans="1:11" hidden="1">
      <c r="A896" t="s">
        <v>2597</v>
      </c>
      <c r="B896" s="3">
        <v>41660</v>
      </c>
      <c r="C896" t="s">
        <v>2598</v>
      </c>
      <c r="D896">
        <v>2</v>
      </c>
      <c r="E896" t="s">
        <v>2599</v>
      </c>
      <c r="F896" t="s">
        <v>26</v>
      </c>
      <c r="G896" t="s">
        <v>13</v>
      </c>
      <c r="H896" t="s">
        <v>2600</v>
      </c>
      <c r="I896" s="16">
        <f t="shared" si="13"/>
        <v>172.4375</v>
      </c>
      <c r="J896" s="16">
        <v>27.59</v>
      </c>
      <c r="K896" s="29" t="s">
        <v>6145</v>
      </c>
    </row>
    <row r="897" spans="1:11" hidden="1">
      <c r="A897" t="s">
        <v>2601</v>
      </c>
      <c r="B897" s="3">
        <v>41660</v>
      </c>
      <c r="C897" t="s">
        <v>2602</v>
      </c>
      <c r="D897">
        <v>2</v>
      </c>
      <c r="E897" t="s">
        <v>2603</v>
      </c>
      <c r="F897" t="s">
        <v>26</v>
      </c>
      <c r="G897" t="s">
        <v>13</v>
      </c>
      <c r="H897" t="s">
        <v>2604</v>
      </c>
      <c r="I897" s="16">
        <f t="shared" si="13"/>
        <v>853.43750000000011</v>
      </c>
      <c r="J897" s="16">
        <v>136.55000000000001</v>
      </c>
      <c r="K897" s="29" t="s">
        <v>6145</v>
      </c>
    </row>
    <row r="898" spans="1:11" hidden="1">
      <c r="A898" t="s">
        <v>2605</v>
      </c>
      <c r="B898" s="3">
        <v>41660</v>
      </c>
      <c r="C898" t="s">
        <v>2606</v>
      </c>
      <c r="D898">
        <v>2</v>
      </c>
      <c r="E898" t="s">
        <v>2607</v>
      </c>
      <c r="F898" t="s">
        <v>26</v>
      </c>
      <c r="G898" t="s">
        <v>13</v>
      </c>
      <c r="H898" t="s">
        <v>2330</v>
      </c>
      <c r="I898" s="16">
        <f t="shared" si="13"/>
        <v>1534.5</v>
      </c>
      <c r="J898" s="16">
        <v>245.52</v>
      </c>
      <c r="K898" s="29" t="s">
        <v>6145</v>
      </c>
    </row>
    <row r="899" spans="1:11" hidden="1">
      <c r="A899" s="1" t="s">
        <v>644</v>
      </c>
      <c r="B899" s="13">
        <v>41660</v>
      </c>
      <c r="C899" s="1" t="s">
        <v>49</v>
      </c>
      <c r="D899" s="1">
        <v>2</v>
      </c>
      <c r="E899" s="1" t="s">
        <v>645</v>
      </c>
      <c r="F899" s="1" t="s">
        <v>18</v>
      </c>
      <c r="G899" s="1" t="s">
        <v>3</v>
      </c>
      <c r="H899" s="1" t="s">
        <v>587</v>
      </c>
      <c r="I899" s="16">
        <f t="shared" si="13"/>
        <v>1778.25</v>
      </c>
      <c r="J899" s="28">
        <v>284.52</v>
      </c>
      <c r="K899" s="1" t="s">
        <v>6149</v>
      </c>
    </row>
    <row r="900" spans="1:11" hidden="1">
      <c r="A900" t="s">
        <v>644</v>
      </c>
      <c r="B900" s="3">
        <v>41660</v>
      </c>
      <c r="C900" t="s">
        <v>49</v>
      </c>
      <c r="D900">
        <v>2</v>
      </c>
      <c r="E900" t="s">
        <v>645</v>
      </c>
      <c r="F900" t="s">
        <v>18</v>
      </c>
      <c r="G900" t="s">
        <v>3</v>
      </c>
      <c r="H900" t="s">
        <v>587</v>
      </c>
      <c r="I900" s="16">
        <f t="shared" si="13"/>
        <v>1778.25</v>
      </c>
      <c r="J900" s="16">
        <v>284.52</v>
      </c>
      <c r="K900" s="29" t="s">
        <v>6149</v>
      </c>
    </row>
    <row r="901" spans="1:11" hidden="1">
      <c r="A901" t="s">
        <v>644</v>
      </c>
      <c r="B901" s="3">
        <v>41660</v>
      </c>
      <c r="C901" t="s">
        <v>49</v>
      </c>
      <c r="D901">
        <v>2</v>
      </c>
      <c r="E901" t="s">
        <v>645</v>
      </c>
      <c r="F901" t="s">
        <v>18</v>
      </c>
      <c r="G901" t="s">
        <v>3</v>
      </c>
      <c r="H901" t="s">
        <v>587</v>
      </c>
      <c r="I901" s="16">
        <f t="shared" si="13"/>
        <v>-1778.25</v>
      </c>
      <c r="J901" s="16">
        <v>-284.52</v>
      </c>
      <c r="K901" s="29" t="s">
        <v>6149</v>
      </c>
    </row>
    <row r="902" spans="1:11" hidden="1">
      <c r="A902" t="s">
        <v>2608</v>
      </c>
      <c r="B902" s="3">
        <v>41660</v>
      </c>
      <c r="C902" t="s">
        <v>2609</v>
      </c>
      <c r="D902">
        <v>2</v>
      </c>
      <c r="E902" t="s">
        <v>2610</v>
      </c>
      <c r="F902" t="s">
        <v>26</v>
      </c>
      <c r="G902" t="s">
        <v>13</v>
      </c>
      <c r="H902" t="s">
        <v>2611</v>
      </c>
      <c r="I902" s="16">
        <f t="shared" si="13"/>
        <v>3413.8125</v>
      </c>
      <c r="J902" s="16">
        <v>546.21</v>
      </c>
      <c r="K902" s="29" t="s">
        <v>6145</v>
      </c>
    </row>
    <row r="903" spans="1:11" hidden="1">
      <c r="A903" t="s">
        <v>2612</v>
      </c>
      <c r="B903" s="3">
        <v>41660</v>
      </c>
      <c r="C903" t="s">
        <v>2613</v>
      </c>
      <c r="D903">
        <v>2</v>
      </c>
      <c r="E903" t="s">
        <v>2614</v>
      </c>
      <c r="F903" t="s">
        <v>26</v>
      </c>
      <c r="G903" t="s">
        <v>13</v>
      </c>
      <c r="H903" t="s">
        <v>2615</v>
      </c>
      <c r="I903" s="16">
        <f t="shared" si="13"/>
        <v>172.4375</v>
      </c>
      <c r="J903" s="16">
        <v>27.59</v>
      </c>
      <c r="K903" s="29" t="s">
        <v>6145</v>
      </c>
    </row>
    <row r="904" spans="1:11" hidden="1">
      <c r="A904" t="s">
        <v>2616</v>
      </c>
      <c r="B904" s="3">
        <v>41660</v>
      </c>
      <c r="C904" t="s">
        <v>2617</v>
      </c>
      <c r="D904">
        <v>2</v>
      </c>
      <c r="E904" t="s">
        <v>2618</v>
      </c>
      <c r="F904" t="s">
        <v>26</v>
      </c>
      <c r="G904" t="s">
        <v>13</v>
      </c>
      <c r="H904" t="s">
        <v>2619</v>
      </c>
      <c r="I904" s="16">
        <f t="shared" si="13"/>
        <v>853.43750000000011</v>
      </c>
      <c r="J904" s="16">
        <v>136.55000000000001</v>
      </c>
      <c r="K904" s="29" t="s">
        <v>6145</v>
      </c>
    </row>
    <row r="905" spans="1:11" hidden="1">
      <c r="A905" t="s">
        <v>2620</v>
      </c>
      <c r="B905" s="3">
        <v>41660</v>
      </c>
      <c r="C905" t="s">
        <v>2621</v>
      </c>
      <c r="D905">
        <v>2</v>
      </c>
      <c r="E905" t="s">
        <v>2622</v>
      </c>
      <c r="F905" t="s">
        <v>26</v>
      </c>
      <c r="G905" t="s">
        <v>13</v>
      </c>
      <c r="H905" t="s">
        <v>625</v>
      </c>
      <c r="I905" s="16">
        <f t="shared" si="13"/>
        <v>1472.4375</v>
      </c>
      <c r="J905" s="16">
        <v>235.59</v>
      </c>
      <c r="K905" s="29" t="s">
        <v>6145</v>
      </c>
    </row>
    <row r="906" spans="1:11" hidden="1">
      <c r="A906" t="s">
        <v>2623</v>
      </c>
      <c r="B906" s="3">
        <v>41660</v>
      </c>
      <c r="C906" t="s">
        <v>2624</v>
      </c>
      <c r="D906">
        <v>2</v>
      </c>
      <c r="E906" t="s">
        <v>2625</v>
      </c>
      <c r="F906" t="s">
        <v>26</v>
      </c>
      <c r="G906" t="s">
        <v>13</v>
      </c>
      <c r="H906" t="s">
        <v>2626</v>
      </c>
      <c r="I906" s="16">
        <f t="shared" ref="I906:I969" si="14">J906*100/16</f>
        <v>2525.875</v>
      </c>
      <c r="J906" s="16">
        <v>404.14</v>
      </c>
      <c r="K906" s="29" t="s">
        <v>6145</v>
      </c>
    </row>
    <row r="907" spans="1:11" hidden="1">
      <c r="A907" t="s">
        <v>2627</v>
      </c>
      <c r="B907" s="3">
        <v>41660</v>
      </c>
      <c r="C907" t="s">
        <v>2628</v>
      </c>
      <c r="D907">
        <v>2</v>
      </c>
      <c r="E907" t="s">
        <v>2629</v>
      </c>
      <c r="F907" t="s">
        <v>26</v>
      </c>
      <c r="G907" t="s">
        <v>13</v>
      </c>
      <c r="H907" t="s">
        <v>2630</v>
      </c>
      <c r="I907" s="16">
        <f t="shared" si="14"/>
        <v>853.43750000000011</v>
      </c>
      <c r="J907" s="16">
        <v>136.55000000000001</v>
      </c>
      <c r="K907" s="29" t="s">
        <v>6145</v>
      </c>
    </row>
    <row r="908" spans="1:11" hidden="1">
      <c r="A908" t="s">
        <v>2631</v>
      </c>
      <c r="B908" s="3">
        <v>41660</v>
      </c>
      <c r="C908" t="s">
        <v>2632</v>
      </c>
      <c r="D908">
        <v>2</v>
      </c>
      <c r="E908" t="s">
        <v>2633</v>
      </c>
      <c r="F908" t="s">
        <v>26</v>
      </c>
      <c r="G908" t="s">
        <v>13</v>
      </c>
      <c r="H908" t="s">
        <v>2634</v>
      </c>
      <c r="I908" s="16">
        <f t="shared" si="14"/>
        <v>2864</v>
      </c>
      <c r="J908" s="16">
        <v>458.24</v>
      </c>
      <c r="K908" s="29" t="s">
        <v>6145</v>
      </c>
    </row>
    <row r="909" spans="1:11" hidden="1">
      <c r="A909" t="s">
        <v>2645</v>
      </c>
      <c r="B909" s="3">
        <v>41661</v>
      </c>
      <c r="C909" t="s">
        <v>2646</v>
      </c>
      <c r="D909">
        <v>2</v>
      </c>
      <c r="E909" t="s">
        <v>2647</v>
      </c>
      <c r="F909" t="s">
        <v>26</v>
      </c>
      <c r="G909" t="s">
        <v>13</v>
      </c>
      <c r="H909" t="s">
        <v>2648</v>
      </c>
      <c r="I909" s="16">
        <f t="shared" si="14"/>
        <v>2525.875</v>
      </c>
      <c r="J909" s="16">
        <v>404.14</v>
      </c>
      <c r="K909" s="29" t="s">
        <v>6145</v>
      </c>
    </row>
    <row r="910" spans="1:11" hidden="1">
      <c r="A910" t="s">
        <v>2649</v>
      </c>
      <c r="B910" s="3">
        <v>41661</v>
      </c>
      <c r="C910" t="s">
        <v>2650</v>
      </c>
      <c r="D910">
        <v>1</v>
      </c>
      <c r="E910" t="s">
        <v>2651</v>
      </c>
      <c r="F910" t="s">
        <v>1866</v>
      </c>
      <c r="G910" t="s">
        <v>13</v>
      </c>
      <c r="H910" t="s">
        <v>2638</v>
      </c>
      <c r="I910" s="16">
        <f t="shared" si="14"/>
        <v>1706.8750000000002</v>
      </c>
      <c r="J910" s="16">
        <v>273.10000000000002</v>
      </c>
      <c r="K910" s="29" t="s">
        <v>6146</v>
      </c>
    </row>
    <row r="911" spans="1:11" hidden="1">
      <c r="A911" t="s">
        <v>2652</v>
      </c>
      <c r="B911" s="3">
        <v>41661</v>
      </c>
      <c r="C911" t="s">
        <v>2653</v>
      </c>
      <c r="D911">
        <v>2</v>
      </c>
      <c r="E911" t="s">
        <v>2654</v>
      </c>
      <c r="F911" t="s">
        <v>26</v>
      </c>
      <c r="G911" t="s">
        <v>13</v>
      </c>
      <c r="H911" t="s">
        <v>2655</v>
      </c>
      <c r="I911" s="16">
        <f t="shared" si="14"/>
        <v>853.43750000000011</v>
      </c>
      <c r="J911" s="16">
        <v>136.55000000000001</v>
      </c>
      <c r="K911" s="29" t="s">
        <v>6145</v>
      </c>
    </row>
    <row r="912" spans="1:11" hidden="1">
      <c r="A912" t="s">
        <v>2656</v>
      </c>
      <c r="B912" s="3">
        <v>41661</v>
      </c>
      <c r="C912" t="s">
        <v>2657</v>
      </c>
      <c r="D912">
        <v>2</v>
      </c>
      <c r="E912" t="s">
        <v>2658</v>
      </c>
      <c r="F912" t="s">
        <v>26</v>
      </c>
      <c r="G912" t="s">
        <v>13</v>
      </c>
      <c r="H912" t="s">
        <v>2659</v>
      </c>
      <c r="I912" s="16">
        <f t="shared" si="14"/>
        <v>3413.8125</v>
      </c>
      <c r="J912" s="16">
        <v>546.21</v>
      </c>
      <c r="K912" s="29" t="s">
        <v>6145</v>
      </c>
    </row>
    <row r="913" spans="1:11" hidden="1">
      <c r="A913" t="s">
        <v>2660</v>
      </c>
      <c r="B913" s="3">
        <v>41661</v>
      </c>
      <c r="C913" t="s">
        <v>2661</v>
      </c>
      <c r="D913">
        <v>2</v>
      </c>
      <c r="E913" t="s">
        <v>2662</v>
      </c>
      <c r="F913" t="s">
        <v>26</v>
      </c>
      <c r="G913" t="s">
        <v>13</v>
      </c>
      <c r="H913" t="s">
        <v>2663</v>
      </c>
      <c r="I913" s="16">
        <f t="shared" si="14"/>
        <v>2525.875</v>
      </c>
      <c r="J913" s="16">
        <v>404.14</v>
      </c>
      <c r="K913" s="29" t="s">
        <v>6145</v>
      </c>
    </row>
    <row r="914" spans="1:11" hidden="1">
      <c r="A914" t="s">
        <v>2664</v>
      </c>
      <c r="B914" s="3">
        <v>41661</v>
      </c>
      <c r="C914" t="s">
        <v>2665</v>
      </c>
      <c r="D914">
        <v>2</v>
      </c>
      <c r="E914" t="s">
        <v>2666</v>
      </c>
      <c r="F914" t="s">
        <v>26</v>
      </c>
      <c r="G914" t="s">
        <v>13</v>
      </c>
      <c r="H914" t="s">
        <v>2667</v>
      </c>
      <c r="I914" s="16">
        <f t="shared" si="14"/>
        <v>1534.5</v>
      </c>
      <c r="J914" s="16">
        <v>245.52</v>
      </c>
      <c r="K914" s="29" t="s">
        <v>6145</v>
      </c>
    </row>
    <row r="915" spans="1:11" hidden="1">
      <c r="A915" t="s">
        <v>2668</v>
      </c>
      <c r="B915" s="3">
        <v>41661</v>
      </c>
      <c r="C915" t="s">
        <v>2669</v>
      </c>
      <c r="D915">
        <v>2</v>
      </c>
      <c r="E915" t="s">
        <v>2670</v>
      </c>
      <c r="F915" t="s">
        <v>26</v>
      </c>
      <c r="G915" t="s">
        <v>13</v>
      </c>
      <c r="H915" t="s">
        <v>2671</v>
      </c>
      <c r="I915" s="16">
        <f t="shared" si="14"/>
        <v>853.43750000000011</v>
      </c>
      <c r="J915" s="16">
        <v>136.55000000000001</v>
      </c>
      <c r="K915" s="29" t="s">
        <v>6145</v>
      </c>
    </row>
    <row r="916" spans="1:11" hidden="1">
      <c r="A916" t="s">
        <v>2672</v>
      </c>
      <c r="B916" s="3">
        <v>41661</v>
      </c>
      <c r="C916" t="s">
        <v>2673</v>
      </c>
      <c r="D916">
        <v>2</v>
      </c>
      <c r="E916" t="s">
        <v>2674</v>
      </c>
      <c r="F916" t="s">
        <v>26</v>
      </c>
      <c r="G916" t="s">
        <v>13</v>
      </c>
      <c r="H916" t="s">
        <v>2675</v>
      </c>
      <c r="I916" s="16">
        <f t="shared" si="14"/>
        <v>1534.5</v>
      </c>
      <c r="J916" s="16">
        <v>245.52</v>
      </c>
      <c r="K916" s="29" t="s">
        <v>6145</v>
      </c>
    </row>
    <row r="917" spans="1:11" hidden="1">
      <c r="A917" s="1" t="s">
        <v>680</v>
      </c>
      <c r="B917" s="13">
        <v>41661</v>
      </c>
      <c r="C917" s="1" t="s">
        <v>16</v>
      </c>
      <c r="D917" s="1">
        <v>2</v>
      </c>
      <c r="E917" s="1" t="s">
        <v>681</v>
      </c>
      <c r="F917" s="1" t="s">
        <v>18</v>
      </c>
      <c r="G917" s="1" t="s">
        <v>3</v>
      </c>
      <c r="H917" s="1" t="s">
        <v>615</v>
      </c>
      <c r="I917" s="16">
        <f t="shared" si="14"/>
        <v>2033.625</v>
      </c>
      <c r="J917" s="28">
        <v>325.38</v>
      </c>
      <c r="K917" s="1" t="s">
        <v>6149</v>
      </c>
    </row>
    <row r="918" spans="1:11" hidden="1">
      <c r="A918" t="s">
        <v>680</v>
      </c>
      <c r="B918" s="3">
        <v>41661</v>
      </c>
      <c r="C918" t="s">
        <v>16</v>
      </c>
      <c r="D918">
        <v>2</v>
      </c>
      <c r="E918" t="s">
        <v>681</v>
      </c>
      <c r="F918" t="s">
        <v>18</v>
      </c>
      <c r="G918" t="s">
        <v>3</v>
      </c>
      <c r="H918" t="s">
        <v>615</v>
      </c>
      <c r="I918" s="16">
        <f t="shared" si="14"/>
        <v>2033.625</v>
      </c>
      <c r="J918" s="16">
        <v>325.38</v>
      </c>
      <c r="K918" s="29" t="s">
        <v>6149</v>
      </c>
    </row>
    <row r="919" spans="1:11" hidden="1">
      <c r="A919" t="s">
        <v>680</v>
      </c>
      <c r="B919" s="3">
        <v>41661</v>
      </c>
      <c r="C919" t="s">
        <v>16</v>
      </c>
      <c r="D919">
        <v>2</v>
      </c>
      <c r="E919" t="s">
        <v>681</v>
      </c>
      <c r="F919" t="s">
        <v>18</v>
      </c>
      <c r="G919" t="s">
        <v>3</v>
      </c>
      <c r="H919" t="s">
        <v>615</v>
      </c>
      <c r="I919" s="16">
        <f t="shared" si="14"/>
        <v>-2033.625</v>
      </c>
      <c r="J919" s="16">
        <v>-325.38</v>
      </c>
      <c r="K919" s="29" t="s">
        <v>6149</v>
      </c>
    </row>
    <row r="920" spans="1:11" hidden="1">
      <c r="A920" t="s">
        <v>2676</v>
      </c>
      <c r="B920" s="3">
        <v>41661</v>
      </c>
      <c r="C920" t="s">
        <v>2677</v>
      </c>
      <c r="D920">
        <v>2</v>
      </c>
      <c r="E920" t="s">
        <v>2678</v>
      </c>
      <c r="F920" t="s">
        <v>26</v>
      </c>
      <c r="G920" t="s">
        <v>13</v>
      </c>
      <c r="H920" t="s">
        <v>2253</v>
      </c>
      <c r="I920" s="16">
        <f t="shared" si="14"/>
        <v>2525.875</v>
      </c>
      <c r="J920" s="16">
        <v>404.14</v>
      </c>
      <c r="K920" s="29" t="s">
        <v>6145</v>
      </c>
    </row>
    <row r="921" spans="1:11" hidden="1">
      <c r="A921" s="1" t="s">
        <v>682</v>
      </c>
      <c r="B921" s="13">
        <v>41661</v>
      </c>
      <c r="C921" s="1" t="s">
        <v>16</v>
      </c>
      <c r="D921" s="1">
        <v>2</v>
      </c>
      <c r="E921" s="1" t="s">
        <v>683</v>
      </c>
      <c r="F921" s="1" t="s">
        <v>18</v>
      </c>
      <c r="G921" s="1" t="s">
        <v>3</v>
      </c>
      <c r="H921" s="1" t="s">
        <v>684</v>
      </c>
      <c r="I921" s="16">
        <f t="shared" si="14"/>
        <v>862.0625</v>
      </c>
      <c r="J921" s="28">
        <v>137.93</v>
      </c>
      <c r="K921" s="1" t="s">
        <v>6149</v>
      </c>
    </row>
    <row r="922" spans="1:11" hidden="1">
      <c r="A922" t="s">
        <v>682</v>
      </c>
      <c r="B922" s="3">
        <v>41661</v>
      </c>
      <c r="C922" t="s">
        <v>16</v>
      </c>
      <c r="D922">
        <v>2</v>
      </c>
      <c r="E922" t="s">
        <v>683</v>
      </c>
      <c r="F922" t="s">
        <v>18</v>
      </c>
      <c r="G922" t="s">
        <v>3</v>
      </c>
      <c r="H922" t="s">
        <v>684</v>
      </c>
      <c r="I922" s="16">
        <f t="shared" si="14"/>
        <v>1107.1875</v>
      </c>
      <c r="J922" s="16">
        <v>177.15</v>
      </c>
      <c r="K922" s="29" t="s">
        <v>6149</v>
      </c>
    </row>
    <row r="923" spans="1:11" hidden="1">
      <c r="A923" t="s">
        <v>682</v>
      </c>
      <c r="B923" s="3">
        <v>41661</v>
      </c>
      <c r="C923" t="s">
        <v>16</v>
      </c>
      <c r="D923">
        <v>2</v>
      </c>
      <c r="E923" t="s">
        <v>683</v>
      </c>
      <c r="F923" t="s">
        <v>18</v>
      </c>
      <c r="G923" t="s">
        <v>3</v>
      </c>
      <c r="H923" t="s">
        <v>684</v>
      </c>
      <c r="I923" s="16">
        <f t="shared" si="14"/>
        <v>-862.0625</v>
      </c>
      <c r="J923" s="16">
        <v>-137.93</v>
      </c>
      <c r="K923" s="29" t="s">
        <v>6149</v>
      </c>
    </row>
    <row r="924" spans="1:11" hidden="1">
      <c r="A924" s="1" t="s">
        <v>687</v>
      </c>
      <c r="B924" s="13">
        <v>41661</v>
      </c>
      <c r="C924" s="1" t="s">
        <v>16</v>
      </c>
      <c r="D924" s="1">
        <v>2</v>
      </c>
      <c r="E924" s="1" t="s">
        <v>688</v>
      </c>
      <c r="F924" s="1" t="s">
        <v>18</v>
      </c>
      <c r="G924" s="1" t="s">
        <v>3</v>
      </c>
      <c r="H924" s="1" t="s">
        <v>689</v>
      </c>
      <c r="I924" s="16">
        <f t="shared" si="14"/>
        <v>469.75</v>
      </c>
      <c r="J924" s="28">
        <v>75.16</v>
      </c>
      <c r="K924" s="1" t="s">
        <v>6149</v>
      </c>
    </row>
    <row r="925" spans="1:11" hidden="1">
      <c r="A925" t="s">
        <v>687</v>
      </c>
      <c r="B925" s="3">
        <v>41661</v>
      </c>
      <c r="C925" t="s">
        <v>16</v>
      </c>
      <c r="D925">
        <v>2</v>
      </c>
      <c r="E925" t="s">
        <v>688</v>
      </c>
      <c r="F925" t="s">
        <v>18</v>
      </c>
      <c r="G925" t="s">
        <v>3</v>
      </c>
      <c r="H925" t="s">
        <v>689</v>
      </c>
      <c r="I925" s="16">
        <f t="shared" si="14"/>
        <v>1251.5625</v>
      </c>
      <c r="J925" s="16">
        <v>200.25</v>
      </c>
      <c r="K925" s="29" t="s">
        <v>6149</v>
      </c>
    </row>
    <row r="926" spans="1:11" hidden="1">
      <c r="A926" t="s">
        <v>687</v>
      </c>
      <c r="B926" s="3">
        <v>41661</v>
      </c>
      <c r="C926" t="s">
        <v>16</v>
      </c>
      <c r="D926">
        <v>2</v>
      </c>
      <c r="E926" t="s">
        <v>688</v>
      </c>
      <c r="F926" t="s">
        <v>18</v>
      </c>
      <c r="G926" t="s">
        <v>3</v>
      </c>
      <c r="H926" t="s">
        <v>689</v>
      </c>
      <c r="I926" s="16">
        <f t="shared" si="14"/>
        <v>-469.75</v>
      </c>
      <c r="J926" s="16">
        <v>-75.16</v>
      </c>
      <c r="K926" s="29" t="s">
        <v>6149</v>
      </c>
    </row>
    <row r="927" spans="1:11" hidden="1">
      <c r="A927" t="s">
        <v>2679</v>
      </c>
      <c r="B927" s="3">
        <v>41661</v>
      </c>
      <c r="C927" t="s">
        <v>2</v>
      </c>
      <c r="D927">
        <v>2</v>
      </c>
      <c r="E927" t="s">
        <v>2680</v>
      </c>
      <c r="F927" t="s">
        <v>18</v>
      </c>
      <c r="G927" t="s">
        <v>3</v>
      </c>
      <c r="H927" t="s">
        <v>689</v>
      </c>
      <c r="I927" s="16">
        <f t="shared" si="14"/>
        <v>1251.5625</v>
      </c>
      <c r="J927" s="16">
        <v>200.25</v>
      </c>
      <c r="K927" s="29" t="s">
        <v>6149</v>
      </c>
    </row>
    <row r="928" spans="1:11" hidden="1">
      <c r="A928" t="s">
        <v>2681</v>
      </c>
      <c r="B928" s="3">
        <v>41661</v>
      </c>
      <c r="C928" t="s">
        <v>2682</v>
      </c>
      <c r="D928">
        <v>2</v>
      </c>
      <c r="E928" t="s">
        <v>2683</v>
      </c>
      <c r="F928" t="s">
        <v>26</v>
      </c>
      <c r="G928" t="s">
        <v>13</v>
      </c>
      <c r="H928" t="s">
        <v>2684</v>
      </c>
      <c r="I928" s="16">
        <f t="shared" si="14"/>
        <v>1534.5</v>
      </c>
      <c r="J928" s="16">
        <v>245.52</v>
      </c>
      <c r="K928" s="29" t="s">
        <v>6145</v>
      </c>
    </row>
    <row r="929" spans="1:11" hidden="1">
      <c r="A929" s="1" t="s">
        <v>690</v>
      </c>
      <c r="B929" s="13">
        <v>41661</v>
      </c>
      <c r="C929" s="1" t="s">
        <v>16</v>
      </c>
      <c r="D929" s="1">
        <v>2</v>
      </c>
      <c r="E929" s="1" t="s">
        <v>691</v>
      </c>
      <c r="F929" s="1" t="s">
        <v>18</v>
      </c>
      <c r="G929" s="1" t="s">
        <v>3</v>
      </c>
      <c r="H929" s="1" t="s">
        <v>625</v>
      </c>
      <c r="I929" s="16">
        <f t="shared" si="14"/>
        <v>202.25</v>
      </c>
      <c r="J929" s="28">
        <v>32.36</v>
      </c>
      <c r="K929" s="1" t="s">
        <v>6149</v>
      </c>
    </row>
    <row r="930" spans="1:11" hidden="1">
      <c r="A930" t="s">
        <v>690</v>
      </c>
      <c r="B930" s="3">
        <v>41661</v>
      </c>
      <c r="C930" t="s">
        <v>16</v>
      </c>
      <c r="D930">
        <v>2</v>
      </c>
      <c r="E930" t="s">
        <v>691</v>
      </c>
      <c r="F930" t="s">
        <v>18</v>
      </c>
      <c r="G930" t="s">
        <v>3</v>
      </c>
      <c r="H930" t="s">
        <v>625</v>
      </c>
      <c r="I930" s="16">
        <f t="shared" si="14"/>
        <v>202.25</v>
      </c>
      <c r="J930" s="16">
        <v>32.36</v>
      </c>
      <c r="K930" s="29" t="s">
        <v>6149</v>
      </c>
    </row>
    <row r="931" spans="1:11" hidden="1">
      <c r="A931" t="s">
        <v>690</v>
      </c>
      <c r="B931" s="3">
        <v>41661</v>
      </c>
      <c r="C931" t="s">
        <v>16</v>
      </c>
      <c r="D931">
        <v>2</v>
      </c>
      <c r="E931" t="s">
        <v>691</v>
      </c>
      <c r="F931" t="s">
        <v>18</v>
      </c>
      <c r="G931" t="s">
        <v>3</v>
      </c>
      <c r="H931" t="s">
        <v>625</v>
      </c>
      <c r="I931" s="16">
        <f t="shared" si="14"/>
        <v>-202.25</v>
      </c>
      <c r="J931" s="16">
        <v>-32.36</v>
      </c>
      <c r="K931" s="29" t="s">
        <v>6149</v>
      </c>
    </row>
    <row r="932" spans="1:11" hidden="1">
      <c r="A932" s="1" t="s">
        <v>692</v>
      </c>
      <c r="B932" s="13">
        <v>41661</v>
      </c>
      <c r="C932" s="1" t="s">
        <v>693</v>
      </c>
      <c r="D932" s="1">
        <v>2</v>
      </c>
      <c r="E932" s="1" t="s">
        <v>694</v>
      </c>
      <c r="F932" s="1" t="s">
        <v>26</v>
      </c>
      <c r="G932" s="1" t="s">
        <v>13</v>
      </c>
      <c r="H932" s="1" t="s">
        <v>620</v>
      </c>
      <c r="I932" s="16">
        <f t="shared" si="14"/>
        <v>1293.125</v>
      </c>
      <c r="J932" s="28">
        <v>206.9</v>
      </c>
      <c r="K932" s="1" t="s">
        <v>6145</v>
      </c>
    </row>
    <row r="933" spans="1:11" hidden="1">
      <c r="A933" t="s">
        <v>692</v>
      </c>
      <c r="B933" s="3">
        <v>41661</v>
      </c>
      <c r="C933" t="s">
        <v>693</v>
      </c>
      <c r="D933">
        <v>2</v>
      </c>
      <c r="E933" t="s">
        <v>694</v>
      </c>
      <c r="F933" t="s">
        <v>26</v>
      </c>
      <c r="G933" t="s">
        <v>13</v>
      </c>
      <c r="H933" t="s">
        <v>620</v>
      </c>
      <c r="I933" s="16">
        <f t="shared" si="14"/>
        <v>2418</v>
      </c>
      <c r="J933" s="16">
        <v>386.88</v>
      </c>
      <c r="K933" s="29" t="s">
        <v>6145</v>
      </c>
    </row>
    <row r="934" spans="1:11" hidden="1">
      <c r="A934" t="s">
        <v>692</v>
      </c>
      <c r="B934" s="3">
        <v>41661</v>
      </c>
      <c r="C934" t="s">
        <v>693</v>
      </c>
      <c r="D934">
        <v>2</v>
      </c>
      <c r="E934" t="s">
        <v>694</v>
      </c>
      <c r="F934" t="s">
        <v>26</v>
      </c>
      <c r="G934" t="s">
        <v>13</v>
      </c>
      <c r="H934" t="s">
        <v>620</v>
      </c>
      <c r="I934" s="16">
        <f t="shared" si="14"/>
        <v>-1293.125</v>
      </c>
      <c r="J934" s="16">
        <v>-206.9</v>
      </c>
      <c r="K934" s="29" t="s">
        <v>6145</v>
      </c>
    </row>
    <row r="935" spans="1:11" hidden="1">
      <c r="A935" t="s">
        <v>2685</v>
      </c>
      <c r="B935" s="3">
        <v>41661</v>
      </c>
      <c r="C935" t="s">
        <v>2686</v>
      </c>
      <c r="D935">
        <v>2</v>
      </c>
      <c r="E935" t="s">
        <v>2687</v>
      </c>
      <c r="F935" t="s">
        <v>26</v>
      </c>
      <c r="G935" t="s">
        <v>13</v>
      </c>
      <c r="H935" t="s">
        <v>1436</v>
      </c>
      <c r="I935" s="16">
        <f t="shared" si="14"/>
        <v>853.43750000000011</v>
      </c>
      <c r="J935" s="16">
        <v>136.55000000000001</v>
      </c>
      <c r="K935" s="29" t="s">
        <v>6145</v>
      </c>
    </row>
    <row r="936" spans="1:11" hidden="1">
      <c r="A936" t="s">
        <v>2688</v>
      </c>
      <c r="B936" s="3">
        <v>41661</v>
      </c>
      <c r="C936" t="s">
        <v>2689</v>
      </c>
      <c r="D936">
        <v>2</v>
      </c>
      <c r="E936" t="s">
        <v>2690</v>
      </c>
      <c r="F936" t="s">
        <v>26</v>
      </c>
      <c r="G936" t="s">
        <v>13</v>
      </c>
      <c r="H936" t="s">
        <v>654</v>
      </c>
      <c r="I936" s="16">
        <f t="shared" si="14"/>
        <v>2247.75</v>
      </c>
      <c r="J936" s="16">
        <v>359.64</v>
      </c>
      <c r="K936" s="29" t="s">
        <v>6145</v>
      </c>
    </row>
    <row r="937" spans="1:11" hidden="1">
      <c r="A937" t="s">
        <v>2691</v>
      </c>
      <c r="B937" s="3">
        <v>41661</v>
      </c>
      <c r="C937" t="s">
        <v>652</v>
      </c>
      <c r="D937">
        <v>2</v>
      </c>
      <c r="E937" t="s">
        <v>2692</v>
      </c>
      <c r="F937" t="s">
        <v>18</v>
      </c>
      <c r="G937" t="s">
        <v>3</v>
      </c>
      <c r="H937" t="s">
        <v>2693</v>
      </c>
      <c r="I937" s="16">
        <f t="shared" si="14"/>
        <v>111.1875</v>
      </c>
      <c r="J937" s="16">
        <v>17.79</v>
      </c>
      <c r="K937" s="29" t="s">
        <v>6149</v>
      </c>
    </row>
    <row r="938" spans="1:11" hidden="1">
      <c r="A938" t="s">
        <v>2694</v>
      </c>
      <c r="B938" s="3">
        <v>41661</v>
      </c>
      <c r="C938" t="s">
        <v>2695</v>
      </c>
      <c r="D938">
        <v>2</v>
      </c>
      <c r="E938" t="s">
        <v>2696</v>
      </c>
      <c r="F938" t="s">
        <v>26</v>
      </c>
      <c r="G938" t="s">
        <v>13</v>
      </c>
      <c r="H938" t="s">
        <v>2697</v>
      </c>
      <c r="I938" s="16">
        <f t="shared" si="14"/>
        <v>853.43750000000011</v>
      </c>
      <c r="J938" s="16">
        <v>136.55000000000001</v>
      </c>
      <c r="K938" s="29" t="s">
        <v>6145</v>
      </c>
    </row>
    <row r="939" spans="1:11" hidden="1">
      <c r="A939" t="s">
        <v>2698</v>
      </c>
      <c r="B939" s="3">
        <v>41661</v>
      </c>
      <c r="C939" t="s">
        <v>2699</v>
      </c>
      <c r="D939">
        <v>2</v>
      </c>
      <c r="E939" t="s">
        <v>2700</v>
      </c>
      <c r="F939" t="s">
        <v>26</v>
      </c>
      <c r="G939" t="s">
        <v>13</v>
      </c>
      <c r="H939" t="s">
        <v>2319</v>
      </c>
      <c r="I939" s="16">
        <f t="shared" si="14"/>
        <v>853.43750000000011</v>
      </c>
      <c r="J939" s="16">
        <v>136.55000000000001</v>
      </c>
      <c r="K939" s="29" t="s">
        <v>6145</v>
      </c>
    </row>
    <row r="940" spans="1:11" hidden="1">
      <c r="A940" t="s">
        <v>2720</v>
      </c>
      <c r="B940" s="3">
        <v>41662</v>
      </c>
      <c r="C940" t="s">
        <v>2721</v>
      </c>
      <c r="D940">
        <v>2</v>
      </c>
      <c r="E940" t="s">
        <v>2722</v>
      </c>
      <c r="F940" t="s">
        <v>26</v>
      </c>
      <c r="G940" t="s">
        <v>13</v>
      </c>
      <c r="H940" t="s">
        <v>2723</v>
      </c>
      <c r="I940" s="16">
        <f t="shared" si="14"/>
        <v>1534.5</v>
      </c>
      <c r="J940" s="16">
        <v>245.52</v>
      </c>
      <c r="K940" s="29" t="s">
        <v>6145</v>
      </c>
    </row>
    <row r="941" spans="1:11" hidden="1">
      <c r="A941" t="s">
        <v>2724</v>
      </c>
      <c r="B941" s="3">
        <v>41662</v>
      </c>
      <c r="C941" t="s">
        <v>2725</v>
      </c>
      <c r="D941">
        <v>2</v>
      </c>
      <c r="E941" t="s">
        <v>2726</v>
      </c>
      <c r="F941" t="s">
        <v>26</v>
      </c>
      <c r="G941" t="s">
        <v>13</v>
      </c>
      <c r="H941" t="s">
        <v>2727</v>
      </c>
      <c r="I941" s="16">
        <f t="shared" si="14"/>
        <v>1322.5625</v>
      </c>
      <c r="J941" s="16">
        <v>211.61</v>
      </c>
      <c r="K941" s="29" t="s">
        <v>6145</v>
      </c>
    </row>
    <row r="942" spans="1:11" hidden="1">
      <c r="A942" t="s">
        <v>2728</v>
      </c>
      <c r="B942" s="3">
        <v>41662</v>
      </c>
      <c r="C942" t="s">
        <v>2729</v>
      </c>
      <c r="D942">
        <v>2</v>
      </c>
      <c r="E942" t="s">
        <v>2730</v>
      </c>
      <c r="F942" t="s">
        <v>26</v>
      </c>
      <c r="G942" t="s">
        <v>13</v>
      </c>
      <c r="H942" t="s">
        <v>2731</v>
      </c>
      <c r="I942" s="16">
        <f t="shared" si="14"/>
        <v>853.43750000000011</v>
      </c>
      <c r="J942" s="16">
        <v>136.55000000000001</v>
      </c>
      <c r="K942" s="29" t="s">
        <v>6145</v>
      </c>
    </row>
    <row r="943" spans="1:11" hidden="1">
      <c r="A943" t="s">
        <v>2732</v>
      </c>
      <c r="B943" s="3">
        <v>41662</v>
      </c>
      <c r="C943" t="s">
        <v>2733</v>
      </c>
      <c r="D943">
        <v>2</v>
      </c>
      <c r="E943" t="s">
        <v>2734</v>
      </c>
      <c r="F943" t="s">
        <v>26</v>
      </c>
      <c r="G943" t="s">
        <v>13</v>
      </c>
      <c r="H943" t="s">
        <v>2735</v>
      </c>
      <c r="I943" s="16">
        <f t="shared" si="14"/>
        <v>853.43750000000011</v>
      </c>
      <c r="J943" s="16">
        <v>136.55000000000001</v>
      </c>
      <c r="K943" s="29" t="s">
        <v>6145</v>
      </c>
    </row>
    <row r="944" spans="1:11" hidden="1">
      <c r="A944" t="s">
        <v>2736</v>
      </c>
      <c r="B944" s="3">
        <v>41662</v>
      </c>
      <c r="C944" t="s">
        <v>952</v>
      </c>
      <c r="D944">
        <v>2</v>
      </c>
      <c r="E944" t="s">
        <v>2737</v>
      </c>
      <c r="F944" t="s">
        <v>18</v>
      </c>
      <c r="G944" t="s">
        <v>3</v>
      </c>
      <c r="H944" t="s">
        <v>286</v>
      </c>
      <c r="I944" s="16">
        <f t="shared" si="14"/>
        <v>11671.3125</v>
      </c>
      <c r="J944" s="16">
        <v>1867.41</v>
      </c>
      <c r="K944" s="29" t="s">
        <v>6149</v>
      </c>
    </row>
    <row r="945" spans="1:11" hidden="1">
      <c r="A945" t="s">
        <v>2738</v>
      </c>
      <c r="B945" s="3">
        <v>41662</v>
      </c>
      <c r="C945" t="s">
        <v>2739</v>
      </c>
      <c r="D945">
        <v>2</v>
      </c>
      <c r="E945" t="s">
        <v>2740</v>
      </c>
      <c r="F945" t="s">
        <v>26</v>
      </c>
      <c r="G945" t="s">
        <v>13</v>
      </c>
      <c r="H945" t="s">
        <v>2741</v>
      </c>
      <c r="I945" s="16">
        <f t="shared" si="14"/>
        <v>853.43750000000011</v>
      </c>
      <c r="J945" s="16">
        <v>136.55000000000001</v>
      </c>
      <c r="K945" s="29" t="s">
        <v>6145</v>
      </c>
    </row>
    <row r="946" spans="1:11" hidden="1">
      <c r="A946" t="s">
        <v>2742</v>
      </c>
      <c r="B946" s="3">
        <v>41662</v>
      </c>
      <c r="C946" t="s">
        <v>2743</v>
      </c>
      <c r="D946">
        <v>2</v>
      </c>
      <c r="E946" t="s">
        <v>2744</v>
      </c>
      <c r="F946" t="s">
        <v>26</v>
      </c>
      <c r="G946" t="s">
        <v>13</v>
      </c>
      <c r="H946" t="s">
        <v>2745</v>
      </c>
      <c r="I946" s="16">
        <f t="shared" si="14"/>
        <v>853.43750000000011</v>
      </c>
      <c r="J946" s="16">
        <v>136.55000000000001</v>
      </c>
      <c r="K946" s="29" t="s">
        <v>6145</v>
      </c>
    </row>
    <row r="947" spans="1:11" hidden="1">
      <c r="A947" t="s">
        <v>2746</v>
      </c>
      <c r="B947" s="3">
        <v>41662</v>
      </c>
      <c r="C947" t="s">
        <v>1578</v>
      </c>
      <c r="D947">
        <v>1</v>
      </c>
      <c r="E947" t="s">
        <v>2747</v>
      </c>
      <c r="F947" t="s">
        <v>934</v>
      </c>
      <c r="G947" t="s">
        <v>5</v>
      </c>
      <c r="H947" t="s">
        <v>2748</v>
      </c>
      <c r="I947" s="16">
        <f t="shared" si="14"/>
        <v>698.25</v>
      </c>
      <c r="J947" s="16">
        <v>111.72</v>
      </c>
      <c r="K947" s="29" t="s">
        <v>6146</v>
      </c>
    </row>
    <row r="948" spans="1:11" hidden="1">
      <c r="A948" t="s">
        <v>2749</v>
      </c>
      <c r="B948" s="3">
        <v>41662</v>
      </c>
      <c r="C948" t="s">
        <v>2750</v>
      </c>
      <c r="D948">
        <v>2</v>
      </c>
      <c r="E948" t="s">
        <v>2751</v>
      </c>
      <c r="F948" t="s">
        <v>26</v>
      </c>
      <c r="G948" t="s">
        <v>13</v>
      </c>
      <c r="H948" t="s">
        <v>718</v>
      </c>
      <c r="I948" s="16">
        <f t="shared" si="14"/>
        <v>2525.875</v>
      </c>
      <c r="J948" s="16">
        <v>404.14</v>
      </c>
      <c r="K948" s="29" t="s">
        <v>6145</v>
      </c>
    </row>
    <row r="949" spans="1:11" hidden="1">
      <c r="A949" t="s">
        <v>2752</v>
      </c>
      <c r="B949" s="3">
        <v>41662</v>
      </c>
      <c r="C949" t="s">
        <v>2753</v>
      </c>
      <c r="D949">
        <v>2</v>
      </c>
      <c r="E949" t="s">
        <v>2754</v>
      </c>
      <c r="F949" t="s">
        <v>26</v>
      </c>
      <c r="G949" t="s">
        <v>13</v>
      </c>
      <c r="H949" t="s">
        <v>914</v>
      </c>
      <c r="I949" s="16">
        <f t="shared" si="14"/>
        <v>819</v>
      </c>
      <c r="J949" s="16">
        <v>131.04</v>
      </c>
      <c r="K949" s="29" t="s">
        <v>6145</v>
      </c>
    </row>
    <row r="950" spans="1:11" hidden="1">
      <c r="A950" t="s">
        <v>2755</v>
      </c>
      <c r="B950" s="3">
        <v>41662</v>
      </c>
      <c r="C950" t="s">
        <v>2756</v>
      </c>
      <c r="D950">
        <v>2</v>
      </c>
      <c r="E950" t="s">
        <v>2757</v>
      </c>
      <c r="F950" t="s">
        <v>26</v>
      </c>
      <c r="G950" t="s">
        <v>13</v>
      </c>
      <c r="H950" t="s">
        <v>914</v>
      </c>
      <c r="I950" s="16">
        <f t="shared" si="14"/>
        <v>819</v>
      </c>
      <c r="J950" s="16">
        <v>131.04</v>
      </c>
      <c r="K950" s="29" t="s">
        <v>6145</v>
      </c>
    </row>
    <row r="951" spans="1:11" hidden="1">
      <c r="A951" t="s">
        <v>2758</v>
      </c>
      <c r="B951" s="3">
        <v>41662</v>
      </c>
      <c r="C951" t="s">
        <v>2759</v>
      </c>
      <c r="D951">
        <v>2</v>
      </c>
      <c r="E951" t="s">
        <v>2760</v>
      </c>
      <c r="F951" t="s">
        <v>26</v>
      </c>
      <c r="G951" t="s">
        <v>13</v>
      </c>
      <c r="H951" t="s">
        <v>914</v>
      </c>
      <c r="I951" s="16">
        <f t="shared" si="14"/>
        <v>819</v>
      </c>
      <c r="J951" s="16">
        <v>131.04</v>
      </c>
      <c r="K951" s="29" t="s">
        <v>6145</v>
      </c>
    </row>
    <row r="952" spans="1:11" hidden="1">
      <c r="A952" t="s">
        <v>2761</v>
      </c>
      <c r="B952" s="3">
        <v>41662</v>
      </c>
      <c r="C952" t="s">
        <v>2762</v>
      </c>
      <c r="D952">
        <v>2</v>
      </c>
      <c r="E952" t="s">
        <v>2763</v>
      </c>
      <c r="F952" t="s">
        <v>26</v>
      </c>
      <c r="G952" t="s">
        <v>13</v>
      </c>
      <c r="H952" t="s">
        <v>914</v>
      </c>
      <c r="I952" s="16">
        <f t="shared" si="14"/>
        <v>819</v>
      </c>
      <c r="J952" s="16">
        <v>131.04</v>
      </c>
      <c r="K952" s="29" t="s">
        <v>6145</v>
      </c>
    </row>
    <row r="953" spans="1:11" hidden="1">
      <c r="A953" t="s">
        <v>2764</v>
      </c>
      <c r="B953" s="3">
        <v>41662</v>
      </c>
      <c r="C953" t="s">
        <v>2765</v>
      </c>
      <c r="D953">
        <v>2</v>
      </c>
      <c r="E953" t="s">
        <v>2766</v>
      </c>
      <c r="F953" t="s">
        <v>26</v>
      </c>
      <c r="G953" t="s">
        <v>13</v>
      </c>
      <c r="H953" t="s">
        <v>914</v>
      </c>
      <c r="I953" s="16">
        <f t="shared" si="14"/>
        <v>819</v>
      </c>
      <c r="J953" s="16">
        <v>131.04</v>
      </c>
      <c r="K953" s="29" t="s">
        <v>6145</v>
      </c>
    </row>
    <row r="954" spans="1:11" hidden="1">
      <c r="A954" t="s">
        <v>2767</v>
      </c>
      <c r="B954" s="3">
        <v>41662</v>
      </c>
      <c r="C954" t="s">
        <v>2768</v>
      </c>
      <c r="D954">
        <v>2</v>
      </c>
      <c r="E954" t="s">
        <v>2769</v>
      </c>
      <c r="F954" t="s">
        <v>26</v>
      </c>
      <c r="G954" t="s">
        <v>13</v>
      </c>
      <c r="H954" t="s">
        <v>914</v>
      </c>
      <c r="I954" s="16">
        <f t="shared" si="14"/>
        <v>853.43750000000011</v>
      </c>
      <c r="J954" s="16">
        <v>136.55000000000001</v>
      </c>
      <c r="K954" s="29" t="s">
        <v>6145</v>
      </c>
    </row>
    <row r="955" spans="1:11" hidden="1">
      <c r="A955" t="s">
        <v>2770</v>
      </c>
      <c r="B955" s="3">
        <v>41662</v>
      </c>
      <c r="C955" t="s">
        <v>2771</v>
      </c>
      <c r="D955">
        <v>2</v>
      </c>
      <c r="E955" t="s">
        <v>2772</v>
      </c>
      <c r="F955" t="s">
        <v>26</v>
      </c>
      <c r="G955" t="s">
        <v>13</v>
      </c>
      <c r="H955" t="s">
        <v>914</v>
      </c>
      <c r="I955" s="16">
        <f t="shared" si="14"/>
        <v>853.43750000000011</v>
      </c>
      <c r="J955" s="16">
        <v>136.55000000000001</v>
      </c>
      <c r="K955" s="29" t="s">
        <v>6145</v>
      </c>
    </row>
    <row r="956" spans="1:11" hidden="1">
      <c r="A956" t="s">
        <v>2773</v>
      </c>
      <c r="B956" s="3">
        <v>41662</v>
      </c>
      <c r="C956" t="s">
        <v>2774</v>
      </c>
      <c r="D956">
        <v>2</v>
      </c>
      <c r="E956" t="s">
        <v>2775</v>
      </c>
      <c r="F956" t="s">
        <v>26</v>
      </c>
      <c r="G956" t="s">
        <v>13</v>
      </c>
      <c r="H956" t="s">
        <v>914</v>
      </c>
      <c r="I956" s="16">
        <f t="shared" si="14"/>
        <v>853.43750000000011</v>
      </c>
      <c r="J956" s="16">
        <v>136.55000000000001</v>
      </c>
      <c r="K956" s="29" t="s">
        <v>6145</v>
      </c>
    </row>
    <row r="957" spans="1:11" hidden="1">
      <c r="A957" t="s">
        <v>2776</v>
      </c>
      <c r="B957" s="3">
        <v>41662</v>
      </c>
      <c r="C957" t="s">
        <v>2777</v>
      </c>
      <c r="D957">
        <v>2</v>
      </c>
      <c r="E957" t="s">
        <v>2778</v>
      </c>
      <c r="F957" t="s">
        <v>26</v>
      </c>
      <c r="G957" t="s">
        <v>13</v>
      </c>
      <c r="H957" t="s">
        <v>914</v>
      </c>
      <c r="I957" s="16">
        <f t="shared" si="14"/>
        <v>853.43750000000011</v>
      </c>
      <c r="J957" s="16">
        <v>136.55000000000001</v>
      </c>
      <c r="K957" s="29" t="s">
        <v>6145</v>
      </c>
    </row>
    <row r="958" spans="1:11" hidden="1">
      <c r="A958" t="s">
        <v>2779</v>
      </c>
      <c r="B958" s="3">
        <v>41662</v>
      </c>
      <c r="C958" t="s">
        <v>2780</v>
      </c>
      <c r="D958">
        <v>2</v>
      </c>
      <c r="E958" t="s">
        <v>2781</v>
      </c>
      <c r="F958" t="s">
        <v>26</v>
      </c>
      <c r="G958" t="s">
        <v>13</v>
      </c>
      <c r="H958" t="s">
        <v>914</v>
      </c>
      <c r="I958" s="16">
        <f t="shared" si="14"/>
        <v>853.43750000000011</v>
      </c>
      <c r="J958" s="16">
        <v>136.55000000000001</v>
      </c>
      <c r="K958" s="29" t="s">
        <v>6145</v>
      </c>
    </row>
    <row r="959" spans="1:11" hidden="1">
      <c r="A959" t="s">
        <v>2782</v>
      </c>
      <c r="B959" s="3">
        <v>41662</v>
      </c>
      <c r="C959" t="s">
        <v>2783</v>
      </c>
      <c r="D959">
        <v>2</v>
      </c>
      <c r="E959" t="s">
        <v>2784</v>
      </c>
      <c r="F959" t="s">
        <v>26</v>
      </c>
      <c r="G959" t="s">
        <v>13</v>
      </c>
      <c r="H959" t="s">
        <v>914</v>
      </c>
      <c r="I959" s="16">
        <f t="shared" si="14"/>
        <v>853.43750000000011</v>
      </c>
      <c r="J959" s="16">
        <v>136.55000000000001</v>
      </c>
      <c r="K959" s="29" t="s">
        <v>6145</v>
      </c>
    </row>
    <row r="960" spans="1:11" hidden="1">
      <c r="A960" t="s">
        <v>2785</v>
      </c>
      <c r="B960" s="3">
        <v>41662</v>
      </c>
      <c r="C960" t="s">
        <v>2786</v>
      </c>
      <c r="D960">
        <v>2</v>
      </c>
      <c r="E960" t="s">
        <v>2787</v>
      </c>
      <c r="F960" t="s">
        <v>26</v>
      </c>
      <c r="G960" t="s">
        <v>13</v>
      </c>
      <c r="H960" t="s">
        <v>2788</v>
      </c>
      <c r="I960" s="16">
        <f t="shared" si="14"/>
        <v>11225.625</v>
      </c>
      <c r="J960" s="16">
        <v>1796.1</v>
      </c>
      <c r="K960" s="29" t="s">
        <v>6145</v>
      </c>
    </row>
    <row r="961" spans="1:11" hidden="1">
      <c r="A961" t="s">
        <v>2789</v>
      </c>
      <c r="B961" s="3">
        <v>41662</v>
      </c>
      <c r="C961" t="s">
        <v>2790</v>
      </c>
      <c r="D961">
        <v>2</v>
      </c>
      <c r="E961" t="s">
        <v>2791</v>
      </c>
      <c r="F961" t="s">
        <v>26</v>
      </c>
      <c r="G961" t="s">
        <v>13</v>
      </c>
      <c r="H961" t="s">
        <v>2792</v>
      </c>
      <c r="I961" s="16">
        <f t="shared" si="14"/>
        <v>853.43750000000011</v>
      </c>
      <c r="J961" s="16">
        <v>136.55000000000001</v>
      </c>
      <c r="K961" s="29" t="s">
        <v>6145</v>
      </c>
    </row>
    <row r="962" spans="1:11" hidden="1">
      <c r="A962" s="1" t="s">
        <v>743</v>
      </c>
      <c r="B962" s="13">
        <v>41662</v>
      </c>
      <c r="C962" s="1" t="s">
        <v>16</v>
      </c>
      <c r="D962" s="1">
        <v>2</v>
      </c>
      <c r="E962" s="1" t="s">
        <v>744</v>
      </c>
      <c r="F962" s="1" t="s">
        <v>18</v>
      </c>
      <c r="G962" s="1" t="s">
        <v>3</v>
      </c>
      <c r="H962" s="1" t="s">
        <v>583</v>
      </c>
      <c r="I962" s="16">
        <f t="shared" si="14"/>
        <v>422.12500000000006</v>
      </c>
      <c r="J962" s="28">
        <v>67.540000000000006</v>
      </c>
      <c r="K962" s="1" t="s">
        <v>6149</v>
      </c>
    </row>
    <row r="963" spans="1:11" hidden="1">
      <c r="A963" t="s">
        <v>743</v>
      </c>
      <c r="B963" s="3">
        <v>41662</v>
      </c>
      <c r="C963" t="s">
        <v>16</v>
      </c>
      <c r="D963">
        <v>2</v>
      </c>
      <c r="E963" t="s">
        <v>744</v>
      </c>
      <c r="F963" t="s">
        <v>18</v>
      </c>
      <c r="G963" t="s">
        <v>3</v>
      </c>
      <c r="H963" t="s">
        <v>583</v>
      </c>
      <c r="I963" s="16">
        <f t="shared" si="14"/>
        <v>422.12500000000006</v>
      </c>
      <c r="J963" s="16">
        <v>67.540000000000006</v>
      </c>
      <c r="K963" s="29" t="s">
        <v>6149</v>
      </c>
    </row>
    <row r="964" spans="1:11" hidden="1">
      <c r="A964" t="s">
        <v>743</v>
      </c>
      <c r="B964" s="3">
        <v>41662</v>
      </c>
      <c r="C964" t="s">
        <v>16</v>
      </c>
      <c r="D964">
        <v>2</v>
      </c>
      <c r="E964" t="s">
        <v>744</v>
      </c>
      <c r="F964" t="s">
        <v>18</v>
      </c>
      <c r="G964" t="s">
        <v>3</v>
      </c>
      <c r="H964" t="s">
        <v>583</v>
      </c>
      <c r="I964" s="16">
        <f t="shared" si="14"/>
        <v>-422.12500000000006</v>
      </c>
      <c r="J964" s="16">
        <v>-67.540000000000006</v>
      </c>
      <c r="K964" s="29" t="s">
        <v>6149</v>
      </c>
    </row>
    <row r="965" spans="1:11" hidden="1">
      <c r="A965" t="s">
        <v>2793</v>
      </c>
      <c r="B965" s="3">
        <v>41662</v>
      </c>
      <c r="C965" t="s">
        <v>2794</v>
      </c>
      <c r="D965">
        <v>2</v>
      </c>
      <c r="E965" t="s">
        <v>2795</v>
      </c>
      <c r="F965" t="s">
        <v>26</v>
      </c>
      <c r="G965" t="s">
        <v>13</v>
      </c>
      <c r="H965" t="s">
        <v>2796</v>
      </c>
      <c r="I965" s="16">
        <f t="shared" si="14"/>
        <v>2267.25</v>
      </c>
      <c r="J965" s="16">
        <v>362.76</v>
      </c>
      <c r="K965" s="29" t="s">
        <v>6145</v>
      </c>
    </row>
    <row r="966" spans="1:11" hidden="1">
      <c r="A966" t="s">
        <v>2797</v>
      </c>
      <c r="B966" s="3">
        <v>41662</v>
      </c>
      <c r="C966" t="s">
        <v>16</v>
      </c>
      <c r="D966">
        <v>2</v>
      </c>
      <c r="E966" t="s">
        <v>2798</v>
      </c>
      <c r="F966" t="s">
        <v>18</v>
      </c>
      <c r="G966" t="s">
        <v>3</v>
      </c>
      <c r="H966" t="s">
        <v>2799</v>
      </c>
      <c r="I966" s="16">
        <f t="shared" si="14"/>
        <v>694.75</v>
      </c>
      <c r="J966" s="16">
        <v>111.16</v>
      </c>
      <c r="K966" s="29" t="s">
        <v>6149</v>
      </c>
    </row>
    <row r="967" spans="1:11" hidden="1">
      <c r="A967" t="s">
        <v>2800</v>
      </c>
      <c r="B967" s="3">
        <v>41662</v>
      </c>
      <c r="C967" t="s">
        <v>2801</v>
      </c>
      <c r="D967">
        <v>2</v>
      </c>
      <c r="E967" t="s">
        <v>2802</v>
      </c>
      <c r="F967" t="s">
        <v>26</v>
      </c>
      <c r="G967" t="s">
        <v>13</v>
      </c>
      <c r="H967" t="s">
        <v>2803</v>
      </c>
      <c r="I967" s="16">
        <f t="shared" si="14"/>
        <v>1700.4375</v>
      </c>
      <c r="J967" s="16">
        <v>272.07</v>
      </c>
      <c r="K967" s="29" t="s">
        <v>6145</v>
      </c>
    </row>
    <row r="968" spans="1:11" hidden="1">
      <c r="A968" t="s">
        <v>2804</v>
      </c>
      <c r="B968" s="3">
        <v>41662</v>
      </c>
      <c r="C968" t="s">
        <v>2</v>
      </c>
      <c r="D968">
        <v>2</v>
      </c>
      <c r="E968" t="s">
        <v>2805</v>
      </c>
      <c r="F968" t="s">
        <v>18</v>
      </c>
      <c r="G968" t="s">
        <v>3</v>
      </c>
      <c r="H968" t="s">
        <v>1170</v>
      </c>
      <c r="I968" s="16">
        <f t="shared" si="14"/>
        <v>66.875</v>
      </c>
      <c r="J968" s="16">
        <v>10.7</v>
      </c>
      <c r="K968" s="29" t="s">
        <v>6149</v>
      </c>
    </row>
    <row r="969" spans="1:11" hidden="1">
      <c r="A969" t="s">
        <v>2806</v>
      </c>
      <c r="B969" s="3">
        <v>41662</v>
      </c>
      <c r="C969" t="s">
        <v>2807</v>
      </c>
      <c r="D969">
        <v>2</v>
      </c>
      <c r="E969" t="s">
        <v>2808</v>
      </c>
      <c r="F969" t="s">
        <v>26</v>
      </c>
      <c r="G969" t="s">
        <v>13</v>
      </c>
      <c r="H969" t="s">
        <v>2809</v>
      </c>
      <c r="I969" s="16">
        <f t="shared" si="14"/>
        <v>1534.5</v>
      </c>
      <c r="J969" s="16">
        <v>245.52</v>
      </c>
      <c r="K969" s="29" t="s">
        <v>6145</v>
      </c>
    </row>
    <row r="970" spans="1:11" hidden="1">
      <c r="A970" t="s">
        <v>2810</v>
      </c>
      <c r="B970" s="3">
        <v>41662</v>
      </c>
      <c r="C970" t="s">
        <v>2811</v>
      </c>
      <c r="D970">
        <v>2</v>
      </c>
      <c r="E970" t="s">
        <v>2812</v>
      </c>
      <c r="F970" t="s">
        <v>26</v>
      </c>
      <c r="G970" t="s">
        <v>13</v>
      </c>
      <c r="H970" t="s">
        <v>2813</v>
      </c>
      <c r="I970" s="16">
        <f t="shared" ref="I970:I1033" si="15">J970*100/16</f>
        <v>2939.6875</v>
      </c>
      <c r="J970" s="16">
        <v>470.35</v>
      </c>
      <c r="K970" s="29" t="s">
        <v>6145</v>
      </c>
    </row>
    <row r="971" spans="1:11" hidden="1">
      <c r="A971" t="s">
        <v>2814</v>
      </c>
      <c r="B971" s="3">
        <v>41662</v>
      </c>
      <c r="C971" t="s">
        <v>2815</v>
      </c>
      <c r="D971">
        <v>2</v>
      </c>
      <c r="E971" t="s">
        <v>2816</v>
      </c>
      <c r="F971" t="s">
        <v>26</v>
      </c>
      <c r="G971" t="s">
        <v>13</v>
      </c>
      <c r="H971" t="s">
        <v>2817</v>
      </c>
      <c r="I971" s="16">
        <f t="shared" si="15"/>
        <v>853.43750000000011</v>
      </c>
      <c r="J971" s="16">
        <v>136.55000000000001</v>
      </c>
      <c r="K971" s="29" t="s">
        <v>6145</v>
      </c>
    </row>
    <row r="972" spans="1:11" hidden="1">
      <c r="A972" s="1" t="s">
        <v>748</v>
      </c>
      <c r="B972" s="13">
        <v>41662</v>
      </c>
      <c r="C972" s="1" t="s">
        <v>749</v>
      </c>
      <c r="D972" s="1">
        <v>2</v>
      </c>
      <c r="E972" s="1" t="s">
        <v>750</v>
      </c>
      <c r="F972" s="1" t="s">
        <v>26</v>
      </c>
      <c r="G972" s="1" t="s">
        <v>13</v>
      </c>
      <c r="H972" s="1" t="s">
        <v>633</v>
      </c>
      <c r="I972" s="16">
        <f t="shared" si="15"/>
        <v>1318</v>
      </c>
      <c r="J972" s="28">
        <v>210.88</v>
      </c>
      <c r="K972" s="1" t="s">
        <v>6145</v>
      </c>
    </row>
    <row r="973" spans="1:11" hidden="1">
      <c r="A973" t="s">
        <v>748</v>
      </c>
      <c r="B973" s="3">
        <v>41662</v>
      </c>
      <c r="C973" t="s">
        <v>749</v>
      </c>
      <c r="D973">
        <v>2</v>
      </c>
      <c r="E973" t="s">
        <v>750</v>
      </c>
      <c r="F973" t="s">
        <v>26</v>
      </c>
      <c r="G973" t="s">
        <v>13</v>
      </c>
      <c r="H973" t="s">
        <v>633</v>
      </c>
      <c r="I973" s="16">
        <f t="shared" si="15"/>
        <v>6205.9375</v>
      </c>
      <c r="J973" s="16">
        <v>992.95</v>
      </c>
      <c r="K973" s="29" t="s">
        <v>6145</v>
      </c>
    </row>
    <row r="974" spans="1:11" hidden="1">
      <c r="A974" t="s">
        <v>748</v>
      </c>
      <c r="B974" s="3">
        <v>41662</v>
      </c>
      <c r="C974" t="s">
        <v>749</v>
      </c>
      <c r="D974">
        <v>2</v>
      </c>
      <c r="E974" t="s">
        <v>750</v>
      </c>
      <c r="F974" t="s">
        <v>26</v>
      </c>
      <c r="G974" t="s">
        <v>13</v>
      </c>
      <c r="H974" t="s">
        <v>633</v>
      </c>
      <c r="I974" s="16">
        <f t="shared" si="15"/>
        <v>-1318</v>
      </c>
      <c r="J974" s="16">
        <v>-210.88</v>
      </c>
      <c r="K974" s="29" t="s">
        <v>6145</v>
      </c>
    </row>
    <row r="975" spans="1:11" hidden="1">
      <c r="A975" t="s">
        <v>2818</v>
      </c>
      <c r="B975" s="3">
        <v>41662</v>
      </c>
      <c r="C975" t="s">
        <v>2819</v>
      </c>
      <c r="D975">
        <v>2</v>
      </c>
      <c r="E975" t="s">
        <v>2820</v>
      </c>
      <c r="F975" t="s">
        <v>26</v>
      </c>
      <c r="G975" t="s">
        <v>13</v>
      </c>
      <c r="H975" t="s">
        <v>2149</v>
      </c>
      <c r="I975" s="16">
        <f t="shared" si="15"/>
        <v>853.43750000000011</v>
      </c>
      <c r="J975" s="16">
        <v>136.55000000000001</v>
      </c>
      <c r="K975" s="29" t="s">
        <v>6145</v>
      </c>
    </row>
    <row r="976" spans="1:11" hidden="1">
      <c r="A976" t="s">
        <v>2894</v>
      </c>
      <c r="B976" s="3">
        <v>41663</v>
      </c>
      <c r="C976" t="s">
        <v>2895</v>
      </c>
      <c r="D976">
        <v>2</v>
      </c>
      <c r="E976" t="s">
        <v>2896</v>
      </c>
      <c r="F976" t="s">
        <v>26</v>
      </c>
      <c r="G976" t="s">
        <v>13</v>
      </c>
      <c r="H976" t="s">
        <v>2648</v>
      </c>
      <c r="I976" s="16">
        <f t="shared" si="15"/>
        <v>3284.5</v>
      </c>
      <c r="J976" s="16">
        <v>525.52</v>
      </c>
      <c r="K976" s="29" t="s">
        <v>6145</v>
      </c>
    </row>
    <row r="977" spans="1:11" hidden="1">
      <c r="A977" t="s">
        <v>2897</v>
      </c>
      <c r="B977" s="3">
        <v>41663</v>
      </c>
      <c r="C977" t="s">
        <v>2898</v>
      </c>
      <c r="D977">
        <v>2</v>
      </c>
      <c r="E977" t="s">
        <v>2899</v>
      </c>
      <c r="F977" t="s">
        <v>26</v>
      </c>
      <c r="G977" t="s">
        <v>13</v>
      </c>
      <c r="H977" t="s">
        <v>2185</v>
      </c>
      <c r="I977" s="16">
        <f t="shared" si="15"/>
        <v>853.43750000000011</v>
      </c>
      <c r="J977" s="16">
        <v>136.55000000000001</v>
      </c>
      <c r="K977" s="29" t="s">
        <v>6145</v>
      </c>
    </row>
    <row r="978" spans="1:11" hidden="1">
      <c r="A978" t="s">
        <v>2900</v>
      </c>
      <c r="B978" s="3">
        <v>41663</v>
      </c>
      <c r="C978" t="s">
        <v>2901</v>
      </c>
      <c r="D978">
        <v>2</v>
      </c>
      <c r="E978" t="s">
        <v>2902</v>
      </c>
      <c r="F978" t="s">
        <v>26</v>
      </c>
      <c r="G978" t="s">
        <v>13</v>
      </c>
      <c r="H978" t="s">
        <v>1005</v>
      </c>
      <c r="I978" s="16">
        <f t="shared" si="15"/>
        <v>2568.125</v>
      </c>
      <c r="J978" s="16">
        <v>410.9</v>
      </c>
      <c r="K978" s="29" t="s">
        <v>6145</v>
      </c>
    </row>
    <row r="979" spans="1:11" hidden="1">
      <c r="A979" t="s">
        <v>2903</v>
      </c>
      <c r="B979" s="3">
        <v>41663</v>
      </c>
      <c r="C979" t="s">
        <v>2904</v>
      </c>
      <c r="D979">
        <v>2</v>
      </c>
      <c r="E979" t="s">
        <v>2905</v>
      </c>
      <c r="F979" t="s">
        <v>26</v>
      </c>
      <c r="G979" t="s">
        <v>13</v>
      </c>
      <c r="H979" t="s">
        <v>2906</v>
      </c>
      <c r="I979" s="16">
        <f t="shared" si="15"/>
        <v>4275.875</v>
      </c>
      <c r="J979" s="16">
        <v>684.14</v>
      </c>
      <c r="K979" s="29" t="s">
        <v>6145</v>
      </c>
    </row>
    <row r="980" spans="1:11" hidden="1">
      <c r="A980" t="s">
        <v>2907</v>
      </c>
      <c r="B980" s="3">
        <v>41663</v>
      </c>
      <c r="C980" t="s">
        <v>2</v>
      </c>
      <c r="D980">
        <v>2</v>
      </c>
      <c r="E980" t="s">
        <v>2908</v>
      </c>
      <c r="F980" t="s">
        <v>18</v>
      </c>
      <c r="G980" t="s">
        <v>3</v>
      </c>
      <c r="H980" t="s">
        <v>1771</v>
      </c>
      <c r="I980" s="16">
        <f t="shared" si="15"/>
        <v>815.1875</v>
      </c>
      <c r="J980" s="16">
        <v>130.43</v>
      </c>
      <c r="K980" s="29" t="s">
        <v>6149</v>
      </c>
    </row>
    <row r="981" spans="1:11" hidden="1">
      <c r="A981" t="s">
        <v>2909</v>
      </c>
      <c r="B981" s="3">
        <v>41663</v>
      </c>
      <c r="C981" t="s">
        <v>2</v>
      </c>
      <c r="D981">
        <v>2</v>
      </c>
      <c r="E981" t="s">
        <v>2910</v>
      </c>
      <c r="F981" t="s">
        <v>18</v>
      </c>
      <c r="G981" t="s">
        <v>3</v>
      </c>
      <c r="H981" t="s">
        <v>88</v>
      </c>
      <c r="I981" s="16">
        <f t="shared" si="15"/>
        <v>1046</v>
      </c>
      <c r="J981" s="16">
        <v>167.36</v>
      </c>
      <c r="K981" s="29" t="s">
        <v>6149</v>
      </c>
    </row>
    <row r="982" spans="1:11" hidden="1">
      <c r="A982" t="s">
        <v>2911</v>
      </c>
      <c r="B982" s="3">
        <v>41663</v>
      </c>
      <c r="C982" t="s">
        <v>2912</v>
      </c>
      <c r="D982">
        <v>2</v>
      </c>
      <c r="E982" t="s">
        <v>2913</v>
      </c>
      <c r="F982" t="s">
        <v>26</v>
      </c>
      <c r="G982" t="s">
        <v>13</v>
      </c>
      <c r="H982" t="s">
        <v>2914</v>
      </c>
      <c r="I982" s="16">
        <f t="shared" si="15"/>
        <v>1534.5</v>
      </c>
      <c r="J982" s="16">
        <v>245.52</v>
      </c>
      <c r="K982" s="29" t="s">
        <v>6145</v>
      </c>
    </row>
    <row r="983" spans="1:11" hidden="1">
      <c r="A983" s="1" t="s">
        <v>796</v>
      </c>
      <c r="B983" s="13">
        <v>41663</v>
      </c>
      <c r="C983" s="1" t="s">
        <v>16</v>
      </c>
      <c r="D983" s="1">
        <v>2</v>
      </c>
      <c r="E983" s="1" t="s">
        <v>797</v>
      </c>
      <c r="F983" s="1" t="s">
        <v>18</v>
      </c>
      <c r="G983" s="1" t="s">
        <v>3</v>
      </c>
      <c r="H983" s="1" t="s">
        <v>88</v>
      </c>
      <c r="I983" s="16">
        <f t="shared" si="15"/>
        <v>348</v>
      </c>
      <c r="J983" s="28">
        <v>55.68</v>
      </c>
      <c r="K983" s="1" t="s">
        <v>6149</v>
      </c>
    </row>
    <row r="984" spans="1:11" hidden="1">
      <c r="A984" t="s">
        <v>796</v>
      </c>
      <c r="B984" s="3">
        <v>41663</v>
      </c>
      <c r="C984" t="s">
        <v>16</v>
      </c>
      <c r="D984">
        <v>2</v>
      </c>
      <c r="E984" t="s">
        <v>797</v>
      </c>
      <c r="F984" t="s">
        <v>18</v>
      </c>
      <c r="G984" t="s">
        <v>3</v>
      </c>
      <c r="H984" t="s">
        <v>88</v>
      </c>
      <c r="I984" s="16">
        <f t="shared" si="15"/>
        <v>348</v>
      </c>
      <c r="J984" s="16">
        <v>55.68</v>
      </c>
      <c r="K984" s="29" t="s">
        <v>6149</v>
      </c>
    </row>
    <row r="985" spans="1:11" hidden="1">
      <c r="A985" t="s">
        <v>796</v>
      </c>
      <c r="B985" s="3">
        <v>41663</v>
      </c>
      <c r="C985" t="s">
        <v>16</v>
      </c>
      <c r="D985">
        <v>2</v>
      </c>
      <c r="E985" t="s">
        <v>797</v>
      </c>
      <c r="F985" t="s">
        <v>18</v>
      </c>
      <c r="G985" t="s">
        <v>3</v>
      </c>
      <c r="H985" t="s">
        <v>88</v>
      </c>
      <c r="I985" s="16">
        <f t="shared" si="15"/>
        <v>-348</v>
      </c>
      <c r="J985" s="16">
        <v>-55.68</v>
      </c>
      <c r="K985" s="29" t="s">
        <v>6149</v>
      </c>
    </row>
    <row r="986" spans="1:11" hidden="1">
      <c r="A986" t="s">
        <v>2915</v>
      </c>
      <c r="B986" s="3">
        <v>41663</v>
      </c>
      <c r="C986" t="s">
        <v>2916</v>
      </c>
      <c r="D986">
        <v>2</v>
      </c>
      <c r="E986" t="s">
        <v>2917</v>
      </c>
      <c r="F986" t="s">
        <v>26</v>
      </c>
      <c r="G986" t="s">
        <v>13</v>
      </c>
      <c r="H986" t="s">
        <v>2918</v>
      </c>
      <c r="I986" s="16">
        <f t="shared" si="15"/>
        <v>3413.8125</v>
      </c>
      <c r="J986" s="16">
        <v>546.21</v>
      </c>
      <c r="K986" s="29" t="s">
        <v>6145</v>
      </c>
    </row>
    <row r="987" spans="1:11" hidden="1">
      <c r="A987" t="s">
        <v>2919</v>
      </c>
      <c r="B987" s="3">
        <v>41663</v>
      </c>
      <c r="C987" t="s">
        <v>2920</v>
      </c>
      <c r="D987">
        <v>2</v>
      </c>
      <c r="E987" t="s">
        <v>2921</v>
      </c>
      <c r="F987" t="s">
        <v>26</v>
      </c>
      <c r="G987" t="s">
        <v>13</v>
      </c>
      <c r="H987" t="s">
        <v>2922</v>
      </c>
      <c r="I987" s="16">
        <f t="shared" si="15"/>
        <v>1534.5</v>
      </c>
      <c r="J987" s="16">
        <v>245.52</v>
      </c>
      <c r="K987" s="29" t="s">
        <v>6145</v>
      </c>
    </row>
    <row r="988" spans="1:11" hidden="1">
      <c r="A988" t="s">
        <v>2923</v>
      </c>
      <c r="B988" s="3">
        <v>41663</v>
      </c>
      <c r="C988" t="s">
        <v>2924</v>
      </c>
      <c r="D988">
        <v>2</v>
      </c>
      <c r="E988" t="s">
        <v>2925</v>
      </c>
      <c r="F988" t="s">
        <v>26</v>
      </c>
      <c r="G988" t="s">
        <v>13</v>
      </c>
      <c r="H988" t="s">
        <v>2926</v>
      </c>
      <c r="I988" s="16">
        <f t="shared" si="15"/>
        <v>1534.5</v>
      </c>
      <c r="J988" s="16">
        <v>245.52</v>
      </c>
      <c r="K988" s="29" t="s">
        <v>6145</v>
      </c>
    </row>
    <row r="989" spans="1:11" hidden="1">
      <c r="A989" t="s">
        <v>2927</v>
      </c>
      <c r="B989" s="3">
        <v>41663</v>
      </c>
      <c r="C989" t="s">
        <v>2928</v>
      </c>
      <c r="D989">
        <v>2</v>
      </c>
      <c r="E989" t="s">
        <v>2929</v>
      </c>
      <c r="F989" t="s">
        <v>26</v>
      </c>
      <c r="G989" t="s">
        <v>13</v>
      </c>
      <c r="H989" t="s">
        <v>2930</v>
      </c>
      <c r="I989" s="16">
        <f t="shared" si="15"/>
        <v>1551.75</v>
      </c>
      <c r="J989" s="16">
        <v>248.28</v>
      </c>
      <c r="K989" s="29" t="s">
        <v>6145</v>
      </c>
    </row>
    <row r="990" spans="1:11" hidden="1">
      <c r="A990" t="s">
        <v>2931</v>
      </c>
      <c r="B990" s="3">
        <v>41663</v>
      </c>
      <c r="C990" t="s">
        <v>2932</v>
      </c>
      <c r="D990">
        <v>2</v>
      </c>
      <c r="E990" t="s">
        <v>2933</v>
      </c>
      <c r="F990" t="s">
        <v>26</v>
      </c>
      <c r="G990" t="s">
        <v>13</v>
      </c>
      <c r="H990" t="s">
        <v>2934</v>
      </c>
      <c r="I990" s="16">
        <f t="shared" si="15"/>
        <v>3413.7500000000005</v>
      </c>
      <c r="J990" s="16">
        <v>546.20000000000005</v>
      </c>
      <c r="K990" s="29" t="s">
        <v>6145</v>
      </c>
    </row>
    <row r="991" spans="1:11" hidden="1">
      <c r="A991" s="1" t="s">
        <v>798</v>
      </c>
      <c r="B991" s="13">
        <v>41663</v>
      </c>
      <c r="C991" s="1" t="s">
        <v>16</v>
      </c>
      <c r="D991" s="1">
        <v>2</v>
      </c>
      <c r="E991" s="1" t="s">
        <v>799</v>
      </c>
      <c r="F991" s="1" t="s">
        <v>18</v>
      </c>
      <c r="G991" s="1" t="s">
        <v>3</v>
      </c>
      <c r="H991" s="1" t="s">
        <v>800</v>
      </c>
      <c r="I991" s="16">
        <f t="shared" si="15"/>
        <v>1611.375</v>
      </c>
      <c r="J991" s="28">
        <v>257.82</v>
      </c>
      <c r="K991" s="1" t="s">
        <v>6149</v>
      </c>
    </row>
    <row r="992" spans="1:11" hidden="1">
      <c r="A992" t="s">
        <v>798</v>
      </c>
      <c r="B992" s="3">
        <v>41663</v>
      </c>
      <c r="C992" t="s">
        <v>16</v>
      </c>
      <c r="D992">
        <v>2</v>
      </c>
      <c r="E992" t="s">
        <v>799</v>
      </c>
      <c r="F992" t="s">
        <v>18</v>
      </c>
      <c r="G992" t="s">
        <v>3</v>
      </c>
      <c r="H992" t="s">
        <v>800</v>
      </c>
      <c r="I992" s="16">
        <f t="shared" si="15"/>
        <v>1611.375</v>
      </c>
      <c r="J992" s="16">
        <v>257.82</v>
      </c>
      <c r="K992" s="29" t="s">
        <v>6149</v>
      </c>
    </row>
    <row r="993" spans="1:11" hidden="1">
      <c r="A993" t="s">
        <v>798</v>
      </c>
      <c r="B993" s="3">
        <v>41663</v>
      </c>
      <c r="C993" t="s">
        <v>16</v>
      </c>
      <c r="D993">
        <v>2</v>
      </c>
      <c r="E993" t="s">
        <v>799</v>
      </c>
      <c r="F993" t="s">
        <v>18</v>
      </c>
      <c r="G993" t="s">
        <v>3</v>
      </c>
      <c r="H993" t="s">
        <v>800</v>
      </c>
      <c r="I993" s="16">
        <f t="shared" si="15"/>
        <v>-1611.375</v>
      </c>
      <c r="J993" s="16">
        <v>-257.82</v>
      </c>
      <c r="K993" s="29" t="s">
        <v>6149</v>
      </c>
    </row>
    <row r="994" spans="1:11" hidden="1">
      <c r="A994" t="s">
        <v>2935</v>
      </c>
      <c r="B994" s="3">
        <v>41663</v>
      </c>
      <c r="C994" t="s">
        <v>2936</v>
      </c>
      <c r="D994">
        <v>2</v>
      </c>
      <c r="E994" t="s">
        <v>2937</v>
      </c>
      <c r="F994" t="s">
        <v>26</v>
      </c>
      <c r="G994" t="s">
        <v>13</v>
      </c>
      <c r="H994" t="s">
        <v>2938</v>
      </c>
      <c r="I994" s="16">
        <f t="shared" si="15"/>
        <v>853.43750000000011</v>
      </c>
      <c r="J994" s="16">
        <v>136.55000000000001</v>
      </c>
      <c r="K994" s="29" t="s">
        <v>6145</v>
      </c>
    </row>
    <row r="995" spans="1:11" hidden="1">
      <c r="A995" t="s">
        <v>2939</v>
      </c>
      <c r="B995" s="3">
        <v>41663</v>
      </c>
      <c r="C995" t="s">
        <v>2940</v>
      </c>
      <c r="D995">
        <v>2</v>
      </c>
      <c r="E995" t="s">
        <v>2941</v>
      </c>
      <c r="F995" t="s">
        <v>26</v>
      </c>
      <c r="G995" t="s">
        <v>13</v>
      </c>
      <c r="H995" t="s">
        <v>2942</v>
      </c>
      <c r="I995" s="16">
        <f t="shared" si="15"/>
        <v>853.43750000000011</v>
      </c>
      <c r="J995" s="16">
        <v>136.55000000000001</v>
      </c>
      <c r="K995" s="29" t="s">
        <v>6145</v>
      </c>
    </row>
    <row r="996" spans="1:11" hidden="1">
      <c r="A996" s="1" t="s">
        <v>801</v>
      </c>
      <c r="B996" s="13">
        <v>41663</v>
      </c>
      <c r="C996" s="1" t="s">
        <v>16</v>
      </c>
      <c r="D996" s="1">
        <v>2</v>
      </c>
      <c r="E996" s="1" t="s">
        <v>802</v>
      </c>
      <c r="F996" s="1" t="s">
        <v>18</v>
      </c>
      <c r="G996" s="1" t="s">
        <v>3</v>
      </c>
      <c r="H996" s="1" t="s">
        <v>654</v>
      </c>
      <c r="I996" s="16">
        <f t="shared" si="15"/>
        <v>293.125</v>
      </c>
      <c r="J996" s="28">
        <v>46.9</v>
      </c>
      <c r="K996" s="1" t="s">
        <v>6149</v>
      </c>
    </row>
    <row r="997" spans="1:11" hidden="1">
      <c r="A997" t="s">
        <v>801</v>
      </c>
      <c r="B997" s="3">
        <v>41663</v>
      </c>
      <c r="C997" t="s">
        <v>16</v>
      </c>
      <c r="D997">
        <v>2</v>
      </c>
      <c r="E997" t="s">
        <v>802</v>
      </c>
      <c r="F997" t="s">
        <v>18</v>
      </c>
      <c r="G997" t="s">
        <v>3</v>
      </c>
      <c r="H997" t="s">
        <v>654</v>
      </c>
      <c r="I997" s="16">
        <f t="shared" si="15"/>
        <v>484.12499999999994</v>
      </c>
      <c r="J997" s="16">
        <v>77.459999999999994</v>
      </c>
      <c r="K997" s="29" t="s">
        <v>6149</v>
      </c>
    </row>
    <row r="998" spans="1:11" hidden="1">
      <c r="A998" t="s">
        <v>801</v>
      </c>
      <c r="B998" s="3">
        <v>41663</v>
      </c>
      <c r="C998" t="s">
        <v>16</v>
      </c>
      <c r="D998">
        <v>2</v>
      </c>
      <c r="E998" t="s">
        <v>802</v>
      </c>
      <c r="F998" t="s">
        <v>18</v>
      </c>
      <c r="G998" t="s">
        <v>3</v>
      </c>
      <c r="H998" t="s">
        <v>654</v>
      </c>
      <c r="I998" s="16">
        <f t="shared" si="15"/>
        <v>-293.125</v>
      </c>
      <c r="J998" s="16">
        <v>-46.9</v>
      </c>
      <c r="K998" s="29" t="s">
        <v>6149</v>
      </c>
    </row>
    <row r="999" spans="1:11" hidden="1">
      <c r="A999" t="s">
        <v>2943</v>
      </c>
      <c r="B999" s="3">
        <v>41663</v>
      </c>
      <c r="C999" t="s">
        <v>2944</v>
      </c>
      <c r="D999">
        <v>2</v>
      </c>
      <c r="E999" t="s">
        <v>2945</v>
      </c>
      <c r="F999" t="s">
        <v>26</v>
      </c>
      <c r="G999" t="s">
        <v>13</v>
      </c>
      <c r="H999" t="s">
        <v>2946</v>
      </c>
      <c r="I999" s="16">
        <f t="shared" si="15"/>
        <v>853.43750000000011</v>
      </c>
      <c r="J999" s="16">
        <v>136.55000000000001</v>
      </c>
      <c r="K999" s="29" t="s">
        <v>6145</v>
      </c>
    </row>
    <row r="1000" spans="1:11" hidden="1">
      <c r="A1000" t="s">
        <v>2947</v>
      </c>
      <c r="B1000" s="3">
        <v>41663</v>
      </c>
      <c r="C1000" t="s">
        <v>2948</v>
      </c>
      <c r="D1000">
        <v>2</v>
      </c>
      <c r="E1000" t="s">
        <v>2949</v>
      </c>
      <c r="F1000" t="s">
        <v>26</v>
      </c>
      <c r="G1000" t="s">
        <v>13</v>
      </c>
      <c r="H1000" t="s">
        <v>2950</v>
      </c>
      <c r="I1000" s="16">
        <f t="shared" si="15"/>
        <v>853.43750000000011</v>
      </c>
      <c r="J1000" s="16">
        <v>136.55000000000001</v>
      </c>
      <c r="K1000" s="29" t="s">
        <v>6145</v>
      </c>
    </row>
    <row r="1001" spans="1:11" hidden="1">
      <c r="A1001" t="s">
        <v>2951</v>
      </c>
      <c r="B1001" s="3">
        <v>41663</v>
      </c>
      <c r="C1001" t="s">
        <v>2952</v>
      </c>
      <c r="D1001">
        <v>2</v>
      </c>
      <c r="E1001" t="s">
        <v>2953</v>
      </c>
      <c r="F1001" t="s">
        <v>26</v>
      </c>
      <c r="G1001" t="s">
        <v>13</v>
      </c>
      <c r="H1001" t="s">
        <v>2954</v>
      </c>
      <c r="I1001" s="16">
        <f t="shared" si="15"/>
        <v>2525.875</v>
      </c>
      <c r="J1001" s="16">
        <v>404.14</v>
      </c>
      <c r="K1001" s="29" t="s">
        <v>6145</v>
      </c>
    </row>
    <row r="1002" spans="1:11" hidden="1">
      <c r="A1002" t="s">
        <v>2955</v>
      </c>
      <c r="B1002" s="3">
        <v>41663</v>
      </c>
      <c r="C1002" t="s">
        <v>2956</v>
      </c>
      <c r="D1002">
        <v>2</v>
      </c>
      <c r="E1002" t="s">
        <v>2957</v>
      </c>
      <c r="F1002" t="s">
        <v>26</v>
      </c>
      <c r="G1002" t="s">
        <v>13</v>
      </c>
      <c r="H1002" t="s">
        <v>2958</v>
      </c>
      <c r="I1002" s="16">
        <f t="shared" si="15"/>
        <v>1534.5</v>
      </c>
      <c r="J1002" s="16">
        <v>245.52</v>
      </c>
      <c r="K1002" s="29" t="s">
        <v>6145</v>
      </c>
    </row>
    <row r="1003" spans="1:11" hidden="1">
      <c r="A1003" t="s">
        <v>2959</v>
      </c>
      <c r="B1003" s="3">
        <v>41663</v>
      </c>
      <c r="C1003" t="s">
        <v>2960</v>
      </c>
      <c r="D1003">
        <v>2</v>
      </c>
      <c r="E1003" t="s">
        <v>2961</v>
      </c>
      <c r="F1003" t="s">
        <v>26</v>
      </c>
      <c r="G1003" t="s">
        <v>13</v>
      </c>
      <c r="H1003" t="s">
        <v>99</v>
      </c>
      <c r="I1003" s="16">
        <f t="shared" si="15"/>
        <v>853.43750000000011</v>
      </c>
      <c r="J1003" s="16">
        <v>136.55000000000001</v>
      </c>
      <c r="K1003" s="29" t="s">
        <v>6145</v>
      </c>
    </row>
    <row r="1004" spans="1:11" hidden="1">
      <c r="A1004" t="s">
        <v>2962</v>
      </c>
      <c r="B1004" s="3">
        <v>41663</v>
      </c>
      <c r="C1004" t="s">
        <v>2</v>
      </c>
      <c r="D1004">
        <v>2</v>
      </c>
      <c r="E1004" t="s">
        <v>2963</v>
      </c>
      <c r="F1004" t="s">
        <v>18</v>
      </c>
      <c r="G1004" t="s">
        <v>3</v>
      </c>
      <c r="H1004" t="s">
        <v>88</v>
      </c>
      <c r="I1004" s="16">
        <f t="shared" si="15"/>
        <v>76.625</v>
      </c>
      <c r="J1004" s="16">
        <v>12.26</v>
      </c>
      <c r="K1004" s="29" t="s">
        <v>6149</v>
      </c>
    </row>
    <row r="1005" spans="1:11" hidden="1">
      <c r="A1005" t="s">
        <v>2964</v>
      </c>
      <c r="B1005" s="3">
        <v>41663</v>
      </c>
      <c r="C1005" t="s">
        <v>2965</v>
      </c>
      <c r="D1005">
        <v>2</v>
      </c>
      <c r="E1005" t="s">
        <v>2966</v>
      </c>
      <c r="F1005" t="s">
        <v>26</v>
      </c>
      <c r="G1005" t="s">
        <v>13</v>
      </c>
      <c r="H1005" t="s">
        <v>2967</v>
      </c>
      <c r="I1005" s="16">
        <f t="shared" si="15"/>
        <v>2395.6875</v>
      </c>
      <c r="J1005" s="16">
        <v>383.31</v>
      </c>
      <c r="K1005" s="29" t="s">
        <v>6145</v>
      </c>
    </row>
    <row r="1006" spans="1:11" hidden="1">
      <c r="A1006" t="s">
        <v>2968</v>
      </c>
      <c r="B1006" s="3">
        <v>41663</v>
      </c>
      <c r="C1006" t="s">
        <v>2969</v>
      </c>
      <c r="D1006">
        <v>2</v>
      </c>
      <c r="E1006" t="s">
        <v>2970</v>
      </c>
      <c r="F1006" t="s">
        <v>26</v>
      </c>
      <c r="G1006" t="s">
        <v>13</v>
      </c>
      <c r="H1006" t="s">
        <v>2971</v>
      </c>
      <c r="I1006" s="16">
        <f t="shared" si="15"/>
        <v>853.43750000000011</v>
      </c>
      <c r="J1006" s="16">
        <v>136.55000000000001</v>
      </c>
      <c r="K1006" s="29" t="s">
        <v>6145</v>
      </c>
    </row>
    <row r="1007" spans="1:11" hidden="1">
      <c r="A1007" t="s">
        <v>2976</v>
      </c>
      <c r="B1007" s="3">
        <v>41664</v>
      </c>
      <c r="C1007" t="s">
        <v>2</v>
      </c>
      <c r="D1007">
        <v>2</v>
      </c>
      <c r="E1007" t="s">
        <v>2977</v>
      </c>
      <c r="F1007" t="s">
        <v>18</v>
      </c>
      <c r="G1007" t="s">
        <v>3</v>
      </c>
      <c r="H1007" t="s">
        <v>2978</v>
      </c>
      <c r="I1007" s="16">
        <f t="shared" si="15"/>
        <v>942.8125</v>
      </c>
      <c r="J1007" s="16">
        <v>150.85</v>
      </c>
      <c r="K1007" s="29" t="s">
        <v>6149</v>
      </c>
    </row>
    <row r="1008" spans="1:11" hidden="1">
      <c r="A1008" t="s">
        <v>2979</v>
      </c>
      <c r="B1008" s="3">
        <v>41664</v>
      </c>
      <c r="C1008" t="s">
        <v>2980</v>
      </c>
      <c r="D1008">
        <v>2</v>
      </c>
      <c r="E1008" t="s">
        <v>2981</v>
      </c>
      <c r="F1008" t="s">
        <v>26</v>
      </c>
      <c r="G1008" t="s">
        <v>13</v>
      </c>
      <c r="H1008" t="s">
        <v>2982</v>
      </c>
      <c r="I1008" s="16">
        <f t="shared" si="15"/>
        <v>1534.5</v>
      </c>
      <c r="J1008" s="16">
        <v>245.52</v>
      </c>
      <c r="K1008" s="29" t="s">
        <v>6145</v>
      </c>
    </row>
    <row r="1009" spans="1:11" hidden="1">
      <c r="A1009" t="s">
        <v>2983</v>
      </c>
      <c r="B1009" s="3">
        <v>41664</v>
      </c>
      <c r="C1009" t="s">
        <v>2984</v>
      </c>
      <c r="D1009">
        <v>2</v>
      </c>
      <c r="E1009" t="s">
        <v>2985</v>
      </c>
      <c r="F1009" t="s">
        <v>26</v>
      </c>
      <c r="G1009" t="s">
        <v>13</v>
      </c>
      <c r="H1009" t="s">
        <v>2986</v>
      </c>
      <c r="I1009" s="16">
        <f t="shared" si="15"/>
        <v>2525.875</v>
      </c>
      <c r="J1009" s="16">
        <v>404.14</v>
      </c>
      <c r="K1009" s="29" t="s">
        <v>6145</v>
      </c>
    </row>
    <row r="1010" spans="1:11" hidden="1">
      <c r="A1010" t="s">
        <v>2987</v>
      </c>
      <c r="B1010" s="3">
        <v>41664</v>
      </c>
      <c r="C1010" t="s">
        <v>2</v>
      </c>
      <c r="D1010">
        <v>2</v>
      </c>
      <c r="E1010" t="s">
        <v>2988</v>
      </c>
      <c r="F1010" t="s">
        <v>18</v>
      </c>
      <c r="G1010" t="s">
        <v>3</v>
      </c>
      <c r="H1010" t="s">
        <v>2989</v>
      </c>
      <c r="I1010" s="16">
        <f t="shared" si="15"/>
        <v>143.125</v>
      </c>
      <c r="J1010" s="16">
        <v>22.9</v>
      </c>
      <c r="K1010" s="29" t="s">
        <v>6149</v>
      </c>
    </row>
    <row r="1011" spans="1:11" hidden="1">
      <c r="A1011" t="s">
        <v>2990</v>
      </c>
      <c r="B1011" s="3">
        <v>41664</v>
      </c>
      <c r="C1011" t="s">
        <v>2991</v>
      </c>
      <c r="D1011">
        <v>2</v>
      </c>
      <c r="E1011" t="s">
        <v>2992</v>
      </c>
      <c r="F1011" t="s">
        <v>26</v>
      </c>
      <c r="G1011" t="s">
        <v>13</v>
      </c>
      <c r="H1011" t="s">
        <v>822</v>
      </c>
      <c r="I1011" s="16">
        <f t="shared" si="15"/>
        <v>853.43750000000011</v>
      </c>
      <c r="J1011" s="16">
        <v>136.55000000000001</v>
      </c>
      <c r="K1011" s="29" t="s">
        <v>6145</v>
      </c>
    </row>
    <row r="1012" spans="1:11" hidden="1">
      <c r="A1012" t="s">
        <v>2993</v>
      </c>
      <c r="B1012" s="3">
        <v>41664</v>
      </c>
      <c r="C1012" t="s">
        <v>16</v>
      </c>
      <c r="D1012">
        <v>2</v>
      </c>
      <c r="E1012" t="s">
        <v>2994</v>
      </c>
      <c r="F1012" t="s">
        <v>18</v>
      </c>
      <c r="G1012" t="s">
        <v>3</v>
      </c>
      <c r="H1012" t="s">
        <v>699</v>
      </c>
      <c r="I1012" s="16">
        <f t="shared" si="15"/>
        <v>2470.4375</v>
      </c>
      <c r="J1012" s="16">
        <v>395.27</v>
      </c>
      <c r="K1012" s="29" t="s">
        <v>6149</v>
      </c>
    </row>
    <row r="1013" spans="1:11" hidden="1">
      <c r="A1013" t="s">
        <v>2995</v>
      </c>
      <c r="B1013" s="3">
        <v>41664</v>
      </c>
      <c r="C1013" t="s">
        <v>2996</v>
      </c>
      <c r="D1013">
        <v>2</v>
      </c>
      <c r="E1013" t="s">
        <v>2997</v>
      </c>
      <c r="F1013" t="s">
        <v>26</v>
      </c>
      <c r="G1013" t="s">
        <v>13</v>
      </c>
      <c r="H1013" t="s">
        <v>2684</v>
      </c>
      <c r="I1013" s="16">
        <f t="shared" si="15"/>
        <v>1670.1250000000002</v>
      </c>
      <c r="J1013" s="16">
        <v>267.22000000000003</v>
      </c>
      <c r="K1013" s="29" t="s">
        <v>6145</v>
      </c>
    </row>
    <row r="1014" spans="1:11" hidden="1">
      <c r="A1014" t="s">
        <v>2998</v>
      </c>
      <c r="B1014" s="3">
        <v>41664</v>
      </c>
      <c r="C1014" t="s">
        <v>2999</v>
      </c>
      <c r="D1014">
        <v>2</v>
      </c>
      <c r="E1014" t="s">
        <v>3000</v>
      </c>
      <c r="F1014" t="s">
        <v>26</v>
      </c>
      <c r="G1014" t="s">
        <v>13</v>
      </c>
      <c r="H1014" t="s">
        <v>3001</v>
      </c>
      <c r="I1014" s="16">
        <f t="shared" si="15"/>
        <v>2027.625</v>
      </c>
      <c r="J1014" s="16">
        <v>324.42</v>
      </c>
      <c r="K1014" s="29" t="s">
        <v>6145</v>
      </c>
    </row>
    <row r="1015" spans="1:11" hidden="1">
      <c r="A1015" t="s">
        <v>3002</v>
      </c>
      <c r="B1015" s="3">
        <v>41664</v>
      </c>
      <c r="C1015" t="s">
        <v>3003</v>
      </c>
      <c r="D1015">
        <v>2</v>
      </c>
      <c r="E1015" t="s">
        <v>3004</v>
      </c>
      <c r="F1015" t="s">
        <v>26</v>
      </c>
      <c r="G1015" t="s">
        <v>13</v>
      </c>
      <c r="H1015" t="s">
        <v>3005</v>
      </c>
      <c r="I1015" s="16">
        <f t="shared" si="15"/>
        <v>2525.875</v>
      </c>
      <c r="J1015" s="16">
        <v>404.14</v>
      </c>
      <c r="K1015" s="29" t="s">
        <v>6145</v>
      </c>
    </row>
    <row r="1016" spans="1:11" hidden="1">
      <c r="A1016" t="s">
        <v>3006</v>
      </c>
      <c r="B1016" s="3">
        <v>41664</v>
      </c>
      <c r="C1016" t="s">
        <v>3007</v>
      </c>
      <c r="D1016">
        <v>2</v>
      </c>
      <c r="E1016" t="s">
        <v>3008</v>
      </c>
      <c r="F1016" t="s">
        <v>26</v>
      </c>
      <c r="G1016" t="s">
        <v>13</v>
      </c>
      <c r="H1016" t="s">
        <v>3009</v>
      </c>
      <c r="I1016" s="16">
        <f t="shared" si="15"/>
        <v>2491.375</v>
      </c>
      <c r="J1016" s="16">
        <v>398.62</v>
      </c>
      <c r="K1016" s="29" t="s">
        <v>6145</v>
      </c>
    </row>
    <row r="1017" spans="1:11" hidden="1">
      <c r="A1017" t="s">
        <v>3010</v>
      </c>
      <c r="B1017" s="3">
        <v>41664</v>
      </c>
      <c r="C1017" t="s">
        <v>3011</v>
      </c>
      <c r="D1017">
        <v>2</v>
      </c>
      <c r="E1017" t="s">
        <v>3012</v>
      </c>
      <c r="F1017" t="s">
        <v>26</v>
      </c>
      <c r="G1017" t="s">
        <v>13</v>
      </c>
      <c r="H1017" t="s">
        <v>3013</v>
      </c>
      <c r="I1017" s="16">
        <f t="shared" si="15"/>
        <v>86.1875</v>
      </c>
      <c r="J1017" s="16">
        <v>13.79</v>
      </c>
      <c r="K1017" s="29" t="s">
        <v>6145</v>
      </c>
    </row>
    <row r="1018" spans="1:11" hidden="1">
      <c r="A1018" t="s">
        <v>3014</v>
      </c>
      <c r="B1018" s="3">
        <v>41664</v>
      </c>
      <c r="C1018" t="s">
        <v>3015</v>
      </c>
      <c r="D1018">
        <v>2</v>
      </c>
      <c r="E1018" t="s">
        <v>3016</v>
      </c>
      <c r="F1018" t="s">
        <v>26</v>
      </c>
      <c r="G1018" t="s">
        <v>13</v>
      </c>
      <c r="H1018" t="s">
        <v>122</v>
      </c>
      <c r="I1018" s="16">
        <f t="shared" si="15"/>
        <v>7560.3750000000009</v>
      </c>
      <c r="J1018" s="16">
        <v>1209.6600000000001</v>
      </c>
      <c r="K1018" s="29" t="s">
        <v>6145</v>
      </c>
    </row>
    <row r="1019" spans="1:11" hidden="1">
      <c r="A1019" t="s">
        <v>3017</v>
      </c>
      <c r="B1019" s="3">
        <v>41664</v>
      </c>
      <c r="C1019" t="s">
        <v>3018</v>
      </c>
      <c r="D1019">
        <v>2</v>
      </c>
      <c r="E1019" t="s">
        <v>3019</v>
      </c>
      <c r="F1019" t="s">
        <v>26</v>
      </c>
      <c r="G1019" t="s">
        <v>13</v>
      </c>
      <c r="H1019" t="s">
        <v>363</v>
      </c>
      <c r="I1019" s="16">
        <f t="shared" si="15"/>
        <v>3413.8125</v>
      </c>
      <c r="J1019" s="16">
        <v>546.21</v>
      </c>
      <c r="K1019" s="29" t="s">
        <v>6145</v>
      </c>
    </row>
    <row r="1020" spans="1:11" hidden="1">
      <c r="A1020" t="s">
        <v>3020</v>
      </c>
      <c r="B1020" s="3">
        <v>41664</v>
      </c>
      <c r="C1020" t="s">
        <v>3021</v>
      </c>
      <c r="D1020">
        <v>2</v>
      </c>
      <c r="E1020" t="s">
        <v>3022</v>
      </c>
      <c r="F1020" t="s">
        <v>26</v>
      </c>
      <c r="G1020" t="s">
        <v>13</v>
      </c>
      <c r="H1020" t="s">
        <v>816</v>
      </c>
      <c r="I1020" s="16">
        <f t="shared" si="15"/>
        <v>2525.875</v>
      </c>
      <c r="J1020" s="16">
        <v>404.14</v>
      </c>
      <c r="K1020" s="29" t="s">
        <v>6145</v>
      </c>
    </row>
    <row r="1021" spans="1:11" hidden="1">
      <c r="A1021" t="s">
        <v>3023</v>
      </c>
      <c r="B1021" s="3">
        <v>41664</v>
      </c>
      <c r="C1021" t="s">
        <v>3024</v>
      </c>
      <c r="D1021">
        <v>2</v>
      </c>
      <c r="E1021" t="s">
        <v>3025</v>
      </c>
      <c r="F1021" t="s">
        <v>26</v>
      </c>
      <c r="G1021" t="s">
        <v>13</v>
      </c>
      <c r="H1021" t="s">
        <v>3026</v>
      </c>
      <c r="I1021" s="16">
        <f t="shared" si="15"/>
        <v>2525.875</v>
      </c>
      <c r="J1021" s="16">
        <v>404.14</v>
      </c>
      <c r="K1021" s="29" t="s">
        <v>6145</v>
      </c>
    </row>
    <row r="1022" spans="1:11" hidden="1">
      <c r="A1022" t="s">
        <v>3027</v>
      </c>
      <c r="B1022" s="3">
        <v>41664</v>
      </c>
      <c r="C1022" t="s">
        <v>3028</v>
      </c>
      <c r="D1022">
        <v>2</v>
      </c>
      <c r="E1022" t="s">
        <v>3029</v>
      </c>
      <c r="F1022" t="s">
        <v>26</v>
      </c>
      <c r="G1022" t="s">
        <v>13</v>
      </c>
      <c r="H1022" t="s">
        <v>3030</v>
      </c>
      <c r="I1022" s="16">
        <f t="shared" si="15"/>
        <v>853.43750000000011</v>
      </c>
      <c r="J1022" s="16">
        <v>136.55000000000001</v>
      </c>
      <c r="K1022" s="29" t="s">
        <v>6145</v>
      </c>
    </row>
    <row r="1023" spans="1:11" hidden="1">
      <c r="A1023" t="s">
        <v>3031</v>
      </c>
      <c r="B1023" s="3">
        <v>41664</v>
      </c>
      <c r="C1023" t="s">
        <v>3032</v>
      </c>
      <c r="D1023">
        <v>2</v>
      </c>
      <c r="E1023" t="s">
        <v>3033</v>
      </c>
      <c r="F1023" t="s">
        <v>26</v>
      </c>
      <c r="G1023" t="s">
        <v>13</v>
      </c>
      <c r="H1023" t="s">
        <v>3034</v>
      </c>
      <c r="I1023" s="16">
        <f t="shared" si="15"/>
        <v>853.43750000000011</v>
      </c>
      <c r="J1023" s="16">
        <v>136.55000000000001</v>
      </c>
      <c r="K1023" s="29" t="s">
        <v>6145</v>
      </c>
    </row>
    <row r="1024" spans="1:11" hidden="1">
      <c r="A1024" t="s">
        <v>3035</v>
      </c>
      <c r="B1024" s="3">
        <v>41666</v>
      </c>
      <c r="C1024" t="s">
        <v>2</v>
      </c>
      <c r="D1024">
        <v>2</v>
      </c>
      <c r="E1024" t="s">
        <v>3036</v>
      </c>
      <c r="F1024" t="s">
        <v>18</v>
      </c>
      <c r="G1024" t="s">
        <v>0</v>
      </c>
      <c r="H1024" t="s">
        <v>830</v>
      </c>
      <c r="I1024" s="16">
        <f t="shared" si="15"/>
        <v>1300</v>
      </c>
      <c r="J1024" s="16">
        <v>208</v>
      </c>
      <c r="K1024" s="29" t="s">
        <v>6149</v>
      </c>
    </row>
    <row r="1025" spans="1:11" hidden="1">
      <c r="A1025" t="s">
        <v>3037</v>
      </c>
      <c r="B1025" s="3">
        <v>41666</v>
      </c>
      <c r="C1025" t="s">
        <v>3038</v>
      </c>
      <c r="D1025">
        <v>2</v>
      </c>
      <c r="E1025" t="s">
        <v>3039</v>
      </c>
      <c r="F1025" t="s">
        <v>26</v>
      </c>
      <c r="G1025" t="s">
        <v>13</v>
      </c>
      <c r="H1025" t="s">
        <v>3040</v>
      </c>
      <c r="I1025" s="16">
        <f t="shared" si="15"/>
        <v>853.43750000000011</v>
      </c>
      <c r="J1025" s="16">
        <v>136.55000000000001</v>
      </c>
      <c r="K1025" s="29" t="s">
        <v>6145</v>
      </c>
    </row>
    <row r="1026" spans="1:11" hidden="1">
      <c r="A1026" t="s">
        <v>3041</v>
      </c>
      <c r="B1026" s="3">
        <v>41666</v>
      </c>
      <c r="C1026" t="s">
        <v>3042</v>
      </c>
      <c r="D1026">
        <v>2</v>
      </c>
      <c r="E1026" t="s">
        <v>3043</v>
      </c>
      <c r="F1026" t="s">
        <v>26</v>
      </c>
      <c r="G1026" t="s">
        <v>13</v>
      </c>
      <c r="H1026" t="s">
        <v>3040</v>
      </c>
      <c r="I1026" s="16">
        <f t="shared" si="15"/>
        <v>2525.875</v>
      </c>
      <c r="J1026" s="16">
        <v>404.14</v>
      </c>
      <c r="K1026" s="29" t="s">
        <v>6145</v>
      </c>
    </row>
    <row r="1027" spans="1:11" hidden="1">
      <c r="A1027" s="1" t="s">
        <v>921</v>
      </c>
      <c r="B1027" s="13">
        <v>41666</v>
      </c>
      <c r="C1027" s="1" t="s">
        <v>16</v>
      </c>
      <c r="D1027" s="1">
        <v>2</v>
      </c>
      <c r="E1027" s="1" t="s">
        <v>922</v>
      </c>
      <c r="F1027" s="1" t="s">
        <v>18</v>
      </c>
      <c r="G1027" s="1" t="s">
        <v>3</v>
      </c>
      <c r="H1027" s="1" t="s">
        <v>602</v>
      </c>
      <c r="I1027" s="16">
        <f t="shared" si="15"/>
        <v>1993.6875</v>
      </c>
      <c r="J1027" s="28">
        <v>318.99</v>
      </c>
      <c r="K1027" s="1" t="s">
        <v>6149</v>
      </c>
    </row>
    <row r="1028" spans="1:11" hidden="1">
      <c r="A1028" t="s">
        <v>921</v>
      </c>
      <c r="B1028" s="3">
        <v>41666</v>
      </c>
      <c r="C1028" t="s">
        <v>16</v>
      </c>
      <c r="D1028">
        <v>2</v>
      </c>
      <c r="E1028" t="s">
        <v>922</v>
      </c>
      <c r="F1028" t="s">
        <v>18</v>
      </c>
      <c r="G1028" t="s">
        <v>3</v>
      </c>
      <c r="H1028" t="s">
        <v>602</v>
      </c>
      <c r="I1028" s="16">
        <f t="shared" si="15"/>
        <v>1993.6875</v>
      </c>
      <c r="J1028" s="16">
        <v>318.99</v>
      </c>
      <c r="K1028" s="29" t="s">
        <v>6149</v>
      </c>
    </row>
    <row r="1029" spans="1:11" hidden="1">
      <c r="A1029" t="s">
        <v>921</v>
      </c>
      <c r="B1029" s="3">
        <v>41666</v>
      </c>
      <c r="C1029" t="s">
        <v>16</v>
      </c>
      <c r="D1029">
        <v>2</v>
      </c>
      <c r="E1029" t="s">
        <v>922</v>
      </c>
      <c r="F1029" t="s">
        <v>18</v>
      </c>
      <c r="G1029" t="s">
        <v>3</v>
      </c>
      <c r="H1029" t="s">
        <v>602</v>
      </c>
      <c r="I1029" s="16">
        <f t="shared" si="15"/>
        <v>-1993.6875</v>
      </c>
      <c r="J1029" s="16">
        <v>-318.99</v>
      </c>
      <c r="K1029" s="29" t="s">
        <v>6149</v>
      </c>
    </row>
    <row r="1030" spans="1:11" hidden="1">
      <c r="A1030" t="s">
        <v>3044</v>
      </c>
      <c r="B1030" s="3">
        <v>41666</v>
      </c>
      <c r="C1030" t="s">
        <v>49</v>
      </c>
      <c r="D1030">
        <v>2</v>
      </c>
      <c r="E1030" t="s">
        <v>3045</v>
      </c>
      <c r="F1030" t="s">
        <v>18</v>
      </c>
      <c r="G1030" t="s">
        <v>3</v>
      </c>
      <c r="H1030" t="s">
        <v>3046</v>
      </c>
      <c r="I1030" s="16">
        <f t="shared" si="15"/>
        <v>2660.3125</v>
      </c>
      <c r="J1030" s="16">
        <v>425.65</v>
      </c>
      <c r="K1030" s="29" t="s">
        <v>6149</v>
      </c>
    </row>
    <row r="1031" spans="1:11" hidden="1">
      <c r="A1031" s="1" t="s">
        <v>923</v>
      </c>
      <c r="B1031" s="13">
        <v>41666</v>
      </c>
      <c r="C1031" s="1" t="s">
        <v>924</v>
      </c>
      <c r="D1031" s="1">
        <v>2</v>
      </c>
      <c r="E1031" s="1" t="s">
        <v>925</v>
      </c>
      <c r="F1031" s="1" t="s">
        <v>26</v>
      </c>
      <c r="G1031" s="1" t="s">
        <v>13</v>
      </c>
      <c r="H1031" s="1" t="s">
        <v>565</v>
      </c>
      <c r="I1031" s="16">
        <f t="shared" si="15"/>
        <v>9737.0625</v>
      </c>
      <c r="J1031" s="28">
        <v>1557.93</v>
      </c>
      <c r="K1031" s="1" t="s">
        <v>6145</v>
      </c>
    </row>
    <row r="1032" spans="1:11" hidden="1">
      <c r="A1032" t="s">
        <v>923</v>
      </c>
      <c r="B1032" s="3">
        <v>41666</v>
      </c>
      <c r="C1032" t="s">
        <v>924</v>
      </c>
      <c r="D1032">
        <v>2</v>
      </c>
      <c r="E1032" t="s">
        <v>925</v>
      </c>
      <c r="F1032" t="s">
        <v>26</v>
      </c>
      <c r="G1032" t="s">
        <v>13</v>
      </c>
      <c r="H1032" t="s">
        <v>565</v>
      </c>
      <c r="I1032" s="16">
        <f t="shared" si="15"/>
        <v>11271.5625</v>
      </c>
      <c r="J1032" s="16">
        <v>1803.45</v>
      </c>
      <c r="K1032" s="29" t="s">
        <v>6145</v>
      </c>
    </row>
    <row r="1033" spans="1:11" hidden="1">
      <c r="A1033" t="s">
        <v>923</v>
      </c>
      <c r="B1033" s="3">
        <v>41666</v>
      </c>
      <c r="C1033" t="s">
        <v>924</v>
      </c>
      <c r="D1033">
        <v>2</v>
      </c>
      <c r="E1033" t="s">
        <v>925</v>
      </c>
      <c r="F1033" t="s">
        <v>26</v>
      </c>
      <c r="G1033" t="s">
        <v>13</v>
      </c>
      <c r="H1033" t="s">
        <v>565</v>
      </c>
      <c r="I1033" s="16">
        <f t="shared" si="15"/>
        <v>-9737.0625</v>
      </c>
      <c r="J1033" s="16">
        <v>-1557.93</v>
      </c>
      <c r="K1033" s="29" t="s">
        <v>6145</v>
      </c>
    </row>
    <row r="1034" spans="1:11" hidden="1">
      <c r="A1034" t="s">
        <v>3047</v>
      </c>
      <c r="B1034" s="3">
        <v>41666</v>
      </c>
      <c r="C1034" t="s">
        <v>3048</v>
      </c>
      <c r="D1034">
        <v>2</v>
      </c>
      <c r="E1034" t="s">
        <v>3049</v>
      </c>
      <c r="F1034" t="s">
        <v>26</v>
      </c>
      <c r="G1034" t="s">
        <v>13</v>
      </c>
      <c r="H1034" t="s">
        <v>3050</v>
      </c>
      <c r="I1034" s="16">
        <f t="shared" ref="I1034:I1097" si="16">J1034*100/16</f>
        <v>1534.5</v>
      </c>
      <c r="J1034" s="16">
        <v>245.52</v>
      </c>
      <c r="K1034" s="29" t="s">
        <v>6145</v>
      </c>
    </row>
    <row r="1035" spans="1:11" hidden="1">
      <c r="A1035" s="1" t="s">
        <v>928</v>
      </c>
      <c r="B1035" s="13">
        <v>41666</v>
      </c>
      <c r="C1035" s="1" t="s">
        <v>16</v>
      </c>
      <c r="D1035" s="1">
        <v>2</v>
      </c>
      <c r="E1035" s="1" t="s">
        <v>929</v>
      </c>
      <c r="F1035" s="1" t="s">
        <v>18</v>
      </c>
      <c r="G1035" s="1" t="s">
        <v>3</v>
      </c>
      <c r="H1035" s="1" t="s">
        <v>551</v>
      </c>
      <c r="I1035" s="16">
        <f t="shared" si="16"/>
        <v>118.3125</v>
      </c>
      <c r="J1035" s="28">
        <v>18.93</v>
      </c>
      <c r="K1035" s="1" t="s">
        <v>6149</v>
      </c>
    </row>
    <row r="1036" spans="1:11" hidden="1">
      <c r="A1036" t="s">
        <v>928</v>
      </c>
      <c r="B1036" s="3">
        <v>41666</v>
      </c>
      <c r="C1036" t="s">
        <v>16</v>
      </c>
      <c r="D1036">
        <v>2</v>
      </c>
      <c r="E1036" t="s">
        <v>929</v>
      </c>
      <c r="F1036" t="s">
        <v>18</v>
      </c>
      <c r="G1036" t="s">
        <v>3</v>
      </c>
      <c r="H1036" t="s">
        <v>551</v>
      </c>
      <c r="I1036" s="16">
        <f t="shared" si="16"/>
        <v>118.3125</v>
      </c>
      <c r="J1036" s="16">
        <v>18.93</v>
      </c>
      <c r="K1036" s="29" t="s">
        <v>6149</v>
      </c>
    </row>
    <row r="1037" spans="1:11" hidden="1">
      <c r="A1037" t="s">
        <v>928</v>
      </c>
      <c r="B1037" s="3">
        <v>41666</v>
      </c>
      <c r="C1037" t="s">
        <v>16</v>
      </c>
      <c r="D1037">
        <v>2</v>
      </c>
      <c r="E1037" t="s">
        <v>929</v>
      </c>
      <c r="F1037" t="s">
        <v>18</v>
      </c>
      <c r="G1037" t="s">
        <v>3</v>
      </c>
      <c r="H1037" t="s">
        <v>551</v>
      </c>
      <c r="I1037" s="16">
        <f t="shared" si="16"/>
        <v>-118.3125</v>
      </c>
      <c r="J1037" s="16">
        <v>-18.93</v>
      </c>
      <c r="K1037" s="29" t="s">
        <v>6149</v>
      </c>
    </row>
    <row r="1038" spans="1:11" hidden="1">
      <c r="A1038" t="s">
        <v>3051</v>
      </c>
      <c r="B1038" s="3">
        <v>41666</v>
      </c>
      <c r="C1038" t="s">
        <v>3052</v>
      </c>
      <c r="D1038">
        <v>2</v>
      </c>
      <c r="E1038" t="s">
        <v>3053</v>
      </c>
      <c r="F1038" t="s">
        <v>26</v>
      </c>
      <c r="G1038" t="s">
        <v>13</v>
      </c>
      <c r="H1038" t="s">
        <v>3054</v>
      </c>
      <c r="I1038" s="16">
        <f t="shared" si="16"/>
        <v>2491.375</v>
      </c>
      <c r="J1038" s="16">
        <v>398.62</v>
      </c>
      <c r="K1038" s="29" t="s">
        <v>6145</v>
      </c>
    </row>
    <row r="1039" spans="1:11" hidden="1">
      <c r="A1039" t="s">
        <v>3055</v>
      </c>
      <c r="B1039" s="3">
        <v>41666</v>
      </c>
      <c r="C1039" t="s">
        <v>3056</v>
      </c>
      <c r="D1039">
        <v>2</v>
      </c>
      <c r="E1039" t="s">
        <v>3057</v>
      </c>
      <c r="F1039" t="s">
        <v>26</v>
      </c>
      <c r="G1039" t="s">
        <v>13</v>
      </c>
      <c r="H1039" t="s">
        <v>3058</v>
      </c>
      <c r="I1039" s="16">
        <f t="shared" si="16"/>
        <v>6313.75</v>
      </c>
      <c r="J1039" s="16">
        <v>1010.2</v>
      </c>
      <c r="K1039" s="29" t="s">
        <v>6145</v>
      </c>
    </row>
    <row r="1040" spans="1:11" hidden="1">
      <c r="A1040" t="s">
        <v>3059</v>
      </c>
      <c r="B1040" s="3">
        <v>41666</v>
      </c>
      <c r="C1040" t="s">
        <v>3060</v>
      </c>
      <c r="D1040">
        <v>2</v>
      </c>
      <c r="E1040" t="s">
        <v>3061</v>
      </c>
      <c r="F1040" t="s">
        <v>26</v>
      </c>
      <c r="G1040" t="s">
        <v>13</v>
      </c>
      <c r="H1040" t="s">
        <v>3062</v>
      </c>
      <c r="I1040" s="16">
        <f t="shared" si="16"/>
        <v>2491.375</v>
      </c>
      <c r="J1040" s="16">
        <v>398.62</v>
      </c>
      <c r="K1040" s="29" t="s">
        <v>6145</v>
      </c>
    </row>
    <row r="1041" spans="1:11" hidden="1">
      <c r="A1041" t="s">
        <v>3063</v>
      </c>
      <c r="B1041" s="3">
        <v>41666</v>
      </c>
      <c r="C1041" t="s">
        <v>3064</v>
      </c>
      <c r="D1041">
        <v>2</v>
      </c>
      <c r="E1041" t="s">
        <v>3065</v>
      </c>
      <c r="F1041" t="s">
        <v>26</v>
      </c>
      <c r="G1041" t="s">
        <v>13</v>
      </c>
      <c r="H1041" t="s">
        <v>3066</v>
      </c>
      <c r="I1041" s="16">
        <f t="shared" si="16"/>
        <v>853.43750000000011</v>
      </c>
      <c r="J1041" s="16">
        <v>136.55000000000001</v>
      </c>
      <c r="K1041" s="29" t="s">
        <v>6145</v>
      </c>
    </row>
    <row r="1042" spans="1:11" hidden="1">
      <c r="A1042" t="s">
        <v>3067</v>
      </c>
      <c r="B1042" s="3">
        <v>41666</v>
      </c>
      <c r="C1042" t="s">
        <v>3068</v>
      </c>
      <c r="D1042">
        <v>2</v>
      </c>
      <c r="E1042" t="s">
        <v>3069</v>
      </c>
      <c r="F1042" t="s">
        <v>26</v>
      </c>
      <c r="G1042" t="s">
        <v>13</v>
      </c>
      <c r="H1042" t="s">
        <v>3070</v>
      </c>
      <c r="I1042" s="16">
        <f t="shared" si="16"/>
        <v>853.43750000000011</v>
      </c>
      <c r="J1042" s="16">
        <v>136.55000000000001</v>
      </c>
      <c r="K1042" s="29" t="s">
        <v>6145</v>
      </c>
    </row>
    <row r="1043" spans="1:11" hidden="1">
      <c r="A1043" t="s">
        <v>3071</v>
      </c>
      <c r="B1043" s="3">
        <v>41666</v>
      </c>
      <c r="C1043" t="s">
        <v>3072</v>
      </c>
      <c r="D1043">
        <v>2</v>
      </c>
      <c r="E1043" t="s">
        <v>3073</v>
      </c>
      <c r="F1043" t="s">
        <v>26</v>
      </c>
      <c r="G1043" t="s">
        <v>13</v>
      </c>
      <c r="H1043" t="s">
        <v>3074</v>
      </c>
      <c r="I1043" s="16">
        <f t="shared" si="16"/>
        <v>1534.5</v>
      </c>
      <c r="J1043" s="16">
        <v>245.52</v>
      </c>
      <c r="K1043" s="29" t="s">
        <v>6145</v>
      </c>
    </row>
    <row r="1044" spans="1:11" hidden="1">
      <c r="A1044" t="s">
        <v>3075</v>
      </c>
      <c r="B1044" s="3">
        <v>41666</v>
      </c>
      <c r="C1044" t="s">
        <v>3076</v>
      </c>
      <c r="D1044">
        <v>2</v>
      </c>
      <c r="E1044" t="s">
        <v>3077</v>
      </c>
      <c r="F1044" t="s">
        <v>26</v>
      </c>
      <c r="G1044" t="s">
        <v>13</v>
      </c>
      <c r="H1044" t="s">
        <v>3078</v>
      </c>
      <c r="I1044" s="16">
        <f t="shared" si="16"/>
        <v>2491.375</v>
      </c>
      <c r="J1044" s="16">
        <v>398.62</v>
      </c>
      <c r="K1044" s="29" t="s">
        <v>6145</v>
      </c>
    </row>
    <row r="1045" spans="1:11" hidden="1">
      <c r="A1045" t="s">
        <v>3079</v>
      </c>
      <c r="B1045" s="3">
        <v>41666</v>
      </c>
      <c r="C1045" t="s">
        <v>3080</v>
      </c>
      <c r="D1045">
        <v>2</v>
      </c>
      <c r="E1045" t="s">
        <v>3081</v>
      </c>
      <c r="F1045" t="s">
        <v>26</v>
      </c>
      <c r="G1045" t="s">
        <v>13</v>
      </c>
      <c r="H1045" t="s">
        <v>3082</v>
      </c>
      <c r="I1045" s="16">
        <f t="shared" si="16"/>
        <v>1534.5</v>
      </c>
      <c r="J1045" s="16">
        <v>245.52</v>
      </c>
      <c r="K1045" s="29" t="s">
        <v>6145</v>
      </c>
    </row>
    <row r="1046" spans="1:11" hidden="1">
      <c r="A1046" t="s">
        <v>3083</v>
      </c>
      <c r="B1046" s="3">
        <v>41666</v>
      </c>
      <c r="C1046" t="s">
        <v>3084</v>
      </c>
      <c r="D1046">
        <v>2</v>
      </c>
      <c r="E1046" t="s">
        <v>3085</v>
      </c>
      <c r="F1046" t="s">
        <v>26</v>
      </c>
      <c r="G1046" t="s">
        <v>13</v>
      </c>
      <c r="H1046" t="s">
        <v>3086</v>
      </c>
      <c r="I1046" s="16">
        <f t="shared" si="16"/>
        <v>3354.875</v>
      </c>
      <c r="J1046" s="16">
        <v>536.78</v>
      </c>
      <c r="K1046" s="29" t="s">
        <v>6145</v>
      </c>
    </row>
    <row r="1047" spans="1:11" hidden="1">
      <c r="A1047" t="s">
        <v>3087</v>
      </c>
      <c r="B1047" s="3">
        <v>41666</v>
      </c>
      <c r="C1047" t="s">
        <v>3088</v>
      </c>
      <c r="D1047">
        <v>2</v>
      </c>
      <c r="E1047" t="s">
        <v>3089</v>
      </c>
      <c r="F1047" t="s">
        <v>26</v>
      </c>
      <c r="G1047" t="s">
        <v>13</v>
      </c>
      <c r="H1047" t="s">
        <v>3090</v>
      </c>
      <c r="I1047" s="16">
        <f t="shared" si="16"/>
        <v>220.00000000000003</v>
      </c>
      <c r="J1047" s="16">
        <v>35.200000000000003</v>
      </c>
      <c r="K1047" s="29" t="s">
        <v>6145</v>
      </c>
    </row>
    <row r="1048" spans="1:11" hidden="1">
      <c r="A1048" t="s">
        <v>3101</v>
      </c>
      <c r="B1048" s="3">
        <v>41667</v>
      </c>
      <c r="C1048" t="s">
        <v>652</v>
      </c>
      <c r="D1048">
        <v>2</v>
      </c>
      <c r="E1048" t="s">
        <v>3102</v>
      </c>
      <c r="F1048" t="s">
        <v>18</v>
      </c>
      <c r="G1048" t="s">
        <v>3</v>
      </c>
      <c r="H1048" t="s">
        <v>3103</v>
      </c>
      <c r="I1048" s="16">
        <f t="shared" si="16"/>
        <v>62.812500000000007</v>
      </c>
      <c r="J1048" s="16">
        <v>10.050000000000001</v>
      </c>
      <c r="K1048" s="29" t="s">
        <v>6149</v>
      </c>
    </row>
    <row r="1049" spans="1:11" hidden="1">
      <c r="A1049" s="1" t="s">
        <v>1003</v>
      </c>
      <c r="B1049" s="13">
        <v>41667</v>
      </c>
      <c r="C1049" s="1" t="s">
        <v>6159</v>
      </c>
      <c r="D1049" s="1">
        <v>2</v>
      </c>
      <c r="E1049" s="1" t="s">
        <v>6160</v>
      </c>
      <c r="F1049" s="1" t="s">
        <v>26</v>
      </c>
      <c r="G1049" s="1" t="s">
        <v>13</v>
      </c>
      <c r="H1049" s="1" t="s">
        <v>6157</v>
      </c>
      <c r="I1049" s="16">
        <f t="shared" si="16"/>
        <v>1929.375</v>
      </c>
      <c r="J1049" s="28">
        <v>308.7</v>
      </c>
      <c r="K1049" s="1" t="s">
        <v>6145</v>
      </c>
    </row>
    <row r="1050" spans="1:11" hidden="1">
      <c r="A1050" t="s">
        <v>1003</v>
      </c>
      <c r="B1050" s="3">
        <v>41667</v>
      </c>
      <c r="C1050" t="s">
        <v>6159</v>
      </c>
      <c r="D1050">
        <v>2</v>
      </c>
      <c r="E1050" t="s">
        <v>6160</v>
      </c>
      <c r="F1050" t="s">
        <v>26</v>
      </c>
      <c r="G1050" t="s">
        <v>13</v>
      </c>
      <c r="H1050" t="s">
        <v>6157</v>
      </c>
      <c r="I1050" s="16">
        <f t="shared" si="16"/>
        <v>2274.375</v>
      </c>
      <c r="J1050" s="16">
        <v>363.9</v>
      </c>
      <c r="K1050" s="29" t="s">
        <v>6145</v>
      </c>
    </row>
    <row r="1051" spans="1:11" hidden="1">
      <c r="A1051" t="s">
        <v>1003</v>
      </c>
      <c r="B1051" s="3">
        <v>41667</v>
      </c>
      <c r="C1051" t="s">
        <v>6159</v>
      </c>
      <c r="D1051">
        <v>2</v>
      </c>
      <c r="E1051" t="s">
        <v>6160</v>
      </c>
      <c r="F1051" t="s">
        <v>26</v>
      </c>
      <c r="G1051" t="s">
        <v>13</v>
      </c>
      <c r="H1051" t="s">
        <v>6157</v>
      </c>
      <c r="I1051" s="16">
        <f t="shared" si="16"/>
        <v>-1929.375</v>
      </c>
      <c r="J1051" s="16">
        <v>-308.7</v>
      </c>
      <c r="K1051" s="29" t="s">
        <v>6145</v>
      </c>
    </row>
    <row r="1052" spans="1:11" hidden="1">
      <c r="A1052" t="s">
        <v>3104</v>
      </c>
      <c r="B1052" s="3">
        <v>41667</v>
      </c>
      <c r="C1052" t="s">
        <v>3105</v>
      </c>
      <c r="D1052">
        <v>2</v>
      </c>
      <c r="E1052" t="s">
        <v>3106</v>
      </c>
      <c r="F1052" t="s">
        <v>26</v>
      </c>
      <c r="G1052" t="s">
        <v>13</v>
      </c>
      <c r="H1052" t="s">
        <v>3107</v>
      </c>
      <c r="I1052" s="16">
        <f t="shared" si="16"/>
        <v>1379.3125</v>
      </c>
      <c r="J1052" s="16">
        <v>220.69</v>
      </c>
      <c r="K1052" s="29" t="s">
        <v>6145</v>
      </c>
    </row>
    <row r="1053" spans="1:11" hidden="1">
      <c r="A1053" t="s">
        <v>3108</v>
      </c>
      <c r="B1053" s="3">
        <v>41667</v>
      </c>
      <c r="C1053" t="s">
        <v>1578</v>
      </c>
      <c r="D1053">
        <v>1</v>
      </c>
      <c r="E1053" t="s">
        <v>3109</v>
      </c>
      <c r="F1053" t="s">
        <v>934</v>
      </c>
      <c r="G1053" t="s">
        <v>5</v>
      </c>
      <c r="H1053" t="s">
        <v>3110</v>
      </c>
      <c r="I1053" s="16">
        <f t="shared" si="16"/>
        <v>637.9375</v>
      </c>
      <c r="J1053" s="16">
        <v>102.07</v>
      </c>
      <c r="K1053" s="29" t="s">
        <v>6146</v>
      </c>
    </row>
    <row r="1054" spans="1:11" hidden="1">
      <c r="A1054" t="s">
        <v>3111</v>
      </c>
      <c r="B1054" s="3">
        <v>41667</v>
      </c>
      <c r="C1054" t="s">
        <v>2</v>
      </c>
      <c r="D1054">
        <v>2</v>
      </c>
      <c r="E1054" t="s">
        <v>3112</v>
      </c>
      <c r="F1054" t="s">
        <v>18</v>
      </c>
      <c r="G1054" t="s">
        <v>3</v>
      </c>
      <c r="H1054" t="s">
        <v>3113</v>
      </c>
      <c r="I1054" s="16">
        <f t="shared" si="16"/>
        <v>55.5625</v>
      </c>
      <c r="J1054" s="16">
        <v>8.89</v>
      </c>
      <c r="K1054" s="29" t="s">
        <v>6149</v>
      </c>
    </row>
    <row r="1055" spans="1:11" hidden="1">
      <c r="A1055" t="s">
        <v>3114</v>
      </c>
      <c r="B1055" s="3">
        <v>41667</v>
      </c>
      <c r="C1055" t="s">
        <v>3115</v>
      </c>
      <c r="D1055">
        <v>2</v>
      </c>
      <c r="E1055" t="s">
        <v>3116</v>
      </c>
      <c r="F1055" t="s">
        <v>26</v>
      </c>
      <c r="G1055" t="s">
        <v>13</v>
      </c>
      <c r="H1055" t="s">
        <v>3117</v>
      </c>
      <c r="I1055" s="16">
        <f t="shared" si="16"/>
        <v>1534.5</v>
      </c>
      <c r="J1055" s="16">
        <v>245.52</v>
      </c>
      <c r="K1055" s="29" t="s">
        <v>6145</v>
      </c>
    </row>
    <row r="1056" spans="1:11" hidden="1">
      <c r="A1056" t="s">
        <v>3118</v>
      </c>
      <c r="B1056" s="3">
        <v>41667</v>
      </c>
      <c r="C1056" t="s">
        <v>2</v>
      </c>
      <c r="D1056">
        <v>2</v>
      </c>
      <c r="E1056" t="s">
        <v>3119</v>
      </c>
      <c r="F1056" t="s">
        <v>18</v>
      </c>
      <c r="G1056" t="s">
        <v>3</v>
      </c>
      <c r="H1056" t="s">
        <v>981</v>
      </c>
      <c r="I1056" s="16">
        <f t="shared" si="16"/>
        <v>198</v>
      </c>
      <c r="J1056" s="16">
        <v>31.68</v>
      </c>
      <c r="K1056" s="29" t="s">
        <v>6149</v>
      </c>
    </row>
    <row r="1057" spans="1:11" hidden="1">
      <c r="A1057" t="s">
        <v>3120</v>
      </c>
      <c r="B1057" s="3">
        <v>41667</v>
      </c>
      <c r="C1057" t="s">
        <v>2</v>
      </c>
      <c r="D1057">
        <v>2</v>
      </c>
      <c r="E1057" t="s">
        <v>3121</v>
      </c>
      <c r="F1057" t="s">
        <v>18</v>
      </c>
      <c r="G1057" t="s">
        <v>3</v>
      </c>
      <c r="H1057" t="s">
        <v>3122</v>
      </c>
      <c r="I1057" s="16">
        <f t="shared" si="16"/>
        <v>111.1875</v>
      </c>
      <c r="J1057" s="16">
        <v>17.79</v>
      </c>
      <c r="K1057" s="29" t="s">
        <v>6149</v>
      </c>
    </row>
    <row r="1058" spans="1:11" hidden="1">
      <c r="A1058" t="s">
        <v>3123</v>
      </c>
      <c r="B1058" s="3">
        <v>41667</v>
      </c>
      <c r="C1058" t="s">
        <v>3124</v>
      </c>
      <c r="D1058">
        <v>2</v>
      </c>
      <c r="E1058" t="s">
        <v>3125</v>
      </c>
      <c r="F1058" t="s">
        <v>26</v>
      </c>
      <c r="G1058" t="s">
        <v>13</v>
      </c>
      <c r="H1058" t="s">
        <v>3126</v>
      </c>
      <c r="I1058" s="16">
        <f t="shared" si="16"/>
        <v>1534.5</v>
      </c>
      <c r="J1058" s="16">
        <v>245.52</v>
      </c>
      <c r="K1058" s="29" t="s">
        <v>6145</v>
      </c>
    </row>
    <row r="1059" spans="1:11" hidden="1">
      <c r="A1059" t="s">
        <v>3127</v>
      </c>
      <c r="B1059" s="3">
        <v>41667</v>
      </c>
      <c r="C1059" t="s">
        <v>3128</v>
      </c>
      <c r="D1059">
        <v>2</v>
      </c>
      <c r="E1059" t="s">
        <v>3129</v>
      </c>
      <c r="F1059" t="s">
        <v>26</v>
      </c>
      <c r="G1059" t="s">
        <v>13</v>
      </c>
      <c r="H1059" t="s">
        <v>3130</v>
      </c>
      <c r="I1059" s="16">
        <f t="shared" si="16"/>
        <v>2551.75</v>
      </c>
      <c r="J1059" s="16">
        <v>408.28</v>
      </c>
      <c r="K1059" s="29" t="s">
        <v>6145</v>
      </c>
    </row>
    <row r="1060" spans="1:11" hidden="1">
      <c r="A1060" t="s">
        <v>3131</v>
      </c>
      <c r="B1060" s="3">
        <v>41667</v>
      </c>
      <c r="C1060" t="s">
        <v>3132</v>
      </c>
      <c r="D1060">
        <v>2</v>
      </c>
      <c r="E1060" t="s">
        <v>3133</v>
      </c>
      <c r="F1060" t="s">
        <v>26</v>
      </c>
      <c r="G1060" t="s">
        <v>13</v>
      </c>
      <c r="H1060" t="s">
        <v>3134</v>
      </c>
      <c r="I1060" s="16">
        <f t="shared" si="16"/>
        <v>1534.5</v>
      </c>
      <c r="J1060" s="16">
        <v>245.52</v>
      </c>
      <c r="K1060" s="29" t="s">
        <v>6145</v>
      </c>
    </row>
    <row r="1061" spans="1:11" hidden="1">
      <c r="A1061" t="s">
        <v>3135</v>
      </c>
      <c r="B1061" s="3">
        <v>41667</v>
      </c>
      <c r="C1061" t="s">
        <v>49</v>
      </c>
      <c r="D1061">
        <v>2</v>
      </c>
      <c r="E1061" t="s">
        <v>3136</v>
      </c>
      <c r="F1061" t="s">
        <v>18</v>
      </c>
      <c r="G1061" t="s">
        <v>3</v>
      </c>
      <c r="H1061" t="s">
        <v>3137</v>
      </c>
      <c r="I1061" s="16">
        <f t="shared" si="16"/>
        <v>4295.5</v>
      </c>
      <c r="J1061" s="16">
        <v>687.28</v>
      </c>
      <c r="K1061" s="29" t="s">
        <v>6149</v>
      </c>
    </row>
    <row r="1062" spans="1:11" hidden="1">
      <c r="A1062" t="s">
        <v>3138</v>
      </c>
      <c r="B1062" s="3">
        <v>41667</v>
      </c>
      <c r="C1062" t="s">
        <v>2790</v>
      </c>
      <c r="D1062">
        <v>2</v>
      </c>
      <c r="E1062" t="s">
        <v>3139</v>
      </c>
      <c r="F1062" t="s">
        <v>26</v>
      </c>
      <c r="G1062" t="s">
        <v>13</v>
      </c>
      <c r="H1062" t="s">
        <v>3140</v>
      </c>
      <c r="I1062" s="16">
        <f t="shared" si="16"/>
        <v>853.43750000000011</v>
      </c>
      <c r="J1062" s="16">
        <v>136.55000000000001</v>
      </c>
      <c r="K1062" s="29" t="s">
        <v>6145</v>
      </c>
    </row>
    <row r="1063" spans="1:11" hidden="1">
      <c r="A1063" s="1" t="s">
        <v>1007</v>
      </c>
      <c r="B1063" s="13">
        <v>41667</v>
      </c>
      <c r="C1063" s="1" t="s">
        <v>49</v>
      </c>
      <c r="D1063" s="1">
        <v>2</v>
      </c>
      <c r="E1063" s="1" t="s">
        <v>1008</v>
      </c>
      <c r="F1063" s="1" t="s">
        <v>18</v>
      </c>
      <c r="G1063" s="1" t="s">
        <v>3</v>
      </c>
      <c r="H1063" s="1" t="s">
        <v>803</v>
      </c>
      <c r="I1063" s="16">
        <f t="shared" si="16"/>
        <v>363</v>
      </c>
      <c r="J1063" s="28">
        <v>58.08</v>
      </c>
      <c r="K1063" s="1" t="s">
        <v>6149</v>
      </c>
    </row>
    <row r="1064" spans="1:11" hidden="1">
      <c r="A1064" t="s">
        <v>1007</v>
      </c>
      <c r="B1064" s="3">
        <v>41667</v>
      </c>
      <c r="C1064" t="s">
        <v>49</v>
      </c>
      <c r="D1064">
        <v>2</v>
      </c>
      <c r="E1064" t="s">
        <v>1008</v>
      </c>
      <c r="F1064" t="s">
        <v>18</v>
      </c>
      <c r="G1064" t="s">
        <v>3</v>
      </c>
      <c r="H1064" t="s">
        <v>803</v>
      </c>
      <c r="I1064" s="16">
        <f t="shared" si="16"/>
        <v>363</v>
      </c>
      <c r="J1064" s="16">
        <v>58.08</v>
      </c>
      <c r="K1064" s="29" t="s">
        <v>6149</v>
      </c>
    </row>
    <row r="1065" spans="1:11" hidden="1">
      <c r="A1065" t="s">
        <v>1007</v>
      </c>
      <c r="B1065" s="3">
        <v>41667</v>
      </c>
      <c r="C1065" t="s">
        <v>49</v>
      </c>
      <c r="D1065">
        <v>2</v>
      </c>
      <c r="E1065" t="s">
        <v>1008</v>
      </c>
      <c r="F1065" t="s">
        <v>18</v>
      </c>
      <c r="G1065" t="s">
        <v>3</v>
      </c>
      <c r="H1065" t="s">
        <v>803</v>
      </c>
      <c r="I1065" s="16">
        <f t="shared" si="16"/>
        <v>-363</v>
      </c>
      <c r="J1065" s="16">
        <v>-58.08</v>
      </c>
      <c r="K1065" s="29" t="s">
        <v>6149</v>
      </c>
    </row>
    <row r="1066" spans="1:11" hidden="1">
      <c r="A1066" t="s">
        <v>3141</v>
      </c>
      <c r="B1066" s="3">
        <v>41667</v>
      </c>
      <c r="C1066" t="s">
        <v>3142</v>
      </c>
      <c r="D1066">
        <v>2</v>
      </c>
      <c r="E1066" t="s">
        <v>3143</v>
      </c>
      <c r="F1066" t="s">
        <v>26</v>
      </c>
      <c r="G1066" t="s">
        <v>13</v>
      </c>
      <c r="H1066" t="s">
        <v>3144</v>
      </c>
      <c r="I1066" s="16">
        <f t="shared" si="16"/>
        <v>853.43750000000011</v>
      </c>
      <c r="J1066" s="16">
        <v>136.55000000000001</v>
      </c>
      <c r="K1066" s="29" t="s">
        <v>6145</v>
      </c>
    </row>
    <row r="1067" spans="1:11" hidden="1">
      <c r="A1067" t="s">
        <v>3145</v>
      </c>
      <c r="B1067" s="3">
        <v>41667</v>
      </c>
      <c r="C1067" t="s">
        <v>3146</v>
      </c>
      <c r="D1067">
        <v>2</v>
      </c>
      <c r="E1067" t="s">
        <v>3147</v>
      </c>
      <c r="F1067" t="s">
        <v>26</v>
      </c>
      <c r="G1067" t="s">
        <v>13</v>
      </c>
      <c r="H1067" t="s">
        <v>3148</v>
      </c>
      <c r="I1067" s="16">
        <f t="shared" si="16"/>
        <v>3413.8125</v>
      </c>
      <c r="J1067" s="16">
        <v>546.21</v>
      </c>
      <c r="K1067" s="29" t="s">
        <v>6145</v>
      </c>
    </row>
    <row r="1068" spans="1:11" hidden="1">
      <c r="A1068" t="s">
        <v>3149</v>
      </c>
      <c r="B1068" s="3">
        <v>41667</v>
      </c>
      <c r="C1068" t="s">
        <v>3150</v>
      </c>
      <c r="D1068">
        <v>2</v>
      </c>
      <c r="E1068" t="s">
        <v>3151</v>
      </c>
      <c r="F1068" t="s">
        <v>26</v>
      </c>
      <c r="G1068" t="s">
        <v>13</v>
      </c>
      <c r="H1068" t="s">
        <v>3152</v>
      </c>
      <c r="I1068" s="16">
        <f t="shared" si="16"/>
        <v>853.43750000000011</v>
      </c>
      <c r="J1068" s="16">
        <v>136.55000000000001</v>
      </c>
      <c r="K1068" s="29" t="s">
        <v>6145</v>
      </c>
    </row>
    <row r="1069" spans="1:11" hidden="1">
      <c r="A1069" t="s">
        <v>3153</v>
      </c>
      <c r="B1069" s="3">
        <v>41667</v>
      </c>
      <c r="C1069" t="s">
        <v>3154</v>
      </c>
      <c r="D1069">
        <v>2</v>
      </c>
      <c r="E1069" t="s">
        <v>3155</v>
      </c>
      <c r="F1069" t="s">
        <v>26</v>
      </c>
      <c r="G1069" t="s">
        <v>13</v>
      </c>
      <c r="H1069" t="s">
        <v>3156</v>
      </c>
      <c r="I1069" s="16">
        <f t="shared" si="16"/>
        <v>853.43750000000011</v>
      </c>
      <c r="J1069" s="16">
        <v>136.55000000000001</v>
      </c>
      <c r="K1069" s="29" t="s">
        <v>6145</v>
      </c>
    </row>
    <row r="1070" spans="1:11" hidden="1">
      <c r="A1070" t="s">
        <v>3157</v>
      </c>
      <c r="B1070" s="3">
        <v>41667</v>
      </c>
      <c r="C1070" t="s">
        <v>3158</v>
      </c>
      <c r="D1070">
        <v>2</v>
      </c>
      <c r="E1070" t="s">
        <v>3159</v>
      </c>
      <c r="F1070" t="s">
        <v>26</v>
      </c>
      <c r="G1070" t="s">
        <v>13</v>
      </c>
      <c r="H1070" t="s">
        <v>3160</v>
      </c>
      <c r="I1070" s="16">
        <f t="shared" si="16"/>
        <v>853.43750000000011</v>
      </c>
      <c r="J1070" s="16">
        <v>136.55000000000001</v>
      </c>
      <c r="K1070" s="29" t="s">
        <v>6145</v>
      </c>
    </row>
    <row r="1071" spans="1:11" hidden="1">
      <c r="A1071" t="s">
        <v>3161</v>
      </c>
      <c r="B1071" s="3">
        <v>41667</v>
      </c>
      <c r="C1071" t="s">
        <v>3162</v>
      </c>
      <c r="D1071">
        <v>2</v>
      </c>
      <c r="E1071" t="s">
        <v>3163</v>
      </c>
      <c r="F1071" t="s">
        <v>26</v>
      </c>
      <c r="G1071" t="s">
        <v>13</v>
      </c>
      <c r="H1071" t="s">
        <v>3164</v>
      </c>
      <c r="I1071" s="16">
        <f t="shared" si="16"/>
        <v>3413.8125</v>
      </c>
      <c r="J1071" s="16">
        <v>546.21</v>
      </c>
      <c r="K1071" s="29" t="s">
        <v>6145</v>
      </c>
    </row>
    <row r="1072" spans="1:11" hidden="1">
      <c r="A1072" t="s">
        <v>3165</v>
      </c>
      <c r="B1072" s="3">
        <v>41667</v>
      </c>
      <c r="C1072" t="s">
        <v>3166</v>
      </c>
      <c r="D1072">
        <v>2</v>
      </c>
      <c r="E1072" t="s">
        <v>3167</v>
      </c>
      <c r="F1072" t="s">
        <v>26</v>
      </c>
      <c r="G1072" t="s">
        <v>13</v>
      </c>
      <c r="H1072" t="s">
        <v>3168</v>
      </c>
      <c r="I1072" s="16">
        <f t="shared" si="16"/>
        <v>2741.375</v>
      </c>
      <c r="J1072" s="16">
        <v>438.62</v>
      </c>
      <c r="K1072" s="29" t="s">
        <v>6145</v>
      </c>
    </row>
    <row r="1073" spans="1:11" hidden="1">
      <c r="A1073" t="s">
        <v>3169</v>
      </c>
      <c r="B1073" s="3">
        <v>41667</v>
      </c>
      <c r="C1073" t="s">
        <v>3170</v>
      </c>
      <c r="D1073">
        <v>2</v>
      </c>
      <c r="E1073" t="s">
        <v>3171</v>
      </c>
      <c r="F1073" t="s">
        <v>26</v>
      </c>
      <c r="G1073" t="s">
        <v>13</v>
      </c>
      <c r="H1073" t="s">
        <v>3172</v>
      </c>
      <c r="I1073" s="16">
        <f t="shared" si="16"/>
        <v>2525.875</v>
      </c>
      <c r="J1073" s="16">
        <v>404.14</v>
      </c>
      <c r="K1073" s="29" t="s">
        <v>6145</v>
      </c>
    </row>
    <row r="1074" spans="1:11" hidden="1">
      <c r="A1074" t="s">
        <v>3178</v>
      </c>
      <c r="B1074" s="3">
        <v>41668</v>
      </c>
      <c r="C1074" t="s">
        <v>3179</v>
      </c>
      <c r="D1074">
        <v>2</v>
      </c>
      <c r="E1074" t="s">
        <v>3180</v>
      </c>
      <c r="F1074" t="s">
        <v>26</v>
      </c>
      <c r="G1074" t="s">
        <v>13</v>
      </c>
      <c r="H1074" t="s">
        <v>3181</v>
      </c>
      <c r="I1074" s="16">
        <f t="shared" si="16"/>
        <v>172.4375</v>
      </c>
      <c r="J1074" s="16">
        <v>27.59</v>
      </c>
      <c r="K1074" s="29" t="s">
        <v>6145</v>
      </c>
    </row>
    <row r="1075" spans="1:11" hidden="1">
      <c r="A1075" t="s">
        <v>3182</v>
      </c>
      <c r="B1075" s="3">
        <v>41668</v>
      </c>
      <c r="C1075" t="s">
        <v>1497</v>
      </c>
      <c r="D1075">
        <v>2</v>
      </c>
      <c r="E1075" t="s">
        <v>3183</v>
      </c>
      <c r="F1075" t="s">
        <v>18</v>
      </c>
      <c r="G1075" t="s">
        <v>0</v>
      </c>
      <c r="H1075" t="s">
        <v>1760</v>
      </c>
      <c r="I1075" s="16">
        <f t="shared" si="16"/>
        <v>1317.375</v>
      </c>
      <c r="J1075" s="16">
        <v>210.78</v>
      </c>
      <c r="K1075" s="29" t="s">
        <v>6149</v>
      </c>
    </row>
    <row r="1076" spans="1:11" hidden="1">
      <c r="A1076" t="s">
        <v>3184</v>
      </c>
      <c r="B1076" s="3">
        <v>41668</v>
      </c>
      <c r="C1076" t="s">
        <v>3185</v>
      </c>
      <c r="D1076">
        <v>2</v>
      </c>
      <c r="E1076" t="s">
        <v>3186</v>
      </c>
      <c r="F1076" t="s">
        <v>26</v>
      </c>
      <c r="G1076" t="s">
        <v>13</v>
      </c>
      <c r="H1076" t="s">
        <v>1760</v>
      </c>
      <c r="I1076" s="16">
        <f t="shared" si="16"/>
        <v>581.9375</v>
      </c>
      <c r="J1076" s="16">
        <v>93.11</v>
      </c>
      <c r="K1076" s="29" t="s">
        <v>6145</v>
      </c>
    </row>
    <row r="1077" spans="1:11" hidden="1">
      <c r="A1077" t="s">
        <v>3187</v>
      </c>
      <c r="B1077" s="3">
        <v>41668</v>
      </c>
      <c r="C1077" t="s">
        <v>2</v>
      </c>
      <c r="D1077">
        <v>2</v>
      </c>
      <c r="E1077" t="s">
        <v>3188</v>
      </c>
      <c r="F1077" t="s">
        <v>18</v>
      </c>
      <c r="G1077" t="s">
        <v>3</v>
      </c>
      <c r="H1077" t="s">
        <v>2693</v>
      </c>
      <c r="I1077" s="16">
        <f t="shared" si="16"/>
        <v>547.5625</v>
      </c>
      <c r="J1077" s="16">
        <v>87.61</v>
      </c>
      <c r="K1077" s="29" t="s">
        <v>6149</v>
      </c>
    </row>
    <row r="1078" spans="1:11" hidden="1">
      <c r="A1078" s="1" t="s">
        <v>1044</v>
      </c>
      <c r="B1078" s="13">
        <v>41668</v>
      </c>
      <c r="C1078" s="1" t="s">
        <v>2</v>
      </c>
      <c r="D1078" s="1">
        <v>2</v>
      </c>
      <c r="E1078" s="1" t="s">
        <v>1045</v>
      </c>
      <c r="F1078" s="1" t="s">
        <v>18</v>
      </c>
      <c r="G1078" s="1" t="s">
        <v>3</v>
      </c>
      <c r="H1078" s="1" t="s">
        <v>1046</v>
      </c>
      <c r="I1078" s="16">
        <f t="shared" si="16"/>
        <v>172.4375</v>
      </c>
      <c r="J1078" s="28">
        <v>27.59</v>
      </c>
      <c r="K1078" s="1" t="s">
        <v>6149</v>
      </c>
    </row>
    <row r="1079" spans="1:11" hidden="1">
      <c r="A1079" t="s">
        <v>1044</v>
      </c>
      <c r="B1079" s="3">
        <v>41668</v>
      </c>
      <c r="C1079" t="s">
        <v>2</v>
      </c>
      <c r="D1079">
        <v>2</v>
      </c>
      <c r="E1079" t="s">
        <v>1045</v>
      </c>
      <c r="F1079" t="s">
        <v>18</v>
      </c>
      <c r="G1079" t="s">
        <v>3</v>
      </c>
      <c r="H1079" t="s">
        <v>1046</v>
      </c>
      <c r="I1079" s="16">
        <f t="shared" si="16"/>
        <v>340.125</v>
      </c>
      <c r="J1079" s="16">
        <v>54.42</v>
      </c>
      <c r="K1079" s="29" t="s">
        <v>6149</v>
      </c>
    </row>
    <row r="1080" spans="1:11" hidden="1">
      <c r="A1080" t="s">
        <v>1044</v>
      </c>
      <c r="B1080" s="3">
        <v>41668</v>
      </c>
      <c r="C1080" t="s">
        <v>2</v>
      </c>
      <c r="D1080">
        <v>2</v>
      </c>
      <c r="E1080" t="s">
        <v>1045</v>
      </c>
      <c r="F1080" t="s">
        <v>18</v>
      </c>
      <c r="G1080" t="s">
        <v>3</v>
      </c>
      <c r="H1080" t="s">
        <v>1046</v>
      </c>
      <c r="I1080" s="16">
        <f t="shared" si="16"/>
        <v>-172.4375</v>
      </c>
      <c r="J1080" s="16">
        <v>-27.59</v>
      </c>
      <c r="K1080" s="29" t="s">
        <v>6149</v>
      </c>
    </row>
    <row r="1081" spans="1:11" hidden="1">
      <c r="A1081" t="s">
        <v>3189</v>
      </c>
      <c r="B1081" s="3">
        <v>41668</v>
      </c>
      <c r="C1081" t="s">
        <v>3190</v>
      </c>
      <c r="D1081">
        <v>2</v>
      </c>
      <c r="E1081" t="s">
        <v>3191</v>
      </c>
      <c r="F1081" t="s">
        <v>18</v>
      </c>
      <c r="G1081" t="s">
        <v>0</v>
      </c>
      <c r="H1081" t="s">
        <v>1878</v>
      </c>
      <c r="I1081" s="16">
        <f t="shared" si="16"/>
        <v>768.0625</v>
      </c>
      <c r="J1081" s="16">
        <v>122.89</v>
      </c>
      <c r="K1081" s="29" t="s">
        <v>6149</v>
      </c>
    </row>
    <row r="1082" spans="1:11" hidden="1">
      <c r="A1082" t="s">
        <v>3192</v>
      </c>
      <c r="B1082" s="3">
        <v>41668</v>
      </c>
      <c r="C1082" t="s">
        <v>3193</v>
      </c>
      <c r="D1082">
        <v>2</v>
      </c>
      <c r="E1082" t="s">
        <v>3194</v>
      </c>
      <c r="F1082" t="s">
        <v>26</v>
      </c>
      <c r="G1082" t="s">
        <v>13</v>
      </c>
      <c r="H1082" t="s">
        <v>3195</v>
      </c>
      <c r="I1082" s="16">
        <f t="shared" si="16"/>
        <v>853.43750000000011</v>
      </c>
      <c r="J1082" s="16">
        <v>136.55000000000001</v>
      </c>
      <c r="K1082" s="29" t="s">
        <v>6145</v>
      </c>
    </row>
    <row r="1083" spans="1:11" hidden="1">
      <c r="A1083" t="s">
        <v>3196</v>
      </c>
      <c r="B1083" s="3">
        <v>41668</v>
      </c>
      <c r="C1083" t="s">
        <v>3197</v>
      </c>
      <c r="D1083">
        <v>2</v>
      </c>
      <c r="E1083" t="s">
        <v>3198</v>
      </c>
      <c r="F1083" t="s">
        <v>26</v>
      </c>
      <c r="G1083" t="s">
        <v>13</v>
      </c>
      <c r="H1083" t="s">
        <v>3199</v>
      </c>
      <c r="I1083" s="16">
        <f t="shared" si="16"/>
        <v>2525.875</v>
      </c>
      <c r="J1083" s="16">
        <v>404.14</v>
      </c>
      <c r="K1083" s="29" t="s">
        <v>6145</v>
      </c>
    </row>
    <row r="1084" spans="1:11" hidden="1">
      <c r="A1084" t="s">
        <v>3200</v>
      </c>
      <c r="B1084" s="3">
        <v>41668</v>
      </c>
      <c r="C1084" t="s">
        <v>3201</v>
      </c>
      <c r="D1084">
        <v>2</v>
      </c>
      <c r="E1084" t="s">
        <v>3202</v>
      </c>
      <c r="F1084" t="s">
        <v>26</v>
      </c>
      <c r="G1084" t="s">
        <v>13</v>
      </c>
      <c r="H1084" t="s">
        <v>3203</v>
      </c>
      <c r="I1084" s="16">
        <f t="shared" si="16"/>
        <v>1534.5</v>
      </c>
      <c r="J1084" s="16">
        <v>245.52</v>
      </c>
      <c r="K1084" s="29" t="s">
        <v>6145</v>
      </c>
    </row>
    <row r="1085" spans="1:11" hidden="1">
      <c r="A1085" t="s">
        <v>3204</v>
      </c>
      <c r="B1085" s="3">
        <v>41668</v>
      </c>
      <c r="C1085" t="s">
        <v>3205</v>
      </c>
      <c r="D1085">
        <v>2</v>
      </c>
      <c r="E1085" t="s">
        <v>3206</v>
      </c>
      <c r="F1085" t="s">
        <v>26</v>
      </c>
      <c r="G1085" t="s">
        <v>13</v>
      </c>
      <c r="H1085" t="s">
        <v>1878</v>
      </c>
      <c r="I1085" s="16">
        <f t="shared" si="16"/>
        <v>689.6875</v>
      </c>
      <c r="J1085" s="16">
        <v>110.35</v>
      </c>
      <c r="K1085" s="29" t="s">
        <v>6145</v>
      </c>
    </row>
    <row r="1086" spans="1:11" hidden="1">
      <c r="A1086" t="s">
        <v>3207</v>
      </c>
      <c r="B1086" s="3">
        <v>41668</v>
      </c>
      <c r="C1086" t="s">
        <v>3208</v>
      </c>
      <c r="D1086">
        <v>2</v>
      </c>
      <c r="E1086" t="s">
        <v>3209</v>
      </c>
      <c r="F1086" t="s">
        <v>26</v>
      </c>
      <c r="G1086" t="s">
        <v>13</v>
      </c>
      <c r="H1086" t="s">
        <v>214</v>
      </c>
      <c r="I1086" s="16">
        <f t="shared" si="16"/>
        <v>600</v>
      </c>
      <c r="J1086" s="16">
        <v>96</v>
      </c>
      <c r="K1086" s="29" t="s">
        <v>6145</v>
      </c>
    </row>
    <row r="1087" spans="1:11" hidden="1">
      <c r="A1087" t="s">
        <v>3210</v>
      </c>
      <c r="B1087" s="3">
        <v>41668</v>
      </c>
      <c r="C1087" t="s">
        <v>3211</v>
      </c>
      <c r="D1087">
        <v>2</v>
      </c>
      <c r="E1087" t="s">
        <v>3212</v>
      </c>
      <c r="F1087" t="s">
        <v>26</v>
      </c>
      <c r="G1087" t="s">
        <v>13</v>
      </c>
      <c r="H1087" t="s">
        <v>3213</v>
      </c>
      <c r="I1087" s="16">
        <f t="shared" si="16"/>
        <v>853.43750000000011</v>
      </c>
      <c r="J1087" s="16">
        <v>136.55000000000001</v>
      </c>
      <c r="K1087" s="29" t="s">
        <v>6145</v>
      </c>
    </row>
    <row r="1088" spans="1:11" hidden="1">
      <c r="A1088" t="s">
        <v>3214</v>
      </c>
      <c r="B1088" s="3">
        <v>41668</v>
      </c>
      <c r="C1088" t="s">
        <v>3215</v>
      </c>
      <c r="D1088">
        <v>2</v>
      </c>
      <c r="E1088" t="s">
        <v>3216</v>
      </c>
      <c r="F1088" t="s">
        <v>26</v>
      </c>
      <c r="G1088" t="s">
        <v>13</v>
      </c>
      <c r="H1088" t="s">
        <v>3217</v>
      </c>
      <c r="I1088" s="16">
        <f t="shared" si="16"/>
        <v>2525.875</v>
      </c>
      <c r="J1088" s="16">
        <v>404.14</v>
      </c>
      <c r="K1088" s="29" t="s">
        <v>6145</v>
      </c>
    </row>
    <row r="1089" spans="1:11" hidden="1">
      <c r="A1089" t="s">
        <v>3218</v>
      </c>
      <c r="B1089" s="3">
        <v>41668</v>
      </c>
      <c r="C1089" t="s">
        <v>3219</v>
      </c>
      <c r="D1089">
        <v>2</v>
      </c>
      <c r="E1089" t="s">
        <v>3220</v>
      </c>
      <c r="F1089" t="s">
        <v>26</v>
      </c>
      <c r="G1089" t="s">
        <v>13</v>
      </c>
      <c r="H1089" t="s">
        <v>3221</v>
      </c>
      <c r="I1089" s="16">
        <f t="shared" si="16"/>
        <v>853.43750000000011</v>
      </c>
      <c r="J1089" s="16">
        <v>136.55000000000001</v>
      </c>
      <c r="K1089" s="29" t="s">
        <v>6145</v>
      </c>
    </row>
    <row r="1090" spans="1:11" hidden="1">
      <c r="A1090" t="s">
        <v>3222</v>
      </c>
      <c r="B1090" s="3">
        <v>41668</v>
      </c>
      <c r="C1090" t="s">
        <v>2382</v>
      </c>
      <c r="D1090">
        <v>2</v>
      </c>
      <c r="E1090" t="s">
        <v>3223</v>
      </c>
      <c r="F1090" t="s">
        <v>18</v>
      </c>
      <c r="G1090" t="s">
        <v>3</v>
      </c>
      <c r="H1090" t="s">
        <v>3221</v>
      </c>
      <c r="I1090" s="16">
        <f t="shared" si="16"/>
        <v>1069.0625</v>
      </c>
      <c r="J1090" s="16">
        <v>171.05</v>
      </c>
      <c r="K1090" s="29" t="s">
        <v>6149</v>
      </c>
    </row>
    <row r="1091" spans="1:11" hidden="1">
      <c r="A1091" t="s">
        <v>3224</v>
      </c>
      <c r="B1091" s="3">
        <v>41668</v>
      </c>
      <c r="C1091" t="s">
        <v>3225</v>
      </c>
      <c r="D1091">
        <v>2</v>
      </c>
      <c r="E1091" t="s">
        <v>3226</v>
      </c>
      <c r="F1091" t="s">
        <v>26</v>
      </c>
      <c r="G1091" t="s">
        <v>13</v>
      </c>
      <c r="H1091" t="s">
        <v>2408</v>
      </c>
      <c r="I1091" s="16">
        <f t="shared" si="16"/>
        <v>172.4375</v>
      </c>
      <c r="J1091" s="16">
        <v>27.59</v>
      </c>
      <c r="K1091" s="29" t="s">
        <v>6145</v>
      </c>
    </row>
    <row r="1092" spans="1:11" hidden="1">
      <c r="A1092" t="s">
        <v>3227</v>
      </c>
      <c r="B1092" s="3">
        <v>41668</v>
      </c>
      <c r="C1092" t="s">
        <v>3228</v>
      </c>
      <c r="D1092">
        <v>2</v>
      </c>
      <c r="E1092" t="s">
        <v>3229</v>
      </c>
      <c r="F1092" t="s">
        <v>26</v>
      </c>
      <c r="G1092" t="s">
        <v>13</v>
      </c>
      <c r="H1092" t="s">
        <v>3230</v>
      </c>
      <c r="I1092" s="16">
        <f t="shared" si="16"/>
        <v>1534.5</v>
      </c>
      <c r="J1092" s="16">
        <v>245.52</v>
      </c>
      <c r="K1092" s="29" t="s">
        <v>6145</v>
      </c>
    </row>
    <row r="1093" spans="1:11" hidden="1">
      <c r="A1093" t="s">
        <v>3231</v>
      </c>
      <c r="B1093" s="3">
        <v>41668</v>
      </c>
      <c r="C1093" t="s">
        <v>2</v>
      </c>
      <c r="D1093">
        <v>2</v>
      </c>
      <c r="E1093" t="s">
        <v>3232</v>
      </c>
      <c r="F1093" t="s">
        <v>18</v>
      </c>
      <c r="G1093" t="s">
        <v>3</v>
      </c>
      <c r="H1093" t="s">
        <v>830</v>
      </c>
      <c r="I1093" s="16">
        <f t="shared" si="16"/>
        <v>992.87500000000011</v>
      </c>
      <c r="J1093" s="16">
        <v>158.86000000000001</v>
      </c>
      <c r="K1093" s="29" t="s">
        <v>6149</v>
      </c>
    </row>
    <row r="1094" spans="1:11" hidden="1">
      <c r="A1094" t="s">
        <v>3233</v>
      </c>
      <c r="B1094" s="3">
        <v>41668</v>
      </c>
      <c r="C1094" t="s">
        <v>3234</v>
      </c>
      <c r="D1094">
        <v>2</v>
      </c>
      <c r="E1094" t="s">
        <v>3235</v>
      </c>
      <c r="F1094" t="s">
        <v>26</v>
      </c>
      <c r="G1094" t="s">
        <v>13</v>
      </c>
      <c r="H1094" t="s">
        <v>3236</v>
      </c>
      <c r="I1094" s="16">
        <f t="shared" si="16"/>
        <v>1534.5</v>
      </c>
      <c r="J1094" s="16">
        <v>245.52</v>
      </c>
      <c r="K1094" s="29" t="s">
        <v>6145</v>
      </c>
    </row>
    <row r="1095" spans="1:11" hidden="1">
      <c r="A1095" t="s">
        <v>3237</v>
      </c>
      <c r="B1095" s="3">
        <v>41668</v>
      </c>
      <c r="C1095" t="s">
        <v>3238</v>
      </c>
      <c r="D1095">
        <v>2</v>
      </c>
      <c r="E1095" t="s">
        <v>3239</v>
      </c>
      <c r="F1095" t="s">
        <v>26</v>
      </c>
      <c r="G1095" t="s">
        <v>13</v>
      </c>
      <c r="H1095" t="s">
        <v>3240</v>
      </c>
      <c r="I1095" s="16">
        <f t="shared" si="16"/>
        <v>853.43750000000011</v>
      </c>
      <c r="J1095" s="16">
        <v>136.55000000000001</v>
      </c>
      <c r="K1095" s="29" t="s">
        <v>6145</v>
      </c>
    </row>
    <row r="1096" spans="1:11" hidden="1">
      <c r="A1096" t="s">
        <v>3241</v>
      </c>
      <c r="B1096" s="3">
        <v>41668</v>
      </c>
      <c r="C1096" t="s">
        <v>3242</v>
      </c>
      <c r="D1096">
        <v>2</v>
      </c>
      <c r="E1096" t="s">
        <v>3243</v>
      </c>
      <c r="F1096" t="s">
        <v>26</v>
      </c>
      <c r="G1096" t="s">
        <v>13</v>
      </c>
      <c r="H1096" t="s">
        <v>3244</v>
      </c>
      <c r="I1096" s="16">
        <f t="shared" si="16"/>
        <v>2491.375</v>
      </c>
      <c r="J1096" s="16">
        <v>398.62</v>
      </c>
      <c r="K1096" s="29" t="s">
        <v>6145</v>
      </c>
    </row>
    <row r="1097" spans="1:11" hidden="1">
      <c r="A1097" t="s">
        <v>3245</v>
      </c>
      <c r="B1097" s="3">
        <v>41668</v>
      </c>
      <c r="C1097" t="s">
        <v>3246</v>
      </c>
      <c r="D1097">
        <v>2</v>
      </c>
      <c r="E1097" t="s">
        <v>3247</v>
      </c>
      <c r="F1097" t="s">
        <v>26</v>
      </c>
      <c r="G1097" t="s">
        <v>13</v>
      </c>
      <c r="H1097" t="s">
        <v>3248</v>
      </c>
      <c r="I1097" s="16">
        <f t="shared" si="16"/>
        <v>1534.5</v>
      </c>
      <c r="J1097" s="16">
        <v>245.52</v>
      </c>
      <c r="K1097" s="29" t="s">
        <v>6145</v>
      </c>
    </row>
    <row r="1098" spans="1:11" hidden="1">
      <c r="A1098" t="s">
        <v>3249</v>
      </c>
      <c r="B1098" s="3">
        <v>41668</v>
      </c>
      <c r="C1098" t="s">
        <v>2</v>
      </c>
      <c r="D1098">
        <v>2</v>
      </c>
      <c r="E1098" t="s">
        <v>3250</v>
      </c>
      <c r="F1098" t="s">
        <v>18</v>
      </c>
      <c r="G1098" t="s">
        <v>3</v>
      </c>
      <c r="H1098" t="s">
        <v>3251</v>
      </c>
      <c r="I1098" s="16">
        <f t="shared" ref="I1098:I1161" si="17">J1098*100/16</f>
        <v>133.75</v>
      </c>
      <c r="J1098" s="16">
        <v>21.4</v>
      </c>
      <c r="K1098" s="29" t="s">
        <v>6149</v>
      </c>
    </row>
    <row r="1099" spans="1:11" hidden="1">
      <c r="A1099" t="s">
        <v>3252</v>
      </c>
      <c r="B1099" s="3">
        <v>41668</v>
      </c>
      <c r="C1099" t="s">
        <v>3253</v>
      </c>
      <c r="D1099">
        <v>2</v>
      </c>
      <c r="E1099" t="s">
        <v>3254</v>
      </c>
      <c r="F1099" t="s">
        <v>26</v>
      </c>
      <c r="G1099" t="s">
        <v>13</v>
      </c>
      <c r="H1099" t="s">
        <v>1036</v>
      </c>
      <c r="I1099" s="16">
        <f t="shared" si="17"/>
        <v>853.43750000000011</v>
      </c>
      <c r="J1099" s="16">
        <v>136.55000000000001</v>
      </c>
      <c r="K1099" s="29" t="s">
        <v>6145</v>
      </c>
    </row>
    <row r="1100" spans="1:11" hidden="1">
      <c r="A1100" t="s">
        <v>3255</v>
      </c>
      <c r="B1100" s="3">
        <v>41668</v>
      </c>
      <c r="C1100" t="s">
        <v>3256</v>
      </c>
      <c r="D1100">
        <v>2</v>
      </c>
      <c r="E1100" t="s">
        <v>3257</v>
      </c>
      <c r="F1100" t="s">
        <v>26</v>
      </c>
      <c r="G1100" t="s">
        <v>13</v>
      </c>
      <c r="H1100" t="s">
        <v>3258</v>
      </c>
      <c r="I1100" s="16">
        <f t="shared" si="17"/>
        <v>387.9375</v>
      </c>
      <c r="J1100" s="16">
        <v>62.07</v>
      </c>
      <c r="K1100" s="29" t="s">
        <v>6145</v>
      </c>
    </row>
    <row r="1101" spans="1:11" hidden="1">
      <c r="A1101" t="s">
        <v>3259</v>
      </c>
      <c r="B1101" s="3">
        <v>41669</v>
      </c>
      <c r="C1101" t="s">
        <v>652</v>
      </c>
      <c r="D1101">
        <v>2</v>
      </c>
      <c r="E1101" t="s">
        <v>3260</v>
      </c>
      <c r="F1101" t="s">
        <v>18</v>
      </c>
      <c r="G1101" t="s">
        <v>3</v>
      </c>
      <c r="H1101" t="s">
        <v>2717</v>
      </c>
      <c r="I1101" s="16">
        <f t="shared" si="17"/>
        <v>55.5625</v>
      </c>
      <c r="J1101" s="16">
        <v>8.89</v>
      </c>
      <c r="K1101" s="29" t="s">
        <v>6149</v>
      </c>
    </row>
    <row r="1102" spans="1:11" hidden="1">
      <c r="A1102" t="s">
        <v>3261</v>
      </c>
      <c r="B1102" s="3">
        <v>41669</v>
      </c>
      <c r="C1102" t="s">
        <v>3262</v>
      </c>
      <c r="D1102">
        <v>2</v>
      </c>
      <c r="E1102" t="s">
        <v>3263</v>
      </c>
      <c r="F1102" t="s">
        <v>26</v>
      </c>
      <c r="G1102" t="s">
        <v>13</v>
      </c>
      <c r="H1102" t="s">
        <v>3264</v>
      </c>
      <c r="I1102" s="16">
        <f t="shared" si="17"/>
        <v>1300</v>
      </c>
      <c r="J1102" s="16">
        <v>208</v>
      </c>
      <c r="K1102" s="29" t="s">
        <v>6145</v>
      </c>
    </row>
    <row r="1103" spans="1:11" hidden="1">
      <c r="A1103" t="s">
        <v>3265</v>
      </c>
      <c r="B1103" s="3">
        <v>41669</v>
      </c>
      <c r="C1103" t="s">
        <v>3266</v>
      </c>
      <c r="D1103">
        <v>2</v>
      </c>
      <c r="E1103" t="s">
        <v>3267</v>
      </c>
      <c r="F1103" t="s">
        <v>26</v>
      </c>
      <c r="G1103" t="s">
        <v>13</v>
      </c>
      <c r="H1103" t="s">
        <v>3268</v>
      </c>
      <c r="I1103" s="16">
        <f t="shared" si="17"/>
        <v>853.43750000000011</v>
      </c>
      <c r="J1103" s="16">
        <v>136.55000000000001</v>
      </c>
      <c r="K1103" s="29" t="s">
        <v>6145</v>
      </c>
    </row>
    <row r="1104" spans="1:11" hidden="1">
      <c r="A1104" t="s">
        <v>3269</v>
      </c>
      <c r="B1104" s="3">
        <v>41669</v>
      </c>
      <c r="C1104" t="s">
        <v>3270</v>
      </c>
      <c r="D1104">
        <v>2</v>
      </c>
      <c r="E1104" t="s">
        <v>3271</v>
      </c>
      <c r="F1104" t="s">
        <v>26</v>
      </c>
      <c r="G1104" t="s">
        <v>13</v>
      </c>
      <c r="H1104" t="s">
        <v>50</v>
      </c>
      <c r="I1104" s="16">
        <f t="shared" si="17"/>
        <v>853.43750000000011</v>
      </c>
      <c r="J1104" s="16">
        <v>136.55000000000001</v>
      </c>
      <c r="K1104" s="29" t="s">
        <v>6145</v>
      </c>
    </row>
    <row r="1105" spans="1:11" hidden="1">
      <c r="A1105" s="1" t="s">
        <v>1142</v>
      </c>
      <c r="B1105" s="13">
        <v>41669</v>
      </c>
      <c r="C1105" s="1" t="s">
        <v>1143</v>
      </c>
      <c r="D1105" s="1">
        <v>2</v>
      </c>
      <c r="E1105" s="1" t="s">
        <v>1144</v>
      </c>
      <c r="F1105" s="1" t="s">
        <v>26</v>
      </c>
      <c r="G1105" s="1" t="s">
        <v>13</v>
      </c>
      <c r="H1105" s="1" t="s">
        <v>1145</v>
      </c>
      <c r="I1105" s="16">
        <f t="shared" si="17"/>
        <v>534.1875</v>
      </c>
      <c r="J1105" s="28">
        <v>85.47</v>
      </c>
      <c r="K1105" s="1" t="s">
        <v>6145</v>
      </c>
    </row>
    <row r="1106" spans="1:11" hidden="1">
      <c r="A1106" t="s">
        <v>1142</v>
      </c>
      <c r="B1106" s="3">
        <v>41669</v>
      </c>
      <c r="C1106" t="s">
        <v>1143</v>
      </c>
      <c r="D1106">
        <v>2</v>
      </c>
      <c r="E1106" t="s">
        <v>1144</v>
      </c>
      <c r="F1106" t="s">
        <v>26</v>
      </c>
      <c r="G1106" t="s">
        <v>13</v>
      </c>
      <c r="H1106" t="s">
        <v>1145</v>
      </c>
      <c r="I1106" s="16">
        <f t="shared" si="17"/>
        <v>705.1875</v>
      </c>
      <c r="J1106" s="16">
        <v>112.83</v>
      </c>
      <c r="K1106" s="29" t="s">
        <v>6145</v>
      </c>
    </row>
    <row r="1107" spans="1:11" hidden="1">
      <c r="A1107" t="s">
        <v>1142</v>
      </c>
      <c r="B1107" s="3">
        <v>41669</v>
      </c>
      <c r="C1107" t="s">
        <v>1143</v>
      </c>
      <c r="D1107">
        <v>2</v>
      </c>
      <c r="E1107" t="s">
        <v>1144</v>
      </c>
      <c r="F1107" t="s">
        <v>26</v>
      </c>
      <c r="G1107" t="s">
        <v>13</v>
      </c>
      <c r="H1107" t="s">
        <v>1145</v>
      </c>
      <c r="I1107" s="16">
        <f t="shared" si="17"/>
        <v>-534.1875</v>
      </c>
      <c r="J1107" s="16">
        <v>-85.47</v>
      </c>
      <c r="K1107" s="29" t="s">
        <v>6145</v>
      </c>
    </row>
    <row r="1108" spans="1:11" hidden="1">
      <c r="A1108" t="s">
        <v>3272</v>
      </c>
      <c r="B1108" s="3">
        <v>41669</v>
      </c>
      <c r="C1108" t="s">
        <v>3273</v>
      </c>
      <c r="D1108">
        <v>2</v>
      </c>
      <c r="E1108" t="s">
        <v>3274</v>
      </c>
      <c r="F1108" t="s">
        <v>26</v>
      </c>
      <c r="G1108" t="s">
        <v>13</v>
      </c>
      <c r="H1108" t="s">
        <v>3275</v>
      </c>
      <c r="I1108" s="16">
        <f t="shared" si="17"/>
        <v>1534.5</v>
      </c>
      <c r="J1108" s="16">
        <v>245.52</v>
      </c>
      <c r="K1108" s="29" t="s">
        <v>6145</v>
      </c>
    </row>
    <row r="1109" spans="1:11" hidden="1">
      <c r="A1109" t="s">
        <v>3276</v>
      </c>
      <c r="B1109" s="3">
        <v>41669</v>
      </c>
      <c r="C1109" t="s">
        <v>3277</v>
      </c>
      <c r="D1109">
        <v>2</v>
      </c>
      <c r="E1109" t="s">
        <v>3278</v>
      </c>
      <c r="F1109" t="s">
        <v>26</v>
      </c>
      <c r="G1109" t="s">
        <v>13</v>
      </c>
      <c r="H1109" t="s">
        <v>3279</v>
      </c>
      <c r="I1109" s="16">
        <f t="shared" si="17"/>
        <v>2629.3125</v>
      </c>
      <c r="J1109" s="16">
        <v>420.69</v>
      </c>
      <c r="K1109" s="29" t="s">
        <v>6145</v>
      </c>
    </row>
    <row r="1110" spans="1:11" hidden="1">
      <c r="A1110" t="s">
        <v>3280</v>
      </c>
      <c r="B1110" s="3">
        <v>41669</v>
      </c>
      <c r="C1110" t="s">
        <v>3281</v>
      </c>
      <c r="D1110">
        <v>2</v>
      </c>
      <c r="E1110" t="s">
        <v>3282</v>
      </c>
      <c r="F1110" t="s">
        <v>26</v>
      </c>
      <c r="G1110" t="s">
        <v>13</v>
      </c>
      <c r="H1110" t="s">
        <v>147</v>
      </c>
      <c r="I1110" s="16">
        <f t="shared" si="17"/>
        <v>853.43750000000011</v>
      </c>
      <c r="J1110" s="16">
        <v>136.55000000000001</v>
      </c>
      <c r="K1110" s="29" t="s">
        <v>6145</v>
      </c>
    </row>
    <row r="1111" spans="1:11" hidden="1">
      <c r="A1111" t="s">
        <v>3283</v>
      </c>
      <c r="B1111" s="3">
        <v>41669</v>
      </c>
      <c r="C1111" t="s">
        <v>3284</v>
      </c>
      <c r="D1111">
        <v>2</v>
      </c>
      <c r="E1111" t="s">
        <v>3285</v>
      </c>
      <c r="F1111" t="s">
        <v>26</v>
      </c>
      <c r="G1111" t="s">
        <v>13</v>
      </c>
      <c r="H1111" t="s">
        <v>3286</v>
      </c>
      <c r="I1111" s="16">
        <f t="shared" si="17"/>
        <v>3508.375</v>
      </c>
      <c r="J1111" s="16">
        <v>561.34</v>
      </c>
      <c r="K1111" s="29" t="s">
        <v>6145</v>
      </c>
    </row>
    <row r="1112" spans="1:11" hidden="1">
      <c r="A1112" t="s">
        <v>3287</v>
      </c>
      <c r="B1112" s="3">
        <v>41669</v>
      </c>
      <c r="C1112" t="s">
        <v>3288</v>
      </c>
      <c r="D1112">
        <v>2</v>
      </c>
      <c r="E1112" t="s">
        <v>3289</v>
      </c>
      <c r="F1112" t="s">
        <v>26</v>
      </c>
      <c r="G1112" t="s">
        <v>13</v>
      </c>
      <c r="H1112" t="s">
        <v>2817</v>
      </c>
      <c r="I1112" s="16">
        <f t="shared" si="17"/>
        <v>1106.5625</v>
      </c>
      <c r="J1112" s="16">
        <v>177.05</v>
      </c>
      <c r="K1112" s="29" t="s">
        <v>6145</v>
      </c>
    </row>
    <row r="1113" spans="1:11" hidden="1">
      <c r="A1113" t="s">
        <v>3290</v>
      </c>
      <c r="B1113" s="3">
        <v>41669</v>
      </c>
      <c r="C1113" t="s">
        <v>3291</v>
      </c>
      <c r="D1113">
        <v>2</v>
      </c>
      <c r="E1113" t="s">
        <v>3292</v>
      </c>
      <c r="F1113" t="s">
        <v>26</v>
      </c>
      <c r="G1113" t="s">
        <v>13</v>
      </c>
      <c r="H1113" t="s">
        <v>3293</v>
      </c>
      <c r="I1113" s="16">
        <f t="shared" si="17"/>
        <v>853.43750000000011</v>
      </c>
      <c r="J1113" s="16">
        <v>136.55000000000001</v>
      </c>
      <c r="K1113" s="29" t="s">
        <v>6145</v>
      </c>
    </row>
    <row r="1114" spans="1:11" hidden="1">
      <c r="A1114" t="s">
        <v>3294</v>
      </c>
      <c r="B1114" s="3">
        <v>41669</v>
      </c>
      <c r="C1114" t="s">
        <v>3295</v>
      </c>
      <c r="D1114">
        <v>2</v>
      </c>
      <c r="E1114" t="s">
        <v>3296</v>
      </c>
      <c r="F1114" t="s">
        <v>26</v>
      </c>
      <c r="G1114" t="s">
        <v>13</v>
      </c>
      <c r="H1114" t="s">
        <v>3297</v>
      </c>
      <c r="I1114" s="16">
        <f t="shared" si="17"/>
        <v>853.43750000000011</v>
      </c>
      <c r="J1114" s="16">
        <v>136.55000000000001</v>
      </c>
      <c r="K1114" s="29" t="s">
        <v>6145</v>
      </c>
    </row>
    <row r="1115" spans="1:11" hidden="1">
      <c r="A1115" t="s">
        <v>3298</v>
      </c>
      <c r="B1115" s="3">
        <v>41669</v>
      </c>
      <c r="C1115" t="s">
        <v>3299</v>
      </c>
      <c r="D1115">
        <v>2</v>
      </c>
      <c r="E1115" t="s">
        <v>3300</v>
      </c>
      <c r="F1115" t="s">
        <v>26</v>
      </c>
      <c r="G1115" t="s">
        <v>13</v>
      </c>
      <c r="H1115" t="s">
        <v>3301</v>
      </c>
      <c r="I1115" s="16">
        <f t="shared" si="17"/>
        <v>1698.6249999999998</v>
      </c>
      <c r="J1115" s="16">
        <v>271.77999999999997</v>
      </c>
      <c r="K1115" s="29" t="s">
        <v>6145</v>
      </c>
    </row>
    <row r="1116" spans="1:11" hidden="1">
      <c r="A1116" t="s">
        <v>3302</v>
      </c>
      <c r="B1116" s="3">
        <v>41669</v>
      </c>
      <c r="C1116" t="s">
        <v>3303</v>
      </c>
      <c r="D1116">
        <v>2</v>
      </c>
      <c r="E1116" t="s">
        <v>3304</v>
      </c>
      <c r="F1116" t="s">
        <v>26</v>
      </c>
      <c r="G1116" t="s">
        <v>13</v>
      </c>
      <c r="H1116" t="s">
        <v>3305</v>
      </c>
      <c r="I1116" s="16">
        <f t="shared" si="17"/>
        <v>344.8125</v>
      </c>
      <c r="J1116" s="16">
        <v>55.17</v>
      </c>
      <c r="K1116" s="29" t="s">
        <v>6145</v>
      </c>
    </row>
    <row r="1117" spans="1:11" hidden="1">
      <c r="A1117" t="s">
        <v>3306</v>
      </c>
      <c r="B1117" s="3">
        <v>41669</v>
      </c>
      <c r="C1117" t="s">
        <v>3307</v>
      </c>
      <c r="D1117">
        <v>2</v>
      </c>
      <c r="E1117" t="s">
        <v>3308</v>
      </c>
      <c r="F1117" t="s">
        <v>26</v>
      </c>
      <c r="G1117" t="s">
        <v>13</v>
      </c>
      <c r="H1117" t="s">
        <v>3309</v>
      </c>
      <c r="I1117" s="16">
        <f t="shared" si="17"/>
        <v>3413.8125</v>
      </c>
      <c r="J1117" s="16">
        <v>546.21</v>
      </c>
      <c r="K1117" s="29" t="s">
        <v>6145</v>
      </c>
    </row>
    <row r="1118" spans="1:11" hidden="1">
      <c r="A1118" t="s">
        <v>3310</v>
      </c>
      <c r="B1118" s="3">
        <v>41669</v>
      </c>
      <c r="C1118" t="s">
        <v>3311</v>
      </c>
      <c r="D1118">
        <v>2</v>
      </c>
      <c r="E1118" t="s">
        <v>3312</v>
      </c>
      <c r="F1118" t="s">
        <v>26</v>
      </c>
      <c r="G1118" t="s">
        <v>13</v>
      </c>
      <c r="H1118" t="s">
        <v>3313</v>
      </c>
      <c r="I1118" s="16">
        <f t="shared" si="17"/>
        <v>3530.6875</v>
      </c>
      <c r="J1118" s="16">
        <v>564.91</v>
      </c>
      <c r="K1118" s="29" t="s">
        <v>6145</v>
      </c>
    </row>
    <row r="1119" spans="1:11" hidden="1">
      <c r="A1119" t="s">
        <v>3314</v>
      </c>
      <c r="B1119" s="3">
        <v>41669</v>
      </c>
      <c r="C1119" t="s">
        <v>3315</v>
      </c>
      <c r="D1119">
        <v>2</v>
      </c>
      <c r="E1119" t="s">
        <v>3316</v>
      </c>
      <c r="F1119" t="s">
        <v>26</v>
      </c>
      <c r="G1119" t="s">
        <v>13</v>
      </c>
      <c r="H1119" t="s">
        <v>3317</v>
      </c>
      <c r="I1119" s="16">
        <f t="shared" si="17"/>
        <v>853.43750000000011</v>
      </c>
      <c r="J1119" s="16">
        <v>136.55000000000001</v>
      </c>
      <c r="K1119" s="29" t="s">
        <v>6145</v>
      </c>
    </row>
    <row r="1120" spans="1:11" hidden="1">
      <c r="A1120" t="s">
        <v>3318</v>
      </c>
      <c r="B1120" s="3">
        <v>41669</v>
      </c>
      <c r="C1120" t="s">
        <v>2</v>
      </c>
      <c r="D1120">
        <v>2</v>
      </c>
      <c r="E1120" t="s">
        <v>3319</v>
      </c>
      <c r="F1120" t="s">
        <v>18</v>
      </c>
      <c r="G1120" t="s">
        <v>3</v>
      </c>
      <c r="H1120" t="s">
        <v>3320</v>
      </c>
      <c r="I1120" s="16">
        <f t="shared" si="17"/>
        <v>1413</v>
      </c>
      <c r="J1120" s="16">
        <v>226.08</v>
      </c>
      <c r="K1120" s="29" t="s">
        <v>6149</v>
      </c>
    </row>
    <row r="1121" spans="1:11" hidden="1">
      <c r="A1121" t="s">
        <v>3321</v>
      </c>
      <c r="B1121" s="3">
        <v>41669</v>
      </c>
      <c r="C1121" t="s">
        <v>2</v>
      </c>
      <c r="D1121">
        <v>2</v>
      </c>
      <c r="E1121" t="s">
        <v>3322</v>
      </c>
      <c r="F1121" t="s">
        <v>18</v>
      </c>
      <c r="G1121" t="s">
        <v>3</v>
      </c>
      <c r="H1121" t="s">
        <v>1534</v>
      </c>
      <c r="I1121" s="16">
        <f t="shared" si="17"/>
        <v>658.125</v>
      </c>
      <c r="J1121" s="16">
        <v>105.3</v>
      </c>
      <c r="K1121" s="29" t="s">
        <v>6149</v>
      </c>
    </row>
    <row r="1122" spans="1:11" hidden="1">
      <c r="A1122" t="s">
        <v>3323</v>
      </c>
      <c r="B1122" s="3">
        <v>41669</v>
      </c>
      <c r="C1122" t="s">
        <v>2</v>
      </c>
      <c r="D1122">
        <v>2</v>
      </c>
      <c r="E1122" t="s">
        <v>3324</v>
      </c>
      <c r="F1122" t="s">
        <v>18</v>
      </c>
      <c r="G1122" t="s">
        <v>3</v>
      </c>
      <c r="H1122" t="s">
        <v>1534</v>
      </c>
      <c r="I1122" s="16">
        <f t="shared" si="17"/>
        <v>888.5</v>
      </c>
      <c r="J1122" s="16">
        <v>142.16</v>
      </c>
      <c r="K1122" s="29" t="s">
        <v>6149</v>
      </c>
    </row>
    <row r="1123" spans="1:11" hidden="1">
      <c r="A1123" t="s">
        <v>3325</v>
      </c>
      <c r="B1123" s="3">
        <v>41669</v>
      </c>
      <c r="C1123" t="s">
        <v>2</v>
      </c>
      <c r="D1123">
        <v>2</v>
      </c>
      <c r="E1123" t="s">
        <v>3326</v>
      </c>
      <c r="F1123" t="s">
        <v>18</v>
      </c>
      <c r="G1123" t="s">
        <v>3</v>
      </c>
      <c r="H1123" t="s">
        <v>1534</v>
      </c>
      <c r="I1123" s="16">
        <f t="shared" si="17"/>
        <v>585.25</v>
      </c>
      <c r="J1123" s="16">
        <v>93.64</v>
      </c>
      <c r="K1123" s="29" t="s">
        <v>6149</v>
      </c>
    </row>
    <row r="1124" spans="1:11" hidden="1">
      <c r="A1124" t="s">
        <v>3327</v>
      </c>
      <c r="B1124" s="3">
        <v>41669</v>
      </c>
      <c r="C1124" t="s">
        <v>3328</v>
      </c>
      <c r="D1124">
        <v>2</v>
      </c>
      <c r="E1124" t="s">
        <v>3329</v>
      </c>
      <c r="F1124" t="s">
        <v>26</v>
      </c>
      <c r="G1124" t="s">
        <v>13</v>
      </c>
      <c r="H1124" t="s">
        <v>3330</v>
      </c>
      <c r="I1124" s="16">
        <f t="shared" si="17"/>
        <v>2491.375</v>
      </c>
      <c r="J1124" s="16">
        <v>398.62</v>
      </c>
      <c r="K1124" s="29" t="s">
        <v>6145</v>
      </c>
    </row>
    <row r="1125" spans="1:11" hidden="1">
      <c r="A1125" t="s">
        <v>3331</v>
      </c>
      <c r="B1125" s="3">
        <v>41669</v>
      </c>
      <c r="C1125" t="s">
        <v>3332</v>
      </c>
      <c r="D1125">
        <v>2</v>
      </c>
      <c r="E1125" t="s">
        <v>3333</v>
      </c>
      <c r="F1125" t="s">
        <v>26</v>
      </c>
      <c r="G1125" t="s">
        <v>13</v>
      </c>
      <c r="H1125" t="s">
        <v>3334</v>
      </c>
      <c r="I1125" s="16">
        <f t="shared" si="17"/>
        <v>814.6875</v>
      </c>
      <c r="J1125" s="16">
        <v>130.35</v>
      </c>
      <c r="K1125" s="29" t="s">
        <v>6145</v>
      </c>
    </row>
    <row r="1126" spans="1:11" hidden="1">
      <c r="A1126" t="s">
        <v>3335</v>
      </c>
      <c r="B1126" s="3">
        <v>41669</v>
      </c>
      <c r="C1126" t="s">
        <v>3336</v>
      </c>
      <c r="D1126">
        <v>2</v>
      </c>
      <c r="E1126" t="s">
        <v>3337</v>
      </c>
      <c r="F1126" t="s">
        <v>26</v>
      </c>
      <c r="G1126" t="s">
        <v>13</v>
      </c>
      <c r="H1126" t="s">
        <v>1771</v>
      </c>
      <c r="I1126" s="16">
        <f t="shared" si="17"/>
        <v>853.43750000000011</v>
      </c>
      <c r="J1126" s="16">
        <v>136.55000000000001</v>
      </c>
      <c r="K1126" s="29" t="s">
        <v>6145</v>
      </c>
    </row>
    <row r="1127" spans="1:11" hidden="1">
      <c r="A1127" t="s">
        <v>3338</v>
      </c>
      <c r="B1127" s="3">
        <v>41669</v>
      </c>
      <c r="C1127" t="s">
        <v>3339</v>
      </c>
      <c r="D1127">
        <v>2</v>
      </c>
      <c r="E1127" t="s">
        <v>3340</v>
      </c>
      <c r="F1127" t="s">
        <v>18</v>
      </c>
      <c r="G1127" t="s">
        <v>0</v>
      </c>
      <c r="H1127" t="s">
        <v>2210</v>
      </c>
      <c r="I1127" s="16">
        <f t="shared" si="17"/>
        <v>805.6875</v>
      </c>
      <c r="J1127" s="16">
        <v>128.91</v>
      </c>
      <c r="K1127" s="29" t="s">
        <v>6149</v>
      </c>
    </row>
    <row r="1128" spans="1:11" hidden="1">
      <c r="A1128" t="s">
        <v>3341</v>
      </c>
      <c r="B1128" s="3">
        <v>41669</v>
      </c>
      <c r="C1128" t="s">
        <v>3342</v>
      </c>
      <c r="D1128">
        <v>2</v>
      </c>
      <c r="E1128" t="s">
        <v>3343</v>
      </c>
      <c r="F1128" t="s">
        <v>26</v>
      </c>
      <c r="G1128" t="s">
        <v>13</v>
      </c>
      <c r="H1128" t="s">
        <v>3344</v>
      </c>
      <c r="I1128" s="16">
        <f t="shared" si="17"/>
        <v>2525.875</v>
      </c>
      <c r="J1128" s="16">
        <v>404.14</v>
      </c>
      <c r="K1128" s="29" t="s">
        <v>6145</v>
      </c>
    </row>
    <row r="1129" spans="1:11" hidden="1">
      <c r="A1129" t="s">
        <v>3345</v>
      </c>
      <c r="B1129" s="3">
        <v>41669</v>
      </c>
      <c r="C1129" t="s">
        <v>3346</v>
      </c>
      <c r="D1129">
        <v>2</v>
      </c>
      <c r="E1129" t="s">
        <v>3347</v>
      </c>
      <c r="F1129" t="s">
        <v>26</v>
      </c>
      <c r="G1129" t="s">
        <v>13</v>
      </c>
      <c r="H1129" t="s">
        <v>2210</v>
      </c>
      <c r="I1129" s="16">
        <f t="shared" si="17"/>
        <v>485.87499999999994</v>
      </c>
      <c r="J1129" s="16">
        <v>77.739999999999995</v>
      </c>
      <c r="K1129" s="29" t="s">
        <v>6145</v>
      </c>
    </row>
    <row r="1130" spans="1:11" hidden="1">
      <c r="A1130" t="s">
        <v>3348</v>
      </c>
      <c r="B1130" s="3">
        <v>41669</v>
      </c>
      <c r="C1130" t="s">
        <v>3349</v>
      </c>
      <c r="D1130">
        <v>2</v>
      </c>
      <c r="E1130" t="s">
        <v>3350</v>
      </c>
      <c r="F1130" t="s">
        <v>26</v>
      </c>
      <c r="G1130" t="s">
        <v>13</v>
      </c>
      <c r="H1130" t="s">
        <v>3351</v>
      </c>
      <c r="I1130" s="16">
        <f t="shared" si="17"/>
        <v>853.43750000000011</v>
      </c>
      <c r="J1130" s="16">
        <v>136.55000000000001</v>
      </c>
      <c r="K1130" s="29" t="s">
        <v>6145</v>
      </c>
    </row>
    <row r="1131" spans="1:11" hidden="1">
      <c r="A1131" t="s">
        <v>3352</v>
      </c>
      <c r="B1131" s="3">
        <v>41669</v>
      </c>
      <c r="C1131" t="s">
        <v>3353</v>
      </c>
      <c r="D1131">
        <v>2</v>
      </c>
      <c r="E1131" t="s">
        <v>3354</v>
      </c>
      <c r="F1131" t="s">
        <v>26</v>
      </c>
      <c r="G1131" t="s">
        <v>13</v>
      </c>
      <c r="H1131" t="s">
        <v>446</v>
      </c>
      <c r="I1131" s="16">
        <f t="shared" si="17"/>
        <v>1034.5</v>
      </c>
      <c r="J1131" s="16">
        <v>165.52</v>
      </c>
      <c r="K1131" s="29" t="s">
        <v>6145</v>
      </c>
    </row>
    <row r="1132" spans="1:11" hidden="1">
      <c r="A1132" t="s">
        <v>3355</v>
      </c>
      <c r="B1132" s="3">
        <v>41669</v>
      </c>
      <c r="C1132" t="s">
        <v>2</v>
      </c>
      <c r="D1132">
        <v>2</v>
      </c>
      <c r="E1132" t="s">
        <v>3356</v>
      </c>
      <c r="F1132" t="s">
        <v>18</v>
      </c>
      <c r="G1132" t="s">
        <v>3</v>
      </c>
      <c r="H1132" t="s">
        <v>3357</v>
      </c>
      <c r="I1132" s="16">
        <f t="shared" si="17"/>
        <v>1473.625</v>
      </c>
      <c r="J1132" s="16">
        <v>235.78</v>
      </c>
      <c r="K1132" s="29" t="s">
        <v>6149</v>
      </c>
    </row>
    <row r="1133" spans="1:11" hidden="1">
      <c r="A1133" t="s">
        <v>3358</v>
      </c>
      <c r="B1133" s="3">
        <v>41669</v>
      </c>
      <c r="C1133" t="s">
        <v>3359</v>
      </c>
      <c r="D1133">
        <v>2</v>
      </c>
      <c r="E1133" t="s">
        <v>3360</v>
      </c>
      <c r="F1133" t="s">
        <v>26</v>
      </c>
      <c r="G1133" t="s">
        <v>13</v>
      </c>
      <c r="H1133" t="s">
        <v>3361</v>
      </c>
      <c r="I1133" s="16">
        <f t="shared" si="17"/>
        <v>1534.5</v>
      </c>
      <c r="J1133" s="16">
        <v>245.52</v>
      </c>
      <c r="K1133" s="29" t="s">
        <v>6145</v>
      </c>
    </row>
    <row r="1134" spans="1:11" hidden="1">
      <c r="A1134" t="s">
        <v>3362</v>
      </c>
      <c r="B1134" s="3">
        <v>41669</v>
      </c>
      <c r="C1134" t="s">
        <v>3363</v>
      </c>
      <c r="D1134">
        <v>2</v>
      </c>
      <c r="E1134" t="s">
        <v>3364</v>
      </c>
      <c r="F1134" t="s">
        <v>26</v>
      </c>
      <c r="G1134" t="s">
        <v>13</v>
      </c>
      <c r="H1134" t="s">
        <v>3365</v>
      </c>
      <c r="I1134" s="16">
        <f t="shared" si="17"/>
        <v>3413.8125</v>
      </c>
      <c r="J1134" s="16">
        <v>546.21</v>
      </c>
      <c r="K1134" s="29" t="s">
        <v>6145</v>
      </c>
    </row>
    <row r="1135" spans="1:11" hidden="1">
      <c r="A1135" t="s">
        <v>3426</v>
      </c>
      <c r="B1135" s="3">
        <v>41670</v>
      </c>
      <c r="C1135" t="s">
        <v>3427</v>
      </c>
      <c r="D1135">
        <v>2</v>
      </c>
      <c r="E1135" t="s">
        <v>3428</v>
      </c>
      <c r="F1135" t="s">
        <v>26</v>
      </c>
      <c r="G1135" t="s">
        <v>13</v>
      </c>
      <c r="H1135" t="s">
        <v>3429</v>
      </c>
      <c r="I1135" s="16">
        <f t="shared" si="17"/>
        <v>853.43750000000011</v>
      </c>
      <c r="J1135" s="16">
        <v>136.55000000000001</v>
      </c>
      <c r="K1135" s="29" t="s">
        <v>6145</v>
      </c>
    </row>
    <row r="1136" spans="1:11" hidden="1">
      <c r="A1136" t="s">
        <v>3430</v>
      </c>
      <c r="B1136" s="3">
        <v>41670</v>
      </c>
      <c r="C1136" t="s">
        <v>3431</v>
      </c>
      <c r="D1136">
        <v>2</v>
      </c>
      <c r="E1136" t="s">
        <v>3432</v>
      </c>
      <c r="F1136" t="s">
        <v>26</v>
      </c>
      <c r="G1136" t="s">
        <v>13</v>
      </c>
      <c r="H1136" t="s">
        <v>3433</v>
      </c>
      <c r="I1136" s="16">
        <f t="shared" si="17"/>
        <v>853.43750000000011</v>
      </c>
      <c r="J1136" s="16">
        <v>136.55000000000001</v>
      </c>
      <c r="K1136" s="29" t="s">
        <v>6145</v>
      </c>
    </row>
    <row r="1137" spans="1:11" hidden="1">
      <c r="A1137" t="s">
        <v>3434</v>
      </c>
      <c r="B1137" s="3">
        <v>41670</v>
      </c>
      <c r="C1137" t="s">
        <v>3435</v>
      </c>
      <c r="D1137">
        <v>2</v>
      </c>
      <c r="E1137" t="s">
        <v>3436</v>
      </c>
      <c r="F1137" t="s">
        <v>26</v>
      </c>
      <c r="G1137" t="s">
        <v>13</v>
      </c>
      <c r="H1137" t="s">
        <v>3437</v>
      </c>
      <c r="I1137" s="16">
        <f t="shared" si="17"/>
        <v>1775.875</v>
      </c>
      <c r="J1137" s="16">
        <v>284.14</v>
      </c>
      <c r="K1137" s="29" t="s">
        <v>6145</v>
      </c>
    </row>
    <row r="1138" spans="1:11" hidden="1">
      <c r="A1138" s="1" t="s">
        <v>1246</v>
      </c>
      <c r="B1138" s="13">
        <v>41670</v>
      </c>
      <c r="C1138" s="1" t="s">
        <v>16</v>
      </c>
      <c r="D1138" s="1">
        <v>2</v>
      </c>
      <c r="E1138" s="1" t="s">
        <v>1247</v>
      </c>
      <c r="F1138" s="1" t="s">
        <v>18</v>
      </c>
      <c r="G1138" s="1" t="s">
        <v>3</v>
      </c>
      <c r="H1138" s="1" t="s">
        <v>1028</v>
      </c>
      <c r="I1138" s="16">
        <f t="shared" si="17"/>
        <v>71.9375</v>
      </c>
      <c r="J1138" s="28">
        <v>11.51</v>
      </c>
      <c r="K1138" s="1" t="s">
        <v>6149</v>
      </c>
    </row>
    <row r="1139" spans="1:11" hidden="1">
      <c r="A1139" t="s">
        <v>1246</v>
      </c>
      <c r="B1139" s="3">
        <v>41670</v>
      </c>
      <c r="C1139" t="s">
        <v>16</v>
      </c>
      <c r="D1139">
        <v>2</v>
      </c>
      <c r="E1139" t="s">
        <v>1247</v>
      </c>
      <c r="F1139" t="s">
        <v>18</v>
      </c>
      <c r="G1139" t="s">
        <v>3</v>
      </c>
      <c r="H1139" t="s">
        <v>1028</v>
      </c>
      <c r="I1139" s="16">
        <f t="shared" si="17"/>
        <v>71.9375</v>
      </c>
      <c r="J1139" s="16">
        <v>11.51</v>
      </c>
      <c r="K1139" s="29" t="s">
        <v>6149</v>
      </c>
    </row>
    <row r="1140" spans="1:11" hidden="1">
      <c r="A1140" t="s">
        <v>1246</v>
      </c>
      <c r="B1140" s="3">
        <v>41670</v>
      </c>
      <c r="C1140" t="s">
        <v>16</v>
      </c>
      <c r="D1140">
        <v>2</v>
      </c>
      <c r="E1140" t="s">
        <v>1247</v>
      </c>
      <c r="F1140" t="s">
        <v>18</v>
      </c>
      <c r="G1140" t="s">
        <v>3</v>
      </c>
      <c r="H1140" t="s">
        <v>1028</v>
      </c>
      <c r="I1140" s="16">
        <f t="shared" si="17"/>
        <v>-71.9375</v>
      </c>
      <c r="J1140" s="16">
        <v>-11.51</v>
      </c>
      <c r="K1140" s="29" t="s">
        <v>6149</v>
      </c>
    </row>
    <row r="1141" spans="1:11" hidden="1">
      <c r="A1141" t="s">
        <v>3438</v>
      </c>
      <c r="B1141" s="3">
        <v>41670</v>
      </c>
      <c r="C1141" t="s">
        <v>48</v>
      </c>
      <c r="D1141">
        <v>2</v>
      </c>
      <c r="E1141" t="s">
        <v>3439</v>
      </c>
      <c r="F1141" t="s">
        <v>18</v>
      </c>
      <c r="G1141" t="s">
        <v>0</v>
      </c>
      <c r="H1141" t="s">
        <v>3440</v>
      </c>
      <c r="I1141" s="16">
        <f t="shared" si="17"/>
        <v>1225.5</v>
      </c>
      <c r="J1141" s="16">
        <v>196.08</v>
      </c>
      <c r="K1141" s="29" t="s">
        <v>6149</v>
      </c>
    </row>
    <row r="1142" spans="1:11" hidden="1">
      <c r="A1142" t="s">
        <v>3441</v>
      </c>
      <c r="B1142" s="3">
        <v>41670</v>
      </c>
      <c r="C1142" t="s">
        <v>2</v>
      </c>
      <c r="D1142">
        <v>2</v>
      </c>
      <c r="E1142" t="s">
        <v>3442</v>
      </c>
      <c r="F1142" t="s">
        <v>18</v>
      </c>
      <c r="G1142" t="s">
        <v>0</v>
      </c>
      <c r="H1142" t="s">
        <v>3440</v>
      </c>
      <c r="I1142" s="16">
        <f t="shared" si="17"/>
        <v>76.25</v>
      </c>
      <c r="J1142" s="16">
        <v>12.2</v>
      </c>
      <c r="K1142" s="29" t="s">
        <v>6149</v>
      </c>
    </row>
    <row r="1143" spans="1:11" hidden="1">
      <c r="A1143" t="s">
        <v>3443</v>
      </c>
      <c r="B1143" s="3">
        <v>41670</v>
      </c>
      <c r="C1143" t="s">
        <v>3444</v>
      </c>
      <c r="D1143">
        <v>2</v>
      </c>
      <c r="E1143" t="s">
        <v>3445</v>
      </c>
      <c r="F1143" t="s">
        <v>26</v>
      </c>
      <c r="G1143" t="s">
        <v>13</v>
      </c>
      <c r="H1143" t="s">
        <v>3446</v>
      </c>
      <c r="I1143" s="16">
        <f t="shared" si="17"/>
        <v>387.9375</v>
      </c>
      <c r="J1143" s="16">
        <v>62.07</v>
      </c>
      <c r="K1143" s="29" t="s">
        <v>6145</v>
      </c>
    </row>
    <row r="1144" spans="1:11" hidden="1">
      <c r="A1144" s="1" t="s">
        <v>1248</v>
      </c>
      <c r="B1144" s="13">
        <v>41670</v>
      </c>
      <c r="C1144" s="1" t="s">
        <v>16</v>
      </c>
      <c r="D1144" s="1">
        <v>2</v>
      </c>
      <c r="E1144" s="1" t="s">
        <v>1249</v>
      </c>
      <c r="F1144" s="1" t="s">
        <v>18</v>
      </c>
      <c r="G1144" s="1" t="s">
        <v>3</v>
      </c>
      <c r="H1144" s="1" t="s">
        <v>1250</v>
      </c>
      <c r="I1144" s="16">
        <f t="shared" si="17"/>
        <v>1993.6875</v>
      </c>
      <c r="J1144" s="28">
        <v>318.99</v>
      </c>
      <c r="K1144" s="1" t="s">
        <v>6149</v>
      </c>
    </row>
    <row r="1145" spans="1:11" hidden="1">
      <c r="A1145" t="s">
        <v>1248</v>
      </c>
      <c r="B1145" s="3">
        <v>41670</v>
      </c>
      <c r="C1145" t="s">
        <v>16</v>
      </c>
      <c r="D1145">
        <v>2</v>
      </c>
      <c r="E1145" t="s">
        <v>1249</v>
      </c>
      <c r="F1145" t="s">
        <v>18</v>
      </c>
      <c r="G1145" t="s">
        <v>3</v>
      </c>
      <c r="H1145" t="s">
        <v>1250</v>
      </c>
      <c r="I1145" s="16">
        <f t="shared" si="17"/>
        <v>1993.6875</v>
      </c>
      <c r="J1145" s="16">
        <v>318.99</v>
      </c>
      <c r="K1145" s="29" t="s">
        <v>6149</v>
      </c>
    </row>
    <row r="1146" spans="1:11" hidden="1">
      <c r="A1146" t="s">
        <v>1248</v>
      </c>
      <c r="B1146" s="3">
        <v>41670</v>
      </c>
      <c r="C1146" t="s">
        <v>16</v>
      </c>
      <c r="D1146">
        <v>2</v>
      </c>
      <c r="E1146" t="s">
        <v>1249</v>
      </c>
      <c r="F1146" t="s">
        <v>18</v>
      </c>
      <c r="G1146" t="s">
        <v>3</v>
      </c>
      <c r="H1146" t="s">
        <v>1250</v>
      </c>
      <c r="I1146" s="16">
        <f t="shared" si="17"/>
        <v>-1993.6875</v>
      </c>
      <c r="J1146" s="16">
        <v>-318.99</v>
      </c>
      <c r="K1146" s="29" t="s">
        <v>6149</v>
      </c>
    </row>
    <row r="1147" spans="1:11" hidden="1">
      <c r="A1147" t="s">
        <v>3447</v>
      </c>
      <c r="B1147" s="3">
        <v>41670</v>
      </c>
      <c r="C1147" t="s">
        <v>3448</v>
      </c>
      <c r="D1147">
        <v>2</v>
      </c>
      <c r="E1147" t="s">
        <v>3449</v>
      </c>
      <c r="F1147" t="s">
        <v>26</v>
      </c>
      <c r="G1147" t="s">
        <v>13</v>
      </c>
      <c r="H1147" t="s">
        <v>3450</v>
      </c>
      <c r="I1147" s="16">
        <f t="shared" si="17"/>
        <v>2525.875</v>
      </c>
      <c r="J1147" s="16">
        <v>404.14</v>
      </c>
      <c r="K1147" s="29" t="s">
        <v>6145</v>
      </c>
    </row>
    <row r="1148" spans="1:11" hidden="1">
      <c r="A1148" s="1" t="s">
        <v>1251</v>
      </c>
      <c r="B1148" s="13">
        <v>41670</v>
      </c>
      <c r="C1148" s="1" t="s">
        <v>16</v>
      </c>
      <c r="D1148" s="1">
        <v>2</v>
      </c>
      <c r="E1148" s="1" t="s">
        <v>1252</v>
      </c>
      <c r="F1148" s="1" t="s">
        <v>18</v>
      </c>
      <c r="G1148" s="1" t="s">
        <v>3</v>
      </c>
      <c r="H1148" s="1" t="s">
        <v>1029</v>
      </c>
      <c r="I1148" s="16">
        <f t="shared" si="17"/>
        <v>2505</v>
      </c>
      <c r="J1148" s="28">
        <v>400.8</v>
      </c>
      <c r="K1148" s="1" t="s">
        <v>6149</v>
      </c>
    </row>
    <row r="1149" spans="1:11" hidden="1">
      <c r="A1149" t="s">
        <v>1251</v>
      </c>
      <c r="B1149" s="3">
        <v>41670</v>
      </c>
      <c r="C1149" t="s">
        <v>16</v>
      </c>
      <c r="D1149">
        <v>2</v>
      </c>
      <c r="E1149" t="s">
        <v>1252</v>
      </c>
      <c r="F1149" t="s">
        <v>18</v>
      </c>
      <c r="G1149" t="s">
        <v>3</v>
      </c>
      <c r="H1149" t="s">
        <v>1029</v>
      </c>
      <c r="I1149" s="16">
        <f t="shared" si="17"/>
        <v>2505</v>
      </c>
      <c r="J1149" s="16">
        <v>400.8</v>
      </c>
      <c r="K1149" s="29" t="s">
        <v>6149</v>
      </c>
    </row>
    <row r="1150" spans="1:11" hidden="1">
      <c r="A1150" t="s">
        <v>1251</v>
      </c>
      <c r="B1150" s="3">
        <v>41670</v>
      </c>
      <c r="C1150" t="s">
        <v>16</v>
      </c>
      <c r="D1150">
        <v>2</v>
      </c>
      <c r="E1150" t="s">
        <v>1252</v>
      </c>
      <c r="F1150" t="s">
        <v>18</v>
      </c>
      <c r="G1150" t="s">
        <v>3</v>
      </c>
      <c r="H1150" t="s">
        <v>1029</v>
      </c>
      <c r="I1150" s="16">
        <f t="shared" si="17"/>
        <v>-2505</v>
      </c>
      <c r="J1150" s="16">
        <v>-400.8</v>
      </c>
      <c r="K1150" s="29" t="s">
        <v>6149</v>
      </c>
    </row>
    <row r="1151" spans="1:11" hidden="1">
      <c r="A1151" t="s">
        <v>3451</v>
      </c>
      <c r="B1151" s="3">
        <v>41670</v>
      </c>
      <c r="C1151" t="s">
        <v>3452</v>
      </c>
      <c r="D1151">
        <v>2</v>
      </c>
      <c r="E1151" t="s">
        <v>3453</v>
      </c>
      <c r="F1151" t="s">
        <v>26</v>
      </c>
      <c r="G1151" t="s">
        <v>13</v>
      </c>
      <c r="H1151" t="s">
        <v>3454</v>
      </c>
      <c r="I1151" s="16">
        <f t="shared" si="17"/>
        <v>853.43750000000011</v>
      </c>
      <c r="J1151" s="16">
        <v>136.55000000000001</v>
      </c>
      <c r="K1151" s="29" t="s">
        <v>6145</v>
      </c>
    </row>
    <row r="1152" spans="1:11" hidden="1">
      <c r="A1152" t="s">
        <v>3455</v>
      </c>
      <c r="B1152" s="3">
        <v>41670</v>
      </c>
      <c r="C1152" t="s">
        <v>3456</v>
      </c>
      <c r="D1152">
        <v>2</v>
      </c>
      <c r="E1152" t="s">
        <v>3457</v>
      </c>
      <c r="F1152" t="s">
        <v>26</v>
      </c>
      <c r="G1152" t="s">
        <v>13</v>
      </c>
      <c r="H1152" t="s">
        <v>3458</v>
      </c>
      <c r="I1152" s="16">
        <f t="shared" si="17"/>
        <v>172.4375</v>
      </c>
      <c r="J1152" s="16">
        <v>27.59</v>
      </c>
      <c r="K1152" s="29" t="s">
        <v>6145</v>
      </c>
    </row>
    <row r="1153" spans="1:11" hidden="1">
      <c r="A1153" s="1" t="s">
        <v>1253</v>
      </c>
      <c r="B1153" s="13">
        <v>41670</v>
      </c>
      <c r="C1153" s="1" t="s">
        <v>1254</v>
      </c>
      <c r="D1153" s="1">
        <v>2</v>
      </c>
      <c r="E1153" s="1" t="s">
        <v>1255</v>
      </c>
      <c r="F1153" s="1" t="s">
        <v>26</v>
      </c>
      <c r="G1153" s="1" t="s">
        <v>13</v>
      </c>
      <c r="H1153" s="1" t="s">
        <v>1036</v>
      </c>
      <c r="I1153" s="16">
        <f t="shared" si="17"/>
        <v>1724.125</v>
      </c>
      <c r="J1153" s="28">
        <v>275.86</v>
      </c>
      <c r="K1153" s="1" t="s">
        <v>6145</v>
      </c>
    </row>
    <row r="1154" spans="1:11" hidden="1">
      <c r="A1154" t="s">
        <v>1253</v>
      </c>
      <c r="B1154" s="3">
        <v>41670</v>
      </c>
      <c r="C1154" t="s">
        <v>1254</v>
      </c>
      <c r="D1154">
        <v>2</v>
      </c>
      <c r="E1154" t="s">
        <v>1255</v>
      </c>
      <c r="F1154" t="s">
        <v>26</v>
      </c>
      <c r="G1154" t="s">
        <v>13</v>
      </c>
      <c r="H1154" t="s">
        <v>1036</v>
      </c>
      <c r="I1154" s="16">
        <f t="shared" si="17"/>
        <v>3073</v>
      </c>
      <c r="J1154" s="16">
        <v>491.68</v>
      </c>
      <c r="K1154" s="29" t="s">
        <v>6145</v>
      </c>
    </row>
    <row r="1155" spans="1:11" hidden="1">
      <c r="A1155" t="s">
        <v>1253</v>
      </c>
      <c r="B1155" s="3">
        <v>41670</v>
      </c>
      <c r="C1155" t="s">
        <v>1254</v>
      </c>
      <c r="D1155">
        <v>2</v>
      </c>
      <c r="E1155" t="s">
        <v>1255</v>
      </c>
      <c r="F1155" t="s">
        <v>26</v>
      </c>
      <c r="G1155" t="s">
        <v>13</v>
      </c>
      <c r="H1155" t="s">
        <v>1036</v>
      </c>
      <c r="I1155" s="16">
        <f t="shared" si="17"/>
        <v>-1724.125</v>
      </c>
      <c r="J1155" s="16">
        <v>-275.86</v>
      </c>
      <c r="K1155" s="29" t="s">
        <v>6145</v>
      </c>
    </row>
    <row r="1156" spans="1:11" hidden="1">
      <c r="A1156" t="s">
        <v>3459</v>
      </c>
      <c r="B1156" s="3">
        <v>41670</v>
      </c>
      <c r="C1156" t="s">
        <v>3460</v>
      </c>
      <c r="D1156">
        <v>2</v>
      </c>
      <c r="E1156" t="s">
        <v>3461</v>
      </c>
      <c r="F1156" t="s">
        <v>26</v>
      </c>
      <c r="G1156" t="s">
        <v>13</v>
      </c>
      <c r="H1156" t="s">
        <v>3462</v>
      </c>
      <c r="I1156" s="16">
        <f t="shared" si="17"/>
        <v>853.43750000000011</v>
      </c>
      <c r="J1156" s="16">
        <v>136.55000000000001</v>
      </c>
      <c r="K1156" s="29" t="s">
        <v>6145</v>
      </c>
    </row>
    <row r="1157" spans="1:11" hidden="1">
      <c r="A1157" t="s">
        <v>3463</v>
      </c>
      <c r="B1157" s="3">
        <v>41670</v>
      </c>
      <c r="C1157" t="s">
        <v>2</v>
      </c>
      <c r="D1157">
        <v>2</v>
      </c>
      <c r="E1157" t="s">
        <v>3464</v>
      </c>
      <c r="F1157" t="s">
        <v>18</v>
      </c>
      <c r="G1157" t="s">
        <v>3</v>
      </c>
      <c r="H1157" t="s">
        <v>1170</v>
      </c>
      <c r="I1157" s="16">
        <f t="shared" si="17"/>
        <v>252.81250000000003</v>
      </c>
      <c r="J1157" s="16">
        <v>40.450000000000003</v>
      </c>
      <c r="K1157" s="29" t="s">
        <v>6149</v>
      </c>
    </row>
    <row r="1158" spans="1:11" hidden="1">
      <c r="A1158" s="1" t="s">
        <v>1256</v>
      </c>
      <c r="B1158" s="13">
        <v>41670</v>
      </c>
      <c r="C1158" s="1" t="s">
        <v>1257</v>
      </c>
      <c r="D1158" s="1">
        <v>2</v>
      </c>
      <c r="E1158" s="1" t="s">
        <v>1258</v>
      </c>
      <c r="F1158" s="1" t="s">
        <v>26</v>
      </c>
      <c r="G1158" s="1" t="s">
        <v>13</v>
      </c>
      <c r="H1158" s="1" t="s">
        <v>1127</v>
      </c>
      <c r="I1158" s="16">
        <f t="shared" si="17"/>
        <v>2063.3125</v>
      </c>
      <c r="J1158" s="28">
        <v>330.13</v>
      </c>
      <c r="K1158" s="1" t="s">
        <v>6145</v>
      </c>
    </row>
    <row r="1159" spans="1:11" hidden="1">
      <c r="A1159" t="s">
        <v>1256</v>
      </c>
      <c r="B1159" s="3">
        <v>41670</v>
      </c>
      <c r="C1159" t="s">
        <v>1257</v>
      </c>
      <c r="D1159">
        <v>2</v>
      </c>
      <c r="E1159" t="s">
        <v>1258</v>
      </c>
      <c r="F1159" t="s">
        <v>26</v>
      </c>
      <c r="G1159" t="s">
        <v>13</v>
      </c>
      <c r="H1159" t="s">
        <v>1127</v>
      </c>
      <c r="I1159" s="16">
        <f t="shared" si="17"/>
        <v>2063.3125</v>
      </c>
      <c r="J1159" s="16">
        <v>330.13</v>
      </c>
      <c r="K1159" s="29" t="s">
        <v>6145</v>
      </c>
    </row>
    <row r="1160" spans="1:11" hidden="1">
      <c r="A1160" t="s">
        <v>1256</v>
      </c>
      <c r="B1160" s="3">
        <v>41670</v>
      </c>
      <c r="C1160" t="s">
        <v>1257</v>
      </c>
      <c r="D1160">
        <v>2</v>
      </c>
      <c r="E1160" t="s">
        <v>1258</v>
      </c>
      <c r="F1160" t="s">
        <v>26</v>
      </c>
      <c r="G1160" t="s">
        <v>13</v>
      </c>
      <c r="H1160" t="s">
        <v>1127</v>
      </c>
      <c r="I1160" s="16">
        <f t="shared" si="17"/>
        <v>-2063.3125</v>
      </c>
      <c r="J1160" s="16">
        <v>-330.13</v>
      </c>
      <c r="K1160" s="29" t="s">
        <v>6145</v>
      </c>
    </row>
    <row r="1161" spans="1:11" hidden="1">
      <c r="A1161" t="s">
        <v>3465</v>
      </c>
      <c r="B1161" s="3">
        <v>41670</v>
      </c>
      <c r="C1161" t="s">
        <v>3466</v>
      </c>
      <c r="D1161">
        <v>2</v>
      </c>
      <c r="E1161" t="s">
        <v>3467</v>
      </c>
      <c r="F1161" t="s">
        <v>26</v>
      </c>
      <c r="G1161" t="s">
        <v>13</v>
      </c>
      <c r="H1161" t="s">
        <v>3468</v>
      </c>
      <c r="I1161" s="16">
        <f t="shared" si="17"/>
        <v>853.43750000000011</v>
      </c>
      <c r="J1161" s="16">
        <v>136.55000000000001</v>
      </c>
      <c r="K1161" s="29" t="s">
        <v>6145</v>
      </c>
    </row>
    <row r="1162" spans="1:11" hidden="1">
      <c r="A1162" s="1" t="s">
        <v>1259</v>
      </c>
      <c r="B1162" s="13">
        <v>41670</v>
      </c>
      <c r="C1162" s="1" t="s">
        <v>16</v>
      </c>
      <c r="D1162" s="1">
        <v>2</v>
      </c>
      <c r="E1162" s="1" t="s">
        <v>1260</v>
      </c>
      <c r="F1162" s="1" t="s">
        <v>18</v>
      </c>
      <c r="G1162" s="1" t="s">
        <v>3</v>
      </c>
      <c r="H1162" s="1" t="s">
        <v>1061</v>
      </c>
      <c r="I1162" s="16">
        <f t="shared" ref="I1162:I1209" si="18">J1162*100/16</f>
        <v>2163.375</v>
      </c>
      <c r="J1162" s="28">
        <v>346.14</v>
      </c>
      <c r="K1162" s="1" t="s">
        <v>6149</v>
      </c>
    </row>
    <row r="1163" spans="1:11" hidden="1">
      <c r="A1163" t="s">
        <v>1259</v>
      </c>
      <c r="B1163" s="3">
        <v>41670</v>
      </c>
      <c r="C1163" t="s">
        <v>16</v>
      </c>
      <c r="D1163">
        <v>2</v>
      </c>
      <c r="E1163" t="s">
        <v>1260</v>
      </c>
      <c r="F1163" t="s">
        <v>18</v>
      </c>
      <c r="G1163" t="s">
        <v>3</v>
      </c>
      <c r="H1163" t="s">
        <v>1061</v>
      </c>
      <c r="I1163" s="16">
        <f t="shared" si="18"/>
        <v>2163.375</v>
      </c>
      <c r="J1163" s="16">
        <v>346.14</v>
      </c>
      <c r="K1163" s="29" t="s">
        <v>6149</v>
      </c>
    </row>
    <row r="1164" spans="1:11" hidden="1">
      <c r="A1164" t="s">
        <v>1259</v>
      </c>
      <c r="B1164" s="3">
        <v>41670</v>
      </c>
      <c r="C1164" t="s">
        <v>16</v>
      </c>
      <c r="D1164">
        <v>2</v>
      </c>
      <c r="E1164" t="s">
        <v>1260</v>
      </c>
      <c r="F1164" t="s">
        <v>18</v>
      </c>
      <c r="G1164" t="s">
        <v>3</v>
      </c>
      <c r="H1164" t="s">
        <v>1061</v>
      </c>
      <c r="I1164" s="16">
        <f t="shared" si="18"/>
        <v>-2163.375</v>
      </c>
      <c r="J1164" s="16">
        <v>-346.14</v>
      </c>
      <c r="K1164" s="29" t="s">
        <v>6149</v>
      </c>
    </row>
    <row r="1165" spans="1:11" hidden="1">
      <c r="A1165" t="s">
        <v>3469</v>
      </c>
      <c r="B1165" s="3">
        <v>41670</v>
      </c>
      <c r="C1165" t="s">
        <v>3190</v>
      </c>
      <c r="D1165">
        <v>2</v>
      </c>
      <c r="E1165" t="s">
        <v>3470</v>
      </c>
      <c r="F1165" t="s">
        <v>18</v>
      </c>
      <c r="G1165" t="s">
        <v>3</v>
      </c>
      <c r="H1165" t="s">
        <v>3471</v>
      </c>
      <c r="I1165" s="16">
        <f t="shared" si="18"/>
        <v>272.375</v>
      </c>
      <c r="J1165" s="16">
        <v>43.58</v>
      </c>
      <c r="K1165" s="29" t="s">
        <v>6149</v>
      </c>
    </row>
    <row r="1166" spans="1:11" hidden="1">
      <c r="A1166" t="s">
        <v>3472</v>
      </c>
      <c r="B1166" s="3">
        <v>41670</v>
      </c>
      <c r="C1166" t="s">
        <v>3473</v>
      </c>
      <c r="D1166">
        <v>2</v>
      </c>
      <c r="E1166" t="s">
        <v>3474</v>
      </c>
      <c r="F1166" t="s">
        <v>26</v>
      </c>
      <c r="G1166" t="s">
        <v>13</v>
      </c>
      <c r="H1166" t="s">
        <v>587</v>
      </c>
      <c r="I1166" s="16">
        <f t="shared" si="18"/>
        <v>1378.4375</v>
      </c>
      <c r="J1166" s="16">
        <v>220.55</v>
      </c>
      <c r="K1166" s="29" t="s">
        <v>6145</v>
      </c>
    </row>
    <row r="1167" spans="1:11" hidden="1">
      <c r="A1167" t="s">
        <v>3475</v>
      </c>
      <c r="B1167" s="3">
        <v>41670</v>
      </c>
      <c r="C1167" t="s">
        <v>3476</v>
      </c>
      <c r="D1167">
        <v>2</v>
      </c>
      <c r="E1167" t="s">
        <v>3477</v>
      </c>
      <c r="F1167" t="s">
        <v>26</v>
      </c>
      <c r="G1167" t="s">
        <v>13</v>
      </c>
      <c r="H1167" t="s">
        <v>3478</v>
      </c>
      <c r="I1167" s="16">
        <f t="shared" si="18"/>
        <v>853.43750000000011</v>
      </c>
      <c r="J1167" s="16">
        <v>136.55000000000001</v>
      </c>
      <c r="K1167" s="29" t="s">
        <v>6145</v>
      </c>
    </row>
    <row r="1168" spans="1:11" hidden="1">
      <c r="A1168" s="1" t="s">
        <v>1262</v>
      </c>
      <c r="B1168" s="13">
        <v>41670</v>
      </c>
      <c r="C1168" s="1" t="s">
        <v>16</v>
      </c>
      <c r="D1168" s="1">
        <v>2</v>
      </c>
      <c r="E1168" s="1" t="s">
        <v>1263</v>
      </c>
      <c r="F1168" s="1" t="s">
        <v>18</v>
      </c>
      <c r="G1168" s="1" t="s">
        <v>3</v>
      </c>
      <c r="H1168" s="1" t="s">
        <v>88</v>
      </c>
      <c r="I1168" s="16">
        <f t="shared" si="18"/>
        <v>846.37499999999989</v>
      </c>
      <c r="J1168" s="28">
        <v>135.41999999999999</v>
      </c>
      <c r="K1168" s="1" t="s">
        <v>6149</v>
      </c>
    </row>
    <row r="1169" spans="1:11" hidden="1">
      <c r="A1169" t="s">
        <v>1262</v>
      </c>
      <c r="B1169" s="3">
        <v>41670</v>
      </c>
      <c r="C1169" t="s">
        <v>16</v>
      </c>
      <c r="D1169">
        <v>2</v>
      </c>
      <c r="E1169" t="s">
        <v>1263</v>
      </c>
      <c r="F1169" t="s">
        <v>18</v>
      </c>
      <c r="G1169" t="s">
        <v>3</v>
      </c>
      <c r="H1169" t="s">
        <v>88</v>
      </c>
      <c r="I1169" s="16">
        <f t="shared" si="18"/>
        <v>846.37499999999989</v>
      </c>
      <c r="J1169" s="16">
        <v>135.41999999999999</v>
      </c>
      <c r="K1169" s="29" t="s">
        <v>6149</v>
      </c>
    </row>
    <row r="1170" spans="1:11" hidden="1">
      <c r="A1170" t="s">
        <v>1262</v>
      </c>
      <c r="B1170" s="3">
        <v>41670</v>
      </c>
      <c r="C1170" t="s">
        <v>16</v>
      </c>
      <c r="D1170">
        <v>2</v>
      </c>
      <c r="E1170" t="s">
        <v>1263</v>
      </c>
      <c r="F1170" t="s">
        <v>18</v>
      </c>
      <c r="G1170" t="s">
        <v>3</v>
      </c>
      <c r="H1170" t="s">
        <v>88</v>
      </c>
      <c r="I1170" s="16">
        <f t="shared" si="18"/>
        <v>-846.37499999999989</v>
      </c>
      <c r="J1170" s="16">
        <v>-135.41999999999999</v>
      </c>
      <c r="K1170" s="29" t="s">
        <v>6149</v>
      </c>
    </row>
    <row r="1171" spans="1:11" hidden="1">
      <c r="A1171" t="s">
        <v>3479</v>
      </c>
      <c r="B1171" s="3">
        <v>41670</v>
      </c>
      <c r="C1171" t="s">
        <v>3480</v>
      </c>
      <c r="D1171">
        <v>2</v>
      </c>
      <c r="E1171" t="s">
        <v>3481</v>
      </c>
      <c r="F1171" t="s">
        <v>26</v>
      </c>
      <c r="G1171" t="s">
        <v>13</v>
      </c>
      <c r="H1171" t="s">
        <v>3482</v>
      </c>
      <c r="I1171" s="16">
        <f t="shared" si="18"/>
        <v>853.43750000000011</v>
      </c>
      <c r="J1171" s="16">
        <v>136.55000000000001</v>
      </c>
      <c r="K1171" s="29" t="s">
        <v>6145</v>
      </c>
    </row>
    <row r="1172" spans="1:11" hidden="1">
      <c r="A1172" t="s">
        <v>3483</v>
      </c>
      <c r="B1172" s="3">
        <v>41670</v>
      </c>
      <c r="C1172" t="s">
        <v>16</v>
      </c>
      <c r="D1172">
        <v>2</v>
      </c>
      <c r="E1172" t="s">
        <v>3484</v>
      </c>
      <c r="F1172" t="s">
        <v>18</v>
      </c>
      <c r="G1172" t="s">
        <v>3</v>
      </c>
      <c r="H1172" t="s">
        <v>3485</v>
      </c>
      <c r="I1172" s="16">
        <f t="shared" si="18"/>
        <v>3380.25</v>
      </c>
      <c r="J1172" s="16">
        <v>540.84</v>
      </c>
      <c r="K1172" s="29" t="s">
        <v>6149</v>
      </c>
    </row>
    <row r="1173" spans="1:11" hidden="1">
      <c r="A1173" t="s">
        <v>3486</v>
      </c>
      <c r="B1173" s="3">
        <v>41670</v>
      </c>
      <c r="C1173" t="s">
        <v>2</v>
      </c>
      <c r="D1173">
        <v>2</v>
      </c>
      <c r="E1173" t="s">
        <v>3487</v>
      </c>
      <c r="F1173" t="s">
        <v>18</v>
      </c>
      <c r="G1173" t="s">
        <v>0</v>
      </c>
      <c r="H1173" t="s">
        <v>587</v>
      </c>
      <c r="I1173" s="16">
        <f t="shared" si="18"/>
        <v>3007.0625</v>
      </c>
      <c r="J1173" s="16">
        <v>481.13</v>
      </c>
      <c r="K1173" s="29" t="s">
        <v>6149</v>
      </c>
    </row>
    <row r="1174" spans="1:11" hidden="1">
      <c r="A1174" t="s">
        <v>3488</v>
      </c>
      <c r="B1174" s="3">
        <v>41670</v>
      </c>
      <c r="C1174" t="s">
        <v>2</v>
      </c>
      <c r="D1174">
        <v>2</v>
      </c>
      <c r="E1174" t="s">
        <v>3489</v>
      </c>
      <c r="F1174" t="s">
        <v>18</v>
      </c>
      <c r="G1174" t="s">
        <v>3</v>
      </c>
      <c r="H1174" t="s">
        <v>3320</v>
      </c>
      <c r="I1174" s="16">
        <f t="shared" si="18"/>
        <v>598.875</v>
      </c>
      <c r="J1174" s="16">
        <v>95.82</v>
      </c>
      <c r="K1174" s="29" t="s">
        <v>6149</v>
      </c>
    </row>
    <row r="1175" spans="1:11" hidden="1">
      <c r="A1175" t="s">
        <v>3490</v>
      </c>
      <c r="B1175" s="3">
        <v>41670</v>
      </c>
      <c r="C1175" t="s">
        <v>3491</v>
      </c>
      <c r="D1175">
        <v>2</v>
      </c>
      <c r="E1175" t="s">
        <v>3492</v>
      </c>
      <c r="F1175" t="s">
        <v>26</v>
      </c>
      <c r="G1175" t="s">
        <v>13</v>
      </c>
      <c r="H1175" t="s">
        <v>3493</v>
      </c>
      <c r="I1175" s="16">
        <f t="shared" si="18"/>
        <v>523.5625</v>
      </c>
      <c r="J1175" s="16">
        <v>83.77</v>
      </c>
      <c r="K1175" s="29" t="s">
        <v>6145</v>
      </c>
    </row>
    <row r="1176" spans="1:11" hidden="1">
      <c r="A1176" t="s">
        <v>3494</v>
      </c>
      <c r="B1176" s="3">
        <v>41670</v>
      </c>
      <c r="C1176" t="s">
        <v>3495</v>
      </c>
      <c r="D1176">
        <v>2</v>
      </c>
      <c r="E1176" t="s">
        <v>3496</v>
      </c>
      <c r="F1176" t="s">
        <v>26</v>
      </c>
      <c r="G1176" t="s">
        <v>13</v>
      </c>
      <c r="H1176" t="s">
        <v>3497</v>
      </c>
      <c r="I1176" s="16">
        <f t="shared" si="18"/>
        <v>3250</v>
      </c>
      <c r="J1176" s="16">
        <v>520</v>
      </c>
      <c r="K1176" s="29" t="s">
        <v>6145</v>
      </c>
    </row>
    <row r="1177" spans="1:11" hidden="1">
      <c r="A1177" t="s">
        <v>3498</v>
      </c>
      <c r="B1177" s="3">
        <v>41670</v>
      </c>
      <c r="C1177" t="s">
        <v>3499</v>
      </c>
      <c r="D1177">
        <v>2</v>
      </c>
      <c r="E1177" t="s">
        <v>3500</v>
      </c>
      <c r="F1177" t="s">
        <v>18</v>
      </c>
      <c r="G1177" t="s">
        <v>0</v>
      </c>
      <c r="H1177" t="s">
        <v>3501</v>
      </c>
      <c r="I1177" s="16">
        <f t="shared" si="18"/>
        <v>1209.25</v>
      </c>
      <c r="J1177" s="16">
        <v>193.48</v>
      </c>
      <c r="K1177" s="29" t="s">
        <v>6149</v>
      </c>
    </row>
    <row r="1178" spans="1:11" hidden="1">
      <c r="A1178" t="s">
        <v>3502</v>
      </c>
      <c r="B1178" s="3">
        <v>41670</v>
      </c>
      <c r="C1178" t="s">
        <v>3503</v>
      </c>
      <c r="D1178">
        <v>2</v>
      </c>
      <c r="E1178" t="s">
        <v>3504</v>
      </c>
      <c r="F1178" t="s">
        <v>26</v>
      </c>
      <c r="G1178" t="s">
        <v>13</v>
      </c>
      <c r="H1178" t="s">
        <v>1029</v>
      </c>
      <c r="I1178" s="16">
        <f t="shared" si="18"/>
        <v>2083.375</v>
      </c>
      <c r="J1178" s="16">
        <v>333.34</v>
      </c>
      <c r="K1178" s="29" t="s">
        <v>6145</v>
      </c>
    </row>
    <row r="1179" spans="1:11" hidden="1">
      <c r="A1179" t="s">
        <v>3505</v>
      </c>
      <c r="B1179" s="3">
        <v>41670</v>
      </c>
      <c r="C1179" t="s">
        <v>3506</v>
      </c>
      <c r="D1179">
        <v>2</v>
      </c>
      <c r="E1179" t="s">
        <v>3507</v>
      </c>
      <c r="F1179" t="s">
        <v>26</v>
      </c>
      <c r="G1179" t="s">
        <v>13</v>
      </c>
      <c r="H1179" t="s">
        <v>3508</v>
      </c>
      <c r="I1179" s="16">
        <f t="shared" si="18"/>
        <v>2525.875</v>
      </c>
      <c r="J1179" s="16">
        <v>404.14</v>
      </c>
      <c r="K1179" s="29" t="s">
        <v>6145</v>
      </c>
    </row>
    <row r="1180" spans="1:11" hidden="1">
      <c r="A1180" t="s">
        <v>3509</v>
      </c>
      <c r="B1180" s="3">
        <v>41670</v>
      </c>
      <c r="C1180" t="s">
        <v>3510</v>
      </c>
      <c r="D1180">
        <v>2</v>
      </c>
      <c r="E1180" t="s">
        <v>3511</v>
      </c>
      <c r="F1180" t="s">
        <v>26</v>
      </c>
      <c r="G1180" t="s">
        <v>13</v>
      </c>
      <c r="H1180" t="s">
        <v>3512</v>
      </c>
      <c r="I1180" s="16">
        <f t="shared" si="18"/>
        <v>2929.9375</v>
      </c>
      <c r="J1180" s="16">
        <v>468.79</v>
      </c>
      <c r="K1180" s="29" t="s">
        <v>6145</v>
      </c>
    </row>
    <row r="1181" spans="1:11" hidden="1">
      <c r="A1181" t="s">
        <v>3513</v>
      </c>
      <c r="B1181" s="3">
        <v>41670</v>
      </c>
      <c r="C1181" t="s">
        <v>3514</v>
      </c>
      <c r="D1181">
        <v>2</v>
      </c>
      <c r="E1181" t="s">
        <v>3515</v>
      </c>
      <c r="F1181" t="s">
        <v>26</v>
      </c>
      <c r="G1181" t="s">
        <v>13</v>
      </c>
      <c r="H1181" t="s">
        <v>3516</v>
      </c>
      <c r="I1181" s="16">
        <f t="shared" si="18"/>
        <v>853.43750000000011</v>
      </c>
      <c r="J1181" s="16">
        <v>136.55000000000001</v>
      </c>
      <c r="K1181" s="29" t="s">
        <v>6145</v>
      </c>
    </row>
    <row r="1182" spans="1:11" hidden="1">
      <c r="A1182" t="s">
        <v>3517</v>
      </c>
      <c r="B1182" s="3">
        <v>41670</v>
      </c>
      <c r="C1182" t="s">
        <v>3518</v>
      </c>
      <c r="D1182">
        <v>2</v>
      </c>
      <c r="E1182" t="s">
        <v>3519</v>
      </c>
      <c r="F1182" t="s">
        <v>26</v>
      </c>
      <c r="G1182" t="s">
        <v>13</v>
      </c>
      <c r="H1182" t="s">
        <v>3520</v>
      </c>
      <c r="I1182" s="16">
        <f t="shared" si="18"/>
        <v>1534.5</v>
      </c>
      <c r="J1182" s="16">
        <v>245.52</v>
      </c>
      <c r="K1182" s="29" t="s">
        <v>6145</v>
      </c>
    </row>
    <row r="1183" spans="1:11" hidden="1">
      <c r="A1183" t="s">
        <v>3521</v>
      </c>
      <c r="B1183" s="3">
        <v>41670</v>
      </c>
      <c r="C1183" t="s">
        <v>3522</v>
      </c>
      <c r="D1183">
        <v>2</v>
      </c>
      <c r="E1183" t="s">
        <v>3523</v>
      </c>
      <c r="F1183" t="s">
        <v>26</v>
      </c>
      <c r="G1183" t="s">
        <v>13</v>
      </c>
      <c r="H1183" t="s">
        <v>3524</v>
      </c>
      <c r="I1183" s="16">
        <f t="shared" si="18"/>
        <v>2525.875</v>
      </c>
      <c r="J1183" s="16">
        <v>404.14</v>
      </c>
      <c r="K1183" s="29" t="s">
        <v>6145</v>
      </c>
    </row>
    <row r="1184" spans="1:11" hidden="1">
      <c r="A1184" t="s">
        <v>3525</v>
      </c>
      <c r="B1184" s="3">
        <v>41670</v>
      </c>
      <c r="C1184" t="s">
        <v>3526</v>
      </c>
      <c r="D1184">
        <v>2</v>
      </c>
      <c r="E1184" t="s">
        <v>3527</v>
      </c>
      <c r="F1184" t="s">
        <v>26</v>
      </c>
      <c r="G1184" t="s">
        <v>13</v>
      </c>
      <c r="H1184" t="s">
        <v>3361</v>
      </c>
      <c r="I1184" s="16">
        <f t="shared" si="18"/>
        <v>1801.7499999999998</v>
      </c>
      <c r="J1184" s="16">
        <v>288.27999999999997</v>
      </c>
      <c r="K1184" s="29" t="s">
        <v>6145</v>
      </c>
    </row>
    <row r="1185" spans="1:11" hidden="1">
      <c r="A1185" s="1" t="s">
        <v>1269</v>
      </c>
      <c r="B1185" s="13">
        <v>41670</v>
      </c>
      <c r="C1185" s="1" t="s">
        <v>16</v>
      </c>
      <c r="D1185" s="1">
        <v>2</v>
      </c>
      <c r="E1185" s="1" t="s">
        <v>1270</v>
      </c>
      <c r="F1185" s="1" t="s">
        <v>18</v>
      </c>
      <c r="G1185" s="1" t="s">
        <v>0</v>
      </c>
      <c r="H1185" s="1" t="s">
        <v>1107</v>
      </c>
      <c r="I1185" s="16">
        <f t="shared" si="18"/>
        <v>1429.5</v>
      </c>
      <c r="J1185" s="28">
        <v>228.72</v>
      </c>
      <c r="K1185" s="1" t="s">
        <v>6149</v>
      </c>
    </row>
    <row r="1186" spans="1:11" hidden="1">
      <c r="A1186" t="s">
        <v>1269</v>
      </c>
      <c r="B1186" s="3">
        <v>41670</v>
      </c>
      <c r="C1186" t="s">
        <v>16</v>
      </c>
      <c r="D1186">
        <v>2</v>
      </c>
      <c r="E1186" t="s">
        <v>1270</v>
      </c>
      <c r="F1186" t="s">
        <v>18</v>
      </c>
      <c r="G1186" t="s">
        <v>0</v>
      </c>
      <c r="H1186" t="s">
        <v>1107</v>
      </c>
      <c r="I1186" s="16">
        <f t="shared" si="18"/>
        <v>1429.5</v>
      </c>
      <c r="J1186" s="16">
        <v>228.72</v>
      </c>
      <c r="K1186" s="29" t="s">
        <v>6149</v>
      </c>
    </row>
    <row r="1187" spans="1:11" hidden="1">
      <c r="A1187" t="s">
        <v>1269</v>
      </c>
      <c r="B1187" s="3">
        <v>41670</v>
      </c>
      <c r="C1187" t="s">
        <v>16</v>
      </c>
      <c r="D1187">
        <v>2</v>
      </c>
      <c r="E1187" t="s">
        <v>1270</v>
      </c>
      <c r="F1187" t="s">
        <v>18</v>
      </c>
      <c r="G1187" t="s">
        <v>0</v>
      </c>
      <c r="H1187" t="s">
        <v>1107</v>
      </c>
      <c r="I1187" s="16">
        <f t="shared" si="18"/>
        <v>-1429.5</v>
      </c>
      <c r="J1187" s="16">
        <v>-228.72</v>
      </c>
      <c r="K1187" s="29" t="s">
        <v>6149</v>
      </c>
    </row>
    <row r="1188" spans="1:11" hidden="1">
      <c r="A1188" s="1" t="s">
        <v>1271</v>
      </c>
      <c r="B1188" s="13">
        <v>41670</v>
      </c>
      <c r="C1188" s="1" t="s">
        <v>16</v>
      </c>
      <c r="D1188" s="1">
        <v>2</v>
      </c>
      <c r="E1188" s="1" t="s">
        <v>1272</v>
      </c>
      <c r="F1188" s="1" t="s">
        <v>18</v>
      </c>
      <c r="G1188" s="1" t="s">
        <v>3</v>
      </c>
      <c r="H1188" s="1" t="s">
        <v>830</v>
      </c>
      <c r="I1188" s="16">
        <f t="shared" si="18"/>
        <v>560</v>
      </c>
      <c r="J1188" s="28">
        <v>89.6</v>
      </c>
      <c r="K1188" s="1" t="s">
        <v>6149</v>
      </c>
    </row>
    <row r="1189" spans="1:11" hidden="1">
      <c r="A1189" t="s">
        <v>1271</v>
      </c>
      <c r="B1189" s="3">
        <v>41670</v>
      </c>
      <c r="C1189" t="s">
        <v>16</v>
      </c>
      <c r="D1189">
        <v>2</v>
      </c>
      <c r="E1189" t="s">
        <v>1272</v>
      </c>
      <c r="F1189" t="s">
        <v>18</v>
      </c>
      <c r="G1189" t="s">
        <v>3</v>
      </c>
      <c r="H1189" t="s">
        <v>830</v>
      </c>
      <c r="I1189" s="16">
        <f t="shared" si="18"/>
        <v>560</v>
      </c>
      <c r="J1189" s="16">
        <v>89.6</v>
      </c>
      <c r="K1189" s="29" t="s">
        <v>6149</v>
      </c>
    </row>
    <row r="1190" spans="1:11" hidden="1">
      <c r="A1190" t="s">
        <v>1271</v>
      </c>
      <c r="B1190" s="3">
        <v>41670</v>
      </c>
      <c r="C1190" t="s">
        <v>16</v>
      </c>
      <c r="D1190">
        <v>2</v>
      </c>
      <c r="E1190" t="s">
        <v>1272</v>
      </c>
      <c r="F1190" t="s">
        <v>18</v>
      </c>
      <c r="G1190" t="s">
        <v>3</v>
      </c>
      <c r="H1190" t="s">
        <v>830</v>
      </c>
      <c r="I1190" s="16">
        <f t="shared" si="18"/>
        <v>-560</v>
      </c>
      <c r="J1190" s="16">
        <v>-89.6</v>
      </c>
      <c r="K1190" s="29" t="s">
        <v>6149</v>
      </c>
    </row>
    <row r="1191" spans="1:11" hidden="1">
      <c r="A1191" s="1" t="s">
        <v>1273</v>
      </c>
      <c r="B1191" s="13">
        <v>41670</v>
      </c>
      <c r="C1191" s="1" t="s">
        <v>16</v>
      </c>
      <c r="D1191" s="1">
        <v>2</v>
      </c>
      <c r="E1191" s="1" t="s">
        <v>1274</v>
      </c>
      <c r="F1191" s="1" t="s">
        <v>18</v>
      </c>
      <c r="G1191" s="1" t="s">
        <v>3</v>
      </c>
      <c r="H1191" s="1" t="s">
        <v>88</v>
      </c>
      <c r="I1191" s="16">
        <f t="shared" si="18"/>
        <v>786.625</v>
      </c>
      <c r="J1191" s="28">
        <v>125.86</v>
      </c>
      <c r="K1191" s="1" t="s">
        <v>6149</v>
      </c>
    </row>
    <row r="1192" spans="1:11" hidden="1">
      <c r="A1192" t="s">
        <v>1273</v>
      </c>
      <c r="B1192" s="3">
        <v>41670</v>
      </c>
      <c r="C1192" t="s">
        <v>16</v>
      </c>
      <c r="D1192">
        <v>2</v>
      </c>
      <c r="E1192" t="s">
        <v>1274</v>
      </c>
      <c r="F1192" t="s">
        <v>18</v>
      </c>
      <c r="G1192" t="s">
        <v>3</v>
      </c>
      <c r="H1192" t="s">
        <v>88</v>
      </c>
      <c r="I1192" s="16">
        <f t="shared" si="18"/>
        <v>786.625</v>
      </c>
      <c r="J1192" s="16">
        <v>125.86</v>
      </c>
      <c r="K1192" s="29" t="s">
        <v>6149</v>
      </c>
    </row>
    <row r="1193" spans="1:11" hidden="1">
      <c r="A1193" t="s">
        <v>1273</v>
      </c>
      <c r="B1193" s="3">
        <v>41670</v>
      </c>
      <c r="C1193" t="s">
        <v>16</v>
      </c>
      <c r="D1193">
        <v>2</v>
      </c>
      <c r="E1193" t="s">
        <v>1274</v>
      </c>
      <c r="F1193" t="s">
        <v>18</v>
      </c>
      <c r="G1193" t="s">
        <v>3</v>
      </c>
      <c r="H1193" t="s">
        <v>88</v>
      </c>
      <c r="I1193" s="16">
        <f t="shared" si="18"/>
        <v>-786.625</v>
      </c>
      <c r="J1193" s="16">
        <v>-125.86</v>
      </c>
      <c r="K1193" s="29" t="s">
        <v>6149</v>
      </c>
    </row>
    <row r="1194" spans="1:11" hidden="1">
      <c r="A1194" s="1" t="s">
        <v>1275</v>
      </c>
      <c r="B1194" s="13">
        <v>41670</v>
      </c>
      <c r="C1194" s="1" t="s">
        <v>16</v>
      </c>
      <c r="D1194" s="1">
        <v>2</v>
      </c>
      <c r="E1194" s="1" t="s">
        <v>1276</v>
      </c>
      <c r="F1194" s="1" t="s">
        <v>18</v>
      </c>
      <c r="G1194" s="1" t="s">
        <v>3</v>
      </c>
      <c r="H1194" s="1" t="s">
        <v>411</v>
      </c>
      <c r="I1194" s="16">
        <f t="shared" si="18"/>
        <v>1033.3125</v>
      </c>
      <c r="J1194" s="28">
        <v>165.33</v>
      </c>
      <c r="K1194" s="1" t="s">
        <v>6149</v>
      </c>
    </row>
    <row r="1195" spans="1:11" hidden="1">
      <c r="A1195" t="s">
        <v>1275</v>
      </c>
      <c r="B1195" s="3">
        <v>41670</v>
      </c>
      <c r="C1195" t="s">
        <v>16</v>
      </c>
      <c r="D1195">
        <v>2</v>
      </c>
      <c r="E1195" t="s">
        <v>1276</v>
      </c>
      <c r="F1195" t="s">
        <v>18</v>
      </c>
      <c r="G1195" t="s">
        <v>3</v>
      </c>
      <c r="H1195" t="s">
        <v>411</v>
      </c>
      <c r="I1195" s="16">
        <f t="shared" si="18"/>
        <v>1033.3125</v>
      </c>
      <c r="J1195" s="16">
        <v>165.33</v>
      </c>
      <c r="K1195" s="29" t="s">
        <v>6149</v>
      </c>
    </row>
    <row r="1196" spans="1:11" hidden="1">
      <c r="A1196" t="s">
        <v>1275</v>
      </c>
      <c r="B1196" s="3">
        <v>41670</v>
      </c>
      <c r="C1196" t="s">
        <v>16</v>
      </c>
      <c r="D1196">
        <v>2</v>
      </c>
      <c r="E1196" t="s">
        <v>1276</v>
      </c>
      <c r="F1196" t="s">
        <v>18</v>
      </c>
      <c r="G1196" t="s">
        <v>3</v>
      </c>
      <c r="H1196" t="s">
        <v>411</v>
      </c>
      <c r="I1196" s="16">
        <f t="shared" si="18"/>
        <v>-1033.3125</v>
      </c>
      <c r="J1196" s="16">
        <v>-165.33</v>
      </c>
      <c r="K1196" s="29" t="s">
        <v>6149</v>
      </c>
    </row>
    <row r="1197" spans="1:11" hidden="1">
      <c r="A1197" t="s">
        <v>3528</v>
      </c>
      <c r="B1197" s="3">
        <v>41670</v>
      </c>
      <c r="C1197" t="s">
        <v>3529</v>
      </c>
      <c r="D1197">
        <v>1</v>
      </c>
      <c r="E1197" t="s">
        <v>3530</v>
      </c>
      <c r="F1197" t="s">
        <v>934</v>
      </c>
      <c r="G1197" t="s">
        <v>5</v>
      </c>
      <c r="H1197" t="s">
        <v>3531</v>
      </c>
      <c r="I1197" s="16">
        <f t="shared" si="18"/>
        <v>100</v>
      </c>
      <c r="J1197" s="16">
        <v>16</v>
      </c>
      <c r="K1197" s="29" t="s">
        <v>6146</v>
      </c>
    </row>
    <row r="1198" spans="1:11" hidden="1">
      <c r="A1198" t="s">
        <v>2701</v>
      </c>
      <c r="B1198" s="3">
        <v>41661</v>
      </c>
      <c r="C1198" t="s">
        <v>652</v>
      </c>
      <c r="D1198">
        <v>2</v>
      </c>
      <c r="E1198" t="s">
        <v>2702</v>
      </c>
      <c r="F1198" t="s">
        <v>18</v>
      </c>
      <c r="G1198" t="s">
        <v>3</v>
      </c>
      <c r="H1198" t="s">
        <v>2703</v>
      </c>
      <c r="I1198" s="16">
        <f t="shared" si="18"/>
        <v>432.18750000000006</v>
      </c>
      <c r="J1198" s="16">
        <v>69.150000000000006</v>
      </c>
      <c r="K1198" s="29" t="s">
        <v>6149</v>
      </c>
    </row>
    <row r="1199" spans="1:11" hidden="1">
      <c r="A1199" t="s">
        <v>2704</v>
      </c>
      <c r="B1199" s="3">
        <v>41661</v>
      </c>
      <c r="C1199" t="s">
        <v>2705</v>
      </c>
      <c r="D1199">
        <v>2</v>
      </c>
      <c r="E1199" t="s">
        <v>2706</v>
      </c>
      <c r="F1199" t="s">
        <v>18</v>
      </c>
      <c r="G1199" t="s">
        <v>3</v>
      </c>
      <c r="H1199" t="s">
        <v>2707</v>
      </c>
      <c r="I1199" s="16">
        <f t="shared" si="18"/>
        <v>24310.1875</v>
      </c>
      <c r="J1199" s="16">
        <v>3889.63</v>
      </c>
      <c r="K1199" s="29" t="s">
        <v>6149</v>
      </c>
    </row>
    <row r="1200" spans="1:11" hidden="1">
      <c r="A1200" t="s">
        <v>2708</v>
      </c>
      <c r="B1200" s="3">
        <v>41661</v>
      </c>
      <c r="C1200" t="s">
        <v>2</v>
      </c>
      <c r="D1200">
        <v>2</v>
      </c>
      <c r="E1200" t="s">
        <v>2709</v>
      </c>
      <c r="F1200" t="s">
        <v>18</v>
      </c>
      <c r="G1200" t="s">
        <v>0</v>
      </c>
      <c r="H1200" t="s">
        <v>1660</v>
      </c>
      <c r="I1200" s="16">
        <f t="shared" si="18"/>
        <v>375.375</v>
      </c>
      <c r="J1200" s="16">
        <v>60.06</v>
      </c>
      <c r="K1200" s="29" t="s">
        <v>6149</v>
      </c>
    </row>
    <row r="1201" spans="1:12" hidden="1">
      <c r="A1201" t="s">
        <v>2710</v>
      </c>
      <c r="B1201" s="3">
        <v>41661</v>
      </c>
      <c r="C1201" t="s">
        <v>2</v>
      </c>
      <c r="D1201">
        <v>2</v>
      </c>
      <c r="E1201" t="s">
        <v>2711</v>
      </c>
      <c r="F1201" t="s">
        <v>18</v>
      </c>
      <c r="G1201" t="s">
        <v>3</v>
      </c>
      <c r="H1201" t="s">
        <v>2712</v>
      </c>
      <c r="I1201" s="16">
        <f t="shared" si="18"/>
        <v>616.0625</v>
      </c>
      <c r="J1201" s="16">
        <v>98.57</v>
      </c>
      <c r="K1201" s="29" t="s">
        <v>6149</v>
      </c>
    </row>
    <row r="1202" spans="1:12" hidden="1">
      <c r="A1202" t="s">
        <v>2713</v>
      </c>
      <c r="B1202" s="3">
        <v>41661</v>
      </c>
      <c r="C1202" t="s">
        <v>2</v>
      </c>
      <c r="D1202">
        <v>2</v>
      </c>
      <c r="E1202" t="s">
        <v>2714</v>
      </c>
      <c r="F1202" t="s">
        <v>18</v>
      </c>
      <c r="G1202" t="s">
        <v>3</v>
      </c>
      <c r="H1202" t="s">
        <v>88</v>
      </c>
      <c r="I1202" s="16">
        <f t="shared" si="18"/>
        <v>400.3125</v>
      </c>
      <c r="J1202" s="16">
        <v>64.05</v>
      </c>
      <c r="K1202" s="29" t="s">
        <v>6149</v>
      </c>
    </row>
    <row r="1203" spans="1:12" hidden="1">
      <c r="A1203" t="s">
        <v>2715</v>
      </c>
      <c r="B1203" s="3">
        <v>41661</v>
      </c>
      <c r="C1203" t="s">
        <v>2</v>
      </c>
      <c r="D1203">
        <v>2</v>
      </c>
      <c r="E1203" t="s">
        <v>2716</v>
      </c>
      <c r="F1203" t="s">
        <v>18</v>
      </c>
      <c r="G1203" t="s">
        <v>3</v>
      </c>
      <c r="H1203" t="s">
        <v>2717</v>
      </c>
      <c r="I1203" s="16">
        <f t="shared" si="18"/>
        <v>756.75</v>
      </c>
      <c r="J1203" s="16">
        <v>121.08</v>
      </c>
      <c r="K1203" s="29" t="s">
        <v>6149</v>
      </c>
    </row>
    <row r="1204" spans="1:12" hidden="1">
      <c r="A1204" s="1" t="s">
        <v>697</v>
      </c>
      <c r="B1204" s="13">
        <v>41661</v>
      </c>
      <c r="C1204" s="1" t="s">
        <v>16</v>
      </c>
      <c r="D1204" s="1">
        <v>2</v>
      </c>
      <c r="E1204" s="1" t="s">
        <v>698</v>
      </c>
      <c r="F1204" s="1" t="s">
        <v>18</v>
      </c>
      <c r="G1204" s="1" t="s">
        <v>3</v>
      </c>
      <c r="H1204" s="1" t="s">
        <v>699</v>
      </c>
      <c r="I1204" s="16">
        <f t="shared" si="18"/>
        <v>7456.6875</v>
      </c>
      <c r="J1204" s="28">
        <v>1193.07</v>
      </c>
      <c r="K1204" s="1" t="s">
        <v>6149</v>
      </c>
    </row>
    <row r="1205" spans="1:12" hidden="1">
      <c r="A1205" t="s">
        <v>697</v>
      </c>
      <c r="B1205" s="3">
        <v>41661</v>
      </c>
      <c r="C1205" t="s">
        <v>16</v>
      </c>
      <c r="D1205">
        <v>2</v>
      </c>
      <c r="E1205" t="s">
        <v>698</v>
      </c>
      <c r="F1205" t="s">
        <v>18</v>
      </c>
      <c r="G1205" t="s">
        <v>3</v>
      </c>
      <c r="H1205" t="s">
        <v>699</v>
      </c>
      <c r="I1205" s="16">
        <f t="shared" si="18"/>
        <v>7456.6875</v>
      </c>
      <c r="J1205" s="16">
        <v>1193.07</v>
      </c>
      <c r="K1205" s="29" t="s">
        <v>6149</v>
      </c>
    </row>
    <row r="1206" spans="1:12" hidden="1">
      <c r="A1206" t="s">
        <v>697</v>
      </c>
      <c r="B1206" s="3">
        <v>41661</v>
      </c>
      <c r="C1206" t="s">
        <v>16</v>
      </c>
      <c r="D1206">
        <v>2</v>
      </c>
      <c r="E1206" t="s">
        <v>698</v>
      </c>
      <c r="F1206" t="s">
        <v>18</v>
      </c>
      <c r="G1206" t="s">
        <v>3</v>
      </c>
      <c r="H1206" t="s">
        <v>699</v>
      </c>
      <c r="I1206" s="16">
        <f t="shared" si="18"/>
        <v>-7456.6875</v>
      </c>
      <c r="J1206" s="16">
        <v>-1193.07</v>
      </c>
      <c r="K1206" s="29" t="s">
        <v>6149</v>
      </c>
    </row>
    <row r="1207" spans="1:12" hidden="1">
      <c r="A1207" s="1" t="s">
        <v>700</v>
      </c>
      <c r="B1207" s="13">
        <v>41661</v>
      </c>
      <c r="C1207" s="1" t="s">
        <v>16</v>
      </c>
      <c r="D1207" s="1">
        <v>2</v>
      </c>
      <c r="E1207" s="1" t="s">
        <v>701</v>
      </c>
      <c r="F1207" s="1" t="s">
        <v>18</v>
      </c>
      <c r="G1207" s="1" t="s">
        <v>3</v>
      </c>
      <c r="H1207" s="1" t="s">
        <v>553</v>
      </c>
      <c r="I1207" s="16">
        <f t="shared" si="18"/>
        <v>2032.6875</v>
      </c>
      <c r="J1207" s="28">
        <v>325.23</v>
      </c>
      <c r="K1207" s="1" t="s">
        <v>6149</v>
      </c>
    </row>
    <row r="1208" spans="1:12" hidden="1">
      <c r="A1208" t="s">
        <v>700</v>
      </c>
      <c r="B1208" s="3">
        <v>41661</v>
      </c>
      <c r="C1208" t="s">
        <v>16</v>
      </c>
      <c r="D1208">
        <v>2</v>
      </c>
      <c r="E1208" t="s">
        <v>701</v>
      </c>
      <c r="F1208" t="s">
        <v>18</v>
      </c>
      <c r="G1208" t="s">
        <v>3</v>
      </c>
      <c r="H1208" t="s">
        <v>553</v>
      </c>
      <c r="I1208" s="16">
        <f t="shared" si="18"/>
        <v>2032.6875</v>
      </c>
      <c r="J1208" s="16">
        <v>325.23</v>
      </c>
      <c r="K1208" s="29" t="s">
        <v>6149</v>
      </c>
    </row>
    <row r="1209" spans="1:12" hidden="1">
      <c r="A1209" t="s">
        <v>700</v>
      </c>
      <c r="B1209" s="3">
        <v>41661</v>
      </c>
      <c r="C1209" t="s">
        <v>16</v>
      </c>
      <c r="D1209">
        <v>2</v>
      </c>
      <c r="E1209" t="s">
        <v>701</v>
      </c>
      <c r="F1209" t="s">
        <v>18</v>
      </c>
      <c r="G1209" t="s">
        <v>3</v>
      </c>
      <c r="H1209" t="s">
        <v>553</v>
      </c>
      <c r="I1209" s="16">
        <f t="shared" si="18"/>
        <v>-2032.6875</v>
      </c>
      <c r="J1209" s="16">
        <v>-325.23</v>
      </c>
      <c r="K1209" s="29" t="s">
        <v>6149</v>
      </c>
    </row>
    <row r="1212" spans="1:12">
      <c r="I1212" s="16">
        <f>SUM(I9:I1209)</f>
        <v>22346536.6875</v>
      </c>
      <c r="J1212" s="16">
        <f>SUM(J9:J1209)</f>
        <v>3575445.8699999792</v>
      </c>
      <c r="L1212" s="4"/>
    </row>
    <row r="1213" spans="1:12">
      <c r="L1213" s="16">
        <v>3575445.8699999996</v>
      </c>
    </row>
    <row r="1214" spans="1:12">
      <c r="L1214" s="27">
        <f>+J1212-L1213</f>
        <v>-2.0489096641540527E-8</v>
      </c>
    </row>
    <row r="1215" spans="1:12">
      <c r="L1215" s="30">
        <v>3575445.87</v>
      </c>
    </row>
    <row r="1216" spans="1:12">
      <c r="L1216" s="27">
        <f>+L1215-L1213</f>
        <v>0</v>
      </c>
    </row>
  </sheetData>
  <autoFilter ref="A8:L1209">
    <filterColumn colId="5">
      <filters>
        <filter val="Poliza Contable de D"/>
      </filters>
    </filterColumn>
    <filterColumn colId="10"/>
  </autoFilter>
  <sortState ref="A9:J1787">
    <sortCondition ref="A9:A1787"/>
  </sortState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L1237"/>
  <sheetViews>
    <sheetView topLeftCell="A5" zoomScale="90" zoomScaleNormal="90" workbookViewId="0">
      <selection activeCell="H236" sqref="H236"/>
    </sheetView>
  </sheetViews>
  <sheetFormatPr baseColWidth="10" defaultRowHeight="15"/>
  <cols>
    <col min="2" max="2" width="11.5703125" bestFit="1" customWidth="1"/>
    <col min="4" max="4" width="11.5703125" bestFit="1" customWidth="1"/>
    <col min="5" max="5" width="17.140625" bestFit="1" customWidth="1"/>
    <col min="6" max="6" width="23.7109375" bestFit="1" customWidth="1"/>
    <col min="8" max="8" width="40.85546875" bestFit="1" customWidth="1"/>
    <col min="9" max="9" width="12.140625" bestFit="1" customWidth="1"/>
    <col min="10" max="10" width="11.7109375" bestFit="1" customWidth="1"/>
    <col min="11" max="11" width="12.42578125" bestFit="1" customWidth="1"/>
    <col min="12" max="12" width="16" customWidth="1"/>
  </cols>
  <sheetData>
    <row r="1" spans="1:12">
      <c r="A1" s="8" t="s">
        <v>3543</v>
      </c>
    </row>
    <row r="2" spans="1:12">
      <c r="A2" s="8" t="s">
        <v>6137</v>
      </c>
    </row>
    <row r="8" spans="1:12">
      <c r="A8" s="9" t="s">
        <v>3532</v>
      </c>
      <c r="B8" s="10" t="s">
        <v>3533</v>
      </c>
      <c r="C8" s="11" t="s">
        <v>3534</v>
      </c>
      <c r="D8" s="11" t="s">
        <v>3535</v>
      </c>
      <c r="E8" s="10" t="s">
        <v>3536</v>
      </c>
      <c r="F8" s="11" t="s">
        <v>3537</v>
      </c>
      <c r="G8" s="11" t="s">
        <v>3542</v>
      </c>
      <c r="H8" s="11" t="s">
        <v>3538</v>
      </c>
      <c r="I8" s="10" t="s">
        <v>3539</v>
      </c>
      <c r="J8" s="10" t="s">
        <v>3540</v>
      </c>
      <c r="K8" s="10"/>
      <c r="L8" s="12"/>
    </row>
    <row r="9" spans="1:12" hidden="1">
      <c r="A9" t="s">
        <v>4542</v>
      </c>
      <c r="B9" s="3">
        <v>41671</v>
      </c>
      <c r="C9" t="s">
        <v>3499</v>
      </c>
      <c r="D9">
        <v>2</v>
      </c>
      <c r="E9" t="s">
        <v>4543</v>
      </c>
      <c r="F9" t="s">
        <v>1283</v>
      </c>
      <c r="G9" t="s">
        <v>0</v>
      </c>
      <c r="H9" t="s">
        <v>3501</v>
      </c>
      <c r="I9">
        <f>J9*100/16</f>
        <v>-1209.25</v>
      </c>
      <c r="J9">
        <v>-193.48</v>
      </c>
      <c r="K9" s="4" t="s">
        <v>6149</v>
      </c>
    </row>
    <row r="10" spans="1:12" hidden="1">
      <c r="A10" t="s">
        <v>4544</v>
      </c>
      <c r="B10" s="3">
        <v>41671</v>
      </c>
      <c r="C10" t="s">
        <v>4545</v>
      </c>
      <c r="D10">
        <v>2</v>
      </c>
      <c r="E10" t="s">
        <v>4546</v>
      </c>
      <c r="F10" t="s">
        <v>1448</v>
      </c>
      <c r="G10" t="s">
        <v>13</v>
      </c>
      <c r="H10" t="s">
        <v>88</v>
      </c>
      <c r="I10">
        <f t="shared" ref="I10:I73" si="0">J10*100/16</f>
        <v>79.25</v>
      </c>
      <c r="J10">
        <v>12.68</v>
      </c>
      <c r="K10" s="4" t="s">
        <v>6164</v>
      </c>
    </row>
    <row r="11" spans="1:12" hidden="1">
      <c r="A11" s="1" t="s">
        <v>3545</v>
      </c>
      <c r="B11" s="13">
        <v>41671</v>
      </c>
      <c r="C11" s="1" t="s">
        <v>3546</v>
      </c>
      <c r="D11" s="1">
        <v>1</v>
      </c>
      <c r="E11" s="1" t="s">
        <v>3547</v>
      </c>
      <c r="F11" s="1" t="s">
        <v>70</v>
      </c>
      <c r="G11" s="1" t="s">
        <v>10</v>
      </c>
      <c r="H11" s="1" t="s">
        <v>599</v>
      </c>
      <c r="I11">
        <f t="shared" si="0"/>
        <v>-352155.1875</v>
      </c>
      <c r="J11" s="14">
        <v>-56344.83</v>
      </c>
      <c r="K11" s="14" t="s">
        <v>6142</v>
      </c>
    </row>
    <row r="12" spans="1:12" hidden="1">
      <c r="A12" s="1" t="s">
        <v>3548</v>
      </c>
      <c r="B12" s="13">
        <v>41671</v>
      </c>
      <c r="C12" s="1" t="s">
        <v>3546</v>
      </c>
      <c r="D12" s="1">
        <v>1</v>
      </c>
      <c r="E12" s="1" t="s">
        <v>3549</v>
      </c>
      <c r="F12" s="1" t="s">
        <v>9</v>
      </c>
      <c r="G12" s="1" t="s">
        <v>10</v>
      </c>
      <c r="H12" s="1" t="s">
        <v>1266</v>
      </c>
      <c r="I12">
        <f t="shared" si="0"/>
        <v>352155.1875</v>
      </c>
      <c r="J12" s="14">
        <v>56344.83</v>
      </c>
      <c r="K12" s="14" t="s">
        <v>6142</v>
      </c>
    </row>
    <row r="13" spans="1:12" hidden="1">
      <c r="A13" s="1" t="s">
        <v>3550</v>
      </c>
      <c r="B13" s="13">
        <v>41671</v>
      </c>
      <c r="C13" s="1" t="s">
        <v>3546</v>
      </c>
      <c r="D13" s="1">
        <v>1</v>
      </c>
      <c r="E13" s="1" t="s">
        <v>3551</v>
      </c>
      <c r="F13" s="1" t="s">
        <v>70</v>
      </c>
      <c r="G13" s="1" t="s">
        <v>10</v>
      </c>
      <c r="H13" s="1" t="s">
        <v>1266</v>
      </c>
      <c r="I13">
        <f t="shared" si="0"/>
        <v>-352155.1875</v>
      </c>
      <c r="J13" s="14">
        <v>-56344.83</v>
      </c>
      <c r="K13" s="14" t="s">
        <v>6142</v>
      </c>
    </row>
    <row r="14" spans="1:12" hidden="1">
      <c r="A14" s="1" t="s">
        <v>3552</v>
      </c>
      <c r="B14" s="13">
        <v>41671</v>
      </c>
      <c r="C14" s="1" t="s">
        <v>3546</v>
      </c>
      <c r="D14" s="1">
        <v>1</v>
      </c>
      <c r="E14" s="1" t="s">
        <v>3553</v>
      </c>
      <c r="F14" s="1" t="s">
        <v>9</v>
      </c>
      <c r="G14" s="1" t="s">
        <v>10</v>
      </c>
      <c r="H14" s="1" t="s">
        <v>1266</v>
      </c>
      <c r="I14">
        <f t="shared" si="0"/>
        <v>352155.1875</v>
      </c>
      <c r="J14" s="14">
        <v>56344.83</v>
      </c>
      <c r="K14" s="14" t="s">
        <v>6142</v>
      </c>
    </row>
    <row r="15" spans="1:12" hidden="1">
      <c r="A15" s="1" t="s">
        <v>46</v>
      </c>
      <c r="B15" s="13">
        <v>41674</v>
      </c>
      <c r="C15" s="1" t="s">
        <v>1041</v>
      </c>
      <c r="D15" s="1">
        <v>1</v>
      </c>
      <c r="E15" s="1" t="s">
        <v>3554</v>
      </c>
      <c r="F15" s="1" t="s">
        <v>58</v>
      </c>
      <c r="G15" s="1" t="s">
        <v>10</v>
      </c>
      <c r="H15" s="1" t="s">
        <v>72</v>
      </c>
      <c r="I15">
        <f t="shared" si="0"/>
        <v>1252.5625</v>
      </c>
      <c r="J15" s="1">
        <v>200.41</v>
      </c>
      <c r="K15" s="14" t="s">
        <v>6138</v>
      </c>
    </row>
    <row r="16" spans="1:12" hidden="1">
      <c r="A16" t="s">
        <v>4613</v>
      </c>
      <c r="B16" s="3">
        <v>41674</v>
      </c>
      <c r="C16" t="s">
        <v>4614</v>
      </c>
      <c r="D16">
        <v>2</v>
      </c>
      <c r="E16" t="s">
        <v>4615</v>
      </c>
      <c r="F16" t="s">
        <v>1542</v>
      </c>
      <c r="G16" t="s">
        <v>13</v>
      </c>
      <c r="H16" t="s">
        <v>88</v>
      </c>
      <c r="I16">
        <f t="shared" si="0"/>
        <v>60.5</v>
      </c>
      <c r="J16">
        <v>9.68</v>
      </c>
      <c r="K16" s="4" t="s">
        <v>6145</v>
      </c>
    </row>
    <row r="17" spans="1:11" hidden="1">
      <c r="A17" t="s">
        <v>4616</v>
      </c>
      <c r="B17" s="3">
        <v>41674</v>
      </c>
      <c r="C17" t="s">
        <v>4617</v>
      </c>
      <c r="D17">
        <v>2</v>
      </c>
      <c r="E17" t="s">
        <v>4618</v>
      </c>
      <c r="F17" t="s">
        <v>1455</v>
      </c>
      <c r="G17" t="s">
        <v>13</v>
      </c>
      <c r="H17" t="s">
        <v>88</v>
      </c>
      <c r="I17">
        <f t="shared" si="0"/>
        <v>110.00000000000001</v>
      </c>
      <c r="J17">
        <v>17.600000000000001</v>
      </c>
      <c r="K17" s="4" t="s">
        <v>6145</v>
      </c>
    </row>
    <row r="18" spans="1:11" hidden="1">
      <c r="A18" t="s">
        <v>4619</v>
      </c>
      <c r="B18" s="3">
        <v>41674</v>
      </c>
      <c r="C18" t="s">
        <v>4620</v>
      </c>
      <c r="D18">
        <v>2</v>
      </c>
      <c r="E18" t="s">
        <v>4621</v>
      </c>
      <c r="F18" t="s">
        <v>1455</v>
      </c>
      <c r="G18" t="s">
        <v>13</v>
      </c>
      <c r="H18" t="s">
        <v>88</v>
      </c>
      <c r="I18">
        <f t="shared" si="0"/>
        <v>110.00000000000001</v>
      </c>
      <c r="J18">
        <v>17.600000000000001</v>
      </c>
      <c r="K18" s="4" t="s">
        <v>6145</v>
      </c>
    </row>
    <row r="19" spans="1:11" hidden="1">
      <c r="A19" t="s">
        <v>4622</v>
      </c>
      <c r="B19" s="3">
        <v>41674</v>
      </c>
      <c r="C19" t="s">
        <v>4623</v>
      </c>
      <c r="D19">
        <v>2</v>
      </c>
      <c r="E19" t="s">
        <v>4624</v>
      </c>
      <c r="F19" t="s">
        <v>1455</v>
      </c>
      <c r="G19" t="s">
        <v>13</v>
      </c>
      <c r="H19" t="s">
        <v>88</v>
      </c>
      <c r="I19">
        <f t="shared" si="0"/>
        <v>110.00000000000001</v>
      </c>
      <c r="J19">
        <v>17.600000000000001</v>
      </c>
      <c r="K19" s="4" t="s">
        <v>6145</v>
      </c>
    </row>
    <row r="20" spans="1:11" hidden="1">
      <c r="A20" s="1" t="s">
        <v>3557</v>
      </c>
      <c r="B20" s="13">
        <v>41674</v>
      </c>
      <c r="C20" s="1" t="s">
        <v>630</v>
      </c>
      <c r="D20" s="1">
        <v>1</v>
      </c>
      <c r="E20" s="1" t="s">
        <v>3558</v>
      </c>
      <c r="F20" s="1" t="s">
        <v>70</v>
      </c>
      <c r="G20" s="1" t="s">
        <v>10</v>
      </c>
      <c r="H20" s="1" t="s">
        <v>632</v>
      </c>
      <c r="I20">
        <f t="shared" si="0"/>
        <v>-319827.5625</v>
      </c>
      <c r="J20" s="14">
        <v>-51172.41</v>
      </c>
      <c r="K20" s="14" t="s">
        <v>6142</v>
      </c>
    </row>
    <row r="21" spans="1:11" hidden="1">
      <c r="A21" s="1" t="s">
        <v>3559</v>
      </c>
      <c r="B21" s="13">
        <v>41674</v>
      </c>
      <c r="C21" s="1" t="s">
        <v>630</v>
      </c>
      <c r="D21" s="1">
        <v>1</v>
      </c>
      <c r="E21" s="1" t="s">
        <v>3560</v>
      </c>
      <c r="F21" s="1" t="s">
        <v>9</v>
      </c>
      <c r="G21" s="1" t="s">
        <v>10</v>
      </c>
      <c r="H21" s="1" t="s">
        <v>632</v>
      </c>
      <c r="I21">
        <f t="shared" si="0"/>
        <v>319827.5625</v>
      </c>
      <c r="J21" s="14">
        <v>51172.41</v>
      </c>
      <c r="K21" s="14" t="s">
        <v>6142</v>
      </c>
    </row>
    <row r="22" spans="1:11" hidden="1">
      <c r="A22" s="1" t="s">
        <v>3561</v>
      </c>
      <c r="B22" s="13">
        <v>41674</v>
      </c>
      <c r="C22" s="1" t="s">
        <v>3562</v>
      </c>
      <c r="D22" s="1">
        <v>1</v>
      </c>
      <c r="E22" s="1" t="s">
        <v>3563</v>
      </c>
      <c r="F22" s="1" t="s">
        <v>9</v>
      </c>
      <c r="G22" s="1" t="s">
        <v>10</v>
      </c>
      <c r="H22" s="1" t="s">
        <v>3564</v>
      </c>
      <c r="I22">
        <f t="shared" si="0"/>
        <v>185172.4375</v>
      </c>
      <c r="J22" s="14">
        <v>29627.59</v>
      </c>
      <c r="K22" s="14" t="s">
        <v>6142</v>
      </c>
    </row>
    <row r="23" spans="1:11" hidden="1">
      <c r="A23" s="1" t="s">
        <v>3566</v>
      </c>
      <c r="B23" s="13">
        <v>41674</v>
      </c>
      <c r="C23" s="1" t="s">
        <v>3567</v>
      </c>
      <c r="D23" s="1">
        <v>2</v>
      </c>
      <c r="E23" s="1" t="s">
        <v>3568</v>
      </c>
      <c r="F23" s="1" t="s">
        <v>26</v>
      </c>
      <c r="G23" s="1" t="s">
        <v>13</v>
      </c>
      <c r="H23" s="1" t="s">
        <v>914</v>
      </c>
      <c r="I23">
        <f t="shared" si="0"/>
        <v>1534.5</v>
      </c>
      <c r="J23" s="1">
        <v>245.52</v>
      </c>
      <c r="K23" s="14" t="s">
        <v>6145</v>
      </c>
    </row>
    <row r="24" spans="1:11" hidden="1">
      <c r="A24" s="1" t="s">
        <v>3569</v>
      </c>
      <c r="B24" s="13">
        <v>41674</v>
      </c>
      <c r="C24" s="1" t="s">
        <v>3570</v>
      </c>
      <c r="D24" s="1">
        <v>2</v>
      </c>
      <c r="E24" s="1" t="s">
        <v>3571</v>
      </c>
      <c r="F24" s="1" t="s">
        <v>3572</v>
      </c>
      <c r="G24" s="1" t="s">
        <v>13</v>
      </c>
      <c r="H24" s="1" t="s">
        <v>500</v>
      </c>
      <c r="I24">
        <f t="shared" si="0"/>
        <v>12503.5</v>
      </c>
      <c r="J24" s="14">
        <v>2000.56</v>
      </c>
      <c r="K24" s="14" t="s">
        <v>6145</v>
      </c>
    </row>
    <row r="25" spans="1:11" hidden="1">
      <c r="A25" s="1" t="s">
        <v>3574</v>
      </c>
      <c r="B25" s="13">
        <v>41675</v>
      </c>
      <c r="C25" s="1" t="s">
        <v>3575</v>
      </c>
      <c r="D25" s="1">
        <v>1</v>
      </c>
      <c r="E25" s="1" t="s">
        <v>3576</v>
      </c>
      <c r="F25" s="1" t="s">
        <v>9</v>
      </c>
      <c r="G25" s="1" t="s">
        <v>10</v>
      </c>
      <c r="H25" s="1" t="s">
        <v>3577</v>
      </c>
      <c r="I25">
        <f t="shared" si="0"/>
        <v>460689.625</v>
      </c>
      <c r="J25" s="14">
        <v>73710.34</v>
      </c>
      <c r="K25" s="14" t="s">
        <v>6142</v>
      </c>
    </row>
    <row r="26" spans="1:11" hidden="1">
      <c r="A26" t="s">
        <v>90</v>
      </c>
      <c r="B26" s="3">
        <v>41675</v>
      </c>
      <c r="C26" t="s">
        <v>3098</v>
      </c>
      <c r="D26">
        <v>1</v>
      </c>
      <c r="E26" t="s">
        <v>4668</v>
      </c>
      <c r="F26" t="s">
        <v>58</v>
      </c>
      <c r="G26" t="s">
        <v>10</v>
      </c>
      <c r="H26" t="s">
        <v>3100</v>
      </c>
      <c r="I26">
        <f t="shared" si="0"/>
        <v>6034.5</v>
      </c>
      <c r="J26">
        <v>965.52</v>
      </c>
      <c r="K26" s="14" t="s">
        <v>6138</v>
      </c>
    </row>
    <row r="27" spans="1:11" hidden="1">
      <c r="A27" t="s">
        <v>4669</v>
      </c>
      <c r="B27" s="3">
        <v>41675</v>
      </c>
      <c r="C27" t="s">
        <v>3098</v>
      </c>
      <c r="D27">
        <v>1</v>
      </c>
      <c r="E27" t="s">
        <v>4670</v>
      </c>
      <c r="F27" t="s">
        <v>70</v>
      </c>
      <c r="G27" t="s">
        <v>10</v>
      </c>
      <c r="H27" t="s">
        <v>3100</v>
      </c>
      <c r="I27">
        <f t="shared" si="0"/>
        <v>-6896.5625</v>
      </c>
      <c r="J27" s="4">
        <v>-1103.45</v>
      </c>
      <c r="K27" s="4" t="s">
        <v>6141</v>
      </c>
    </row>
    <row r="28" spans="1:11" hidden="1">
      <c r="A28" t="s">
        <v>4671</v>
      </c>
      <c r="B28" s="3">
        <v>41675</v>
      </c>
      <c r="C28" t="s">
        <v>3098</v>
      </c>
      <c r="D28">
        <v>1</v>
      </c>
      <c r="E28" t="s">
        <v>4672</v>
      </c>
      <c r="F28" t="s">
        <v>9</v>
      </c>
      <c r="G28" t="s">
        <v>10</v>
      </c>
      <c r="H28" t="s">
        <v>3100</v>
      </c>
      <c r="I28">
        <f t="shared" si="0"/>
        <v>6896.5625</v>
      </c>
      <c r="J28" s="4">
        <v>1103.45</v>
      </c>
      <c r="K28" s="4" t="s">
        <v>6141</v>
      </c>
    </row>
    <row r="29" spans="1:11" hidden="1">
      <c r="A29" t="s">
        <v>4673</v>
      </c>
      <c r="B29" s="3">
        <v>41675</v>
      </c>
      <c r="C29" t="s">
        <v>4383</v>
      </c>
      <c r="D29">
        <v>2</v>
      </c>
      <c r="E29" t="s">
        <v>4674</v>
      </c>
      <c r="F29" t="s">
        <v>1637</v>
      </c>
      <c r="G29" t="s">
        <v>13</v>
      </c>
      <c r="H29" t="s">
        <v>1026</v>
      </c>
      <c r="I29">
        <f t="shared" si="0"/>
        <v>483</v>
      </c>
      <c r="J29">
        <v>77.28</v>
      </c>
      <c r="K29" s="4" t="s">
        <v>6145</v>
      </c>
    </row>
    <row r="30" spans="1:11" hidden="1">
      <c r="A30" t="s">
        <v>4673</v>
      </c>
      <c r="B30" s="3">
        <v>41675</v>
      </c>
      <c r="C30" t="s">
        <v>4383</v>
      </c>
      <c r="D30">
        <v>2</v>
      </c>
      <c r="E30" t="s">
        <v>4674</v>
      </c>
      <c r="F30" t="s">
        <v>1637</v>
      </c>
      <c r="G30" t="s">
        <v>13</v>
      </c>
      <c r="H30" t="s">
        <v>1026</v>
      </c>
      <c r="I30">
        <f t="shared" si="0"/>
        <v>-642.375</v>
      </c>
      <c r="J30">
        <v>-102.78</v>
      </c>
      <c r="K30" s="4" t="s">
        <v>6145</v>
      </c>
    </row>
    <row r="31" spans="1:11" hidden="1">
      <c r="A31" s="2" t="s">
        <v>4673</v>
      </c>
      <c r="B31" s="5">
        <v>41675</v>
      </c>
      <c r="C31" s="2" t="s">
        <v>4383</v>
      </c>
      <c r="D31" s="2">
        <v>2</v>
      </c>
      <c r="E31" s="2" t="s">
        <v>4674</v>
      </c>
      <c r="F31" s="2" t="s">
        <v>1637</v>
      </c>
      <c r="G31" s="2" t="s">
        <v>13</v>
      </c>
      <c r="H31" s="2" t="s">
        <v>1026</v>
      </c>
      <c r="I31">
        <f t="shared" si="0"/>
        <v>-483</v>
      </c>
      <c r="J31" s="2">
        <v>-77.28</v>
      </c>
      <c r="K31" s="4" t="s">
        <v>6145</v>
      </c>
    </row>
    <row r="32" spans="1:11" hidden="1">
      <c r="A32" s="1" t="s">
        <v>3585</v>
      </c>
      <c r="B32" s="13">
        <v>41675</v>
      </c>
      <c r="C32" s="1" t="s">
        <v>3575</v>
      </c>
      <c r="D32" s="1">
        <v>1</v>
      </c>
      <c r="E32" s="1" t="s">
        <v>3586</v>
      </c>
      <c r="F32" s="1" t="s">
        <v>70</v>
      </c>
      <c r="G32" s="1" t="s">
        <v>10</v>
      </c>
      <c r="H32" s="1" t="s">
        <v>3577</v>
      </c>
      <c r="I32">
        <f t="shared" si="0"/>
        <v>-460689.625</v>
      </c>
      <c r="J32" s="14">
        <v>-73710.34</v>
      </c>
      <c r="K32" s="14" t="s">
        <v>6142</v>
      </c>
    </row>
    <row r="33" spans="1:11" hidden="1">
      <c r="A33" s="1" t="s">
        <v>132</v>
      </c>
      <c r="B33" s="13">
        <v>41675</v>
      </c>
      <c r="C33" s="1" t="s">
        <v>3575</v>
      </c>
      <c r="D33" s="1">
        <v>1</v>
      </c>
      <c r="E33" s="1" t="s">
        <v>3587</v>
      </c>
      <c r="F33" s="1" t="s">
        <v>9</v>
      </c>
      <c r="G33" s="1" t="s">
        <v>10</v>
      </c>
      <c r="H33" s="1" t="s">
        <v>3577</v>
      </c>
      <c r="I33">
        <f t="shared" si="0"/>
        <v>460689.625</v>
      </c>
      <c r="J33" s="14">
        <v>73710.34</v>
      </c>
      <c r="K33" s="14" t="s">
        <v>6142</v>
      </c>
    </row>
    <row r="34" spans="1:11" hidden="1">
      <c r="A34" s="1" t="s">
        <v>3588</v>
      </c>
      <c r="B34" s="13">
        <v>41675</v>
      </c>
      <c r="C34" s="1" t="s">
        <v>3589</v>
      </c>
      <c r="D34" s="1">
        <v>2</v>
      </c>
      <c r="E34" s="1" t="s">
        <v>3590</v>
      </c>
      <c r="F34" s="1" t="s">
        <v>26</v>
      </c>
      <c r="G34" s="1" t="s">
        <v>13</v>
      </c>
      <c r="H34" s="1" t="s">
        <v>914</v>
      </c>
      <c r="I34">
        <f t="shared" si="0"/>
        <v>1534.5</v>
      </c>
      <c r="J34" s="1">
        <v>245.52</v>
      </c>
      <c r="K34" s="14" t="s">
        <v>6145</v>
      </c>
    </row>
    <row r="35" spans="1:11" hidden="1">
      <c r="A35" t="s">
        <v>4737</v>
      </c>
      <c r="B35" s="3">
        <v>41676</v>
      </c>
      <c r="C35" t="s">
        <v>4738</v>
      </c>
      <c r="D35">
        <v>2</v>
      </c>
      <c r="E35" t="s">
        <v>4739</v>
      </c>
      <c r="F35" t="s">
        <v>1448</v>
      </c>
      <c r="G35" t="s">
        <v>13</v>
      </c>
      <c r="H35" t="s">
        <v>88</v>
      </c>
      <c r="I35">
        <f t="shared" si="0"/>
        <v>626.0625</v>
      </c>
      <c r="J35">
        <v>100.17</v>
      </c>
      <c r="K35" s="4" t="s">
        <v>6164</v>
      </c>
    </row>
    <row r="36" spans="1:11" hidden="1">
      <c r="A36" t="s">
        <v>4740</v>
      </c>
      <c r="B36" s="3">
        <v>41676</v>
      </c>
      <c r="C36" t="s">
        <v>4741</v>
      </c>
      <c r="D36">
        <v>2</v>
      </c>
      <c r="E36" t="s">
        <v>4742</v>
      </c>
      <c r="F36" t="s">
        <v>1448</v>
      </c>
      <c r="G36" t="s">
        <v>13</v>
      </c>
      <c r="H36" t="s">
        <v>88</v>
      </c>
      <c r="I36">
        <f t="shared" si="0"/>
        <v>220.00000000000003</v>
      </c>
      <c r="J36">
        <v>35.200000000000003</v>
      </c>
      <c r="K36" s="4" t="s">
        <v>6164</v>
      </c>
    </row>
    <row r="37" spans="1:11" hidden="1">
      <c r="A37" t="s">
        <v>145</v>
      </c>
      <c r="B37" s="3">
        <v>41676</v>
      </c>
      <c r="C37" t="s">
        <v>4743</v>
      </c>
      <c r="D37">
        <v>2</v>
      </c>
      <c r="E37" t="s">
        <v>4744</v>
      </c>
      <c r="F37" t="s">
        <v>1448</v>
      </c>
      <c r="G37" t="s">
        <v>13</v>
      </c>
      <c r="H37" t="s">
        <v>88</v>
      </c>
      <c r="I37">
        <f t="shared" si="0"/>
        <v>269.5</v>
      </c>
      <c r="J37">
        <v>43.12</v>
      </c>
      <c r="K37" s="4" t="s">
        <v>6164</v>
      </c>
    </row>
    <row r="38" spans="1:11" hidden="1">
      <c r="A38" t="s">
        <v>4745</v>
      </c>
      <c r="B38" s="3">
        <v>41676</v>
      </c>
      <c r="C38" t="s">
        <v>4746</v>
      </c>
      <c r="D38">
        <v>2</v>
      </c>
      <c r="E38" t="s">
        <v>4747</v>
      </c>
      <c r="F38" t="s">
        <v>1455</v>
      </c>
      <c r="G38" t="s">
        <v>13</v>
      </c>
      <c r="H38" t="s">
        <v>88</v>
      </c>
      <c r="I38">
        <f t="shared" si="0"/>
        <v>110.00000000000001</v>
      </c>
      <c r="J38">
        <v>17.600000000000001</v>
      </c>
      <c r="K38" s="4" t="s">
        <v>6145</v>
      </c>
    </row>
    <row r="39" spans="1:11" hidden="1">
      <c r="A39" t="s">
        <v>4748</v>
      </c>
      <c r="B39" s="3">
        <v>41676</v>
      </c>
      <c r="C39" t="s">
        <v>4749</v>
      </c>
      <c r="D39">
        <v>2</v>
      </c>
      <c r="E39" t="s">
        <v>4750</v>
      </c>
      <c r="F39" t="s">
        <v>1542</v>
      </c>
      <c r="G39" t="s">
        <v>13</v>
      </c>
      <c r="H39" t="s">
        <v>88</v>
      </c>
      <c r="I39">
        <f t="shared" si="0"/>
        <v>60.5</v>
      </c>
      <c r="J39">
        <v>9.68</v>
      </c>
      <c r="K39" s="4" t="s">
        <v>6145</v>
      </c>
    </row>
    <row r="40" spans="1:11" hidden="1">
      <c r="A40" t="s">
        <v>4751</v>
      </c>
      <c r="B40" s="3">
        <v>41676</v>
      </c>
      <c r="C40" t="s">
        <v>4752</v>
      </c>
      <c r="D40">
        <v>2</v>
      </c>
      <c r="E40" t="s">
        <v>4753</v>
      </c>
      <c r="F40" t="s">
        <v>1542</v>
      </c>
      <c r="G40" t="s">
        <v>13</v>
      </c>
      <c r="H40" t="s">
        <v>88</v>
      </c>
      <c r="I40">
        <f t="shared" si="0"/>
        <v>60.5</v>
      </c>
      <c r="J40">
        <v>9.68</v>
      </c>
      <c r="K40" s="4" t="s">
        <v>6145</v>
      </c>
    </row>
    <row r="41" spans="1:11" hidden="1">
      <c r="A41" t="s">
        <v>4754</v>
      </c>
      <c r="B41" s="3">
        <v>41676</v>
      </c>
      <c r="C41" t="s">
        <v>4755</v>
      </c>
      <c r="D41">
        <v>2</v>
      </c>
      <c r="E41" t="s">
        <v>4756</v>
      </c>
      <c r="F41" t="s">
        <v>1542</v>
      </c>
      <c r="G41" t="s">
        <v>13</v>
      </c>
      <c r="H41" t="s">
        <v>88</v>
      </c>
      <c r="I41">
        <f t="shared" si="0"/>
        <v>60.5</v>
      </c>
      <c r="J41">
        <v>9.68</v>
      </c>
      <c r="K41" s="4" t="s">
        <v>6145</v>
      </c>
    </row>
    <row r="42" spans="1:11" hidden="1">
      <c r="A42" t="s">
        <v>4757</v>
      </c>
      <c r="B42" s="3">
        <v>41676</v>
      </c>
      <c r="C42" t="s">
        <v>4758</v>
      </c>
      <c r="D42">
        <v>2</v>
      </c>
      <c r="E42" t="s">
        <v>4759</v>
      </c>
      <c r="F42" t="s">
        <v>1542</v>
      </c>
      <c r="G42" t="s">
        <v>13</v>
      </c>
      <c r="H42" t="s">
        <v>88</v>
      </c>
      <c r="I42">
        <f t="shared" si="0"/>
        <v>60.5</v>
      </c>
      <c r="J42">
        <v>9.68</v>
      </c>
      <c r="K42" s="4" t="s">
        <v>6145</v>
      </c>
    </row>
    <row r="43" spans="1:11" hidden="1">
      <c r="A43" t="s">
        <v>4760</v>
      </c>
      <c r="B43" s="3">
        <v>41676</v>
      </c>
      <c r="C43" t="s">
        <v>4761</v>
      </c>
      <c r="D43">
        <v>2</v>
      </c>
      <c r="E43" t="s">
        <v>4762</v>
      </c>
      <c r="F43" t="s">
        <v>1542</v>
      </c>
      <c r="G43" t="s">
        <v>13</v>
      </c>
      <c r="H43" t="s">
        <v>88</v>
      </c>
      <c r="I43">
        <f t="shared" si="0"/>
        <v>60.5</v>
      </c>
      <c r="J43">
        <v>9.68</v>
      </c>
      <c r="K43" s="4" t="s">
        <v>6145</v>
      </c>
    </row>
    <row r="44" spans="1:11" hidden="1">
      <c r="A44" t="s">
        <v>4763</v>
      </c>
      <c r="B44" s="3">
        <v>41676</v>
      </c>
      <c r="C44" t="s">
        <v>4764</v>
      </c>
      <c r="D44">
        <v>2</v>
      </c>
      <c r="E44" t="s">
        <v>4765</v>
      </c>
      <c r="F44" t="s">
        <v>1542</v>
      </c>
      <c r="G44" t="s">
        <v>13</v>
      </c>
      <c r="H44" t="s">
        <v>88</v>
      </c>
      <c r="I44">
        <f t="shared" si="0"/>
        <v>60.5</v>
      </c>
      <c r="J44">
        <v>9.68</v>
      </c>
      <c r="K44" s="4" t="s">
        <v>6145</v>
      </c>
    </row>
    <row r="45" spans="1:11" hidden="1">
      <c r="A45" t="s">
        <v>4766</v>
      </c>
      <c r="B45" s="3">
        <v>41676</v>
      </c>
      <c r="C45" t="s">
        <v>4767</v>
      </c>
      <c r="D45">
        <v>2</v>
      </c>
      <c r="E45" t="s">
        <v>4768</v>
      </c>
      <c r="F45" t="s">
        <v>1455</v>
      </c>
      <c r="G45" t="s">
        <v>13</v>
      </c>
      <c r="H45" t="s">
        <v>88</v>
      </c>
      <c r="I45">
        <f t="shared" si="0"/>
        <v>1633.25</v>
      </c>
      <c r="J45">
        <v>261.32</v>
      </c>
      <c r="K45" s="4" t="s">
        <v>6145</v>
      </c>
    </row>
    <row r="46" spans="1:11" hidden="1">
      <c r="A46" s="1" t="s">
        <v>3595</v>
      </c>
      <c r="B46" s="13">
        <v>41676</v>
      </c>
      <c r="C46" s="1" t="s">
        <v>3596</v>
      </c>
      <c r="D46" s="1">
        <v>1</v>
      </c>
      <c r="E46" s="1" t="s">
        <v>3597</v>
      </c>
      <c r="F46" s="1" t="s">
        <v>9</v>
      </c>
      <c r="G46" s="1" t="s">
        <v>10</v>
      </c>
      <c r="H46" s="1" t="s">
        <v>3598</v>
      </c>
      <c r="I46">
        <f t="shared" si="0"/>
        <v>215422.43749999997</v>
      </c>
      <c r="J46" s="14">
        <v>34467.589999999997</v>
      </c>
      <c r="K46" s="14" t="s">
        <v>6142</v>
      </c>
    </row>
    <row r="47" spans="1:11" hidden="1">
      <c r="A47" s="1" t="s">
        <v>3599</v>
      </c>
      <c r="B47" s="13">
        <v>41676</v>
      </c>
      <c r="C47" s="1" t="s">
        <v>3600</v>
      </c>
      <c r="D47" s="1">
        <v>1</v>
      </c>
      <c r="E47" s="1" t="s">
        <v>3601</v>
      </c>
      <c r="F47" s="1" t="s">
        <v>9</v>
      </c>
      <c r="G47" s="1" t="s">
        <v>3602</v>
      </c>
      <c r="H47" s="1" t="s">
        <v>3603</v>
      </c>
      <c r="I47">
        <f t="shared" si="0"/>
        <v>194655.1875</v>
      </c>
      <c r="J47" s="14">
        <v>31144.83</v>
      </c>
      <c r="K47" s="14" t="s">
        <v>6142</v>
      </c>
    </row>
    <row r="48" spans="1:11" hidden="1">
      <c r="A48" s="1" t="s">
        <v>3605</v>
      </c>
      <c r="B48" s="13">
        <v>41677</v>
      </c>
      <c r="C48" s="1" t="s">
        <v>3606</v>
      </c>
      <c r="D48" s="1">
        <v>2</v>
      </c>
      <c r="E48" s="1" t="s">
        <v>3607</v>
      </c>
      <c r="F48" s="1" t="s">
        <v>26</v>
      </c>
      <c r="G48" s="1" t="s">
        <v>13</v>
      </c>
      <c r="H48" s="1" t="s">
        <v>914</v>
      </c>
      <c r="I48">
        <f t="shared" si="0"/>
        <v>1534.5</v>
      </c>
      <c r="J48" s="1">
        <v>245.52</v>
      </c>
      <c r="K48" s="14" t="s">
        <v>6145</v>
      </c>
    </row>
    <row r="49" spans="1:11" hidden="1">
      <c r="A49" s="1" t="s">
        <v>3608</v>
      </c>
      <c r="B49" s="13">
        <v>41677</v>
      </c>
      <c r="C49" s="1" t="s">
        <v>3609</v>
      </c>
      <c r="D49" s="1">
        <v>2</v>
      </c>
      <c r="E49" s="1" t="s">
        <v>3610</v>
      </c>
      <c r="F49" s="1" t="s">
        <v>26</v>
      </c>
      <c r="G49" s="1" t="s">
        <v>13</v>
      </c>
      <c r="H49" s="1" t="s">
        <v>914</v>
      </c>
      <c r="I49">
        <f t="shared" si="0"/>
        <v>1534.5</v>
      </c>
      <c r="J49" s="1">
        <v>245.52</v>
      </c>
      <c r="K49" s="14" t="s">
        <v>6145</v>
      </c>
    </row>
    <row r="50" spans="1:11" hidden="1">
      <c r="A50" s="1" t="s">
        <v>3611</v>
      </c>
      <c r="B50" s="13">
        <v>41677</v>
      </c>
      <c r="C50" s="1" t="s">
        <v>3612</v>
      </c>
      <c r="D50" s="1">
        <v>1</v>
      </c>
      <c r="E50" s="1" t="s">
        <v>3613</v>
      </c>
      <c r="F50" s="1" t="s">
        <v>54</v>
      </c>
      <c r="G50" s="1" t="s">
        <v>10</v>
      </c>
      <c r="H50" s="1" t="s">
        <v>908</v>
      </c>
      <c r="I50">
        <f t="shared" si="0"/>
        <v>258607.75</v>
      </c>
      <c r="J50" s="14">
        <v>41377.24</v>
      </c>
      <c r="K50" s="14" t="s">
        <v>6143</v>
      </c>
    </row>
    <row r="51" spans="1:11" hidden="1">
      <c r="A51" t="s">
        <v>4834</v>
      </c>
      <c r="B51" s="3">
        <v>41677</v>
      </c>
      <c r="C51" t="s">
        <v>4650</v>
      </c>
      <c r="D51">
        <v>2</v>
      </c>
      <c r="E51" t="s">
        <v>4835</v>
      </c>
      <c r="F51" t="s">
        <v>1637</v>
      </c>
      <c r="G51" t="s">
        <v>13</v>
      </c>
      <c r="H51" t="s">
        <v>4652</v>
      </c>
      <c r="I51">
        <f t="shared" si="0"/>
        <v>-2319</v>
      </c>
      <c r="J51">
        <v>-371.04</v>
      </c>
      <c r="K51" s="4" t="s">
        <v>6145</v>
      </c>
    </row>
    <row r="52" spans="1:11" hidden="1">
      <c r="A52" t="s">
        <v>4836</v>
      </c>
      <c r="B52" s="3">
        <v>41677</v>
      </c>
      <c r="C52" t="s">
        <v>4837</v>
      </c>
      <c r="D52">
        <v>1</v>
      </c>
      <c r="E52" t="s">
        <v>4838</v>
      </c>
      <c r="F52" t="s">
        <v>9</v>
      </c>
      <c r="G52" t="s">
        <v>10</v>
      </c>
      <c r="H52" t="s">
        <v>4839</v>
      </c>
      <c r="I52">
        <f t="shared" si="0"/>
        <v>16379.3125</v>
      </c>
      <c r="J52" s="4">
        <v>2620.69</v>
      </c>
      <c r="K52" s="4" t="s">
        <v>6141</v>
      </c>
    </row>
    <row r="53" spans="1:11" hidden="1">
      <c r="A53" t="s">
        <v>4840</v>
      </c>
      <c r="B53" s="3">
        <v>41677</v>
      </c>
      <c r="C53" t="s">
        <v>4841</v>
      </c>
      <c r="D53">
        <v>2</v>
      </c>
      <c r="E53" t="s">
        <v>4842</v>
      </c>
      <c r="F53" t="s">
        <v>1637</v>
      </c>
      <c r="G53" t="s">
        <v>13</v>
      </c>
      <c r="H53" t="s">
        <v>4843</v>
      </c>
      <c r="I53">
        <f t="shared" si="0"/>
        <v>-853.43750000000011</v>
      </c>
      <c r="J53">
        <v>-136.55000000000001</v>
      </c>
      <c r="K53" s="4" t="s">
        <v>6145</v>
      </c>
    </row>
    <row r="54" spans="1:11" hidden="1">
      <c r="A54" s="1" t="s">
        <v>3617</v>
      </c>
      <c r="B54" s="13">
        <v>41677</v>
      </c>
      <c r="C54" s="1" t="s">
        <v>3618</v>
      </c>
      <c r="D54" s="1">
        <v>2</v>
      </c>
      <c r="E54" s="1" t="s">
        <v>3619</v>
      </c>
      <c r="F54" s="1" t="s">
        <v>37</v>
      </c>
      <c r="G54" s="1" t="s">
        <v>38</v>
      </c>
      <c r="H54" s="1" t="s">
        <v>39</v>
      </c>
      <c r="I54">
        <f t="shared" si="0"/>
        <v>1375.75</v>
      </c>
      <c r="J54" s="1">
        <v>220.12</v>
      </c>
      <c r="K54" s="14" t="s">
        <v>6145</v>
      </c>
    </row>
    <row r="55" spans="1:11" hidden="1">
      <c r="A55" s="1" t="s">
        <v>217</v>
      </c>
      <c r="B55" s="13">
        <v>41677</v>
      </c>
      <c r="C55" s="1" t="s">
        <v>3620</v>
      </c>
      <c r="D55" s="1">
        <v>2</v>
      </c>
      <c r="E55" s="1" t="s">
        <v>3621</v>
      </c>
      <c r="F55" s="1" t="s">
        <v>37</v>
      </c>
      <c r="G55" s="1" t="s">
        <v>38</v>
      </c>
      <c r="H55" s="1" t="s">
        <v>39</v>
      </c>
      <c r="I55">
        <f t="shared" si="0"/>
        <v>587.0625</v>
      </c>
      <c r="J55" s="1">
        <v>93.93</v>
      </c>
      <c r="K55" s="14" t="s">
        <v>6145</v>
      </c>
    </row>
    <row r="56" spans="1:11" hidden="1">
      <c r="A56" s="1" t="s">
        <v>3622</v>
      </c>
      <c r="B56" s="13">
        <v>41677</v>
      </c>
      <c r="C56" s="1" t="s">
        <v>3623</v>
      </c>
      <c r="D56" s="1">
        <v>2</v>
      </c>
      <c r="E56" s="1" t="s">
        <v>3624</v>
      </c>
      <c r="F56" s="1" t="s">
        <v>37</v>
      </c>
      <c r="G56" s="1" t="s">
        <v>38</v>
      </c>
      <c r="H56" s="1" t="s">
        <v>39</v>
      </c>
      <c r="I56">
        <f t="shared" si="0"/>
        <v>4086.3750000000005</v>
      </c>
      <c r="J56" s="1">
        <v>653.82000000000005</v>
      </c>
      <c r="K56" s="14" t="s">
        <v>6145</v>
      </c>
    </row>
    <row r="57" spans="1:11" hidden="1">
      <c r="A57" s="1" t="s">
        <v>3625</v>
      </c>
      <c r="B57" s="13">
        <v>41677</v>
      </c>
      <c r="C57" s="1" t="s">
        <v>1202</v>
      </c>
      <c r="D57" s="1">
        <v>1</v>
      </c>
      <c r="E57" s="1" t="s">
        <v>3626</v>
      </c>
      <c r="F57" s="1" t="s">
        <v>70</v>
      </c>
      <c r="G57" s="1" t="s">
        <v>10</v>
      </c>
      <c r="H57" s="1" t="s">
        <v>1204</v>
      </c>
      <c r="I57">
        <f t="shared" si="0"/>
        <v>-245036.1875</v>
      </c>
      <c r="J57" s="14">
        <v>-39205.79</v>
      </c>
      <c r="K57" s="14" t="s">
        <v>6142</v>
      </c>
    </row>
    <row r="58" spans="1:11" hidden="1">
      <c r="A58" s="1" t="s">
        <v>3627</v>
      </c>
      <c r="B58" s="13">
        <v>41677</v>
      </c>
      <c r="C58" s="1" t="s">
        <v>1202</v>
      </c>
      <c r="D58" s="1">
        <v>1</v>
      </c>
      <c r="E58" s="1" t="s">
        <v>3628</v>
      </c>
      <c r="F58" s="1" t="s">
        <v>9</v>
      </c>
      <c r="G58" s="1" t="s">
        <v>10</v>
      </c>
      <c r="H58" s="1" t="s">
        <v>1204</v>
      </c>
      <c r="I58">
        <f t="shared" si="0"/>
        <v>245036.1875</v>
      </c>
      <c r="J58" s="14">
        <v>39205.79</v>
      </c>
      <c r="K58" s="14" t="s">
        <v>6142</v>
      </c>
    </row>
    <row r="59" spans="1:11" hidden="1">
      <c r="A59" s="1" t="s">
        <v>3629</v>
      </c>
      <c r="B59" s="13">
        <v>41677</v>
      </c>
      <c r="C59" s="1" t="s">
        <v>3630</v>
      </c>
      <c r="D59" s="1">
        <v>1</v>
      </c>
      <c r="E59" s="1" t="s">
        <v>3631</v>
      </c>
      <c r="F59" s="1" t="s">
        <v>54</v>
      </c>
      <c r="G59" s="1" t="s">
        <v>10</v>
      </c>
      <c r="H59" s="1" t="s">
        <v>3632</v>
      </c>
      <c r="I59">
        <f t="shared" si="0"/>
        <v>381238.6875</v>
      </c>
      <c r="J59" s="14">
        <v>60998.19</v>
      </c>
      <c r="K59" s="14" t="s">
        <v>6143</v>
      </c>
    </row>
    <row r="60" spans="1:11" hidden="1">
      <c r="A60" s="1" t="s">
        <v>3633</v>
      </c>
      <c r="B60" s="13">
        <v>41677</v>
      </c>
      <c r="C60" s="1" t="s">
        <v>1138</v>
      </c>
      <c r="D60" s="1">
        <v>1</v>
      </c>
      <c r="E60" s="1" t="s">
        <v>3634</v>
      </c>
      <c r="F60" s="1" t="s">
        <v>58</v>
      </c>
      <c r="G60" s="1" t="s">
        <v>10</v>
      </c>
      <c r="H60" s="1" t="s">
        <v>1140</v>
      </c>
      <c r="I60">
        <f t="shared" si="0"/>
        <v>3620.6874999999995</v>
      </c>
      <c r="J60" s="1">
        <v>579.30999999999995</v>
      </c>
      <c r="K60" s="14" t="s">
        <v>6138</v>
      </c>
    </row>
    <row r="61" spans="1:11" hidden="1">
      <c r="A61" s="1" t="s">
        <v>3635</v>
      </c>
      <c r="B61" s="13">
        <v>41677</v>
      </c>
      <c r="C61" s="1" t="s">
        <v>3600</v>
      </c>
      <c r="D61" s="1">
        <v>1</v>
      </c>
      <c r="E61" s="1" t="s">
        <v>3636</v>
      </c>
      <c r="F61" s="1" t="s">
        <v>70</v>
      </c>
      <c r="G61" s="1" t="s">
        <v>10</v>
      </c>
      <c r="H61" s="1" t="s">
        <v>3603</v>
      </c>
      <c r="I61">
        <f t="shared" si="0"/>
        <v>-194655.1875</v>
      </c>
      <c r="J61" s="14">
        <v>-31144.83</v>
      </c>
      <c r="K61" s="14" t="s">
        <v>6142</v>
      </c>
    </row>
    <row r="62" spans="1:11" hidden="1">
      <c r="A62" s="1" t="s">
        <v>223</v>
      </c>
      <c r="B62" s="13">
        <v>41677</v>
      </c>
      <c r="C62" s="1" t="s">
        <v>3637</v>
      </c>
      <c r="D62" s="1">
        <v>1</v>
      </c>
      <c r="E62" s="1" t="s">
        <v>3638</v>
      </c>
      <c r="F62" s="1" t="s">
        <v>9</v>
      </c>
      <c r="G62" s="1" t="s">
        <v>10</v>
      </c>
      <c r="H62" s="1" t="s">
        <v>3603</v>
      </c>
      <c r="I62">
        <f t="shared" si="0"/>
        <v>185344.8125</v>
      </c>
      <c r="J62" s="14">
        <v>29655.17</v>
      </c>
      <c r="K62" s="14" t="s">
        <v>6142</v>
      </c>
    </row>
    <row r="63" spans="1:11" hidden="1">
      <c r="A63" s="1" t="s">
        <v>3640</v>
      </c>
      <c r="B63" s="13">
        <v>41677</v>
      </c>
      <c r="C63" s="1" t="s">
        <v>3641</v>
      </c>
      <c r="D63" s="1">
        <v>2</v>
      </c>
      <c r="E63" s="1" t="s">
        <v>3642</v>
      </c>
      <c r="F63" s="1" t="s">
        <v>37</v>
      </c>
      <c r="G63" s="1" t="s">
        <v>38</v>
      </c>
      <c r="H63" s="1" t="s">
        <v>39</v>
      </c>
      <c r="I63">
        <f t="shared" si="0"/>
        <v>2000.0625</v>
      </c>
      <c r="J63" s="1">
        <v>320.01</v>
      </c>
      <c r="K63" s="14" t="s">
        <v>6145</v>
      </c>
    </row>
    <row r="64" spans="1:11" hidden="1">
      <c r="A64" t="s">
        <v>4873</v>
      </c>
      <c r="B64" s="3">
        <v>41678</v>
      </c>
      <c r="C64" t="s">
        <v>49</v>
      </c>
      <c r="D64">
        <v>2</v>
      </c>
      <c r="E64" t="s">
        <v>4874</v>
      </c>
      <c r="F64" t="s">
        <v>1283</v>
      </c>
      <c r="G64" t="s">
        <v>3</v>
      </c>
      <c r="H64" t="s">
        <v>88</v>
      </c>
      <c r="I64">
        <f t="shared" si="0"/>
        <v>-907.375</v>
      </c>
      <c r="J64">
        <v>-145.18</v>
      </c>
      <c r="K64" s="4" t="s">
        <v>6149</v>
      </c>
    </row>
    <row r="65" spans="1:11" hidden="1">
      <c r="A65" s="1" t="s">
        <v>1735</v>
      </c>
      <c r="B65" s="13">
        <v>41678</v>
      </c>
      <c r="C65" s="1" t="s">
        <v>3647</v>
      </c>
      <c r="D65" s="1">
        <v>1</v>
      </c>
      <c r="E65" s="1" t="s">
        <v>3648</v>
      </c>
      <c r="F65" s="1" t="s">
        <v>9</v>
      </c>
      <c r="G65" s="1" t="s">
        <v>10</v>
      </c>
      <c r="H65" s="1" t="s">
        <v>2145</v>
      </c>
      <c r="I65">
        <f t="shared" si="0"/>
        <v>319827.5625</v>
      </c>
      <c r="J65" s="14">
        <v>51172.41</v>
      </c>
      <c r="K65" s="14" t="s">
        <v>6142</v>
      </c>
    </row>
    <row r="66" spans="1:11" hidden="1">
      <c r="A66" t="s">
        <v>1747</v>
      </c>
      <c r="B66" s="3">
        <v>41678</v>
      </c>
      <c r="C66" t="s">
        <v>4875</v>
      </c>
      <c r="D66">
        <v>2</v>
      </c>
      <c r="E66" t="s">
        <v>4876</v>
      </c>
      <c r="F66" t="s">
        <v>1448</v>
      </c>
      <c r="G66" t="s">
        <v>13</v>
      </c>
      <c r="H66" t="s">
        <v>88</v>
      </c>
      <c r="I66">
        <f t="shared" si="0"/>
        <v>110.00000000000001</v>
      </c>
      <c r="J66">
        <v>17.600000000000001</v>
      </c>
      <c r="K66" s="4" t="s">
        <v>6164</v>
      </c>
    </row>
    <row r="67" spans="1:11" hidden="1">
      <c r="A67" t="s">
        <v>4877</v>
      </c>
      <c r="B67" s="3">
        <v>41678</v>
      </c>
      <c r="C67" t="s">
        <v>4878</v>
      </c>
      <c r="D67">
        <v>2</v>
      </c>
      <c r="E67" t="s">
        <v>4879</v>
      </c>
      <c r="F67" t="s">
        <v>1448</v>
      </c>
      <c r="G67" t="s">
        <v>13</v>
      </c>
      <c r="H67" t="s">
        <v>88</v>
      </c>
      <c r="I67">
        <f t="shared" si="0"/>
        <v>2089.8125</v>
      </c>
      <c r="J67">
        <v>334.37</v>
      </c>
      <c r="K67" s="4" t="s">
        <v>6164</v>
      </c>
    </row>
    <row r="68" spans="1:11" hidden="1">
      <c r="A68" t="s">
        <v>4880</v>
      </c>
      <c r="B68" s="3">
        <v>41678</v>
      </c>
      <c r="C68" t="s">
        <v>4881</v>
      </c>
      <c r="D68">
        <v>2</v>
      </c>
      <c r="E68" t="s">
        <v>4882</v>
      </c>
      <c r="F68" t="s">
        <v>1448</v>
      </c>
      <c r="G68" t="s">
        <v>13</v>
      </c>
      <c r="H68" t="s">
        <v>88</v>
      </c>
      <c r="I68">
        <f t="shared" si="0"/>
        <v>165</v>
      </c>
      <c r="J68">
        <v>26.4</v>
      </c>
      <c r="K68" s="4" t="s">
        <v>6164</v>
      </c>
    </row>
    <row r="69" spans="1:11" hidden="1">
      <c r="A69" t="s">
        <v>4883</v>
      </c>
      <c r="B69" s="3">
        <v>41678</v>
      </c>
      <c r="C69" t="s">
        <v>4884</v>
      </c>
      <c r="D69">
        <v>2</v>
      </c>
      <c r="E69" t="s">
        <v>4885</v>
      </c>
      <c r="F69" t="s">
        <v>1542</v>
      </c>
      <c r="G69" t="s">
        <v>13</v>
      </c>
      <c r="H69" t="s">
        <v>88</v>
      </c>
      <c r="I69">
        <f t="shared" si="0"/>
        <v>60.5</v>
      </c>
      <c r="J69">
        <v>9.68</v>
      </c>
      <c r="K69" s="4" t="s">
        <v>6145</v>
      </c>
    </row>
    <row r="70" spans="1:11" hidden="1">
      <c r="A70" t="s">
        <v>257</v>
      </c>
      <c r="B70" s="3">
        <v>41678</v>
      </c>
      <c r="C70" t="s">
        <v>4886</v>
      </c>
      <c r="D70">
        <v>2</v>
      </c>
      <c r="E70" t="s">
        <v>4887</v>
      </c>
      <c r="F70" t="s">
        <v>1542</v>
      </c>
      <c r="G70" t="s">
        <v>13</v>
      </c>
      <c r="H70" t="s">
        <v>88</v>
      </c>
      <c r="I70">
        <f t="shared" si="0"/>
        <v>60.5</v>
      </c>
      <c r="J70">
        <v>9.68</v>
      </c>
      <c r="K70" s="4" t="s">
        <v>6145</v>
      </c>
    </row>
    <row r="71" spans="1:11" hidden="1">
      <c r="A71" s="1" t="s">
        <v>3650</v>
      </c>
      <c r="B71" s="13">
        <v>41678</v>
      </c>
      <c r="C71" s="1" t="s">
        <v>3651</v>
      </c>
      <c r="D71" s="1">
        <v>1</v>
      </c>
      <c r="E71" s="1" t="s">
        <v>3652</v>
      </c>
      <c r="F71" s="1" t="s">
        <v>9</v>
      </c>
      <c r="G71" s="1" t="s">
        <v>10</v>
      </c>
      <c r="H71" s="1" t="s">
        <v>2971</v>
      </c>
      <c r="I71">
        <f t="shared" si="0"/>
        <v>352241.375</v>
      </c>
      <c r="J71" s="14">
        <v>56358.62</v>
      </c>
      <c r="K71" s="14" t="s">
        <v>6142</v>
      </c>
    </row>
    <row r="72" spans="1:11" hidden="1">
      <c r="A72" t="s">
        <v>1750</v>
      </c>
      <c r="B72" s="3">
        <v>41678</v>
      </c>
      <c r="C72" t="s">
        <v>4888</v>
      </c>
      <c r="D72">
        <v>2</v>
      </c>
      <c r="E72" t="s">
        <v>4889</v>
      </c>
      <c r="F72" t="s">
        <v>1542</v>
      </c>
      <c r="G72" t="s">
        <v>13</v>
      </c>
      <c r="H72" t="s">
        <v>88</v>
      </c>
      <c r="I72">
        <f t="shared" si="0"/>
        <v>60.5</v>
      </c>
      <c r="J72">
        <v>9.68</v>
      </c>
      <c r="K72" s="4" t="s">
        <v>6145</v>
      </c>
    </row>
    <row r="73" spans="1:11" hidden="1">
      <c r="A73" t="s">
        <v>1752</v>
      </c>
      <c r="B73" s="3">
        <v>41678</v>
      </c>
      <c r="C73" t="s">
        <v>4890</v>
      </c>
      <c r="D73">
        <v>2</v>
      </c>
      <c r="E73" t="s">
        <v>4891</v>
      </c>
      <c r="F73" t="s">
        <v>1542</v>
      </c>
      <c r="G73" t="s">
        <v>13</v>
      </c>
      <c r="H73" t="s">
        <v>88</v>
      </c>
      <c r="I73">
        <f t="shared" si="0"/>
        <v>60.5</v>
      </c>
      <c r="J73">
        <v>9.68</v>
      </c>
      <c r="K73" s="4" t="s">
        <v>6145</v>
      </c>
    </row>
    <row r="74" spans="1:11" hidden="1">
      <c r="A74" t="s">
        <v>4892</v>
      </c>
      <c r="B74" s="3">
        <v>41678</v>
      </c>
      <c r="C74" t="s">
        <v>4893</v>
      </c>
      <c r="D74">
        <v>2</v>
      </c>
      <c r="E74" t="s">
        <v>4894</v>
      </c>
      <c r="F74" t="s">
        <v>1542</v>
      </c>
      <c r="G74" t="s">
        <v>13</v>
      </c>
      <c r="H74" t="s">
        <v>88</v>
      </c>
      <c r="I74">
        <f t="shared" ref="I74:I137" si="1">J74*100/16</f>
        <v>60.5</v>
      </c>
      <c r="J74">
        <v>9.68</v>
      </c>
      <c r="K74" s="4" t="s">
        <v>6145</v>
      </c>
    </row>
    <row r="75" spans="1:11" hidden="1">
      <c r="A75" t="s">
        <v>4895</v>
      </c>
      <c r="B75" s="3">
        <v>41678</v>
      </c>
      <c r="C75" t="s">
        <v>4896</v>
      </c>
      <c r="D75">
        <v>2</v>
      </c>
      <c r="E75" t="s">
        <v>4897</v>
      </c>
      <c r="F75" t="s">
        <v>1542</v>
      </c>
      <c r="G75" t="s">
        <v>13</v>
      </c>
      <c r="H75" t="s">
        <v>88</v>
      </c>
      <c r="I75">
        <f t="shared" si="1"/>
        <v>60.5</v>
      </c>
      <c r="J75">
        <v>9.68</v>
      </c>
      <c r="K75" s="4" t="s">
        <v>6145</v>
      </c>
    </row>
    <row r="76" spans="1:11" hidden="1">
      <c r="A76" t="s">
        <v>4898</v>
      </c>
      <c r="B76" s="3">
        <v>41678</v>
      </c>
      <c r="C76" t="s">
        <v>4899</v>
      </c>
      <c r="D76">
        <v>2</v>
      </c>
      <c r="E76" t="s">
        <v>4900</v>
      </c>
      <c r="F76" t="s">
        <v>1542</v>
      </c>
      <c r="G76" t="s">
        <v>13</v>
      </c>
      <c r="H76" t="s">
        <v>88</v>
      </c>
      <c r="I76">
        <f t="shared" si="1"/>
        <v>60.5</v>
      </c>
      <c r="J76">
        <v>9.68</v>
      </c>
      <c r="K76" s="4" t="s">
        <v>6145</v>
      </c>
    </row>
    <row r="77" spans="1:11" hidden="1">
      <c r="A77" t="s">
        <v>4901</v>
      </c>
      <c r="B77" s="3">
        <v>41678</v>
      </c>
      <c r="C77" t="s">
        <v>4902</v>
      </c>
      <c r="D77">
        <v>2</v>
      </c>
      <c r="E77" t="s">
        <v>4903</v>
      </c>
      <c r="F77" t="s">
        <v>1542</v>
      </c>
      <c r="G77" t="s">
        <v>13</v>
      </c>
      <c r="H77" t="s">
        <v>88</v>
      </c>
      <c r="I77">
        <f t="shared" si="1"/>
        <v>60.5</v>
      </c>
      <c r="J77">
        <v>9.68</v>
      </c>
      <c r="K77" s="4" t="s">
        <v>6145</v>
      </c>
    </row>
    <row r="78" spans="1:11" hidden="1">
      <c r="A78" t="s">
        <v>1754</v>
      </c>
      <c r="B78" s="3">
        <v>41678</v>
      </c>
      <c r="C78" t="s">
        <v>4904</v>
      </c>
      <c r="D78">
        <v>2</v>
      </c>
      <c r="E78" t="s">
        <v>4905</v>
      </c>
      <c r="F78" t="s">
        <v>1542</v>
      </c>
      <c r="G78" t="s">
        <v>13</v>
      </c>
      <c r="H78" t="s">
        <v>88</v>
      </c>
      <c r="I78">
        <f t="shared" si="1"/>
        <v>60.5</v>
      </c>
      <c r="J78">
        <v>9.68</v>
      </c>
      <c r="K78" s="4" t="s">
        <v>6145</v>
      </c>
    </row>
    <row r="79" spans="1:11" hidden="1">
      <c r="A79" t="s">
        <v>259</v>
      </c>
      <c r="B79" s="3">
        <v>41678</v>
      </c>
      <c r="C79" t="s">
        <v>4906</v>
      </c>
      <c r="D79">
        <v>2</v>
      </c>
      <c r="E79" t="s">
        <v>4907</v>
      </c>
      <c r="F79" t="s">
        <v>1542</v>
      </c>
      <c r="G79" t="s">
        <v>13</v>
      </c>
      <c r="H79" t="s">
        <v>88</v>
      </c>
      <c r="I79">
        <f t="shared" si="1"/>
        <v>60.5</v>
      </c>
      <c r="J79">
        <v>9.68</v>
      </c>
      <c r="K79" s="4" t="s">
        <v>6145</v>
      </c>
    </row>
    <row r="80" spans="1:11" hidden="1">
      <c r="A80" t="s">
        <v>263</v>
      </c>
      <c r="B80" s="3">
        <v>41678</v>
      </c>
      <c r="C80" t="s">
        <v>4908</v>
      </c>
      <c r="D80">
        <v>2</v>
      </c>
      <c r="E80" t="s">
        <v>4909</v>
      </c>
      <c r="F80" t="s">
        <v>1542</v>
      </c>
      <c r="G80" t="s">
        <v>13</v>
      </c>
      <c r="H80" t="s">
        <v>88</v>
      </c>
      <c r="I80">
        <f t="shared" si="1"/>
        <v>60.5</v>
      </c>
      <c r="J80">
        <v>9.68</v>
      </c>
      <c r="K80" s="4" t="s">
        <v>6145</v>
      </c>
    </row>
    <row r="81" spans="1:11" hidden="1">
      <c r="A81" t="s">
        <v>4910</v>
      </c>
      <c r="B81" s="3">
        <v>41678</v>
      </c>
      <c r="C81" t="s">
        <v>4911</v>
      </c>
      <c r="D81">
        <v>2</v>
      </c>
      <c r="E81" t="s">
        <v>4912</v>
      </c>
      <c r="F81" t="s">
        <v>1542</v>
      </c>
      <c r="G81" t="s">
        <v>13</v>
      </c>
      <c r="H81" t="s">
        <v>88</v>
      </c>
      <c r="I81">
        <f t="shared" si="1"/>
        <v>60.5</v>
      </c>
      <c r="J81">
        <v>9.68</v>
      </c>
      <c r="K81" s="4" t="s">
        <v>6145</v>
      </c>
    </row>
    <row r="82" spans="1:11" hidden="1">
      <c r="A82" t="s">
        <v>4913</v>
      </c>
      <c r="B82" s="3">
        <v>41678</v>
      </c>
      <c r="C82" t="s">
        <v>4914</v>
      </c>
      <c r="D82">
        <v>2</v>
      </c>
      <c r="E82" t="s">
        <v>4915</v>
      </c>
      <c r="F82" t="s">
        <v>1542</v>
      </c>
      <c r="G82" t="s">
        <v>13</v>
      </c>
      <c r="H82" t="s">
        <v>88</v>
      </c>
      <c r="I82">
        <f t="shared" si="1"/>
        <v>60.5</v>
      </c>
      <c r="J82">
        <v>9.68</v>
      </c>
      <c r="K82" s="4" t="s">
        <v>6145</v>
      </c>
    </row>
    <row r="83" spans="1:11" hidden="1">
      <c r="A83" t="s">
        <v>4970</v>
      </c>
      <c r="B83" s="3">
        <v>41680</v>
      </c>
      <c r="C83" t="s">
        <v>4971</v>
      </c>
      <c r="D83">
        <v>2</v>
      </c>
      <c r="E83" t="s">
        <v>4972</v>
      </c>
      <c r="F83" t="s">
        <v>1368</v>
      </c>
      <c r="G83" t="s">
        <v>13</v>
      </c>
      <c r="H83" t="s">
        <v>88</v>
      </c>
      <c r="I83">
        <f t="shared" si="1"/>
        <v>820.375</v>
      </c>
      <c r="J83">
        <v>131.26</v>
      </c>
      <c r="K83" s="4" t="s">
        <v>6151</v>
      </c>
    </row>
    <row r="84" spans="1:11" hidden="1">
      <c r="A84" s="1" t="s">
        <v>3653</v>
      </c>
      <c r="B84" s="13">
        <v>41680</v>
      </c>
      <c r="C84" s="1" t="s">
        <v>3596</v>
      </c>
      <c r="D84" s="1">
        <v>1</v>
      </c>
      <c r="E84" s="1" t="s">
        <v>3654</v>
      </c>
      <c r="F84" s="1" t="s">
        <v>70</v>
      </c>
      <c r="G84" s="1" t="s">
        <v>10</v>
      </c>
      <c r="H84" s="1" t="s">
        <v>3598</v>
      </c>
      <c r="I84">
        <f t="shared" si="1"/>
        <v>-215422.43749999997</v>
      </c>
      <c r="J84" s="14">
        <v>-34467.589999999997</v>
      </c>
      <c r="K84" s="14" t="s">
        <v>6142</v>
      </c>
    </row>
    <row r="85" spans="1:11" hidden="1">
      <c r="A85" s="1" t="s">
        <v>3655</v>
      </c>
      <c r="B85" s="13">
        <v>41680</v>
      </c>
      <c r="C85" s="1" t="s">
        <v>3651</v>
      </c>
      <c r="D85" s="1">
        <v>1</v>
      </c>
      <c r="E85" s="1" t="s">
        <v>3656</v>
      </c>
      <c r="F85" s="1" t="s">
        <v>70</v>
      </c>
      <c r="G85" s="1" t="s">
        <v>10</v>
      </c>
      <c r="H85" s="1" t="s">
        <v>2971</v>
      </c>
      <c r="I85">
        <f t="shared" si="1"/>
        <v>-352241.375</v>
      </c>
      <c r="J85" s="14">
        <v>-56358.62</v>
      </c>
      <c r="K85" s="14" t="s">
        <v>6142</v>
      </c>
    </row>
    <row r="86" spans="1:11" hidden="1">
      <c r="A86" s="1" t="s">
        <v>3657</v>
      </c>
      <c r="B86" s="13">
        <v>41680</v>
      </c>
      <c r="C86" s="1" t="s">
        <v>308</v>
      </c>
      <c r="D86" s="1">
        <v>1</v>
      </c>
      <c r="E86" s="1" t="s">
        <v>3658</v>
      </c>
      <c r="F86" s="1" t="s">
        <v>70</v>
      </c>
      <c r="G86" s="1" t="s">
        <v>10</v>
      </c>
      <c r="H86" s="1" t="s">
        <v>310</v>
      </c>
      <c r="I86">
        <f t="shared" si="1"/>
        <v>-215422.43749999997</v>
      </c>
      <c r="J86" s="14">
        <v>-34467.589999999997</v>
      </c>
      <c r="K86" s="14" t="s">
        <v>6142</v>
      </c>
    </row>
    <row r="87" spans="1:11" hidden="1">
      <c r="A87" s="1" t="s">
        <v>297</v>
      </c>
      <c r="B87" s="13">
        <v>41680</v>
      </c>
      <c r="C87" s="1" t="s">
        <v>308</v>
      </c>
      <c r="D87" s="1">
        <v>1</v>
      </c>
      <c r="E87" s="1" t="s">
        <v>3660</v>
      </c>
      <c r="F87" s="1" t="s">
        <v>9</v>
      </c>
      <c r="G87" s="1" t="s">
        <v>10</v>
      </c>
      <c r="H87" s="1" t="s">
        <v>3598</v>
      </c>
      <c r="I87">
        <f t="shared" si="1"/>
        <v>215422.43749999997</v>
      </c>
      <c r="J87" s="14">
        <v>34467.589999999997</v>
      </c>
      <c r="K87" s="14" t="s">
        <v>6142</v>
      </c>
    </row>
    <row r="88" spans="1:11" hidden="1">
      <c r="A88" s="1" t="s">
        <v>3661</v>
      </c>
      <c r="B88" s="13">
        <v>41680</v>
      </c>
      <c r="C88" s="1" t="s">
        <v>308</v>
      </c>
      <c r="D88" s="1">
        <v>1</v>
      </c>
      <c r="E88" s="1" t="s">
        <v>3662</v>
      </c>
      <c r="F88" s="1" t="s">
        <v>70</v>
      </c>
      <c r="G88" s="1" t="s">
        <v>10</v>
      </c>
      <c r="H88" s="1" t="s">
        <v>3598</v>
      </c>
      <c r="I88">
        <f t="shared" si="1"/>
        <v>-215422.43749999997</v>
      </c>
      <c r="J88" s="14">
        <v>-34467.589999999997</v>
      </c>
      <c r="K88" s="14" t="s">
        <v>6142</v>
      </c>
    </row>
    <row r="89" spans="1:11" hidden="1">
      <c r="A89" s="1" t="s">
        <v>305</v>
      </c>
      <c r="B89" s="13">
        <v>41680</v>
      </c>
      <c r="C89" s="1" t="s">
        <v>308</v>
      </c>
      <c r="D89" s="1">
        <v>1</v>
      </c>
      <c r="E89" s="1" t="s">
        <v>3663</v>
      </c>
      <c r="F89" s="1" t="s">
        <v>9</v>
      </c>
      <c r="G89" s="1" t="s">
        <v>10</v>
      </c>
      <c r="H89" s="1" t="s">
        <v>3598</v>
      </c>
      <c r="I89">
        <f t="shared" si="1"/>
        <v>215422.43749999997</v>
      </c>
      <c r="J89" s="14">
        <v>34467.589999999997</v>
      </c>
      <c r="K89" s="14" t="s">
        <v>6142</v>
      </c>
    </row>
    <row r="90" spans="1:11" hidden="1">
      <c r="A90" s="1" t="s">
        <v>3664</v>
      </c>
      <c r="B90" s="13">
        <v>41680</v>
      </c>
      <c r="C90" s="1" t="s">
        <v>3651</v>
      </c>
      <c r="D90" s="1">
        <v>1</v>
      </c>
      <c r="E90" s="1" t="s">
        <v>3665</v>
      </c>
      <c r="F90" s="1" t="s">
        <v>9</v>
      </c>
      <c r="G90" s="1" t="s">
        <v>10</v>
      </c>
      <c r="H90" s="1" t="s">
        <v>2971</v>
      </c>
      <c r="I90">
        <f t="shared" si="1"/>
        <v>352241.375</v>
      </c>
      <c r="J90" s="14">
        <v>56358.62</v>
      </c>
      <c r="K90" s="14" t="s">
        <v>6142</v>
      </c>
    </row>
    <row r="91" spans="1:11" hidden="1">
      <c r="A91" s="1" t="s">
        <v>3666</v>
      </c>
      <c r="B91" s="13">
        <v>41680</v>
      </c>
      <c r="C91" s="1" t="s">
        <v>295</v>
      </c>
      <c r="D91" s="1">
        <v>1</v>
      </c>
      <c r="E91" s="1" t="s">
        <v>3667</v>
      </c>
      <c r="F91" s="1" t="s">
        <v>58</v>
      </c>
      <c r="G91" s="1" t="s">
        <v>3602</v>
      </c>
      <c r="H91" s="1" t="s">
        <v>296</v>
      </c>
      <c r="I91">
        <f t="shared" si="1"/>
        <v>6997.4374999999991</v>
      </c>
      <c r="J91" s="14">
        <v>1119.5899999999999</v>
      </c>
      <c r="K91" s="14" t="s">
        <v>6138</v>
      </c>
    </row>
    <row r="92" spans="1:11">
      <c r="A92" s="1" t="s">
        <v>227</v>
      </c>
      <c r="B92" s="13">
        <v>41680</v>
      </c>
      <c r="C92" s="1" t="s">
        <v>3671</v>
      </c>
      <c r="D92" s="1">
        <v>1</v>
      </c>
      <c r="E92" s="1" t="s">
        <v>3672</v>
      </c>
      <c r="F92" s="1" t="s">
        <v>269</v>
      </c>
      <c r="G92" s="1" t="s">
        <v>270</v>
      </c>
      <c r="H92" s="1" t="s">
        <v>3673</v>
      </c>
      <c r="I92" s="16">
        <f t="shared" si="1"/>
        <v>11379.3125</v>
      </c>
      <c r="J92" s="28">
        <v>1820.69</v>
      </c>
      <c r="K92" s="14" t="s">
        <v>6166</v>
      </c>
    </row>
    <row r="93" spans="1:11" hidden="1">
      <c r="A93" s="1" t="s">
        <v>230</v>
      </c>
      <c r="B93" s="13">
        <v>41680</v>
      </c>
      <c r="C93" s="1" t="s">
        <v>3674</v>
      </c>
      <c r="D93" s="1">
        <v>1</v>
      </c>
      <c r="E93" s="1" t="s">
        <v>3675</v>
      </c>
      <c r="F93" s="1" t="s">
        <v>54</v>
      </c>
      <c r="G93" s="1" t="s">
        <v>10</v>
      </c>
      <c r="H93" s="1" t="s">
        <v>514</v>
      </c>
      <c r="I93">
        <f t="shared" si="1"/>
        <v>224994</v>
      </c>
      <c r="J93" s="14">
        <v>35999.040000000001</v>
      </c>
      <c r="K93" s="14" t="s">
        <v>6143</v>
      </c>
    </row>
    <row r="94" spans="1:11" hidden="1">
      <c r="A94" t="s">
        <v>234</v>
      </c>
      <c r="B94" s="3">
        <v>41680</v>
      </c>
      <c r="C94" t="s">
        <v>4973</v>
      </c>
      <c r="D94">
        <v>1</v>
      </c>
      <c r="E94" t="s">
        <v>4974</v>
      </c>
      <c r="F94" t="s">
        <v>9</v>
      </c>
      <c r="G94" t="s">
        <v>10</v>
      </c>
      <c r="H94" t="s">
        <v>4975</v>
      </c>
      <c r="I94">
        <f t="shared" si="1"/>
        <v>150862.0625</v>
      </c>
      <c r="J94" s="4">
        <v>24137.93</v>
      </c>
      <c r="K94" s="4" t="s">
        <v>6141</v>
      </c>
    </row>
    <row r="95" spans="1:11" hidden="1">
      <c r="A95" t="s">
        <v>4976</v>
      </c>
      <c r="B95" s="3">
        <v>41680</v>
      </c>
      <c r="C95" t="s">
        <v>4419</v>
      </c>
      <c r="D95">
        <v>2</v>
      </c>
      <c r="E95" t="s">
        <v>4977</v>
      </c>
      <c r="F95" t="s">
        <v>1637</v>
      </c>
      <c r="G95" t="s">
        <v>13</v>
      </c>
      <c r="H95" t="s">
        <v>3639</v>
      </c>
      <c r="I95">
        <f t="shared" si="1"/>
        <v>-1706.8750000000002</v>
      </c>
      <c r="J95">
        <v>-273.10000000000002</v>
      </c>
      <c r="K95" s="4" t="s">
        <v>6145</v>
      </c>
    </row>
    <row r="96" spans="1:11" hidden="1">
      <c r="A96" s="1" t="s">
        <v>1902</v>
      </c>
      <c r="B96" s="13">
        <v>41681</v>
      </c>
      <c r="C96" s="1" t="s">
        <v>1213</v>
      </c>
      <c r="D96" s="1">
        <v>1</v>
      </c>
      <c r="E96" s="1" t="s">
        <v>3677</v>
      </c>
      <c r="F96" s="1" t="s">
        <v>70</v>
      </c>
      <c r="G96" s="1" t="s">
        <v>10</v>
      </c>
      <c r="H96" s="1" t="s">
        <v>1215</v>
      </c>
      <c r="I96">
        <f t="shared" si="1"/>
        <v>-232663.8125</v>
      </c>
      <c r="J96" s="14">
        <v>-37226.21</v>
      </c>
      <c r="K96" s="14" t="s">
        <v>6142</v>
      </c>
    </row>
    <row r="97" spans="1:11" hidden="1">
      <c r="A97" s="1" t="s">
        <v>1906</v>
      </c>
      <c r="B97" s="13">
        <v>41681</v>
      </c>
      <c r="C97" s="1" t="s">
        <v>3678</v>
      </c>
      <c r="D97" s="1">
        <v>1</v>
      </c>
      <c r="E97" s="1" t="s">
        <v>3679</v>
      </c>
      <c r="F97" s="1" t="s">
        <v>9</v>
      </c>
      <c r="G97" s="1" t="s">
        <v>10</v>
      </c>
      <c r="H97" s="1" t="s">
        <v>1215</v>
      </c>
      <c r="I97">
        <f t="shared" si="1"/>
        <v>249905.1875</v>
      </c>
      <c r="J97" s="14">
        <v>39984.83</v>
      </c>
      <c r="K97" s="14" t="s">
        <v>6142</v>
      </c>
    </row>
    <row r="98" spans="1:11" hidden="1">
      <c r="A98" t="s">
        <v>5004</v>
      </c>
      <c r="B98" s="3">
        <v>41681</v>
      </c>
      <c r="C98" t="s">
        <v>5005</v>
      </c>
      <c r="D98">
        <v>1</v>
      </c>
      <c r="E98" t="s">
        <v>5006</v>
      </c>
      <c r="F98" t="s">
        <v>9</v>
      </c>
      <c r="G98" t="s">
        <v>10</v>
      </c>
      <c r="H98" t="s">
        <v>5007</v>
      </c>
      <c r="I98">
        <f t="shared" si="1"/>
        <v>17241.375</v>
      </c>
      <c r="J98" s="4">
        <v>2758.62</v>
      </c>
      <c r="K98" s="4" t="s">
        <v>6141</v>
      </c>
    </row>
    <row r="99" spans="1:11" hidden="1">
      <c r="A99" t="s">
        <v>1958</v>
      </c>
      <c r="B99" s="3">
        <v>41681</v>
      </c>
      <c r="C99" t="s">
        <v>4422</v>
      </c>
      <c r="D99">
        <v>2</v>
      </c>
      <c r="E99" t="s">
        <v>5008</v>
      </c>
      <c r="F99" t="s">
        <v>1637</v>
      </c>
      <c r="G99" t="s">
        <v>13</v>
      </c>
      <c r="H99" t="s">
        <v>3591</v>
      </c>
      <c r="I99">
        <f t="shared" si="1"/>
        <v>4347.4375</v>
      </c>
      <c r="J99">
        <v>695.59</v>
      </c>
      <c r="K99" s="4" t="s">
        <v>6145</v>
      </c>
    </row>
    <row r="100" spans="1:11" hidden="1">
      <c r="A100" t="s">
        <v>1958</v>
      </c>
      <c r="B100" s="3">
        <v>41681</v>
      </c>
      <c r="C100" t="s">
        <v>4422</v>
      </c>
      <c r="D100">
        <v>2</v>
      </c>
      <c r="E100" t="s">
        <v>5008</v>
      </c>
      <c r="F100" t="s">
        <v>1637</v>
      </c>
      <c r="G100" t="s">
        <v>13</v>
      </c>
      <c r="H100" t="s">
        <v>3591</v>
      </c>
      <c r="I100">
        <f t="shared" si="1"/>
        <v>-4347.4375</v>
      </c>
      <c r="J100">
        <v>-695.59</v>
      </c>
      <c r="K100" s="4" t="s">
        <v>6145</v>
      </c>
    </row>
    <row r="101" spans="1:11" hidden="1">
      <c r="A101" s="2" t="s">
        <v>1958</v>
      </c>
      <c r="B101" s="5">
        <v>41681</v>
      </c>
      <c r="C101" s="2" t="s">
        <v>4422</v>
      </c>
      <c r="D101" s="2">
        <v>2</v>
      </c>
      <c r="E101" s="2" t="s">
        <v>5008</v>
      </c>
      <c r="F101" s="2" t="s">
        <v>1637</v>
      </c>
      <c r="G101" s="2" t="s">
        <v>13</v>
      </c>
      <c r="H101" s="2" t="s">
        <v>3591</v>
      </c>
      <c r="I101">
        <f t="shared" si="1"/>
        <v>-4347.4375</v>
      </c>
      <c r="J101" s="2">
        <v>-695.59</v>
      </c>
      <c r="K101" s="4" t="s">
        <v>6145</v>
      </c>
    </row>
    <row r="102" spans="1:11" hidden="1">
      <c r="A102" t="s">
        <v>1961</v>
      </c>
      <c r="B102" s="3">
        <v>41681</v>
      </c>
      <c r="C102" t="s">
        <v>5009</v>
      </c>
      <c r="D102">
        <v>2</v>
      </c>
      <c r="E102" t="s">
        <v>5010</v>
      </c>
      <c r="F102" t="s">
        <v>1542</v>
      </c>
      <c r="G102" t="s">
        <v>13</v>
      </c>
      <c r="H102" t="s">
        <v>88</v>
      </c>
      <c r="I102">
        <f t="shared" si="1"/>
        <v>60.5</v>
      </c>
      <c r="J102">
        <v>9.68</v>
      </c>
      <c r="K102" s="4" t="s">
        <v>6145</v>
      </c>
    </row>
    <row r="103" spans="1:11" hidden="1">
      <c r="A103" s="1" t="s">
        <v>3682</v>
      </c>
      <c r="B103" s="13">
        <v>41681</v>
      </c>
      <c r="C103" s="1" t="s">
        <v>3683</v>
      </c>
      <c r="D103" s="1">
        <v>1</v>
      </c>
      <c r="E103" s="1" t="s">
        <v>3684</v>
      </c>
      <c r="F103" s="1" t="s">
        <v>54</v>
      </c>
      <c r="G103" s="1" t="s">
        <v>10</v>
      </c>
      <c r="H103" s="1" t="s">
        <v>510</v>
      </c>
      <c r="I103">
        <f t="shared" si="1"/>
        <v>319559.3125</v>
      </c>
      <c r="J103" s="14">
        <v>51129.49</v>
      </c>
      <c r="K103" s="14" t="s">
        <v>6143</v>
      </c>
    </row>
    <row r="104" spans="1:11" hidden="1">
      <c r="A104" t="s">
        <v>5011</v>
      </c>
      <c r="B104" s="3">
        <v>41681</v>
      </c>
      <c r="C104" t="s">
        <v>5012</v>
      </c>
      <c r="D104">
        <v>2</v>
      </c>
      <c r="E104" t="s">
        <v>5013</v>
      </c>
      <c r="F104" t="s">
        <v>1448</v>
      </c>
      <c r="G104" t="s">
        <v>13</v>
      </c>
      <c r="H104" t="s">
        <v>88</v>
      </c>
      <c r="I104">
        <f t="shared" si="1"/>
        <v>7131.625</v>
      </c>
      <c r="J104" s="4">
        <v>1141.06</v>
      </c>
      <c r="K104" s="4" t="s">
        <v>6164</v>
      </c>
    </row>
    <row r="105" spans="1:11" hidden="1">
      <c r="A105" s="1" t="s">
        <v>401</v>
      </c>
      <c r="B105" s="13">
        <v>41681</v>
      </c>
      <c r="C105" s="1" t="s">
        <v>3687</v>
      </c>
      <c r="D105" s="1">
        <v>2</v>
      </c>
      <c r="E105" s="1" t="s">
        <v>3688</v>
      </c>
      <c r="F105" s="1" t="s">
        <v>37</v>
      </c>
      <c r="G105" s="1" t="s">
        <v>38</v>
      </c>
      <c r="H105" s="1" t="s">
        <v>39</v>
      </c>
      <c r="I105">
        <f t="shared" si="1"/>
        <v>2574</v>
      </c>
      <c r="J105" s="1">
        <v>411.84</v>
      </c>
      <c r="K105" s="14" t="s">
        <v>6145</v>
      </c>
    </row>
    <row r="106" spans="1:11" hidden="1">
      <c r="A106" s="1" t="s">
        <v>3689</v>
      </c>
      <c r="B106" s="13">
        <v>41681</v>
      </c>
      <c r="C106" s="1" t="s">
        <v>3690</v>
      </c>
      <c r="D106" s="1">
        <v>2</v>
      </c>
      <c r="E106" s="1" t="s">
        <v>3691</v>
      </c>
      <c r="F106" s="1" t="s">
        <v>37</v>
      </c>
      <c r="G106" s="1" t="s">
        <v>38</v>
      </c>
      <c r="H106" s="1" t="s">
        <v>39</v>
      </c>
      <c r="I106">
        <f t="shared" si="1"/>
        <v>264.4375</v>
      </c>
      <c r="J106" s="1">
        <v>42.31</v>
      </c>
      <c r="K106" s="14" t="s">
        <v>6145</v>
      </c>
    </row>
    <row r="107" spans="1:11" hidden="1">
      <c r="A107" s="1" t="s">
        <v>3692</v>
      </c>
      <c r="B107" s="13">
        <v>41681</v>
      </c>
      <c r="C107" s="1" t="s">
        <v>3693</v>
      </c>
      <c r="D107" s="1">
        <v>2</v>
      </c>
      <c r="E107" s="1" t="s">
        <v>3694</v>
      </c>
      <c r="F107" s="1" t="s">
        <v>37</v>
      </c>
      <c r="G107" s="1" t="s">
        <v>38</v>
      </c>
      <c r="H107" s="1" t="s">
        <v>39</v>
      </c>
      <c r="I107">
        <f t="shared" si="1"/>
        <v>111.6875</v>
      </c>
      <c r="J107" s="1">
        <v>17.87</v>
      </c>
      <c r="K107" s="14" t="s">
        <v>6145</v>
      </c>
    </row>
    <row r="108" spans="1:11" hidden="1">
      <c r="A108" s="1" t="s">
        <v>3695</v>
      </c>
      <c r="B108" s="13">
        <v>41681</v>
      </c>
      <c r="C108" s="1" t="s">
        <v>3696</v>
      </c>
      <c r="D108" s="1">
        <v>2</v>
      </c>
      <c r="E108" s="1" t="s">
        <v>3697</v>
      </c>
      <c r="F108" s="1" t="s">
        <v>37</v>
      </c>
      <c r="G108" s="1" t="s">
        <v>38</v>
      </c>
      <c r="H108" s="1" t="s">
        <v>39</v>
      </c>
      <c r="I108">
        <f t="shared" si="1"/>
        <v>264.4375</v>
      </c>
      <c r="J108" s="1">
        <v>42.31</v>
      </c>
      <c r="K108" s="14" t="s">
        <v>6145</v>
      </c>
    </row>
    <row r="109" spans="1:11" hidden="1">
      <c r="A109" t="s">
        <v>5014</v>
      </c>
      <c r="B109" s="3">
        <v>41681</v>
      </c>
      <c r="C109" t="s">
        <v>5015</v>
      </c>
      <c r="D109">
        <v>2</v>
      </c>
      <c r="E109" t="s">
        <v>5016</v>
      </c>
      <c r="F109" t="s">
        <v>1448</v>
      </c>
      <c r="G109" t="s">
        <v>13</v>
      </c>
      <c r="H109" t="s">
        <v>88</v>
      </c>
      <c r="I109">
        <f t="shared" si="1"/>
        <v>840</v>
      </c>
      <c r="J109">
        <v>134.4</v>
      </c>
      <c r="K109" s="4" t="s">
        <v>6164</v>
      </c>
    </row>
    <row r="110" spans="1:11" hidden="1">
      <c r="A110" s="1" t="s">
        <v>1982</v>
      </c>
      <c r="B110" s="13">
        <v>41681</v>
      </c>
      <c r="C110" s="1" t="s">
        <v>3698</v>
      </c>
      <c r="D110" s="1">
        <v>1</v>
      </c>
      <c r="E110" s="1" t="s">
        <v>3699</v>
      </c>
      <c r="F110" s="1" t="s">
        <v>9</v>
      </c>
      <c r="G110" s="1" t="s">
        <v>10</v>
      </c>
      <c r="H110" s="1" t="s">
        <v>2165</v>
      </c>
      <c r="I110">
        <f t="shared" si="1"/>
        <v>248793.125</v>
      </c>
      <c r="J110" s="14">
        <v>39806.9</v>
      </c>
      <c r="K110" s="14" t="s">
        <v>6142</v>
      </c>
    </row>
    <row r="111" spans="1:11" hidden="1">
      <c r="A111" s="1" t="s">
        <v>452</v>
      </c>
      <c r="B111" s="13">
        <v>41682</v>
      </c>
      <c r="C111" s="1" t="s">
        <v>3700</v>
      </c>
      <c r="D111" s="1">
        <v>1</v>
      </c>
      <c r="E111" s="1" t="s">
        <v>3701</v>
      </c>
      <c r="F111" s="1" t="s">
        <v>58</v>
      </c>
      <c r="G111" s="1" t="s">
        <v>3602</v>
      </c>
      <c r="H111" s="1" t="s">
        <v>1928</v>
      </c>
      <c r="I111">
        <f t="shared" si="1"/>
        <v>5349.125</v>
      </c>
      <c r="J111" s="1">
        <v>855.86</v>
      </c>
      <c r="K111" s="14" t="s">
        <v>6138</v>
      </c>
    </row>
    <row r="112" spans="1:11" hidden="1">
      <c r="A112" s="1" t="s">
        <v>3703</v>
      </c>
      <c r="B112" s="13">
        <v>41683</v>
      </c>
      <c r="C112" s="1" t="s">
        <v>3704</v>
      </c>
      <c r="D112" s="1">
        <v>1</v>
      </c>
      <c r="E112" s="1" t="s">
        <v>3705</v>
      </c>
      <c r="F112" s="1" t="s">
        <v>9</v>
      </c>
      <c r="G112" s="1" t="s">
        <v>10</v>
      </c>
      <c r="H112" s="1" t="s">
        <v>2165</v>
      </c>
      <c r="I112">
        <f t="shared" si="1"/>
        <v>259051.75</v>
      </c>
      <c r="J112" s="14">
        <v>41448.28</v>
      </c>
      <c r="K112" s="14" t="s">
        <v>6142</v>
      </c>
    </row>
    <row r="113" spans="1:11" hidden="1">
      <c r="A113" s="1" t="s">
        <v>3706</v>
      </c>
      <c r="B113" s="13">
        <v>41683</v>
      </c>
      <c r="C113" s="1" t="s">
        <v>3707</v>
      </c>
      <c r="D113" s="1">
        <v>1</v>
      </c>
      <c r="E113" s="1" t="s">
        <v>3708</v>
      </c>
      <c r="F113" s="1" t="s">
        <v>9</v>
      </c>
      <c r="G113" s="1" t="s">
        <v>10</v>
      </c>
      <c r="H113" s="1" t="s">
        <v>2165</v>
      </c>
      <c r="I113">
        <f t="shared" si="1"/>
        <v>259051.75</v>
      </c>
      <c r="J113" s="14">
        <v>41448.28</v>
      </c>
      <c r="K113" s="14" t="s">
        <v>6142</v>
      </c>
    </row>
    <row r="114" spans="1:11" hidden="1">
      <c r="A114" s="1" t="s">
        <v>3709</v>
      </c>
      <c r="B114" s="13">
        <v>41683</v>
      </c>
      <c r="C114" s="1" t="s">
        <v>3710</v>
      </c>
      <c r="D114" s="1">
        <v>1</v>
      </c>
      <c r="E114" s="1" t="s">
        <v>3711</v>
      </c>
      <c r="F114" s="1" t="s">
        <v>9</v>
      </c>
      <c r="G114" s="1" t="s">
        <v>10</v>
      </c>
      <c r="H114" s="1" t="s">
        <v>3712</v>
      </c>
      <c r="I114">
        <f t="shared" si="1"/>
        <v>222672.43749999997</v>
      </c>
      <c r="J114" s="14">
        <v>35627.589999999997</v>
      </c>
      <c r="K114" s="14" t="s">
        <v>6142</v>
      </c>
    </row>
    <row r="115" spans="1:11" hidden="1">
      <c r="A115" s="1" t="s">
        <v>3713</v>
      </c>
      <c r="B115" s="13">
        <v>41683</v>
      </c>
      <c r="C115" s="1" t="s">
        <v>3710</v>
      </c>
      <c r="D115" s="1">
        <v>1</v>
      </c>
      <c r="E115" s="1" t="s">
        <v>3714</v>
      </c>
      <c r="F115" s="1" t="s">
        <v>70</v>
      </c>
      <c r="G115" s="1" t="s">
        <v>10</v>
      </c>
      <c r="H115" s="1" t="s">
        <v>3712</v>
      </c>
      <c r="I115">
        <f t="shared" si="1"/>
        <v>-222672.43749999997</v>
      </c>
      <c r="J115" s="14">
        <v>-35627.589999999997</v>
      </c>
      <c r="K115" s="14" t="s">
        <v>6142</v>
      </c>
    </row>
    <row r="116" spans="1:11" hidden="1">
      <c r="A116" s="1" t="s">
        <v>3715</v>
      </c>
      <c r="B116" s="13">
        <v>41683</v>
      </c>
      <c r="C116" s="1" t="s">
        <v>3710</v>
      </c>
      <c r="D116" s="1">
        <v>1</v>
      </c>
      <c r="E116" s="1" t="s">
        <v>3716</v>
      </c>
      <c r="F116" s="1" t="s">
        <v>9</v>
      </c>
      <c r="G116" s="1" t="s">
        <v>10</v>
      </c>
      <c r="H116" s="1" t="s">
        <v>3712</v>
      </c>
      <c r="I116">
        <f t="shared" si="1"/>
        <v>222672.43749999997</v>
      </c>
      <c r="J116" s="14">
        <v>35627.589999999997</v>
      </c>
      <c r="K116" s="14" t="s">
        <v>6142</v>
      </c>
    </row>
    <row r="117" spans="1:11" hidden="1">
      <c r="A117" s="1" t="s">
        <v>459</v>
      </c>
      <c r="B117" s="13">
        <v>41683</v>
      </c>
      <c r="C117" s="1"/>
      <c r="D117" s="1">
        <v>1</v>
      </c>
      <c r="E117" s="1" t="s">
        <v>3717</v>
      </c>
      <c r="F117" s="1" t="s">
        <v>58</v>
      </c>
      <c r="G117" s="1" t="s">
        <v>10</v>
      </c>
      <c r="H117" s="1" t="s">
        <v>3712</v>
      </c>
      <c r="I117">
        <f t="shared" si="1"/>
        <v>6034.5</v>
      </c>
      <c r="J117" s="1">
        <v>965.52</v>
      </c>
      <c r="K117" s="14" t="s">
        <v>6138</v>
      </c>
    </row>
    <row r="118" spans="1:11" hidden="1">
      <c r="A118" t="s">
        <v>5131</v>
      </c>
      <c r="B118" s="3">
        <v>41683</v>
      </c>
      <c r="C118" t="s">
        <v>5132</v>
      </c>
      <c r="D118">
        <v>2</v>
      </c>
      <c r="E118" t="s">
        <v>5133</v>
      </c>
      <c r="F118" t="s">
        <v>1448</v>
      </c>
      <c r="G118" t="s">
        <v>13</v>
      </c>
      <c r="H118" t="s">
        <v>88</v>
      </c>
      <c r="I118">
        <f t="shared" si="1"/>
        <v>55.000000000000007</v>
      </c>
      <c r="J118">
        <v>8.8000000000000007</v>
      </c>
      <c r="K118" s="4" t="s">
        <v>6164</v>
      </c>
    </row>
    <row r="119" spans="1:11" hidden="1">
      <c r="A119" t="s">
        <v>5134</v>
      </c>
      <c r="B119" s="3">
        <v>41683</v>
      </c>
      <c r="C119" t="s">
        <v>5135</v>
      </c>
      <c r="D119">
        <v>2</v>
      </c>
      <c r="E119" t="s">
        <v>5136</v>
      </c>
      <c r="F119" t="s">
        <v>1542</v>
      </c>
      <c r="G119" t="s">
        <v>13</v>
      </c>
      <c r="H119" t="s">
        <v>88</v>
      </c>
      <c r="I119">
        <f t="shared" si="1"/>
        <v>60.5</v>
      </c>
      <c r="J119">
        <v>9.68</v>
      </c>
      <c r="K119" s="4" t="s">
        <v>6145</v>
      </c>
    </row>
    <row r="120" spans="1:11" hidden="1">
      <c r="A120" t="s">
        <v>5137</v>
      </c>
      <c r="B120" s="3">
        <v>41683</v>
      </c>
      <c r="C120" t="s">
        <v>5138</v>
      </c>
      <c r="D120">
        <v>2</v>
      </c>
      <c r="E120" t="s">
        <v>5139</v>
      </c>
      <c r="F120" t="s">
        <v>1542</v>
      </c>
      <c r="G120" t="s">
        <v>13</v>
      </c>
      <c r="H120" t="s">
        <v>88</v>
      </c>
      <c r="I120">
        <f t="shared" si="1"/>
        <v>60.5</v>
      </c>
      <c r="J120">
        <v>9.68</v>
      </c>
      <c r="K120" s="4" t="s">
        <v>6145</v>
      </c>
    </row>
    <row r="121" spans="1:11" hidden="1">
      <c r="A121" t="s">
        <v>5140</v>
      </c>
      <c r="B121" s="3">
        <v>41683</v>
      </c>
      <c r="C121" t="s">
        <v>5141</v>
      </c>
      <c r="D121">
        <v>2</v>
      </c>
      <c r="E121" t="s">
        <v>5142</v>
      </c>
      <c r="F121" t="s">
        <v>1542</v>
      </c>
      <c r="G121" t="s">
        <v>13</v>
      </c>
      <c r="H121" t="s">
        <v>88</v>
      </c>
      <c r="I121">
        <f t="shared" si="1"/>
        <v>60.5</v>
      </c>
      <c r="J121">
        <v>9.68</v>
      </c>
      <c r="K121" s="4" t="s">
        <v>6145</v>
      </c>
    </row>
    <row r="122" spans="1:11" hidden="1">
      <c r="A122" t="s">
        <v>5143</v>
      </c>
      <c r="B122" s="3">
        <v>41683</v>
      </c>
      <c r="C122" t="s">
        <v>5144</v>
      </c>
      <c r="D122">
        <v>2</v>
      </c>
      <c r="E122" t="s">
        <v>5145</v>
      </c>
      <c r="F122" t="s">
        <v>1542</v>
      </c>
      <c r="G122" t="s">
        <v>13</v>
      </c>
      <c r="H122" t="s">
        <v>88</v>
      </c>
      <c r="I122">
        <f t="shared" si="1"/>
        <v>60.5</v>
      </c>
      <c r="J122">
        <v>9.68</v>
      </c>
      <c r="K122" s="4" t="s">
        <v>6145</v>
      </c>
    </row>
    <row r="123" spans="1:11" hidden="1">
      <c r="A123" t="s">
        <v>5146</v>
      </c>
      <c r="B123" s="3">
        <v>41683</v>
      </c>
      <c r="C123" t="s">
        <v>5147</v>
      </c>
      <c r="D123">
        <v>2</v>
      </c>
      <c r="E123" t="s">
        <v>5148</v>
      </c>
      <c r="F123" t="s">
        <v>1542</v>
      </c>
      <c r="G123" t="s">
        <v>13</v>
      </c>
      <c r="H123" t="s">
        <v>88</v>
      </c>
      <c r="I123">
        <f t="shared" si="1"/>
        <v>60.5</v>
      </c>
      <c r="J123">
        <v>9.68</v>
      </c>
      <c r="K123" s="4" t="s">
        <v>6145</v>
      </c>
    </row>
    <row r="124" spans="1:11" hidden="1">
      <c r="A124" t="s">
        <v>5149</v>
      </c>
      <c r="B124" s="3">
        <v>41683</v>
      </c>
      <c r="C124" t="s">
        <v>5150</v>
      </c>
      <c r="D124">
        <v>2</v>
      </c>
      <c r="E124" t="s">
        <v>5151</v>
      </c>
      <c r="F124" t="s">
        <v>1542</v>
      </c>
      <c r="G124" t="s">
        <v>13</v>
      </c>
      <c r="H124" t="s">
        <v>88</v>
      </c>
      <c r="I124">
        <f t="shared" si="1"/>
        <v>60.5</v>
      </c>
      <c r="J124">
        <v>9.68</v>
      </c>
      <c r="K124" s="4" t="s">
        <v>6145</v>
      </c>
    </row>
    <row r="125" spans="1:11" hidden="1">
      <c r="A125" t="s">
        <v>5152</v>
      </c>
      <c r="B125" s="3">
        <v>41683</v>
      </c>
      <c r="C125" t="s">
        <v>5153</v>
      </c>
      <c r="D125">
        <v>2</v>
      </c>
      <c r="E125" t="s">
        <v>5154</v>
      </c>
      <c r="F125" t="s">
        <v>1542</v>
      </c>
      <c r="G125" t="s">
        <v>13</v>
      </c>
      <c r="H125" t="s">
        <v>88</v>
      </c>
      <c r="I125">
        <f t="shared" si="1"/>
        <v>60.5</v>
      </c>
      <c r="J125">
        <v>9.68</v>
      </c>
      <c r="K125" s="4" t="s">
        <v>6145</v>
      </c>
    </row>
    <row r="126" spans="1:11" hidden="1">
      <c r="A126" t="s">
        <v>5155</v>
      </c>
      <c r="B126" s="3">
        <v>41683</v>
      </c>
      <c r="C126" t="s">
        <v>5156</v>
      </c>
      <c r="D126">
        <v>2</v>
      </c>
      <c r="E126" t="s">
        <v>5157</v>
      </c>
      <c r="F126" t="s">
        <v>1542</v>
      </c>
      <c r="G126" t="s">
        <v>13</v>
      </c>
      <c r="H126" t="s">
        <v>88</v>
      </c>
      <c r="I126">
        <f t="shared" si="1"/>
        <v>60.5</v>
      </c>
      <c r="J126">
        <v>9.68</v>
      </c>
      <c r="K126" s="4" t="s">
        <v>6145</v>
      </c>
    </row>
    <row r="127" spans="1:11" hidden="1">
      <c r="A127" t="s">
        <v>5158</v>
      </c>
      <c r="B127" s="3">
        <v>41683</v>
      </c>
      <c r="C127" t="s">
        <v>5159</v>
      </c>
      <c r="D127">
        <v>2</v>
      </c>
      <c r="E127" t="s">
        <v>5160</v>
      </c>
      <c r="F127" t="s">
        <v>1542</v>
      </c>
      <c r="G127" t="s">
        <v>13</v>
      </c>
      <c r="H127" t="s">
        <v>88</v>
      </c>
      <c r="I127">
        <f t="shared" si="1"/>
        <v>60.5</v>
      </c>
      <c r="J127">
        <v>9.68</v>
      </c>
      <c r="K127" s="4" t="s">
        <v>6145</v>
      </c>
    </row>
    <row r="128" spans="1:11" hidden="1">
      <c r="A128" t="s">
        <v>5161</v>
      </c>
      <c r="B128" s="3">
        <v>41683</v>
      </c>
      <c r="C128" t="s">
        <v>5162</v>
      </c>
      <c r="D128">
        <v>2</v>
      </c>
      <c r="E128" t="s">
        <v>5163</v>
      </c>
      <c r="F128" t="s">
        <v>1542</v>
      </c>
      <c r="G128" t="s">
        <v>13</v>
      </c>
      <c r="H128" t="s">
        <v>88</v>
      </c>
      <c r="I128">
        <f t="shared" si="1"/>
        <v>60.5</v>
      </c>
      <c r="J128">
        <v>9.68</v>
      </c>
      <c r="K128" s="4" t="s">
        <v>6145</v>
      </c>
    </row>
    <row r="129" spans="1:11" hidden="1">
      <c r="A129" t="s">
        <v>5164</v>
      </c>
      <c r="B129" s="3">
        <v>41683</v>
      </c>
      <c r="C129" t="s">
        <v>5165</v>
      </c>
      <c r="D129">
        <v>2</v>
      </c>
      <c r="E129" t="s">
        <v>5166</v>
      </c>
      <c r="F129" t="s">
        <v>1542</v>
      </c>
      <c r="G129" t="s">
        <v>13</v>
      </c>
      <c r="H129" t="s">
        <v>88</v>
      </c>
      <c r="I129">
        <f t="shared" si="1"/>
        <v>60.5</v>
      </c>
      <c r="J129">
        <v>9.68</v>
      </c>
      <c r="K129" s="4" t="s">
        <v>6145</v>
      </c>
    </row>
    <row r="130" spans="1:11" hidden="1">
      <c r="A130" t="s">
        <v>5167</v>
      </c>
      <c r="B130" s="3">
        <v>41683</v>
      </c>
      <c r="C130" t="s">
        <v>5168</v>
      </c>
      <c r="D130">
        <v>2</v>
      </c>
      <c r="E130" t="s">
        <v>5169</v>
      </c>
      <c r="F130" t="s">
        <v>1542</v>
      </c>
      <c r="G130" t="s">
        <v>13</v>
      </c>
      <c r="H130" t="s">
        <v>88</v>
      </c>
      <c r="I130">
        <f t="shared" si="1"/>
        <v>60.5</v>
      </c>
      <c r="J130">
        <v>9.68</v>
      </c>
      <c r="K130" s="4" t="s">
        <v>6145</v>
      </c>
    </row>
    <row r="131" spans="1:11" hidden="1">
      <c r="A131" t="s">
        <v>5170</v>
      </c>
      <c r="B131" s="3">
        <v>41683</v>
      </c>
      <c r="C131" t="s">
        <v>5171</v>
      </c>
      <c r="D131">
        <v>2</v>
      </c>
      <c r="E131" t="s">
        <v>5172</v>
      </c>
      <c r="F131" t="s">
        <v>1455</v>
      </c>
      <c r="G131" t="s">
        <v>13</v>
      </c>
      <c r="H131" t="s">
        <v>88</v>
      </c>
      <c r="I131">
        <f t="shared" si="1"/>
        <v>110.00000000000001</v>
      </c>
      <c r="J131">
        <v>17.600000000000001</v>
      </c>
      <c r="K131" s="4" t="s">
        <v>6145</v>
      </c>
    </row>
    <row r="132" spans="1:11" hidden="1">
      <c r="A132" t="s">
        <v>5173</v>
      </c>
      <c r="B132" s="3">
        <v>41683</v>
      </c>
      <c r="C132" t="s">
        <v>5174</v>
      </c>
      <c r="D132">
        <v>2</v>
      </c>
      <c r="E132" t="s">
        <v>5175</v>
      </c>
      <c r="F132" t="s">
        <v>1448</v>
      </c>
      <c r="G132" t="s">
        <v>13</v>
      </c>
      <c r="H132" t="s">
        <v>88</v>
      </c>
      <c r="I132">
        <f t="shared" si="1"/>
        <v>485.8125</v>
      </c>
      <c r="J132">
        <v>77.73</v>
      </c>
      <c r="K132" s="4" t="s">
        <v>6164</v>
      </c>
    </row>
    <row r="133" spans="1:11" hidden="1">
      <c r="A133" s="1" t="s">
        <v>3718</v>
      </c>
      <c r="B133" s="13">
        <v>41683</v>
      </c>
      <c r="C133" s="1" t="s">
        <v>3719</v>
      </c>
      <c r="D133" s="1">
        <v>1</v>
      </c>
      <c r="E133" s="1" t="s">
        <v>3720</v>
      </c>
      <c r="F133" s="1" t="s">
        <v>9</v>
      </c>
      <c r="G133" s="1" t="s">
        <v>10</v>
      </c>
      <c r="H133" s="1" t="s">
        <v>3433</v>
      </c>
      <c r="I133">
        <f t="shared" si="1"/>
        <v>371108.625</v>
      </c>
      <c r="J133" s="14">
        <v>59377.38</v>
      </c>
      <c r="K133" s="14" t="s">
        <v>6142</v>
      </c>
    </row>
    <row r="134" spans="1:11" hidden="1">
      <c r="A134" s="1" t="s">
        <v>3721</v>
      </c>
      <c r="B134" s="13">
        <v>41683</v>
      </c>
      <c r="C134" s="1" t="s">
        <v>3710</v>
      </c>
      <c r="D134" s="1">
        <v>1</v>
      </c>
      <c r="E134" s="1" t="s">
        <v>3722</v>
      </c>
      <c r="F134" s="1" t="s">
        <v>70</v>
      </c>
      <c r="G134" s="1" t="s">
        <v>10</v>
      </c>
      <c r="H134" s="1" t="s">
        <v>3712</v>
      </c>
      <c r="I134">
        <f t="shared" si="1"/>
        <v>-222672.43749999997</v>
      </c>
      <c r="J134" s="14">
        <v>-35627.589999999997</v>
      </c>
      <c r="K134" s="14" t="s">
        <v>6142</v>
      </c>
    </row>
    <row r="135" spans="1:11" hidden="1">
      <c r="A135" s="1" t="s">
        <v>3723</v>
      </c>
      <c r="B135" s="13">
        <v>41683</v>
      </c>
      <c r="C135" s="1" t="s">
        <v>3710</v>
      </c>
      <c r="D135" s="1">
        <v>1</v>
      </c>
      <c r="E135" s="1" t="s">
        <v>3724</v>
      </c>
      <c r="F135" s="1" t="s">
        <v>9</v>
      </c>
      <c r="G135" s="1" t="s">
        <v>10</v>
      </c>
      <c r="H135" s="1" t="s">
        <v>3712</v>
      </c>
      <c r="I135">
        <f t="shared" si="1"/>
        <v>209741.37500000003</v>
      </c>
      <c r="J135" s="14">
        <v>33558.620000000003</v>
      </c>
      <c r="K135" s="14" t="s">
        <v>6142</v>
      </c>
    </row>
    <row r="136" spans="1:11" hidden="1">
      <c r="A136" t="s">
        <v>473</v>
      </c>
      <c r="B136" s="3">
        <v>41683</v>
      </c>
      <c r="C136" t="s">
        <v>5176</v>
      </c>
      <c r="D136">
        <v>1</v>
      </c>
      <c r="E136" t="s">
        <v>5177</v>
      </c>
      <c r="F136" t="s">
        <v>70</v>
      </c>
      <c r="G136" t="s">
        <v>10</v>
      </c>
      <c r="H136" t="s">
        <v>4279</v>
      </c>
      <c r="I136">
        <f t="shared" si="1"/>
        <v>-8620.6875</v>
      </c>
      <c r="J136" s="4">
        <v>-1379.31</v>
      </c>
      <c r="K136" s="4" t="s">
        <v>6141</v>
      </c>
    </row>
    <row r="137" spans="1:11" hidden="1">
      <c r="A137" t="s">
        <v>5178</v>
      </c>
      <c r="B137" s="3">
        <v>41683</v>
      </c>
      <c r="C137" t="s">
        <v>5176</v>
      </c>
      <c r="D137">
        <v>1</v>
      </c>
      <c r="E137" t="s">
        <v>5179</v>
      </c>
      <c r="F137" t="s">
        <v>9</v>
      </c>
      <c r="G137" t="s">
        <v>10</v>
      </c>
      <c r="H137" t="s">
        <v>5180</v>
      </c>
      <c r="I137">
        <f t="shared" si="1"/>
        <v>21551.75</v>
      </c>
      <c r="J137" s="4">
        <v>3448.28</v>
      </c>
      <c r="K137" s="4" t="s">
        <v>6141</v>
      </c>
    </row>
    <row r="138" spans="1:11" hidden="1">
      <c r="A138" s="1" t="s">
        <v>3726</v>
      </c>
      <c r="B138" s="13">
        <v>41683</v>
      </c>
      <c r="C138" s="1" t="s">
        <v>3727</v>
      </c>
      <c r="D138" s="1">
        <v>2</v>
      </c>
      <c r="E138" s="1" t="s">
        <v>3728</v>
      </c>
      <c r="F138" s="1" t="s">
        <v>37</v>
      </c>
      <c r="G138" s="1" t="s">
        <v>38</v>
      </c>
      <c r="H138" s="1" t="s">
        <v>39</v>
      </c>
      <c r="I138">
        <f t="shared" ref="I138:I201" si="2">J138*100/16</f>
        <v>290.4375</v>
      </c>
      <c r="J138" s="1">
        <v>46.47</v>
      </c>
      <c r="K138" s="14" t="s">
        <v>6145</v>
      </c>
    </row>
    <row r="139" spans="1:11" hidden="1">
      <c r="A139" t="s">
        <v>5181</v>
      </c>
      <c r="B139" s="3">
        <v>41683</v>
      </c>
      <c r="C139" t="s">
        <v>4443</v>
      </c>
      <c r="D139">
        <v>2</v>
      </c>
      <c r="E139" t="s">
        <v>5182</v>
      </c>
      <c r="F139" t="s">
        <v>1637</v>
      </c>
      <c r="G139" t="s">
        <v>13</v>
      </c>
      <c r="H139" t="s">
        <v>4445</v>
      </c>
      <c r="I139">
        <f t="shared" si="2"/>
        <v>853.43750000000011</v>
      </c>
      <c r="J139">
        <v>136.55000000000001</v>
      </c>
      <c r="K139" s="4" t="s">
        <v>6145</v>
      </c>
    </row>
    <row r="140" spans="1:11" hidden="1">
      <c r="A140" t="s">
        <v>5181</v>
      </c>
      <c r="B140" s="3">
        <v>41683</v>
      </c>
      <c r="C140" t="s">
        <v>4443</v>
      </c>
      <c r="D140">
        <v>2</v>
      </c>
      <c r="E140" t="s">
        <v>5182</v>
      </c>
      <c r="F140" t="s">
        <v>1637</v>
      </c>
      <c r="G140" t="s">
        <v>13</v>
      </c>
      <c r="H140" t="s">
        <v>4445</v>
      </c>
      <c r="I140">
        <f t="shared" si="2"/>
        <v>-3336.1875</v>
      </c>
      <c r="J140">
        <v>-533.79</v>
      </c>
      <c r="K140" s="4" t="s">
        <v>6145</v>
      </c>
    </row>
    <row r="141" spans="1:11" hidden="1">
      <c r="A141" s="2" t="s">
        <v>5181</v>
      </c>
      <c r="B141" s="5">
        <v>41683</v>
      </c>
      <c r="C141" s="2" t="s">
        <v>4443</v>
      </c>
      <c r="D141" s="2">
        <v>2</v>
      </c>
      <c r="E141" s="2" t="s">
        <v>5182</v>
      </c>
      <c r="F141" s="2" t="s">
        <v>1637</v>
      </c>
      <c r="G141" s="2" t="s">
        <v>13</v>
      </c>
      <c r="H141" s="2" t="s">
        <v>4445</v>
      </c>
      <c r="I141">
        <f t="shared" si="2"/>
        <v>-853.43750000000011</v>
      </c>
      <c r="J141" s="2">
        <v>-136.55000000000001</v>
      </c>
      <c r="K141" s="4" t="s">
        <v>6145</v>
      </c>
    </row>
    <row r="142" spans="1:11" hidden="1">
      <c r="A142" s="1" t="s">
        <v>2197</v>
      </c>
      <c r="B142" s="13">
        <v>41683</v>
      </c>
      <c r="C142" s="1" t="s">
        <v>3729</v>
      </c>
      <c r="D142" s="1">
        <v>1</v>
      </c>
      <c r="E142" s="1" t="s">
        <v>3730</v>
      </c>
      <c r="F142" s="1" t="s">
        <v>9</v>
      </c>
      <c r="G142" s="1" t="s">
        <v>10</v>
      </c>
      <c r="H142" s="1" t="s">
        <v>3731</v>
      </c>
      <c r="I142">
        <f t="shared" si="2"/>
        <v>232663.8125</v>
      </c>
      <c r="J142" s="14">
        <v>37226.21</v>
      </c>
      <c r="K142" s="14" t="s">
        <v>6142</v>
      </c>
    </row>
    <row r="143" spans="1:11" hidden="1">
      <c r="A143" s="1" t="s">
        <v>3732</v>
      </c>
      <c r="B143" s="13">
        <v>41683</v>
      </c>
      <c r="C143" s="1" t="s">
        <v>1213</v>
      </c>
      <c r="D143" s="1">
        <v>1</v>
      </c>
      <c r="E143" s="1" t="s">
        <v>3733</v>
      </c>
      <c r="F143" s="1" t="s">
        <v>9</v>
      </c>
      <c r="G143" s="1" t="s">
        <v>10</v>
      </c>
      <c r="H143" s="1" t="s">
        <v>3731</v>
      </c>
      <c r="I143">
        <f t="shared" si="2"/>
        <v>249905.1875</v>
      </c>
      <c r="J143" s="14">
        <v>39984.83</v>
      </c>
      <c r="K143" s="14" t="s">
        <v>6142</v>
      </c>
    </row>
    <row r="144" spans="1:11" hidden="1">
      <c r="A144" s="1" t="s">
        <v>3734</v>
      </c>
      <c r="B144" s="13">
        <v>41684</v>
      </c>
      <c r="C144" s="1" t="s">
        <v>3735</v>
      </c>
      <c r="D144" s="1">
        <v>1</v>
      </c>
      <c r="E144" s="1" t="s">
        <v>3736</v>
      </c>
      <c r="F144" s="1" t="s">
        <v>54</v>
      </c>
      <c r="G144" s="1" t="s">
        <v>10</v>
      </c>
      <c r="H144" s="1" t="s">
        <v>3737</v>
      </c>
      <c r="I144">
        <f t="shared" si="2"/>
        <v>210177.81249999997</v>
      </c>
      <c r="J144" s="14">
        <v>33628.449999999997</v>
      </c>
      <c r="K144" s="14" t="s">
        <v>6143</v>
      </c>
    </row>
    <row r="145" spans="1:11" hidden="1">
      <c r="A145" t="s">
        <v>499</v>
      </c>
      <c r="B145" s="3">
        <v>41684</v>
      </c>
      <c r="C145" t="s">
        <v>5235</v>
      </c>
      <c r="D145">
        <v>2</v>
      </c>
      <c r="E145" t="s">
        <v>5236</v>
      </c>
      <c r="F145" t="s">
        <v>1637</v>
      </c>
      <c r="G145" t="s">
        <v>13</v>
      </c>
      <c r="H145" t="s">
        <v>5237</v>
      </c>
      <c r="I145">
        <f t="shared" si="2"/>
        <v>-3284.5</v>
      </c>
      <c r="J145">
        <v>-525.52</v>
      </c>
      <c r="K145" s="4" t="s">
        <v>6145</v>
      </c>
    </row>
    <row r="146" spans="1:11" hidden="1">
      <c r="A146" s="1" t="s">
        <v>501</v>
      </c>
      <c r="B146" s="13">
        <v>41684</v>
      </c>
      <c r="C146" s="1" t="s">
        <v>464</v>
      </c>
      <c r="D146" s="1">
        <v>1</v>
      </c>
      <c r="E146" s="1" t="s">
        <v>3739</v>
      </c>
      <c r="F146" s="1" t="s">
        <v>70</v>
      </c>
      <c r="G146" s="1" t="s">
        <v>10</v>
      </c>
      <c r="H146" s="1" t="s">
        <v>462</v>
      </c>
      <c r="I146">
        <f t="shared" si="2"/>
        <v>-319827.5625</v>
      </c>
      <c r="J146" s="14">
        <v>-51172.41</v>
      </c>
      <c r="K146" s="14" t="s">
        <v>6142</v>
      </c>
    </row>
    <row r="147" spans="1:11" hidden="1">
      <c r="A147" s="1" t="s">
        <v>3740</v>
      </c>
      <c r="B147" s="13">
        <v>41684</v>
      </c>
      <c r="C147" s="1" t="s">
        <v>464</v>
      </c>
      <c r="D147" s="1">
        <v>1</v>
      </c>
      <c r="E147" s="1" t="s">
        <v>3741</v>
      </c>
      <c r="F147" s="1" t="s">
        <v>54</v>
      </c>
      <c r="G147" s="1" t="s">
        <v>10</v>
      </c>
      <c r="H147" s="1" t="s">
        <v>3742</v>
      </c>
      <c r="I147">
        <f t="shared" si="2"/>
        <v>270499.25</v>
      </c>
      <c r="J147" s="14">
        <v>43279.88</v>
      </c>
      <c r="K147" s="14" t="s">
        <v>6143</v>
      </c>
    </row>
    <row r="148" spans="1:11" hidden="1">
      <c r="A148" s="1" t="s">
        <v>3745</v>
      </c>
      <c r="B148" s="13">
        <v>41684</v>
      </c>
      <c r="C148" s="1" t="s">
        <v>3746</v>
      </c>
      <c r="D148" s="1">
        <v>1</v>
      </c>
      <c r="E148" s="1" t="s">
        <v>3747</v>
      </c>
      <c r="F148" s="1" t="s">
        <v>9</v>
      </c>
      <c r="G148" s="1" t="s">
        <v>10</v>
      </c>
      <c r="H148" s="1" t="s">
        <v>3748</v>
      </c>
      <c r="I148">
        <f t="shared" si="2"/>
        <v>232663.8125</v>
      </c>
      <c r="J148" s="14">
        <v>37226.21</v>
      </c>
      <c r="K148" s="14" t="s">
        <v>6142</v>
      </c>
    </row>
    <row r="149" spans="1:11" hidden="1">
      <c r="A149" s="1" t="s">
        <v>3749</v>
      </c>
      <c r="B149" s="13">
        <v>41684</v>
      </c>
      <c r="C149" s="1" t="s">
        <v>3750</v>
      </c>
      <c r="D149" s="1">
        <v>1</v>
      </c>
      <c r="E149" s="1" t="s">
        <v>3751</v>
      </c>
      <c r="F149" s="1" t="s">
        <v>54</v>
      </c>
      <c r="G149" s="1" t="s">
        <v>10</v>
      </c>
      <c r="H149" s="1" t="s">
        <v>807</v>
      </c>
      <c r="I149">
        <f t="shared" si="2"/>
        <v>233454.4375</v>
      </c>
      <c r="J149" s="14">
        <v>37352.71</v>
      </c>
      <c r="K149" s="14" t="s">
        <v>6143</v>
      </c>
    </row>
    <row r="150" spans="1:11" hidden="1">
      <c r="A150" s="1" t="s">
        <v>3752</v>
      </c>
      <c r="B150" s="13">
        <v>41684</v>
      </c>
      <c r="C150" s="1" t="s">
        <v>464</v>
      </c>
      <c r="D150" s="1">
        <v>1</v>
      </c>
      <c r="E150" s="1" t="s">
        <v>3753</v>
      </c>
      <c r="F150" s="1" t="s">
        <v>455</v>
      </c>
      <c r="G150" s="1" t="s">
        <v>10</v>
      </c>
      <c r="H150" s="1" t="s">
        <v>3742</v>
      </c>
      <c r="I150">
        <f t="shared" si="2"/>
        <v>-270499.25</v>
      </c>
      <c r="J150" s="14">
        <v>-43279.88</v>
      </c>
      <c r="K150" s="14" t="s">
        <v>6143</v>
      </c>
    </row>
    <row r="151" spans="1:11" hidden="1">
      <c r="A151" s="1" t="s">
        <v>3754</v>
      </c>
      <c r="B151" s="13">
        <v>41684</v>
      </c>
      <c r="C151" s="1" t="s">
        <v>464</v>
      </c>
      <c r="D151" s="1">
        <v>1</v>
      </c>
      <c r="E151" s="1" t="s">
        <v>3755</v>
      </c>
      <c r="F151" s="1" t="s">
        <v>54</v>
      </c>
      <c r="G151" s="1" t="s">
        <v>10</v>
      </c>
      <c r="H151" s="1" t="s">
        <v>3742</v>
      </c>
      <c r="I151">
        <f t="shared" si="2"/>
        <v>271235.4375</v>
      </c>
      <c r="J151" s="14">
        <v>43397.67</v>
      </c>
      <c r="K151" s="14" t="s">
        <v>6143</v>
      </c>
    </row>
    <row r="152" spans="1:11" hidden="1">
      <c r="A152" s="1" t="s">
        <v>3756</v>
      </c>
      <c r="B152" s="13">
        <v>41684</v>
      </c>
      <c r="C152" s="1" t="s">
        <v>3757</v>
      </c>
      <c r="D152" s="1">
        <v>1</v>
      </c>
      <c r="E152" s="1" t="s">
        <v>3758</v>
      </c>
      <c r="F152" s="1" t="s">
        <v>9</v>
      </c>
      <c r="G152" s="1" t="s">
        <v>10</v>
      </c>
      <c r="H152" s="1" t="s">
        <v>3759</v>
      </c>
      <c r="I152">
        <f t="shared" si="2"/>
        <v>203362.0625</v>
      </c>
      <c r="J152" s="14">
        <v>32537.93</v>
      </c>
      <c r="K152" s="14" t="s">
        <v>6142</v>
      </c>
    </row>
    <row r="153" spans="1:11" hidden="1">
      <c r="A153" s="1" t="s">
        <v>3760</v>
      </c>
      <c r="B153" s="13">
        <v>41684</v>
      </c>
      <c r="C153" s="1" t="s">
        <v>154</v>
      </c>
      <c r="D153" s="1">
        <v>1</v>
      </c>
      <c r="E153" s="1" t="s">
        <v>3761</v>
      </c>
      <c r="F153" s="1" t="s">
        <v>70</v>
      </c>
      <c r="G153" s="1" t="s">
        <v>3602</v>
      </c>
      <c r="H153" s="1" t="s">
        <v>156</v>
      </c>
      <c r="I153">
        <f t="shared" si="2"/>
        <v>-201206.875</v>
      </c>
      <c r="J153" s="14">
        <v>-32193.1</v>
      </c>
      <c r="K153" s="14" t="s">
        <v>6142</v>
      </c>
    </row>
    <row r="154" spans="1:11" hidden="1">
      <c r="A154" s="1" t="s">
        <v>3762</v>
      </c>
      <c r="B154" s="13">
        <v>41684</v>
      </c>
      <c r="C154" s="1" t="s">
        <v>154</v>
      </c>
      <c r="D154" s="1">
        <v>1</v>
      </c>
      <c r="E154" s="1" t="s">
        <v>3763</v>
      </c>
      <c r="F154" s="1" t="s">
        <v>9</v>
      </c>
      <c r="G154" s="1" t="s">
        <v>3602</v>
      </c>
      <c r="H154" s="1" t="s">
        <v>3759</v>
      </c>
      <c r="I154">
        <f t="shared" si="2"/>
        <v>203362.0625</v>
      </c>
      <c r="J154" s="14">
        <v>32537.93</v>
      </c>
      <c r="K154" s="14" t="s">
        <v>6142</v>
      </c>
    </row>
    <row r="155" spans="1:11" hidden="1">
      <c r="A155" s="1" t="s">
        <v>3764</v>
      </c>
      <c r="B155" s="13">
        <v>41685</v>
      </c>
      <c r="C155" s="1" t="s">
        <v>3765</v>
      </c>
      <c r="D155" s="1">
        <v>1</v>
      </c>
      <c r="E155" s="1" t="s">
        <v>3766</v>
      </c>
      <c r="F155" s="1" t="s">
        <v>54</v>
      </c>
      <c r="G155" s="1" t="s">
        <v>10</v>
      </c>
      <c r="H155" s="1" t="s">
        <v>3767</v>
      </c>
      <c r="I155">
        <f t="shared" si="2"/>
        <v>233454.4375</v>
      </c>
      <c r="J155" s="14">
        <v>37352.71</v>
      </c>
      <c r="K155" s="14" t="s">
        <v>6143</v>
      </c>
    </row>
    <row r="156" spans="1:11" hidden="1">
      <c r="A156" s="1" t="s">
        <v>3768</v>
      </c>
      <c r="B156" s="13">
        <v>41685</v>
      </c>
      <c r="C156" s="1" t="s">
        <v>3769</v>
      </c>
      <c r="D156" s="1">
        <v>1</v>
      </c>
      <c r="E156" s="1" t="s">
        <v>3770</v>
      </c>
      <c r="F156" s="1" t="s">
        <v>9</v>
      </c>
      <c r="G156" s="1" t="s">
        <v>10</v>
      </c>
      <c r="H156" s="1" t="s">
        <v>3771</v>
      </c>
      <c r="I156">
        <f t="shared" si="2"/>
        <v>179396.5625</v>
      </c>
      <c r="J156" s="14">
        <v>28703.45</v>
      </c>
      <c r="K156" s="14" t="s">
        <v>6142</v>
      </c>
    </row>
    <row r="157" spans="1:11" hidden="1">
      <c r="A157" s="1" t="s">
        <v>3775</v>
      </c>
      <c r="B157" s="13">
        <v>41687</v>
      </c>
      <c r="C157" s="1" t="s">
        <v>3776</v>
      </c>
      <c r="D157" s="1">
        <v>1</v>
      </c>
      <c r="E157" s="1" t="s">
        <v>3777</v>
      </c>
      <c r="F157" s="1" t="s">
        <v>70</v>
      </c>
      <c r="G157" s="1" t="s">
        <v>10</v>
      </c>
      <c r="H157" s="1" t="s">
        <v>3778</v>
      </c>
      <c r="I157">
        <f t="shared" si="2"/>
        <v>-222672.43749999997</v>
      </c>
      <c r="J157" s="14">
        <v>-35627.589999999997</v>
      </c>
      <c r="K157" s="14" t="s">
        <v>6142</v>
      </c>
    </row>
    <row r="158" spans="1:11" hidden="1">
      <c r="A158" s="1" t="s">
        <v>3779</v>
      </c>
      <c r="B158" s="13">
        <v>41687</v>
      </c>
      <c r="C158" s="1" t="s">
        <v>3776</v>
      </c>
      <c r="D158" s="1">
        <v>1</v>
      </c>
      <c r="E158" s="1" t="s">
        <v>3780</v>
      </c>
      <c r="F158" s="1" t="s">
        <v>9</v>
      </c>
      <c r="G158" s="1" t="s">
        <v>10</v>
      </c>
      <c r="H158" s="1" t="s">
        <v>3781</v>
      </c>
      <c r="I158">
        <f t="shared" si="2"/>
        <v>222672.43749999997</v>
      </c>
      <c r="J158" s="14">
        <v>35627.589999999997</v>
      </c>
      <c r="K158" s="14" t="s">
        <v>6142</v>
      </c>
    </row>
    <row r="159" spans="1:11" hidden="1">
      <c r="A159" t="s">
        <v>5324</v>
      </c>
      <c r="B159" s="3">
        <v>41687</v>
      </c>
      <c r="C159" t="s">
        <v>1297</v>
      </c>
      <c r="D159">
        <v>2</v>
      </c>
      <c r="E159" t="s">
        <v>5325</v>
      </c>
      <c r="F159" t="s">
        <v>1283</v>
      </c>
      <c r="G159" t="s">
        <v>3</v>
      </c>
      <c r="H159" t="s">
        <v>5214</v>
      </c>
      <c r="I159">
        <f t="shared" si="2"/>
        <v>-828.125</v>
      </c>
      <c r="J159">
        <v>-132.5</v>
      </c>
      <c r="K159" s="4" t="s">
        <v>6149</v>
      </c>
    </row>
    <row r="160" spans="1:11" hidden="1">
      <c r="A160" s="1" t="s">
        <v>3783</v>
      </c>
      <c r="B160" s="13">
        <v>41687</v>
      </c>
      <c r="C160" s="1" t="s">
        <v>3784</v>
      </c>
      <c r="D160" s="1">
        <v>1</v>
      </c>
      <c r="E160" s="1" t="s">
        <v>3785</v>
      </c>
      <c r="F160" s="1" t="s">
        <v>9</v>
      </c>
      <c r="G160" s="1" t="s">
        <v>10</v>
      </c>
      <c r="H160" s="1" t="s">
        <v>3786</v>
      </c>
      <c r="I160">
        <f t="shared" si="2"/>
        <v>288793.125</v>
      </c>
      <c r="J160" s="14">
        <v>46206.9</v>
      </c>
      <c r="K160" s="14" t="s">
        <v>6142</v>
      </c>
    </row>
    <row r="161" spans="1:11" hidden="1">
      <c r="A161" s="1" t="s">
        <v>3787</v>
      </c>
      <c r="B161" s="13">
        <v>41687</v>
      </c>
      <c r="C161" s="1" t="s">
        <v>3788</v>
      </c>
      <c r="D161" s="1">
        <v>1</v>
      </c>
      <c r="E161" s="1" t="s">
        <v>3789</v>
      </c>
      <c r="F161" s="1" t="s">
        <v>9</v>
      </c>
      <c r="G161" s="1" t="s">
        <v>10</v>
      </c>
      <c r="H161" s="1" t="s">
        <v>3790</v>
      </c>
      <c r="I161">
        <f t="shared" si="2"/>
        <v>499396.5625</v>
      </c>
      <c r="J161" s="14">
        <v>79903.45</v>
      </c>
      <c r="K161" s="14" t="s">
        <v>6142</v>
      </c>
    </row>
    <row r="162" spans="1:11" hidden="1">
      <c r="A162" s="1" t="s">
        <v>3791</v>
      </c>
      <c r="B162" s="13">
        <v>41687</v>
      </c>
      <c r="C162" s="1" t="s">
        <v>3792</v>
      </c>
      <c r="D162" s="1">
        <v>2</v>
      </c>
      <c r="E162" s="1" t="s">
        <v>3793</v>
      </c>
      <c r="F162" s="1" t="s">
        <v>37</v>
      </c>
      <c r="G162" s="1" t="s">
        <v>38</v>
      </c>
      <c r="H162" s="1" t="s">
        <v>39</v>
      </c>
      <c r="I162">
        <f t="shared" si="2"/>
        <v>2558.0625</v>
      </c>
      <c r="J162" s="1">
        <v>409.29</v>
      </c>
      <c r="K162" s="14" t="s">
        <v>6145</v>
      </c>
    </row>
    <row r="163" spans="1:11" hidden="1">
      <c r="A163" s="1" t="s">
        <v>3794</v>
      </c>
      <c r="B163" s="13">
        <v>41687</v>
      </c>
      <c r="C163" s="1" t="s">
        <v>3795</v>
      </c>
      <c r="D163" s="1">
        <v>2</v>
      </c>
      <c r="E163" s="1" t="s">
        <v>3796</v>
      </c>
      <c r="F163" s="1" t="s">
        <v>37</v>
      </c>
      <c r="G163" s="1" t="s">
        <v>38</v>
      </c>
      <c r="H163" s="1" t="s">
        <v>39</v>
      </c>
      <c r="I163">
        <f t="shared" si="2"/>
        <v>6827.3124999999991</v>
      </c>
      <c r="J163" s="14">
        <v>1092.3699999999999</v>
      </c>
      <c r="K163" s="14" t="s">
        <v>6145</v>
      </c>
    </row>
    <row r="164" spans="1:11" hidden="1">
      <c r="A164" s="1" t="s">
        <v>581</v>
      </c>
      <c r="B164" s="13">
        <v>41688</v>
      </c>
      <c r="C164" s="1" t="s">
        <v>3798</v>
      </c>
      <c r="D164" s="1">
        <v>2</v>
      </c>
      <c r="E164" s="1" t="s">
        <v>3799</v>
      </c>
      <c r="F164" s="1" t="s">
        <v>26</v>
      </c>
      <c r="G164" s="1" t="s">
        <v>103</v>
      </c>
      <c r="H164" s="1" t="s">
        <v>940</v>
      </c>
      <c r="I164">
        <f t="shared" si="2"/>
        <v>18658.875</v>
      </c>
      <c r="J164" s="14">
        <v>2985.42</v>
      </c>
      <c r="K164" s="14" t="s">
        <v>6145</v>
      </c>
    </row>
    <row r="165" spans="1:11" hidden="1">
      <c r="A165" s="1" t="s">
        <v>3800</v>
      </c>
      <c r="B165" s="13">
        <v>41688</v>
      </c>
      <c r="C165" s="1" t="s">
        <v>3801</v>
      </c>
      <c r="D165" s="1">
        <v>2</v>
      </c>
      <c r="E165" s="1" t="s">
        <v>3802</v>
      </c>
      <c r="F165" s="1" t="s">
        <v>26</v>
      </c>
      <c r="G165" s="1" t="s">
        <v>103</v>
      </c>
      <c r="H165" s="1" t="s">
        <v>500</v>
      </c>
      <c r="I165">
        <f t="shared" si="2"/>
        <v>55951.874999999993</v>
      </c>
      <c r="J165" s="14">
        <v>8952.2999999999993</v>
      </c>
      <c r="K165" s="14" t="s">
        <v>6145</v>
      </c>
    </row>
    <row r="166" spans="1:11" hidden="1">
      <c r="A166" s="1" t="s">
        <v>3803</v>
      </c>
      <c r="B166" s="13">
        <v>41688</v>
      </c>
      <c r="C166" s="1" t="s">
        <v>3804</v>
      </c>
      <c r="D166" s="1">
        <v>2</v>
      </c>
      <c r="E166" s="1" t="s">
        <v>3805</v>
      </c>
      <c r="F166" s="1" t="s">
        <v>26</v>
      </c>
      <c r="G166" s="1" t="s">
        <v>103</v>
      </c>
      <c r="H166" s="1" t="s">
        <v>940</v>
      </c>
      <c r="I166">
        <f t="shared" si="2"/>
        <v>14928.6875</v>
      </c>
      <c r="J166" s="14">
        <v>2388.59</v>
      </c>
      <c r="K166" s="14" t="s">
        <v>6145</v>
      </c>
    </row>
    <row r="167" spans="1:11" hidden="1">
      <c r="A167" s="1" t="s">
        <v>3806</v>
      </c>
      <c r="B167" s="13">
        <v>41688</v>
      </c>
      <c r="C167" s="1" t="s">
        <v>3807</v>
      </c>
      <c r="D167" s="1">
        <v>2</v>
      </c>
      <c r="E167" s="1" t="s">
        <v>3808</v>
      </c>
      <c r="F167" s="1" t="s">
        <v>26</v>
      </c>
      <c r="G167" s="1" t="s">
        <v>103</v>
      </c>
      <c r="H167" s="1" t="s">
        <v>940</v>
      </c>
      <c r="I167">
        <f t="shared" si="2"/>
        <v>34144.125</v>
      </c>
      <c r="J167" s="14">
        <v>5463.06</v>
      </c>
      <c r="K167" s="14" t="s">
        <v>6145</v>
      </c>
    </row>
    <row r="168" spans="1:11" hidden="1">
      <c r="A168" s="1" t="s">
        <v>3809</v>
      </c>
      <c r="B168" s="13">
        <v>41688</v>
      </c>
      <c r="C168" s="1" t="s">
        <v>3810</v>
      </c>
      <c r="D168" s="1">
        <v>1</v>
      </c>
      <c r="E168" s="1" t="s">
        <v>3811</v>
      </c>
      <c r="F168" s="1" t="s">
        <v>9</v>
      </c>
      <c r="G168" s="1" t="s">
        <v>10</v>
      </c>
      <c r="H168" s="1" t="s">
        <v>3778</v>
      </c>
      <c r="I168">
        <f t="shared" si="2"/>
        <v>259051.75</v>
      </c>
      <c r="J168" s="14">
        <v>41448.28</v>
      </c>
      <c r="K168" s="14" t="s">
        <v>6142</v>
      </c>
    </row>
    <row r="169" spans="1:11" hidden="1">
      <c r="A169" s="1" t="s">
        <v>582</v>
      </c>
      <c r="B169" s="13">
        <v>41688</v>
      </c>
      <c r="C169" s="1" t="s">
        <v>3570</v>
      </c>
      <c r="D169" s="1">
        <v>2</v>
      </c>
      <c r="E169" s="1" t="s">
        <v>3813</v>
      </c>
      <c r="F169" s="1" t="s">
        <v>3814</v>
      </c>
      <c r="G169" s="1" t="s">
        <v>13</v>
      </c>
      <c r="H169" s="1" t="s">
        <v>500</v>
      </c>
      <c r="I169">
        <f t="shared" si="2"/>
        <v>-12503.5</v>
      </c>
      <c r="J169" s="14">
        <v>-2000.56</v>
      </c>
      <c r="K169" s="14" t="s">
        <v>6145</v>
      </c>
    </row>
    <row r="170" spans="1:11" hidden="1">
      <c r="A170" s="1" t="s">
        <v>584</v>
      </c>
      <c r="B170" s="13">
        <v>41688</v>
      </c>
      <c r="C170" s="1" t="s">
        <v>3570</v>
      </c>
      <c r="D170" s="1">
        <v>2</v>
      </c>
      <c r="E170" s="1" t="s">
        <v>3816</v>
      </c>
      <c r="F170" s="1" t="s">
        <v>26</v>
      </c>
      <c r="G170" s="1" t="s">
        <v>103</v>
      </c>
      <c r="H170" s="1" t="s">
        <v>500</v>
      </c>
      <c r="I170">
        <f t="shared" si="2"/>
        <v>12503.5</v>
      </c>
      <c r="J170" s="14">
        <v>2000.56</v>
      </c>
      <c r="K170" s="14" t="s">
        <v>6145</v>
      </c>
    </row>
    <row r="171" spans="1:11" hidden="1">
      <c r="A171" s="1" t="s">
        <v>586</v>
      </c>
      <c r="B171" s="13">
        <v>41688</v>
      </c>
      <c r="C171" s="1" t="s">
        <v>3817</v>
      </c>
      <c r="D171" s="1">
        <v>2</v>
      </c>
      <c r="E171" s="1" t="s">
        <v>3818</v>
      </c>
      <c r="F171" s="1" t="s">
        <v>26</v>
      </c>
      <c r="G171" s="1" t="s">
        <v>103</v>
      </c>
      <c r="H171" s="1" t="s">
        <v>940</v>
      </c>
      <c r="I171">
        <f t="shared" si="2"/>
        <v>20356.9375</v>
      </c>
      <c r="J171" s="14">
        <v>3257.11</v>
      </c>
      <c r="K171" s="14" t="s">
        <v>6145</v>
      </c>
    </row>
    <row r="172" spans="1:11" hidden="1">
      <c r="A172" s="1" t="s">
        <v>610</v>
      </c>
      <c r="B172" s="13">
        <v>41688</v>
      </c>
      <c r="C172" s="1" t="s">
        <v>3784</v>
      </c>
      <c r="D172" s="1">
        <v>1</v>
      </c>
      <c r="E172" s="1" t="s">
        <v>3822</v>
      </c>
      <c r="F172" s="1" t="s">
        <v>70</v>
      </c>
      <c r="G172" s="1" t="s">
        <v>10</v>
      </c>
      <c r="H172" s="1" t="s">
        <v>3786</v>
      </c>
      <c r="I172">
        <f t="shared" si="2"/>
        <v>-288793.125</v>
      </c>
      <c r="J172" s="14">
        <v>-46206.9</v>
      </c>
      <c r="K172" s="14" t="s">
        <v>6142</v>
      </c>
    </row>
    <row r="173" spans="1:11" hidden="1">
      <c r="A173" s="1" t="s">
        <v>612</v>
      </c>
      <c r="B173" s="13">
        <v>41688</v>
      </c>
      <c r="C173" s="1" t="s">
        <v>3784</v>
      </c>
      <c r="D173" s="1">
        <v>1</v>
      </c>
      <c r="E173" s="1" t="s">
        <v>3823</v>
      </c>
      <c r="F173" s="1" t="s">
        <v>9</v>
      </c>
      <c r="G173" s="1" t="s">
        <v>10</v>
      </c>
      <c r="H173" s="1" t="s">
        <v>3782</v>
      </c>
      <c r="I173">
        <f t="shared" si="2"/>
        <v>288793.125</v>
      </c>
      <c r="J173" s="14">
        <v>46206.9</v>
      </c>
      <c r="K173" s="14" t="s">
        <v>6142</v>
      </c>
    </row>
    <row r="174" spans="1:11" hidden="1">
      <c r="A174" s="1" t="s">
        <v>3824</v>
      </c>
      <c r="B174" s="13">
        <v>41688</v>
      </c>
      <c r="C174" s="1" t="s">
        <v>3784</v>
      </c>
      <c r="D174" s="1">
        <v>1</v>
      </c>
      <c r="E174" s="1" t="s">
        <v>3825</v>
      </c>
      <c r="F174" s="1" t="s">
        <v>70</v>
      </c>
      <c r="G174" s="1" t="s">
        <v>10</v>
      </c>
      <c r="H174" s="1" t="s">
        <v>3782</v>
      </c>
      <c r="I174">
        <f t="shared" si="2"/>
        <v>-288793.125</v>
      </c>
      <c r="J174" s="14">
        <v>-46206.9</v>
      </c>
      <c r="K174" s="14" t="s">
        <v>6142</v>
      </c>
    </row>
    <row r="175" spans="1:11" hidden="1">
      <c r="A175" s="1" t="s">
        <v>3826</v>
      </c>
      <c r="B175" s="13">
        <v>41688</v>
      </c>
      <c r="C175" s="1" t="s">
        <v>3784</v>
      </c>
      <c r="D175" s="1">
        <v>1</v>
      </c>
      <c r="E175" s="1" t="s">
        <v>3827</v>
      </c>
      <c r="F175" s="1" t="s">
        <v>9</v>
      </c>
      <c r="G175" s="1" t="s">
        <v>10</v>
      </c>
      <c r="H175" s="1" t="s">
        <v>3782</v>
      </c>
      <c r="I175">
        <f t="shared" si="2"/>
        <v>288793.125</v>
      </c>
      <c r="J175" s="14">
        <v>46206.9</v>
      </c>
      <c r="K175" s="14" t="s">
        <v>6142</v>
      </c>
    </row>
    <row r="176" spans="1:11" hidden="1">
      <c r="A176" s="1" t="s">
        <v>3828</v>
      </c>
      <c r="B176" s="13">
        <v>41688</v>
      </c>
      <c r="C176" s="1" t="s">
        <v>3829</v>
      </c>
      <c r="D176" s="1">
        <v>2</v>
      </c>
      <c r="E176" s="1" t="s">
        <v>3830</v>
      </c>
      <c r="F176" s="1" t="s">
        <v>26</v>
      </c>
      <c r="G176" s="1" t="s">
        <v>103</v>
      </c>
      <c r="H176" s="1" t="s">
        <v>500</v>
      </c>
      <c r="I176">
        <f t="shared" si="2"/>
        <v>22308.25</v>
      </c>
      <c r="J176" s="14">
        <v>3569.32</v>
      </c>
      <c r="K176" s="14" t="s">
        <v>6145</v>
      </c>
    </row>
    <row r="177" spans="1:11" hidden="1">
      <c r="A177" s="1" t="s">
        <v>2493</v>
      </c>
      <c r="B177" s="13">
        <v>41688</v>
      </c>
      <c r="C177" s="1" t="s">
        <v>3831</v>
      </c>
      <c r="D177" s="1">
        <v>1</v>
      </c>
      <c r="E177" s="1" t="s">
        <v>3832</v>
      </c>
      <c r="F177" s="1" t="s">
        <v>9</v>
      </c>
      <c r="G177" s="1" t="s">
        <v>10</v>
      </c>
      <c r="H177" s="1" t="s">
        <v>3833</v>
      </c>
      <c r="I177">
        <f t="shared" si="2"/>
        <v>251280.1875</v>
      </c>
      <c r="J177" s="14">
        <v>40204.83</v>
      </c>
      <c r="K177" s="14" t="s">
        <v>6142</v>
      </c>
    </row>
    <row r="178" spans="1:11" hidden="1">
      <c r="A178" t="s">
        <v>2496</v>
      </c>
      <c r="B178" s="3">
        <v>41688</v>
      </c>
      <c r="C178" t="s">
        <v>5357</v>
      </c>
      <c r="D178">
        <v>2</v>
      </c>
      <c r="E178" t="s">
        <v>5358</v>
      </c>
      <c r="F178" t="s">
        <v>1637</v>
      </c>
      <c r="G178" t="s">
        <v>13</v>
      </c>
      <c r="H178" t="s">
        <v>1436</v>
      </c>
      <c r="I178">
        <f t="shared" si="2"/>
        <v>-2525.875</v>
      </c>
      <c r="J178">
        <v>-404.14</v>
      </c>
      <c r="K178" s="4" t="s">
        <v>6145</v>
      </c>
    </row>
    <row r="179" spans="1:11" hidden="1">
      <c r="A179" s="1" t="s">
        <v>614</v>
      </c>
      <c r="B179" s="13">
        <v>41688</v>
      </c>
      <c r="C179" s="1" t="s">
        <v>3834</v>
      </c>
      <c r="D179" s="1">
        <v>2</v>
      </c>
      <c r="E179" s="1" t="s">
        <v>3835</v>
      </c>
      <c r="F179" s="1" t="s">
        <v>26</v>
      </c>
      <c r="G179" s="1" t="s">
        <v>103</v>
      </c>
      <c r="H179" s="1" t="s">
        <v>3836</v>
      </c>
      <c r="I179">
        <f t="shared" si="2"/>
        <v>8162.5</v>
      </c>
      <c r="J179" s="14">
        <v>1306</v>
      </c>
      <c r="K179" s="14" t="s">
        <v>6145</v>
      </c>
    </row>
    <row r="180" spans="1:11" hidden="1">
      <c r="A180" s="1" t="s">
        <v>3837</v>
      </c>
      <c r="B180" s="13">
        <v>41688</v>
      </c>
      <c r="C180" s="1" t="s">
        <v>3838</v>
      </c>
      <c r="D180" s="1">
        <v>1</v>
      </c>
      <c r="E180" s="1" t="s">
        <v>3839</v>
      </c>
      <c r="F180" s="1" t="s">
        <v>9</v>
      </c>
      <c r="G180" s="1" t="s">
        <v>10</v>
      </c>
      <c r="H180" s="1" t="s">
        <v>3833</v>
      </c>
      <c r="I180">
        <f t="shared" si="2"/>
        <v>251280.1875</v>
      </c>
      <c r="J180" s="14">
        <v>40204.83</v>
      </c>
      <c r="K180" s="14" t="s">
        <v>6142</v>
      </c>
    </row>
    <row r="181" spans="1:11" hidden="1">
      <c r="A181" s="1" t="s">
        <v>3840</v>
      </c>
      <c r="B181" s="13">
        <v>41688</v>
      </c>
      <c r="C181" s="1" t="s">
        <v>3841</v>
      </c>
      <c r="D181" s="1">
        <v>2</v>
      </c>
      <c r="E181" s="1" t="s">
        <v>3842</v>
      </c>
      <c r="F181" s="1" t="s">
        <v>26</v>
      </c>
      <c r="G181" s="1" t="s">
        <v>103</v>
      </c>
      <c r="H181" s="1" t="s">
        <v>940</v>
      </c>
      <c r="I181">
        <f t="shared" si="2"/>
        <v>8645.8125</v>
      </c>
      <c r="J181" s="14">
        <v>1383.33</v>
      </c>
      <c r="K181" s="14" t="s">
        <v>6145</v>
      </c>
    </row>
    <row r="182" spans="1:11" hidden="1">
      <c r="A182" s="1" t="s">
        <v>616</v>
      </c>
      <c r="B182" s="13">
        <v>41688</v>
      </c>
      <c r="C182" s="1" t="s">
        <v>3843</v>
      </c>
      <c r="D182" s="1">
        <v>1</v>
      </c>
      <c r="E182" s="1" t="s">
        <v>3844</v>
      </c>
      <c r="F182" s="1" t="s">
        <v>9</v>
      </c>
      <c r="G182" s="1" t="s">
        <v>10</v>
      </c>
      <c r="H182" s="1" t="s">
        <v>3833</v>
      </c>
      <c r="I182">
        <f t="shared" si="2"/>
        <v>251280.1875</v>
      </c>
      <c r="J182" s="14">
        <v>40204.83</v>
      </c>
      <c r="K182" s="14" t="s">
        <v>6142</v>
      </c>
    </row>
    <row r="183" spans="1:11" hidden="1">
      <c r="A183" s="1" t="s">
        <v>2511</v>
      </c>
      <c r="B183" s="13">
        <v>41689</v>
      </c>
      <c r="C183" s="1" t="s">
        <v>740</v>
      </c>
      <c r="D183" s="1">
        <v>1</v>
      </c>
      <c r="E183" s="1" t="s">
        <v>3845</v>
      </c>
      <c r="F183" s="1" t="s">
        <v>58</v>
      </c>
      <c r="G183" s="1" t="s">
        <v>3602</v>
      </c>
      <c r="H183" s="1" t="s">
        <v>741</v>
      </c>
      <c r="I183">
        <f t="shared" si="2"/>
        <v>2413.8125</v>
      </c>
      <c r="J183" s="1">
        <v>386.21</v>
      </c>
      <c r="K183" s="14" t="s">
        <v>6138</v>
      </c>
    </row>
    <row r="184" spans="1:11" hidden="1">
      <c r="A184" s="1" t="s">
        <v>2550</v>
      </c>
      <c r="B184" s="13">
        <v>41689</v>
      </c>
      <c r="C184" s="1" t="s">
        <v>3609</v>
      </c>
      <c r="D184" s="1">
        <v>2</v>
      </c>
      <c r="E184" s="1" t="s">
        <v>3846</v>
      </c>
      <c r="F184" s="1" t="s">
        <v>939</v>
      </c>
      <c r="G184" s="1" t="s">
        <v>13</v>
      </c>
      <c r="H184" s="1" t="s">
        <v>914</v>
      </c>
      <c r="I184">
        <f t="shared" si="2"/>
        <v>-1534.5</v>
      </c>
      <c r="J184" s="1">
        <v>-245.52</v>
      </c>
      <c r="K184" s="14" t="s">
        <v>6145</v>
      </c>
    </row>
    <row r="185" spans="1:11" hidden="1">
      <c r="A185" s="1" t="s">
        <v>3848</v>
      </c>
      <c r="B185" s="13">
        <v>41689</v>
      </c>
      <c r="C185" s="1" t="s">
        <v>3719</v>
      </c>
      <c r="D185" s="1">
        <v>1</v>
      </c>
      <c r="E185" s="1" t="s">
        <v>3849</v>
      </c>
      <c r="F185" s="1" t="s">
        <v>70</v>
      </c>
      <c r="G185" s="1" t="s">
        <v>10</v>
      </c>
      <c r="H185" s="1" t="s">
        <v>3433</v>
      </c>
      <c r="I185">
        <f t="shared" si="2"/>
        <v>-371108.625</v>
      </c>
      <c r="J185" s="14">
        <v>-59377.38</v>
      </c>
      <c r="K185" s="14" t="s">
        <v>6142</v>
      </c>
    </row>
    <row r="186" spans="1:11" hidden="1">
      <c r="A186" s="1" t="s">
        <v>3850</v>
      </c>
      <c r="B186" s="13">
        <v>41689</v>
      </c>
      <c r="C186" s="1" t="s">
        <v>3719</v>
      </c>
      <c r="D186" s="1">
        <v>1</v>
      </c>
      <c r="E186" s="1" t="s">
        <v>3851</v>
      </c>
      <c r="F186" s="1" t="s">
        <v>9</v>
      </c>
      <c r="G186" s="1" t="s">
        <v>10</v>
      </c>
      <c r="H186" s="1" t="s">
        <v>3433</v>
      </c>
      <c r="I186">
        <f t="shared" si="2"/>
        <v>371108.625</v>
      </c>
      <c r="J186" s="14">
        <v>59377.38</v>
      </c>
      <c r="K186" s="14" t="s">
        <v>6142</v>
      </c>
    </row>
    <row r="187" spans="1:11" hidden="1">
      <c r="A187" s="1" t="s">
        <v>650</v>
      </c>
      <c r="B187" s="13">
        <v>41689</v>
      </c>
      <c r="C187" s="1" t="s">
        <v>3852</v>
      </c>
      <c r="D187" s="1">
        <v>1</v>
      </c>
      <c r="E187" s="1" t="s">
        <v>3853</v>
      </c>
      <c r="F187" s="1" t="s">
        <v>9</v>
      </c>
      <c r="G187" s="1" t="s">
        <v>10</v>
      </c>
      <c r="H187" s="1" t="s">
        <v>122</v>
      </c>
      <c r="I187">
        <f t="shared" si="2"/>
        <v>218362.0625</v>
      </c>
      <c r="J187" s="14">
        <v>34937.93</v>
      </c>
      <c r="K187" s="14" t="s">
        <v>6142</v>
      </c>
    </row>
    <row r="188" spans="1:11" hidden="1">
      <c r="A188" s="1" t="s">
        <v>3854</v>
      </c>
      <c r="B188" s="13">
        <v>41690</v>
      </c>
      <c r="C188" s="1" t="s">
        <v>3855</v>
      </c>
      <c r="D188" s="1">
        <v>1</v>
      </c>
      <c r="E188" s="1" t="s">
        <v>3856</v>
      </c>
      <c r="F188" s="1" t="s">
        <v>9</v>
      </c>
      <c r="G188" s="1" t="s">
        <v>3602</v>
      </c>
      <c r="H188" s="1" t="s">
        <v>3857</v>
      </c>
      <c r="I188">
        <f t="shared" si="2"/>
        <v>215422.43749999997</v>
      </c>
      <c r="J188" s="14">
        <v>34467.589999999997</v>
      </c>
      <c r="K188" s="14" t="s">
        <v>6142</v>
      </c>
    </row>
    <row r="189" spans="1:11" hidden="1">
      <c r="A189" s="1" t="s">
        <v>3858</v>
      </c>
      <c r="B189" s="13">
        <v>41690</v>
      </c>
      <c r="C189" s="1" t="s">
        <v>3859</v>
      </c>
      <c r="D189" s="1">
        <v>2</v>
      </c>
      <c r="E189" s="1" t="s">
        <v>3860</v>
      </c>
      <c r="F189" s="1" t="s">
        <v>3572</v>
      </c>
      <c r="G189" s="1" t="s">
        <v>103</v>
      </c>
      <c r="H189" s="1" t="s">
        <v>967</v>
      </c>
      <c r="I189">
        <f t="shared" si="2"/>
        <v>28508.25</v>
      </c>
      <c r="J189" s="14">
        <v>4561.32</v>
      </c>
      <c r="K189" s="14" t="s">
        <v>6145</v>
      </c>
    </row>
    <row r="190" spans="1:11" hidden="1">
      <c r="A190" s="1" t="s">
        <v>3861</v>
      </c>
      <c r="B190" s="13">
        <v>41690</v>
      </c>
      <c r="C190" s="1" t="s">
        <v>3609</v>
      </c>
      <c r="D190" s="1">
        <v>2</v>
      </c>
      <c r="E190" s="1" t="s">
        <v>3862</v>
      </c>
      <c r="F190" s="1" t="s">
        <v>26</v>
      </c>
      <c r="G190" s="1" t="s">
        <v>103</v>
      </c>
      <c r="H190" s="1" t="s">
        <v>914</v>
      </c>
      <c r="I190">
        <f t="shared" si="2"/>
        <v>1534.5</v>
      </c>
      <c r="J190" s="1">
        <v>245.52</v>
      </c>
      <c r="K190" s="14" t="s">
        <v>6145</v>
      </c>
    </row>
    <row r="191" spans="1:11" hidden="1">
      <c r="A191" s="1" t="s">
        <v>3863</v>
      </c>
      <c r="B191" s="13">
        <v>41690</v>
      </c>
      <c r="C191" s="1" t="s">
        <v>3864</v>
      </c>
      <c r="D191" s="1">
        <v>2</v>
      </c>
      <c r="E191" s="1" t="s">
        <v>3865</v>
      </c>
      <c r="F191" s="1" t="s">
        <v>37</v>
      </c>
      <c r="G191" s="1" t="s">
        <v>38</v>
      </c>
      <c r="H191" s="1" t="s">
        <v>39</v>
      </c>
      <c r="I191">
        <f t="shared" si="2"/>
        <v>534.9375</v>
      </c>
      <c r="J191" s="1">
        <v>85.59</v>
      </c>
      <c r="K191" s="14" t="s">
        <v>6145</v>
      </c>
    </row>
    <row r="192" spans="1:11" hidden="1">
      <c r="A192" s="1" t="s">
        <v>3866</v>
      </c>
      <c r="B192" s="13">
        <v>41690</v>
      </c>
      <c r="C192" s="1" t="s">
        <v>3867</v>
      </c>
      <c r="D192" s="1">
        <v>2</v>
      </c>
      <c r="E192" s="1" t="s">
        <v>3868</v>
      </c>
      <c r="F192" s="1" t="s">
        <v>37</v>
      </c>
      <c r="G192" s="1" t="s">
        <v>38</v>
      </c>
      <c r="H192" s="1" t="s">
        <v>39</v>
      </c>
      <c r="I192">
        <f t="shared" si="2"/>
        <v>938.00000000000011</v>
      </c>
      <c r="J192" s="1">
        <v>150.08000000000001</v>
      </c>
      <c r="K192" s="14" t="s">
        <v>6145</v>
      </c>
    </row>
    <row r="193" spans="1:11" hidden="1">
      <c r="A193" s="1" t="s">
        <v>3869</v>
      </c>
      <c r="B193" s="13">
        <v>41690</v>
      </c>
      <c r="C193" s="1" t="s">
        <v>3870</v>
      </c>
      <c r="D193" s="1">
        <v>2</v>
      </c>
      <c r="E193" s="1" t="s">
        <v>3871</v>
      </c>
      <c r="F193" s="1" t="s">
        <v>37</v>
      </c>
      <c r="G193" s="1" t="s">
        <v>38</v>
      </c>
      <c r="H193" s="1" t="s">
        <v>39</v>
      </c>
      <c r="I193">
        <f t="shared" si="2"/>
        <v>7824.4375000000009</v>
      </c>
      <c r="J193" s="14">
        <v>1251.9100000000001</v>
      </c>
      <c r="K193" s="14" t="s">
        <v>6145</v>
      </c>
    </row>
    <row r="194" spans="1:11" hidden="1">
      <c r="A194" s="1" t="s">
        <v>651</v>
      </c>
      <c r="B194" s="13">
        <v>41690</v>
      </c>
      <c r="C194" s="1" t="s">
        <v>3872</v>
      </c>
      <c r="D194" s="1">
        <v>2</v>
      </c>
      <c r="E194" s="1" t="s">
        <v>3873</v>
      </c>
      <c r="F194" s="1" t="s">
        <v>37</v>
      </c>
      <c r="G194" s="1" t="s">
        <v>38</v>
      </c>
      <c r="H194" s="1" t="s">
        <v>39</v>
      </c>
      <c r="I194">
        <f t="shared" si="2"/>
        <v>1428.6875</v>
      </c>
      <c r="J194" s="1">
        <v>228.59</v>
      </c>
      <c r="K194" s="14" t="s">
        <v>6145</v>
      </c>
    </row>
    <row r="195" spans="1:11" hidden="1">
      <c r="A195" s="1" t="s">
        <v>653</v>
      </c>
      <c r="B195" s="13">
        <v>41690</v>
      </c>
      <c r="C195" s="1" t="s">
        <v>3874</v>
      </c>
      <c r="D195" s="1">
        <v>2</v>
      </c>
      <c r="E195" s="1" t="s">
        <v>3875</v>
      </c>
      <c r="F195" s="1" t="s">
        <v>37</v>
      </c>
      <c r="G195" s="1" t="s">
        <v>38</v>
      </c>
      <c r="H195" s="1" t="s">
        <v>39</v>
      </c>
      <c r="I195">
        <f t="shared" si="2"/>
        <v>1147.25</v>
      </c>
      <c r="J195" s="1">
        <v>183.56</v>
      </c>
      <c r="K195" s="14" t="s">
        <v>6145</v>
      </c>
    </row>
    <row r="196" spans="1:11" hidden="1">
      <c r="A196" s="1" t="s">
        <v>655</v>
      </c>
      <c r="B196" s="13">
        <v>41690</v>
      </c>
      <c r="C196" s="1" t="s">
        <v>3876</v>
      </c>
      <c r="D196" s="1">
        <v>2</v>
      </c>
      <c r="E196" s="1" t="s">
        <v>3877</v>
      </c>
      <c r="F196" s="1" t="s">
        <v>37</v>
      </c>
      <c r="G196" s="1" t="s">
        <v>38</v>
      </c>
      <c r="H196" s="1" t="s">
        <v>39</v>
      </c>
      <c r="I196">
        <f t="shared" si="2"/>
        <v>589.125</v>
      </c>
      <c r="J196" s="1">
        <v>94.26</v>
      </c>
      <c r="K196" s="14" t="s">
        <v>6145</v>
      </c>
    </row>
    <row r="197" spans="1:11" hidden="1">
      <c r="A197" s="1" t="s">
        <v>658</v>
      </c>
      <c r="B197" s="13">
        <v>41690</v>
      </c>
      <c r="C197" s="1" t="s">
        <v>3878</v>
      </c>
      <c r="D197" s="1">
        <v>2</v>
      </c>
      <c r="E197" s="1" t="s">
        <v>3879</v>
      </c>
      <c r="F197" s="1" t="s">
        <v>37</v>
      </c>
      <c r="G197" s="1" t="s">
        <v>38</v>
      </c>
      <c r="H197" s="1" t="s">
        <v>39</v>
      </c>
      <c r="I197">
        <f t="shared" si="2"/>
        <v>264.4375</v>
      </c>
      <c r="J197" s="1">
        <v>42.31</v>
      </c>
      <c r="K197" s="14" t="s">
        <v>6145</v>
      </c>
    </row>
    <row r="198" spans="1:11" hidden="1">
      <c r="A198" s="1" t="s">
        <v>661</v>
      </c>
      <c r="B198" s="13">
        <v>41690</v>
      </c>
      <c r="C198" s="1" t="s">
        <v>3880</v>
      </c>
      <c r="D198" s="1">
        <v>2</v>
      </c>
      <c r="E198" s="1" t="s">
        <v>3881</v>
      </c>
      <c r="F198" s="1" t="s">
        <v>37</v>
      </c>
      <c r="G198" s="1" t="s">
        <v>38</v>
      </c>
      <c r="H198" s="1" t="s">
        <v>39</v>
      </c>
      <c r="I198">
        <f t="shared" si="2"/>
        <v>3305.625</v>
      </c>
      <c r="J198" s="1">
        <v>528.9</v>
      </c>
      <c r="K198" s="14" t="s">
        <v>6145</v>
      </c>
    </row>
    <row r="199" spans="1:11" hidden="1">
      <c r="A199" s="1" t="s">
        <v>3885</v>
      </c>
      <c r="B199" s="13">
        <v>41690</v>
      </c>
      <c r="C199" s="1" t="s">
        <v>3886</v>
      </c>
      <c r="D199" s="1">
        <v>1</v>
      </c>
      <c r="E199" s="1" t="s">
        <v>3887</v>
      </c>
      <c r="F199" s="1" t="s">
        <v>54</v>
      </c>
      <c r="G199" s="1" t="s">
        <v>10</v>
      </c>
      <c r="H199" s="1" t="s">
        <v>3888</v>
      </c>
      <c r="I199">
        <f t="shared" si="2"/>
        <v>314533.25</v>
      </c>
      <c r="J199" s="14">
        <v>50325.32</v>
      </c>
      <c r="K199" s="14" t="s">
        <v>6143</v>
      </c>
    </row>
    <row r="200" spans="1:11" hidden="1">
      <c r="A200" s="1" t="s">
        <v>3889</v>
      </c>
      <c r="B200" s="13">
        <v>41690</v>
      </c>
      <c r="C200" s="1" t="s">
        <v>3890</v>
      </c>
      <c r="D200" s="1">
        <v>1</v>
      </c>
      <c r="E200" s="1" t="s">
        <v>3891</v>
      </c>
      <c r="F200" s="1" t="s">
        <v>9</v>
      </c>
      <c r="G200" s="1" t="s">
        <v>10</v>
      </c>
      <c r="H200" s="1" t="s">
        <v>3892</v>
      </c>
      <c r="I200">
        <f t="shared" si="2"/>
        <v>352241.375</v>
      </c>
      <c r="J200" s="14">
        <v>56358.62</v>
      </c>
      <c r="K200" s="14" t="s">
        <v>6142</v>
      </c>
    </row>
    <row r="201" spans="1:11" hidden="1">
      <c r="A201" s="1" t="s">
        <v>3893</v>
      </c>
      <c r="B201" s="13">
        <v>41690</v>
      </c>
      <c r="C201" s="1" t="s">
        <v>3894</v>
      </c>
      <c r="D201" s="1">
        <v>1</v>
      </c>
      <c r="E201" s="1" t="s">
        <v>3895</v>
      </c>
      <c r="F201" s="1" t="s">
        <v>9</v>
      </c>
      <c r="G201" s="1" t="s">
        <v>10</v>
      </c>
      <c r="H201" s="1" t="s">
        <v>3639</v>
      </c>
      <c r="I201">
        <f t="shared" si="2"/>
        <v>570293.125</v>
      </c>
      <c r="J201" s="14">
        <v>91246.9</v>
      </c>
      <c r="K201" s="14" t="s">
        <v>6142</v>
      </c>
    </row>
    <row r="202" spans="1:11" hidden="1">
      <c r="A202" s="1" t="s">
        <v>3896</v>
      </c>
      <c r="B202" s="13">
        <v>41690</v>
      </c>
      <c r="C202" s="1" t="s">
        <v>3894</v>
      </c>
      <c r="D202" s="1">
        <v>1</v>
      </c>
      <c r="E202" s="1" t="s">
        <v>3897</v>
      </c>
      <c r="F202" s="1" t="s">
        <v>70</v>
      </c>
      <c r="G202" s="1" t="s">
        <v>10</v>
      </c>
      <c r="H202" s="1" t="s">
        <v>3639</v>
      </c>
      <c r="I202">
        <f t="shared" ref="I202:I265" si="3">J202*100/16</f>
        <v>-570293.125</v>
      </c>
      <c r="J202" s="14">
        <v>-91246.9</v>
      </c>
      <c r="K202" s="14" t="s">
        <v>6142</v>
      </c>
    </row>
    <row r="203" spans="1:11" hidden="1">
      <c r="A203" s="1" t="s">
        <v>3898</v>
      </c>
      <c r="B203" s="13">
        <v>41690</v>
      </c>
      <c r="C203" s="1" t="s">
        <v>3894</v>
      </c>
      <c r="D203" s="1">
        <v>1</v>
      </c>
      <c r="E203" s="1" t="s">
        <v>3899</v>
      </c>
      <c r="F203" s="1" t="s">
        <v>9</v>
      </c>
      <c r="G203" s="1" t="s">
        <v>10</v>
      </c>
      <c r="H203" s="1" t="s">
        <v>3639</v>
      </c>
      <c r="I203">
        <f t="shared" si="3"/>
        <v>570293.125</v>
      </c>
      <c r="J203" s="14">
        <v>91246.9</v>
      </c>
      <c r="K203" s="14" t="s">
        <v>6142</v>
      </c>
    </row>
    <row r="204" spans="1:11" hidden="1">
      <c r="A204" t="s">
        <v>5482</v>
      </c>
      <c r="B204" s="3">
        <v>41690</v>
      </c>
      <c r="C204" t="s">
        <v>5483</v>
      </c>
      <c r="D204">
        <v>2</v>
      </c>
      <c r="E204" t="s">
        <v>5484</v>
      </c>
      <c r="F204" t="s">
        <v>1448</v>
      </c>
      <c r="G204" t="s">
        <v>13</v>
      </c>
      <c r="H204" t="s">
        <v>88</v>
      </c>
      <c r="I204">
        <f t="shared" si="3"/>
        <v>764.875</v>
      </c>
      <c r="J204">
        <v>122.38</v>
      </c>
      <c r="K204" s="4" t="s">
        <v>6164</v>
      </c>
    </row>
    <row r="205" spans="1:11" hidden="1">
      <c r="A205" t="s">
        <v>715</v>
      </c>
      <c r="B205" s="3">
        <v>41690</v>
      </c>
      <c r="C205" t="s">
        <v>5485</v>
      </c>
      <c r="D205">
        <v>2</v>
      </c>
      <c r="E205" t="s">
        <v>5486</v>
      </c>
      <c r="F205" t="s">
        <v>1542</v>
      </c>
      <c r="G205" t="s">
        <v>13</v>
      </c>
      <c r="H205" t="s">
        <v>88</v>
      </c>
      <c r="I205">
        <f t="shared" si="3"/>
        <v>60.5</v>
      </c>
      <c r="J205">
        <v>9.68</v>
      </c>
      <c r="K205" s="4" t="s">
        <v>6145</v>
      </c>
    </row>
    <row r="206" spans="1:11" hidden="1">
      <c r="A206" t="s">
        <v>5487</v>
      </c>
      <c r="B206" s="3">
        <v>41690</v>
      </c>
      <c r="C206" t="s">
        <v>5488</v>
      </c>
      <c r="D206">
        <v>2</v>
      </c>
      <c r="E206" t="s">
        <v>5489</v>
      </c>
      <c r="F206" t="s">
        <v>1542</v>
      </c>
      <c r="G206" t="s">
        <v>13</v>
      </c>
      <c r="H206" t="s">
        <v>88</v>
      </c>
      <c r="I206">
        <f t="shared" si="3"/>
        <v>60.5</v>
      </c>
      <c r="J206">
        <v>9.68</v>
      </c>
      <c r="K206" s="4" t="s">
        <v>6145</v>
      </c>
    </row>
    <row r="207" spans="1:11" hidden="1">
      <c r="A207" t="s">
        <v>5490</v>
      </c>
      <c r="B207" s="3">
        <v>41690</v>
      </c>
      <c r="C207" t="s">
        <v>5491</v>
      </c>
      <c r="D207">
        <v>2</v>
      </c>
      <c r="E207" t="s">
        <v>5492</v>
      </c>
      <c r="F207" t="s">
        <v>1542</v>
      </c>
      <c r="G207" t="s">
        <v>13</v>
      </c>
      <c r="H207" t="s">
        <v>88</v>
      </c>
      <c r="I207">
        <f t="shared" si="3"/>
        <v>60.5</v>
      </c>
      <c r="J207">
        <v>9.68</v>
      </c>
      <c r="K207" s="4" t="s">
        <v>6145</v>
      </c>
    </row>
    <row r="208" spans="1:11" hidden="1">
      <c r="A208" t="s">
        <v>5493</v>
      </c>
      <c r="B208" s="3">
        <v>41690</v>
      </c>
      <c r="C208" t="s">
        <v>5494</v>
      </c>
      <c r="D208">
        <v>2</v>
      </c>
      <c r="E208" t="s">
        <v>5495</v>
      </c>
      <c r="F208" t="s">
        <v>1542</v>
      </c>
      <c r="G208" t="s">
        <v>13</v>
      </c>
      <c r="H208" t="s">
        <v>88</v>
      </c>
      <c r="I208">
        <f t="shared" si="3"/>
        <v>60.5</v>
      </c>
      <c r="J208">
        <v>9.68</v>
      </c>
      <c r="K208" s="4" t="s">
        <v>6145</v>
      </c>
    </row>
    <row r="209" spans="1:11" hidden="1">
      <c r="A209" t="s">
        <v>5496</v>
      </c>
      <c r="B209" s="3">
        <v>41690</v>
      </c>
      <c r="C209" t="s">
        <v>5497</v>
      </c>
      <c r="D209">
        <v>2</v>
      </c>
      <c r="E209" t="s">
        <v>5498</v>
      </c>
      <c r="F209" t="s">
        <v>1542</v>
      </c>
      <c r="G209" t="s">
        <v>13</v>
      </c>
      <c r="H209" t="s">
        <v>88</v>
      </c>
      <c r="I209">
        <f t="shared" si="3"/>
        <v>60.5</v>
      </c>
      <c r="J209">
        <v>9.68</v>
      </c>
      <c r="K209" s="4" t="s">
        <v>6145</v>
      </c>
    </row>
    <row r="210" spans="1:11" hidden="1">
      <c r="A210" t="s">
        <v>5499</v>
      </c>
      <c r="B210" s="3">
        <v>41690</v>
      </c>
      <c r="C210" t="s">
        <v>5500</v>
      </c>
      <c r="D210">
        <v>2</v>
      </c>
      <c r="E210" t="s">
        <v>5501</v>
      </c>
      <c r="F210" t="s">
        <v>1455</v>
      </c>
      <c r="G210" t="s">
        <v>13</v>
      </c>
      <c r="H210" t="s">
        <v>88</v>
      </c>
      <c r="I210">
        <f t="shared" si="3"/>
        <v>110.00000000000001</v>
      </c>
      <c r="J210">
        <v>17.600000000000001</v>
      </c>
      <c r="K210" s="4" t="s">
        <v>6145</v>
      </c>
    </row>
    <row r="211" spans="1:11" hidden="1">
      <c r="A211" s="1" t="s">
        <v>3900</v>
      </c>
      <c r="B211" s="13">
        <v>41691</v>
      </c>
      <c r="C211" s="1" t="s">
        <v>3901</v>
      </c>
      <c r="D211" s="1">
        <v>1</v>
      </c>
      <c r="E211" s="1" t="s">
        <v>3902</v>
      </c>
      <c r="F211" s="1" t="s">
        <v>9</v>
      </c>
      <c r="G211" s="1" t="s">
        <v>10</v>
      </c>
      <c r="H211" s="1" t="s">
        <v>3639</v>
      </c>
      <c r="I211">
        <f t="shared" si="3"/>
        <v>200597.4375</v>
      </c>
      <c r="J211" s="14">
        <v>32095.59</v>
      </c>
      <c r="K211" s="14" t="s">
        <v>6142</v>
      </c>
    </row>
    <row r="212" spans="1:11" hidden="1">
      <c r="A212" s="1" t="s">
        <v>3903</v>
      </c>
      <c r="B212" s="13">
        <v>41691</v>
      </c>
      <c r="C212" s="1" t="s">
        <v>3894</v>
      </c>
      <c r="D212" s="1">
        <v>1</v>
      </c>
      <c r="E212" s="1" t="s">
        <v>3904</v>
      </c>
      <c r="F212" s="1" t="s">
        <v>70</v>
      </c>
      <c r="G212" s="1" t="s">
        <v>10</v>
      </c>
      <c r="H212" s="1" t="s">
        <v>3639</v>
      </c>
      <c r="I212">
        <f t="shared" si="3"/>
        <v>-570293.125</v>
      </c>
      <c r="J212" s="14">
        <v>-91246.9</v>
      </c>
      <c r="K212" s="14" t="s">
        <v>6142</v>
      </c>
    </row>
    <row r="213" spans="1:11" hidden="1">
      <c r="A213" s="1" t="s">
        <v>3905</v>
      </c>
      <c r="B213" s="13">
        <v>41691</v>
      </c>
      <c r="C213" s="1" t="s">
        <v>3894</v>
      </c>
      <c r="D213" s="1">
        <v>1</v>
      </c>
      <c r="E213" s="1" t="s">
        <v>3906</v>
      </c>
      <c r="F213" s="1" t="s">
        <v>9</v>
      </c>
      <c r="G213" s="1" t="s">
        <v>10</v>
      </c>
      <c r="H213" s="1" t="s">
        <v>3639</v>
      </c>
      <c r="I213">
        <f t="shared" si="3"/>
        <v>570293.125</v>
      </c>
      <c r="J213" s="14">
        <v>91246.9</v>
      </c>
      <c r="K213" s="14" t="s">
        <v>6142</v>
      </c>
    </row>
    <row r="214" spans="1:11" hidden="1">
      <c r="A214" t="s">
        <v>5547</v>
      </c>
      <c r="B214" s="3">
        <v>41691</v>
      </c>
      <c r="C214" t="s">
        <v>5548</v>
      </c>
      <c r="D214">
        <v>2</v>
      </c>
      <c r="E214" t="s">
        <v>5549</v>
      </c>
      <c r="F214" t="s">
        <v>1448</v>
      </c>
      <c r="G214" t="s">
        <v>13</v>
      </c>
      <c r="H214" t="s">
        <v>88</v>
      </c>
      <c r="I214">
        <f t="shared" si="3"/>
        <v>2758.8125</v>
      </c>
      <c r="J214">
        <v>441.41</v>
      </c>
      <c r="K214" s="4" t="s">
        <v>6164</v>
      </c>
    </row>
    <row r="215" spans="1:11" hidden="1">
      <c r="A215" t="s">
        <v>5550</v>
      </c>
      <c r="B215" s="3">
        <v>41691</v>
      </c>
      <c r="C215" t="s">
        <v>5551</v>
      </c>
      <c r="D215">
        <v>2</v>
      </c>
      <c r="E215" t="s">
        <v>5552</v>
      </c>
      <c r="F215" t="s">
        <v>1368</v>
      </c>
      <c r="G215" t="s">
        <v>103</v>
      </c>
      <c r="H215" t="s">
        <v>88</v>
      </c>
      <c r="I215">
        <f t="shared" si="3"/>
        <v>13213.1875</v>
      </c>
      <c r="J215" s="4">
        <v>2114.11</v>
      </c>
      <c r="K215" s="4" t="s">
        <v>6151</v>
      </c>
    </row>
    <row r="216" spans="1:11" hidden="1">
      <c r="A216" t="s">
        <v>5553</v>
      </c>
      <c r="B216" s="3">
        <v>41691</v>
      </c>
      <c r="C216" t="s">
        <v>5554</v>
      </c>
      <c r="D216">
        <v>2</v>
      </c>
      <c r="E216" t="s">
        <v>5555</v>
      </c>
      <c r="F216" t="s">
        <v>1368</v>
      </c>
      <c r="G216" t="s">
        <v>103</v>
      </c>
      <c r="H216" t="s">
        <v>88</v>
      </c>
      <c r="I216">
        <f t="shared" si="3"/>
        <v>3533.75</v>
      </c>
      <c r="J216">
        <v>565.4</v>
      </c>
      <c r="K216" s="4" t="s">
        <v>6151</v>
      </c>
    </row>
    <row r="217" spans="1:11" hidden="1">
      <c r="A217" t="s">
        <v>5556</v>
      </c>
      <c r="B217" s="3">
        <v>41691</v>
      </c>
      <c r="C217" t="s">
        <v>5557</v>
      </c>
      <c r="D217">
        <v>2</v>
      </c>
      <c r="E217" t="s">
        <v>5558</v>
      </c>
      <c r="F217" t="s">
        <v>1368</v>
      </c>
      <c r="G217" t="s">
        <v>103</v>
      </c>
      <c r="H217" t="s">
        <v>88</v>
      </c>
      <c r="I217">
        <f t="shared" si="3"/>
        <v>2286.875</v>
      </c>
      <c r="J217">
        <v>365.9</v>
      </c>
      <c r="K217" s="4" t="s">
        <v>6151</v>
      </c>
    </row>
    <row r="218" spans="1:11" hidden="1">
      <c r="A218" s="1" t="s">
        <v>3907</v>
      </c>
      <c r="B218" s="13">
        <v>41691</v>
      </c>
      <c r="C218" s="1" t="s">
        <v>3908</v>
      </c>
      <c r="D218" s="1">
        <v>2</v>
      </c>
      <c r="E218" s="1" t="s">
        <v>3909</v>
      </c>
      <c r="F218" s="1" t="s">
        <v>26</v>
      </c>
      <c r="G218" s="1" t="s">
        <v>103</v>
      </c>
      <c r="H218" s="1" t="s">
        <v>3910</v>
      </c>
      <c r="I218">
        <f t="shared" si="3"/>
        <v>1095.125</v>
      </c>
      <c r="J218" s="1">
        <v>175.22</v>
      </c>
      <c r="K218" s="14" t="s">
        <v>6145</v>
      </c>
    </row>
    <row r="219" spans="1:11" hidden="1">
      <c r="A219" t="s">
        <v>5559</v>
      </c>
      <c r="B219" s="3">
        <v>41691</v>
      </c>
      <c r="C219" t="s">
        <v>5560</v>
      </c>
      <c r="D219">
        <v>2</v>
      </c>
      <c r="E219" t="s">
        <v>5561</v>
      </c>
      <c r="F219" t="s">
        <v>1368</v>
      </c>
      <c r="G219" t="s">
        <v>103</v>
      </c>
      <c r="H219" t="s">
        <v>88</v>
      </c>
      <c r="I219">
        <f t="shared" si="3"/>
        <v>5830.75</v>
      </c>
      <c r="J219">
        <v>932.92</v>
      </c>
      <c r="K219" s="4" t="s">
        <v>6151</v>
      </c>
    </row>
    <row r="220" spans="1:11" hidden="1">
      <c r="A220" s="1" t="s">
        <v>3911</v>
      </c>
      <c r="B220" s="13">
        <v>41691</v>
      </c>
      <c r="C220" s="1" t="s">
        <v>3769</v>
      </c>
      <c r="D220" s="1">
        <v>1</v>
      </c>
      <c r="E220" s="1" t="s">
        <v>3912</v>
      </c>
      <c r="F220" s="1" t="s">
        <v>58</v>
      </c>
      <c r="G220" s="1" t="s">
        <v>10</v>
      </c>
      <c r="H220" s="1" t="s">
        <v>3771</v>
      </c>
      <c r="I220">
        <f t="shared" si="3"/>
        <v>6017.25</v>
      </c>
      <c r="J220" s="1">
        <v>962.76</v>
      </c>
      <c r="K220" s="14" t="s">
        <v>6138</v>
      </c>
    </row>
    <row r="221" spans="1:11" hidden="1">
      <c r="A221" s="1" t="s">
        <v>3914</v>
      </c>
      <c r="B221" s="13">
        <v>41691</v>
      </c>
      <c r="C221" s="1" t="s">
        <v>3915</v>
      </c>
      <c r="D221" s="1">
        <v>1</v>
      </c>
      <c r="E221" s="1" t="s">
        <v>3916</v>
      </c>
      <c r="F221" s="1" t="s">
        <v>54</v>
      </c>
      <c r="G221" s="1" t="s">
        <v>3602</v>
      </c>
      <c r="H221" s="1" t="s">
        <v>514</v>
      </c>
      <c r="I221">
        <f t="shared" si="3"/>
        <v>246173.75000000003</v>
      </c>
      <c r="J221" s="14">
        <v>39387.800000000003</v>
      </c>
      <c r="K221" s="14" t="s">
        <v>6143</v>
      </c>
    </row>
    <row r="222" spans="1:11" hidden="1">
      <c r="A222" s="1" t="s">
        <v>3917</v>
      </c>
      <c r="B222" s="13">
        <v>41691</v>
      </c>
      <c r="C222" s="1" t="s">
        <v>3852</v>
      </c>
      <c r="D222" s="1">
        <v>1</v>
      </c>
      <c r="E222" s="1" t="s">
        <v>3918</v>
      </c>
      <c r="F222" s="1" t="s">
        <v>70</v>
      </c>
      <c r="G222" s="1" t="s">
        <v>10</v>
      </c>
      <c r="H222" s="1" t="s">
        <v>122</v>
      </c>
      <c r="I222">
        <f t="shared" si="3"/>
        <v>-218362.0625</v>
      </c>
      <c r="J222" s="14">
        <v>-34937.93</v>
      </c>
      <c r="K222" s="14" t="s">
        <v>6142</v>
      </c>
    </row>
    <row r="223" spans="1:11">
      <c r="A223" s="1" t="s">
        <v>758</v>
      </c>
      <c r="B223" s="13">
        <v>41691</v>
      </c>
      <c r="C223" s="1" t="s">
        <v>3919</v>
      </c>
      <c r="D223" s="1">
        <v>1</v>
      </c>
      <c r="E223" s="1" t="s">
        <v>3920</v>
      </c>
      <c r="F223" s="1" t="s">
        <v>269</v>
      </c>
      <c r="G223" s="1" t="s">
        <v>5</v>
      </c>
      <c r="H223" s="1" t="s">
        <v>3921</v>
      </c>
      <c r="I223" s="16">
        <f t="shared" si="3"/>
        <v>4741.375</v>
      </c>
      <c r="J223" s="28">
        <v>758.62</v>
      </c>
      <c r="K223" s="14" t="s">
        <v>6166</v>
      </c>
    </row>
    <row r="224" spans="1:11">
      <c r="A224" s="1" t="s">
        <v>3922</v>
      </c>
      <c r="B224" s="13">
        <v>41691</v>
      </c>
      <c r="C224" s="1" t="s">
        <v>3923</v>
      </c>
      <c r="D224" s="1">
        <v>1</v>
      </c>
      <c r="E224" s="1" t="s">
        <v>3924</v>
      </c>
      <c r="F224" s="1" t="s">
        <v>269</v>
      </c>
      <c r="G224" s="1" t="s">
        <v>5</v>
      </c>
      <c r="H224" s="1" t="s">
        <v>854</v>
      </c>
      <c r="I224" s="16">
        <f t="shared" si="3"/>
        <v>2016.5</v>
      </c>
      <c r="J224" s="28">
        <v>322.64</v>
      </c>
      <c r="K224" s="14" t="s">
        <v>6166</v>
      </c>
    </row>
    <row r="225" spans="1:11">
      <c r="A225" s="1" t="s">
        <v>3925</v>
      </c>
      <c r="B225" s="13">
        <v>41691</v>
      </c>
      <c r="C225" s="1" t="s">
        <v>3926</v>
      </c>
      <c r="D225" s="1">
        <v>1</v>
      </c>
      <c r="E225" s="1" t="s">
        <v>3927</v>
      </c>
      <c r="F225" s="1" t="s">
        <v>269</v>
      </c>
      <c r="G225" s="1" t="s">
        <v>5</v>
      </c>
      <c r="H225" s="1" t="s">
        <v>3928</v>
      </c>
      <c r="I225" s="16">
        <f t="shared" si="3"/>
        <v>4568.9375</v>
      </c>
      <c r="J225" s="28">
        <v>731.03</v>
      </c>
      <c r="K225" s="14" t="s">
        <v>6166</v>
      </c>
    </row>
    <row r="226" spans="1:11">
      <c r="A226" s="1" t="s">
        <v>3929</v>
      </c>
      <c r="B226" s="13">
        <v>41691</v>
      </c>
      <c r="C226" s="1" t="s">
        <v>3930</v>
      </c>
      <c r="D226" s="1">
        <v>1</v>
      </c>
      <c r="E226" s="1" t="s">
        <v>3931</v>
      </c>
      <c r="F226" s="1" t="s">
        <v>269</v>
      </c>
      <c r="G226" s="1" t="s">
        <v>5</v>
      </c>
      <c r="H226" s="1" t="s">
        <v>3932</v>
      </c>
      <c r="I226" s="16">
        <f t="shared" si="3"/>
        <v>2586.1875</v>
      </c>
      <c r="J226" s="28">
        <v>413.79</v>
      </c>
      <c r="K226" s="14" t="s">
        <v>6166</v>
      </c>
    </row>
    <row r="227" spans="1:11">
      <c r="A227" s="1" t="s">
        <v>2824</v>
      </c>
      <c r="B227" s="13">
        <v>41691</v>
      </c>
      <c r="C227" s="1" t="s">
        <v>3933</v>
      </c>
      <c r="D227" s="1">
        <v>1</v>
      </c>
      <c r="E227" s="1" t="s">
        <v>3934</v>
      </c>
      <c r="F227" s="1" t="s">
        <v>269</v>
      </c>
      <c r="G227" s="1" t="s">
        <v>5</v>
      </c>
      <c r="H227" s="1" t="s">
        <v>3935</v>
      </c>
      <c r="I227" s="16">
        <f t="shared" si="3"/>
        <v>2100</v>
      </c>
      <c r="J227" s="28">
        <v>336</v>
      </c>
      <c r="K227" s="14" t="s">
        <v>6166</v>
      </c>
    </row>
    <row r="228" spans="1:11">
      <c r="A228" s="1" t="s">
        <v>2827</v>
      </c>
      <c r="B228" s="13">
        <v>41691</v>
      </c>
      <c r="C228" s="1" t="s">
        <v>3936</v>
      </c>
      <c r="D228" s="1">
        <v>1</v>
      </c>
      <c r="E228" s="1" t="s">
        <v>3937</v>
      </c>
      <c r="F228" s="1" t="s">
        <v>269</v>
      </c>
      <c r="G228" s="1" t="s">
        <v>5</v>
      </c>
      <c r="H228" s="1" t="s">
        <v>3938</v>
      </c>
      <c r="I228" s="16">
        <f t="shared" si="3"/>
        <v>3793.125</v>
      </c>
      <c r="J228" s="28">
        <v>606.9</v>
      </c>
      <c r="K228" s="14" t="s">
        <v>6166</v>
      </c>
    </row>
    <row r="229" spans="1:11" hidden="1">
      <c r="A229" s="1" t="s">
        <v>2830</v>
      </c>
      <c r="B229" s="13">
        <v>41691</v>
      </c>
      <c r="C229" s="1" t="s">
        <v>3852</v>
      </c>
      <c r="D229" s="1">
        <v>1</v>
      </c>
      <c r="E229" s="1" t="s">
        <v>3939</v>
      </c>
      <c r="F229" s="1" t="s">
        <v>9</v>
      </c>
      <c r="G229" s="1" t="s">
        <v>10</v>
      </c>
      <c r="H229" s="1" t="s">
        <v>3940</v>
      </c>
      <c r="I229">
        <f t="shared" si="3"/>
        <v>222672.43749999997</v>
      </c>
      <c r="J229" s="14">
        <v>35627.589999999997</v>
      </c>
      <c r="K229" s="14" t="s">
        <v>6142</v>
      </c>
    </row>
    <row r="230" spans="1:11">
      <c r="A230" s="1" t="s">
        <v>3941</v>
      </c>
      <c r="B230" s="13">
        <v>41691</v>
      </c>
      <c r="C230" s="1" t="s">
        <v>3942</v>
      </c>
      <c r="D230" s="1">
        <v>1</v>
      </c>
      <c r="E230" s="1" t="s">
        <v>3943</v>
      </c>
      <c r="F230" s="1" t="s">
        <v>269</v>
      </c>
      <c r="G230" s="1" t="s">
        <v>5</v>
      </c>
      <c r="H230" s="1" t="s">
        <v>3944</v>
      </c>
      <c r="I230" s="16">
        <f t="shared" si="3"/>
        <v>4485</v>
      </c>
      <c r="J230" s="28">
        <v>717.6</v>
      </c>
      <c r="K230" s="14" t="s">
        <v>6166</v>
      </c>
    </row>
    <row r="231" spans="1:11">
      <c r="A231" s="1" t="s">
        <v>3945</v>
      </c>
      <c r="B231" s="13">
        <v>41691</v>
      </c>
      <c r="C231" s="1" t="s">
        <v>3946</v>
      </c>
      <c r="D231" s="1">
        <v>1</v>
      </c>
      <c r="E231" s="1" t="s">
        <v>3947</v>
      </c>
      <c r="F231" s="1" t="s">
        <v>269</v>
      </c>
      <c r="G231" s="1" t="s">
        <v>5</v>
      </c>
      <c r="H231" s="1" t="s">
        <v>3928</v>
      </c>
      <c r="I231" s="16">
        <f t="shared" si="3"/>
        <v>4568.9375</v>
      </c>
      <c r="J231" s="28">
        <v>731.03</v>
      </c>
      <c r="K231" s="14" t="s">
        <v>6166</v>
      </c>
    </row>
    <row r="232" spans="1:11">
      <c r="A232" s="1" t="s">
        <v>3948</v>
      </c>
      <c r="B232" s="13">
        <v>41691</v>
      </c>
      <c r="C232" s="1" t="s">
        <v>3949</v>
      </c>
      <c r="D232" s="1">
        <v>1</v>
      </c>
      <c r="E232" s="1" t="s">
        <v>3950</v>
      </c>
      <c r="F232" s="1" t="s">
        <v>269</v>
      </c>
      <c r="G232" s="1" t="s">
        <v>5</v>
      </c>
      <c r="H232" s="1" t="s">
        <v>3951</v>
      </c>
      <c r="I232" s="16">
        <f t="shared" si="3"/>
        <v>2586.1875</v>
      </c>
      <c r="J232" s="28">
        <v>413.79</v>
      </c>
      <c r="K232" s="14" t="s">
        <v>6166</v>
      </c>
    </row>
    <row r="233" spans="1:11">
      <c r="A233" s="1" t="s">
        <v>3952</v>
      </c>
      <c r="B233" s="13">
        <v>41691</v>
      </c>
      <c r="C233" s="1" t="s">
        <v>3953</v>
      </c>
      <c r="D233" s="1">
        <v>1</v>
      </c>
      <c r="E233" s="1" t="s">
        <v>3954</v>
      </c>
      <c r="F233" s="1" t="s">
        <v>269</v>
      </c>
      <c r="G233" s="1" t="s">
        <v>5</v>
      </c>
      <c r="H233" s="1" t="s">
        <v>3955</v>
      </c>
      <c r="I233" s="16">
        <f t="shared" si="3"/>
        <v>136582</v>
      </c>
      <c r="J233" s="28">
        <v>21853.119999999999</v>
      </c>
      <c r="K233" s="14" t="s">
        <v>6165</v>
      </c>
    </row>
    <row r="234" spans="1:11">
      <c r="A234" s="1" t="s">
        <v>3956</v>
      </c>
      <c r="B234" s="13">
        <v>41691</v>
      </c>
      <c r="C234" s="1" t="s">
        <v>3957</v>
      </c>
      <c r="D234" s="1">
        <v>1</v>
      </c>
      <c r="E234" s="1" t="s">
        <v>3958</v>
      </c>
      <c r="F234" s="1" t="s">
        <v>269</v>
      </c>
      <c r="G234" s="1" t="s">
        <v>5</v>
      </c>
      <c r="H234" s="1" t="s">
        <v>3959</v>
      </c>
      <c r="I234" s="16">
        <f t="shared" si="3"/>
        <v>4800</v>
      </c>
      <c r="J234" s="28">
        <v>768</v>
      </c>
      <c r="K234" s="14" t="s">
        <v>6165</v>
      </c>
    </row>
    <row r="235" spans="1:11">
      <c r="A235" s="1" t="s">
        <v>3960</v>
      </c>
      <c r="B235" s="13">
        <v>41691</v>
      </c>
      <c r="C235" s="1" t="s">
        <v>3961</v>
      </c>
      <c r="D235" s="1">
        <v>1</v>
      </c>
      <c r="E235" s="1" t="s">
        <v>3962</v>
      </c>
      <c r="F235" s="1" t="s">
        <v>269</v>
      </c>
      <c r="G235" s="1" t="s">
        <v>5</v>
      </c>
      <c r="H235" s="1" t="s">
        <v>3963</v>
      </c>
      <c r="I235" s="16">
        <f t="shared" si="3"/>
        <v>3259.5</v>
      </c>
      <c r="J235" s="28">
        <v>521.52</v>
      </c>
      <c r="K235" s="14" t="s">
        <v>6165</v>
      </c>
    </row>
    <row r="236" spans="1:11">
      <c r="A236" s="1" t="s">
        <v>3964</v>
      </c>
      <c r="B236" s="13">
        <v>41691</v>
      </c>
      <c r="C236" s="1" t="s">
        <v>3965</v>
      </c>
      <c r="D236" s="1">
        <v>1</v>
      </c>
      <c r="E236" s="1" t="s">
        <v>3966</v>
      </c>
      <c r="F236" s="1" t="s">
        <v>269</v>
      </c>
      <c r="G236" s="1" t="s">
        <v>5</v>
      </c>
      <c r="H236" s="1" t="s">
        <v>3967</v>
      </c>
      <c r="I236" s="16">
        <f t="shared" si="3"/>
        <v>169511.875</v>
      </c>
      <c r="J236" s="28">
        <v>27121.9</v>
      </c>
      <c r="K236" s="14" t="s">
        <v>6165</v>
      </c>
    </row>
    <row r="237" spans="1:11">
      <c r="A237" s="1" t="s">
        <v>3968</v>
      </c>
      <c r="B237" s="13">
        <v>41691</v>
      </c>
      <c r="C237" s="1" t="s">
        <v>3969</v>
      </c>
      <c r="D237" s="1">
        <v>1</v>
      </c>
      <c r="E237" s="1" t="s">
        <v>3970</v>
      </c>
      <c r="F237" s="1" t="s">
        <v>269</v>
      </c>
      <c r="G237" s="1" t="s">
        <v>5</v>
      </c>
      <c r="H237" s="1" t="s">
        <v>3971</v>
      </c>
      <c r="I237" s="16">
        <f t="shared" si="3"/>
        <v>169511.875</v>
      </c>
      <c r="J237" s="28">
        <v>27121.9</v>
      </c>
      <c r="K237" s="14" t="s">
        <v>6165</v>
      </c>
    </row>
    <row r="238" spans="1:11">
      <c r="A238" s="1" t="s">
        <v>3972</v>
      </c>
      <c r="B238" s="13">
        <v>41691</v>
      </c>
      <c r="C238" s="1" t="s">
        <v>3973</v>
      </c>
      <c r="D238" s="1">
        <v>1</v>
      </c>
      <c r="E238" s="1" t="s">
        <v>3974</v>
      </c>
      <c r="F238" s="1" t="s">
        <v>269</v>
      </c>
      <c r="G238" s="1" t="s">
        <v>5</v>
      </c>
      <c r="H238" s="1" t="s">
        <v>3975</v>
      </c>
      <c r="I238" s="16">
        <f t="shared" si="3"/>
        <v>12726.125</v>
      </c>
      <c r="J238" s="28">
        <v>2036.18</v>
      </c>
      <c r="K238" s="14" t="s">
        <v>6165</v>
      </c>
    </row>
    <row r="239" spans="1:11">
      <c r="A239" s="1" t="s">
        <v>3976</v>
      </c>
      <c r="B239" s="13">
        <v>41691</v>
      </c>
      <c r="C239" s="1" t="s">
        <v>3977</v>
      </c>
      <c r="D239" s="1">
        <v>1</v>
      </c>
      <c r="E239" s="1" t="s">
        <v>3978</v>
      </c>
      <c r="F239" s="1" t="s">
        <v>269</v>
      </c>
      <c r="G239" s="1" t="s">
        <v>5</v>
      </c>
      <c r="H239" s="1" t="s">
        <v>3979</v>
      </c>
      <c r="I239" s="16">
        <f t="shared" si="3"/>
        <v>84675</v>
      </c>
      <c r="J239" s="28">
        <v>13548</v>
      </c>
      <c r="K239" s="14" t="s">
        <v>6165</v>
      </c>
    </row>
    <row r="240" spans="1:11" hidden="1">
      <c r="A240" s="1" t="s">
        <v>3980</v>
      </c>
      <c r="B240" s="13">
        <v>41691</v>
      </c>
      <c r="C240" s="1" t="s">
        <v>3981</v>
      </c>
      <c r="D240" s="1">
        <v>2</v>
      </c>
      <c r="E240" s="1" t="s">
        <v>3982</v>
      </c>
      <c r="F240" s="1" t="s">
        <v>37</v>
      </c>
      <c r="G240" s="1" t="s">
        <v>38</v>
      </c>
      <c r="H240" s="1" t="s">
        <v>39</v>
      </c>
      <c r="I240">
        <f t="shared" si="3"/>
        <v>385.375</v>
      </c>
      <c r="J240" s="1">
        <v>61.66</v>
      </c>
      <c r="K240" s="14" t="s">
        <v>6145</v>
      </c>
    </row>
    <row r="241" spans="1:11" hidden="1">
      <c r="A241" s="1" t="s">
        <v>3983</v>
      </c>
      <c r="B241" s="13">
        <v>41691</v>
      </c>
      <c r="C241" s="1" t="s">
        <v>3882</v>
      </c>
      <c r="D241" s="1">
        <v>1</v>
      </c>
      <c r="E241" s="1" t="s">
        <v>3984</v>
      </c>
      <c r="F241" s="1" t="s">
        <v>54</v>
      </c>
      <c r="G241" s="1" t="s">
        <v>10</v>
      </c>
      <c r="H241" s="1" t="s">
        <v>510</v>
      </c>
      <c r="I241">
        <f t="shared" si="3"/>
        <v>162935.75</v>
      </c>
      <c r="J241" s="14">
        <v>26069.72</v>
      </c>
      <c r="K241" s="14" t="s">
        <v>6143</v>
      </c>
    </row>
    <row r="242" spans="1:11" hidden="1">
      <c r="A242" s="1" t="s">
        <v>3985</v>
      </c>
      <c r="B242" s="13">
        <v>41691</v>
      </c>
      <c r="C242" s="1" t="s">
        <v>3986</v>
      </c>
      <c r="D242" s="1">
        <v>2</v>
      </c>
      <c r="E242" s="1" t="s">
        <v>3987</v>
      </c>
      <c r="F242" s="1" t="s">
        <v>37</v>
      </c>
      <c r="G242" s="1" t="s">
        <v>38</v>
      </c>
      <c r="H242" s="1" t="s">
        <v>39</v>
      </c>
      <c r="I242">
        <f t="shared" si="3"/>
        <v>1428.6875</v>
      </c>
      <c r="J242" s="1">
        <v>228.59</v>
      </c>
      <c r="K242" s="14" t="s">
        <v>6145</v>
      </c>
    </row>
    <row r="243" spans="1:11">
      <c r="A243" s="1" t="s">
        <v>3988</v>
      </c>
      <c r="B243" s="13">
        <v>41691</v>
      </c>
      <c r="C243" s="1" t="s">
        <v>3989</v>
      </c>
      <c r="D243" s="1">
        <v>1</v>
      </c>
      <c r="E243" s="1" t="s">
        <v>3990</v>
      </c>
      <c r="F243" s="1" t="s">
        <v>269</v>
      </c>
      <c r="G243" s="1" t="s">
        <v>5</v>
      </c>
      <c r="H243" s="1" t="s">
        <v>3991</v>
      </c>
      <c r="I243" s="16">
        <f t="shared" si="3"/>
        <v>2931.0625</v>
      </c>
      <c r="J243" s="28">
        <v>468.97</v>
      </c>
      <c r="K243" s="14" t="s">
        <v>6166</v>
      </c>
    </row>
    <row r="244" spans="1:11" hidden="1">
      <c r="A244" s="1" t="s">
        <v>3992</v>
      </c>
      <c r="B244" s="13">
        <v>41691</v>
      </c>
      <c r="C244" s="1" t="s">
        <v>3993</v>
      </c>
      <c r="D244" s="1">
        <v>2</v>
      </c>
      <c r="E244" s="1" t="s">
        <v>3994</v>
      </c>
      <c r="F244" s="1" t="s">
        <v>37</v>
      </c>
      <c r="G244" s="1" t="s">
        <v>38</v>
      </c>
      <c r="H244" s="1" t="s">
        <v>39</v>
      </c>
      <c r="I244">
        <f t="shared" si="3"/>
        <v>264.4375</v>
      </c>
      <c r="J244" s="1">
        <v>42.31</v>
      </c>
      <c r="K244" s="14" t="s">
        <v>6145</v>
      </c>
    </row>
    <row r="245" spans="1:11" hidden="1">
      <c r="A245" s="1" t="s">
        <v>3995</v>
      </c>
      <c r="B245" s="13">
        <v>41691</v>
      </c>
      <c r="C245" s="1" t="s">
        <v>3996</v>
      </c>
      <c r="D245" s="1">
        <v>2</v>
      </c>
      <c r="E245" s="1" t="s">
        <v>3997</v>
      </c>
      <c r="F245" s="1" t="s">
        <v>37</v>
      </c>
      <c r="G245" s="1" t="s">
        <v>38</v>
      </c>
      <c r="H245" s="1" t="s">
        <v>39</v>
      </c>
      <c r="I245">
        <f t="shared" si="3"/>
        <v>442</v>
      </c>
      <c r="J245" s="1">
        <v>70.72</v>
      </c>
      <c r="K245" s="14" t="s">
        <v>6145</v>
      </c>
    </row>
    <row r="246" spans="1:11" hidden="1">
      <c r="A246" s="1" t="s">
        <v>761</v>
      </c>
      <c r="B246" s="13">
        <v>41691</v>
      </c>
      <c r="C246" s="1" t="s">
        <v>3998</v>
      </c>
      <c r="D246" s="1">
        <v>2</v>
      </c>
      <c r="E246" s="1" t="s">
        <v>3999</v>
      </c>
      <c r="F246" s="1" t="s">
        <v>37</v>
      </c>
      <c r="G246" s="1" t="s">
        <v>38</v>
      </c>
      <c r="H246" s="1" t="s">
        <v>39</v>
      </c>
      <c r="I246">
        <f t="shared" si="3"/>
        <v>312</v>
      </c>
      <c r="J246" s="1">
        <v>49.92</v>
      </c>
      <c r="K246" s="14" t="s">
        <v>6145</v>
      </c>
    </row>
    <row r="247" spans="1:11">
      <c r="A247" s="1" t="s">
        <v>764</v>
      </c>
      <c r="B247" s="13">
        <v>41691</v>
      </c>
      <c r="C247" s="1" t="s">
        <v>4000</v>
      </c>
      <c r="D247" s="1">
        <v>1</v>
      </c>
      <c r="E247" s="1" t="s">
        <v>4001</v>
      </c>
      <c r="F247" s="1" t="s">
        <v>269</v>
      </c>
      <c r="G247" s="1" t="s">
        <v>5</v>
      </c>
      <c r="H247" s="1" t="s">
        <v>4002</v>
      </c>
      <c r="I247" s="16">
        <f t="shared" si="3"/>
        <v>12726.125</v>
      </c>
      <c r="J247" s="28">
        <v>2036.18</v>
      </c>
      <c r="K247" s="14" t="s">
        <v>6165</v>
      </c>
    </row>
    <row r="248" spans="1:11">
      <c r="A248" s="1" t="s">
        <v>4003</v>
      </c>
      <c r="B248" s="13">
        <v>41691</v>
      </c>
      <c r="C248" s="1" t="s">
        <v>4004</v>
      </c>
      <c r="D248" s="1">
        <v>1</v>
      </c>
      <c r="E248" s="1" t="s">
        <v>4005</v>
      </c>
      <c r="F248" s="1" t="s">
        <v>269</v>
      </c>
      <c r="G248" s="1" t="s">
        <v>5</v>
      </c>
      <c r="H248" s="1" t="s">
        <v>4006</v>
      </c>
      <c r="I248" s="16">
        <f t="shared" si="3"/>
        <v>84675</v>
      </c>
      <c r="J248" s="28">
        <v>13548</v>
      </c>
      <c r="K248" s="14" t="s">
        <v>6165</v>
      </c>
    </row>
    <row r="249" spans="1:11">
      <c r="A249" s="1" t="s">
        <v>2839</v>
      </c>
      <c r="B249" s="13">
        <v>41691</v>
      </c>
      <c r="C249" s="1" t="s">
        <v>4007</v>
      </c>
      <c r="D249" s="1">
        <v>1</v>
      </c>
      <c r="E249" s="1" t="s">
        <v>4008</v>
      </c>
      <c r="F249" s="1" t="s">
        <v>269</v>
      </c>
      <c r="G249" s="1" t="s">
        <v>5</v>
      </c>
      <c r="H249" s="1" t="s">
        <v>4009</v>
      </c>
      <c r="I249" s="16">
        <f t="shared" si="3"/>
        <v>12726.125</v>
      </c>
      <c r="J249" s="28">
        <v>2036.18</v>
      </c>
      <c r="K249" s="14" t="s">
        <v>6165</v>
      </c>
    </row>
    <row r="250" spans="1:11">
      <c r="A250" s="1" t="s">
        <v>2845</v>
      </c>
      <c r="B250" s="13">
        <v>41691</v>
      </c>
      <c r="C250" s="1" t="s">
        <v>4010</v>
      </c>
      <c r="D250" s="1">
        <v>1</v>
      </c>
      <c r="E250" s="1" t="s">
        <v>4011</v>
      </c>
      <c r="F250" s="1" t="s">
        <v>269</v>
      </c>
      <c r="G250" s="1" t="s">
        <v>5</v>
      </c>
      <c r="H250" s="1" t="s">
        <v>4012</v>
      </c>
      <c r="I250" s="16">
        <f t="shared" si="3"/>
        <v>84675</v>
      </c>
      <c r="J250" s="28">
        <v>13548</v>
      </c>
      <c r="K250" s="14" t="s">
        <v>6165</v>
      </c>
    </row>
    <row r="251" spans="1:11" hidden="1">
      <c r="A251" t="s">
        <v>2848</v>
      </c>
      <c r="B251" s="3">
        <v>41691</v>
      </c>
      <c r="C251" t="s">
        <v>5562</v>
      </c>
      <c r="D251">
        <v>1</v>
      </c>
      <c r="E251" t="s">
        <v>5563</v>
      </c>
      <c r="F251" t="s">
        <v>9</v>
      </c>
      <c r="G251" t="s">
        <v>10</v>
      </c>
      <c r="H251" t="s">
        <v>1928</v>
      </c>
      <c r="I251">
        <f t="shared" si="3"/>
        <v>30172.4375</v>
      </c>
      <c r="J251" s="4">
        <v>4827.59</v>
      </c>
      <c r="K251" s="4" t="s">
        <v>6141</v>
      </c>
    </row>
    <row r="252" spans="1:11">
      <c r="A252" s="1" t="s">
        <v>2851</v>
      </c>
      <c r="B252" s="13">
        <v>41691</v>
      </c>
      <c r="C252" s="1" t="s">
        <v>4013</v>
      </c>
      <c r="D252" s="1">
        <v>1</v>
      </c>
      <c r="E252" s="1" t="s">
        <v>4014</v>
      </c>
      <c r="F252" s="1" t="s">
        <v>269</v>
      </c>
      <c r="G252" s="1" t="s">
        <v>5</v>
      </c>
      <c r="H252" s="1" t="s">
        <v>4015</v>
      </c>
      <c r="I252" s="16">
        <f t="shared" si="3"/>
        <v>84675</v>
      </c>
      <c r="J252" s="28">
        <v>13548</v>
      </c>
      <c r="K252" s="14" t="s">
        <v>6165</v>
      </c>
    </row>
    <row r="253" spans="1:11">
      <c r="A253" s="1" t="s">
        <v>2855</v>
      </c>
      <c r="B253" s="13">
        <v>41691</v>
      </c>
      <c r="C253" s="1" t="s">
        <v>4016</v>
      </c>
      <c r="D253" s="1">
        <v>1</v>
      </c>
      <c r="E253" s="1" t="s">
        <v>4017</v>
      </c>
      <c r="F253" s="1" t="s">
        <v>269</v>
      </c>
      <c r="G253" s="1" t="s">
        <v>5</v>
      </c>
      <c r="H253" s="1" t="s">
        <v>4018</v>
      </c>
      <c r="I253" s="16">
        <f t="shared" si="3"/>
        <v>84675</v>
      </c>
      <c r="J253" s="28">
        <v>13548</v>
      </c>
      <c r="K253" s="14" t="s">
        <v>6165</v>
      </c>
    </row>
    <row r="254" spans="1:11">
      <c r="A254" s="1" t="s">
        <v>2858</v>
      </c>
      <c r="B254" s="13">
        <v>41691</v>
      </c>
      <c r="C254" s="1" t="s">
        <v>4019</v>
      </c>
      <c r="D254" s="1">
        <v>1</v>
      </c>
      <c r="E254" s="1" t="s">
        <v>4020</v>
      </c>
      <c r="F254" s="1" t="s">
        <v>269</v>
      </c>
      <c r="G254" s="1" t="s">
        <v>5</v>
      </c>
      <c r="H254" s="1" t="s">
        <v>4021</v>
      </c>
      <c r="I254" s="16">
        <f t="shared" si="3"/>
        <v>12726.125</v>
      </c>
      <c r="J254" s="28">
        <v>2036.18</v>
      </c>
      <c r="K254" s="14" t="s">
        <v>6165</v>
      </c>
    </row>
    <row r="255" spans="1:11">
      <c r="A255" s="1" t="s">
        <v>2864</v>
      </c>
      <c r="B255" s="13">
        <v>41691</v>
      </c>
      <c r="C255" s="1" t="s">
        <v>4022</v>
      </c>
      <c r="D255" s="1">
        <v>1</v>
      </c>
      <c r="E255" s="1" t="s">
        <v>4023</v>
      </c>
      <c r="F255" s="1" t="s">
        <v>269</v>
      </c>
      <c r="G255" s="1" t="s">
        <v>5</v>
      </c>
      <c r="H255" s="1" t="s">
        <v>4024</v>
      </c>
      <c r="I255" s="16">
        <f t="shared" si="3"/>
        <v>54338.250000000007</v>
      </c>
      <c r="J255" s="28">
        <v>8694.1200000000008</v>
      </c>
      <c r="K255" s="14" t="s">
        <v>6165</v>
      </c>
    </row>
    <row r="256" spans="1:11">
      <c r="A256" s="1" t="s">
        <v>2873</v>
      </c>
      <c r="B256" s="13">
        <v>41691</v>
      </c>
      <c r="C256" s="1" t="s">
        <v>4025</v>
      </c>
      <c r="D256" s="1">
        <v>1</v>
      </c>
      <c r="E256" s="1" t="s">
        <v>4026</v>
      </c>
      <c r="F256" s="1" t="s">
        <v>269</v>
      </c>
      <c r="G256" s="1" t="s">
        <v>5</v>
      </c>
      <c r="H256" s="1" t="s">
        <v>4027</v>
      </c>
      <c r="I256" s="16">
        <f t="shared" si="3"/>
        <v>69300</v>
      </c>
      <c r="J256" s="28">
        <v>11088</v>
      </c>
      <c r="K256" s="14" t="s">
        <v>6165</v>
      </c>
    </row>
    <row r="257" spans="1:11" hidden="1">
      <c r="A257" t="s">
        <v>2876</v>
      </c>
      <c r="B257" s="3">
        <v>41692</v>
      </c>
      <c r="C257" t="s">
        <v>3371</v>
      </c>
      <c r="D257">
        <v>1</v>
      </c>
      <c r="E257" t="s">
        <v>5635</v>
      </c>
      <c r="F257" t="s">
        <v>70</v>
      </c>
      <c r="G257" t="s">
        <v>10</v>
      </c>
      <c r="H257" t="s">
        <v>3373</v>
      </c>
      <c r="I257">
        <f t="shared" si="3"/>
        <v>-30172.4375</v>
      </c>
      <c r="J257" s="4">
        <v>-4827.59</v>
      </c>
      <c r="K257" s="4" t="s">
        <v>6141</v>
      </c>
    </row>
    <row r="258" spans="1:11" hidden="1">
      <c r="A258" s="1" t="s">
        <v>2879</v>
      </c>
      <c r="B258" s="13">
        <v>41692</v>
      </c>
      <c r="C258" s="1" t="s">
        <v>4028</v>
      </c>
      <c r="D258" s="1">
        <v>1</v>
      </c>
      <c r="E258" s="1" t="s">
        <v>4029</v>
      </c>
      <c r="F258" s="1" t="s">
        <v>70</v>
      </c>
      <c r="G258" s="1" t="s">
        <v>10</v>
      </c>
      <c r="H258" s="1" t="s">
        <v>4030</v>
      </c>
      <c r="I258">
        <f t="shared" si="3"/>
        <v>-165517.25</v>
      </c>
      <c r="J258" s="14">
        <v>-26482.76</v>
      </c>
      <c r="K258" s="14" t="s">
        <v>6142</v>
      </c>
    </row>
    <row r="259" spans="1:11" hidden="1">
      <c r="A259" s="1" t="s">
        <v>780</v>
      </c>
      <c r="B259" s="13">
        <v>41692</v>
      </c>
      <c r="C259" s="1" t="s">
        <v>4028</v>
      </c>
      <c r="D259" s="1">
        <v>1</v>
      </c>
      <c r="E259" s="1" t="s">
        <v>4031</v>
      </c>
      <c r="F259" s="1" t="s">
        <v>9</v>
      </c>
      <c r="G259" s="1" t="s">
        <v>10</v>
      </c>
      <c r="H259" s="1" t="s">
        <v>4032</v>
      </c>
      <c r="I259">
        <f t="shared" si="3"/>
        <v>178448.25</v>
      </c>
      <c r="J259" s="14">
        <v>28551.72</v>
      </c>
      <c r="K259" s="14" t="s">
        <v>6142</v>
      </c>
    </row>
    <row r="260" spans="1:11" hidden="1">
      <c r="A260" s="1" t="s">
        <v>2888</v>
      </c>
      <c r="B260" s="13">
        <v>41692</v>
      </c>
      <c r="C260" s="1" t="s">
        <v>4033</v>
      </c>
      <c r="D260" s="1">
        <v>1</v>
      </c>
      <c r="E260" s="1" t="s">
        <v>4034</v>
      </c>
      <c r="F260" s="1" t="s">
        <v>54</v>
      </c>
      <c r="G260" s="1" t="s">
        <v>10</v>
      </c>
      <c r="H260" s="1" t="s">
        <v>4035</v>
      </c>
      <c r="I260">
        <f t="shared" si="3"/>
        <v>259916.0625</v>
      </c>
      <c r="J260" s="14">
        <v>41586.57</v>
      </c>
      <c r="K260" s="14" t="s">
        <v>6143</v>
      </c>
    </row>
    <row r="261" spans="1:11" hidden="1">
      <c r="A261" s="1" t="s">
        <v>792</v>
      </c>
      <c r="B261" s="13">
        <v>41692</v>
      </c>
      <c r="C261" s="1" t="s">
        <v>3600</v>
      </c>
      <c r="D261" s="1">
        <v>1</v>
      </c>
      <c r="E261" s="1" t="s">
        <v>4036</v>
      </c>
      <c r="F261" s="1" t="s">
        <v>54</v>
      </c>
      <c r="G261" s="1" t="s">
        <v>10</v>
      </c>
      <c r="H261" s="1" t="s">
        <v>4037</v>
      </c>
      <c r="I261">
        <f t="shared" si="3"/>
        <v>176668.5</v>
      </c>
      <c r="J261" s="14">
        <v>28266.959999999999</v>
      </c>
      <c r="K261" s="14" t="s">
        <v>6143</v>
      </c>
    </row>
    <row r="262" spans="1:11" hidden="1">
      <c r="A262" s="1" t="s">
        <v>4039</v>
      </c>
      <c r="B262" s="13">
        <v>41692</v>
      </c>
      <c r="C262" s="1" t="s">
        <v>3600</v>
      </c>
      <c r="D262" s="1">
        <v>1</v>
      </c>
      <c r="E262" s="1" t="s">
        <v>4040</v>
      </c>
      <c r="F262" s="1" t="s">
        <v>455</v>
      </c>
      <c r="G262" s="1" t="s">
        <v>10</v>
      </c>
      <c r="H262" s="1" t="s">
        <v>4037</v>
      </c>
      <c r="I262">
        <f t="shared" si="3"/>
        <v>-176668.5</v>
      </c>
      <c r="J262" s="14">
        <v>-28266.959999999999</v>
      </c>
      <c r="K262" s="14" t="s">
        <v>6143</v>
      </c>
    </row>
    <row r="263" spans="1:11" hidden="1">
      <c r="A263" s="1" t="s">
        <v>4041</v>
      </c>
      <c r="B263" s="13">
        <v>41692</v>
      </c>
      <c r="C263" s="1" t="s">
        <v>3600</v>
      </c>
      <c r="D263" s="1">
        <v>1</v>
      </c>
      <c r="E263" s="1" t="s">
        <v>4042</v>
      </c>
      <c r="F263" s="1" t="s">
        <v>54</v>
      </c>
      <c r="G263" s="1" t="s">
        <v>10</v>
      </c>
      <c r="H263" s="1" t="s">
        <v>4037</v>
      </c>
      <c r="I263">
        <f t="shared" si="3"/>
        <v>177668.5</v>
      </c>
      <c r="J263" s="14">
        <v>28426.959999999999</v>
      </c>
      <c r="K263" s="14" t="s">
        <v>6143</v>
      </c>
    </row>
    <row r="264" spans="1:11" hidden="1">
      <c r="A264" t="s">
        <v>5636</v>
      </c>
      <c r="B264" s="3">
        <v>41692</v>
      </c>
      <c r="C264" t="s">
        <v>5637</v>
      </c>
      <c r="D264">
        <v>1</v>
      </c>
      <c r="E264" t="s">
        <v>5638</v>
      </c>
      <c r="F264" t="s">
        <v>9</v>
      </c>
      <c r="G264" t="s">
        <v>10</v>
      </c>
      <c r="H264" t="s">
        <v>5639</v>
      </c>
      <c r="I264">
        <f t="shared" si="3"/>
        <v>21551.75</v>
      </c>
      <c r="J264" s="4">
        <v>3448.28</v>
      </c>
      <c r="K264" s="4" t="s">
        <v>6141</v>
      </c>
    </row>
    <row r="265" spans="1:11" hidden="1">
      <c r="A265" t="s">
        <v>817</v>
      </c>
      <c r="B265" s="3">
        <v>41692</v>
      </c>
      <c r="C265" t="s">
        <v>5640</v>
      </c>
      <c r="D265">
        <v>1</v>
      </c>
      <c r="E265" t="s">
        <v>5641</v>
      </c>
      <c r="F265" t="s">
        <v>70</v>
      </c>
      <c r="G265" t="s">
        <v>10</v>
      </c>
      <c r="H265" t="s">
        <v>4330</v>
      </c>
      <c r="I265">
        <f t="shared" si="3"/>
        <v>-49137.9375</v>
      </c>
      <c r="J265" s="4">
        <v>-7862.07</v>
      </c>
      <c r="K265" s="4" t="s">
        <v>6141</v>
      </c>
    </row>
    <row r="266" spans="1:11" hidden="1">
      <c r="A266" t="s">
        <v>5642</v>
      </c>
      <c r="B266" s="3">
        <v>41692</v>
      </c>
      <c r="C266" t="s">
        <v>5640</v>
      </c>
      <c r="D266">
        <v>1</v>
      </c>
      <c r="E266" t="s">
        <v>5643</v>
      </c>
      <c r="F266" t="s">
        <v>9</v>
      </c>
      <c r="G266" t="s">
        <v>10</v>
      </c>
      <c r="H266" t="s">
        <v>5644</v>
      </c>
      <c r="I266">
        <f t="shared" ref="I266:I329" si="4">J266*100/16</f>
        <v>49137.9375</v>
      </c>
      <c r="J266" s="4">
        <v>7862.07</v>
      </c>
      <c r="K266" s="4" t="s">
        <v>6141</v>
      </c>
    </row>
    <row r="267" spans="1:11" hidden="1">
      <c r="A267" t="s">
        <v>831</v>
      </c>
      <c r="B267" s="3">
        <v>41692</v>
      </c>
      <c r="C267" t="s">
        <v>3371</v>
      </c>
      <c r="D267">
        <v>1</v>
      </c>
      <c r="E267" t="s">
        <v>5645</v>
      </c>
      <c r="F267" t="s">
        <v>9</v>
      </c>
      <c r="G267" t="s">
        <v>10</v>
      </c>
      <c r="H267" t="s">
        <v>3373</v>
      </c>
      <c r="I267">
        <f t="shared" si="4"/>
        <v>30172.4375</v>
      </c>
      <c r="J267" s="4">
        <v>4827.59</v>
      </c>
      <c r="K267" s="4" t="s">
        <v>6141</v>
      </c>
    </row>
    <row r="268" spans="1:11" hidden="1">
      <c r="A268" s="1" t="s">
        <v>4044</v>
      </c>
      <c r="B268" s="13">
        <v>41692</v>
      </c>
      <c r="C268" s="1" t="s">
        <v>4045</v>
      </c>
      <c r="D268" s="1">
        <v>1</v>
      </c>
      <c r="E268" s="1" t="s">
        <v>4046</v>
      </c>
      <c r="F268" s="1" t="s">
        <v>9</v>
      </c>
      <c r="G268" s="1" t="s">
        <v>3602</v>
      </c>
      <c r="H268" s="1" t="s">
        <v>1878</v>
      </c>
      <c r="I268">
        <f t="shared" si="4"/>
        <v>187758.625</v>
      </c>
      <c r="J268" s="14">
        <v>30041.38</v>
      </c>
      <c r="K268" s="14" t="s">
        <v>6142</v>
      </c>
    </row>
    <row r="269" spans="1:11" hidden="1">
      <c r="A269" s="1" t="s">
        <v>4047</v>
      </c>
      <c r="B269" s="13">
        <v>41692</v>
      </c>
      <c r="C269" s="1" t="s">
        <v>4048</v>
      </c>
      <c r="D269" s="1">
        <v>1</v>
      </c>
      <c r="E269" s="1" t="s">
        <v>4049</v>
      </c>
      <c r="F269" s="1" t="s">
        <v>9</v>
      </c>
      <c r="G269" s="1" t="s">
        <v>10</v>
      </c>
      <c r="H269" s="1" t="s">
        <v>4050</v>
      </c>
      <c r="I269">
        <f t="shared" si="4"/>
        <v>315517.25</v>
      </c>
      <c r="J269" s="14">
        <v>50482.76</v>
      </c>
      <c r="K269" s="14" t="s">
        <v>6142</v>
      </c>
    </row>
    <row r="270" spans="1:11" hidden="1">
      <c r="A270" s="1" t="s">
        <v>4051</v>
      </c>
      <c r="B270" s="13">
        <v>41694</v>
      </c>
      <c r="C270" s="1" t="s">
        <v>4052</v>
      </c>
      <c r="D270" s="1">
        <v>2</v>
      </c>
      <c r="E270" s="1" t="s">
        <v>4053</v>
      </c>
      <c r="F270" s="1" t="s">
        <v>37</v>
      </c>
      <c r="G270" s="1" t="s">
        <v>38</v>
      </c>
      <c r="H270" s="1" t="s">
        <v>39</v>
      </c>
      <c r="I270">
        <f t="shared" si="4"/>
        <v>400.93750000000006</v>
      </c>
      <c r="J270" s="1">
        <v>64.150000000000006</v>
      </c>
      <c r="K270" s="14" t="s">
        <v>6145</v>
      </c>
    </row>
    <row r="271" spans="1:11">
      <c r="A271" s="1" t="s">
        <v>4054</v>
      </c>
      <c r="B271" s="13">
        <v>41694</v>
      </c>
      <c r="C271" s="1" t="s">
        <v>4055</v>
      </c>
      <c r="D271" s="1">
        <v>1</v>
      </c>
      <c r="E271" s="1" t="s">
        <v>4056</v>
      </c>
      <c r="F271" s="1" t="s">
        <v>269</v>
      </c>
      <c r="G271" s="1" t="s">
        <v>5</v>
      </c>
      <c r="H271" s="1" t="s">
        <v>4057</v>
      </c>
      <c r="I271" s="16">
        <f t="shared" si="4"/>
        <v>-4741.375</v>
      </c>
      <c r="J271" s="28">
        <v>-758.62</v>
      </c>
      <c r="K271" s="14" t="s">
        <v>6166</v>
      </c>
    </row>
    <row r="272" spans="1:11">
      <c r="A272" s="1" t="s">
        <v>4058</v>
      </c>
      <c r="B272" s="13">
        <v>41694</v>
      </c>
      <c r="C272" s="1" t="s">
        <v>4059</v>
      </c>
      <c r="D272" s="1">
        <v>1</v>
      </c>
      <c r="E272" s="1" t="s">
        <v>4060</v>
      </c>
      <c r="F272" s="1" t="s">
        <v>269</v>
      </c>
      <c r="G272" s="1" t="s">
        <v>5</v>
      </c>
      <c r="H272" s="1" t="s">
        <v>4061</v>
      </c>
      <c r="I272" s="16">
        <f t="shared" si="4"/>
        <v>-4568.9375</v>
      </c>
      <c r="J272" s="28">
        <v>-731.03</v>
      </c>
      <c r="K272" s="14" t="s">
        <v>6166</v>
      </c>
    </row>
    <row r="273" spans="1:11">
      <c r="A273" s="1" t="s">
        <v>4062</v>
      </c>
      <c r="B273" s="13">
        <v>41694</v>
      </c>
      <c r="C273" s="1" t="s">
        <v>4063</v>
      </c>
      <c r="D273" s="1">
        <v>1</v>
      </c>
      <c r="E273" s="1" t="s">
        <v>4064</v>
      </c>
      <c r="F273" s="1" t="s">
        <v>269</v>
      </c>
      <c r="G273" s="1" t="s">
        <v>5</v>
      </c>
      <c r="H273" s="1" t="s">
        <v>4065</v>
      </c>
      <c r="I273" s="16">
        <f t="shared" si="4"/>
        <v>-2586.1875</v>
      </c>
      <c r="J273" s="28">
        <v>-413.79</v>
      </c>
      <c r="K273" s="14" t="s">
        <v>6166</v>
      </c>
    </row>
    <row r="274" spans="1:11">
      <c r="A274" s="1" t="s">
        <v>4066</v>
      </c>
      <c r="B274" s="13">
        <v>41694</v>
      </c>
      <c r="C274" s="1" t="s">
        <v>4067</v>
      </c>
      <c r="D274" s="1">
        <v>1</v>
      </c>
      <c r="E274" s="1" t="s">
        <v>4068</v>
      </c>
      <c r="F274" s="1" t="s">
        <v>269</v>
      </c>
      <c r="G274" s="1" t="s">
        <v>5</v>
      </c>
      <c r="H274" s="1" t="s">
        <v>4069</v>
      </c>
      <c r="I274" s="16">
        <f t="shared" si="4"/>
        <v>-2931.0625</v>
      </c>
      <c r="J274" s="28">
        <v>-468.97</v>
      </c>
      <c r="K274" s="14" t="s">
        <v>6166</v>
      </c>
    </row>
    <row r="275" spans="1:11">
      <c r="A275" s="1" t="s">
        <v>4070</v>
      </c>
      <c r="B275" s="13">
        <v>41694</v>
      </c>
      <c r="C275" s="1" t="s">
        <v>4071</v>
      </c>
      <c r="D275" s="1">
        <v>1</v>
      </c>
      <c r="E275" s="1" t="s">
        <v>4072</v>
      </c>
      <c r="F275" s="1" t="s">
        <v>269</v>
      </c>
      <c r="G275" s="1" t="s">
        <v>5</v>
      </c>
      <c r="H275" s="1" t="s">
        <v>4073</v>
      </c>
      <c r="I275" s="16">
        <f t="shared" si="4"/>
        <v>-12726.125</v>
      </c>
      <c r="J275" s="28">
        <v>-2036.18</v>
      </c>
      <c r="K275" s="14" t="s">
        <v>6165</v>
      </c>
    </row>
    <row r="276" spans="1:11">
      <c r="A276" s="1" t="s">
        <v>4074</v>
      </c>
      <c r="B276" s="13">
        <v>41694</v>
      </c>
      <c r="C276" s="1" t="s">
        <v>4075</v>
      </c>
      <c r="D276" s="1">
        <v>1</v>
      </c>
      <c r="E276" s="1" t="s">
        <v>4076</v>
      </c>
      <c r="F276" s="1" t="s">
        <v>269</v>
      </c>
      <c r="G276" s="1" t="s">
        <v>5</v>
      </c>
      <c r="H276" s="1" t="s">
        <v>4077</v>
      </c>
      <c r="I276" s="16">
        <f t="shared" si="4"/>
        <v>-84675</v>
      </c>
      <c r="J276" s="28">
        <v>-13548</v>
      </c>
      <c r="K276" s="14" t="s">
        <v>6165</v>
      </c>
    </row>
    <row r="277" spans="1:11">
      <c r="A277" s="1" t="s">
        <v>4078</v>
      </c>
      <c r="B277" s="13">
        <v>41694</v>
      </c>
      <c r="C277" s="1" t="s">
        <v>4079</v>
      </c>
      <c r="D277" s="1">
        <v>1</v>
      </c>
      <c r="E277" s="1" t="s">
        <v>4080</v>
      </c>
      <c r="F277" s="1" t="s">
        <v>269</v>
      </c>
      <c r="G277" s="1" t="s">
        <v>5</v>
      </c>
      <c r="H277" s="1" t="s">
        <v>4081</v>
      </c>
      <c r="I277" s="16">
        <f t="shared" si="4"/>
        <v>-12726.125</v>
      </c>
      <c r="J277" s="28">
        <v>-2036.18</v>
      </c>
      <c r="K277" s="14" t="s">
        <v>6165</v>
      </c>
    </row>
    <row r="278" spans="1:11">
      <c r="A278" s="1" t="s">
        <v>4082</v>
      </c>
      <c r="B278" s="13">
        <v>41694</v>
      </c>
      <c r="C278" s="1" t="s">
        <v>4083</v>
      </c>
      <c r="D278" s="1">
        <v>1</v>
      </c>
      <c r="E278" s="1" t="s">
        <v>4084</v>
      </c>
      <c r="F278" s="1" t="s">
        <v>269</v>
      </c>
      <c r="G278" s="1" t="s">
        <v>5</v>
      </c>
      <c r="H278" s="1" t="s">
        <v>4085</v>
      </c>
      <c r="I278" s="16">
        <f t="shared" si="4"/>
        <v>-84675</v>
      </c>
      <c r="J278" s="28">
        <v>-13548</v>
      </c>
      <c r="K278" s="14" t="s">
        <v>6165</v>
      </c>
    </row>
    <row r="279" spans="1:11">
      <c r="A279" s="1" t="s">
        <v>4086</v>
      </c>
      <c r="B279" s="13">
        <v>41694</v>
      </c>
      <c r="C279" s="1" t="s">
        <v>4087</v>
      </c>
      <c r="D279" s="1">
        <v>1</v>
      </c>
      <c r="E279" s="1" t="s">
        <v>4088</v>
      </c>
      <c r="F279" s="1" t="s">
        <v>269</v>
      </c>
      <c r="G279" s="1" t="s">
        <v>5</v>
      </c>
      <c r="H279" s="1" t="s">
        <v>4089</v>
      </c>
      <c r="I279" s="16">
        <f t="shared" si="4"/>
        <v>-84675</v>
      </c>
      <c r="J279" s="28">
        <v>-13548</v>
      </c>
      <c r="K279" s="14" t="s">
        <v>6165</v>
      </c>
    </row>
    <row r="280" spans="1:11">
      <c r="A280" s="1" t="s">
        <v>4090</v>
      </c>
      <c r="B280" s="13">
        <v>41694</v>
      </c>
      <c r="C280" s="1" t="s">
        <v>4091</v>
      </c>
      <c r="D280" s="1">
        <v>1</v>
      </c>
      <c r="E280" s="1" t="s">
        <v>4092</v>
      </c>
      <c r="F280" s="1" t="s">
        <v>269</v>
      </c>
      <c r="G280" s="1" t="s">
        <v>5</v>
      </c>
      <c r="H280" s="1" t="s">
        <v>4093</v>
      </c>
      <c r="I280" s="16">
        <f t="shared" si="4"/>
        <v>-84675</v>
      </c>
      <c r="J280" s="28">
        <v>-13548</v>
      </c>
      <c r="K280" s="14" t="s">
        <v>6165</v>
      </c>
    </row>
    <row r="281" spans="1:11" hidden="1">
      <c r="A281" s="1" t="s">
        <v>4094</v>
      </c>
      <c r="B281" s="13">
        <v>41694</v>
      </c>
      <c r="C281" s="1" t="s">
        <v>4095</v>
      </c>
      <c r="D281" s="1">
        <v>2</v>
      </c>
      <c r="E281" s="1" t="s">
        <v>4096</v>
      </c>
      <c r="F281" s="1" t="s">
        <v>37</v>
      </c>
      <c r="G281" s="1" t="s">
        <v>38</v>
      </c>
      <c r="H281" s="1" t="s">
        <v>39</v>
      </c>
      <c r="I281">
        <f t="shared" si="4"/>
        <v>1428.6875</v>
      </c>
      <c r="J281" s="1">
        <v>228.59</v>
      </c>
      <c r="K281" s="14" t="s">
        <v>6145</v>
      </c>
    </row>
    <row r="282" spans="1:11" hidden="1">
      <c r="A282" s="1" t="s">
        <v>4098</v>
      </c>
      <c r="B282" s="13">
        <v>41694</v>
      </c>
      <c r="C282" s="1" t="s">
        <v>4099</v>
      </c>
      <c r="D282" s="1">
        <v>2</v>
      </c>
      <c r="E282" s="1" t="s">
        <v>4100</v>
      </c>
      <c r="F282" s="1" t="s">
        <v>37</v>
      </c>
      <c r="G282" s="1" t="s">
        <v>38</v>
      </c>
      <c r="H282" s="1" t="s">
        <v>39</v>
      </c>
      <c r="I282">
        <f t="shared" si="4"/>
        <v>1195</v>
      </c>
      <c r="J282" s="1">
        <v>191.2</v>
      </c>
      <c r="K282" s="14" t="s">
        <v>6145</v>
      </c>
    </row>
    <row r="283" spans="1:11" hidden="1">
      <c r="A283" s="1" t="s">
        <v>847</v>
      </c>
      <c r="B283" s="13">
        <v>41694</v>
      </c>
      <c r="C283" s="1" t="s">
        <v>4103</v>
      </c>
      <c r="D283" s="1">
        <v>1</v>
      </c>
      <c r="E283" s="1" t="s">
        <v>4104</v>
      </c>
      <c r="F283" s="1" t="s">
        <v>54</v>
      </c>
      <c r="G283" s="1" t="s">
        <v>10</v>
      </c>
      <c r="H283" s="1" t="s">
        <v>3737</v>
      </c>
      <c r="I283">
        <f t="shared" si="4"/>
        <v>320437.1875</v>
      </c>
      <c r="J283" s="14">
        <v>51269.95</v>
      </c>
      <c r="K283" s="14" t="s">
        <v>6143</v>
      </c>
    </row>
    <row r="284" spans="1:11" hidden="1">
      <c r="A284" s="1" t="s">
        <v>855</v>
      </c>
      <c r="B284" s="13">
        <v>41694</v>
      </c>
      <c r="C284" s="1" t="s">
        <v>154</v>
      </c>
      <c r="D284" s="1">
        <v>1</v>
      </c>
      <c r="E284" s="1" t="s">
        <v>4105</v>
      </c>
      <c r="F284" s="1" t="s">
        <v>70</v>
      </c>
      <c r="G284" s="1" t="s">
        <v>10</v>
      </c>
      <c r="H284" s="1" t="s">
        <v>3759</v>
      </c>
      <c r="I284">
        <f t="shared" si="4"/>
        <v>-203362.0625</v>
      </c>
      <c r="J284" s="14">
        <v>-32537.93</v>
      </c>
      <c r="K284" s="14" t="s">
        <v>6142</v>
      </c>
    </row>
    <row r="285" spans="1:11" hidden="1">
      <c r="A285" s="1" t="s">
        <v>859</v>
      </c>
      <c r="B285" s="13">
        <v>41694</v>
      </c>
      <c r="C285" s="1" t="s">
        <v>154</v>
      </c>
      <c r="D285" s="1">
        <v>1</v>
      </c>
      <c r="E285" s="1" t="s">
        <v>4106</v>
      </c>
      <c r="F285" s="1" t="s">
        <v>54</v>
      </c>
      <c r="G285" s="1" t="s">
        <v>10</v>
      </c>
      <c r="H285" s="1" t="s">
        <v>266</v>
      </c>
      <c r="I285">
        <f t="shared" si="4"/>
        <v>181607.4375</v>
      </c>
      <c r="J285" s="14">
        <v>29057.19</v>
      </c>
      <c r="K285" s="14" t="s">
        <v>6143</v>
      </c>
    </row>
    <row r="286" spans="1:11" hidden="1">
      <c r="A286" s="1" t="s">
        <v>868</v>
      </c>
      <c r="B286" s="13">
        <v>41694</v>
      </c>
      <c r="C286" s="1" t="s">
        <v>3852</v>
      </c>
      <c r="D286" s="1">
        <v>1</v>
      </c>
      <c r="E286" s="1" t="s">
        <v>4107</v>
      </c>
      <c r="F286" s="1" t="s">
        <v>70</v>
      </c>
      <c r="G286" s="1" t="s">
        <v>10</v>
      </c>
      <c r="H286" s="1" t="s">
        <v>3940</v>
      </c>
      <c r="I286">
        <f t="shared" si="4"/>
        <v>-222672.43749999997</v>
      </c>
      <c r="J286" s="14">
        <v>-35627.589999999997</v>
      </c>
      <c r="K286" s="14" t="s">
        <v>6142</v>
      </c>
    </row>
    <row r="287" spans="1:11" hidden="1">
      <c r="A287" s="1" t="s">
        <v>872</v>
      </c>
      <c r="B287" s="13">
        <v>41694</v>
      </c>
      <c r="C287" s="1" t="s">
        <v>3852</v>
      </c>
      <c r="D287" s="1">
        <v>1</v>
      </c>
      <c r="E287" s="1" t="s">
        <v>4108</v>
      </c>
      <c r="F287" s="1" t="s">
        <v>9</v>
      </c>
      <c r="G287" s="1" t="s">
        <v>10</v>
      </c>
      <c r="H287" s="1" t="s">
        <v>3940</v>
      </c>
      <c r="I287">
        <f t="shared" si="4"/>
        <v>222672.43749999997</v>
      </c>
      <c r="J287" s="14">
        <v>35627.589999999997</v>
      </c>
      <c r="K287" s="14" t="s">
        <v>6142</v>
      </c>
    </row>
    <row r="288" spans="1:11" hidden="1">
      <c r="A288" s="1" t="s">
        <v>4109</v>
      </c>
      <c r="B288" s="13">
        <v>41694</v>
      </c>
      <c r="C288" s="1" t="s">
        <v>4110</v>
      </c>
      <c r="D288" s="1">
        <v>2</v>
      </c>
      <c r="E288" s="1" t="s">
        <v>4111</v>
      </c>
      <c r="F288" s="1" t="s">
        <v>26</v>
      </c>
      <c r="G288" s="1" t="s">
        <v>103</v>
      </c>
      <c r="H288" s="1" t="s">
        <v>914</v>
      </c>
      <c r="I288">
        <f t="shared" si="4"/>
        <v>853.43750000000011</v>
      </c>
      <c r="J288" s="1">
        <v>136.55000000000001</v>
      </c>
      <c r="K288" s="14" t="s">
        <v>6145</v>
      </c>
    </row>
    <row r="289" spans="1:11" hidden="1">
      <c r="A289" t="s">
        <v>875</v>
      </c>
      <c r="B289" s="3">
        <v>41694</v>
      </c>
      <c r="C289" t="s">
        <v>5709</v>
      </c>
      <c r="D289">
        <v>1</v>
      </c>
      <c r="E289" t="s">
        <v>5710</v>
      </c>
      <c r="F289" t="s">
        <v>9</v>
      </c>
      <c r="G289" t="s">
        <v>10</v>
      </c>
      <c r="H289" t="s">
        <v>5711</v>
      </c>
      <c r="I289">
        <f t="shared" si="4"/>
        <v>30172.4375</v>
      </c>
      <c r="J289" s="4">
        <v>4827.59</v>
      </c>
      <c r="K289" s="4" t="s">
        <v>6141</v>
      </c>
    </row>
    <row r="290" spans="1:11" hidden="1">
      <c r="A290" s="1" t="s">
        <v>893</v>
      </c>
      <c r="B290" s="13">
        <v>41694</v>
      </c>
      <c r="C290" s="1" t="s">
        <v>3757</v>
      </c>
      <c r="D290" s="1">
        <v>1</v>
      </c>
      <c r="E290" s="1" t="s">
        <v>4112</v>
      </c>
      <c r="F290" s="1" t="s">
        <v>70</v>
      </c>
      <c r="G290" s="1" t="s">
        <v>103</v>
      </c>
      <c r="H290" s="1" t="s">
        <v>3759</v>
      </c>
      <c r="I290">
        <f t="shared" si="4"/>
        <v>-203362.0625</v>
      </c>
      <c r="J290" s="14">
        <v>-32537.93</v>
      </c>
      <c r="K290" s="14" t="s">
        <v>6142</v>
      </c>
    </row>
    <row r="291" spans="1:11" hidden="1">
      <c r="A291" s="1" t="s">
        <v>897</v>
      </c>
      <c r="B291" s="13">
        <v>41694</v>
      </c>
      <c r="C291" s="1" t="s">
        <v>4113</v>
      </c>
      <c r="D291" s="1">
        <v>1</v>
      </c>
      <c r="E291" s="1" t="s">
        <v>4114</v>
      </c>
      <c r="F291" s="1" t="s">
        <v>9</v>
      </c>
      <c r="G291" s="1" t="s">
        <v>10</v>
      </c>
      <c r="H291" s="1" t="s">
        <v>4115</v>
      </c>
      <c r="I291">
        <f t="shared" si="4"/>
        <v>315517.25</v>
      </c>
      <c r="J291" s="14">
        <v>50482.76</v>
      </c>
      <c r="K291" s="14" t="s">
        <v>6142</v>
      </c>
    </row>
    <row r="292" spans="1:11" hidden="1">
      <c r="A292" s="1" t="s">
        <v>4116</v>
      </c>
      <c r="B292" s="13">
        <v>41694</v>
      </c>
      <c r="C292" s="1" t="s">
        <v>3757</v>
      </c>
      <c r="D292" s="1">
        <v>1</v>
      </c>
      <c r="E292" s="1" t="s">
        <v>4117</v>
      </c>
      <c r="F292" s="1" t="s">
        <v>9</v>
      </c>
      <c r="G292" s="1" t="s">
        <v>103</v>
      </c>
      <c r="H292" s="1" t="s">
        <v>4118</v>
      </c>
      <c r="I292">
        <f t="shared" si="4"/>
        <v>203362.0625</v>
      </c>
      <c r="J292" s="14">
        <v>32537.93</v>
      </c>
      <c r="K292" s="14" t="s">
        <v>6142</v>
      </c>
    </row>
    <row r="293" spans="1:11" hidden="1">
      <c r="A293" s="1" t="s">
        <v>4119</v>
      </c>
      <c r="B293" s="13">
        <v>41694</v>
      </c>
      <c r="C293" s="1" t="s">
        <v>4120</v>
      </c>
      <c r="D293" s="1">
        <v>1</v>
      </c>
      <c r="E293" s="1" t="s">
        <v>4121</v>
      </c>
      <c r="F293" s="1" t="s">
        <v>9</v>
      </c>
      <c r="G293" s="1" t="s">
        <v>10</v>
      </c>
      <c r="H293" s="1" t="s">
        <v>4122</v>
      </c>
      <c r="I293">
        <f t="shared" si="4"/>
        <v>203362.0625</v>
      </c>
      <c r="J293" s="14">
        <v>32537.93</v>
      </c>
      <c r="K293" s="14" t="s">
        <v>6142</v>
      </c>
    </row>
    <row r="294" spans="1:11" hidden="1">
      <c r="A294" s="1" t="s">
        <v>4123</v>
      </c>
      <c r="B294" s="13">
        <v>41694</v>
      </c>
      <c r="C294" s="1" t="s">
        <v>4124</v>
      </c>
      <c r="D294" s="1">
        <v>1</v>
      </c>
      <c r="E294" s="1" t="s">
        <v>4125</v>
      </c>
      <c r="F294" s="1" t="s">
        <v>9</v>
      </c>
      <c r="G294" s="1" t="s">
        <v>103</v>
      </c>
      <c r="H294" s="1" t="s">
        <v>4126</v>
      </c>
      <c r="I294">
        <f t="shared" si="4"/>
        <v>193448.25</v>
      </c>
      <c r="J294" s="14">
        <v>30951.72</v>
      </c>
      <c r="K294" s="14" t="s">
        <v>6142</v>
      </c>
    </row>
    <row r="295" spans="1:11" hidden="1">
      <c r="A295" s="1" t="s">
        <v>4127</v>
      </c>
      <c r="B295" s="13">
        <v>41695</v>
      </c>
      <c r="C295" s="1" t="s">
        <v>4128</v>
      </c>
      <c r="D295" s="1">
        <v>1</v>
      </c>
      <c r="E295" s="1" t="s">
        <v>4129</v>
      </c>
      <c r="F295" s="1" t="s">
        <v>9</v>
      </c>
      <c r="G295" s="1" t="s">
        <v>10</v>
      </c>
      <c r="H295" s="1" t="s">
        <v>4130</v>
      </c>
      <c r="I295">
        <f t="shared" si="4"/>
        <v>179396.5625</v>
      </c>
      <c r="J295" s="14">
        <v>28703.45</v>
      </c>
      <c r="K295" s="14" t="s">
        <v>6142</v>
      </c>
    </row>
    <row r="296" spans="1:11" hidden="1">
      <c r="A296" s="1" t="s">
        <v>4131</v>
      </c>
      <c r="B296" s="13">
        <v>41695</v>
      </c>
      <c r="C296" s="1" t="s">
        <v>4128</v>
      </c>
      <c r="D296" s="1">
        <v>1</v>
      </c>
      <c r="E296" s="1" t="s">
        <v>4132</v>
      </c>
      <c r="F296" s="1" t="s">
        <v>70</v>
      </c>
      <c r="G296" s="1" t="s">
        <v>10</v>
      </c>
      <c r="H296" s="1" t="s">
        <v>4130</v>
      </c>
      <c r="I296">
        <f t="shared" si="4"/>
        <v>-179396.5625</v>
      </c>
      <c r="J296" s="14">
        <v>-28703.45</v>
      </c>
      <c r="K296" s="14" t="s">
        <v>6142</v>
      </c>
    </row>
    <row r="297" spans="1:11" hidden="1">
      <c r="A297" s="1" t="s">
        <v>4133</v>
      </c>
      <c r="B297" s="13">
        <v>41695</v>
      </c>
      <c r="C297" s="1" t="s">
        <v>4128</v>
      </c>
      <c r="D297" s="1">
        <v>1</v>
      </c>
      <c r="E297" s="1" t="s">
        <v>4134</v>
      </c>
      <c r="F297" s="1" t="s">
        <v>9</v>
      </c>
      <c r="G297" s="1" t="s">
        <v>10</v>
      </c>
      <c r="H297" s="1" t="s">
        <v>4130</v>
      </c>
      <c r="I297">
        <f t="shared" si="4"/>
        <v>179396.5625</v>
      </c>
      <c r="J297" s="14">
        <v>28703.45</v>
      </c>
      <c r="K297" s="14" t="s">
        <v>6142</v>
      </c>
    </row>
    <row r="298" spans="1:11" hidden="1">
      <c r="A298" s="1" t="s">
        <v>4135</v>
      </c>
      <c r="B298" s="13">
        <v>41695</v>
      </c>
      <c r="C298" s="1" t="s">
        <v>4136</v>
      </c>
      <c r="D298" s="1">
        <v>2</v>
      </c>
      <c r="E298" s="1" t="s">
        <v>4137</v>
      </c>
      <c r="F298" s="1" t="s">
        <v>26</v>
      </c>
      <c r="G298" s="1" t="s">
        <v>103</v>
      </c>
      <c r="H298" s="1" t="s">
        <v>4138</v>
      </c>
      <c r="I298">
        <f t="shared" si="4"/>
        <v>17847.875</v>
      </c>
      <c r="J298" s="14">
        <v>2855.66</v>
      </c>
      <c r="K298" s="14" t="s">
        <v>6145</v>
      </c>
    </row>
    <row r="299" spans="1:11" hidden="1">
      <c r="A299" s="1" t="s">
        <v>4139</v>
      </c>
      <c r="B299" s="13">
        <v>41695</v>
      </c>
      <c r="C299" s="1" t="s">
        <v>4136</v>
      </c>
      <c r="D299" s="1">
        <v>2</v>
      </c>
      <c r="E299" s="1" t="s">
        <v>4140</v>
      </c>
      <c r="F299" s="1" t="s">
        <v>939</v>
      </c>
      <c r="G299" s="1" t="s">
        <v>13</v>
      </c>
      <c r="H299" s="1" t="s">
        <v>4138</v>
      </c>
      <c r="I299">
        <f t="shared" si="4"/>
        <v>-17847.875</v>
      </c>
      <c r="J299" s="14">
        <v>-2855.66</v>
      </c>
      <c r="K299" s="14" t="s">
        <v>6145</v>
      </c>
    </row>
    <row r="300" spans="1:11" hidden="1">
      <c r="A300" s="1" t="s">
        <v>4141</v>
      </c>
      <c r="B300" s="13">
        <v>41695</v>
      </c>
      <c r="C300" s="1" t="s">
        <v>4136</v>
      </c>
      <c r="D300" s="1">
        <v>2</v>
      </c>
      <c r="E300" s="1" t="s">
        <v>4142</v>
      </c>
      <c r="F300" s="1" t="s">
        <v>3572</v>
      </c>
      <c r="G300" s="1" t="s">
        <v>103</v>
      </c>
      <c r="H300" s="1" t="s">
        <v>4138</v>
      </c>
      <c r="I300">
        <f t="shared" si="4"/>
        <v>17847.875</v>
      </c>
      <c r="J300" s="14">
        <v>2855.66</v>
      </c>
      <c r="K300" s="14" t="s">
        <v>6145</v>
      </c>
    </row>
    <row r="301" spans="1:11" hidden="1">
      <c r="A301" s="1" t="s">
        <v>4143</v>
      </c>
      <c r="B301" s="13">
        <v>41695</v>
      </c>
      <c r="C301" s="1" t="s">
        <v>3852</v>
      </c>
      <c r="D301" s="1">
        <v>1</v>
      </c>
      <c r="E301" s="1" t="s">
        <v>4144</v>
      </c>
      <c r="F301" s="1" t="s">
        <v>58</v>
      </c>
      <c r="G301" s="1" t="s">
        <v>10</v>
      </c>
      <c r="H301" s="1" t="s">
        <v>122</v>
      </c>
      <c r="I301">
        <f t="shared" si="4"/>
        <v>6293.125</v>
      </c>
      <c r="J301" s="14">
        <v>1006.9</v>
      </c>
      <c r="K301" s="14" t="s">
        <v>6138</v>
      </c>
    </row>
    <row r="302" spans="1:11" hidden="1">
      <c r="A302" s="1" t="s">
        <v>4145</v>
      </c>
      <c r="B302" s="13">
        <v>41695</v>
      </c>
      <c r="C302" s="1" t="s">
        <v>4146</v>
      </c>
      <c r="D302" s="1">
        <v>1</v>
      </c>
      <c r="E302" s="1" t="s">
        <v>4147</v>
      </c>
      <c r="F302" s="1" t="s">
        <v>9</v>
      </c>
      <c r="G302" s="1" t="s">
        <v>10</v>
      </c>
      <c r="H302" s="1" t="s">
        <v>4148</v>
      </c>
      <c r="I302">
        <f t="shared" si="4"/>
        <v>308620.6875</v>
      </c>
      <c r="J302" s="14">
        <v>49379.31</v>
      </c>
      <c r="K302" s="14" t="s">
        <v>6142</v>
      </c>
    </row>
    <row r="303" spans="1:11" hidden="1">
      <c r="A303" t="s">
        <v>5768</v>
      </c>
      <c r="B303" s="3">
        <v>41695</v>
      </c>
      <c r="C303" t="s">
        <v>4457</v>
      </c>
      <c r="D303">
        <v>2</v>
      </c>
      <c r="E303" t="s">
        <v>5769</v>
      </c>
      <c r="F303" t="s">
        <v>1637</v>
      </c>
      <c r="G303" t="s">
        <v>13</v>
      </c>
      <c r="H303" t="s">
        <v>1127</v>
      </c>
      <c r="I303">
        <f t="shared" si="4"/>
        <v>1465.5</v>
      </c>
      <c r="J303">
        <v>234.48</v>
      </c>
      <c r="K303" s="4" t="s">
        <v>6145</v>
      </c>
    </row>
    <row r="304" spans="1:11" hidden="1">
      <c r="A304" t="s">
        <v>5768</v>
      </c>
      <c r="B304" s="3">
        <v>41695</v>
      </c>
      <c r="C304" t="s">
        <v>4457</v>
      </c>
      <c r="D304">
        <v>2</v>
      </c>
      <c r="E304" t="s">
        <v>5769</v>
      </c>
      <c r="F304" t="s">
        <v>1637</v>
      </c>
      <c r="G304" t="s">
        <v>13</v>
      </c>
      <c r="H304" t="s">
        <v>1127</v>
      </c>
      <c r="I304">
        <f t="shared" si="4"/>
        <v>-1465.5</v>
      </c>
      <c r="J304">
        <v>-234.48</v>
      </c>
      <c r="K304" s="4" t="s">
        <v>6145</v>
      </c>
    </row>
    <row r="305" spans="1:11" hidden="1">
      <c r="A305" s="2" t="s">
        <v>5768</v>
      </c>
      <c r="B305" s="5">
        <v>41695</v>
      </c>
      <c r="C305" s="2" t="s">
        <v>4457</v>
      </c>
      <c r="D305" s="2">
        <v>2</v>
      </c>
      <c r="E305" s="2" t="s">
        <v>5769</v>
      </c>
      <c r="F305" s="2" t="s">
        <v>1637</v>
      </c>
      <c r="G305" s="2" t="s">
        <v>13</v>
      </c>
      <c r="H305" s="2" t="s">
        <v>1127</v>
      </c>
      <c r="I305">
        <f t="shared" si="4"/>
        <v>-1465.5</v>
      </c>
      <c r="J305" s="2">
        <v>-234.48</v>
      </c>
      <c r="K305" s="4" t="s">
        <v>6145</v>
      </c>
    </row>
    <row r="306" spans="1:11" hidden="1">
      <c r="A306" s="1" t="s">
        <v>4153</v>
      </c>
      <c r="B306" s="13">
        <v>41695</v>
      </c>
      <c r="C306" s="1" t="s">
        <v>4154</v>
      </c>
      <c r="D306" s="1">
        <v>2</v>
      </c>
      <c r="E306" s="1" t="s">
        <v>4155</v>
      </c>
      <c r="F306" s="1" t="s">
        <v>37</v>
      </c>
      <c r="G306" s="1" t="s">
        <v>38</v>
      </c>
      <c r="H306" s="1" t="s">
        <v>39</v>
      </c>
      <c r="I306">
        <f t="shared" si="4"/>
        <v>1515.625</v>
      </c>
      <c r="J306" s="1">
        <v>242.5</v>
      </c>
      <c r="K306" s="14" t="s">
        <v>6145</v>
      </c>
    </row>
    <row r="307" spans="1:11" hidden="1">
      <c r="A307" s="1" t="s">
        <v>4156</v>
      </c>
      <c r="B307" s="13">
        <v>41695</v>
      </c>
      <c r="C307" s="1" t="s">
        <v>4157</v>
      </c>
      <c r="D307" s="1">
        <v>2</v>
      </c>
      <c r="E307" s="1" t="s">
        <v>4158</v>
      </c>
      <c r="F307" s="1" t="s">
        <v>37</v>
      </c>
      <c r="G307" s="1" t="s">
        <v>38</v>
      </c>
      <c r="H307" s="1" t="s">
        <v>39</v>
      </c>
      <c r="I307">
        <f t="shared" si="4"/>
        <v>1270.8125</v>
      </c>
      <c r="J307" s="1">
        <v>203.33</v>
      </c>
      <c r="K307" s="14" t="s">
        <v>6145</v>
      </c>
    </row>
    <row r="308" spans="1:11" hidden="1">
      <c r="A308" t="s">
        <v>953</v>
      </c>
      <c r="B308" s="3">
        <v>41695</v>
      </c>
      <c r="C308" t="s">
        <v>4505</v>
      </c>
      <c r="D308">
        <v>2</v>
      </c>
      <c r="E308" t="s">
        <v>5770</v>
      </c>
      <c r="F308" t="s">
        <v>1637</v>
      </c>
      <c r="G308" t="s">
        <v>13</v>
      </c>
      <c r="H308" t="s">
        <v>4507</v>
      </c>
      <c r="I308">
        <f t="shared" si="4"/>
        <v>-853.43750000000011</v>
      </c>
      <c r="J308">
        <v>-136.55000000000001</v>
      </c>
      <c r="K308" s="4" t="s">
        <v>6145</v>
      </c>
    </row>
    <row r="309" spans="1:11" hidden="1">
      <c r="A309" s="1" t="s">
        <v>955</v>
      </c>
      <c r="B309" s="13">
        <v>41695</v>
      </c>
      <c r="C309" s="1" t="s">
        <v>4159</v>
      </c>
      <c r="D309" s="1">
        <v>2</v>
      </c>
      <c r="E309" s="1" t="s">
        <v>4160</v>
      </c>
      <c r="F309" s="1" t="s">
        <v>37</v>
      </c>
      <c r="G309" s="1" t="s">
        <v>38</v>
      </c>
      <c r="H309" s="1" t="s">
        <v>39</v>
      </c>
      <c r="I309">
        <f t="shared" si="4"/>
        <v>1215.375</v>
      </c>
      <c r="J309" s="1">
        <v>194.46</v>
      </c>
      <c r="K309" s="14" t="s">
        <v>6145</v>
      </c>
    </row>
    <row r="310" spans="1:11" hidden="1">
      <c r="A310" s="1" t="s">
        <v>961</v>
      </c>
      <c r="B310" s="13">
        <v>41695</v>
      </c>
      <c r="C310" s="1" t="s">
        <v>4161</v>
      </c>
      <c r="D310" s="1">
        <v>1</v>
      </c>
      <c r="E310" s="1" t="s">
        <v>4162</v>
      </c>
      <c r="F310" s="1" t="s">
        <v>54</v>
      </c>
      <c r="G310" s="1" t="s">
        <v>10</v>
      </c>
      <c r="H310" s="1" t="s">
        <v>222</v>
      </c>
      <c r="I310">
        <f t="shared" si="4"/>
        <v>425101.875</v>
      </c>
      <c r="J310" s="14">
        <v>68016.3</v>
      </c>
      <c r="K310" s="14" t="s">
        <v>6143</v>
      </c>
    </row>
    <row r="311" spans="1:11" hidden="1">
      <c r="A311" s="1" t="s">
        <v>4163</v>
      </c>
      <c r="B311" s="13">
        <v>41695</v>
      </c>
      <c r="C311" s="1" t="s">
        <v>538</v>
      </c>
      <c r="D311" s="1">
        <v>1</v>
      </c>
      <c r="E311" s="1" t="s">
        <v>4164</v>
      </c>
      <c r="F311" s="1" t="s">
        <v>54</v>
      </c>
      <c r="G311" s="1" t="s">
        <v>10</v>
      </c>
      <c r="H311" s="1" t="s">
        <v>3737</v>
      </c>
      <c r="I311">
        <f t="shared" si="4"/>
        <v>297961.625</v>
      </c>
      <c r="J311" s="14">
        <v>47673.86</v>
      </c>
      <c r="K311" s="14" t="s">
        <v>6143</v>
      </c>
    </row>
    <row r="312" spans="1:11" hidden="1">
      <c r="A312" s="1" t="s">
        <v>968</v>
      </c>
      <c r="B312" s="13">
        <v>41695</v>
      </c>
      <c r="C312" s="1" t="s">
        <v>154</v>
      </c>
      <c r="D312" s="1">
        <v>1</v>
      </c>
      <c r="E312" s="1" t="s">
        <v>4165</v>
      </c>
      <c r="F312" s="1" t="s">
        <v>455</v>
      </c>
      <c r="G312" s="1" t="s">
        <v>10</v>
      </c>
      <c r="H312" s="1" t="s">
        <v>266</v>
      </c>
      <c r="I312">
        <f t="shared" si="4"/>
        <v>-181607.4375</v>
      </c>
      <c r="J312" s="14">
        <v>-29057.19</v>
      </c>
      <c r="K312" s="14" t="s">
        <v>6143</v>
      </c>
    </row>
    <row r="313" spans="1:11" hidden="1">
      <c r="A313" s="1" t="s">
        <v>971</v>
      </c>
      <c r="B313" s="13">
        <v>41695</v>
      </c>
      <c r="C313" s="1" t="s">
        <v>154</v>
      </c>
      <c r="D313" s="1">
        <v>1</v>
      </c>
      <c r="E313" s="1" t="s">
        <v>4166</v>
      </c>
      <c r="F313" s="1" t="s">
        <v>54</v>
      </c>
      <c r="G313" s="1" t="s">
        <v>10</v>
      </c>
      <c r="H313" s="1" t="s">
        <v>266</v>
      </c>
      <c r="I313">
        <f t="shared" si="4"/>
        <v>183525.5625</v>
      </c>
      <c r="J313" s="14">
        <v>29364.09</v>
      </c>
      <c r="K313" s="14" t="s">
        <v>6143</v>
      </c>
    </row>
    <row r="314" spans="1:11" hidden="1">
      <c r="A314" s="1" t="s">
        <v>977</v>
      </c>
      <c r="B314" s="13">
        <v>41695</v>
      </c>
      <c r="C314" s="1" t="s">
        <v>4167</v>
      </c>
      <c r="D314" s="1">
        <v>2</v>
      </c>
      <c r="E314" s="1" t="s">
        <v>4168</v>
      </c>
      <c r="F314" s="1" t="s">
        <v>37</v>
      </c>
      <c r="G314" s="1" t="s">
        <v>38</v>
      </c>
      <c r="H314" s="1" t="s">
        <v>39</v>
      </c>
      <c r="I314">
        <f t="shared" si="4"/>
        <v>731.5</v>
      </c>
      <c r="J314" s="1">
        <v>117.04</v>
      </c>
      <c r="K314" s="14" t="s">
        <v>6145</v>
      </c>
    </row>
    <row r="315" spans="1:11" hidden="1">
      <c r="A315" s="1" t="s">
        <v>4169</v>
      </c>
      <c r="B315" s="13">
        <v>41695</v>
      </c>
      <c r="C315" s="1" t="s">
        <v>4170</v>
      </c>
      <c r="D315" s="1">
        <v>2</v>
      </c>
      <c r="E315" s="1" t="s">
        <v>4171</v>
      </c>
      <c r="F315" s="1" t="s">
        <v>37</v>
      </c>
      <c r="G315" s="1" t="s">
        <v>38</v>
      </c>
      <c r="H315" s="1" t="s">
        <v>39</v>
      </c>
      <c r="I315">
        <f t="shared" si="4"/>
        <v>721.75</v>
      </c>
      <c r="J315" s="1">
        <v>115.48</v>
      </c>
      <c r="K315" s="14" t="s">
        <v>6145</v>
      </c>
    </row>
    <row r="316" spans="1:11" hidden="1">
      <c r="A316" t="s">
        <v>5771</v>
      </c>
      <c r="B316" s="3">
        <v>41695</v>
      </c>
      <c r="C316" t="s">
        <v>5772</v>
      </c>
      <c r="D316">
        <v>2</v>
      </c>
      <c r="E316" t="s">
        <v>5773</v>
      </c>
      <c r="F316" t="s">
        <v>1448</v>
      </c>
      <c r="G316" t="s">
        <v>13</v>
      </c>
      <c r="H316" t="s">
        <v>88</v>
      </c>
      <c r="I316">
        <f t="shared" si="4"/>
        <v>165</v>
      </c>
      <c r="J316">
        <v>26.4</v>
      </c>
      <c r="K316" s="4" t="s">
        <v>6164</v>
      </c>
    </row>
    <row r="317" spans="1:11" hidden="1">
      <c r="A317" t="s">
        <v>5774</v>
      </c>
      <c r="B317" s="3">
        <v>41695</v>
      </c>
      <c r="C317" t="s">
        <v>5775</v>
      </c>
      <c r="D317">
        <v>2</v>
      </c>
      <c r="E317" t="s">
        <v>5776</v>
      </c>
      <c r="F317" t="s">
        <v>1448</v>
      </c>
      <c r="G317" t="s">
        <v>13</v>
      </c>
      <c r="H317" t="s">
        <v>88</v>
      </c>
      <c r="I317">
        <f t="shared" si="4"/>
        <v>291.5625</v>
      </c>
      <c r="J317">
        <v>46.65</v>
      </c>
      <c r="K317" s="4" t="s">
        <v>6164</v>
      </c>
    </row>
    <row r="318" spans="1:11" hidden="1">
      <c r="A318" t="s">
        <v>5777</v>
      </c>
      <c r="B318" s="3">
        <v>41695</v>
      </c>
      <c r="C318" t="s">
        <v>5778</v>
      </c>
      <c r="D318">
        <v>2</v>
      </c>
      <c r="E318" t="s">
        <v>5779</v>
      </c>
      <c r="F318" t="s">
        <v>1542</v>
      </c>
      <c r="G318" t="s">
        <v>13</v>
      </c>
      <c r="H318" t="s">
        <v>88</v>
      </c>
      <c r="I318">
        <f t="shared" si="4"/>
        <v>60.5</v>
      </c>
      <c r="J318">
        <v>9.68</v>
      </c>
      <c r="K318" s="4" t="s">
        <v>6145</v>
      </c>
    </row>
    <row r="319" spans="1:11" hidden="1">
      <c r="A319" t="s">
        <v>5780</v>
      </c>
      <c r="B319" s="3">
        <v>41695</v>
      </c>
      <c r="C319" t="s">
        <v>5781</v>
      </c>
      <c r="D319">
        <v>2</v>
      </c>
      <c r="E319" t="s">
        <v>5782</v>
      </c>
      <c r="F319" t="s">
        <v>1542</v>
      </c>
      <c r="G319" t="s">
        <v>13</v>
      </c>
      <c r="H319" t="s">
        <v>88</v>
      </c>
      <c r="I319">
        <f t="shared" si="4"/>
        <v>60.5</v>
      </c>
      <c r="J319">
        <v>9.68</v>
      </c>
      <c r="K319" s="4" t="s">
        <v>6145</v>
      </c>
    </row>
    <row r="320" spans="1:11" hidden="1">
      <c r="A320" t="s">
        <v>3091</v>
      </c>
      <c r="B320" s="3">
        <v>41695</v>
      </c>
      <c r="C320" t="s">
        <v>5783</v>
      </c>
      <c r="D320">
        <v>2</v>
      </c>
      <c r="E320" t="s">
        <v>5784</v>
      </c>
      <c r="F320" t="s">
        <v>1542</v>
      </c>
      <c r="G320" t="s">
        <v>13</v>
      </c>
      <c r="H320" t="s">
        <v>88</v>
      </c>
      <c r="I320">
        <f t="shared" si="4"/>
        <v>60.5</v>
      </c>
      <c r="J320">
        <v>9.68</v>
      </c>
      <c r="K320" s="4" t="s">
        <v>6145</v>
      </c>
    </row>
    <row r="321" spans="1:11" hidden="1">
      <c r="A321" t="s">
        <v>5785</v>
      </c>
      <c r="B321" s="3">
        <v>41695</v>
      </c>
      <c r="C321" t="s">
        <v>5786</v>
      </c>
      <c r="D321">
        <v>2</v>
      </c>
      <c r="E321" t="s">
        <v>5787</v>
      </c>
      <c r="F321" t="s">
        <v>1542</v>
      </c>
      <c r="G321" t="s">
        <v>13</v>
      </c>
      <c r="H321" t="s">
        <v>88</v>
      </c>
      <c r="I321">
        <f t="shared" si="4"/>
        <v>60.5</v>
      </c>
      <c r="J321">
        <v>9.68</v>
      </c>
      <c r="K321" s="4" t="s">
        <v>6145</v>
      </c>
    </row>
    <row r="322" spans="1:11" hidden="1">
      <c r="A322" t="s">
        <v>5788</v>
      </c>
      <c r="B322" s="3">
        <v>41695</v>
      </c>
      <c r="C322" t="s">
        <v>5789</v>
      </c>
      <c r="D322">
        <v>2</v>
      </c>
      <c r="E322" t="s">
        <v>5790</v>
      </c>
      <c r="F322" t="s">
        <v>1542</v>
      </c>
      <c r="G322" t="s">
        <v>13</v>
      </c>
      <c r="H322" t="s">
        <v>88</v>
      </c>
      <c r="I322">
        <f t="shared" si="4"/>
        <v>60.5</v>
      </c>
      <c r="J322">
        <v>9.68</v>
      </c>
      <c r="K322" s="4" t="s">
        <v>6145</v>
      </c>
    </row>
    <row r="323" spans="1:11" hidden="1">
      <c r="A323" t="s">
        <v>5791</v>
      </c>
      <c r="B323" s="3">
        <v>41695</v>
      </c>
      <c r="C323" t="s">
        <v>5792</v>
      </c>
      <c r="D323">
        <v>2</v>
      </c>
      <c r="E323" t="s">
        <v>5793</v>
      </c>
      <c r="F323" t="s">
        <v>1542</v>
      </c>
      <c r="G323" t="s">
        <v>13</v>
      </c>
      <c r="H323" t="s">
        <v>88</v>
      </c>
      <c r="I323">
        <f t="shared" si="4"/>
        <v>60.5</v>
      </c>
      <c r="J323">
        <v>9.68</v>
      </c>
      <c r="K323" s="4" t="s">
        <v>6145</v>
      </c>
    </row>
    <row r="324" spans="1:11" hidden="1">
      <c r="A324" t="s">
        <v>5794</v>
      </c>
      <c r="B324" s="3">
        <v>41695</v>
      </c>
      <c r="C324" t="s">
        <v>5795</v>
      </c>
      <c r="D324">
        <v>2</v>
      </c>
      <c r="E324" t="s">
        <v>5796</v>
      </c>
      <c r="F324" t="s">
        <v>1542</v>
      </c>
      <c r="G324" t="s">
        <v>13</v>
      </c>
      <c r="H324" t="s">
        <v>88</v>
      </c>
      <c r="I324">
        <f t="shared" si="4"/>
        <v>60.5</v>
      </c>
      <c r="J324">
        <v>9.68</v>
      </c>
      <c r="K324" s="4" t="s">
        <v>6145</v>
      </c>
    </row>
    <row r="325" spans="1:11" hidden="1">
      <c r="A325" t="s">
        <v>5797</v>
      </c>
      <c r="B325" s="3">
        <v>41695</v>
      </c>
      <c r="C325" t="s">
        <v>5798</v>
      </c>
      <c r="D325">
        <v>2</v>
      </c>
      <c r="E325" t="s">
        <v>5799</v>
      </c>
      <c r="F325" t="s">
        <v>1542</v>
      </c>
      <c r="G325" t="s">
        <v>13</v>
      </c>
      <c r="H325" t="s">
        <v>88</v>
      </c>
      <c r="I325">
        <f t="shared" si="4"/>
        <v>60.5</v>
      </c>
      <c r="J325">
        <v>9.68</v>
      </c>
      <c r="K325" s="4" t="s">
        <v>6145</v>
      </c>
    </row>
    <row r="326" spans="1:11" hidden="1">
      <c r="A326" t="s">
        <v>5800</v>
      </c>
      <c r="B326" s="3">
        <v>41695</v>
      </c>
      <c r="C326" t="s">
        <v>5801</v>
      </c>
      <c r="D326">
        <v>2</v>
      </c>
      <c r="E326" t="s">
        <v>5802</v>
      </c>
      <c r="F326" t="s">
        <v>1542</v>
      </c>
      <c r="G326" t="s">
        <v>13</v>
      </c>
      <c r="H326" t="s">
        <v>88</v>
      </c>
      <c r="I326">
        <f t="shared" si="4"/>
        <v>60.5</v>
      </c>
      <c r="J326">
        <v>9.68</v>
      </c>
      <c r="K326" s="4" t="s">
        <v>6145</v>
      </c>
    </row>
    <row r="327" spans="1:11" hidden="1">
      <c r="A327" t="s">
        <v>5803</v>
      </c>
      <c r="B327" s="3">
        <v>41695</v>
      </c>
      <c r="C327" t="s">
        <v>5804</v>
      </c>
      <c r="D327">
        <v>2</v>
      </c>
      <c r="E327" t="s">
        <v>5805</v>
      </c>
      <c r="F327" t="s">
        <v>1542</v>
      </c>
      <c r="G327" t="s">
        <v>13</v>
      </c>
      <c r="H327" t="s">
        <v>88</v>
      </c>
      <c r="I327">
        <f t="shared" si="4"/>
        <v>60.5</v>
      </c>
      <c r="J327">
        <v>9.68</v>
      </c>
      <c r="K327" s="4" t="s">
        <v>6145</v>
      </c>
    </row>
    <row r="328" spans="1:11" hidden="1">
      <c r="A328" t="s">
        <v>3093</v>
      </c>
      <c r="B328" s="3">
        <v>41695</v>
      </c>
      <c r="C328" t="s">
        <v>5806</v>
      </c>
      <c r="D328">
        <v>2</v>
      </c>
      <c r="E328" t="s">
        <v>5807</v>
      </c>
      <c r="F328" t="s">
        <v>1542</v>
      </c>
      <c r="G328" t="s">
        <v>13</v>
      </c>
      <c r="H328" t="s">
        <v>88</v>
      </c>
      <c r="I328">
        <f t="shared" si="4"/>
        <v>60.5</v>
      </c>
      <c r="J328">
        <v>9.68</v>
      </c>
      <c r="K328" s="4" t="s">
        <v>6145</v>
      </c>
    </row>
    <row r="329" spans="1:11" hidden="1">
      <c r="A329" t="s">
        <v>5808</v>
      </c>
      <c r="B329" s="3">
        <v>41695</v>
      </c>
      <c r="C329" t="s">
        <v>5809</v>
      </c>
      <c r="D329">
        <v>2</v>
      </c>
      <c r="E329" t="s">
        <v>5810</v>
      </c>
      <c r="F329" t="s">
        <v>1542</v>
      </c>
      <c r="G329" t="s">
        <v>13</v>
      </c>
      <c r="H329" t="s">
        <v>88</v>
      </c>
      <c r="I329">
        <f t="shared" si="4"/>
        <v>60.5</v>
      </c>
      <c r="J329">
        <v>9.68</v>
      </c>
      <c r="K329" s="4" t="s">
        <v>6145</v>
      </c>
    </row>
    <row r="330" spans="1:11" hidden="1">
      <c r="A330" t="s">
        <v>5811</v>
      </c>
      <c r="B330" s="3">
        <v>41695</v>
      </c>
      <c r="C330" t="s">
        <v>5812</v>
      </c>
      <c r="D330">
        <v>2</v>
      </c>
      <c r="E330" t="s">
        <v>5813</v>
      </c>
      <c r="F330" t="s">
        <v>1542</v>
      </c>
      <c r="G330" t="s">
        <v>13</v>
      </c>
      <c r="H330" t="s">
        <v>88</v>
      </c>
      <c r="I330">
        <f t="shared" ref="I330:I393" si="5">J330*100/16</f>
        <v>60.5</v>
      </c>
      <c r="J330">
        <v>9.68</v>
      </c>
      <c r="K330" s="4" t="s">
        <v>6145</v>
      </c>
    </row>
    <row r="331" spans="1:11" hidden="1">
      <c r="A331" t="s">
        <v>5814</v>
      </c>
      <c r="B331" s="3">
        <v>41695</v>
      </c>
      <c r="C331" t="s">
        <v>5815</v>
      </c>
      <c r="D331">
        <v>2</v>
      </c>
      <c r="E331" t="s">
        <v>5816</v>
      </c>
      <c r="F331" t="s">
        <v>1542</v>
      </c>
      <c r="G331" t="s">
        <v>13</v>
      </c>
      <c r="H331" t="s">
        <v>88</v>
      </c>
      <c r="I331">
        <f t="shared" si="5"/>
        <v>60.5</v>
      </c>
      <c r="J331">
        <v>9.68</v>
      </c>
      <c r="K331" s="4" t="s">
        <v>6145</v>
      </c>
    </row>
    <row r="332" spans="1:11" hidden="1">
      <c r="A332" t="s">
        <v>980</v>
      </c>
      <c r="B332" s="3">
        <v>41695</v>
      </c>
      <c r="C332" t="s">
        <v>5817</v>
      </c>
      <c r="D332">
        <v>2</v>
      </c>
      <c r="E332" t="s">
        <v>5818</v>
      </c>
      <c r="F332" t="s">
        <v>1542</v>
      </c>
      <c r="G332" t="s">
        <v>13</v>
      </c>
      <c r="H332" t="s">
        <v>88</v>
      </c>
      <c r="I332">
        <f t="shared" si="5"/>
        <v>60.5</v>
      </c>
      <c r="J332">
        <v>9.68</v>
      </c>
      <c r="K332" s="4" t="s">
        <v>6145</v>
      </c>
    </row>
    <row r="333" spans="1:11" hidden="1">
      <c r="A333" t="s">
        <v>5819</v>
      </c>
      <c r="B333" s="3">
        <v>41695</v>
      </c>
      <c r="C333" t="s">
        <v>5820</v>
      </c>
      <c r="D333">
        <v>2</v>
      </c>
      <c r="E333" t="s">
        <v>5821</v>
      </c>
      <c r="F333" t="s">
        <v>1542</v>
      </c>
      <c r="G333" t="s">
        <v>13</v>
      </c>
      <c r="H333" t="s">
        <v>88</v>
      </c>
      <c r="I333">
        <f t="shared" si="5"/>
        <v>60.5</v>
      </c>
      <c r="J333">
        <v>9.68</v>
      </c>
      <c r="K333" s="4" t="s">
        <v>6145</v>
      </c>
    </row>
    <row r="334" spans="1:11" hidden="1">
      <c r="A334" t="s">
        <v>5822</v>
      </c>
      <c r="B334" s="3">
        <v>41695</v>
      </c>
      <c r="C334" t="s">
        <v>5823</v>
      </c>
      <c r="D334">
        <v>2</v>
      </c>
      <c r="E334" t="s">
        <v>5824</v>
      </c>
      <c r="F334" t="s">
        <v>1542</v>
      </c>
      <c r="G334" t="s">
        <v>13</v>
      </c>
      <c r="H334" t="s">
        <v>88</v>
      </c>
      <c r="I334">
        <f t="shared" si="5"/>
        <v>60.5</v>
      </c>
      <c r="J334">
        <v>9.68</v>
      </c>
      <c r="K334" s="4" t="s">
        <v>6145</v>
      </c>
    </row>
    <row r="335" spans="1:11" hidden="1">
      <c r="A335" t="s">
        <v>3095</v>
      </c>
      <c r="B335" s="3">
        <v>41695</v>
      </c>
      <c r="C335" t="s">
        <v>5825</v>
      </c>
      <c r="D335">
        <v>2</v>
      </c>
      <c r="E335" t="s">
        <v>5826</v>
      </c>
      <c r="F335" t="s">
        <v>1542</v>
      </c>
      <c r="G335" t="s">
        <v>13</v>
      </c>
      <c r="H335" t="s">
        <v>88</v>
      </c>
      <c r="I335">
        <f t="shared" si="5"/>
        <v>60.5</v>
      </c>
      <c r="J335">
        <v>9.68</v>
      </c>
      <c r="K335" s="4" t="s">
        <v>6145</v>
      </c>
    </row>
    <row r="336" spans="1:11" hidden="1">
      <c r="A336" t="s">
        <v>5882</v>
      </c>
      <c r="B336" s="3">
        <v>41696</v>
      </c>
      <c r="C336" t="s">
        <v>5883</v>
      </c>
      <c r="D336">
        <v>2</v>
      </c>
      <c r="E336" t="s">
        <v>5884</v>
      </c>
      <c r="F336" t="s">
        <v>1448</v>
      </c>
      <c r="G336" t="s">
        <v>13</v>
      </c>
      <c r="H336" t="s">
        <v>88</v>
      </c>
      <c r="I336">
        <f t="shared" si="5"/>
        <v>165</v>
      </c>
      <c r="J336">
        <v>26.4</v>
      </c>
      <c r="K336" s="4" t="s">
        <v>6164</v>
      </c>
    </row>
    <row r="337" spans="1:11" hidden="1">
      <c r="A337" t="s">
        <v>5885</v>
      </c>
      <c r="B337" s="3">
        <v>41696</v>
      </c>
      <c r="C337" t="s">
        <v>5886</v>
      </c>
      <c r="D337">
        <v>2</v>
      </c>
      <c r="E337" t="s">
        <v>5887</v>
      </c>
      <c r="F337" t="s">
        <v>1368</v>
      </c>
      <c r="G337" t="s">
        <v>13</v>
      </c>
      <c r="H337" t="s">
        <v>88</v>
      </c>
      <c r="I337">
        <f t="shared" si="5"/>
        <v>4629.375</v>
      </c>
      <c r="J337">
        <v>740.7</v>
      </c>
      <c r="K337" s="4" t="s">
        <v>6151</v>
      </c>
    </row>
    <row r="338" spans="1:11" hidden="1">
      <c r="A338" t="s">
        <v>5888</v>
      </c>
      <c r="B338" s="3">
        <v>41696</v>
      </c>
      <c r="C338" t="s">
        <v>5889</v>
      </c>
      <c r="D338">
        <v>2</v>
      </c>
      <c r="E338" t="s">
        <v>5890</v>
      </c>
      <c r="F338" t="s">
        <v>1368</v>
      </c>
      <c r="G338" t="s">
        <v>13</v>
      </c>
      <c r="H338" t="s">
        <v>88</v>
      </c>
      <c r="I338">
        <f t="shared" si="5"/>
        <v>2231.875</v>
      </c>
      <c r="J338">
        <v>357.1</v>
      </c>
      <c r="K338" s="4" t="s">
        <v>6151</v>
      </c>
    </row>
    <row r="339" spans="1:11" hidden="1">
      <c r="A339" t="s">
        <v>5891</v>
      </c>
      <c r="B339" s="3">
        <v>41696</v>
      </c>
      <c r="C339" t="s">
        <v>5892</v>
      </c>
      <c r="D339">
        <v>2</v>
      </c>
      <c r="E339" t="s">
        <v>5893</v>
      </c>
      <c r="F339" t="s">
        <v>1368</v>
      </c>
      <c r="G339" t="s">
        <v>13</v>
      </c>
      <c r="H339" t="s">
        <v>88</v>
      </c>
      <c r="I339">
        <f t="shared" si="5"/>
        <v>3533.75</v>
      </c>
      <c r="J339">
        <v>565.4</v>
      </c>
      <c r="K339" s="4" t="s">
        <v>6151</v>
      </c>
    </row>
    <row r="340" spans="1:11" hidden="1">
      <c r="A340" t="s">
        <v>5894</v>
      </c>
      <c r="B340" s="3">
        <v>41696</v>
      </c>
      <c r="C340" t="s">
        <v>5895</v>
      </c>
      <c r="D340">
        <v>2</v>
      </c>
      <c r="E340" t="s">
        <v>5896</v>
      </c>
      <c r="F340" t="s">
        <v>1368</v>
      </c>
      <c r="G340" t="s">
        <v>13</v>
      </c>
      <c r="H340" t="s">
        <v>88</v>
      </c>
      <c r="I340">
        <f t="shared" si="5"/>
        <v>2310</v>
      </c>
      <c r="J340">
        <v>369.6</v>
      </c>
      <c r="K340" s="4" t="s">
        <v>6151</v>
      </c>
    </row>
    <row r="341" spans="1:11" hidden="1">
      <c r="A341" t="s">
        <v>5897</v>
      </c>
      <c r="B341" s="3">
        <v>41696</v>
      </c>
      <c r="C341" t="s">
        <v>5898</v>
      </c>
      <c r="D341">
        <v>2</v>
      </c>
      <c r="E341" t="s">
        <v>5899</v>
      </c>
      <c r="F341" t="s">
        <v>1368</v>
      </c>
      <c r="G341" t="s">
        <v>13</v>
      </c>
      <c r="H341" t="s">
        <v>88</v>
      </c>
      <c r="I341">
        <f t="shared" si="5"/>
        <v>3714.75</v>
      </c>
      <c r="J341">
        <v>594.36</v>
      </c>
      <c r="K341" s="4" t="s">
        <v>6151</v>
      </c>
    </row>
    <row r="342" spans="1:11" hidden="1">
      <c r="A342" t="s">
        <v>999</v>
      </c>
      <c r="B342" s="3">
        <v>41696</v>
      </c>
      <c r="C342" t="s">
        <v>5900</v>
      </c>
      <c r="D342">
        <v>2</v>
      </c>
      <c r="E342" t="s">
        <v>5901</v>
      </c>
      <c r="F342" t="s">
        <v>1368</v>
      </c>
      <c r="G342" t="s">
        <v>13</v>
      </c>
      <c r="H342" t="s">
        <v>88</v>
      </c>
      <c r="I342">
        <f t="shared" si="5"/>
        <v>3533.75</v>
      </c>
      <c r="J342">
        <v>565.4</v>
      </c>
      <c r="K342" s="4" t="s">
        <v>6151</v>
      </c>
    </row>
    <row r="343" spans="1:11" hidden="1">
      <c r="A343" t="s">
        <v>3097</v>
      </c>
      <c r="B343" s="3">
        <v>41696</v>
      </c>
      <c r="C343" t="s">
        <v>5902</v>
      </c>
      <c r="D343">
        <v>2</v>
      </c>
      <c r="E343" t="s">
        <v>5903</v>
      </c>
      <c r="F343" t="s">
        <v>1368</v>
      </c>
      <c r="G343" t="s">
        <v>13</v>
      </c>
      <c r="H343" t="s">
        <v>88</v>
      </c>
      <c r="I343">
        <f t="shared" si="5"/>
        <v>1354.125</v>
      </c>
      <c r="J343">
        <v>216.66</v>
      </c>
      <c r="K343" s="4" t="s">
        <v>6151</v>
      </c>
    </row>
    <row r="344" spans="1:11" hidden="1">
      <c r="A344" s="1" t="s">
        <v>1018</v>
      </c>
      <c r="B344" s="13">
        <v>41696</v>
      </c>
      <c r="C344" s="1" t="s">
        <v>3757</v>
      </c>
      <c r="D344" s="1">
        <v>1</v>
      </c>
      <c r="E344" s="1" t="s">
        <v>4173</v>
      </c>
      <c r="F344" s="1" t="s">
        <v>58</v>
      </c>
      <c r="G344" s="1" t="s">
        <v>10</v>
      </c>
      <c r="H344" s="1" t="s">
        <v>4118</v>
      </c>
      <c r="I344">
        <f t="shared" si="5"/>
        <v>38793.125</v>
      </c>
      <c r="J344" s="14">
        <v>6206.9</v>
      </c>
      <c r="K344" s="14" t="s">
        <v>6138</v>
      </c>
    </row>
    <row r="345" spans="1:11">
      <c r="A345" s="1" t="s">
        <v>4176</v>
      </c>
      <c r="B345" s="13">
        <v>41696</v>
      </c>
      <c r="C345" s="1" t="s">
        <v>4177</v>
      </c>
      <c r="D345" s="1">
        <v>1</v>
      </c>
      <c r="E345" s="1" t="s">
        <v>4178</v>
      </c>
      <c r="F345" s="1" t="s">
        <v>269</v>
      </c>
      <c r="G345" s="1" t="s">
        <v>5</v>
      </c>
      <c r="H345" s="1" t="s">
        <v>4179</v>
      </c>
      <c r="I345" s="16">
        <f t="shared" si="5"/>
        <v>-169511.875</v>
      </c>
      <c r="J345" s="28">
        <v>-27121.9</v>
      </c>
      <c r="K345" s="14" t="s">
        <v>6165</v>
      </c>
    </row>
    <row r="346" spans="1:11">
      <c r="A346" s="1" t="s">
        <v>1021</v>
      </c>
      <c r="B346" s="13">
        <v>41696</v>
      </c>
      <c r="C346" s="1" t="s">
        <v>4180</v>
      </c>
      <c r="D346" s="1">
        <v>1</v>
      </c>
      <c r="E346" s="1" t="s">
        <v>4181</v>
      </c>
      <c r="F346" s="1" t="s">
        <v>269</v>
      </c>
      <c r="G346" s="1" t="s">
        <v>5</v>
      </c>
      <c r="H346" s="1" t="s">
        <v>4182</v>
      </c>
      <c r="I346" s="16">
        <f t="shared" si="5"/>
        <v>1108.375</v>
      </c>
      <c r="J346" s="28">
        <v>177.34</v>
      </c>
      <c r="K346" s="14" t="s">
        <v>6166</v>
      </c>
    </row>
    <row r="347" spans="1:11">
      <c r="A347" s="1" t="s">
        <v>1025</v>
      </c>
      <c r="B347" s="13">
        <v>41696</v>
      </c>
      <c r="C347" s="1" t="s">
        <v>4183</v>
      </c>
      <c r="D347" s="1">
        <v>1</v>
      </c>
      <c r="E347" s="1" t="s">
        <v>4184</v>
      </c>
      <c r="F347" s="1" t="s">
        <v>269</v>
      </c>
      <c r="G347" s="1" t="s">
        <v>5</v>
      </c>
      <c r="H347" s="1" t="s">
        <v>4185</v>
      </c>
      <c r="I347" s="16">
        <f t="shared" si="5"/>
        <v>2586.1875</v>
      </c>
      <c r="J347" s="28">
        <v>413.79</v>
      </c>
      <c r="K347" s="14" t="s">
        <v>6166</v>
      </c>
    </row>
    <row r="348" spans="1:11" hidden="1">
      <c r="A348" t="s">
        <v>1027</v>
      </c>
      <c r="B348" s="3">
        <v>41696</v>
      </c>
      <c r="C348" t="s">
        <v>5904</v>
      </c>
      <c r="D348">
        <v>2</v>
      </c>
      <c r="E348" t="s">
        <v>5905</v>
      </c>
      <c r="F348" t="s">
        <v>1637</v>
      </c>
      <c r="G348" t="s">
        <v>13</v>
      </c>
      <c r="H348" t="s">
        <v>5906</v>
      </c>
      <c r="I348">
        <f t="shared" si="5"/>
        <v>-2491.375</v>
      </c>
      <c r="J348">
        <v>-398.62</v>
      </c>
      <c r="K348" s="4" t="s">
        <v>6145</v>
      </c>
    </row>
    <row r="349" spans="1:11" hidden="1">
      <c r="A349" t="s">
        <v>5907</v>
      </c>
      <c r="B349" s="3">
        <v>41696</v>
      </c>
      <c r="C349" t="s">
        <v>5709</v>
      </c>
      <c r="D349">
        <v>1</v>
      </c>
      <c r="E349" t="s">
        <v>5908</v>
      </c>
      <c r="F349" t="s">
        <v>70</v>
      </c>
      <c r="G349" t="s">
        <v>10</v>
      </c>
      <c r="H349" t="s">
        <v>5711</v>
      </c>
      <c r="I349">
        <f t="shared" si="5"/>
        <v>-30172.4375</v>
      </c>
      <c r="J349" s="4">
        <v>-4827.59</v>
      </c>
      <c r="K349" s="4" t="s">
        <v>6141</v>
      </c>
    </row>
    <row r="350" spans="1:11" hidden="1">
      <c r="A350" t="s">
        <v>5909</v>
      </c>
      <c r="B350" s="3">
        <v>41696</v>
      </c>
      <c r="C350" t="s">
        <v>5709</v>
      </c>
      <c r="D350">
        <v>1</v>
      </c>
      <c r="E350" t="s">
        <v>5910</v>
      </c>
      <c r="F350" t="s">
        <v>9</v>
      </c>
      <c r="G350" t="s">
        <v>10</v>
      </c>
      <c r="H350" t="s">
        <v>5711</v>
      </c>
      <c r="I350">
        <f t="shared" si="5"/>
        <v>30172.4375</v>
      </c>
      <c r="J350" s="4">
        <v>4827.59</v>
      </c>
      <c r="K350" s="4" t="s">
        <v>6141</v>
      </c>
    </row>
    <row r="351" spans="1:11" hidden="1">
      <c r="A351" t="s">
        <v>5911</v>
      </c>
      <c r="B351" s="3">
        <v>41696</v>
      </c>
      <c r="C351" t="s">
        <v>5912</v>
      </c>
      <c r="D351">
        <v>2</v>
      </c>
      <c r="E351" t="s">
        <v>5913</v>
      </c>
      <c r="F351" t="s">
        <v>1637</v>
      </c>
      <c r="G351" t="s">
        <v>13</v>
      </c>
      <c r="H351" t="s">
        <v>5914</v>
      </c>
      <c r="I351">
        <f t="shared" si="5"/>
        <v>-1398.25</v>
      </c>
      <c r="J351">
        <v>-223.72</v>
      </c>
      <c r="K351" s="4" t="s">
        <v>6145</v>
      </c>
    </row>
    <row r="352" spans="1:11" hidden="1">
      <c r="A352" s="1" t="s">
        <v>4187</v>
      </c>
      <c r="B352" s="13">
        <v>41697</v>
      </c>
      <c r="C352" s="1" t="s">
        <v>1206</v>
      </c>
      <c r="D352" s="1">
        <v>1</v>
      </c>
      <c r="E352" s="1" t="s">
        <v>4188</v>
      </c>
      <c r="F352" s="1" t="s">
        <v>70</v>
      </c>
      <c r="G352" s="1" t="s">
        <v>10</v>
      </c>
      <c r="H352" s="1" t="s">
        <v>1208</v>
      </c>
      <c r="I352">
        <f t="shared" si="5"/>
        <v>-259051.75</v>
      </c>
      <c r="J352" s="14">
        <v>-41448.28</v>
      </c>
      <c r="K352" s="14" t="s">
        <v>6142</v>
      </c>
    </row>
    <row r="353" spans="1:11" hidden="1">
      <c r="A353" s="1" t="s">
        <v>4189</v>
      </c>
      <c r="B353" s="13">
        <v>41697</v>
      </c>
      <c r="C353" s="1" t="s">
        <v>1206</v>
      </c>
      <c r="D353" s="1">
        <v>1</v>
      </c>
      <c r="E353" s="1" t="s">
        <v>4190</v>
      </c>
      <c r="F353" s="1" t="s">
        <v>9</v>
      </c>
      <c r="G353" s="1" t="s">
        <v>10</v>
      </c>
      <c r="H353" s="1" t="s">
        <v>1208</v>
      </c>
      <c r="I353">
        <f t="shared" si="5"/>
        <v>251280.1875</v>
      </c>
      <c r="J353" s="14">
        <v>40204.83</v>
      </c>
      <c r="K353" s="14" t="s">
        <v>6142</v>
      </c>
    </row>
    <row r="354" spans="1:11" hidden="1">
      <c r="A354" s="1" t="s">
        <v>1030</v>
      </c>
      <c r="B354" s="13">
        <v>41697</v>
      </c>
      <c r="C354" s="1" t="s">
        <v>1210</v>
      </c>
      <c r="D354" s="1">
        <v>1</v>
      </c>
      <c r="E354" s="1" t="s">
        <v>4191</v>
      </c>
      <c r="F354" s="1" t="s">
        <v>70</v>
      </c>
      <c r="G354" s="1" t="s">
        <v>10</v>
      </c>
      <c r="H354" s="1" t="s">
        <v>1208</v>
      </c>
      <c r="I354">
        <f t="shared" si="5"/>
        <v>-259051.75</v>
      </c>
      <c r="J354" s="14">
        <v>-41448.28</v>
      </c>
      <c r="K354" s="14" t="s">
        <v>6142</v>
      </c>
    </row>
    <row r="355" spans="1:11" hidden="1">
      <c r="A355" s="1" t="s">
        <v>4192</v>
      </c>
      <c r="B355" s="13">
        <v>41697</v>
      </c>
      <c r="C355" s="1" t="s">
        <v>1210</v>
      </c>
      <c r="D355" s="1">
        <v>1</v>
      </c>
      <c r="E355" s="1" t="s">
        <v>4193</v>
      </c>
      <c r="F355" s="1" t="s">
        <v>9</v>
      </c>
      <c r="G355" s="1" t="s">
        <v>10</v>
      </c>
      <c r="H355" s="1" t="s">
        <v>1208</v>
      </c>
      <c r="I355">
        <f t="shared" si="5"/>
        <v>251280.1875</v>
      </c>
      <c r="J355" s="14">
        <v>40204.83</v>
      </c>
      <c r="K355" s="14" t="s">
        <v>6142</v>
      </c>
    </row>
    <row r="356" spans="1:11" hidden="1">
      <c r="A356" s="1" t="s">
        <v>3175</v>
      </c>
      <c r="B356" s="13">
        <v>41697</v>
      </c>
      <c r="C356" s="1" t="s">
        <v>4194</v>
      </c>
      <c r="D356" s="1">
        <v>1</v>
      </c>
      <c r="E356" s="1" t="s">
        <v>4195</v>
      </c>
      <c r="F356" s="1" t="s">
        <v>9</v>
      </c>
      <c r="G356" s="1" t="s">
        <v>10</v>
      </c>
      <c r="H356" s="1" t="s">
        <v>4196</v>
      </c>
      <c r="I356">
        <f t="shared" si="5"/>
        <v>194655.1875</v>
      </c>
      <c r="J356" s="14">
        <v>31144.83</v>
      </c>
      <c r="K356" s="14" t="s">
        <v>6142</v>
      </c>
    </row>
    <row r="357" spans="1:11" hidden="1">
      <c r="A357" s="1" t="s">
        <v>4197</v>
      </c>
      <c r="B357" s="13">
        <v>41697</v>
      </c>
      <c r="C357" s="1" t="s">
        <v>4198</v>
      </c>
      <c r="D357" s="1">
        <v>2</v>
      </c>
      <c r="E357" s="1" t="s">
        <v>4199</v>
      </c>
      <c r="F357" s="1" t="s">
        <v>3572</v>
      </c>
      <c r="G357" s="1" t="s">
        <v>103</v>
      </c>
      <c r="H357" s="1" t="s">
        <v>4138</v>
      </c>
      <c r="I357">
        <f t="shared" si="5"/>
        <v>26476.25</v>
      </c>
      <c r="J357" s="14">
        <v>4236.2</v>
      </c>
      <c r="K357" s="14" t="s">
        <v>6145</v>
      </c>
    </row>
    <row r="358" spans="1:11" hidden="1">
      <c r="A358" s="1" t="s">
        <v>4200</v>
      </c>
      <c r="B358" s="13">
        <v>41697</v>
      </c>
      <c r="C358" s="1" t="s">
        <v>4201</v>
      </c>
      <c r="D358" s="1">
        <v>1</v>
      </c>
      <c r="E358" s="1" t="s">
        <v>4202</v>
      </c>
      <c r="F358" s="1" t="s">
        <v>9</v>
      </c>
      <c r="G358" s="1" t="s">
        <v>10</v>
      </c>
      <c r="H358" s="1" t="s">
        <v>4203</v>
      </c>
      <c r="I358">
        <f t="shared" si="5"/>
        <v>241284.49999999997</v>
      </c>
      <c r="J358" s="14">
        <v>38605.519999999997</v>
      </c>
      <c r="K358" s="14" t="s">
        <v>6142</v>
      </c>
    </row>
    <row r="359" spans="1:11" hidden="1">
      <c r="A359" s="1" t="s">
        <v>4204</v>
      </c>
      <c r="B359" s="13">
        <v>41697</v>
      </c>
      <c r="C359" s="1" t="s">
        <v>4205</v>
      </c>
      <c r="D359" s="1">
        <v>1</v>
      </c>
      <c r="E359" s="1" t="s">
        <v>4206</v>
      </c>
      <c r="F359" s="1" t="s">
        <v>54</v>
      </c>
      <c r="G359" s="1" t="s">
        <v>10</v>
      </c>
      <c r="H359" s="1" t="s">
        <v>4207</v>
      </c>
      <c r="I359">
        <f t="shared" si="5"/>
        <v>263408.75</v>
      </c>
      <c r="J359" s="14">
        <v>42145.4</v>
      </c>
      <c r="K359" s="14" t="s">
        <v>6143</v>
      </c>
    </row>
    <row r="360" spans="1:11" hidden="1">
      <c r="A360" s="1" t="s">
        <v>4208</v>
      </c>
      <c r="B360" s="13">
        <v>41697</v>
      </c>
      <c r="C360" s="1" t="s">
        <v>3700</v>
      </c>
      <c r="D360" s="1">
        <v>1</v>
      </c>
      <c r="E360" s="1" t="s">
        <v>4209</v>
      </c>
      <c r="F360" s="1" t="s">
        <v>70</v>
      </c>
      <c r="G360" s="1" t="s">
        <v>10</v>
      </c>
      <c r="H360" s="1" t="s">
        <v>1928</v>
      </c>
      <c r="I360">
        <f t="shared" si="5"/>
        <v>-259051.75</v>
      </c>
      <c r="J360" s="14">
        <v>-41448.28</v>
      </c>
      <c r="K360" s="14" t="s">
        <v>6142</v>
      </c>
    </row>
    <row r="361" spans="1:11" hidden="1">
      <c r="A361" s="1" t="s">
        <v>4210</v>
      </c>
      <c r="B361" s="13">
        <v>41697</v>
      </c>
      <c r="C361" s="1" t="s">
        <v>3700</v>
      </c>
      <c r="D361" s="1">
        <v>1</v>
      </c>
      <c r="E361" s="1" t="s">
        <v>4211</v>
      </c>
      <c r="F361" s="1" t="s">
        <v>9</v>
      </c>
      <c r="G361" s="1" t="s">
        <v>10</v>
      </c>
      <c r="H361" s="1" t="s">
        <v>1928</v>
      </c>
      <c r="I361">
        <f t="shared" si="5"/>
        <v>259051.75</v>
      </c>
      <c r="J361" s="14">
        <v>41448.28</v>
      </c>
      <c r="K361" s="14" t="s">
        <v>6142</v>
      </c>
    </row>
    <row r="362" spans="1:11" hidden="1">
      <c r="A362" s="1" t="s">
        <v>4212</v>
      </c>
      <c r="B362" s="13">
        <v>41697</v>
      </c>
      <c r="C362" s="1" t="s">
        <v>4205</v>
      </c>
      <c r="D362" s="1">
        <v>1</v>
      </c>
      <c r="E362" s="1" t="s">
        <v>4213</v>
      </c>
      <c r="F362" s="1" t="s">
        <v>455</v>
      </c>
      <c r="G362" s="1" t="s">
        <v>10</v>
      </c>
      <c r="H362" s="1" t="s">
        <v>4207</v>
      </c>
      <c r="I362">
        <f t="shared" si="5"/>
        <v>-263408.75</v>
      </c>
      <c r="J362" s="14">
        <v>-42145.4</v>
      </c>
      <c r="K362" s="14" t="s">
        <v>6143</v>
      </c>
    </row>
    <row r="363" spans="1:11" hidden="1">
      <c r="A363" s="1" t="s">
        <v>4214</v>
      </c>
      <c r="B363" s="13">
        <v>41697</v>
      </c>
      <c r="C363" s="1" t="s">
        <v>4205</v>
      </c>
      <c r="D363" s="1">
        <v>1</v>
      </c>
      <c r="E363" s="1" t="s">
        <v>4215</v>
      </c>
      <c r="F363" s="1" t="s">
        <v>54</v>
      </c>
      <c r="G363" s="1" t="s">
        <v>10</v>
      </c>
      <c r="H363" s="1" t="s">
        <v>4216</v>
      </c>
      <c r="I363">
        <f t="shared" si="5"/>
        <v>263408.75</v>
      </c>
      <c r="J363" s="14">
        <v>42145.4</v>
      </c>
      <c r="K363" s="14" t="s">
        <v>6143</v>
      </c>
    </row>
    <row r="364" spans="1:11" hidden="1">
      <c r="A364" t="s">
        <v>1067</v>
      </c>
      <c r="B364" s="3">
        <v>41697</v>
      </c>
      <c r="C364" t="s">
        <v>5964</v>
      </c>
      <c r="D364">
        <v>2</v>
      </c>
      <c r="E364" t="s">
        <v>5965</v>
      </c>
      <c r="F364" t="s">
        <v>1637</v>
      </c>
      <c r="G364" t="s">
        <v>13</v>
      </c>
      <c r="H364" t="s">
        <v>5966</v>
      </c>
      <c r="I364">
        <f t="shared" si="5"/>
        <v>-1534.5</v>
      </c>
      <c r="J364">
        <v>-245.52</v>
      </c>
      <c r="K364" s="4" t="s">
        <v>6145</v>
      </c>
    </row>
    <row r="365" spans="1:11" hidden="1">
      <c r="A365" s="1" t="s">
        <v>4217</v>
      </c>
      <c r="B365" s="13">
        <v>41697</v>
      </c>
      <c r="C365" s="1" t="s">
        <v>4218</v>
      </c>
      <c r="D365" s="1">
        <v>2</v>
      </c>
      <c r="E365" s="1" t="s">
        <v>4219</v>
      </c>
      <c r="F365" s="1" t="s">
        <v>37</v>
      </c>
      <c r="G365" s="1" t="s">
        <v>38</v>
      </c>
      <c r="H365" s="1" t="s">
        <v>39</v>
      </c>
      <c r="I365">
        <f t="shared" si="5"/>
        <v>385.375</v>
      </c>
      <c r="J365" s="1">
        <v>61.66</v>
      </c>
      <c r="K365" s="14" t="s">
        <v>6145</v>
      </c>
    </row>
    <row r="366" spans="1:11" hidden="1">
      <c r="A366" s="1" t="s">
        <v>4220</v>
      </c>
      <c r="B366" s="13">
        <v>41697</v>
      </c>
      <c r="C366" s="1" t="s">
        <v>4221</v>
      </c>
      <c r="D366" s="1">
        <v>2</v>
      </c>
      <c r="E366" s="1" t="s">
        <v>4222</v>
      </c>
      <c r="F366" s="1" t="s">
        <v>37</v>
      </c>
      <c r="G366" s="1" t="s">
        <v>38</v>
      </c>
      <c r="H366" s="1" t="s">
        <v>39</v>
      </c>
      <c r="I366">
        <f t="shared" si="5"/>
        <v>385.375</v>
      </c>
      <c r="J366" s="1">
        <v>61.66</v>
      </c>
      <c r="K366" s="14" t="s">
        <v>6145</v>
      </c>
    </row>
    <row r="367" spans="1:11" hidden="1">
      <c r="A367" s="1" t="s">
        <v>4223</v>
      </c>
      <c r="B367" s="13">
        <v>41697</v>
      </c>
      <c r="C367" s="1" t="s">
        <v>4224</v>
      </c>
      <c r="D367" s="1">
        <v>2</v>
      </c>
      <c r="E367" s="1" t="s">
        <v>4225</v>
      </c>
      <c r="F367" s="1" t="s">
        <v>37</v>
      </c>
      <c r="G367" s="1" t="s">
        <v>38</v>
      </c>
      <c r="H367" s="1" t="s">
        <v>39</v>
      </c>
      <c r="I367">
        <f t="shared" si="5"/>
        <v>385.375</v>
      </c>
      <c r="J367" s="1">
        <v>61.66</v>
      </c>
      <c r="K367" s="14" t="s">
        <v>6145</v>
      </c>
    </row>
    <row r="368" spans="1:11" hidden="1">
      <c r="A368" s="1" t="s">
        <v>4226</v>
      </c>
      <c r="B368" s="13">
        <v>41697</v>
      </c>
      <c r="C368" s="1" t="s">
        <v>4028</v>
      </c>
      <c r="D368" s="1">
        <v>1</v>
      </c>
      <c r="E368" s="1" t="s">
        <v>4227</v>
      </c>
      <c r="F368" s="1" t="s">
        <v>70</v>
      </c>
      <c r="G368" s="1" t="s">
        <v>10</v>
      </c>
      <c r="H368" s="1" t="s">
        <v>4032</v>
      </c>
      <c r="I368">
        <f t="shared" si="5"/>
        <v>-178448.25</v>
      </c>
      <c r="J368" s="14">
        <v>-28551.72</v>
      </c>
      <c r="K368" s="14" t="s">
        <v>6142</v>
      </c>
    </row>
    <row r="369" spans="1:11" hidden="1">
      <c r="A369" s="1" t="s">
        <v>4228</v>
      </c>
      <c r="B369" s="13">
        <v>41697</v>
      </c>
      <c r="C369" s="1" t="s">
        <v>4028</v>
      </c>
      <c r="D369" s="1">
        <v>1</v>
      </c>
      <c r="E369" s="1" t="s">
        <v>4229</v>
      </c>
      <c r="F369" s="1" t="s">
        <v>9</v>
      </c>
      <c r="G369" s="1" t="s">
        <v>10</v>
      </c>
      <c r="H369" s="1" t="s">
        <v>4032</v>
      </c>
      <c r="I369">
        <f t="shared" si="5"/>
        <v>165517.25</v>
      </c>
      <c r="J369" s="14">
        <v>26482.76</v>
      </c>
      <c r="K369" s="14" t="s">
        <v>6142</v>
      </c>
    </row>
    <row r="370" spans="1:11" hidden="1">
      <c r="A370" s="1" t="s">
        <v>4230</v>
      </c>
      <c r="B370" s="13">
        <v>41697</v>
      </c>
      <c r="C370" s="1" t="s">
        <v>4205</v>
      </c>
      <c r="D370" s="1">
        <v>1</v>
      </c>
      <c r="E370" s="1" t="s">
        <v>4231</v>
      </c>
      <c r="F370" s="1" t="s">
        <v>455</v>
      </c>
      <c r="G370" s="1" t="s">
        <v>10</v>
      </c>
      <c r="H370" s="1" t="s">
        <v>4216</v>
      </c>
      <c r="I370">
        <f t="shared" si="5"/>
        <v>-263408.75</v>
      </c>
      <c r="J370" s="14">
        <v>-42145.4</v>
      </c>
      <c r="K370" s="14" t="s">
        <v>6143</v>
      </c>
    </row>
    <row r="371" spans="1:11" hidden="1">
      <c r="A371" s="1" t="s">
        <v>4232</v>
      </c>
      <c r="B371" s="13">
        <v>41697</v>
      </c>
      <c r="C371" s="1" t="s">
        <v>4233</v>
      </c>
      <c r="D371" s="1">
        <v>1</v>
      </c>
      <c r="E371" s="1" t="s">
        <v>4234</v>
      </c>
      <c r="F371" s="1" t="s">
        <v>54</v>
      </c>
      <c r="G371" s="1" t="s">
        <v>10</v>
      </c>
      <c r="H371" s="1" t="s">
        <v>4216</v>
      </c>
      <c r="I371">
        <f t="shared" si="5"/>
        <v>260157.5625</v>
      </c>
      <c r="J371" s="14">
        <v>41625.21</v>
      </c>
      <c r="K371" s="14" t="s">
        <v>6143</v>
      </c>
    </row>
    <row r="372" spans="1:11" hidden="1">
      <c r="A372" t="s">
        <v>1077</v>
      </c>
      <c r="B372" s="3">
        <v>41697</v>
      </c>
      <c r="C372" t="s">
        <v>5562</v>
      </c>
      <c r="D372">
        <v>1</v>
      </c>
      <c r="E372" t="s">
        <v>5967</v>
      </c>
      <c r="F372" t="s">
        <v>70</v>
      </c>
      <c r="G372" t="s">
        <v>10</v>
      </c>
      <c r="H372" t="s">
        <v>1928</v>
      </c>
      <c r="I372">
        <f t="shared" si="5"/>
        <v>-30172.4375</v>
      </c>
      <c r="J372" s="4">
        <v>-4827.59</v>
      </c>
      <c r="K372" s="4" t="s">
        <v>6141</v>
      </c>
    </row>
    <row r="373" spans="1:11" hidden="1">
      <c r="A373" t="s">
        <v>1085</v>
      </c>
      <c r="B373" s="3">
        <v>41697</v>
      </c>
      <c r="C373" t="s">
        <v>5562</v>
      </c>
      <c r="D373">
        <v>1</v>
      </c>
      <c r="E373" t="s">
        <v>5968</v>
      </c>
      <c r="F373" t="s">
        <v>9</v>
      </c>
      <c r="G373" t="s">
        <v>10</v>
      </c>
      <c r="H373" t="s">
        <v>1928</v>
      </c>
      <c r="I373">
        <f t="shared" si="5"/>
        <v>24137.9375</v>
      </c>
      <c r="J373" s="4">
        <v>3862.07</v>
      </c>
      <c r="K373" s="4" t="s">
        <v>6141</v>
      </c>
    </row>
    <row r="374" spans="1:11" hidden="1">
      <c r="A374" t="s">
        <v>1105</v>
      </c>
      <c r="B374" s="3">
        <v>41697</v>
      </c>
      <c r="C374" t="s">
        <v>5969</v>
      </c>
      <c r="D374">
        <v>2</v>
      </c>
      <c r="E374" t="s">
        <v>5970</v>
      </c>
      <c r="F374" t="s">
        <v>1448</v>
      </c>
      <c r="G374" t="s">
        <v>13</v>
      </c>
      <c r="H374" t="s">
        <v>88</v>
      </c>
      <c r="I374">
        <f t="shared" si="5"/>
        <v>1575</v>
      </c>
      <c r="J374">
        <v>252</v>
      </c>
      <c r="K374" s="4" t="s">
        <v>6164</v>
      </c>
    </row>
    <row r="375" spans="1:11" hidden="1">
      <c r="A375" s="1" t="s">
        <v>4236</v>
      </c>
      <c r="B375" s="13">
        <v>41697</v>
      </c>
      <c r="C375" s="1" t="s">
        <v>4128</v>
      </c>
      <c r="D375" s="1">
        <v>1</v>
      </c>
      <c r="E375" s="1" t="s">
        <v>4237</v>
      </c>
      <c r="F375" s="1" t="s">
        <v>70</v>
      </c>
      <c r="G375" s="1" t="s">
        <v>10</v>
      </c>
      <c r="H375" s="1" t="s">
        <v>4130</v>
      </c>
      <c r="I375">
        <f t="shared" si="5"/>
        <v>-179396.5625</v>
      </c>
      <c r="J375" s="14">
        <v>-28703.45</v>
      </c>
      <c r="K375" s="14" t="s">
        <v>6142</v>
      </c>
    </row>
    <row r="376" spans="1:11" hidden="1">
      <c r="A376" s="1" t="s">
        <v>4238</v>
      </c>
      <c r="B376" s="13">
        <v>41697</v>
      </c>
      <c r="C376" s="1" t="s">
        <v>4128</v>
      </c>
      <c r="D376" s="1">
        <v>1</v>
      </c>
      <c r="E376" s="1" t="s">
        <v>4239</v>
      </c>
      <c r="F376" s="1" t="s">
        <v>9</v>
      </c>
      <c r="G376" s="1" t="s">
        <v>10</v>
      </c>
      <c r="H376" s="1" t="s">
        <v>4130</v>
      </c>
      <c r="I376">
        <f t="shared" si="5"/>
        <v>179396.5625</v>
      </c>
      <c r="J376" s="14">
        <v>28703.45</v>
      </c>
      <c r="K376" s="14" t="s">
        <v>6142</v>
      </c>
    </row>
    <row r="377" spans="1:11" hidden="1">
      <c r="A377" s="1" t="s">
        <v>4240</v>
      </c>
      <c r="B377" s="13">
        <v>41698</v>
      </c>
      <c r="C377" s="1" t="s">
        <v>4241</v>
      </c>
      <c r="D377" s="1">
        <v>2</v>
      </c>
      <c r="E377" s="1" t="s">
        <v>4242</v>
      </c>
      <c r="F377" s="1" t="s">
        <v>3572</v>
      </c>
      <c r="G377" s="1" t="s">
        <v>103</v>
      </c>
      <c r="H377" s="1" t="s">
        <v>967</v>
      </c>
      <c r="I377">
        <f t="shared" si="5"/>
        <v>39440.625</v>
      </c>
      <c r="J377" s="14">
        <v>6310.5</v>
      </c>
      <c r="K377" s="14" t="s">
        <v>6145</v>
      </c>
    </row>
    <row r="378" spans="1:11" hidden="1">
      <c r="A378" t="s">
        <v>6045</v>
      </c>
      <c r="B378" s="3">
        <v>41698</v>
      </c>
      <c r="C378" t="s">
        <v>49</v>
      </c>
      <c r="D378">
        <v>2</v>
      </c>
      <c r="E378" t="s">
        <v>6046</v>
      </c>
      <c r="F378" t="s">
        <v>1283</v>
      </c>
      <c r="G378" t="s">
        <v>3</v>
      </c>
      <c r="H378" t="s">
        <v>81</v>
      </c>
      <c r="I378">
        <f t="shared" si="5"/>
        <v>419.9375</v>
      </c>
      <c r="J378">
        <v>67.19</v>
      </c>
      <c r="K378" s="4" t="s">
        <v>6149</v>
      </c>
    </row>
    <row r="379" spans="1:11" hidden="1">
      <c r="A379" t="s">
        <v>6045</v>
      </c>
      <c r="B379" s="3">
        <v>41698</v>
      </c>
      <c r="C379" t="s">
        <v>49</v>
      </c>
      <c r="D379">
        <v>2</v>
      </c>
      <c r="E379" t="s">
        <v>6046</v>
      </c>
      <c r="F379" t="s">
        <v>1283</v>
      </c>
      <c r="G379" t="s">
        <v>3</v>
      </c>
      <c r="H379" t="s">
        <v>81</v>
      </c>
      <c r="I379">
        <f t="shared" si="5"/>
        <v>-419.9375</v>
      </c>
      <c r="J379">
        <v>-67.19</v>
      </c>
      <c r="K379" s="4" t="s">
        <v>6149</v>
      </c>
    </row>
    <row r="380" spans="1:11" hidden="1">
      <c r="A380" s="2" t="s">
        <v>6045</v>
      </c>
      <c r="B380" s="5">
        <v>41698</v>
      </c>
      <c r="C380" s="2" t="s">
        <v>49</v>
      </c>
      <c r="D380" s="2">
        <v>2</v>
      </c>
      <c r="E380" s="2" t="s">
        <v>6046</v>
      </c>
      <c r="F380" s="2" t="s">
        <v>1283</v>
      </c>
      <c r="G380" s="2" t="s">
        <v>3</v>
      </c>
      <c r="H380" s="2" t="s">
        <v>81</v>
      </c>
      <c r="I380">
        <f t="shared" si="5"/>
        <v>-419.9375</v>
      </c>
      <c r="J380" s="2">
        <v>-67.19</v>
      </c>
      <c r="K380" s="4" t="s">
        <v>6149</v>
      </c>
    </row>
    <row r="381" spans="1:11" hidden="1">
      <c r="A381" t="s">
        <v>6047</v>
      </c>
      <c r="B381" s="3">
        <v>41698</v>
      </c>
      <c r="C381" t="s">
        <v>49</v>
      </c>
      <c r="D381">
        <v>2</v>
      </c>
      <c r="E381" t="s">
        <v>6048</v>
      </c>
      <c r="F381" t="s">
        <v>1283</v>
      </c>
      <c r="G381" t="s">
        <v>3</v>
      </c>
      <c r="H381" t="s">
        <v>81</v>
      </c>
      <c r="I381">
        <f t="shared" si="5"/>
        <v>-434.5625</v>
      </c>
      <c r="J381">
        <v>-69.53</v>
      </c>
      <c r="K381" s="4" t="s">
        <v>6149</v>
      </c>
    </row>
    <row r="382" spans="1:11" hidden="1">
      <c r="A382" t="s">
        <v>1117</v>
      </c>
      <c r="B382" s="3">
        <v>41698</v>
      </c>
      <c r="C382" t="s">
        <v>6049</v>
      </c>
      <c r="D382">
        <v>1</v>
      </c>
      <c r="E382" t="s">
        <v>6050</v>
      </c>
      <c r="F382" t="s">
        <v>9</v>
      </c>
      <c r="G382" t="s">
        <v>10</v>
      </c>
      <c r="H382" t="s">
        <v>6051</v>
      </c>
      <c r="I382">
        <f t="shared" si="5"/>
        <v>26724.124999999996</v>
      </c>
      <c r="J382" s="4">
        <v>4275.8599999999997</v>
      </c>
      <c r="K382" s="4" t="s">
        <v>6141</v>
      </c>
    </row>
    <row r="383" spans="1:11" hidden="1">
      <c r="A383" s="1" t="s">
        <v>4243</v>
      </c>
      <c r="B383" s="13">
        <v>41698</v>
      </c>
      <c r="C383" s="1" t="s">
        <v>4244</v>
      </c>
      <c r="D383" s="1">
        <v>2</v>
      </c>
      <c r="E383" s="1" t="s">
        <v>4245</v>
      </c>
      <c r="F383" s="1" t="s">
        <v>37</v>
      </c>
      <c r="G383" s="1" t="s">
        <v>38</v>
      </c>
      <c r="H383" s="1" t="s">
        <v>39</v>
      </c>
      <c r="I383">
        <f t="shared" si="5"/>
        <v>111.6875</v>
      </c>
      <c r="J383" s="1">
        <v>17.87</v>
      </c>
      <c r="K383" s="14" t="s">
        <v>6145</v>
      </c>
    </row>
    <row r="384" spans="1:11" hidden="1">
      <c r="A384" s="1" t="s">
        <v>4246</v>
      </c>
      <c r="B384" s="13">
        <v>41698</v>
      </c>
      <c r="C384" s="1" t="s">
        <v>4247</v>
      </c>
      <c r="D384" s="1">
        <v>2</v>
      </c>
      <c r="E384" s="1" t="s">
        <v>4248</v>
      </c>
      <c r="F384" s="1" t="s">
        <v>37</v>
      </c>
      <c r="G384" s="1" t="s">
        <v>38</v>
      </c>
      <c r="H384" s="1" t="s">
        <v>39</v>
      </c>
      <c r="I384">
        <f t="shared" si="5"/>
        <v>2558.0625</v>
      </c>
      <c r="J384" s="1">
        <v>409.29</v>
      </c>
      <c r="K384" s="14" t="s">
        <v>6145</v>
      </c>
    </row>
    <row r="385" spans="1:11" hidden="1">
      <c r="A385" s="1" t="s">
        <v>4249</v>
      </c>
      <c r="B385" s="13">
        <v>41698</v>
      </c>
      <c r="C385" s="1" t="s">
        <v>4048</v>
      </c>
      <c r="D385" s="1">
        <v>1</v>
      </c>
      <c r="E385" s="1" t="s">
        <v>4250</v>
      </c>
      <c r="F385" s="1" t="s">
        <v>70</v>
      </c>
      <c r="G385" s="1" t="s">
        <v>10</v>
      </c>
      <c r="H385" s="1" t="s">
        <v>4050</v>
      </c>
      <c r="I385">
        <f t="shared" si="5"/>
        <v>-315517.25</v>
      </c>
      <c r="J385" s="14">
        <v>-50482.76</v>
      </c>
      <c r="K385" s="14" t="s">
        <v>6142</v>
      </c>
    </row>
    <row r="386" spans="1:11" hidden="1">
      <c r="A386" s="1" t="s">
        <v>4251</v>
      </c>
      <c r="B386" s="13">
        <v>41698</v>
      </c>
      <c r="C386" s="1" t="s">
        <v>4113</v>
      </c>
      <c r="D386" s="1">
        <v>1</v>
      </c>
      <c r="E386" s="1" t="s">
        <v>4252</v>
      </c>
      <c r="F386" s="1" t="s">
        <v>70</v>
      </c>
      <c r="G386" s="1" t="s">
        <v>10</v>
      </c>
      <c r="H386" s="1" t="s">
        <v>4115</v>
      </c>
      <c r="I386">
        <f t="shared" si="5"/>
        <v>-315517.25</v>
      </c>
      <c r="J386" s="14">
        <v>-50482.76</v>
      </c>
      <c r="K386" s="14" t="s">
        <v>6142</v>
      </c>
    </row>
    <row r="387" spans="1:11" hidden="1">
      <c r="A387" s="1" t="s">
        <v>4253</v>
      </c>
      <c r="B387" s="13">
        <v>41698</v>
      </c>
      <c r="C387" s="1" t="s">
        <v>4113</v>
      </c>
      <c r="D387" s="1">
        <v>1</v>
      </c>
      <c r="E387" s="1" t="s">
        <v>4254</v>
      </c>
      <c r="F387" s="1" t="s">
        <v>9</v>
      </c>
      <c r="G387" s="1" t="s">
        <v>10</v>
      </c>
      <c r="H387" s="1" t="s">
        <v>4050</v>
      </c>
      <c r="I387">
        <f t="shared" si="5"/>
        <v>315517.25</v>
      </c>
      <c r="J387" s="14">
        <v>50482.76</v>
      </c>
      <c r="K387" s="14" t="s">
        <v>6142</v>
      </c>
    </row>
    <row r="388" spans="1:11" hidden="1">
      <c r="A388" t="s">
        <v>6052</v>
      </c>
      <c r="B388" s="3">
        <v>41698</v>
      </c>
      <c r="C388" t="s">
        <v>4534</v>
      </c>
      <c r="D388">
        <v>2</v>
      </c>
      <c r="E388" t="s">
        <v>6053</v>
      </c>
      <c r="F388" t="s">
        <v>1637</v>
      </c>
      <c r="G388" t="s">
        <v>13</v>
      </c>
      <c r="H388" t="s">
        <v>6054</v>
      </c>
      <c r="I388">
        <f t="shared" si="5"/>
        <v>-1681.0625000000002</v>
      </c>
      <c r="J388">
        <v>-268.97000000000003</v>
      </c>
      <c r="K388" s="4" t="s">
        <v>6145</v>
      </c>
    </row>
    <row r="389" spans="1:11" hidden="1">
      <c r="A389" s="1" t="s">
        <v>4256</v>
      </c>
      <c r="B389" s="13">
        <v>41698</v>
      </c>
      <c r="C389" s="1" t="s">
        <v>4048</v>
      </c>
      <c r="D389" s="1">
        <v>1</v>
      </c>
      <c r="E389" s="1" t="s">
        <v>4257</v>
      </c>
      <c r="F389" s="1" t="s">
        <v>9</v>
      </c>
      <c r="G389" s="1" t="s">
        <v>10</v>
      </c>
      <c r="H389" s="1" t="s">
        <v>4115</v>
      </c>
      <c r="I389">
        <f t="shared" si="5"/>
        <v>315517.25</v>
      </c>
      <c r="J389" s="14">
        <v>50482.76</v>
      </c>
      <c r="K389" s="14" t="s">
        <v>6142</v>
      </c>
    </row>
    <row r="390" spans="1:11" hidden="1">
      <c r="A390" s="1" t="s">
        <v>4258</v>
      </c>
      <c r="B390" s="13">
        <v>41698</v>
      </c>
      <c r="C390" s="1" t="s">
        <v>4259</v>
      </c>
      <c r="D390" s="1">
        <v>1</v>
      </c>
      <c r="E390" s="1" t="s">
        <v>4260</v>
      </c>
      <c r="F390" s="1" t="s">
        <v>9</v>
      </c>
      <c r="G390" s="1" t="s">
        <v>10</v>
      </c>
      <c r="H390" s="1" t="s">
        <v>4261</v>
      </c>
      <c r="I390">
        <f t="shared" si="5"/>
        <v>309913.8125</v>
      </c>
      <c r="J390" s="14">
        <v>49586.21</v>
      </c>
      <c r="K390" s="14" t="s">
        <v>6142</v>
      </c>
    </row>
    <row r="391" spans="1:11" hidden="1">
      <c r="A391" s="1" t="s">
        <v>4263</v>
      </c>
      <c r="B391" s="13">
        <v>41698</v>
      </c>
      <c r="C391" s="1" t="s">
        <v>4264</v>
      </c>
      <c r="D391" s="1">
        <v>2</v>
      </c>
      <c r="E391" s="1" t="s">
        <v>4265</v>
      </c>
      <c r="F391" s="1" t="s">
        <v>37</v>
      </c>
      <c r="G391" s="1" t="s">
        <v>38</v>
      </c>
      <c r="H391" s="1" t="s">
        <v>39</v>
      </c>
      <c r="I391">
        <f t="shared" si="5"/>
        <v>5523.3125</v>
      </c>
      <c r="J391" s="1">
        <v>883.73</v>
      </c>
      <c r="K391" s="14" t="s">
        <v>6145</v>
      </c>
    </row>
    <row r="392" spans="1:11" hidden="1">
      <c r="A392" s="1" t="s">
        <v>4267</v>
      </c>
      <c r="B392" s="13">
        <v>41698</v>
      </c>
      <c r="C392" s="1" t="s">
        <v>4268</v>
      </c>
      <c r="D392" s="1">
        <v>1</v>
      </c>
      <c r="E392" s="1" t="s">
        <v>4269</v>
      </c>
      <c r="F392" s="1" t="s">
        <v>9</v>
      </c>
      <c r="G392" s="1" t="s">
        <v>10</v>
      </c>
      <c r="H392" s="1" t="s">
        <v>4270</v>
      </c>
      <c r="I392">
        <f t="shared" si="5"/>
        <v>215422.43749999997</v>
      </c>
      <c r="J392" s="14">
        <v>34467.589999999997</v>
      </c>
      <c r="K392" s="14" t="s">
        <v>6142</v>
      </c>
    </row>
    <row r="393" spans="1:11" hidden="1">
      <c r="A393" s="1" t="s">
        <v>4271</v>
      </c>
      <c r="B393" s="13">
        <v>41698</v>
      </c>
      <c r="C393" s="1" t="s">
        <v>4272</v>
      </c>
      <c r="D393" s="1">
        <v>1</v>
      </c>
      <c r="E393" s="1" t="s">
        <v>4273</v>
      </c>
      <c r="F393" s="1" t="s">
        <v>9</v>
      </c>
      <c r="G393" s="1" t="s">
        <v>10</v>
      </c>
      <c r="H393" s="1" t="s">
        <v>4274</v>
      </c>
      <c r="I393">
        <f t="shared" si="5"/>
        <v>534396.5625</v>
      </c>
      <c r="J393" s="14">
        <v>85503.45</v>
      </c>
      <c r="K393" s="14" t="s">
        <v>6142</v>
      </c>
    </row>
    <row r="394" spans="1:11">
      <c r="A394" s="1" t="s">
        <v>4275</v>
      </c>
      <c r="B394" s="13">
        <v>41698</v>
      </c>
      <c r="C394" s="1" t="s">
        <v>4276</v>
      </c>
      <c r="D394" s="1">
        <v>1</v>
      </c>
      <c r="E394" s="1" t="s">
        <v>4277</v>
      </c>
      <c r="F394" s="1" t="s">
        <v>269</v>
      </c>
      <c r="G394" s="1" t="s">
        <v>5</v>
      </c>
      <c r="H394" s="1" t="s">
        <v>4278</v>
      </c>
      <c r="I394" s="16">
        <f t="shared" ref="I394:I457" si="6">J394*100/16</f>
        <v>-84675</v>
      </c>
      <c r="J394" s="28">
        <v>-13548</v>
      </c>
      <c r="K394" s="14" t="s">
        <v>6165</v>
      </c>
    </row>
    <row r="395" spans="1:11" hidden="1">
      <c r="A395" s="1" t="s">
        <v>4280</v>
      </c>
      <c r="B395" s="13">
        <v>41698</v>
      </c>
      <c r="C395" s="1" t="s">
        <v>4281</v>
      </c>
      <c r="D395" s="1">
        <v>1</v>
      </c>
      <c r="E395" s="1" t="s">
        <v>4282</v>
      </c>
      <c r="F395" s="1" t="s">
        <v>9</v>
      </c>
      <c r="G395" s="1" t="s">
        <v>3602</v>
      </c>
      <c r="H395" s="1" t="s">
        <v>4283</v>
      </c>
      <c r="I395">
        <f t="shared" si="6"/>
        <v>326293.125</v>
      </c>
      <c r="J395" s="14">
        <v>52206.9</v>
      </c>
      <c r="K395" s="14" t="s">
        <v>6142</v>
      </c>
    </row>
    <row r="396" spans="1:11" hidden="1">
      <c r="A396" s="1" t="s">
        <v>4284</v>
      </c>
      <c r="B396" s="13">
        <v>41698</v>
      </c>
      <c r="C396" s="1" t="s">
        <v>4285</v>
      </c>
      <c r="D396" s="1">
        <v>1</v>
      </c>
      <c r="E396" s="1" t="s">
        <v>4286</v>
      </c>
      <c r="F396" s="1" t="s">
        <v>9</v>
      </c>
      <c r="G396" s="1" t="s">
        <v>3602</v>
      </c>
      <c r="H396" s="1" t="s">
        <v>4287</v>
      </c>
      <c r="I396">
        <f t="shared" si="6"/>
        <v>185172.4375</v>
      </c>
      <c r="J396" s="14">
        <v>29627.59</v>
      </c>
      <c r="K396" s="14" t="s">
        <v>6142</v>
      </c>
    </row>
    <row r="397" spans="1:11">
      <c r="A397" s="1" t="s">
        <v>4288</v>
      </c>
      <c r="B397" s="13">
        <v>41684</v>
      </c>
      <c r="C397" s="1" t="s">
        <v>4289</v>
      </c>
      <c r="D397" s="1">
        <v>1</v>
      </c>
      <c r="E397" s="1" t="s">
        <v>4290</v>
      </c>
      <c r="F397" s="1" t="s">
        <v>269</v>
      </c>
      <c r="G397" s="1" t="s">
        <v>270</v>
      </c>
      <c r="H397" s="1" t="s">
        <v>4291</v>
      </c>
      <c r="I397" s="16">
        <f t="shared" si="6"/>
        <v>-10380.375</v>
      </c>
      <c r="J397" s="28">
        <v>-1660.86</v>
      </c>
      <c r="K397" s="14" t="s">
        <v>6165</v>
      </c>
    </row>
    <row r="398" spans="1:11" hidden="1">
      <c r="A398" t="s">
        <v>6055</v>
      </c>
      <c r="B398" s="3">
        <v>41698</v>
      </c>
      <c r="C398" t="s">
        <v>6056</v>
      </c>
      <c r="D398">
        <v>2</v>
      </c>
      <c r="E398" t="s">
        <v>6057</v>
      </c>
      <c r="F398" t="s">
        <v>1542</v>
      </c>
      <c r="G398" t="s">
        <v>13</v>
      </c>
      <c r="H398" t="s">
        <v>88</v>
      </c>
      <c r="I398">
        <f t="shared" si="6"/>
        <v>60.5</v>
      </c>
      <c r="J398">
        <v>9.68</v>
      </c>
      <c r="K398" s="4" t="s">
        <v>6145</v>
      </c>
    </row>
    <row r="399" spans="1:11" hidden="1">
      <c r="A399" s="1" t="s">
        <v>4292</v>
      </c>
      <c r="B399" s="13">
        <v>41698</v>
      </c>
      <c r="C399" s="1" t="s">
        <v>4293</v>
      </c>
      <c r="D399" s="1">
        <v>1</v>
      </c>
      <c r="E399" s="1" t="s">
        <v>4294</v>
      </c>
      <c r="F399" s="1" t="s">
        <v>9</v>
      </c>
      <c r="G399" s="1" t="s">
        <v>3602</v>
      </c>
      <c r="H399" s="1" t="s">
        <v>4287</v>
      </c>
      <c r="I399">
        <f t="shared" si="6"/>
        <v>249905.1875</v>
      </c>
      <c r="J399" s="14">
        <v>39984.83</v>
      </c>
      <c r="K399" s="14" t="s">
        <v>6142</v>
      </c>
    </row>
    <row r="400" spans="1:11" hidden="1">
      <c r="A400" t="s">
        <v>6058</v>
      </c>
      <c r="B400" s="3">
        <v>41698</v>
      </c>
      <c r="C400" t="s">
        <v>6059</v>
      </c>
      <c r="D400">
        <v>2</v>
      </c>
      <c r="E400" t="s">
        <v>6060</v>
      </c>
      <c r="F400" t="s">
        <v>1542</v>
      </c>
      <c r="G400" t="s">
        <v>13</v>
      </c>
      <c r="H400" t="s">
        <v>88</v>
      </c>
      <c r="I400">
        <f t="shared" si="6"/>
        <v>60.5</v>
      </c>
      <c r="J400">
        <v>9.68</v>
      </c>
      <c r="K400" s="4" t="s">
        <v>6145</v>
      </c>
    </row>
    <row r="401" spans="1:11" hidden="1">
      <c r="A401" t="s">
        <v>6061</v>
      </c>
      <c r="B401" s="3">
        <v>41698</v>
      </c>
      <c r="C401" t="s">
        <v>6062</v>
      </c>
      <c r="D401">
        <v>2</v>
      </c>
      <c r="E401" t="s">
        <v>6063</v>
      </c>
      <c r="F401" t="s">
        <v>1542</v>
      </c>
      <c r="G401" t="s">
        <v>13</v>
      </c>
      <c r="H401" t="s">
        <v>88</v>
      </c>
      <c r="I401">
        <f t="shared" si="6"/>
        <v>60.5</v>
      </c>
      <c r="J401">
        <v>9.68</v>
      </c>
      <c r="K401" s="4" t="s">
        <v>6145</v>
      </c>
    </row>
    <row r="402" spans="1:11" hidden="1">
      <c r="A402" t="s">
        <v>6064</v>
      </c>
      <c r="B402" s="3">
        <v>41698</v>
      </c>
      <c r="C402" t="s">
        <v>6065</v>
      </c>
      <c r="D402">
        <v>2</v>
      </c>
      <c r="E402" t="s">
        <v>6066</v>
      </c>
      <c r="F402" t="s">
        <v>1542</v>
      </c>
      <c r="G402" t="s">
        <v>13</v>
      </c>
      <c r="H402" t="s">
        <v>88</v>
      </c>
      <c r="I402">
        <f t="shared" si="6"/>
        <v>60.5</v>
      </c>
      <c r="J402">
        <v>9.68</v>
      </c>
      <c r="K402" s="4" t="s">
        <v>6145</v>
      </c>
    </row>
    <row r="403" spans="1:11" hidden="1">
      <c r="A403" t="s">
        <v>6067</v>
      </c>
      <c r="B403" s="3">
        <v>41698</v>
      </c>
      <c r="C403" t="s">
        <v>6068</v>
      </c>
      <c r="D403">
        <v>2</v>
      </c>
      <c r="E403" t="s">
        <v>6069</v>
      </c>
      <c r="F403" t="s">
        <v>1542</v>
      </c>
      <c r="G403" t="s">
        <v>13</v>
      </c>
      <c r="H403" t="s">
        <v>88</v>
      </c>
      <c r="I403">
        <f t="shared" si="6"/>
        <v>60.5</v>
      </c>
      <c r="J403">
        <v>9.68</v>
      </c>
      <c r="K403" s="4" t="s">
        <v>6145</v>
      </c>
    </row>
    <row r="404" spans="1:11" hidden="1">
      <c r="A404" t="s">
        <v>6070</v>
      </c>
      <c r="B404" s="3">
        <v>41698</v>
      </c>
      <c r="C404" t="s">
        <v>6071</v>
      </c>
      <c r="D404">
        <v>2</v>
      </c>
      <c r="E404" t="s">
        <v>6072</v>
      </c>
      <c r="F404" t="s">
        <v>1542</v>
      </c>
      <c r="G404" t="s">
        <v>13</v>
      </c>
      <c r="H404" t="s">
        <v>88</v>
      </c>
      <c r="I404">
        <f t="shared" si="6"/>
        <v>60.5</v>
      </c>
      <c r="J404">
        <v>9.68</v>
      </c>
      <c r="K404" s="4" t="s">
        <v>6145</v>
      </c>
    </row>
    <row r="405" spans="1:11" hidden="1">
      <c r="A405" t="s">
        <v>6073</v>
      </c>
      <c r="B405" s="3">
        <v>41698</v>
      </c>
      <c r="C405" t="s">
        <v>6074</v>
      </c>
      <c r="D405">
        <v>2</v>
      </c>
      <c r="E405" t="s">
        <v>6075</v>
      </c>
      <c r="F405" t="s">
        <v>1542</v>
      </c>
      <c r="G405" t="s">
        <v>13</v>
      </c>
      <c r="H405" t="s">
        <v>88</v>
      </c>
      <c r="I405">
        <f t="shared" si="6"/>
        <v>60.5</v>
      </c>
      <c r="J405">
        <v>9.68</v>
      </c>
      <c r="K405" s="4" t="s">
        <v>6145</v>
      </c>
    </row>
    <row r="406" spans="1:11" hidden="1">
      <c r="A406" s="1" t="s">
        <v>1171</v>
      </c>
      <c r="B406" s="13">
        <v>41698</v>
      </c>
      <c r="C406" s="1" t="s">
        <v>4295</v>
      </c>
      <c r="D406" s="1">
        <v>1</v>
      </c>
      <c r="E406" s="1" t="s">
        <v>4296</v>
      </c>
      <c r="F406" s="1" t="s">
        <v>9</v>
      </c>
      <c r="G406" s="1" t="s">
        <v>3602</v>
      </c>
      <c r="H406" s="1" t="s">
        <v>4297</v>
      </c>
      <c r="I406">
        <f t="shared" si="6"/>
        <v>232663.8125</v>
      </c>
      <c r="J406" s="14">
        <v>37226.21</v>
      </c>
      <c r="K406" s="14" t="s">
        <v>6142</v>
      </c>
    </row>
    <row r="407" spans="1:11" hidden="1">
      <c r="A407" s="1" t="s">
        <v>1172</v>
      </c>
      <c r="B407" s="13">
        <v>41698</v>
      </c>
      <c r="C407" s="1" t="s">
        <v>4298</v>
      </c>
      <c r="D407" s="1">
        <v>1</v>
      </c>
      <c r="E407" s="1" t="s">
        <v>4299</v>
      </c>
      <c r="F407" s="1" t="s">
        <v>9</v>
      </c>
      <c r="G407" s="1" t="s">
        <v>3602</v>
      </c>
      <c r="H407" s="1" t="s">
        <v>310</v>
      </c>
      <c r="I407">
        <f t="shared" si="6"/>
        <v>232663.8125</v>
      </c>
      <c r="J407" s="14">
        <v>37226.21</v>
      </c>
      <c r="K407" s="14" t="s">
        <v>6142</v>
      </c>
    </row>
    <row r="408" spans="1:11" hidden="1">
      <c r="A408" s="1" t="s">
        <v>4300</v>
      </c>
      <c r="B408" s="13">
        <v>41698</v>
      </c>
      <c r="C408" s="1" t="s">
        <v>4120</v>
      </c>
      <c r="D408" s="1">
        <v>1</v>
      </c>
      <c r="E408" s="1" t="s">
        <v>4301</v>
      </c>
      <c r="F408" s="1" t="s">
        <v>70</v>
      </c>
      <c r="G408" s="1" t="s">
        <v>10</v>
      </c>
      <c r="H408" s="1" t="s">
        <v>4122</v>
      </c>
      <c r="I408">
        <f t="shared" si="6"/>
        <v>-203362.0625</v>
      </c>
      <c r="J408" s="14">
        <v>-32537.93</v>
      </c>
      <c r="K408" s="14" t="s">
        <v>6142</v>
      </c>
    </row>
    <row r="409" spans="1:11" hidden="1">
      <c r="A409" s="1" t="s">
        <v>4302</v>
      </c>
      <c r="B409" s="13">
        <v>41698</v>
      </c>
      <c r="C409" s="1" t="s">
        <v>4120</v>
      </c>
      <c r="D409" s="1">
        <v>1</v>
      </c>
      <c r="E409" s="1" t="s">
        <v>4303</v>
      </c>
      <c r="F409" s="1" t="s">
        <v>54</v>
      </c>
      <c r="G409" s="1" t="s">
        <v>10</v>
      </c>
      <c r="H409" s="1" t="s">
        <v>514</v>
      </c>
      <c r="I409">
        <f t="shared" si="6"/>
        <v>181607.4375</v>
      </c>
      <c r="J409" s="14">
        <v>29057.19</v>
      </c>
      <c r="K409" s="14" t="s">
        <v>6143</v>
      </c>
    </row>
    <row r="410" spans="1:11" hidden="1">
      <c r="A410" s="1" t="s">
        <v>4304</v>
      </c>
      <c r="B410" s="13">
        <v>41698</v>
      </c>
      <c r="C410" s="1" t="s">
        <v>3647</v>
      </c>
      <c r="D410" s="1">
        <v>1</v>
      </c>
      <c r="E410" s="1" t="s">
        <v>4305</v>
      </c>
      <c r="F410" s="1" t="s">
        <v>70</v>
      </c>
      <c r="G410" s="1" t="s">
        <v>3602</v>
      </c>
      <c r="H410" s="1" t="s">
        <v>2145</v>
      </c>
      <c r="I410">
        <f t="shared" si="6"/>
        <v>-319827.5625</v>
      </c>
      <c r="J410" s="14">
        <v>-51172.41</v>
      </c>
      <c r="K410" s="14" t="s">
        <v>6142</v>
      </c>
    </row>
    <row r="411" spans="1:11" hidden="1">
      <c r="A411" s="1" t="s">
        <v>4306</v>
      </c>
      <c r="B411" s="13">
        <v>41698</v>
      </c>
      <c r="C411" s="1" t="s">
        <v>3647</v>
      </c>
      <c r="D411" s="1">
        <v>1</v>
      </c>
      <c r="E411" s="1" t="s">
        <v>4307</v>
      </c>
      <c r="F411" s="1" t="s">
        <v>9</v>
      </c>
      <c r="G411" s="1" t="s">
        <v>3602</v>
      </c>
      <c r="H411" s="1" t="s">
        <v>4308</v>
      </c>
      <c r="I411">
        <f t="shared" si="6"/>
        <v>319827.5625</v>
      </c>
      <c r="J411" s="14">
        <v>51172.41</v>
      </c>
      <c r="K411" s="14" t="s">
        <v>6142</v>
      </c>
    </row>
    <row r="412" spans="1:11" hidden="1">
      <c r="A412" s="1" t="s">
        <v>4309</v>
      </c>
      <c r="B412" s="13">
        <v>41698</v>
      </c>
      <c r="C412" s="1" t="s">
        <v>4310</v>
      </c>
      <c r="D412" s="1">
        <v>1</v>
      </c>
      <c r="E412" s="1" t="s">
        <v>4311</v>
      </c>
      <c r="F412" s="1" t="s">
        <v>9</v>
      </c>
      <c r="G412" s="1" t="s">
        <v>3602</v>
      </c>
      <c r="H412" s="1" t="s">
        <v>4308</v>
      </c>
      <c r="I412">
        <f t="shared" si="6"/>
        <v>203362.0625</v>
      </c>
      <c r="J412" s="14">
        <v>32537.93</v>
      </c>
      <c r="K412" s="14" t="s">
        <v>6142</v>
      </c>
    </row>
    <row r="413" spans="1:11" hidden="1">
      <c r="A413" s="1" t="s">
        <v>4312</v>
      </c>
      <c r="B413" s="13">
        <v>41698</v>
      </c>
      <c r="C413" s="1" t="s">
        <v>4201</v>
      </c>
      <c r="D413" s="1">
        <v>1</v>
      </c>
      <c r="E413" s="1" t="s">
        <v>4313</v>
      </c>
      <c r="F413" s="1" t="s">
        <v>70</v>
      </c>
      <c r="G413" s="1" t="s">
        <v>10</v>
      </c>
      <c r="H413" s="1" t="s">
        <v>4203</v>
      </c>
      <c r="I413">
        <f t="shared" si="6"/>
        <v>-241284.49999999997</v>
      </c>
      <c r="J413" s="14">
        <v>-38605.519999999997</v>
      </c>
      <c r="K413" s="14" t="s">
        <v>6142</v>
      </c>
    </row>
    <row r="414" spans="1:11" hidden="1">
      <c r="A414" s="1" t="s">
        <v>4314</v>
      </c>
      <c r="B414" s="13">
        <v>41698</v>
      </c>
      <c r="C414" s="1" t="s">
        <v>4201</v>
      </c>
      <c r="D414" s="1">
        <v>1</v>
      </c>
      <c r="E414" s="1" t="s">
        <v>4315</v>
      </c>
      <c r="F414" s="1" t="s">
        <v>9</v>
      </c>
      <c r="G414" s="1" t="s">
        <v>3602</v>
      </c>
      <c r="H414" s="1" t="s">
        <v>4203</v>
      </c>
      <c r="I414">
        <f t="shared" si="6"/>
        <v>241284.49999999997</v>
      </c>
      <c r="J414" s="14">
        <v>38605.519999999997</v>
      </c>
      <c r="K414" s="14" t="s">
        <v>6142</v>
      </c>
    </row>
    <row r="415" spans="1:11" hidden="1">
      <c r="A415" s="1" t="s">
        <v>1173</v>
      </c>
      <c r="B415" s="13">
        <v>41698</v>
      </c>
      <c r="C415" s="1" t="s">
        <v>4316</v>
      </c>
      <c r="D415" s="1">
        <v>1</v>
      </c>
      <c r="E415" s="1" t="s">
        <v>4317</v>
      </c>
      <c r="F415" s="1" t="s">
        <v>9</v>
      </c>
      <c r="G415" s="1" t="s">
        <v>3602</v>
      </c>
      <c r="H415" s="1" t="s">
        <v>4318</v>
      </c>
      <c r="I415">
        <f t="shared" si="6"/>
        <v>232663.8125</v>
      </c>
      <c r="J415" s="14">
        <v>37226.21</v>
      </c>
      <c r="K415" s="14" t="s">
        <v>6142</v>
      </c>
    </row>
    <row r="416" spans="1:11" hidden="1">
      <c r="A416" s="1" t="s">
        <v>1175</v>
      </c>
      <c r="B416" s="13">
        <v>41698</v>
      </c>
      <c r="C416" s="1" t="s">
        <v>4285</v>
      </c>
      <c r="D416" s="1">
        <v>1</v>
      </c>
      <c r="E416" s="1" t="s">
        <v>4319</v>
      </c>
      <c r="F416" s="1" t="s">
        <v>70</v>
      </c>
      <c r="G416" s="1" t="s">
        <v>3602</v>
      </c>
      <c r="H416" s="1" t="s">
        <v>4287</v>
      </c>
      <c r="I416">
        <f t="shared" si="6"/>
        <v>-185172.4375</v>
      </c>
      <c r="J416" s="14">
        <v>-29627.59</v>
      </c>
      <c r="K416" s="14" t="s">
        <v>6142</v>
      </c>
    </row>
    <row r="417" spans="1:11" hidden="1">
      <c r="A417" s="1" t="s">
        <v>4320</v>
      </c>
      <c r="B417" s="13">
        <v>41698</v>
      </c>
      <c r="C417" s="1" t="s">
        <v>4293</v>
      </c>
      <c r="D417" s="1">
        <v>1</v>
      </c>
      <c r="E417" s="1" t="s">
        <v>4321</v>
      </c>
      <c r="F417" s="1" t="s">
        <v>70</v>
      </c>
      <c r="G417" s="1" t="s">
        <v>3602</v>
      </c>
      <c r="H417" s="1" t="s">
        <v>4287</v>
      </c>
      <c r="I417">
        <f t="shared" si="6"/>
        <v>-249905.1875</v>
      </c>
      <c r="J417" s="14">
        <v>-39984.83</v>
      </c>
      <c r="K417" s="14" t="s">
        <v>6142</v>
      </c>
    </row>
    <row r="418" spans="1:11" hidden="1">
      <c r="A418" s="1" t="s">
        <v>4322</v>
      </c>
      <c r="B418" s="13">
        <v>41698</v>
      </c>
      <c r="C418" s="1" t="s">
        <v>4201</v>
      </c>
      <c r="D418" s="1">
        <v>1</v>
      </c>
      <c r="E418" s="1" t="s">
        <v>4323</v>
      </c>
      <c r="F418" s="1" t="s">
        <v>70</v>
      </c>
      <c r="G418" s="1" t="s">
        <v>3602</v>
      </c>
      <c r="H418" s="1" t="s">
        <v>4203</v>
      </c>
      <c r="I418">
        <f t="shared" si="6"/>
        <v>-241284.49999999997</v>
      </c>
      <c r="J418" s="14">
        <v>-38605.519999999997</v>
      </c>
      <c r="K418" s="14" t="s">
        <v>6142</v>
      </c>
    </row>
    <row r="419" spans="1:11" hidden="1">
      <c r="A419" s="1" t="s">
        <v>4324</v>
      </c>
      <c r="B419" s="13">
        <v>41698</v>
      </c>
      <c r="C419" s="1" t="s">
        <v>4325</v>
      </c>
      <c r="D419" s="1">
        <v>1</v>
      </c>
      <c r="E419" s="1" t="s">
        <v>4326</v>
      </c>
      <c r="F419" s="1" t="s">
        <v>9</v>
      </c>
      <c r="G419" s="1" t="s">
        <v>3602</v>
      </c>
      <c r="H419" s="1" t="s">
        <v>4203</v>
      </c>
      <c r="I419">
        <f t="shared" si="6"/>
        <v>241284.49999999997</v>
      </c>
      <c r="J419" s="14">
        <v>38605.519999999997</v>
      </c>
      <c r="K419" s="14" t="s">
        <v>6142</v>
      </c>
    </row>
    <row r="420" spans="1:11" hidden="1">
      <c r="A420" s="1" t="s">
        <v>4327</v>
      </c>
      <c r="B420" s="13">
        <v>41698</v>
      </c>
      <c r="C420" s="1" t="s">
        <v>4328</v>
      </c>
      <c r="D420" s="1">
        <v>1</v>
      </c>
      <c r="E420" s="1" t="s">
        <v>4329</v>
      </c>
      <c r="F420" s="1" t="s">
        <v>9</v>
      </c>
      <c r="G420" s="1" t="s">
        <v>10</v>
      </c>
      <c r="H420" s="1" t="s">
        <v>4330</v>
      </c>
      <c r="I420">
        <f t="shared" si="6"/>
        <v>425862.06249999994</v>
      </c>
      <c r="J420" s="14">
        <v>68137.929999999993</v>
      </c>
      <c r="K420" s="14" t="s">
        <v>6142</v>
      </c>
    </row>
    <row r="421" spans="1:11" hidden="1">
      <c r="A421" s="1" t="s">
        <v>4331</v>
      </c>
      <c r="B421" s="13">
        <v>41698</v>
      </c>
      <c r="C421" s="1" t="s">
        <v>4285</v>
      </c>
      <c r="D421" s="1">
        <v>1</v>
      </c>
      <c r="E421" s="1" t="s">
        <v>4332</v>
      </c>
      <c r="F421" s="1" t="s">
        <v>9</v>
      </c>
      <c r="G421" s="1" t="s">
        <v>3602</v>
      </c>
      <c r="H421" s="1" t="s">
        <v>3940</v>
      </c>
      <c r="I421">
        <f t="shared" si="6"/>
        <v>185172.4375</v>
      </c>
      <c r="J421" s="14">
        <v>29627.59</v>
      </c>
      <c r="K421" s="14" t="s">
        <v>6142</v>
      </c>
    </row>
    <row r="422" spans="1:11" hidden="1">
      <c r="A422" s="1" t="s">
        <v>1179</v>
      </c>
      <c r="B422" s="13">
        <v>41698</v>
      </c>
      <c r="C422" s="1" t="s">
        <v>4293</v>
      </c>
      <c r="D422" s="1">
        <v>1</v>
      </c>
      <c r="E422" s="1" t="s">
        <v>4333</v>
      </c>
      <c r="F422" s="1" t="s">
        <v>9</v>
      </c>
      <c r="G422" s="1" t="s">
        <v>3602</v>
      </c>
      <c r="H422" s="1" t="s">
        <v>3940</v>
      </c>
      <c r="I422">
        <f t="shared" si="6"/>
        <v>249905.1875</v>
      </c>
      <c r="J422" s="14">
        <v>39984.83</v>
      </c>
      <c r="K422" s="14" t="s">
        <v>6142</v>
      </c>
    </row>
    <row r="423" spans="1:11">
      <c r="A423" t="s">
        <v>1186</v>
      </c>
      <c r="B423" s="3">
        <v>41698</v>
      </c>
      <c r="C423" t="s">
        <v>6076</v>
      </c>
      <c r="D423">
        <v>1</v>
      </c>
      <c r="E423" t="s">
        <v>6077</v>
      </c>
      <c r="F423" t="s">
        <v>269</v>
      </c>
      <c r="G423" t="s">
        <v>270</v>
      </c>
      <c r="H423" t="s">
        <v>6078</v>
      </c>
      <c r="I423">
        <f t="shared" si="6"/>
        <v>122301.3125</v>
      </c>
      <c r="J423" s="4">
        <v>19568.21</v>
      </c>
      <c r="K423" s="4" t="s">
        <v>6167</v>
      </c>
    </row>
    <row r="424" spans="1:11">
      <c r="A424" s="1" t="s">
        <v>4334</v>
      </c>
      <c r="B424" s="13">
        <v>41698</v>
      </c>
      <c r="C424" s="1" t="s">
        <v>4335</v>
      </c>
      <c r="D424" s="1">
        <v>1</v>
      </c>
      <c r="E424" s="1" t="s">
        <v>4336</v>
      </c>
      <c r="F424" s="1" t="s">
        <v>269</v>
      </c>
      <c r="G424" s="1" t="s">
        <v>5</v>
      </c>
      <c r="H424" s="1" t="s">
        <v>4337</v>
      </c>
      <c r="I424" s="16">
        <f t="shared" si="6"/>
        <v>-12726.125</v>
      </c>
      <c r="J424" s="28">
        <v>-2036.18</v>
      </c>
      <c r="K424" s="14" t="s">
        <v>6165</v>
      </c>
    </row>
    <row r="425" spans="1:11">
      <c r="A425" s="1" t="s">
        <v>4338</v>
      </c>
      <c r="B425" s="13">
        <v>41698</v>
      </c>
      <c r="C425" s="1" t="s">
        <v>4339</v>
      </c>
      <c r="D425" s="1">
        <v>1</v>
      </c>
      <c r="E425" s="1" t="s">
        <v>4340</v>
      </c>
      <c r="F425" s="1" t="s">
        <v>269</v>
      </c>
      <c r="G425" s="1" t="s">
        <v>5</v>
      </c>
      <c r="H425" s="1" t="s">
        <v>4341</v>
      </c>
      <c r="I425" s="16">
        <f t="shared" si="6"/>
        <v>2931.0625</v>
      </c>
      <c r="J425" s="28">
        <v>468.97</v>
      </c>
      <c r="K425" s="14" t="s">
        <v>6166</v>
      </c>
    </row>
    <row r="426" spans="1:11">
      <c r="A426" s="1" t="s">
        <v>4342</v>
      </c>
      <c r="B426" s="13">
        <v>41698</v>
      </c>
      <c r="C426" s="1" t="s">
        <v>4343</v>
      </c>
      <c r="D426" s="1">
        <v>1</v>
      </c>
      <c r="E426" s="1" t="s">
        <v>4344</v>
      </c>
      <c r="F426" s="1" t="s">
        <v>269</v>
      </c>
      <c r="G426" s="1" t="s">
        <v>5</v>
      </c>
      <c r="H426" s="1" t="s">
        <v>4345</v>
      </c>
      <c r="I426" s="16">
        <f t="shared" si="6"/>
        <v>-2931.0625</v>
      </c>
      <c r="J426" s="28">
        <v>-468.97</v>
      </c>
      <c r="K426" s="14" t="s">
        <v>6166</v>
      </c>
    </row>
    <row r="427" spans="1:11">
      <c r="A427" s="1" t="s">
        <v>4346</v>
      </c>
      <c r="B427" s="13">
        <v>41698</v>
      </c>
      <c r="C427" s="1" t="s">
        <v>4347</v>
      </c>
      <c r="D427" s="1">
        <v>1</v>
      </c>
      <c r="E427" s="1" t="s">
        <v>4348</v>
      </c>
      <c r="F427" s="1" t="s">
        <v>269</v>
      </c>
      <c r="G427" s="1" t="s">
        <v>5</v>
      </c>
      <c r="H427" s="1" t="s">
        <v>4349</v>
      </c>
      <c r="I427" s="16">
        <f t="shared" si="6"/>
        <v>84675</v>
      </c>
      <c r="J427" s="28">
        <v>13548</v>
      </c>
      <c r="K427" s="14" t="s">
        <v>6165</v>
      </c>
    </row>
    <row r="428" spans="1:11">
      <c r="A428" s="1" t="s">
        <v>4350</v>
      </c>
      <c r="B428" s="13">
        <v>41698</v>
      </c>
      <c r="C428" s="1" t="s">
        <v>4351</v>
      </c>
      <c r="D428" s="1">
        <v>1</v>
      </c>
      <c r="E428" s="1" t="s">
        <v>4352</v>
      </c>
      <c r="F428" s="1" t="s">
        <v>269</v>
      </c>
      <c r="G428" s="1" t="s">
        <v>270</v>
      </c>
      <c r="H428" s="1" t="s">
        <v>4353</v>
      </c>
      <c r="I428" s="16">
        <f t="shared" si="6"/>
        <v>65705.6875</v>
      </c>
      <c r="J428" s="28">
        <v>10512.91</v>
      </c>
      <c r="K428" s="14" t="s">
        <v>6165</v>
      </c>
    </row>
    <row r="429" spans="1:11" hidden="1">
      <c r="A429" s="1" t="s">
        <v>4354</v>
      </c>
      <c r="B429" s="13">
        <v>41698</v>
      </c>
      <c r="C429" s="1" t="s">
        <v>48</v>
      </c>
      <c r="D429" s="1">
        <v>1</v>
      </c>
      <c r="E429" s="1" t="s">
        <v>4355</v>
      </c>
      <c r="F429" s="1" t="s">
        <v>4356</v>
      </c>
      <c r="G429" s="1" t="s">
        <v>270</v>
      </c>
      <c r="H429" s="1" t="s">
        <v>4357</v>
      </c>
      <c r="I429">
        <f t="shared" si="6"/>
        <v>-21551.75</v>
      </c>
      <c r="J429" s="14">
        <v>-3448.28</v>
      </c>
      <c r="K429" s="14" t="s">
        <v>6168</v>
      </c>
    </row>
    <row r="430" spans="1:11" hidden="1">
      <c r="A430" s="1" t="s">
        <v>4358</v>
      </c>
      <c r="B430" s="13">
        <v>41698</v>
      </c>
      <c r="C430" s="1" t="s">
        <v>4359</v>
      </c>
      <c r="D430" s="1">
        <v>1</v>
      </c>
      <c r="E430" s="1" t="s">
        <v>4360</v>
      </c>
      <c r="F430" s="1" t="s">
        <v>318</v>
      </c>
      <c r="G430" s="1" t="s">
        <v>3602</v>
      </c>
      <c r="H430" s="1" t="s">
        <v>4361</v>
      </c>
      <c r="I430">
        <f t="shared" si="6"/>
        <v>12931.062499999998</v>
      </c>
      <c r="J430" s="14">
        <v>2068.9699999999998</v>
      </c>
      <c r="K430" s="14" t="s">
        <v>6144</v>
      </c>
    </row>
    <row r="431" spans="1:11" hidden="1">
      <c r="A431" s="1" t="s">
        <v>4362</v>
      </c>
      <c r="B431" s="13">
        <v>41698</v>
      </c>
      <c r="C431" s="1" t="s">
        <v>4363</v>
      </c>
      <c r="D431" s="1">
        <v>1</v>
      </c>
      <c r="E431" s="1" t="s">
        <v>4364</v>
      </c>
      <c r="F431" s="1" t="s">
        <v>318</v>
      </c>
      <c r="G431" s="1" t="s">
        <v>3602</v>
      </c>
      <c r="H431" s="1" t="s">
        <v>4365</v>
      </c>
      <c r="I431">
        <f t="shared" si="6"/>
        <v>6465.5</v>
      </c>
      <c r="J431" s="14">
        <v>1034.48</v>
      </c>
      <c r="K431" s="14" t="s">
        <v>6144</v>
      </c>
    </row>
    <row r="432" spans="1:11" hidden="1">
      <c r="A432" s="1" t="s">
        <v>1216</v>
      </c>
      <c r="B432" s="13">
        <v>41698</v>
      </c>
      <c r="C432" s="1" t="s">
        <v>4366</v>
      </c>
      <c r="D432" s="1">
        <v>1</v>
      </c>
      <c r="E432" s="1" t="s">
        <v>4367</v>
      </c>
      <c r="F432" s="1" t="s">
        <v>318</v>
      </c>
      <c r="G432" s="1" t="s">
        <v>3602</v>
      </c>
      <c r="H432" s="1" t="s">
        <v>4368</v>
      </c>
      <c r="I432">
        <f t="shared" si="6"/>
        <v>12931.062499999998</v>
      </c>
      <c r="J432" s="14">
        <v>2068.9699999999998</v>
      </c>
      <c r="K432" s="14" t="s">
        <v>6144</v>
      </c>
    </row>
    <row r="433" spans="1:11">
      <c r="A433" s="1" t="s">
        <v>4369</v>
      </c>
      <c r="B433" s="13">
        <v>41682</v>
      </c>
      <c r="C433" s="1" t="s">
        <v>3700</v>
      </c>
      <c r="D433" s="1">
        <v>1</v>
      </c>
      <c r="E433" s="1" t="s">
        <v>4370</v>
      </c>
      <c r="F433" s="1" t="s">
        <v>269</v>
      </c>
      <c r="G433" s="1" t="s">
        <v>270</v>
      </c>
      <c r="H433" s="1" t="s">
        <v>4371</v>
      </c>
      <c r="I433">
        <f t="shared" si="6"/>
        <v>-2590.5</v>
      </c>
      <c r="J433" s="1">
        <v>-414.48</v>
      </c>
      <c r="K433" s="14" t="s">
        <v>6148</v>
      </c>
    </row>
    <row r="434" spans="1:11" hidden="1">
      <c r="A434" t="s">
        <v>1218</v>
      </c>
      <c r="B434" s="3">
        <v>41676</v>
      </c>
      <c r="C434" t="s">
        <v>2</v>
      </c>
      <c r="D434">
        <v>2</v>
      </c>
      <c r="E434" t="s">
        <v>4769</v>
      </c>
      <c r="F434" t="s">
        <v>1283</v>
      </c>
      <c r="G434" t="s">
        <v>270</v>
      </c>
      <c r="H434" t="s">
        <v>689</v>
      </c>
      <c r="I434">
        <f t="shared" si="6"/>
        <v>-1251.5625</v>
      </c>
      <c r="J434">
        <v>-200.25</v>
      </c>
      <c r="K434" s="4" t="s">
        <v>6149</v>
      </c>
    </row>
    <row r="435" spans="1:11" hidden="1">
      <c r="A435" t="s">
        <v>12</v>
      </c>
      <c r="B435" s="3">
        <v>41671</v>
      </c>
      <c r="C435" t="s">
        <v>4547</v>
      </c>
      <c r="D435">
        <v>2</v>
      </c>
      <c r="E435" t="s">
        <v>4548</v>
      </c>
      <c r="F435" t="s">
        <v>26</v>
      </c>
      <c r="G435" t="s">
        <v>13</v>
      </c>
      <c r="H435" t="s">
        <v>4549</v>
      </c>
      <c r="I435">
        <f t="shared" si="6"/>
        <v>1534.5</v>
      </c>
      <c r="J435">
        <v>245.52</v>
      </c>
      <c r="K435" s="14" t="s">
        <v>6145</v>
      </c>
    </row>
    <row r="436" spans="1:11" hidden="1">
      <c r="A436" t="s">
        <v>1288</v>
      </c>
      <c r="B436" s="3">
        <v>41671</v>
      </c>
      <c r="C436" t="s">
        <v>4550</v>
      </c>
      <c r="D436">
        <v>2</v>
      </c>
      <c r="E436" t="s">
        <v>4551</v>
      </c>
      <c r="F436" t="s">
        <v>18</v>
      </c>
      <c r="G436" t="s">
        <v>0</v>
      </c>
      <c r="H436" t="s">
        <v>3501</v>
      </c>
      <c r="I436">
        <f t="shared" si="6"/>
        <v>1209.25</v>
      </c>
      <c r="J436">
        <v>193.48</v>
      </c>
      <c r="K436" s="4" t="s">
        <v>6149</v>
      </c>
    </row>
    <row r="437" spans="1:11" hidden="1">
      <c r="A437" t="s">
        <v>1292</v>
      </c>
      <c r="B437" s="3">
        <v>41671</v>
      </c>
      <c r="C437" t="s">
        <v>4552</v>
      </c>
      <c r="D437">
        <v>2</v>
      </c>
      <c r="E437" t="s">
        <v>4553</v>
      </c>
      <c r="F437" t="s">
        <v>26</v>
      </c>
      <c r="G437" t="s">
        <v>13</v>
      </c>
      <c r="H437" t="s">
        <v>4554</v>
      </c>
      <c r="I437">
        <f t="shared" si="6"/>
        <v>853.43750000000011</v>
      </c>
      <c r="J437">
        <v>136.55000000000001</v>
      </c>
      <c r="K437" s="14" t="s">
        <v>6145</v>
      </c>
    </row>
    <row r="438" spans="1:11" hidden="1">
      <c r="A438" t="s">
        <v>20</v>
      </c>
      <c r="B438" s="3">
        <v>41671</v>
      </c>
      <c r="C438" t="s">
        <v>4555</v>
      </c>
      <c r="D438">
        <v>2</v>
      </c>
      <c r="E438" t="s">
        <v>4556</v>
      </c>
      <c r="F438" t="s">
        <v>26</v>
      </c>
      <c r="G438" t="s">
        <v>13</v>
      </c>
      <c r="H438" t="s">
        <v>4557</v>
      </c>
      <c r="I438">
        <f t="shared" si="6"/>
        <v>853.43750000000011</v>
      </c>
      <c r="J438">
        <v>136.55000000000001</v>
      </c>
      <c r="K438" s="14" t="s">
        <v>6145</v>
      </c>
    </row>
    <row r="439" spans="1:11" hidden="1">
      <c r="A439" t="s">
        <v>1300</v>
      </c>
      <c r="B439" s="3">
        <v>41671</v>
      </c>
      <c r="C439" t="s">
        <v>4558</v>
      </c>
      <c r="D439">
        <v>2</v>
      </c>
      <c r="E439" t="s">
        <v>4559</v>
      </c>
      <c r="F439" t="s">
        <v>26</v>
      </c>
      <c r="G439" t="s">
        <v>13</v>
      </c>
      <c r="H439" t="s">
        <v>4560</v>
      </c>
      <c r="I439">
        <f t="shared" si="6"/>
        <v>3637.9375000000005</v>
      </c>
      <c r="J439">
        <v>582.07000000000005</v>
      </c>
      <c r="K439" s="14" t="s">
        <v>6145</v>
      </c>
    </row>
    <row r="440" spans="1:11" hidden="1">
      <c r="A440" t="s">
        <v>23</v>
      </c>
      <c r="B440" s="3">
        <v>41671</v>
      </c>
      <c r="C440" t="s">
        <v>4561</v>
      </c>
      <c r="D440">
        <v>2</v>
      </c>
      <c r="E440" t="s">
        <v>4562</v>
      </c>
      <c r="F440" t="s">
        <v>26</v>
      </c>
      <c r="G440" t="s">
        <v>13</v>
      </c>
      <c r="H440" t="s">
        <v>1576</v>
      </c>
      <c r="I440">
        <f t="shared" si="6"/>
        <v>3000</v>
      </c>
      <c r="J440">
        <v>480</v>
      </c>
      <c r="K440" s="14" t="s">
        <v>6145</v>
      </c>
    </row>
    <row r="441" spans="1:11" hidden="1">
      <c r="A441" t="s">
        <v>1302</v>
      </c>
      <c r="B441" s="3">
        <v>41671</v>
      </c>
      <c r="C441" t="s">
        <v>4563</v>
      </c>
      <c r="D441">
        <v>2</v>
      </c>
      <c r="E441" t="s">
        <v>4564</v>
      </c>
      <c r="F441" t="s">
        <v>26</v>
      </c>
      <c r="G441" t="s">
        <v>13</v>
      </c>
      <c r="H441" t="s">
        <v>4565</v>
      </c>
      <c r="I441">
        <f t="shared" si="6"/>
        <v>2027.625</v>
      </c>
      <c r="J441">
        <v>324.42</v>
      </c>
      <c r="K441" s="14" t="s">
        <v>6145</v>
      </c>
    </row>
    <row r="442" spans="1:11" hidden="1">
      <c r="A442" t="s">
        <v>1309</v>
      </c>
      <c r="B442" s="3">
        <v>41671</v>
      </c>
      <c r="C442" t="s">
        <v>2</v>
      </c>
      <c r="D442">
        <v>2</v>
      </c>
      <c r="E442" t="s">
        <v>4566</v>
      </c>
      <c r="F442" t="s">
        <v>18</v>
      </c>
      <c r="G442" t="s">
        <v>3</v>
      </c>
      <c r="H442" t="s">
        <v>4567</v>
      </c>
      <c r="I442">
        <f t="shared" si="6"/>
        <v>1300</v>
      </c>
      <c r="J442">
        <v>208</v>
      </c>
      <c r="K442" s="4" t="s">
        <v>6149</v>
      </c>
    </row>
    <row r="443" spans="1:11" hidden="1">
      <c r="A443" t="s">
        <v>1313</v>
      </c>
      <c r="B443" s="3">
        <v>41671</v>
      </c>
      <c r="C443" t="s">
        <v>4568</v>
      </c>
      <c r="D443">
        <v>2</v>
      </c>
      <c r="E443" t="s">
        <v>4569</v>
      </c>
      <c r="F443" t="s">
        <v>26</v>
      </c>
      <c r="G443" t="s">
        <v>13</v>
      </c>
      <c r="H443" t="s">
        <v>4570</v>
      </c>
      <c r="I443">
        <f t="shared" si="6"/>
        <v>853.43750000000011</v>
      </c>
      <c r="J443">
        <v>136.55000000000001</v>
      </c>
      <c r="K443" s="14" t="s">
        <v>6145</v>
      </c>
    </row>
    <row r="444" spans="1:11" hidden="1">
      <c r="A444" t="s">
        <v>28</v>
      </c>
      <c r="B444" s="3">
        <v>41671</v>
      </c>
      <c r="C444" t="s">
        <v>1297</v>
      </c>
      <c r="D444">
        <v>2</v>
      </c>
      <c r="E444" t="s">
        <v>4571</v>
      </c>
      <c r="F444" t="s">
        <v>18</v>
      </c>
      <c r="G444" t="s">
        <v>3</v>
      </c>
      <c r="H444" t="s">
        <v>4572</v>
      </c>
      <c r="I444">
        <f t="shared" si="6"/>
        <v>2171.8125</v>
      </c>
      <c r="J444">
        <v>347.49</v>
      </c>
      <c r="K444" s="4" t="s">
        <v>6149</v>
      </c>
    </row>
    <row r="445" spans="1:11" hidden="1">
      <c r="A445" t="s">
        <v>30</v>
      </c>
      <c r="B445" s="3">
        <v>41671</v>
      </c>
      <c r="C445" t="s">
        <v>4573</v>
      </c>
      <c r="D445">
        <v>2</v>
      </c>
      <c r="E445" t="s">
        <v>4574</v>
      </c>
      <c r="F445" t="s">
        <v>26</v>
      </c>
      <c r="G445" t="s">
        <v>13</v>
      </c>
      <c r="H445" t="s">
        <v>4575</v>
      </c>
      <c r="I445">
        <f t="shared" si="6"/>
        <v>853.43750000000011</v>
      </c>
      <c r="J445">
        <v>136.55000000000001</v>
      </c>
      <c r="K445" s="14" t="s">
        <v>6145</v>
      </c>
    </row>
    <row r="446" spans="1:11" hidden="1">
      <c r="A446" t="s">
        <v>1317</v>
      </c>
      <c r="B446" s="3">
        <v>41671</v>
      </c>
      <c r="C446" t="s">
        <v>4576</v>
      </c>
      <c r="D446">
        <v>2</v>
      </c>
      <c r="E446" t="s">
        <v>4577</v>
      </c>
      <c r="F446" t="s">
        <v>26</v>
      </c>
      <c r="G446" t="s">
        <v>13</v>
      </c>
      <c r="H446" t="s">
        <v>4578</v>
      </c>
      <c r="I446">
        <f t="shared" si="6"/>
        <v>1534.5</v>
      </c>
      <c r="J446">
        <v>245.52</v>
      </c>
      <c r="K446" s="14" t="s">
        <v>6145</v>
      </c>
    </row>
    <row r="447" spans="1:11" hidden="1">
      <c r="A447" t="s">
        <v>1321</v>
      </c>
      <c r="B447" s="3">
        <v>41671</v>
      </c>
      <c r="C447" t="s">
        <v>2</v>
      </c>
      <c r="D447">
        <v>2</v>
      </c>
      <c r="E447" t="s">
        <v>4579</v>
      </c>
      <c r="F447" t="s">
        <v>18</v>
      </c>
      <c r="G447" t="s">
        <v>3</v>
      </c>
      <c r="H447" t="s">
        <v>4580</v>
      </c>
      <c r="I447">
        <f t="shared" si="6"/>
        <v>1700.3125</v>
      </c>
      <c r="J447">
        <v>272.05</v>
      </c>
      <c r="K447" s="4" t="s">
        <v>6149</v>
      </c>
    </row>
    <row r="448" spans="1:11" hidden="1">
      <c r="A448" t="s">
        <v>1325</v>
      </c>
      <c r="B448" s="3">
        <v>41671</v>
      </c>
      <c r="C448" t="s">
        <v>4581</v>
      </c>
      <c r="D448">
        <v>2</v>
      </c>
      <c r="E448" t="s">
        <v>4582</v>
      </c>
      <c r="F448" t="s">
        <v>26</v>
      </c>
      <c r="G448" t="s">
        <v>13</v>
      </c>
      <c r="H448" t="s">
        <v>4583</v>
      </c>
      <c r="I448">
        <f t="shared" si="6"/>
        <v>853.43750000000011</v>
      </c>
      <c r="J448">
        <v>136.55000000000001</v>
      </c>
      <c r="K448" s="14" t="s">
        <v>6145</v>
      </c>
    </row>
    <row r="449" spans="1:11" hidden="1">
      <c r="A449" t="s">
        <v>1329</v>
      </c>
      <c r="B449" s="3">
        <v>41671</v>
      </c>
      <c r="C449" t="s">
        <v>4372</v>
      </c>
      <c r="D449">
        <v>2</v>
      </c>
      <c r="E449" t="s">
        <v>4373</v>
      </c>
      <c r="F449" t="s">
        <v>26</v>
      </c>
      <c r="G449" t="s">
        <v>13</v>
      </c>
      <c r="H449" t="s">
        <v>4374</v>
      </c>
      <c r="I449">
        <f t="shared" si="6"/>
        <v>6628.9375000000009</v>
      </c>
      <c r="J449" s="4">
        <v>1060.6300000000001</v>
      </c>
      <c r="K449" s="14" t="s">
        <v>6145</v>
      </c>
    </row>
    <row r="450" spans="1:11" hidden="1">
      <c r="A450" t="s">
        <v>1329</v>
      </c>
      <c r="B450" s="3">
        <v>41671</v>
      </c>
      <c r="C450" t="s">
        <v>4372</v>
      </c>
      <c r="D450">
        <v>2</v>
      </c>
      <c r="E450" t="s">
        <v>4373</v>
      </c>
      <c r="F450" t="s">
        <v>26</v>
      </c>
      <c r="G450" t="s">
        <v>13</v>
      </c>
      <c r="H450" t="s">
        <v>4374</v>
      </c>
      <c r="I450">
        <f t="shared" si="6"/>
        <v>-6628.9375000000009</v>
      </c>
      <c r="J450" s="4">
        <v>-1060.6300000000001</v>
      </c>
      <c r="K450" s="14" t="s">
        <v>6145</v>
      </c>
    </row>
    <row r="451" spans="1:11" hidden="1">
      <c r="A451" s="1" t="s">
        <v>1329</v>
      </c>
      <c r="B451" s="13">
        <v>41671</v>
      </c>
      <c r="C451" s="1" t="s">
        <v>4372</v>
      </c>
      <c r="D451" s="1">
        <v>2</v>
      </c>
      <c r="E451" s="1" t="s">
        <v>4373</v>
      </c>
      <c r="F451" s="1" t="s">
        <v>26</v>
      </c>
      <c r="G451" s="1" t="s">
        <v>13</v>
      </c>
      <c r="H451" s="1" t="s">
        <v>4374</v>
      </c>
      <c r="I451">
        <f t="shared" si="6"/>
        <v>6628.9375000000009</v>
      </c>
      <c r="J451" s="14">
        <v>1060.6300000000001</v>
      </c>
      <c r="K451" s="14" t="s">
        <v>6145</v>
      </c>
    </row>
    <row r="452" spans="1:11" hidden="1">
      <c r="A452" t="s">
        <v>1333</v>
      </c>
      <c r="B452" s="3">
        <v>41671</v>
      </c>
      <c r="C452" t="s">
        <v>4584</v>
      </c>
      <c r="D452">
        <v>2</v>
      </c>
      <c r="E452" t="s">
        <v>4585</v>
      </c>
      <c r="F452" t="s">
        <v>26</v>
      </c>
      <c r="G452" t="s">
        <v>13</v>
      </c>
      <c r="H452" t="s">
        <v>4586</v>
      </c>
      <c r="I452">
        <f t="shared" si="6"/>
        <v>2525.875</v>
      </c>
      <c r="J452">
        <v>404.14</v>
      </c>
      <c r="K452" s="14" t="s">
        <v>6145</v>
      </c>
    </row>
    <row r="453" spans="1:11" hidden="1">
      <c r="A453" t="s">
        <v>1337</v>
      </c>
      <c r="B453" s="3">
        <v>41671</v>
      </c>
      <c r="C453" t="s">
        <v>4587</v>
      </c>
      <c r="D453">
        <v>2</v>
      </c>
      <c r="E453" t="s">
        <v>4588</v>
      </c>
      <c r="F453" t="s">
        <v>26</v>
      </c>
      <c r="G453" t="s">
        <v>13</v>
      </c>
      <c r="H453" t="s">
        <v>4589</v>
      </c>
      <c r="I453">
        <f t="shared" si="6"/>
        <v>853.43750000000011</v>
      </c>
      <c r="J453">
        <v>136.55000000000001</v>
      </c>
      <c r="K453" s="14" t="s">
        <v>6145</v>
      </c>
    </row>
    <row r="454" spans="1:11" hidden="1">
      <c r="A454" t="s">
        <v>1341</v>
      </c>
      <c r="B454" s="3">
        <v>41671</v>
      </c>
      <c r="C454" t="s">
        <v>4590</v>
      </c>
      <c r="D454">
        <v>2</v>
      </c>
      <c r="E454" t="s">
        <v>4591</v>
      </c>
      <c r="F454" t="s">
        <v>26</v>
      </c>
      <c r="G454" t="s">
        <v>13</v>
      </c>
      <c r="H454" t="s">
        <v>4592</v>
      </c>
      <c r="I454">
        <f t="shared" si="6"/>
        <v>853.43750000000011</v>
      </c>
      <c r="J454">
        <v>136.55000000000001</v>
      </c>
      <c r="K454" s="14" t="s">
        <v>6145</v>
      </c>
    </row>
    <row r="455" spans="1:11" hidden="1">
      <c r="A455" t="s">
        <v>1345</v>
      </c>
      <c r="B455" s="3">
        <v>41671</v>
      </c>
      <c r="C455" t="s">
        <v>4593</v>
      </c>
      <c r="D455">
        <v>2</v>
      </c>
      <c r="E455" t="s">
        <v>4594</v>
      </c>
      <c r="F455" t="s">
        <v>26</v>
      </c>
      <c r="G455" t="s">
        <v>13</v>
      </c>
      <c r="H455" t="s">
        <v>1897</v>
      </c>
      <c r="I455">
        <f t="shared" si="6"/>
        <v>853.43750000000011</v>
      </c>
      <c r="J455">
        <v>136.55000000000001</v>
      </c>
      <c r="K455" s="14" t="s">
        <v>6145</v>
      </c>
    </row>
    <row r="456" spans="1:11" hidden="1">
      <c r="A456" t="s">
        <v>1349</v>
      </c>
      <c r="B456" s="3">
        <v>41671</v>
      </c>
      <c r="C456" t="s">
        <v>4595</v>
      </c>
      <c r="D456">
        <v>2</v>
      </c>
      <c r="E456" t="s">
        <v>4596</v>
      </c>
      <c r="F456" t="s">
        <v>26</v>
      </c>
      <c r="G456" t="s">
        <v>13</v>
      </c>
      <c r="H456" t="s">
        <v>4597</v>
      </c>
      <c r="I456">
        <f t="shared" si="6"/>
        <v>3413.8125</v>
      </c>
      <c r="J456">
        <v>546.21</v>
      </c>
      <c r="K456" s="14" t="s">
        <v>6145</v>
      </c>
    </row>
    <row r="457" spans="1:11" hidden="1">
      <c r="A457" t="s">
        <v>1353</v>
      </c>
      <c r="B457" s="3">
        <v>41671</v>
      </c>
      <c r="C457" t="s">
        <v>4598</v>
      </c>
      <c r="D457">
        <v>2</v>
      </c>
      <c r="E457" t="s">
        <v>4599</v>
      </c>
      <c r="F457" t="s">
        <v>26</v>
      </c>
      <c r="G457" t="s">
        <v>13</v>
      </c>
      <c r="H457" t="s">
        <v>4600</v>
      </c>
      <c r="I457">
        <f t="shared" si="6"/>
        <v>3413.8125</v>
      </c>
      <c r="J457">
        <v>546.21</v>
      </c>
      <c r="K457" s="14" t="s">
        <v>6145</v>
      </c>
    </row>
    <row r="458" spans="1:11" hidden="1">
      <c r="A458" t="s">
        <v>1357</v>
      </c>
      <c r="B458" s="3">
        <v>41671</v>
      </c>
      <c r="C458" t="s">
        <v>4601</v>
      </c>
      <c r="D458">
        <v>2</v>
      </c>
      <c r="E458" t="s">
        <v>4602</v>
      </c>
      <c r="F458" t="s">
        <v>26</v>
      </c>
      <c r="G458" t="s">
        <v>13</v>
      </c>
      <c r="H458" t="s">
        <v>4603</v>
      </c>
      <c r="I458">
        <f t="shared" ref="I458:I521" si="7">J458*100/16</f>
        <v>853.43750000000011</v>
      </c>
      <c r="J458">
        <v>136.55000000000001</v>
      </c>
      <c r="K458" s="14" t="s">
        <v>6145</v>
      </c>
    </row>
    <row r="459" spans="1:11" hidden="1">
      <c r="A459" t="s">
        <v>1361</v>
      </c>
      <c r="B459" s="3">
        <v>41671</v>
      </c>
      <c r="C459" t="s">
        <v>4604</v>
      </c>
      <c r="D459">
        <v>2</v>
      </c>
      <c r="E459" t="s">
        <v>4605</v>
      </c>
      <c r="F459" t="s">
        <v>26</v>
      </c>
      <c r="G459" t="s">
        <v>13</v>
      </c>
      <c r="H459" t="s">
        <v>4606</v>
      </c>
      <c r="I459">
        <f t="shared" si="7"/>
        <v>2525.875</v>
      </c>
      <c r="J459">
        <v>404.14</v>
      </c>
      <c r="K459" s="14" t="s">
        <v>6145</v>
      </c>
    </row>
    <row r="460" spans="1:11" hidden="1">
      <c r="A460" t="s">
        <v>71</v>
      </c>
      <c r="B460" s="3">
        <v>41671</v>
      </c>
      <c r="C460" t="s">
        <v>4607</v>
      </c>
      <c r="D460">
        <v>2</v>
      </c>
      <c r="E460" t="s">
        <v>4608</v>
      </c>
      <c r="F460" t="s">
        <v>26</v>
      </c>
      <c r="G460" t="s">
        <v>13</v>
      </c>
      <c r="H460" t="s">
        <v>4609</v>
      </c>
      <c r="I460">
        <f t="shared" si="7"/>
        <v>853.43750000000011</v>
      </c>
      <c r="J460">
        <v>136.55000000000001</v>
      </c>
      <c r="K460" s="14" t="s">
        <v>6145</v>
      </c>
    </row>
    <row r="461" spans="1:11" hidden="1">
      <c r="A461" t="s">
        <v>73</v>
      </c>
      <c r="B461" s="3">
        <v>41671</v>
      </c>
      <c r="C461" t="s">
        <v>4610</v>
      </c>
      <c r="D461">
        <v>2</v>
      </c>
      <c r="E461" t="s">
        <v>4611</v>
      </c>
      <c r="F461" t="s">
        <v>26</v>
      </c>
      <c r="G461" t="s">
        <v>13</v>
      </c>
      <c r="H461" t="s">
        <v>4612</v>
      </c>
      <c r="I461">
        <f t="shared" si="7"/>
        <v>2491.375</v>
      </c>
      <c r="J461">
        <v>398.62</v>
      </c>
      <c r="K461" s="14" t="s">
        <v>6145</v>
      </c>
    </row>
    <row r="462" spans="1:11" hidden="1">
      <c r="A462" t="s">
        <v>1380</v>
      </c>
      <c r="B462" s="3">
        <v>41674</v>
      </c>
      <c r="C462" t="s">
        <v>652</v>
      </c>
      <c r="D462">
        <v>2</v>
      </c>
      <c r="E462" t="s">
        <v>4625</v>
      </c>
      <c r="F462" t="s">
        <v>18</v>
      </c>
      <c r="G462" t="s">
        <v>3</v>
      </c>
      <c r="H462" t="s">
        <v>830</v>
      </c>
      <c r="I462">
        <f t="shared" si="7"/>
        <v>850.68750000000011</v>
      </c>
      <c r="J462">
        <v>136.11000000000001</v>
      </c>
      <c r="K462" s="4" t="s">
        <v>6149</v>
      </c>
    </row>
    <row r="463" spans="1:11" hidden="1">
      <c r="A463" t="s">
        <v>1384</v>
      </c>
      <c r="B463" s="3">
        <v>41674</v>
      </c>
      <c r="C463" t="s">
        <v>4626</v>
      </c>
      <c r="D463">
        <v>2</v>
      </c>
      <c r="E463" t="s">
        <v>4627</v>
      </c>
      <c r="F463" t="s">
        <v>26</v>
      </c>
      <c r="G463" t="s">
        <v>13</v>
      </c>
      <c r="H463" t="s">
        <v>300</v>
      </c>
      <c r="I463">
        <f t="shared" si="7"/>
        <v>491.375</v>
      </c>
      <c r="J463">
        <v>78.62</v>
      </c>
      <c r="K463" s="14" t="s">
        <v>6145</v>
      </c>
    </row>
    <row r="464" spans="1:11" hidden="1">
      <c r="A464" t="s">
        <v>74</v>
      </c>
      <c r="B464" s="3">
        <v>41674</v>
      </c>
      <c r="C464" t="s">
        <v>2</v>
      </c>
      <c r="D464">
        <v>2</v>
      </c>
      <c r="E464" t="s">
        <v>4628</v>
      </c>
      <c r="F464" t="s">
        <v>18</v>
      </c>
      <c r="G464" t="s">
        <v>3</v>
      </c>
      <c r="H464" t="s">
        <v>4629</v>
      </c>
      <c r="I464">
        <f t="shared" si="7"/>
        <v>295.25</v>
      </c>
      <c r="J464">
        <v>47.24</v>
      </c>
      <c r="K464" s="4" t="s">
        <v>6149</v>
      </c>
    </row>
    <row r="465" spans="1:11" hidden="1">
      <c r="A465" t="s">
        <v>4630</v>
      </c>
      <c r="B465" s="3">
        <v>41674</v>
      </c>
      <c r="C465" t="s">
        <v>2</v>
      </c>
      <c r="D465">
        <v>2</v>
      </c>
      <c r="E465" t="s">
        <v>4631</v>
      </c>
      <c r="F465" t="s">
        <v>18</v>
      </c>
      <c r="G465" t="s">
        <v>3</v>
      </c>
      <c r="H465" t="s">
        <v>4629</v>
      </c>
      <c r="I465">
        <f t="shared" si="7"/>
        <v>414.49999999999994</v>
      </c>
      <c r="J465">
        <v>66.319999999999993</v>
      </c>
      <c r="K465" s="4" t="s">
        <v>6149</v>
      </c>
    </row>
    <row r="466" spans="1:11" hidden="1">
      <c r="A466" t="s">
        <v>1394</v>
      </c>
      <c r="B466" s="3">
        <v>41674</v>
      </c>
      <c r="C466" t="s">
        <v>4632</v>
      </c>
      <c r="D466">
        <v>2</v>
      </c>
      <c r="E466" t="s">
        <v>4633</v>
      </c>
      <c r="F466" t="s">
        <v>26</v>
      </c>
      <c r="G466" t="s">
        <v>13</v>
      </c>
      <c r="H466" t="s">
        <v>1505</v>
      </c>
      <c r="I466">
        <f t="shared" si="7"/>
        <v>853.43750000000011</v>
      </c>
      <c r="J466">
        <v>136.55000000000001</v>
      </c>
      <c r="K466" s="14" t="s">
        <v>6145</v>
      </c>
    </row>
    <row r="467" spans="1:11" hidden="1">
      <c r="A467" t="s">
        <v>1398</v>
      </c>
      <c r="B467" s="3">
        <v>41674</v>
      </c>
      <c r="C467" t="s">
        <v>4634</v>
      </c>
      <c r="D467">
        <v>2</v>
      </c>
      <c r="E467" t="s">
        <v>4635</v>
      </c>
      <c r="F467" t="s">
        <v>26</v>
      </c>
      <c r="G467" t="s">
        <v>13</v>
      </c>
      <c r="H467" t="s">
        <v>4636</v>
      </c>
      <c r="I467">
        <f t="shared" si="7"/>
        <v>1534.5</v>
      </c>
      <c r="J467">
        <v>245.52</v>
      </c>
      <c r="K467" s="14" t="s">
        <v>6145</v>
      </c>
    </row>
    <row r="468" spans="1:11" hidden="1">
      <c r="A468" t="s">
        <v>78</v>
      </c>
      <c r="B468" s="3">
        <v>41674</v>
      </c>
      <c r="C468" t="s">
        <v>4637</v>
      </c>
      <c r="D468">
        <v>2</v>
      </c>
      <c r="E468" t="s">
        <v>4638</v>
      </c>
      <c r="F468" t="s">
        <v>26</v>
      </c>
      <c r="G468" t="s">
        <v>13</v>
      </c>
      <c r="H468" t="s">
        <v>4639</v>
      </c>
      <c r="I468">
        <f t="shared" si="7"/>
        <v>853.43750000000011</v>
      </c>
      <c r="J468">
        <v>136.55000000000001</v>
      </c>
      <c r="K468" s="14" t="s">
        <v>6145</v>
      </c>
    </row>
    <row r="469" spans="1:11" hidden="1">
      <c r="A469" t="s">
        <v>1402</v>
      </c>
      <c r="B469" s="3">
        <v>41674</v>
      </c>
      <c r="C469" t="s">
        <v>4640</v>
      </c>
      <c r="D469">
        <v>2</v>
      </c>
      <c r="E469" t="s">
        <v>4641</v>
      </c>
      <c r="F469" t="s">
        <v>26</v>
      </c>
      <c r="G469" t="s">
        <v>13</v>
      </c>
      <c r="H469" t="s">
        <v>4642</v>
      </c>
      <c r="I469">
        <f t="shared" si="7"/>
        <v>25568.4375</v>
      </c>
      <c r="J469" s="4">
        <v>4090.95</v>
      </c>
      <c r="K469" s="14" t="s">
        <v>6145</v>
      </c>
    </row>
    <row r="470" spans="1:11" hidden="1">
      <c r="A470" t="s">
        <v>1406</v>
      </c>
      <c r="B470" s="3">
        <v>41674</v>
      </c>
      <c r="C470" t="s">
        <v>31</v>
      </c>
      <c r="D470">
        <v>1</v>
      </c>
      <c r="E470" t="s">
        <v>4643</v>
      </c>
      <c r="F470" t="s">
        <v>1866</v>
      </c>
      <c r="G470" t="s">
        <v>13</v>
      </c>
      <c r="H470" t="s">
        <v>4642</v>
      </c>
      <c r="I470">
        <f t="shared" si="7"/>
        <v>767.0625</v>
      </c>
      <c r="J470">
        <v>122.73</v>
      </c>
      <c r="K470" s="4" t="s">
        <v>6146</v>
      </c>
    </row>
    <row r="471" spans="1:11" hidden="1">
      <c r="A471" t="s">
        <v>1410</v>
      </c>
      <c r="B471" s="3">
        <v>41674</v>
      </c>
      <c r="C471" t="s">
        <v>16</v>
      </c>
      <c r="D471">
        <v>2</v>
      </c>
      <c r="E471" t="s">
        <v>4375</v>
      </c>
      <c r="F471" t="s">
        <v>18</v>
      </c>
      <c r="G471" t="s">
        <v>3</v>
      </c>
      <c r="H471" t="s">
        <v>1169</v>
      </c>
      <c r="I471">
        <f t="shared" si="7"/>
        <v>564.4375</v>
      </c>
      <c r="J471">
        <v>90.31</v>
      </c>
      <c r="K471" s="4" t="s">
        <v>6149</v>
      </c>
    </row>
    <row r="472" spans="1:11" hidden="1">
      <c r="A472" t="s">
        <v>1410</v>
      </c>
      <c r="B472" s="3">
        <v>41674</v>
      </c>
      <c r="C472" t="s">
        <v>16</v>
      </c>
      <c r="D472">
        <v>2</v>
      </c>
      <c r="E472" t="s">
        <v>4375</v>
      </c>
      <c r="F472" t="s">
        <v>18</v>
      </c>
      <c r="G472" t="s">
        <v>3</v>
      </c>
      <c r="H472" t="s">
        <v>1169</v>
      </c>
      <c r="I472">
        <f t="shared" si="7"/>
        <v>-564.4375</v>
      </c>
      <c r="J472">
        <v>-90.31</v>
      </c>
      <c r="K472" s="4" t="s">
        <v>6149</v>
      </c>
    </row>
    <row r="473" spans="1:11" hidden="1">
      <c r="A473" s="1" t="s">
        <v>1410</v>
      </c>
      <c r="B473" s="13">
        <v>41674</v>
      </c>
      <c r="C473" s="1" t="s">
        <v>16</v>
      </c>
      <c r="D473" s="1">
        <v>2</v>
      </c>
      <c r="E473" s="1" t="s">
        <v>4375</v>
      </c>
      <c r="F473" s="1" t="s">
        <v>18</v>
      </c>
      <c r="G473" s="1" t="s">
        <v>3</v>
      </c>
      <c r="H473" s="1" t="s">
        <v>1169</v>
      </c>
      <c r="I473">
        <f t="shared" si="7"/>
        <v>564.4375</v>
      </c>
      <c r="J473" s="1">
        <v>90.31</v>
      </c>
      <c r="K473" s="4" t="s">
        <v>6149</v>
      </c>
    </row>
    <row r="474" spans="1:11" hidden="1">
      <c r="A474" t="s">
        <v>1414</v>
      </c>
      <c r="B474" s="3">
        <v>41674</v>
      </c>
      <c r="C474" t="s">
        <v>4644</v>
      </c>
      <c r="D474">
        <v>2</v>
      </c>
      <c r="E474" t="s">
        <v>4645</v>
      </c>
      <c r="F474" t="s">
        <v>26</v>
      </c>
      <c r="G474" t="s">
        <v>13</v>
      </c>
      <c r="H474" t="s">
        <v>4646</v>
      </c>
      <c r="I474">
        <f t="shared" si="7"/>
        <v>2655.1875</v>
      </c>
      <c r="J474">
        <v>424.83</v>
      </c>
      <c r="K474" s="14" t="s">
        <v>6145</v>
      </c>
    </row>
    <row r="475" spans="1:11" hidden="1">
      <c r="A475" t="s">
        <v>79</v>
      </c>
      <c r="B475" s="3">
        <v>41674</v>
      </c>
      <c r="C475" t="s">
        <v>4647</v>
      </c>
      <c r="D475">
        <v>2</v>
      </c>
      <c r="E475" t="s">
        <v>4648</v>
      </c>
      <c r="F475" t="s">
        <v>26</v>
      </c>
      <c r="G475" t="s">
        <v>13</v>
      </c>
      <c r="H475" t="s">
        <v>4649</v>
      </c>
      <c r="I475">
        <f t="shared" si="7"/>
        <v>853.43750000000011</v>
      </c>
      <c r="J475">
        <v>136.55000000000001</v>
      </c>
      <c r="K475" s="14" t="s">
        <v>6145</v>
      </c>
    </row>
    <row r="476" spans="1:11" hidden="1">
      <c r="A476" t="s">
        <v>1418</v>
      </c>
      <c r="B476" s="3">
        <v>41674</v>
      </c>
      <c r="C476" t="s">
        <v>4650</v>
      </c>
      <c r="D476">
        <v>2</v>
      </c>
      <c r="E476" t="s">
        <v>4651</v>
      </c>
      <c r="F476" t="s">
        <v>26</v>
      </c>
      <c r="G476" t="s">
        <v>13</v>
      </c>
      <c r="H476" t="s">
        <v>4652</v>
      </c>
      <c r="I476">
        <f t="shared" si="7"/>
        <v>2319</v>
      </c>
      <c r="J476">
        <v>371.04</v>
      </c>
      <c r="K476" s="14" t="s">
        <v>6145</v>
      </c>
    </row>
    <row r="477" spans="1:11" hidden="1">
      <c r="A477" t="s">
        <v>82</v>
      </c>
      <c r="B477" s="3">
        <v>41674</v>
      </c>
      <c r="C477" t="s">
        <v>16</v>
      </c>
      <c r="D477">
        <v>2</v>
      </c>
      <c r="E477" t="s">
        <v>4376</v>
      </c>
      <c r="F477" t="s">
        <v>18</v>
      </c>
      <c r="G477" t="s">
        <v>3</v>
      </c>
      <c r="H477" t="s">
        <v>88</v>
      </c>
      <c r="I477">
        <f t="shared" si="7"/>
        <v>1355.625</v>
      </c>
      <c r="J477">
        <v>216.9</v>
      </c>
      <c r="K477" s="4" t="s">
        <v>6149</v>
      </c>
    </row>
    <row r="478" spans="1:11" hidden="1">
      <c r="A478" t="s">
        <v>82</v>
      </c>
      <c r="B478" s="3">
        <v>41674</v>
      </c>
      <c r="C478" t="s">
        <v>16</v>
      </c>
      <c r="D478">
        <v>2</v>
      </c>
      <c r="E478" t="s">
        <v>4376</v>
      </c>
      <c r="F478" t="s">
        <v>18</v>
      </c>
      <c r="G478" t="s">
        <v>3</v>
      </c>
      <c r="H478" t="s">
        <v>88</v>
      </c>
      <c r="I478">
        <f t="shared" si="7"/>
        <v>-1355.625</v>
      </c>
      <c r="J478">
        <v>-216.9</v>
      </c>
      <c r="K478" s="4" t="s">
        <v>6149</v>
      </c>
    </row>
    <row r="479" spans="1:11" hidden="1">
      <c r="A479" s="1" t="s">
        <v>82</v>
      </c>
      <c r="B479" s="13">
        <v>41674</v>
      </c>
      <c r="C479" s="1" t="s">
        <v>16</v>
      </c>
      <c r="D479" s="1">
        <v>2</v>
      </c>
      <c r="E479" s="1" t="s">
        <v>4376</v>
      </c>
      <c r="F479" s="1" t="s">
        <v>18</v>
      </c>
      <c r="G479" s="1" t="s">
        <v>3</v>
      </c>
      <c r="H479" s="1" t="s">
        <v>88</v>
      </c>
      <c r="I479">
        <f t="shared" si="7"/>
        <v>1355.625</v>
      </c>
      <c r="J479" s="1">
        <v>216.9</v>
      </c>
      <c r="K479" s="4" t="s">
        <v>6149</v>
      </c>
    </row>
    <row r="480" spans="1:11" hidden="1">
      <c r="A480" t="s">
        <v>1422</v>
      </c>
      <c r="B480" s="3">
        <v>41674</v>
      </c>
      <c r="C480" t="s">
        <v>1297</v>
      </c>
      <c r="D480">
        <v>2</v>
      </c>
      <c r="E480" t="s">
        <v>4653</v>
      </c>
      <c r="F480" t="s">
        <v>18</v>
      </c>
      <c r="G480" t="s">
        <v>3</v>
      </c>
      <c r="H480" t="s">
        <v>4572</v>
      </c>
      <c r="I480">
        <f t="shared" si="7"/>
        <v>1117.0625</v>
      </c>
      <c r="J480">
        <v>178.73</v>
      </c>
      <c r="K480" s="4" t="s">
        <v>6149</v>
      </c>
    </row>
    <row r="481" spans="1:11" hidden="1">
      <c r="A481" t="s">
        <v>4654</v>
      </c>
      <c r="B481" s="3">
        <v>41674</v>
      </c>
      <c r="C481" t="s">
        <v>2382</v>
      </c>
      <c r="D481">
        <v>2</v>
      </c>
      <c r="E481" t="s">
        <v>4655</v>
      </c>
      <c r="F481" t="s">
        <v>18</v>
      </c>
      <c r="G481" t="s">
        <v>3</v>
      </c>
      <c r="H481" t="s">
        <v>4572</v>
      </c>
      <c r="I481">
        <f t="shared" si="7"/>
        <v>804.9375</v>
      </c>
      <c r="J481">
        <v>128.79</v>
      </c>
      <c r="K481" s="4" t="s">
        <v>6149</v>
      </c>
    </row>
    <row r="482" spans="1:11" hidden="1">
      <c r="A482" t="s">
        <v>1437</v>
      </c>
      <c r="B482" s="3">
        <v>41674</v>
      </c>
      <c r="C482" t="s">
        <v>4656</v>
      </c>
      <c r="D482">
        <v>2</v>
      </c>
      <c r="E482" t="s">
        <v>4657</v>
      </c>
      <c r="F482" t="s">
        <v>26</v>
      </c>
      <c r="G482" t="s">
        <v>13</v>
      </c>
      <c r="H482" t="s">
        <v>4658</v>
      </c>
      <c r="I482">
        <f t="shared" si="7"/>
        <v>853.43750000000011</v>
      </c>
      <c r="J482">
        <v>136.55000000000001</v>
      </c>
      <c r="K482" s="14" t="s">
        <v>6145</v>
      </c>
    </row>
    <row r="483" spans="1:11" hidden="1">
      <c r="A483" t="s">
        <v>1464</v>
      </c>
      <c r="B483" s="3">
        <v>41674</v>
      </c>
      <c r="C483" t="s">
        <v>16</v>
      </c>
      <c r="D483">
        <v>2</v>
      </c>
      <c r="E483" t="s">
        <v>4377</v>
      </c>
      <c r="F483" t="s">
        <v>18</v>
      </c>
      <c r="G483" t="s">
        <v>3</v>
      </c>
      <c r="H483" t="s">
        <v>1170</v>
      </c>
      <c r="I483">
        <f t="shared" si="7"/>
        <v>1325.25</v>
      </c>
      <c r="J483">
        <v>212.04</v>
      </c>
      <c r="K483" s="4" t="s">
        <v>6149</v>
      </c>
    </row>
    <row r="484" spans="1:11" hidden="1">
      <c r="A484" t="s">
        <v>1464</v>
      </c>
      <c r="B484" s="3">
        <v>41674</v>
      </c>
      <c r="C484" t="s">
        <v>16</v>
      </c>
      <c r="D484">
        <v>2</v>
      </c>
      <c r="E484" t="s">
        <v>4377</v>
      </c>
      <c r="F484" t="s">
        <v>18</v>
      </c>
      <c r="G484" t="s">
        <v>3</v>
      </c>
      <c r="H484" t="s">
        <v>1170</v>
      </c>
      <c r="I484">
        <f t="shared" si="7"/>
        <v>-1325.25</v>
      </c>
      <c r="J484">
        <v>-212.04</v>
      </c>
      <c r="K484" s="4" t="s">
        <v>6149</v>
      </c>
    </row>
    <row r="485" spans="1:11" hidden="1">
      <c r="A485" s="1" t="s">
        <v>1464</v>
      </c>
      <c r="B485" s="13">
        <v>41674</v>
      </c>
      <c r="C485" s="1" t="s">
        <v>16</v>
      </c>
      <c r="D485" s="1">
        <v>2</v>
      </c>
      <c r="E485" s="1" t="s">
        <v>4377</v>
      </c>
      <c r="F485" s="1" t="s">
        <v>18</v>
      </c>
      <c r="G485" s="1" t="s">
        <v>3</v>
      </c>
      <c r="H485" s="1" t="s">
        <v>1170</v>
      </c>
      <c r="I485">
        <f t="shared" si="7"/>
        <v>1325.25</v>
      </c>
      <c r="J485" s="1">
        <v>212.04</v>
      </c>
      <c r="K485" s="4" t="s">
        <v>6149</v>
      </c>
    </row>
    <row r="486" spans="1:11" hidden="1">
      <c r="A486" t="s">
        <v>109</v>
      </c>
      <c r="B486" s="3">
        <v>41674</v>
      </c>
      <c r="C486" t="s">
        <v>4378</v>
      </c>
      <c r="D486">
        <v>2</v>
      </c>
      <c r="E486" t="s">
        <v>4379</v>
      </c>
      <c r="F486" t="s">
        <v>26</v>
      </c>
      <c r="G486" t="s">
        <v>13</v>
      </c>
      <c r="H486" t="s">
        <v>981</v>
      </c>
      <c r="I486">
        <f t="shared" si="7"/>
        <v>1862.0625</v>
      </c>
      <c r="J486">
        <v>297.93</v>
      </c>
      <c r="K486" s="14" t="s">
        <v>6145</v>
      </c>
    </row>
    <row r="487" spans="1:11" hidden="1">
      <c r="A487" t="s">
        <v>109</v>
      </c>
      <c r="B487" s="3">
        <v>41674</v>
      </c>
      <c r="C487" t="s">
        <v>4378</v>
      </c>
      <c r="D487">
        <v>2</v>
      </c>
      <c r="E487" t="s">
        <v>4379</v>
      </c>
      <c r="F487" t="s">
        <v>26</v>
      </c>
      <c r="G487" t="s">
        <v>13</v>
      </c>
      <c r="H487" t="s">
        <v>981</v>
      </c>
      <c r="I487">
        <f t="shared" si="7"/>
        <v>-1862.0625</v>
      </c>
      <c r="J487">
        <v>-297.93</v>
      </c>
      <c r="K487" s="14" t="s">
        <v>6145</v>
      </c>
    </row>
    <row r="488" spans="1:11" hidden="1">
      <c r="A488" s="1" t="s">
        <v>109</v>
      </c>
      <c r="B488" s="13">
        <v>41674</v>
      </c>
      <c r="C488" s="1" t="s">
        <v>4378</v>
      </c>
      <c r="D488" s="1">
        <v>2</v>
      </c>
      <c r="E488" s="1" t="s">
        <v>4379</v>
      </c>
      <c r="F488" s="1" t="s">
        <v>26</v>
      </c>
      <c r="G488" s="1" t="s">
        <v>13</v>
      </c>
      <c r="H488" s="1" t="s">
        <v>981</v>
      </c>
      <c r="I488">
        <f t="shared" si="7"/>
        <v>1862.0625</v>
      </c>
      <c r="J488" s="1">
        <v>297.93</v>
      </c>
      <c r="K488" s="14" t="s">
        <v>6145</v>
      </c>
    </row>
    <row r="489" spans="1:11" hidden="1">
      <c r="A489" t="s">
        <v>1467</v>
      </c>
      <c r="B489" s="3">
        <v>41674</v>
      </c>
      <c r="C489" t="s">
        <v>4659</v>
      </c>
      <c r="D489">
        <v>2</v>
      </c>
      <c r="E489" t="s">
        <v>4660</v>
      </c>
      <c r="F489" t="s">
        <v>26</v>
      </c>
      <c r="G489" t="s">
        <v>13</v>
      </c>
      <c r="H489" t="s">
        <v>4661</v>
      </c>
      <c r="I489">
        <f t="shared" si="7"/>
        <v>172.4375</v>
      </c>
      <c r="J489">
        <v>27.59</v>
      </c>
      <c r="K489" s="14" t="s">
        <v>6145</v>
      </c>
    </row>
    <row r="490" spans="1:11" hidden="1">
      <c r="A490" t="s">
        <v>1471</v>
      </c>
      <c r="B490" s="3">
        <v>41674</v>
      </c>
      <c r="C490" t="s">
        <v>4662</v>
      </c>
      <c r="D490">
        <v>2</v>
      </c>
      <c r="E490" t="s">
        <v>4663</v>
      </c>
      <c r="F490" t="s">
        <v>26</v>
      </c>
      <c r="G490" t="s">
        <v>13</v>
      </c>
      <c r="H490" t="s">
        <v>4664</v>
      </c>
      <c r="I490">
        <f t="shared" si="7"/>
        <v>853.43750000000011</v>
      </c>
      <c r="J490">
        <v>136.55000000000001</v>
      </c>
      <c r="K490" s="14" t="s">
        <v>6145</v>
      </c>
    </row>
    <row r="491" spans="1:11" hidden="1">
      <c r="A491" t="s">
        <v>110</v>
      </c>
      <c r="B491" s="3">
        <v>41674</v>
      </c>
      <c r="C491" t="s">
        <v>4665</v>
      </c>
      <c r="D491">
        <v>2</v>
      </c>
      <c r="E491" t="s">
        <v>4666</v>
      </c>
      <c r="F491" t="s">
        <v>26</v>
      </c>
      <c r="G491" t="s">
        <v>13</v>
      </c>
      <c r="H491" t="s">
        <v>4667</v>
      </c>
      <c r="I491">
        <f t="shared" si="7"/>
        <v>3413.8125</v>
      </c>
      <c r="J491">
        <v>546.21</v>
      </c>
      <c r="K491" s="14" t="s">
        <v>6145</v>
      </c>
    </row>
    <row r="492" spans="1:11" hidden="1">
      <c r="A492" t="s">
        <v>112</v>
      </c>
      <c r="B492" s="3">
        <v>41675</v>
      </c>
      <c r="C492" t="s">
        <v>4675</v>
      </c>
      <c r="D492">
        <v>2</v>
      </c>
      <c r="E492" t="s">
        <v>4676</v>
      </c>
      <c r="F492" t="s">
        <v>26</v>
      </c>
      <c r="G492" t="s">
        <v>13</v>
      </c>
      <c r="H492" t="s">
        <v>4677</v>
      </c>
      <c r="I492">
        <f t="shared" si="7"/>
        <v>853.43750000000011</v>
      </c>
      <c r="J492">
        <v>136.55000000000001</v>
      </c>
      <c r="K492" s="14" t="s">
        <v>6145</v>
      </c>
    </row>
    <row r="493" spans="1:11" hidden="1">
      <c r="A493" t="s">
        <v>4678</v>
      </c>
      <c r="B493" s="3">
        <v>41675</v>
      </c>
      <c r="C493" t="s">
        <v>4679</v>
      </c>
      <c r="D493">
        <v>2</v>
      </c>
      <c r="E493" t="s">
        <v>4680</v>
      </c>
      <c r="F493" t="s">
        <v>26</v>
      </c>
      <c r="G493" t="s">
        <v>13</v>
      </c>
      <c r="H493" t="s">
        <v>3429</v>
      </c>
      <c r="I493">
        <f t="shared" si="7"/>
        <v>172.4375</v>
      </c>
      <c r="J493">
        <v>27.59</v>
      </c>
      <c r="K493" s="14" t="s">
        <v>6145</v>
      </c>
    </row>
    <row r="494" spans="1:11" hidden="1">
      <c r="A494" t="s">
        <v>1474</v>
      </c>
      <c r="B494" s="3">
        <v>41675</v>
      </c>
      <c r="C494" t="s">
        <v>2</v>
      </c>
      <c r="D494">
        <v>2</v>
      </c>
      <c r="E494" t="s">
        <v>4681</v>
      </c>
      <c r="F494" t="s">
        <v>18</v>
      </c>
      <c r="G494" t="s">
        <v>3</v>
      </c>
      <c r="H494" t="s">
        <v>4682</v>
      </c>
      <c r="I494">
        <f t="shared" si="7"/>
        <v>2208.625</v>
      </c>
      <c r="J494">
        <v>353.38</v>
      </c>
      <c r="K494" s="4" t="s">
        <v>6149</v>
      </c>
    </row>
    <row r="495" spans="1:11" hidden="1">
      <c r="A495" t="s">
        <v>113</v>
      </c>
      <c r="B495" s="3">
        <v>41675</v>
      </c>
      <c r="C495" t="s">
        <v>2</v>
      </c>
      <c r="D495">
        <v>2</v>
      </c>
      <c r="E495" t="s">
        <v>4683</v>
      </c>
      <c r="F495" t="s">
        <v>18</v>
      </c>
      <c r="G495" t="s">
        <v>3</v>
      </c>
      <c r="H495" t="s">
        <v>4684</v>
      </c>
      <c r="I495">
        <f t="shared" si="7"/>
        <v>55.5625</v>
      </c>
      <c r="J495">
        <v>8.89</v>
      </c>
      <c r="K495" s="4" t="s">
        <v>6149</v>
      </c>
    </row>
    <row r="496" spans="1:11" hidden="1">
      <c r="A496" t="s">
        <v>116</v>
      </c>
      <c r="B496" s="3">
        <v>41675</v>
      </c>
      <c r="C496" t="s">
        <v>2</v>
      </c>
      <c r="D496">
        <v>2</v>
      </c>
      <c r="E496" t="s">
        <v>4685</v>
      </c>
      <c r="F496" t="s">
        <v>18</v>
      </c>
      <c r="G496" t="s">
        <v>3</v>
      </c>
      <c r="H496" t="s">
        <v>2712</v>
      </c>
      <c r="I496">
        <f t="shared" si="7"/>
        <v>369.875</v>
      </c>
      <c r="J496">
        <v>59.18</v>
      </c>
      <c r="K496" s="4" t="s">
        <v>6149</v>
      </c>
    </row>
    <row r="497" spans="1:11" hidden="1">
      <c r="A497" t="s">
        <v>1484</v>
      </c>
      <c r="B497" s="3">
        <v>41675</v>
      </c>
      <c r="C497" t="s">
        <v>4686</v>
      </c>
      <c r="D497">
        <v>2</v>
      </c>
      <c r="E497" t="s">
        <v>4687</v>
      </c>
      <c r="F497" t="s">
        <v>26</v>
      </c>
      <c r="G497" t="s">
        <v>13</v>
      </c>
      <c r="H497" t="s">
        <v>4688</v>
      </c>
      <c r="I497">
        <f t="shared" si="7"/>
        <v>853.43750000000011</v>
      </c>
      <c r="J497">
        <v>136.55000000000001</v>
      </c>
      <c r="K497" s="14" t="s">
        <v>6145</v>
      </c>
    </row>
    <row r="498" spans="1:11" hidden="1">
      <c r="A498" t="s">
        <v>1488</v>
      </c>
      <c r="B498" s="3">
        <v>41675</v>
      </c>
      <c r="C498" t="s">
        <v>4689</v>
      </c>
      <c r="D498">
        <v>2</v>
      </c>
      <c r="E498" t="s">
        <v>4690</v>
      </c>
      <c r="F498" t="s">
        <v>26</v>
      </c>
      <c r="G498" t="s">
        <v>13</v>
      </c>
      <c r="H498" t="s">
        <v>4691</v>
      </c>
      <c r="I498">
        <f t="shared" si="7"/>
        <v>853.43750000000011</v>
      </c>
      <c r="J498">
        <v>136.55000000000001</v>
      </c>
      <c r="K498" s="14" t="s">
        <v>6145</v>
      </c>
    </row>
    <row r="499" spans="1:11" hidden="1">
      <c r="A499" t="s">
        <v>1492</v>
      </c>
      <c r="B499" s="3">
        <v>41675</v>
      </c>
      <c r="C499" t="s">
        <v>4692</v>
      </c>
      <c r="D499">
        <v>2</v>
      </c>
      <c r="E499" t="s">
        <v>4693</v>
      </c>
      <c r="F499" t="s">
        <v>26</v>
      </c>
      <c r="G499" t="s">
        <v>13</v>
      </c>
      <c r="H499" t="s">
        <v>4694</v>
      </c>
      <c r="I499">
        <f t="shared" si="7"/>
        <v>2491.375</v>
      </c>
      <c r="J499">
        <v>398.62</v>
      </c>
      <c r="K499" s="14" t="s">
        <v>6145</v>
      </c>
    </row>
    <row r="500" spans="1:11" hidden="1">
      <c r="A500" t="s">
        <v>118</v>
      </c>
      <c r="B500" s="3">
        <v>41675</v>
      </c>
      <c r="C500" t="s">
        <v>16</v>
      </c>
      <c r="D500">
        <v>2</v>
      </c>
      <c r="E500" t="s">
        <v>4695</v>
      </c>
      <c r="F500" t="s">
        <v>18</v>
      </c>
      <c r="G500" t="s">
        <v>3</v>
      </c>
      <c r="H500" t="s">
        <v>88</v>
      </c>
      <c r="I500">
        <f t="shared" si="7"/>
        <v>277.875</v>
      </c>
      <c r="J500">
        <v>44.46</v>
      </c>
      <c r="K500" s="4" t="s">
        <v>6149</v>
      </c>
    </row>
    <row r="501" spans="1:11" hidden="1">
      <c r="A501" t="s">
        <v>1496</v>
      </c>
      <c r="B501" s="3">
        <v>41675</v>
      </c>
      <c r="C501" t="s">
        <v>4696</v>
      </c>
      <c r="D501">
        <v>2</v>
      </c>
      <c r="E501" t="s">
        <v>4697</v>
      </c>
      <c r="F501" t="s">
        <v>26</v>
      </c>
      <c r="G501" t="s">
        <v>13</v>
      </c>
      <c r="H501" t="s">
        <v>1200</v>
      </c>
      <c r="I501">
        <f t="shared" si="7"/>
        <v>853.43750000000011</v>
      </c>
      <c r="J501">
        <v>136.55000000000001</v>
      </c>
      <c r="K501" s="14" t="s">
        <v>6145</v>
      </c>
    </row>
    <row r="502" spans="1:11" hidden="1">
      <c r="A502" t="s">
        <v>1499</v>
      </c>
      <c r="B502" s="3">
        <v>41675</v>
      </c>
      <c r="C502" t="s">
        <v>49</v>
      </c>
      <c r="D502">
        <v>2</v>
      </c>
      <c r="E502" t="s">
        <v>4380</v>
      </c>
      <c r="F502" t="s">
        <v>18</v>
      </c>
      <c r="G502" t="s">
        <v>3</v>
      </c>
      <c r="H502" t="s">
        <v>3565</v>
      </c>
      <c r="I502">
        <f t="shared" si="7"/>
        <v>11704.25</v>
      </c>
      <c r="J502" s="4">
        <v>1872.68</v>
      </c>
      <c r="K502" s="4" t="s">
        <v>6149</v>
      </c>
    </row>
    <row r="503" spans="1:11" hidden="1">
      <c r="A503" t="s">
        <v>1499</v>
      </c>
      <c r="B503" s="3">
        <v>41675</v>
      </c>
      <c r="C503" t="s">
        <v>49</v>
      </c>
      <c r="D503">
        <v>2</v>
      </c>
      <c r="E503" t="s">
        <v>4380</v>
      </c>
      <c r="F503" t="s">
        <v>18</v>
      </c>
      <c r="G503" t="s">
        <v>3</v>
      </c>
      <c r="H503" t="s">
        <v>3565</v>
      </c>
      <c r="I503">
        <f t="shared" si="7"/>
        <v>-11704.25</v>
      </c>
      <c r="J503" s="4">
        <v>-1872.68</v>
      </c>
      <c r="K503" s="4" t="s">
        <v>6149</v>
      </c>
    </row>
    <row r="504" spans="1:11" hidden="1">
      <c r="A504" s="1" t="s">
        <v>1499</v>
      </c>
      <c r="B504" s="13">
        <v>41675</v>
      </c>
      <c r="C504" s="1" t="s">
        <v>49</v>
      </c>
      <c r="D504" s="1">
        <v>2</v>
      </c>
      <c r="E504" s="1" t="s">
        <v>4380</v>
      </c>
      <c r="F504" s="1" t="s">
        <v>18</v>
      </c>
      <c r="G504" s="1" t="s">
        <v>3</v>
      </c>
      <c r="H504" s="1" t="s">
        <v>3565</v>
      </c>
      <c r="I504">
        <f t="shared" si="7"/>
        <v>11704.25</v>
      </c>
      <c r="J504" s="14">
        <v>1872.68</v>
      </c>
      <c r="K504" s="4" t="s">
        <v>6149</v>
      </c>
    </row>
    <row r="505" spans="1:11" hidden="1">
      <c r="A505" t="s">
        <v>1503</v>
      </c>
      <c r="B505" s="3">
        <v>41675</v>
      </c>
      <c r="C505" t="s">
        <v>49</v>
      </c>
      <c r="D505">
        <v>2</v>
      </c>
      <c r="E505" t="s">
        <v>4381</v>
      </c>
      <c r="F505" t="s">
        <v>18</v>
      </c>
      <c r="G505" t="s">
        <v>3</v>
      </c>
      <c r="H505" t="s">
        <v>443</v>
      </c>
      <c r="I505">
        <f t="shared" si="7"/>
        <v>1033.3125</v>
      </c>
      <c r="J505">
        <v>165.33</v>
      </c>
      <c r="K505" s="4" t="s">
        <v>6149</v>
      </c>
    </row>
    <row r="506" spans="1:11" hidden="1">
      <c r="A506" t="s">
        <v>1503</v>
      </c>
      <c r="B506" s="3">
        <v>41675</v>
      </c>
      <c r="C506" t="s">
        <v>49</v>
      </c>
      <c r="D506">
        <v>2</v>
      </c>
      <c r="E506" t="s">
        <v>4381</v>
      </c>
      <c r="F506" t="s">
        <v>18</v>
      </c>
      <c r="G506" t="s">
        <v>3</v>
      </c>
      <c r="H506" t="s">
        <v>443</v>
      </c>
      <c r="I506">
        <f t="shared" si="7"/>
        <v>-1033.3125</v>
      </c>
      <c r="J506">
        <v>-165.33</v>
      </c>
      <c r="K506" s="4" t="s">
        <v>6149</v>
      </c>
    </row>
    <row r="507" spans="1:11" hidden="1">
      <c r="A507" s="1" t="s">
        <v>1503</v>
      </c>
      <c r="B507" s="13">
        <v>41675</v>
      </c>
      <c r="C507" s="1" t="s">
        <v>49</v>
      </c>
      <c r="D507" s="1">
        <v>2</v>
      </c>
      <c r="E507" s="1" t="s">
        <v>4381</v>
      </c>
      <c r="F507" s="1" t="s">
        <v>18</v>
      </c>
      <c r="G507" s="1" t="s">
        <v>3</v>
      </c>
      <c r="H507" s="1" t="s">
        <v>443</v>
      </c>
      <c r="I507">
        <f t="shared" si="7"/>
        <v>1033.3125</v>
      </c>
      <c r="J507" s="1">
        <v>165.33</v>
      </c>
      <c r="K507" s="4" t="s">
        <v>6149</v>
      </c>
    </row>
    <row r="508" spans="1:11" hidden="1">
      <c r="A508" t="s">
        <v>120</v>
      </c>
      <c r="B508" s="3">
        <v>41675</v>
      </c>
      <c r="C508" t="s">
        <v>4698</v>
      </c>
      <c r="D508">
        <v>2</v>
      </c>
      <c r="E508" t="s">
        <v>4699</v>
      </c>
      <c r="F508" t="s">
        <v>26</v>
      </c>
      <c r="G508" t="s">
        <v>13</v>
      </c>
      <c r="H508" t="s">
        <v>4700</v>
      </c>
      <c r="I508">
        <f t="shared" si="7"/>
        <v>1206.875</v>
      </c>
      <c r="J508">
        <v>193.1</v>
      </c>
      <c r="K508" s="14" t="s">
        <v>6145</v>
      </c>
    </row>
    <row r="509" spans="1:11" hidden="1">
      <c r="A509" t="s">
        <v>1506</v>
      </c>
      <c r="B509" s="3">
        <v>41675</v>
      </c>
      <c r="C509" t="s">
        <v>4701</v>
      </c>
      <c r="D509">
        <v>2</v>
      </c>
      <c r="E509" t="s">
        <v>4702</v>
      </c>
      <c r="F509" t="s">
        <v>26</v>
      </c>
      <c r="G509" t="s">
        <v>13</v>
      </c>
      <c r="H509" t="s">
        <v>4554</v>
      </c>
      <c r="I509">
        <f t="shared" si="7"/>
        <v>1405.1875</v>
      </c>
      <c r="J509">
        <v>224.83</v>
      </c>
      <c r="K509" s="14" t="s">
        <v>6145</v>
      </c>
    </row>
    <row r="510" spans="1:11" hidden="1">
      <c r="A510" t="s">
        <v>123</v>
      </c>
      <c r="B510" s="3">
        <v>41675</v>
      </c>
      <c r="C510" t="s">
        <v>16</v>
      </c>
      <c r="D510">
        <v>2</v>
      </c>
      <c r="E510" t="s">
        <v>4382</v>
      </c>
      <c r="F510" t="s">
        <v>18</v>
      </c>
      <c r="G510" t="s">
        <v>3</v>
      </c>
      <c r="H510" t="s">
        <v>3137</v>
      </c>
      <c r="I510">
        <f t="shared" si="7"/>
        <v>788.9375</v>
      </c>
      <c r="J510">
        <v>126.23</v>
      </c>
      <c r="K510" s="4" t="s">
        <v>6149</v>
      </c>
    </row>
    <row r="511" spans="1:11" hidden="1">
      <c r="A511" t="s">
        <v>123</v>
      </c>
      <c r="B511" s="3">
        <v>41675</v>
      </c>
      <c r="C511" t="s">
        <v>16</v>
      </c>
      <c r="D511">
        <v>2</v>
      </c>
      <c r="E511" t="s">
        <v>4382</v>
      </c>
      <c r="F511" t="s">
        <v>18</v>
      </c>
      <c r="G511" t="s">
        <v>3</v>
      </c>
      <c r="H511" t="s">
        <v>3137</v>
      </c>
      <c r="I511">
        <f t="shared" si="7"/>
        <v>-788.875</v>
      </c>
      <c r="J511">
        <v>-126.22</v>
      </c>
      <c r="K511" s="4" t="s">
        <v>6149</v>
      </c>
    </row>
    <row r="512" spans="1:11" hidden="1">
      <c r="A512" s="1" t="s">
        <v>123</v>
      </c>
      <c r="B512" s="13">
        <v>41675</v>
      </c>
      <c r="C512" s="1" t="s">
        <v>16</v>
      </c>
      <c r="D512" s="1">
        <v>2</v>
      </c>
      <c r="E512" s="1" t="s">
        <v>4382</v>
      </c>
      <c r="F512" s="1" t="s">
        <v>18</v>
      </c>
      <c r="G512" s="1" t="s">
        <v>3</v>
      </c>
      <c r="H512" s="1" t="s">
        <v>3137</v>
      </c>
      <c r="I512">
        <f t="shared" si="7"/>
        <v>788.875</v>
      </c>
      <c r="J512" s="1">
        <v>126.22</v>
      </c>
      <c r="K512" s="4" t="s">
        <v>6149</v>
      </c>
    </row>
    <row r="513" spans="1:11" hidden="1">
      <c r="A513" t="s">
        <v>1510</v>
      </c>
      <c r="B513" s="3">
        <v>41675</v>
      </c>
      <c r="C513" t="s">
        <v>2</v>
      </c>
      <c r="D513">
        <v>2</v>
      </c>
      <c r="E513" t="s">
        <v>4703</v>
      </c>
      <c r="F513" t="s">
        <v>18</v>
      </c>
      <c r="G513" t="s">
        <v>3</v>
      </c>
      <c r="H513" t="s">
        <v>3137</v>
      </c>
      <c r="I513">
        <f t="shared" si="7"/>
        <v>1226.25</v>
      </c>
      <c r="J513">
        <v>196.2</v>
      </c>
      <c r="K513" s="4" t="s">
        <v>6149</v>
      </c>
    </row>
    <row r="514" spans="1:11" hidden="1">
      <c r="A514" t="s">
        <v>1513</v>
      </c>
      <c r="B514" s="3">
        <v>41675</v>
      </c>
      <c r="C514" t="s">
        <v>4383</v>
      </c>
      <c r="D514">
        <v>2</v>
      </c>
      <c r="E514" t="s">
        <v>4384</v>
      </c>
      <c r="F514" t="s">
        <v>26</v>
      </c>
      <c r="G514" t="s">
        <v>13</v>
      </c>
      <c r="H514" t="s">
        <v>1026</v>
      </c>
      <c r="I514">
        <f t="shared" si="7"/>
        <v>642.375</v>
      </c>
      <c r="J514">
        <v>102.78</v>
      </c>
      <c r="K514" s="14" t="s">
        <v>6145</v>
      </c>
    </row>
    <row r="515" spans="1:11" hidden="1">
      <c r="A515" t="s">
        <v>1513</v>
      </c>
      <c r="B515" s="3">
        <v>41675</v>
      </c>
      <c r="C515" t="s">
        <v>4383</v>
      </c>
      <c r="D515">
        <v>2</v>
      </c>
      <c r="E515" t="s">
        <v>4384</v>
      </c>
      <c r="F515" t="s">
        <v>26</v>
      </c>
      <c r="G515" t="s">
        <v>13</v>
      </c>
      <c r="H515" t="s">
        <v>1026</v>
      </c>
      <c r="I515">
        <f t="shared" si="7"/>
        <v>-483</v>
      </c>
      <c r="J515">
        <v>-77.28</v>
      </c>
      <c r="K515" s="14" t="s">
        <v>6145</v>
      </c>
    </row>
    <row r="516" spans="1:11" hidden="1">
      <c r="A516" s="1" t="s">
        <v>1513</v>
      </c>
      <c r="B516" s="13">
        <v>41675</v>
      </c>
      <c r="C516" s="1" t="s">
        <v>4383</v>
      </c>
      <c r="D516" s="1">
        <v>2</v>
      </c>
      <c r="E516" s="1" t="s">
        <v>4384</v>
      </c>
      <c r="F516" s="1" t="s">
        <v>26</v>
      </c>
      <c r="G516" s="1" t="s">
        <v>13</v>
      </c>
      <c r="H516" s="1" t="s">
        <v>1026</v>
      </c>
      <c r="I516">
        <f t="shared" si="7"/>
        <v>483</v>
      </c>
      <c r="J516" s="1">
        <v>77.28</v>
      </c>
      <c r="K516" s="14" t="s">
        <v>6145</v>
      </c>
    </row>
    <row r="517" spans="1:11" hidden="1">
      <c r="A517" t="s">
        <v>1520</v>
      </c>
      <c r="B517" s="3">
        <v>41675</v>
      </c>
      <c r="C517" t="s">
        <v>4704</v>
      </c>
      <c r="D517">
        <v>2</v>
      </c>
      <c r="E517" t="s">
        <v>4705</v>
      </c>
      <c r="F517" t="s">
        <v>26</v>
      </c>
      <c r="G517" t="s">
        <v>13</v>
      </c>
      <c r="H517" t="s">
        <v>4706</v>
      </c>
      <c r="I517">
        <f t="shared" si="7"/>
        <v>853.43750000000011</v>
      </c>
      <c r="J517">
        <v>136.55000000000001</v>
      </c>
      <c r="K517" s="14" t="s">
        <v>6145</v>
      </c>
    </row>
    <row r="518" spans="1:11" hidden="1">
      <c r="A518" t="s">
        <v>1524</v>
      </c>
      <c r="B518" s="3">
        <v>41675</v>
      </c>
      <c r="C518" t="s">
        <v>4707</v>
      </c>
      <c r="D518">
        <v>2</v>
      </c>
      <c r="E518" t="s">
        <v>4708</v>
      </c>
      <c r="F518" t="s">
        <v>26</v>
      </c>
      <c r="G518" t="s">
        <v>13</v>
      </c>
      <c r="H518" t="s">
        <v>443</v>
      </c>
      <c r="I518">
        <f t="shared" si="7"/>
        <v>169.0625</v>
      </c>
      <c r="J518">
        <v>27.05</v>
      </c>
      <c r="K518" s="14" t="s">
        <v>6145</v>
      </c>
    </row>
    <row r="519" spans="1:11" hidden="1">
      <c r="A519" t="s">
        <v>1528</v>
      </c>
      <c r="B519" s="3">
        <v>41675</v>
      </c>
      <c r="C519" t="s">
        <v>4709</v>
      </c>
      <c r="D519">
        <v>2</v>
      </c>
      <c r="E519" t="s">
        <v>4710</v>
      </c>
      <c r="F519" t="s">
        <v>26</v>
      </c>
      <c r="G519" t="s">
        <v>13</v>
      </c>
      <c r="H519" t="s">
        <v>3578</v>
      </c>
      <c r="I519">
        <f t="shared" si="7"/>
        <v>853.43750000000011</v>
      </c>
      <c r="J519">
        <v>136.55000000000001</v>
      </c>
      <c r="K519" s="14" t="s">
        <v>6145</v>
      </c>
    </row>
    <row r="520" spans="1:11" hidden="1">
      <c r="A520" t="s">
        <v>126</v>
      </c>
      <c r="B520" s="3">
        <v>41675</v>
      </c>
      <c r="C520" t="s">
        <v>4711</v>
      </c>
      <c r="D520">
        <v>2</v>
      </c>
      <c r="E520" t="s">
        <v>4712</v>
      </c>
      <c r="F520" t="s">
        <v>26</v>
      </c>
      <c r="G520" t="s">
        <v>13</v>
      </c>
      <c r="H520" t="s">
        <v>1519</v>
      </c>
      <c r="I520">
        <f t="shared" si="7"/>
        <v>853.43750000000011</v>
      </c>
      <c r="J520">
        <v>136.55000000000001</v>
      </c>
      <c r="K520" s="14" t="s">
        <v>6145</v>
      </c>
    </row>
    <row r="521" spans="1:11" hidden="1">
      <c r="A521" t="s">
        <v>1532</v>
      </c>
      <c r="B521" s="3">
        <v>41675</v>
      </c>
      <c r="C521" t="s">
        <v>4713</v>
      </c>
      <c r="D521">
        <v>2</v>
      </c>
      <c r="E521" t="s">
        <v>4714</v>
      </c>
      <c r="F521" t="s">
        <v>26</v>
      </c>
      <c r="G521" t="s">
        <v>13</v>
      </c>
      <c r="H521" t="s">
        <v>4715</v>
      </c>
      <c r="I521">
        <f t="shared" si="7"/>
        <v>344.8125</v>
      </c>
      <c r="J521">
        <v>55.17</v>
      </c>
      <c r="K521" s="14" t="s">
        <v>6145</v>
      </c>
    </row>
    <row r="522" spans="1:11" hidden="1">
      <c r="A522" t="s">
        <v>1535</v>
      </c>
      <c r="B522" s="3">
        <v>41675</v>
      </c>
      <c r="C522" t="s">
        <v>4716</v>
      </c>
      <c r="D522">
        <v>2</v>
      </c>
      <c r="E522" t="s">
        <v>4717</v>
      </c>
      <c r="F522" t="s">
        <v>26</v>
      </c>
      <c r="G522" t="s">
        <v>13</v>
      </c>
      <c r="H522" t="s">
        <v>4718</v>
      </c>
      <c r="I522">
        <f t="shared" ref="I522:I585" si="8">J522*100/16</f>
        <v>853.43750000000011</v>
      </c>
      <c r="J522">
        <v>136.55000000000001</v>
      </c>
      <c r="K522" s="14" t="s">
        <v>6145</v>
      </c>
    </row>
    <row r="523" spans="1:11" hidden="1">
      <c r="A523" t="s">
        <v>131</v>
      </c>
      <c r="B523" s="3">
        <v>41675</v>
      </c>
      <c r="C523" t="s">
        <v>4719</v>
      </c>
      <c r="D523">
        <v>2</v>
      </c>
      <c r="E523" t="s">
        <v>4720</v>
      </c>
      <c r="F523" t="s">
        <v>26</v>
      </c>
      <c r="G523" t="s">
        <v>13</v>
      </c>
      <c r="H523" t="s">
        <v>830</v>
      </c>
      <c r="I523">
        <f t="shared" si="8"/>
        <v>3066.375</v>
      </c>
      <c r="J523">
        <v>490.62</v>
      </c>
      <c r="K523" s="14" t="s">
        <v>6145</v>
      </c>
    </row>
    <row r="524" spans="1:11" hidden="1">
      <c r="A524" t="s">
        <v>188</v>
      </c>
      <c r="B524" s="3">
        <v>41675</v>
      </c>
      <c r="C524" t="s">
        <v>4721</v>
      </c>
      <c r="D524">
        <v>2</v>
      </c>
      <c r="E524" t="s">
        <v>4722</v>
      </c>
      <c r="F524" t="s">
        <v>26</v>
      </c>
      <c r="G524" t="s">
        <v>13</v>
      </c>
      <c r="H524" t="s">
        <v>3580</v>
      </c>
      <c r="I524">
        <f t="shared" si="8"/>
        <v>853.43750000000011</v>
      </c>
      <c r="J524">
        <v>136.55000000000001</v>
      </c>
      <c r="K524" s="14" t="s">
        <v>6145</v>
      </c>
    </row>
    <row r="525" spans="1:11" hidden="1">
      <c r="A525" t="s">
        <v>1570</v>
      </c>
      <c r="B525" s="3">
        <v>41675</v>
      </c>
      <c r="C525" t="s">
        <v>16</v>
      </c>
      <c r="D525">
        <v>2</v>
      </c>
      <c r="E525" t="s">
        <v>4385</v>
      </c>
      <c r="F525" t="s">
        <v>18</v>
      </c>
      <c r="G525" t="s">
        <v>3</v>
      </c>
      <c r="H525" t="s">
        <v>689</v>
      </c>
      <c r="I525">
        <f t="shared" si="8"/>
        <v>4311</v>
      </c>
      <c r="J525">
        <v>689.76</v>
      </c>
      <c r="K525" s="4" t="s">
        <v>6149</v>
      </c>
    </row>
    <row r="526" spans="1:11" hidden="1">
      <c r="A526" t="s">
        <v>1570</v>
      </c>
      <c r="B526" s="3">
        <v>41675</v>
      </c>
      <c r="C526" t="s">
        <v>16</v>
      </c>
      <c r="D526">
        <v>2</v>
      </c>
      <c r="E526" t="s">
        <v>4385</v>
      </c>
      <c r="F526" t="s">
        <v>18</v>
      </c>
      <c r="G526" t="s">
        <v>3</v>
      </c>
      <c r="H526" t="s">
        <v>689</v>
      </c>
      <c r="I526">
        <f t="shared" si="8"/>
        <v>-2155.1875</v>
      </c>
      <c r="J526">
        <v>-344.83</v>
      </c>
      <c r="K526" s="4" t="s">
        <v>6149</v>
      </c>
    </row>
    <row r="527" spans="1:11" hidden="1">
      <c r="A527" s="1" t="s">
        <v>1570</v>
      </c>
      <c r="B527" s="13">
        <v>41675</v>
      </c>
      <c r="C527" s="1" t="s">
        <v>16</v>
      </c>
      <c r="D527" s="1">
        <v>2</v>
      </c>
      <c r="E527" s="1" t="s">
        <v>4385</v>
      </c>
      <c r="F527" s="1" t="s">
        <v>18</v>
      </c>
      <c r="G527" s="1" t="s">
        <v>3</v>
      </c>
      <c r="H527" s="1" t="s">
        <v>689</v>
      </c>
      <c r="I527">
        <f t="shared" si="8"/>
        <v>2155.1875</v>
      </c>
      <c r="J527" s="1">
        <v>344.83</v>
      </c>
      <c r="K527" s="4" t="s">
        <v>6149</v>
      </c>
    </row>
    <row r="528" spans="1:11" hidden="1">
      <c r="A528" t="s">
        <v>4723</v>
      </c>
      <c r="B528" s="3">
        <v>41675</v>
      </c>
      <c r="C528" t="s">
        <v>4724</v>
      </c>
      <c r="D528">
        <v>2</v>
      </c>
      <c r="E528" t="s">
        <v>4725</v>
      </c>
      <c r="F528" t="s">
        <v>26</v>
      </c>
      <c r="G528" t="s">
        <v>13</v>
      </c>
      <c r="H528" t="s">
        <v>4726</v>
      </c>
      <c r="I528">
        <f t="shared" si="8"/>
        <v>819</v>
      </c>
      <c r="J528">
        <v>131.04</v>
      </c>
      <c r="K528" s="14" t="s">
        <v>6145</v>
      </c>
    </row>
    <row r="529" spans="1:11" hidden="1">
      <c r="A529" t="s">
        <v>4727</v>
      </c>
      <c r="B529" s="3">
        <v>41675</v>
      </c>
      <c r="C529" t="s">
        <v>4728</v>
      </c>
      <c r="D529">
        <v>2</v>
      </c>
      <c r="E529" t="s">
        <v>4729</v>
      </c>
      <c r="F529" t="s">
        <v>26</v>
      </c>
      <c r="G529" t="s">
        <v>13</v>
      </c>
      <c r="H529" t="s">
        <v>4730</v>
      </c>
      <c r="I529">
        <f t="shared" si="8"/>
        <v>387.9375</v>
      </c>
      <c r="J529">
        <v>62.07</v>
      </c>
      <c r="K529" s="14" t="s">
        <v>6145</v>
      </c>
    </row>
    <row r="530" spans="1:11" hidden="1">
      <c r="A530" t="s">
        <v>4731</v>
      </c>
      <c r="B530" s="3">
        <v>41675</v>
      </c>
      <c r="C530" t="s">
        <v>4732</v>
      </c>
      <c r="D530">
        <v>2</v>
      </c>
      <c r="E530" t="s">
        <v>4733</v>
      </c>
      <c r="F530" t="s">
        <v>26</v>
      </c>
      <c r="G530" t="s">
        <v>13</v>
      </c>
      <c r="H530" t="s">
        <v>4734</v>
      </c>
      <c r="I530">
        <f t="shared" si="8"/>
        <v>2575</v>
      </c>
      <c r="J530">
        <v>412</v>
      </c>
      <c r="K530" s="14" t="s">
        <v>6145</v>
      </c>
    </row>
    <row r="531" spans="1:11" hidden="1">
      <c r="A531" t="s">
        <v>1573</v>
      </c>
      <c r="B531" s="3">
        <v>41675</v>
      </c>
      <c r="C531" t="s">
        <v>4735</v>
      </c>
      <c r="D531">
        <v>2</v>
      </c>
      <c r="E531" t="s">
        <v>4736</v>
      </c>
      <c r="F531" t="s">
        <v>26</v>
      </c>
      <c r="G531" t="s">
        <v>13</v>
      </c>
      <c r="H531" t="s">
        <v>689</v>
      </c>
      <c r="I531">
        <f t="shared" si="8"/>
        <v>517.25</v>
      </c>
      <c r="J531">
        <v>82.76</v>
      </c>
      <c r="K531" s="14" t="s">
        <v>6145</v>
      </c>
    </row>
    <row r="532" spans="1:11" hidden="1">
      <c r="A532" t="s">
        <v>4386</v>
      </c>
      <c r="B532" s="3">
        <v>41675</v>
      </c>
      <c r="C532" t="s">
        <v>4387</v>
      </c>
      <c r="D532">
        <v>2</v>
      </c>
      <c r="E532" t="s">
        <v>4388</v>
      </c>
      <c r="F532" t="s">
        <v>26</v>
      </c>
      <c r="G532" t="s">
        <v>13</v>
      </c>
      <c r="H532" t="s">
        <v>1393</v>
      </c>
      <c r="I532">
        <f t="shared" si="8"/>
        <v>1534.5</v>
      </c>
      <c r="J532">
        <v>245.52</v>
      </c>
      <c r="K532" s="14" t="s">
        <v>6145</v>
      </c>
    </row>
    <row r="533" spans="1:11" hidden="1">
      <c r="A533" t="s">
        <v>4386</v>
      </c>
      <c r="B533" s="3">
        <v>41675</v>
      </c>
      <c r="C533" t="s">
        <v>4387</v>
      </c>
      <c r="D533">
        <v>2</v>
      </c>
      <c r="E533" t="s">
        <v>4388</v>
      </c>
      <c r="F533" t="s">
        <v>26</v>
      </c>
      <c r="G533" t="s">
        <v>13</v>
      </c>
      <c r="H533" t="s">
        <v>1393</v>
      </c>
      <c r="I533">
        <f t="shared" si="8"/>
        <v>-1534.5</v>
      </c>
      <c r="J533">
        <v>-245.52</v>
      </c>
      <c r="K533" s="14" t="s">
        <v>6145</v>
      </c>
    </row>
    <row r="534" spans="1:11" hidden="1">
      <c r="A534" s="1" t="s">
        <v>4386</v>
      </c>
      <c r="B534" s="13">
        <v>41675</v>
      </c>
      <c r="C534" s="1" t="s">
        <v>4387</v>
      </c>
      <c r="D534" s="1">
        <v>2</v>
      </c>
      <c r="E534" s="1" t="s">
        <v>4388</v>
      </c>
      <c r="F534" s="1" t="s">
        <v>26</v>
      </c>
      <c r="G534" s="1" t="s">
        <v>13</v>
      </c>
      <c r="H534" s="1" t="s">
        <v>1393</v>
      </c>
      <c r="I534">
        <f t="shared" si="8"/>
        <v>1534.5</v>
      </c>
      <c r="J534" s="1">
        <v>245.52</v>
      </c>
      <c r="K534" s="14" t="s">
        <v>6145</v>
      </c>
    </row>
    <row r="535" spans="1:11" hidden="1">
      <c r="A535" t="s">
        <v>1577</v>
      </c>
      <c r="B535" s="3">
        <v>41676</v>
      </c>
      <c r="C535" t="s">
        <v>4770</v>
      </c>
      <c r="D535">
        <v>2</v>
      </c>
      <c r="E535" t="s">
        <v>4771</v>
      </c>
      <c r="F535" t="s">
        <v>26</v>
      </c>
      <c r="G535" t="s">
        <v>13</v>
      </c>
      <c r="H535" t="s">
        <v>4772</v>
      </c>
      <c r="I535">
        <f t="shared" si="8"/>
        <v>1207</v>
      </c>
      <c r="J535">
        <v>193.12</v>
      </c>
      <c r="K535" s="14" t="s">
        <v>6145</v>
      </c>
    </row>
    <row r="536" spans="1:11" hidden="1">
      <c r="A536" t="s">
        <v>191</v>
      </c>
      <c r="B536" s="3">
        <v>41676</v>
      </c>
      <c r="C536" t="s">
        <v>1578</v>
      </c>
      <c r="D536">
        <v>1</v>
      </c>
      <c r="E536" t="s">
        <v>4773</v>
      </c>
      <c r="F536" t="s">
        <v>934</v>
      </c>
      <c r="G536" t="s">
        <v>270</v>
      </c>
      <c r="H536" t="s">
        <v>4774</v>
      </c>
      <c r="I536">
        <f t="shared" si="8"/>
        <v>500</v>
      </c>
      <c r="J536">
        <v>80</v>
      </c>
      <c r="K536" s="4" t="s">
        <v>6146</v>
      </c>
    </row>
    <row r="537" spans="1:11" hidden="1">
      <c r="A537" t="s">
        <v>1586</v>
      </c>
      <c r="B537" s="3">
        <v>41676</v>
      </c>
      <c r="C537" t="s">
        <v>4775</v>
      </c>
      <c r="D537">
        <v>2</v>
      </c>
      <c r="E537" t="s">
        <v>4776</v>
      </c>
      <c r="F537" t="s">
        <v>26</v>
      </c>
      <c r="G537" t="s">
        <v>13</v>
      </c>
      <c r="H537" t="s">
        <v>4777</v>
      </c>
      <c r="I537">
        <f t="shared" si="8"/>
        <v>853.43750000000011</v>
      </c>
      <c r="J537">
        <v>136.55000000000001</v>
      </c>
      <c r="K537" s="14" t="s">
        <v>6145</v>
      </c>
    </row>
    <row r="538" spans="1:11" hidden="1">
      <c r="A538" t="s">
        <v>1590</v>
      </c>
      <c r="B538" s="3">
        <v>41676</v>
      </c>
      <c r="C538" t="s">
        <v>4778</v>
      </c>
      <c r="D538">
        <v>2</v>
      </c>
      <c r="E538" t="s">
        <v>4779</v>
      </c>
      <c r="F538" t="s">
        <v>26</v>
      </c>
      <c r="G538" t="s">
        <v>13</v>
      </c>
      <c r="H538" t="s">
        <v>3592</v>
      </c>
      <c r="I538">
        <f t="shared" si="8"/>
        <v>1534.5</v>
      </c>
      <c r="J538">
        <v>245.52</v>
      </c>
      <c r="K538" s="14" t="s">
        <v>6145</v>
      </c>
    </row>
    <row r="539" spans="1:11" hidden="1">
      <c r="A539" t="s">
        <v>197</v>
      </c>
      <c r="B539" s="3">
        <v>41676</v>
      </c>
      <c r="C539" t="s">
        <v>4780</v>
      </c>
      <c r="D539">
        <v>2</v>
      </c>
      <c r="E539" t="s">
        <v>4781</v>
      </c>
      <c r="F539" t="s">
        <v>26</v>
      </c>
      <c r="G539" t="s">
        <v>13</v>
      </c>
      <c r="H539" t="s">
        <v>4782</v>
      </c>
      <c r="I539">
        <f t="shared" si="8"/>
        <v>3413.8125</v>
      </c>
      <c r="J539">
        <v>546.21</v>
      </c>
      <c r="K539" s="14" t="s">
        <v>6145</v>
      </c>
    </row>
    <row r="540" spans="1:11" hidden="1">
      <c r="A540" t="s">
        <v>199</v>
      </c>
      <c r="B540" s="3">
        <v>41676</v>
      </c>
      <c r="C540" t="s">
        <v>4783</v>
      </c>
      <c r="D540">
        <v>2</v>
      </c>
      <c r="E540" t="s">
        <v>4784</v>
      </c>
      <c r="F540" t="s">
        <v>26</v>
      </c>
      <c r="G540" t="s">
        <v>13</v>
      </c>
      <c r="H540" t="s">
        <v>4785</v>
      </c>
      <c r="I540">
        <f t="shared" si="8"/>
        <v>3362.0624999999995</v>
      </c>
      <c r="J540">
        <v>537.92999999999995</v>
      </c>
      <c r="K540" s="14" t="s">
        <v>6145</v>
      </c>
    </row>
    <row r="541" spans="1:11" hidden="1">
      <c r="A541" t="s">
        <v>203</v>
      </c>
      <c r="B541" s="3">
        <v>41676</v>
      </c>
      <c r="C541" t="s">
        <v>4786</v>
      </c>
      <c r="D541">
        <v>2</v>
      </c>
      <c r="E541" t="s">
        <v>4787</v>
      </c>
      <c r="F541" t="s">
        <v>26</v>
      </c>
      <c r="G541" t="s">
        <v>13</v>
      </c>
      <c r="H541" t="s">
        <v>4788</v>
      </c>
      <c r="I541">
        <f t="shared" si="8"/>
        <v>853.43750000000011</v>
      </c>
      <c r="J541">
        <v>136.55000000000001</v>
      </c>
      <c r="K541" s="14" t="s">
        <v>6145</v>
      </c>
    </row>
    <row r="542" spans="1:11" hidden="1">
      <c r="A542" t="s">
        <v>1597</v>
      </c>
      <c r="B542" s="3">
        <v>41676</v>
      </c>
      <c r="C542" t="s">
        <v>4789</v>
      </c>
      <c r="D542">
        <v>2</v>
      </c>
      <c r="E542" t="s">
        <v>4790</v>
      </c>
      <c r="F542" t="s">
        <v>26</v>
      </c>
      <c r="G542" t="s">
        <v>13</v>
      </c>
      <c r="H542" t="s">
        <v>4791</v>
      </c>
      <c r="I542">
        <f t="shared" si="8"/>
        <v>1155.1875</v>
      </c>
      <c r="J542">
        <v>184.83</v>
      </c>
      <c r="K542" s="14" t="s">
        <v>6145</v>
      </c>
    </row>
    <row r="543" spans="1:11" hidden="1">
      <c r="A543" t="s">
        <v>207</v>
      </c>
      <c r="B543" s="3">
        <v>41676</v>
      </c>
      <c r="C543" t="s">
        <v>4792</v>
      </c>
      <c r="D543">
        <v>2</v>
      </c>
      <c r="E543" t="s">
        <v>4793</v>
      </c>
      <c r="F543" t="s">
        <v>26</v>
      </c>
      <c r="G543" t="s">
        <v>13</v>
      </c>
      <c r="H543" t="s">
        <v>4794</v>
      </c>
      <c r="I543">
        <f t="shared" si="8"/>
        <v>3413.8125</v>
      </c>
      <c r="J543">
        <v>546.21</v>
      </c>
      <c r="K543" s="14" t="s">
        <v>6145</v>
      </c>
    </row>
    <row r="544" spans="1:11" hidden="1">
      <c r="A544" t="s">
        <v>1601</v>
      </c>
      <c r="B544" s="3">
        <v>41676</v>
      </c>
      <c r="C544" t="s">
        <v>4795</v>
      </c>
      <c r="D544">
        <v>2</v>
      </c>
      <c r="E544" t="s">
        <v>4796</v>
      </c>
      <c r="F544" t="s">
        <v>26</v>
      </c>
      <c r="G544" t="s">
        <v>13</v>
      </c>
      <c r="H544" t="s">
        <v>4797</v>
      </c>
      <c r="I544">
        <f t="shared" si="8"/>
        <v>8679.625</v>
      </c>
      <c r="J544" s="4">
        <v>1388.74</v>
      </c>
      <c r="K544" s="14" t="s">
        <v>6145</v>
      </c>
    </row>
    <row r="545" spans="1:11" hidden="1">
      <c r="A545" t="s">
        <v>1604</v>
      </c>
      <c r="B545" s="3">
        <v>41676</v>
      </c>
      <c r="C545" t="s">
        <v>4798</v>
      </c>
      <c r="D545">
        <v>2</v>
      </c>
      <c r="E545" t="s">
        <v>4799</v>
      </c>
      <c r="F545" t="s">
        <v>26</v>
      </c>
      <c r="G545" t="s">
        <v>13</v>
      </c>
      <c r="H545" t="s">
        <v>3725</v>
      </c>
      <c r="I545">
        <f t="shared" si="8"/>
        <v>1022.5</v>
      </c>
      <c r="J545">
        <v>163.6</v>
      </c>
      <c r="K545" s="14" t="s">
        <v>6145</v>
      </c>
    </row>
    <row r="546" spans="1:11" hidden="1">
      <c r="A546" t="s">
        <v>1608</v>
      </c>
      <c r="B546" s="3">
        <v>41676</v>
      </c>
      <c r="C546" t="s">
        <v>4800</v>
      </c>
      <c r="D546">
        <v>2</v>
      </c>
      <c r="E546" t="s">
        <v>4801</v>
      </c>
      <c r="F546" t="s">
        <v>26</v>
      </c>
      <c r="G546" t="s">
        <v>13</v>
      </c>
      <c r="H546" t="s">
        <v>4802</v>
      </c>
      <c r="I546">
        <f t="shared" si="8"/>
        <v>853.43750000000011</v>
      </c>
      <c r="J546">
        <v>136.55000000000001</v>
      </c>
      <c r="K546" s="14" t="s">
        <v>6145</v>
      </c>
    </row>
    <row r="547" spans="1:11" hidden="1">
      <c r="A547" t="s">
        <v>1611</v>
      </c>
      <c r="B547" s="3">
        <v>41676</v>
      </c>
      <c r="C547" t="s">
        <v>4803</v>
      </c>
      <c r="D547">
        <v>2</v>
      </c>
      <c r="E547" t="s">
        <v>4804</v>
      </c>
      <c r="F547" t="s">
        <v>26</v>
      </c>
      <c r="G547" t="s">
        <v>13</v>
      </c>
      <c r="H547" t="s">
        <v>4805</v>
      </c>
      <c r="I547">
        <f t="shared" si="8"/>
        <v>853.43750000000011</v>
      </c>
      <c r="J547">
        <v>136.55000000000001</v>
      </c>
      <c r="K547" s="14" t="s">
        <v>6145</v>
      </c>
    </row>
    <row r="548" spans="1:11" hidden="1">
      <c r="A548" t="s">
        <v>1615</v>
      </c>
      <c r="B548" s="3">
        <v>41676</v>
      </c>
      <c r="C548" t="s">
        <v>4806</v>
      </c>
      <c r="D548">
        <v>2</v>
      </c>
      <c r="E548" t="s">
        <v>4807</v>
      </c>
      <c r="F548" t="s">
        <v>26</v>
      </c>
      <c r="G548" t="s">
        <v>13</v>
      </c>
      <c r="H548" t="s">
        <v>4808</v>
      </c>
      <c r="I548">
        <f t="shared" si="8"/>
        <v>1534.5</v>
      </c>
      <c r="J548">
        <v>245.52</v>
      </c>
      <c r="K548" s="14" t="s">
        <v>6145</v>
      </c>
    </row>
    <row r="549" spans="1:11" hidden="1">
      <c r="A549" t="s">
        <v>1619</v>
      </c>
      <c r="B549" s="3">
        <v>41676</v>
      </c>
      <c r="C549" t="s">
        <v>4809</v>
      </c>
      <c r="D549">
        <v>2</v>
      </c>
      <c r="E549" t="s">
        <v>4810</v>
      </c>
      <c r="F549" t="s">
        <v>26</v>
      </c>
      <c r="G549" t="s">
        <v>13</v>
      </c>
      <c r="H549" t="s">
        <v>2655</v>
      </c>
      <c r="I549">
        <f t="shared" si="8"/>
        <v>1534.5</v>
      </c>
      <c r="J549">
        <v>245.52</v>
      </c>
      <c r="K549" s="14" t="s">
        <v>6145</v>
      </c>
    </row>
    <row r="550" spans="1:11" hidden="1">
      <c r="A550" t="s">
        <v>1623</v>
      </c>
      <c r="B550" s="3">
        <v>41676</v>
      </c>
      <c r="C550" t="s">
        <v>4811</v>
      </c>
      <c r="D550">
        <v>2</v>
      </c>
      <c r="E550" t="s">
        <v>4812</v>
      </c>
      <c r="F550" t="s">
        <v>26</v>
      </c>
      <c r="G550" t="s">
        <v>13</v>
      </c>
      <c r="H550" t="s">
        <v>4813</v>
      </c>
      <c r="I550">
        <f t="shared" si="8"/>
        <v>853.43750000000011</v>
      </c>
      <c r="J550">
        <v>136.55000000000001</v>
      </c>
      <c r="K550" s="14" t="s">
        <v>6145</v>
      </c>
    </row>
    <row r="551" spans="1:11" hidden="1">
      <c r="A551" t="s">
        <v>1627</v>
      </c>
      <c r="B551" s="3">
        <v>41676</v>
      </c>
      <c r="C551" t="s">
        <v>4814</v>
      </c>
      <c r="D551">
        <v>2</v>
      </c>
      <c r="E551" t="s">
        <v>4815</v>
      </c>
      <c r="F551" t="s">
        <v>26</v>
      </c>
      <c r="G551" t="s">
        <v>13</v>
      </c>
      <c r="H551" t="s">
        <v>4816</v>
      </c>
      <c r="I551">
        <f t="shared" si="8"/>
        <v>853.43750000000011</v>
      </c>
      <c r="J551">
        <v>136.55000000000001</v>
      </c>
      <c r="K551" s="14" t="s">
        <v>6145</v>
      </c>
    </row>
    <row r="552" spans="1:11" hidden="1">
      <c r="A552" t="s">
        <v>1647</v>
      </c>
      <c r="B552" s="3">
        <v>41676</v>
      </c>
      <c r="C552" t="s">
        <v>4817</v>
      </c>
      <c r="D552">
        <v>2</v>
      </c>
      <c r="E552" t="s">
        <v>4818</v>
      </c>
      <c r="F552" t="s">
        <v>26</v>
      </c>
      <c r="G552" t="s">
        <v>13</v>
      </c>
      <c r="H552" t="s">
        <v>4819</v>
      </c>
      <c r="I552">
        <f t="shared" si="8"/>
        <v>1534.5</v>
      </c>
      <c r="J552">
        <v>245.52</v>
      </c>
      <c r="K552" s="14" t="s">
        <v>6145</v>
      </c>
    </row>
    <row r="553" spans="1:11" hidden="1">
      <c r="A553" t="s">
        <v>238</v>
      </c>
      <c r="B553" s="3">
        <v>41676</v>
      </c>
      <c r="C553" t="s">
        <v>4820</v>
      </c>
      <c r="D553">
        <v>2</v>
      </c>
      <c r="E553" t="s">
        <v>4821</v>
      </c>
      <c r="F553" t="s">
        <v>26</v>
      </c>
      <c r="G553" t="s">
        <v>13</v>
      </c>
      <c r="H553" t="s">
        <v>27</v>
      </c>
      <c r="I553">
        <f t="shared" si="8"/>
        <v>853.43750000000011</v>
      </c>
      <c r="J553">
        <v>136.55000000000001</v>
      </c>
      <c r="K553" s="14" t="s">
        <v>6145</v>
      </c>
    </row>
    <row r="554" spans="1:11" hidden="1">
      <c r="A554" t="s">
        <v>1651</v>
      </c>
      <c r="B554" s="3">
        <v>41676</v>
      </c>
      <c r="C554" t="s">
        <v>4822</v>
      </c>
      <c r="D554">
        <v>2</v>
      </c>
      <c r="E554" t="s">
        <v>4823</v>
      </c>
      <c r="F554" t="s">
        <v>26</v>
      </c>
      <c r="G554" t="s">
        <v>13</v>
      </c>
      <c r="H554" t="s">
        <v>4824</v>
      </c>
      <c r="I554">
        <f t="shared" si="8"/>
        <v>853.43750000000011</v>
      </c>
      <c r="J554">
        <v>136.55000000000001</v>
      </c>
      <c r="K554" s="14" t="s">
        <v>6145</v>
      </c>
    </row>
    <row r="555" spans="1:11" hidden="1">
      <c r="A555" t="s">
        <v>1654</v>
      </c>
      <c r="B555" s="3">
        <v>41676</v>
      </c>
      <c r="C555" t="s">
        <v>4825</v>
      </c>
      <c r="D555">
        <v>2</v>
      </c>
      <c r="E555" t="s">
        <v>4826</v>
      </c>
      <c r="F555" t="s">
        <v>26</v>
      </c>
      <c r="G555" t="s">
        <v>13</v>
      </c>
      <c r="H555" t="s">
        <v>4827</v>
      </c>
      <c r="I555">
        <f t="shared" si="8"/>
        <v>1206.875</v>
      </c>
      <c r="J555">
        <v>193.1</v>
      </c>
      <c r="K555" s="14" t="s">
        <v>6145</v>
      </c>
    </row>
    <row r="556" spans="1:11" hidden="1">
      <c r="A556" t="s">
        <v>241</v>
      </c>
      <c r="B556" s="3">
        <v>41676</v>
      </c>
      <c r="C556" t="s">
        <v>4389</v>
      </c>
      <c r="D556">
        <v>2</v>
      </c>
      <c r="E556" t="s">
        <v>4390</v>
      </c>
      <c r="F556" t="s">
        <v>26</v>
      </c>
      <c r="G556" t="s">
        <v>13</v>
      </c>
      <c r="H556" t="s">
        <v>3593</v>
      </c>
      <c r="I556">
        <f t="shared" si="8"/>
        <v>853.43750000000011</v>
      </c>
      <c r="J556">
        <v>136.55000000000001</v>
      </c>
      <c r="K556" s="14" t="s">
        <v>6145</v>
      </c>
    </row>
    <row r="557" spans="1:11" hidden="1">
      <c r="A557" t="s">
        <v>241</v>
      </c>
      <c r="B557" s="3">
        <v>41676</v>
      </c>
      <c r="C557" t="s">
        <v>4389</v>
      </c>
      <c r="D557">
        <v>2</v>
      </c>
      <c r="E557" t="s">
        <v>4390</v>
      </c>
      <c r="F557" t="s">
        <v>26</v>
      </c>
      <c r="G557" t="s">
        <v>13</v>
      </c>
      <c r="H557" t="s">
        <v>3593</v>
      </c>
      <c r="I557">
        <f t="shared" si="8"/>
        <v>-853.43750000000011</v>
      </c>
      <c r="J557">
        <v>-136.55000000000001</v>
      </c>
      <c r="K557" s="14" t="s">
        <v>6145</v>
      </c>
    </row>
    <row r="558" spans="1:11" hidden="1">
      <c r="A558" s="1" t="s">
        <v>241</v>
      </c>
      <c r="B558" s="13">
        <v>41676</v>
      </c>
      <c r="C558" s="1" t="s">
        <v>4389</v>
      </c>
      <c r="D558" s="1">
        <v>2</v>
      </c>
      <c r="E558" s="1" t="s">
        <v>4390</v>
      </c>
      <c r="F558" s="1" t="s">
        <v>26</v>
      </c>
      <c r="G558" s="1" t="s">
        <v>13</v>
      </c>
      <c r="H558" s="1" t="s">
        <v>3593</v>
      </c>
      <c r="I558">
        <f t="shared" si="8"/>
        <v>853.43750000000011</v>
      </c>
      <c r="J558" s="1">
        <v>136.55000000000001</v>
      </c>
      <c r="K558" s="14" t="s">
        <v>6145</v>
      </c>
    </row>
    <row r="559" spans="1:11" hidden="1">
      <c r="A559" t="s">
        <v>1658</v>
      </c>
      <c r="B559" s="3">
        <v>41676</v>
      </c>
      <c r="C559" t="s">
        <v>4828</v>
      </c>
      <c r="D559">
        <v>2</v>
      </c>
      <c r="E559" t="s">
        <v>4829</v>
      </c>
      <c r="F559" t="s">
        <v>26</v>
      </c>
      <c r="G559" t="s">
        <v>13</v>
      </c>
      <c r="H559" t="s">
        <v>3782</v>
      </c>
      <c r="I559">
        <f t="shared" si="8"/>
        <v>2603.4375</v>
      </c>
      <c r="J559">
        <v>416.55</v>
      </c>
      <c r="K559" s="14" t="s">
        <v>6145</v>
      </c>
    </row>
    <row r="560" spans="1:11" hidden="1">
      <c r="A560" t="s">
        <v>1661</v>
      </c>
      <c r="B560" s="3">
        <v>41677</v>
      </c>
      <c r="C560" t="s">
        <v>4844</v>
      </c>
      <c r="D560">
        <v>2</v>
      </c>
      <c r="E560" t="s">
        <v>4845</v>
      </c>
      <c r="F560" t="s">
        <v>26</v>
      </c>
      <c r="G560" t="s">
        <v>13</v>
      </c>
      <c r="H560" t="s">
        <v>4846</v>
      </c>
      <c r="I560">
        <f t="shared" si="8"/>
        <v>853.43750000000011</v>
      </c>
      <c r="J560">
        <v>136.55000000000001</v>
      </c>
      <c r="K560" s="14" t="s">
        <v>6145</v>
      </c>
    </row>
    <row r="561" spans="1:11" hidden="1">
      <c r="A561" t="s">
        <v>1665</v>
      </c>
      <c r="B561" s="3">
        <v>41677</v>
      </c>
      <c r="C561" t="s">
        <v>4847</v>
      </c>
      <c r="D561">
        <v>2</v>
      </c>
      <c r="E561" t="s">
        <v>4848</v>
      </c>
      <c r="F561" t="s">
        <v>26</v>
      </c>
      <c r="G561" t="s">
        <v>13</v>
      </c>
      <c r="H561" t="s">
        <v>3604</v>
      </c>
      <c r="I561">
        <f t="shared" si="8"/>
        <v>1534.5</v>
      </c>
      <c r="J561">
        <v>245.52</v>
      </c>
      <c r="K561" s="14" t="s">
        <v>6145</v>
      </c>
    </row>
    <row r="562" spans="1:11" hidden="1">
      <c r="A562" t="s">
        <v>1670</v>
      </c>
      <c r="B562" s="3">
        <v>41677</v>
      </c>
      <c r="C562" t="s">
        <v>4650</v>
      </c>
      <c r="D562">
        <v>2</v>
      </c>
      <c r="E562" t="s">
        <v>4849</v>
      </c>
      <c r="F562" t="s">
        <v>26</v>
      </c>
      <c r="G562" t="s">
        <v>13</v>
      </c>
      <c r="H562" t="s">
        <v>4850</v>
      </c>
      <c r="I562">
        <f t="shared" si="8"/>
        <v>2319</v>
      </c>
      <c r="J562">
        <v>371.04</v>
      </c>
      <c r="K562" s="14" t="s">
        <v>6145</v>
      </c>
    </row>
    <row r="563" spans="1:11" hidden="1">
      <c r="A563" t="s">
        <v>244</v>
      </c>
      <c r="B563" s="3">
        <v>41677</v>
      </c>
      <c r="C563" t="s">
        <v>4851</v>
      </c>
      <c r="D563">
        <v>2</v>
      </c>
      <c r="E563" t="s">
        <v>4852</v>
      </c>
      <c r="F563" t="s">
        <v>26</v>
      </c>
      <c r="G563" t="s">
        <v>13</v>
      </c>
      <c r="H563" t="s">
        <v>4853</v>
      </c>
      <c r="I563">
        <f t="shared" si="8"/>
        <v>853.43750000000011</v>
      </c>
      <c r="J563">
        <v>136.55000000000001</v>
      </c>
      <c r="K563" s="14" t="s">
        <v>6145</v>
      </c>
    </row>
    <row r="564" spans="1:11" hidden="1">
      <c r="A564" t="s">
        <v>1678</v>
      </c>
      <c r="B564" s="3">
        <v>41677</v>
      </c>
      <c r="C564" t="s">
        <v>4854</v>
      </c>
      <c r="D564">
        <v>2</v>
      </c>
      <c r="E564" t="s">
        <v>4855</v>
      </c>
      <c r="F564" t="s">
        <v>26</v>
      </c>
      <c r="G564" t="s">
        <v>13</v>
      </c>
      <c r="H564" t="s">
        <v>4856</v>
      </c>
      <c r="I564">
        <f t="shared" si="8"/>
        <v>1534.5</v>
      </c>
      <c r="J564">
        <v>245.52</v>
      </c>
      <c r="K564" s="14" t="s">
        <v>6145</v>
      </c>
    </row>
    <row r="565" spans="1:11" hidden="1">
      <c r="A565" t="s">
        <v>1682</v>
      </c>
      <c r="B565" s="3">
        <v>41677</v>
      </c>
      <c r="C565" t="s">
        <v>4841</v>
      </c>
      <c r="D565">
        <v>2</v>
      </c>
      <c r="E565" t="s">
        <v>4857</v>
      </c>
      <c r="F565" t="s">
        <v>26</v>
      </c>
      <c r="G565" t="s">
        <v>13</v>
      </c>
      <c r="H565" t="s">
        <v>4843</v>
      </c>
      <c r="I565">
        <f t="shared" si="8"/>
        <v>853.43750000000011</v>
      </c>
      <c r="J565">
        <v>136.55000000000001</v>
      </c>
      <c r="K565" s="14" t="s">
        <v>6145</v>
      </c>
    </row>
    <row r="566" spans="1:11" hidden="1">
      <c r="A566" t="s">
        <v>247</v>
      </c>
      <c r="B566" s="3">
        <v>41677</v>
      </c>
      <c r="C566" t="s">
        <v>4841</v>
      </c>
      <c r="D566">
        <v>2</v>
      </c>
      <c r="E566" t="s">
        <v>4858</v>
      </c>
      <c r="F566" t="s">
        <v>26</v>
      </c>
      <c r="G566" t="s">
        <v>13</v>
      </c>
      <c r="H566" t="s">
        <v>4101</v>
      </c>
      <c r="I566">
        <f t="shared" si="8"/>
        <v>853.43750000000011</v>
      </c>
      <c r="J566">
        <v>136.55000000000001</v>
      </c>
      <c r="K566" s="14" t="s">
        <v>6145</v>
      </c>
    </row>
    <row r="567" spans="1:11" hidden="1">
      <c r="A567" t="s">
        <v>1685</v>
      </c>
      <c r="B567" s="3">
        <v>41677</v>
      </c>
      <c r="C567" t="s">
        <v>4859</v>
      </c>
      <c r="D567">
        <v>2</v>
      </c>
      <c r="E567" t="s">
        <v>4860</v>
      </c>
      <c r="F567" t="s">
        <v>26</v>
      </c>
      <c r="G567" t="s">
        <v>13</v>
      </c>
      <c r="H567" t="s">
        <v>4861</v>
      </c>
      <c r="I567">
        <f t="shared" si="8"/>
        <v>1534.5</v>
      </c>
      <c r="J567">
        <v>245.52</v>
      </c>
      <c r="K567" s="14" t="s">
        <v>6145</v>
      </c>
    </row>
    <row r="568" spans="1:11" hidden="1">
      <c r="A568" t="s">
        <v>1689</v>
      </c>
      <c r="B568" s="3">
        <v>41677</v>
      </c>
      <c r="C568" t="s">
        <v>4391</v>
      </c>
      <c r="D568">
        <v>2</v>
      </c>
      <c r="E568" t="s">
        <v>4392</v>
      </c>
      <c r="F568" t="s">
        <v>26</v>
      </c>
      <c r="G568" t="s">
        <v>13</v>
      </c>
      <c r="H568" t="s">
        <v>3614</v>
      </c>
      <c r="I568">
        <f t="shared" si="8"/>
        <v>853.43750000000011</v>
      </c>
      <c r="J568">
        <v>136.55000000000001</v>
      </c>
      <c r="K568" s="14" t="s">
        <v>6145</v>
      </c>
    </row>
    <row r="569" spans="1:11" hidden="1">
      <c r="A569" t="s">
        <v>1689</v>
      </c>
      <c r="B569" s="3">
        <v>41677</v>
      </c>
      <c r="C569" t="s">
        <v>4391</v>
      </c>
      <c r="D569">
        <v>2</v>
      </c>
      <c r="E569" t="s">
        <v>4392</v>
      </c>
      <c r="F569" t="s">
        <v>26</v>
      </c>
      <c r="G569" t="s">
        <v>13</v>
      </c>
      <c r="H569" t="s">
        <v>3614</v>
      </c>
      <c r="I569">
        <f t="shared" si="8"/>
        <v>-853.43750000000011</v>
      </c>
      <c r="J569">
        <v>-136.55000000000001</v>
      </c>
      <c r="K569" s="14" t="s">
        <v>6145</v>
      </c>
    </row>
    <row r="570" spans="1:11" hidden="1">
      <c r="A570" s="1" t="s">
        <v>1689</v>
      </c>
      <c r="B570" s="13">
        <v>41677</v>
      </c>
      <c r="C570" s="1" t="s">
        <v>4391</v>
      </c>
      <c r="D570" s="1">
        <v>2</v>
      </c>
      <c r="E570" s="1" t="s">
        <v>4392</v>
      </c>
      <c r="F570" s="1" t="s">
        <v>26</v>
      </c>
      <c r="G570" s="1" t="s">
        <v>13</v>
      </c>
      <c r="H570" s="1" t="s">
        <v>3614</v>
      </c>
      <c r="I570">
        <f t="shared" si="8"/>
        <v>853.43750000000011</v>
      </c>
      <c r="J570" s="1">
        <v>136.55000000000001</v>
      </c>
      <c r="K570" s="14" t="s">
        <v>6145</v>
      </c>
    </row>
    <row r="571" spans="1:11" hidden="1">
      <c r="A571" t="s">
        <v>1692</v>
      </c>
      <c r="B571" s="3">
        <v>41677</v>
      </c>
      <c r="C571" t="s">
        <v>16</v>
      </c>
      <c r="D571">
        <v>2</v>
      </c>
      <c r="E571" t="s">
        <v>4393</v>
      </c>
      <c r="F571" t="s">
        <v>18</v>
      </c>
      <c r="G571" t="s">
        <v>3</v>
      </c>
      <c r="H571" t="s">
        <v>3468</v>
      </c>
      <c r="I571">
        <f t="shared" si="8"/>
        <v>506.75</v>
      </c>
      <c r="J571">
        <v>81.08</v>
      </c>
      <c r="K571" s="4" t="s">
        <v>6149</v>
      </c>
    </row>
    <row r="572" spans="1:11" hidden="1">
      <c r="A572" t="s">
        <v>1692</v>
      </c>
      <c r="B572" s="3">
        <v>41677</v>
      </c>
      <c r="C572" t="s">
        <v>16</v>
      </c>
      <c r="D572">
        <v>2</v>
      </c>
      <c r="E572" t="s">
        <v>4393</v>
      </c>
      <c r="F572" t="s">
        <v>18</v>
      </c>
      <c r="G572" t="s">
        <v>3</v>
      </c>
      <c r="H572" t="s">
        <v>3468</v>
      </c>
      <c r="I572">
        <f t="shared" si="8"/>
        <v>-506.75</v>
      </c>
      <c r="J572">
        <v>-81.08</v>
      </c>
      <c r="K572" s="4" t="s">
        <v>6149</v>
      </c>
    </row>
    <row r="573" spans="1:11" hidden="1">
      <c r="A573" s="1" t="s">
        <v>1692</v>
      </c>
      <c r="B573" s="13">
        <v>41677</v>
      </c>
      <c r="C573" s="1" t="s">
        <v>16</v>
      </c>
      <c r="D573" s="1">
        <v>2</v>
      </c>
      <c r="E573" s="1" t="s">
        <v>4393</v>
      </c>
      <c r="F573" s="1" t="s">
        <v>18</v>
      </c>
      <c r="G573" s="1" t="s">
        <v>3</v>
      </c>
      <c r="H573" s="1" t="s">
        <v>3468</v>
      </c>
      <c r="I573">
        <f t="shared" si="8"/>
        <v>506.75</v>
      </c>
      <c r="J573" s="1">
        <v>81.08</v>
      </c>
      <c r="K573" s="4" t="s">
        <v>6149</v>
      </c>
    </row>
    <row r="574" spans="1:11" hidden="1">
      <c r="A574" t="s">
        <v>251</v>
      </c>
      <c r="B574" s="3">
        <v>41677</v>
      </c>
      <c r="C574" t="s">
        <v>4862</v>
      </c>
      <c r="D574">
        <v>2</v>
      </c>
      <c r="E574" t="s">
        <v>4863</v>
      </c>
      <c r="F574" t="s">
        <v>26</v>
      </c>
      <c r="G574" t="s">
        <v>13</v>
      </c>
      <c r="H574" t="s">
        <v>3468</v>
      </c>
      <c r="I574">
        <f t="shared" si="8"/>
        <v>172.4375</v>
      </c>
      <c r="J574">
        <v>27.59</v>
      </c>
      <c r="K574" s="14" t="s">
        <v>6145</v>
      </c>
    </row>
    <row r="575" spans="1:11" hidden="1">
      <c r="A575" t="s">
        <v>1700</v>
      </c>
      <c r="B575" s="3">
        <v>41677</v>
      </c>
      <c r="C575" t="s">
        <v>49</v>
      </c>
      <c r="D575">
        <v>2</v>
      </c>
      <c r="E575" t="s">
        <v>4394</v>
      </c>
      <c r="F575" t="s">
        <v>18</v>
      </c>
      <c r="G575" t="s">
        <v>3</v>
      </c>
      <c r="H575" t="s">
        <v>3573</v>
      </c>
      <c r="I575">
        <f t="shared" si="8"/>
        <v>348</v>
      </c>
      <c r="J575">
        <v>55.68</v>
      </c>
      <c r="K575" s="4" t="s">
        <v>6149</v>
      </c>
    </row>
    <row r="576" spans="1:11" hidden="1">
      <c r="A576" t="s">
        <v>1700</v>
      </c>
      <c r="B576" s="3">
        <v>41677</v>
      </c>
      <c r="C576" t="s">
        <v>49</v>
      </c>
      <c r="D576">
        <v>2</v>
      </c>
      <c r="E576" t="s">
        <v>4394</v>
      </c>
      <c r="F576" t="s">
        <v>18</v>
      </c>
      <c r="G576" t="s">
        <v>3</v>
      </c>
      <c r="H576" t="s">
        <v>3573</v>
      </c>
      <c r="I576">
        <f t="shared" si="8"/>
        <v>-348</v>
      </c>
      <c r="J576">
        <v>-55.68</v>
      </c>
      <c r="K576" s="4" t="s">
        <v>6149</v>
      </c>
    </row>
    <row r="577" spans="1:11" hidden="1">
      <c r="A577" s="1" t="s">
        <v>1700</v>
      </c>
      <c r="B577" s="13">
        <v>41677</v>
      </c>
      <c r="C577" s="1" t="s">
        <v>49</v>
      </c>
      <c r="D577" s="1">
        <v>2</v>
      </c>
      <c r="E577" s="1" t="s">
        <v>4394</v>
      </c>
      <c r="F577" s="1" t="s">
        <v>18</v>
      </c>
      <c r="G577" s="1" t="s">
        <v>3</v>
      </c>
      <c r="H577" s="1" t="s">
        <v>3573</v>
      </c>
      <c r="I577">
        <f t="shared" si="8"/>
        <v>348</v>
      </c>
      <c r="J577" s="1">
        <v>55.68</v>
      </c>
      <c r="K577" s="4" t="s">
        <v>6149</v>
      </c>
    </row>
    <row r="578" spans="1:11" hidden="1">
      <c r="A578" t="s">
        <v>272</v>
      </c>
      <c r="B578" s="3">
        <v>41677</v>
      </c>
      <c r="C578" t="s">
        <v>4864</v>
      </c>
      <c r="D578">
        <v>2</v>
      </c>
      <c r="E578" t="s">
        <v>4865</v>
      </c>
      <c r="F578" t="s">
        <v>26</v>
      </c>
      <c r="G578" t="s">
        <v>13</v>
      </c>
      <c r="H578" t="s">
        <v>4866</v>
      </c>
      <c r="I578">
        <f t="shared" si="8"/>
        <v>1801.7499999999998</v>
      </c>
      <c r="J578">
        <v>288.27999999999997</v>
      </c>
      <c r="K578" s="14" t="s">
        <v>6145</v>
      </c>
    </row>
    <row r="579" spans="1:11" hidden="1">
      <c r="A579" t="s">
        <v>273</v>
      </c>
      <c r="B579" s="3">
        <v>41677</v>
      </c>
      <c r="C579" t="s">
        <v>4867</v>
      </c>
      <c r="D579">
        <v>2</v>
      </c>
      <c r="E579" t="s">
        <v>4868</v>
      </c>
      <c r="F579" t="s">
        <v>26</v>
      </c>
      <c r="G579" t="s">
        <v>13</v>
      </c>
      <c r="H579" t="s">
        <v>4869</v>
      </c>
      <c r="I579">
        <f t="shared" si="8"/>
        <v>853.43750000000011</v>
      </c>
      <c r="J579">
        <v>136.55000000000001</v>
      </c>
      <c r="K579" s="14" t="s">
        <v>6145</v>
      </c>
    </row>
    <row r="580" spans="1:11" hidden="1">
      <c r="A580" t="s">
        <v>274</v>
      </c>
      <c r="B580" s="3">
        <v>41677</v>
      </c>
      <c r="C580" t="s">
        <v>4870</v>
      </c>
      <c r="D580">
        <v>2</v>
      </c>
      <c r="E580" t="s">
        <v>4871</v>
      </c>
      <c r="F580" t="s">
        <v>26</v>
      </c>
      <c r="G580" t="s">
        <v>13</v>
      </c>
      <c r="H580" t="s">
        <v>4872</v>
      </c>
      <c r="I580">
        <f t="shared" si="8"/>
        <v>853.43750000000011</v>
      </c>
      <c r="J580">
        <v>136.55000000000001</v>
      </c>
      <c r="K580" s="14" t="s">
        <v>6145</v>
      </c>
    </row>
    <row r="581" spans="1:11" hidden="1">
      <c r="A581" t="s">
        <v>1758</v>
      </c>
      <c r="B581" s="3">
        <v>41678</v>
      </c>
      <c r="C581" t="s">
        <v>49</v>
      </c>
      <c r="D581">
        <v>2</v>
      </c>
      <c r="E581" t="s">
        <v>4916</v>
      </c>
      <c r="F581" t="s">
        <v>18</v>
      </c>
      <c r="G581" t="s">
        <v>3</v>
      </c>
      <c r="H581" t="s">
        <v>88</v>
      </c>
      <c r="I581">
        <f t="shared" si="8"/>
        <v>907.375</v>
      </c>
      <c r="J581">
        <v>145.18</v>
      </c>
      <c r="K581" s="4" t="s">
        <v>6149</v>
      </c>
    </row>
    <row r="582" spans="1:11" hidden="1">
      <c r="A582" t="s">
        <v>275</v>
      </c>
      <c r="B582" s="3">
        <v>41678</v>
      </c>
      <c r="C582" t="s">
        <v>49</v>
      </c>
      <c r="D582">
        <v>2</v>
      </c>
      <c r="E582" t="s">
        <v>4395</v>
      </c>
      <c r="F582" t="s">
        <v>18</v>
      </c>
      <c r="G582" t="s">
        <v>3</v>
      </c>
      <c r="H582" t="s">
        <v>587</v>
      </c>
      <c r="I582">
        <f t="shared" si="8"/>
        <v>805.6875</v>
      </c>
      <c r="J582">
        <v>128.91</v>
      </c>
      <c r="K582" s="4" t="s">
        <v>6149</v>
      </c>
    </row>
    <row r="583" spans="1:11" hidden="1">
      <c r="A583" t="s">
        <v>275</v>
      </c>
      <c r="B583" s="3">
        <v>41678</v>
      </c>
      <c r="C583" t="s">
        <v>49</v>
      </c>
      <c r="D583">
        <v>2</v>
      </c>
      <c r="E583" t="s">
        <v>4395</v>
      </c>
      <c r="F583" t="s">
        <v>18</v>
      </c>
      <c r="G583" t="s">
        <v>3</v>
      </c>
      <c r="H583" t="s">
        <v>587</v>
      </c>
      <c r="I583">
        <f t="shared" si="8"/>
        <v>-805.6875</v>
      </c>
      <c r="J583">
        <v>-128.91</v>
      </c>
      <c r="K583" s="4" t="s">
        <v>6149</v>
      </c>
    </row>
    <row r="584" spans="1:11" hidden="1">
      <c r="A584" s="1" t="s">
        <v>275</v>
      </c>
      <c r="B584" s="13">
        <v>41678</v>
      </c>
      <c r="C584" s="1" t="s">
        <v>49</v>
      </c>
      <c r="D584" s="1">
        <v>2</v>
      </c>
      <c r="E584" s="1" t="s">
        <v>4395</v>
      </c>
      <c r="F584" s="1" t="s">
        <v>18</v>
      </c>
      <c r="G584" s="1" t="s">
        <v>3</v>
      </c>
      <c r="H584" s="1" t="s">
        <v>587</v>
      </c>
      <c r="I584">
        <f t="shared" si="8"/>
        <v>805.6875</v>
      </c>
      <c r="J584" s="1">
        <v>128.91</v>
      </c>
      <c r="K584" s="4" t="s">
        <v>6149</v>
      </c>
    </row>
    <row r="585" spans="1:11" hidden="1">
      <c r="A585" t="s">
        <v>277</v>
      </c>
      <c r="B585" s="3">
        <v>41678</v>
      </c>
      <c r="C585" t="s">
        <v>49</v>
      </c>
      <c r="D585">
        <v>2</v>
      </c>
      <c r="E585" t="s">
        <v>4396</v>
      </c>
      <c r="F585" t="s">
        <v>18</v>
      </c>
      <c r="G585" t="s">
        <v>3</v>
      </c>
      <c r="H585" t="s">
        <v>88</v>
      </c>
      <c r="I585">
        <f t="shared" si="8"/>
        <v>620.125</v>
      </c>
      <c r="J585">
        <v>99.22</v>
      </c>
      <c r="K585" s="4" t="s">
        <v>6149</v>
      </c>
    </row>
    <row r="586" spans="1:11" hidden="1">
      <c r="A586" t="s">
        <v>277</v>
      </c>
      <c r="B586" s="3">
        <v>41678</v>
      </c>
      <c r="C586" t="s">
        <v>49</v>
      </c>
      <c r="D586">
        <v>2</v>
      </c>
      <c r="E586" t="s">
        <v>4396</v>
      </c>
      <c r="F586" t="s">
        <v>18</v>
      </c>
      <c r="G586" t="s">
        <v>3</v>
      </c>
      <c r="H586" t="s">
        <v>88</v>
      </c>
      <c r="I586">
        <f t="shared" ref="I586:I649" si="9">J586*100/16</f>
        <v>-620.125</v>
      </c>
      <c r="J586">
        <v>-99.22</v>
      </c>
      <c r="K586" s="4" t="s">
        <v>6149</v>
      </c>
    </row>
    <row r="587" spans="1:11" hidden="1">
      <c r="A587" s="1" t="s">
        <v>277</v>
      </c>
      <c r="B587" s="13">
        <v>41678</v>
      </c>
      <c r="C587" s="1" t="s">
        <v>49</v>
      </c>
      <c r="D587" s="1">
        <v>2</v>
      </c>
      <c r="E587" s="1" t="s">
        <v>4396</v>
      </c>
      <c r="F587" s="1" t="s">
        <v>18</v>
      </c>
      <c r="G587" s="1" t="s">
        <v>3</v>
      </c>
      <c r="H587" s="1" t="s">
        <v>88</v>
      </c>
      <c r="I587">
        <f t="shared" si="9"/>
        <v>620.125</v>
      </c>
      <c r="J587" s="1">
        <v>99.22</v>
      </c>
      <c r="K587" s="4" t="s">
        <v>6149</v>
      </c>
    </row>
    <row r="588" spans="1:11" hidden="1">
      <c r="A588" t="s">
        <v>279</v>
      </c>
      <c r="B588" s="3">
        <v>41678</v>
      </c>
      <c r="C588" t="s">
        <v>49</v>
      </c>
      <c r="D588">
        <v>2</v>
      </c>
      <c r="E588" t="s">
        <v>4397</v>
      </c>
      <c r="F588" t="s">
        <v>18</v>
      </c>
      <c r="G588" t="s">
        <v>3</v>
      </c>
      <c r="H588" t="s">
        <v>1152</v>
      </c>
      <c r="I588">
        <f t="shared" si="9"/>
        <v>211.375</v>
      </c>
      <c r="J588">
        <v>33.82</v>
      </c>
      <c r="K588" s="4" t="s">
        <v>6149</v>
      </c>
    </row>
    <row r="589" spans="1:11" hidden="1">
      <c r="A589" t="s">
        <v>279</v>
      </c>
      <c r="B589" s="3">
        <v>41678</v>
      </c>
      <c r="C589" t="s">
        <v>49</v>
      </c>
      <c r="D589">
        <v>2</v>
      </c>
      <c r="E589" t="s">
        <v>4397</v>
      </c>
      <c r="F589" t="s">
        <v>18</v>
      </c>
      <c r="G589" t="s">
        <v>3</v>
      </c>
      <c r="H589" t="s">
        <v>1152</v>
      </c>
      <c r="I589">
        <f t="shared" si="9"/>
        <v>-211.375</v>
      </c>
      <c r="J589">
        <v>-33.82</v>
      </c>
      <c r="K589" s="4" t="s">
        <v>6149</v>
      </c>
    </row>
    <row r="590" spans="1:11" hidden="1">
      <c r="A590" s="1" t="s">
        <v>279</v>
      </c>
      <c r="B590" s="13">
        <v>41678</v>
      </c>
      <c r="C590" s="1" t="s">
        <v>49</v>
      </c>
      <c r="D590" s="1">
        <v>2</v>
      </c>
      <c r="E590" s="1" t="s">
        <v>4397</v>
      </c>
      <c r="F590" s="1" t="s">
        <v>18</v>
      </c>
      <c r="G590" s="1" t="s">
        <v>3</v>
      </c>
      <c r="H590" s="1" t="s">
        <v>1152</v>
      </c>
      <c r="I590">
        <f t="shared" si="9"/>
        <v>211.375</v>
      </c>
      <c r="J590" s="1">
        <v>33.82</v>
      </c>
      <c r="K590" s="4" t="s">
        <v>6149</v>
      </c>
    </row>
    <row r="591" spans="1:11" hidden="1">
      <c r="A591" t="s">
        <v>281</v>
      </c>
      <c r="B591" s="3">
        <v>41678</v>
      </c>
      <c r="C591" t="s">
        <v>49</v>
      </c>
      <c r="D591">
        <v>2</v>
      </c>
      <c r="E591" t="s">
        <v>4398</v>
      </c>
      <c r="F591" t="s">
        <v>18</v>
      </c>
      <c r="G591" t="s">
        <v>3</v>
      </c>
      <c r="H591" t="s">
        <v>3578</v>
      </c>
      <c r="I591">
        <f t="shared" si="9"/>
        <v>929.875</v>
      </c>
      <c r="J591">
        <v>148.78</v>
      </c>
      <c r="K591" s="4" t="s">
        <v>6149</v>
      </c>
    </row>
    <row r="592" spans="1:11" hidden="1">
      <c r="A592" t="s">
        <v>281</v>
      </c>
      <c r="B592" s="3">
        <v>41678</v>
      </c>
      <c r="C592" t="s">
        <v>49</v>
      </c>
      <c r="D592">
        <v>2</v>
      </c>
      <c r="E592" t="s">
        <v>4398</v>
      </c>
      <c r="F592" t="s">
        <v>18</v>
      </c>
      <c r="G592" t="s">
        <v>3</v>
      </c>
      <c r="H592" t="s">
        <v>3578</v>
      </c>
      <c r="I592">
        <f t="shared" si="9"/>
        <v>-929.875</v>
      </c>
      <c r="J592">
        <v>-148.78</v>
      </c>
      <c r="K592" s="4" t="s">
        <v>6149</v>
      </c>
    </row>
    <row r="593" spans="1:11" hidden="1">
      <c r="A593" s="1" t="s">
        <v>281</v>
      </c>
      <c r="B593" s="13">
        <v>41678</v>
      </c>
      <c r="C593" s="1" t="s">
        <v>49</v>
      </c>
      <c r="D593" s="1">
        <v>2</v>
      </c>
      <c r="E593" s="1" t="s">
        <v>4398</v>
      </c>
      <c r="F593" s="1" t="s">
        <v>18</v>
      </c>
      <c r="G593" s="1" t="s">
        <v>3</v>
      </c>
      <c r="H593" s="1" t="s">
        <v>3578</v>
      </c>
      <c r="I593">
        <f t="shared" si="9"/>
        <v>929.875</v>
      </c>
      <c r="J593" s="1">
        <v>148.78</v>
      </c>
      <c r="K593" s="4" t="s">
        <v>6149</v>
      </c>
    </row>
    <row r="594" spans="1:11" hidden="1">
      <c r="A594" t="s">
        <v>4399</v>
      </c>
      <c r="B594" s="3">
        <v>41678</v>
      </c>
      <c r="C594" t="s">
        <v>49</v>
      </c>
      <c r="D594">
        <v>2</v>
      </c>
      <c r="E594" t="s">
        <v>4400</v>
      </c>
      <c r="F594" t="s">
        <v>18</v>
      </c>
      <c r="G594" t="s">
        <v>3</v>
      </c>
      <c r="H594" t="s">
        <v>88</v>
      </c>
      <c r="I594">
        <f t="shared" si="9"/>
        <v>140.1875</v>
      </c>
      <c r="J594">
        <v>22.43</v>
      </c>
      <c r="K594" s="4" t="s">
        <v>6149</v>
      </c>
    </row>
    <row r="595" spans="1:11" hidden="1">
      <c r="A595" t="s">
        <v>4399</v>
      </c>
      <c r="B595" s="3">
        <v>41678</v>
      </c>
      <c r="C595" t="s">
        <v>49</v>
      </c>
      <c r="D595">
        <v>2</v>
      </c>
      <c r="E595" t="s">
        <v>4400</v>
      </c>
      <c r="F595" t="s">
        <v>18</v>
      </c>
      <c r="G595" t="s">
        <v>3</v>
      </c>
      <c r="H595" t="s">
        <v>88</v>
      </c>
      <c r="I595">
        <f t="shared" si="9"/>
        <v>-140.1875</v>
      </c>
      <c r="J595">
        <v>-22.43</v>
      </c>
      <c r="K595" s="4" t="s">
        <v>6149</v>
      </c>
    </row>
    <row r="596" spans="1:11" hidden="1">
      <c r="A596" s="1" t="s">
        <v>4399</v>
      </c>
      <c r="B596" s="13">
        <v>41678</v>
      </c>
      <c r="C596" s="1" t="s">
        <v>49</v>
      </c>
      <c r="D596" s="1">
        <v>2</v>
      </c>
      <c r="E596" s="1" t="s">
        <v>4400</v>
      </c>
      <c r="F596" s="1" t="s">
        <v>18</v>
      </c>
      <c r="G596" s="1" t="s">
        <v>3</v>
      </c>
      <c r="H596" s="1" t="s">
        <v>88</v>
      </c>
      <c r="I596">
        <f t="shared" si="9"/>
        <v>140.1875</v>
      </c>
      <c r="J596" s="1">
        <v>22.43</v>
      </c>
      <c r="K596" s="4" t="s">
        <v>6149</v>
      </c>
    </row>
    <row r="597" spans="1:11" hidden="1">
      <c r="A597" t="s">
        <v>1761</v>
      </c>
      <c r="B597" s="3">
        <v>41678</v>
      </c>
      <c r="C597" t="s">
        <v>4401</v>
      </c>
      <c r="D597">
        <v>2</v>
      </c>
      <c r="E597" t="s">
        <v>4402</v>
      </c>
      <c r="F597" t="s">
        <v>18</v>
      </c>
      <c r="G597" t="s">
        <v>3</v>
      </c>
      <c r="H597" t="s">
        <v>88</v>
      </c>
      <c r="I597">
        <f t="shared" si="9"/>
        <v>907.375</v>
      </c>
      <c r="J597">
        <v>145.18</v>
      </c>
      <c r="K597" s="4" t="s">
        <v>6149</v>
      </c>
    </row>
    <row r="598" spans="1:11" hidden="1">
      <c r="A598" t="s">
        <v>1761</v>
      </c>
      <c r="B598" s="3">
        <v>41678</v>
      </c>
      <c r="C598" t="s">
        <v>4401</v>
      </c>
      <c r="D598">
        <v>2</v>
      </c>
      <c r="E598" t="s">
        <v>4402</v>
      </c>
      <c r="F598" t="s">
        <v>18</v>
      </c>
      <c r="G598" t="s">
        <v>3</v>
      </c>
      <c r="H598" t="s">
        <v>88</v>
      </c>
      <c r="I598">
        <f t="shared" si="9"/>
        <v>-907.49999999999989</v>
      </c>
      <c r="J598">
        <v>-145.19999999999999</v>
      </c>
      <c r="K598" s="4" t="s">
        <v>6149</v>
      </c>
    </row>
    <row r="599" spans="1:11" hidden="1">
      <c r="A599" s="1" t="s">
        <v>1761</v>
      </c>
      <c r="B599" s="13">
        <v>41678</v>
      </c>
      <c r="C599" s="1" t="s">
        <v>4401</v>
      </c>
      <c r="D599" s="1">
        <v>2</v>
      </c>
      <c r="E599" s="1" t="s">
        <v>4402</v>
      </c>
      <c r="F599" s="1" t="s">
        <v>18</v>
      </c>
      <c r="G599" s="1" t="s">
        <v>3</v>
      </c>
      <c r="H599" s="1" t="s">
        <v>88</v>
      </c>
      <c r="I599">
        <f t="shared" si="9"/>
        <v>907.49999999999989</v>
      </c>
      <c r="J599" s="1">
        <v>145.19999999999999</v>
      </c>
      <c r="K599" s="4" t="s">
        <v>6149</v>
      </c>
    </row>
    <row r="600" spans="1:11" hidden="1">
      <c r="A600" t="s">
        <v>284</v>
      </c>
      <c r="B600" s="3">
        <v>41678</v>
      </c>
      <c r="C600" t="s">
        <v>652</v>
      </c>
      <c r="D600">
        <v>2</v>
      </c>
      <c r="E600" t="s">
        <v>4917</v>
      </c>
      <c r="F600" t="s">
        <v>18</v>
      </c>
      <c r="G600" t="s">
        <v>3</v>
      </c>
      <c r="H600" t="s">
        <v>4149</v>
      </c>
      <c r="I600">
        <f t="shared" si="9"/>
        <v>134.625</v>
      </c>
      <c r="J600">
        <v>21.54</v>
      </c>
      <c r="K600" s="4" t="s">
        <v>6149</v>
      </c>
    </row>
    <row r="601" spans="1:11" hidden="1">
      <c r="A601" t="s">
        <v>287</v>
      </c>
      <c r="B601" s="3">
        <v>41678</v>
      </c>
      <c r="C601" t="s">
        <v>4918</v>
      </c>
      <c r="D601">
        <v>2</v>
      </c>
      <c r="E601" t="s">
        <v>4919</v>
      </c>
      <c r="F601" t="s">
        <v>26</v>
      </c>
      <c r="G601" t="s">
        <v>13</v>
      </c>
      <c r="H601" t="s">
        <v>4920</v>
      </c>
      <c r="I601">
        <f t="shared" si="9"/>
        <v>853.43750000000011</v>
      </c>
      <c r="J601">
        <v>136.55000000000001</v>
      </c>
      <c r="K601" s="14" t="s">
        <v>6145</v>
      </c>
    </row>
    <row r="602" spans="1:11" hidden="1">
      <c r="A602" t="s">
        <v>1767</v>
      </c>
      <c r="B602" s="3">
        <v>41678</v>
      </c>
      <c r="C602" t="s">
        <v>4921</v>
      </c>
      <c r="D602">
        <v>2</v>
      </c>
      <c r="E602" t="s">
        <v>4922</v>
      </c>
      <c r="F602" t="s">
        <v>26</v>
      </c>
      <c r="G602" t="s">
        <v>13</v>
      </c>
      <c r="H602" t="s">
        <v>4923</v>
      </c>
      <c r="I602">
        <f t="shared" si="9"/>
        <v>1572.5</v>
      </c>
      <c r="J602">
        <v>251.6</v>
      </c>
      <c r="K602" s="14" t="s">
        <v>6145</v>
      </c>
    </row>
    <row r="603" spans="1:11" hidden="1">
      <c r="A603" t="s">
        <v>1770</v>
      </c>
      <c r="B603" s="3">
        <v>41678</v>
      </c>
      <c r="C603" t="s">
        <v>16</v>
      </c>
      <c r="D603">
        <v>2</v>
      </c>
      <c r="E603" t="s">
        <v>4403</v>
      </c>
      <c r="F603" t="s">
        <v>18</v>
      </c>
      <c r="G603" t="s">
        <v>0</v>
      </c>
      <c r="H603" t="s">
        <v>4404</v>
      </c>
      <c r="I603">
        <f t="shared" si="9"/>
        <v>5517.25</v>
      </c>
      <c r="J603">
        <v>882.76</v>
      </c>
      <c r="K603" s="4" t="s">
        <v>6149</v>
      </c>
    </row>
    <row r="604" spans="1:11" hidden="1">
      <c r="A604" t="s">
        <v>1770</v>
      </c>
      <c r="B604" s="3">
        <v>41678</v>
      </c>
      <c r="C604" t="s">
        <v>16</v>
      </c>
      <c r="D604">
        <v>2</v>
      </c>
      <c r="E604" t="s">
        <v>4403</v>
      </c>
      <c r="F604" t="s">
        <v>18</v>
      </c>
      <c r="G604" t="s">
        <v>0</v>
      </c>
      <c r="H604" t="s">
        <v>4404</v>
      </c>
      <c r="I604">
        <f t="shared" si="9"/>
        <v>-5517.25</v>
      </c>
      <c r="J604">
        <v>-882.76</v>
      </c>
      <c r="K604" s="4" t="s">
        <v>6149</v>
      </c>
    </row>
    <row r="605" spans="1:11" hidden="1">
      <c r="A605" s="1" t="s">
        <v>1770</v>
      </c>
      <c r="B605" s="13">
        <v>41678</v>
      </c>
      <c r="C605" s="1" t="s">
        <v>16</v>
      </c>
      <c r="D605" s="1">
        <v>2</v>
      </c>
      <c r="E605" s="1" t="s">
        <v>4403</v>
      </c>
      <c r="F605" s="1" t="s">
        <v>18</v>
      </c>
      <c r="G605" s="1" t="s">
        <v>0</v>
      </c>
      <c r="H605" s="1" t="s">
        <v>4404</v>
      </c>
      <c r="I605">
        <f t="shared" si="9"/>
        <v>5517.25</v>
      </c>
      <c r="J605" s="1">
        <v>882.76</v>
      </c>
      <c r="K605" s="4" t="s">
        <v>6149</v>
      </c>
    </row>
    <row r="606" spans="1:11" hidden="1">
      <c r="A606" t="s">
        <v>1772</v>
      </c>
      <c r="B606" s="3">
        <v>41678</v>
      </c>
      <c r="C606" t="s">
        <v>4405</v>
      </c>
      <c r="D606">
        <v>2</v>
      </c>
      <c r="E606" t="s">
        <v>4406</v>
      </c>
      <c r="F606" t="s">
        <v>26</v>
      </c>
      <c r="G606" t="s">
        <v>13</v>
      </c>
      <c r="H606" t="s">
        <v>4404</v>
      </c>
      <c r="I606">
        <f t="shared" si="9"/>
        <v>689.6875</v>
      </c>
      <c r="J606">
        <v>110.35</v>
      </c>
      <c r="K606" s="14" t="s">
        <v>6145</v>
      </c>
    </row>
    <row r="607" spans="1:11" hidden="1">
      <c r="A607" t="s">
        <v>1772</v>
      </c>
      <c r="B607" s="3">
        <v>41678</v>
      </c>
      <c r="C607" t="s">
        <v>4405</v>
      </c>
      <c r="D607">
        <v>2</v>
      </c>
      <c r="E607" t="s">
        <v>4406</v>
      </c>
      <c r="F607" t="s">
        <v>26</v>
      </c>
      <c r="G607" t="s">
        <v>13</v>
      </c>
      <c r="H607" t="s">
        <v>4404</v>
      </c>
      <c r="I607">
        <f t="shared" si="9"/>
        <v>-689.6875</v>
      </c>
      <c r="J607">
        <v>-110.35</v>
      </c>
      <c r="K607" s="14" t="s">
        <v>6145</v>
      </c>
    </row>
    <row r="608" spans="1:11" hidden="1">
      <c r="A608" s="1" t="s">
        <v>1772</v>
      </c>
      <c r="B608" s="13">
        <v>41678</v>
      </c>
      <c r="C608" s="1" t="s">
        <v>4405</v>
      </c>
      <c r="D608" s="1">
        <v>2</v>
      </c>
      <c r="E608" s="1" t="s">
        <v>4406</v>
      </c>
      <c r="F608" s="1" t="s">
        <v>26</v>
      </c>
      <c r="G608" s="1" t="s">
        <v>13</v>
      </c>
      <c r="H608" s="1" t="s">
        <v>4404</v>
      </c>
      <c r="I608">
        <f t="shared" si="9"/>
        <v>689.6875</v>
      </c>
      <c r="J608" s="1">
        <v>110.35</v>
      </c>
      <c r="K608" s="14" t="s">
        <v>6145</v>
      </c>
    </row>
    <row r="609" spans="1:11" hidden="1">
      <c r="A609" t="s">
        <v>1775</v>
      </c>
      <c r="B609" s="3">
        <v>41678</v>
      </c>
      <c r="C609" t="s">
        <v>2</v>
      </c>
      <c r="D609">
        <v>2</v>
      </c>
      <c r="E609" t="s">
        <v>4924</v>
      </c>
      <c r="F609" t="s">
        <v>18</v>
      </c>
      <c r="G609" t="s">
        <v>3</v>
      </c>
      <c r="H609" t="s">
        <v>1534</v>
      </c>
      <c r="I609">
        <f t="shared" si="9"/>
        <v>1281.3125</v>
      </c>
      <c r="J609">
        <v>205.01</v>
      </c>
      <c r="K609" s="4" t="s">
        <v>6149</v>
      </c>
    </row>
    <row r="610" spans="1:11" hidden="1">
      <c r="A610" t="s">
        <v>4925</v>
      </c>
      <c r="B610" s="3">
        <v>41678</v>
      </c>
      <c r="C610" t="s">
        <v>4926</v>
      </c>
      <c r="D610">
        <v>2</v>
      </c>
      <c r="E610" t="s">
        <v>4927</v>
      </c>
      <c r="F610" t="s">
        <v>26</v>
      </c>
      <c r="G610" t="s">
        <v>13</v>
      </c>
      <c r="H610" t="s">
        <v>4928</v>
      </c>
      <c r="I610">
        <f t="shared" si="9"/>
        <v>853.43750000000011</v>
      </c>
      <c r="J610">
        <v>136.55000000000001</v>
      </c>
      <c r="K610" s="14" t="s">
        <v>6145</v>
      </c>
    </row>
    <row r="611" spans="1:11" hidden="1">
      <c r="A611" t="s">
        <v>1779</v>
      </c>
      <c r="B611" s="3">
        <v>41678</v>
      </c>
      <c r="C611" t="s">
        <v>4929</v>
      </c>
      <c r="D611">
        <v>2</v>
      </c>
      <c r="E611" t="s">
        <v>4930</v>
      </c>
      <c r="F611" t="s">
        <v>26</v>
      </c>
      <c r="G611" t="s">
        <v>13</v>
      </c>
      <c r="H611" t="s">
        <v>4931</v>
      </c>
      <c r="I611">
        <f t="shared" si="9"/>
        <v>853.43750000000011</v>
      </c>
      <c r="J611">
        <v>136.55000000000001</v>
      </c>
      <c r="K611" s="14" t="s">
        <v>6145</v>
      </c>
    </row>
    <row r="612" spans="1:11" hidden="1">
      <c r="A612" t="s">
        <v>1782</v>
      </c>
      <c r="B612" s="3">
        <v>41678</v>
      </c>
      <c r="C612" t="s">
        <v>16</v>
      </c>
      <c r="D612">
        <v>2</v>
      </c>
      <c r="E612" t="s">
        <v>4407</v>
      </c>
      <c r="F612" t="s">
        <v>18</v>
      </c>
      <c r="G612" t="s">
        <v>3</v>
      </c>
      <c r="H612" t="s">
        <v>3579</v>
      </c>
      <c r="I612">
        <f t="shared" si="9"/>
        <v>1735.4375</v>
      </c>
      <c r="J612">
        <v>277.67</v>
      </c>
      <c r="K612" s="4" t="s">
        <v>6149</v>
      </c>
    </row>
    <row r="613" spans="1:11" hidden="1">
      <c r="A613" t="s">
        <v>1782</v>
      </c>
      <c r="B613" s="3">
        <v>41678</v>
      </c>
      <c r="C613" t="s">
        <v>16</v>
      </c>
      <c r="D613">
        <v>2</v>
      </c>
      <c r="E613" t="s">
        <v>4407</v>
      </c>
      <c r="F613" t="s">
        <v>18</v>
      </c>
      <c r="G613" t="s">
        <v>3</v>
      </c>
      <c r="H613" t="s">
        <v>3579</v>
      </c>
      <c r="I613">
        <f t="shared" si="9"/>
        <v>-1717.3125</v>
      </c>
      <c r="J613">
        <v>-274.77</v>
      </c>
      <c r="K613" s="4" t="s">
        <v>6149</v>
      </c>
    </row>
    <row r="614" spans="1:11" hidden="1">
      <c r="A614" s="1" t="s">
        <v>1782</v>
      </c>
      <c r="B614" s="13">
        <v>41678</v>
      </c>
      <c r="C614" s="1" t="s">
        <v>16</v>
      </c>
      <c r="D614" s="1">
        <v>2</v>
      </c>
      <c r="E614" s="1" t="s">
        <v>4407</v>
      </c>
      <c r="F614" s="1" t="s">
        <v>18</v>
      </c>
      <c r="G614" s="1" t="s">
        <v>3</v>
      </c>
      <c r="H614" s="1" t="s">
        <v>3579</v>
      </c>
      <c r="I614">
        <f t="shared" si="9"/>
        <v>1717.3125</v>
      </c>
      <c r="J614" s="1">
        <v>274.77</v>
      </c>
      <c r="K614" s="4" t="s">
        <v>6149</v>
      </c>
    </row>
    <row r="615" spans="1:11" hidden="1">
      <c r="A615" t="s">
        <v>1790</v>
      </c>
      <c r="B615" s="3">
        <v>41678</v>
      </c>
      <c r="C615" t="s">
        <v>31</v>
      </c>
      <c r="D615">
        <v>1</v>
      </c>
      <c r="E615" t="s">
        <v>4932</v>
      </c>
      <c r="F615" t="s">
        <v>1866</v>
      </c>
      <c r="G615" t="s">
        <v>13</v>
      </c>
      <c r="H615" t="s">
        <v>2971</v>
      </c>
      <c r="I615">
        <f t="shared" si="9"/>
        <v>2420.6875</v>
      </c>
      <c r="J615">
        <v>387.31</v>
      </c>
      <c r="K615" s="4" t="s">
        <v>6146</v>
      </c>
    </row>
    <row r="616" spans="1:11" hidden="1">
      <c r="A616" t="s">
        <v>1794</v>
      </c>
      <c r="B616" s="3">
        <v>41678</v>
      </c>
      <c r="C616" t="s">
        <v>4933</v>
      </c>
      <c r="D616">
        <v>2</v>
      </c>
      <c r="E616" t="s">
        <v>4934</v>
      </c>
      <c r="F616" t="s">
        <v>26</v>
      </c>
      <c r="G616" t="s">
        <v>13</v>
      </c>
      <c r="H616" t="s">
        <v>4935</v>
      </c>
      <c r="I616">
        <f t="shared" si="9"/>
        <v>1005.5</v>
      </c>
      <c r="J616">
        <v>160.88</v>
      </c>
      <c r="K616" s="14" t="s">
        <v>6145</v>
      </c>
    </row>
    <row r="617" spans="1:11" hidden="1">
      <c r="A617" t="s">
        <v>1798</v>
      </c>
      <c r="B617" s="3">
        <v>41678</v>
      </c>
      <c r="C617" t="s">
        <v>4936</v>
      </c>
      <c r="D617">
        <v>2</v>
      </c>
      <c r="E617" t="s">
        <v>4937</v>
      </c>
      <c r="F617" t="s">
        <v>26</v>
      </c>
      <c r="G617" t="s">
        <v>13</v>
      </c>
      <c r="H617" t="s">
        <v>4938</v>
      </c>
      <c r="I617">
        <f t="shared" si="9"/>
        <v>1534.5</v>
      </c>
      <c r="J617">
        <v>245.52</v>
      </c>
      <c r="K617" s="14" t="s">
        <v>6145</v>
      </c>
    </row>
    <row r="618" spans="1:11" hidden="1">
      <c r="A618" t="s">
        <v>1802</v>
      </c>
      <c r="B618" s="3">
        <v>41678</v>
      </c>
      <c r="C618" t="s">
        <v>4939</v>
      </c>
      <c r="D618">
        <v>2</v>
      </c>
      <c r="E618" t="s">
        <v>4940</v>
      </c>
      <c r="F618" t="s">
        <v>26</v>
      </c>
      <c r="G618" t="s">
        <v>13</v>
      </c>
      <c r="H618" t="s">
        <v>4941</v>
      </c>
      <c r="I618">
        <f t="shared" si="9"/>
        <v>2491.375</v>
      </c>
      <c r="J618">
        <v>398.62</v>
      </c>
      <c r="K618" s="14" t="s">
        <v>6145</v>
      </c>
    </row>
    <row r="619" spans="1:11" hidden="1">
      <c r="A619" t="s">
        <v>288</v>
      </c>
      <c r="B619" s="3">
        <v>41678</v>
      </c>
      <c r="C619" t="s">
        <v>4942</v>
      </c>
      <c r="D619">
        <v>2</v>
      </c>
      <c r="E619" t="s">
        <v>4943</v>
      </c>
      <c r="F619" t="s">
        <v>26</v>
      </c>
      <c r="G619" t="s">
        <v>13</v>
      </c>
      <c r="H619" t="s">
        <v>4944</v>
      </c>
      <c r="I619">
        <f t="shared" si="9"/>
        <v>853.43750000000011</v>
      </c>
      <c r="J619">
        <v>136.55000000000001</v>
      </c>
      <c r="K619" s="14" t="s">
        <v>6145</v>
      </c>
    </row>
    <row r="620" spans="1:11" hidden="1">
      <c r="A620" t="s">
        <v>1804</v>
      </c>
      <c r="B620" s="3">
        <v>41678</v>
      </c>
      <c r="C620" t="s">
        <v>4945</v>
      </c>
      <c r="D620">
        <v>2</v>
      </c>
      <c r="E620" t="s">
        <v>4946</v>
      </c>
      <c r="F620" t="s">
        <v>26</v>
      </c>
      <c r="G620" t="s">
        <v>13</v>
      </c>
      <c r="H620" t="s">
        <v>4947</v>
      </c>
      <c r="I620">
        <f t="shared" si="9"/>
        <v>853.43750000000011</v>
      </c>
      <c r="J620">
        <v>136.55000000000001</v>
      </c>
      <c r="K620" s="14" t="s">
        <v>6145</v>
      </c>
    </row>
    <row r="621" spans="1:11" hidden="1">
      <c r="A621" t="s">
        <v>1807</v>
      </c>
      <c r="B621" s="3">
        <v>41678</v>
      </c>
      <c r="C621" t="s">
        <v>4948</v>
      </c>
      <c r="D621">
        <v>2</v>
      </c>
      <c r="E621" t="s">
        <v>4949</v>
      </c>
      <c r="F621" t="s">
        <v>26</v>
      </c>
      <c r="G621" t="s">
        <v>13</v>
      </c>
      <c r="H621" t="s">
        <v>4950</v>
      </c>
      <c r="I621">
        <f t="shared" si="9"/>
        <v>853.43750000000011</v>
      </c>
      <c r="J621">
        <v>136.55000000000001</v>
      </c>
      <c r="K621" s="14" t="s">
        <v>6145</v>
      </c>
    </row>
    <row r="622" spans="1:11" hidden="1">
      <c r="A622" t="s">
        <v>290</v>
      </c>
      <c r="B622" s="3">
        <v>41678</v>
      </c>
      <c r="C622" t="s">
        <v>2</v>
      </c>
      <c r="D622">
        <v>2</v>
      </c>
      <c r="E622" t="s">
        <v>4951</v>
      </c>
      <c r="F622" t="s">
        <v>18</v>
      </c>
      <c r="G622" t="s">
        <v>3</v>
      </c>
      <c r="H622" t="s">
        <v>3646</v>
      </c>
      <c r="I622">
        <f t="shared" si="9"/>
        <v>300</v>
      </c>
      <c r="J622">
        <v>48</v>
      </c>
      <c r="K622" s="4" t="s">
        <v>6149</v>
      </c>
    </row>
    <row r="623" spans="1:11" hidden="1">
      <c r="A623" t="s">
        <v>1811</v>
      </c>
      <c r="B623" s="3">
        <v>41678</v>
      </c>
      <c r="C623" t="s">
        <v>4952</v>
      </c>
      <c r="D623">
        <v>2</v>
      </c>
      <c r="E623" t="s">
        <v>4953</v>
      </c>
      <c r="F623" t="s">
        <v>26</v>
      </c>
      <c r="G623" t="s">
        <v>13</v>
      </c>
      <c r="H623" t="s">
        <v>4954</v>
      </c>
      <c r="I623">
        <f t="shared" si="9"/>
        <v>853.43750000000011</v>
      </c>
      <c r="J623">
        <v>136.55000000000001</v>
      </c>
      <c r="K623" s="14" t="s">
        <v>6145</v>
      </c>
    </row>
    <row r="624" spans="1:11" hidden="1">
      <c r="A624" t="s">
        <v>1815</v>
      </c>
      <c r="B624" s="3">
        <v>41678</v>
      </c>
      <c r="C624" t="s">
        <v>4955</v>
      </c>
      <c r="D624">
        <v>2</v>
      </c>
      <c r="E624" t="s">
        <v>4956</v>
      </c>
      <c r="F624" t="s">
        <v>26</v>
      </c>
      <c r="G624" t="s">
        <v>13</v>
      </c>
      <c r="H624" t="s">
        <v>4957</v>
      </c>
      <c r="I624">
        <f t="shared" si="9"/>
        <v>853.43750000000011</v>
      </c>
      <c r="J624">
        <v>136.55000000000001</v>
      </c>
      <c r="K624" s="14" t="s">
        <v>6145</v>
      </c>
    </row>
    <row r="625" spans="1:11" hidden="1">
      <c r="A625" t="s">
        <v>294</v>
      </c>
      <c r="B625" s="3">
        <v>41678</v>
      </c>
      <c r="C625" t="s">
        <v>4958</v>
      </c>
      <c r="D625">
        <v>2</v>
      </c>
      <c r="E625" t="s">
        <v>4959</v>
      </c>
      <c r="F625" t="s">
        <v>26</v>
      </c>
      <c r="G625" t="s">
        <v>13</v>
      </c>
      <c r="H625" t="s">
        <v>4960</v>
      </c>
      <c r="I625">
        <f t="shared" si="9"/>
        <v>1534.5</v>
      </c>
      <c r="J625">
        <v>245.52</v>
      </c>
      <c r="K625" s="14" t="s">
        <v>6145</v>
      </c>
    </row>
    <row r="626" spans="1:11" hidden="1">
      <c r="A626" t="s">
        <v>1818</v>
      </c>
      <c r="B626" s="3">
        <v>41678</v>
      </c>
      <c r="C626" t="s">
        <v>1297</v>
      </c>
      <c r="D626">
        <v>2</v>
      </c>
      <c r="E626" t="s">
        <v>4961</v>
      </c>
      <c r="F626" t="s">
        <v>18</v>
      </c>
      <c r="G626" t="s">
        <v>3</v>
      </c>
      <c r="H626" t="s">
        <v>4962</v>
      </c>
      <c r="I626">
        <f t="shared" si="9"/>
        <v>270.875</v>
      </c>
      <c r="J626">
        <v>43.34</v>
      </c>
      <c r="K626" s="4" t="s">
        <v>6149</v>
      </c>
    </row>
    <row r="627" spans="1:11" hidden="1">
      <c r="A627" t="s">
        <v>1822</v>
      </c>
      <c r="B627" s="3">
        <v>41678</v>
      </c>
      <c r="C627" t="s">
        <v>4408</v>
      </c>
      <c r="D627">
        <v>2</v>
      </c>
      <c r="E627" t="s">
        <v>4409</v>
      </c>
      <c r="F627" t="s">
        <v>26</v>
      </c>
      <c r="G627" t="s">
        <v>13</v>
      </c>
      <c r="H627" t="s">
        <v>3555</v>
      </c>
      <c r="I627">
        <f t="shared" si="9"/>
        <v>1534.5</v>
      </c>
      <c r="J627">
        <v>245.52</v>
      </c>
      <c r="K627" s="14" t="s">
        <v>6145</v>
      </c>
    </row>
    <row r="628" spans="1:11" hidden="1">
      <c r="A628" t="s">
        <v>1822</v>
      </c>
      <c r="B628" s="3">
        <v>41678</v>
      </c>
      <c r="C628" t="s">
        <v>4408</v>
      </c>
      <c r="D628">
        <v>2</v>
      </c>
      <c r="E628" t="s">
        <v>4409</v>
      </c>
      <c r="F628" t="s">
        <v>26</v>
      </c>
      <c r="G628" t="s">
        <v>13</v>
      </c>
      <c r="H628" t="s">
        <v>3555</v>
      </c>
      <c r="I628">
        <f t="shared" si="9"/>
        <v>-1534.5</v>
      </c>
      <c r="J628">
        <v>-245.52</v>
      </c>
      <c r="K628" s="14" t="s">
        <v>6145</v>
      </c>
    </row>
    <row r="629" spans="1:11" hidden="1">
      <c r="A629" s="1" t="s">
        <v>1822</v>
      </c>
      <c r="B629" s="13">
        <v>41678</v>
      </c>
      <c r="C629" s="1" t="s">
        <v>4408</v>
      </c>
      <c r="D629" s="1">
        <v>2</v>
      </c>
      <c r="E629" s="1" t="s">
        <v>4409</v>
      </c>
      <c r="F629" s="1" t="s">
        <v>26</v>
      </c>
      <c r="G629" s="1" t="s">
        <v>13</v>
      </c>
      <c r="H629" s="1" t="s">
        <v>3555</v>
      </c>
      <c r="I629">
        <f t="shared" si="9"/>
        <v>1534.5</v>
      </c>
      <c r="J629" s="1">
        <v>245.52</v>
      </c>
      <c r="K629" s="14" t="s">
        <v>6145</v>
      </c>
    </row>
    <row r="630" spans="1:11" hidden="1">
      <c r="A630" t="s">
        <v>1824</v>
      </c>
      <c r="B630" s="3">
        <v>41678</v>
      </c>
      <c r="C630" t="s">
        <v>4963</v>
      </c>
      <c r="D630">
        <v>2</v>
      </c>
      <c r="E630" t="s">
        <v>4964</v>
      </c>
      <c r="F630" t="s">
        <v>26</v>
      </c>
      <c r="G630" t="s">
        <v>13</v>
      </c>
      <c r="H630" t="s">
        <v>1266</v>
      </c>
      <c r="I630">
        <f t="shared" si="9"/>
        <v>491.375</v>
      </c>
      <c r="J630">
        <v>78.62</v>
      </c>
      <c r="K630" s="14" t="s">
        <v>6145</v>
      </c>
    </row>
    <row r="631" spans="1:11" hidden="1">
      <c r="A631" t="s">
        <v>1828</v>
      </c>
      <c r="B631" s="3">
        <v>41678</v>
      </c>
      <c r="C631" t="s">
        <v>4965</v>
      </c>
      <c r="D631">
        <v>2</v>
      </c>
      <c r="E631" t="s">
        <v>4966</v>
      </c>
      <c r="F631" t="s">
        <v>26</v>
      </c>
      <c r="G631" t="s">
        <v>13</v>
      </c>
      <c r="H631" t="s">
        <v>587</v>
      </c>
      <c r="I631">
        <f t="shared" si="9"/>
        <v>2478.4375</v>
      </c>
      <c r="J631">
        <v>396.55</v>
      </c>
      <c r="K631" s="14" t="s">
        <v>6145</v>
      </c>
    </row>
    <row r="632" spans="1:11" hidden="1">
      <c r="A632" t="s">
        <v>323</v>
      </c>
      <c r="B632" s="3">
        <v>41678</v>
      </c>
      <c r="C632" t="s">
        <v>4967</v>
      </c>
      <c r="D632">
        <v>2</v>
      </c>
      <c r="E632" t="s">
        <v>4968</v>
      </c>
      <c r="F632" t="s">
        <v>26</v>
      </c>
      <c r="G632" t="s">
        <v>13</v>
      </c>
      <c r="H632" t="s">
        <v>4969</v>
      </c>
      <c r="I632">
        <f t="shared" si="9"/>
        <v>344.8125</v>
      </c>
      <c r="J632">
        <v>55.17</v>
      </c>
      <c r="K632" s="14" t="s">
        <v>6145</v>
      </c>
    </row>
    <row r="633" spans="1:11" hidden="1">
      <c r="A633" t="s">
        <v>1838</v>
      </c>
      <c r="B633" s="3">
        <v>41680</v>
      </c>
      <c r="C633" t="s">
        <v>4978</v>
      </c>
      <c r="D633">
        <v>2</v>
      </c>
      <c r="E633" t="s">
        <v>4979</v>
      </c>
      <c r="F633" t="s">
        <v>26</v>
      </c>
      <c r="G633" t="s">
        <v>13</v>
      </c>
      <c r="H633" t="s">
        <v>4980</v>
      </c>
      <c r="I633">
        <f t="shared" si="9"/>
        <v>1472.4375</v>
      </c>
      <c r="J633">
        <v>235.59</v>
      </c>
      <c r="K633" s="14" t="s">
        <v>6145</v>
      </c>
    </row>
    <row r="634" spans="1:11" hidden="1">
      <c r="A634" t="s">
        <v>327</v>
      </c>
      <c r="B634" s="3">
        <v>41680</v>
      </c>
      <c r="C634" t="s">
        <v>4981</v>
      </c>
      <c r="D634">
        <v>2</v>
      </c>
      <c r="E634" t="s">
        <v>4982</v>
      </c>
      <c r="F634" t="s">
        <v>26</v>
      </c>
      <c r="G634" t="s">
        <v>13</v>
      </c>
      <c r="H634" t="s">
        <v>4983</v>
      </c>
      <c r="I634">
        <f t="shared" si="9"/>
        <v>1534.5</v>
      </c>
      <c r="J634">
        <v>245.52</v>
      </c>
      <c r="K634" s="14" t="s">
        <v>6145</v>
      </c>
    </row>
    <row r="635" spans="1:11" hidden="1">
      <c r="A635" t="s">
        <v>331</v>
      </c>
      <c r="B635" s="3">
        <v>41680</v>
      </c>
      <c r="C635" t="s">
        <v>4984</v>
      </c>
      <c r="D635">
        <v>2</v>
      </c>
      <c r="E635" t="s">
        <v>4985</v>
      </c>
      <c r="F635" t="s">
        <v>26</v>
      </c>
      <c r="G635" t="s">
        <v>13</v>
      </c>
      <c r="H635" t="s">
        <v>4986</v>
      </c>
      <c r="I635">
        <f t="shared" si="9"/>
        <v>3413.8125</v>
      </c>
      <c r="J635">
        <v>546.21</v>
      </c>
      <c r="K635" s="14" t="s">
        <v>6145</v>
      </c>
    </row>
    <row r="636" spans="1:11" hidden="1">
      <c r="A636" t="s">
        <v>333</v>
      </c>
      <c r="B636" s="3">
        <v>41680</v>
      </c>
      <c r="C636" t="s">
        <v>4987</v>
      </c>
      <c r="D636">
        <v>2</v>
      </c>
      <c r="E636" t="s">
        <v>4988</v>
      </c>
      <c r="F636" t="s">
        <v>26</v>
      </c>
      <c r="G636" t="s">
        <v>13</v>
      </c>
      <c r="H636" t="s">
        <v>4658</v>
      </c>
      <c r="I636">
        <f t="shared" si="9"/>
        <v>853.43750000000011</v>
      </c>
      <c r="J636">
        <v>136.55000000000001</v>
      </c>
      <c r="K636" s="14" t="s">
        <v>6145</v>
      </c>
    </row>
    <row r="637" spans="1:11" hidden="1">
      <c r="A637" t="s">
        <v>1855</v>
      </c>
      <c r="B637" s="3">
        <v>41680</v>
      </c>
      <c r="C637" t="s">
        <v>4989</v>
      </c>
      <c r="D637">
        <v>2</v>
      </c>
      <c r="E637" t="s">
        <v>4990</v>
      </c>
      <c r="F637" t="s">
        <v>26</v>
      </c>
      <c r="G637" t="s">
        <v>13</v>
      </c>
      <c r="H637" t="s">
        <v>4991</v>
      </c>
      <c r="I637">
        <f t="shared" si="9"/>
        <v>2525.875</v>
      </c>
      <c r="J637">
        <v>404.14</v>
      </c>
      <c r="K637" s="14" t="s">
        <v>6145</v>
      </c>
    </row>
    <row r="638" spans="1:11" hidden="1">
      <c r="A638" t="s">
        <v>343</v>
      </c>
      <c r="B638" s="3">
        <v>41680</v>
      </c>
      <c r="C638" t="s">
        <v>49</v>
      </c>
      <c r="D638">
        <v>2</v>
      </c>
      <c r="E638" t="s">
        <v>4410</v>
      </c>
      <c r="F638" t="s">
        <v>18</v>
      </c>
      <c r="G638" t="s">
        <v>3</v>
      </c>
      <c r="H638" t="s">
        <v>4411</v>
      </c>
      <c r="I638">
        <f t="shared" si="9"/>
        <v>479.3125</v>
      </c>
      <c r="J638">
        <v>76.69</v>
      </c>
      <c r="K638" s="4" t="s">
        <v>6149</v>
      </c>
    </row>
    <row r="639" spans="1:11" hidden="1">
      <c r="A639" t="s">
        <v>343</v>
      </c>
      <c r="B639" s="3">
        <v>41680</v>
      </c>
      <c r="C639" t="s">
        <v>49</v>
      </c>
      <c r="D639">
        <v>2</v>
      </c>
      <c r="E639" t="s">
        <v>4410</v>
      </c>
      <c r="F639" t="s">
        <v>18</v>
      </c>
      <c r="G639" t="s">
        <v>3</v>
      </c>
      <c r="H639" t="s">
        <v>4411</v>
      </c>
      <c r="I639">
        <f t="shared" si="9"/>
        <v>-479.3125</v>
      </c>
      <c r="J639">
        <v>-76.69</v>
      </c>
      <c r="K639" s="4" t="s">
        <v>6149</v>
      </c>
    </row>
    <row r="640" spans="1:11" hidden="1">
      <c r="A640" s="1" t="s">
        <v>343</v>
      </c>
      <c r="B640" s="13">
        <v>41680</v>
      </c>
      <c r="C640" s="1" t="s">
        <v>49</v>
      </c>
      <c r="D640" s="1">
        <v>2</v>
      </c>
      <c r="E640" s="1" t="s">
        <v>4410</v>
      </c>
      <c r="F640" s="1" t="s">
        <v>18</v>
      </c>
      <c r="G640" s="1" t="s">
        <v>3</v>
      </c>
      <c r="H640" s="1" t="s">
        <v>4411</v>
      </c>
      <c r="I640">
        <f t="shared" si="9"/>
        <v>479.3125</v>
      </c>
      <c r="J640" s="1">
        <v>76.69</v>
      </c>
      <c r="K640" s="4" t="s">
        <v>6149</v>
      </c>
    </row>
    <row r="641" spans="1:11" hidden="1">
      <c r="A641" t="s">
        <v>1859</v>
      </c>
      <c r="B641" s="3">
        <v>41680</v>
      </c>
      <c r="C641" t="s">
        <v>4412</v>
      </c>
      <c r="D641">
        <v>2</v>
      </c>
      <c r="E641" t="s">
        <v>4413</v>
      </c>
      <c r="F641" t="s">
        <v>26</v>
      </c>
      <c r="G641" t="s">
        <v>13</v>
      </c>
      <c r="H641" t="s">
        <v>3592</v>
      </c>
      <c r="I641">
        <f t="shared" si="9"/>
        <v>1750</v>
      </c>
      <c r="J641">
        <v>280</v>
      </c>
      <c r="K641" s="14" t="s">
        <v>6145</v>
      </c>
    </row>
    <row r="642" spans="1:11" hidden="1">
      <c r="A642" t="s">
        <v>1859</v>
      </c>
      <c r="B642" s="3">
        <v>41680</v>
      </c>
      <c r="C642" t="s">
        <v>4412</v>
      </c>
      <c r="D642">
        <v>2</v>
      </c>
      <c r="E642" t="s">
        <v>4413</v>
      </c>
      <c r="F642" t="s">
        <v>26</v>
      </c>
      <c r="G642" t="s">
        <v>13</v>
      </c>
      <c r="H642" t="s">
        <v>3592</v>
      </c>
      <c r="I642">
        <f t="shared" si="9"/>
        <v>-1750</v>
      </c>
      <c r="J642">
        <v>-280</v>
      </c>
      <c r="K642" s="14" t="s">
        <v>6145</v>
      </c>
    </row>
    <row r="643" spans="1:11" hidden="1">
      <c r="A643" s="1" t="s">
        <v>1859</v>
      </c>
      <c r="B643" s="13">
        <v>41680</v>
      </c>
      <c r="C643" s="1" t="s">
        <v>4412</v>
      </c>
      <c r="D643" s="1">
        <v>2</v>
      </c>
      <c r="E643" s="1" t="s">
        <v>4413</v>
      </c>
      <c r="F643" s="1" t="s">
        <v>26</v>
      </c>
      <c r="G643" s="1" t="s">
        <v>13</v>
      </c>
      <c r="H643" s="1" t="s">
        <v>3592</v>
      </c>
      <c r="I643">
        <f t="shared" si="9"/>
        <v>1750</v>
      </c>
      <c r="J643" s="1">
        <v>280</v>
      </c>
      <c r="K643" s="14" t="s">
        <v>6145</v>
      </c>
    </row>
    <row r="644" spans="1:11" hidden="1">
      <c r="A644" t="s">
        <v>4414</v>
      </c>
      <c r="B644" s="3">
        <v>41680</v>
      </c>
      <c r="C644" t="s">
        <v>16</v>
      </c>
      <c r="D644">
        <v>2</v>
      </c>
      <c r="E644" t="s">
        <v>4415</v>
      </c>
      <c r="F644" t="s">
        <v>18</v>
      </c>
      <c r="G644" t="s">
        <v>3</v>
      </c>
      <c r="H644" t="s">
        <v>3137</v>
      </c>
      <c r="I644">
        <f t="shared" si="9"/>
        <v>788.9375</v>
      </c>
      <c r="J644">
        <v>126.23</v>
      </c>
      <c r="K644" s="4" t="s">
        <v>6149</v>
      </c>
    </row>
    <row r="645" spans="1:11" hidden="1">
      <c r="A645" t="s">
        <v>4414</v>
      </c>
      <c r="B645" s="3">
        <v>41680</v>
      </c>
      <c r="C645" t="s">
        <v>16</v>
      </c>
      <c r="D645">
        <v>2</v>
      </c>
      <c r="E645" t="s">
        <v>4415</v>
      </c>
      <c r="F645" t="s">
        <v>18</v>
      </c>
      <c r="G645" t="s">
        <v>3</v>
      </c>
      <c r="H645" t="s">
        <v>3137</v>
      </c>
      <c r="I645">
        <f t="shared" si="9"/>
        <v>-788.875</v>
      </c>
      <c r="J645">
        <v>-126.22</v>
      </c>
      <c r="K645" s="4" t="s">
        <v>6149</v>
      </c>
    </row>
    <row r="646" spans="1:11" hidden="1">
      <c r="A646" s="1" t="s">
        <v>4414</v>
      </c>
      <c r="B646" s="13">
        <v>41680</v>
      </c>
      <c r="C646" s="1" t="s">
        <v>16</v>
      </c>
      <c r="D646" s="1">
        <v>2</v>
      </c>
      <c r="E646" s="1" t="s">
        <v>4415</v>
      </c>
      <c r="F646" s="1" t="s">
        <v>18</v>
      </c>
      <c r="G646" s="1" t="s">
        <v>3</v>
      </c>
      <c r="H646" s="1" t="s">
        <v>3137</v>
      </c>
      <c r="I646">
        <f t="shared" si="9"/>
        <v>788.875</v>
      </c>
      <c r="J646" s="1">
        <v>126.22</v>
      </c>
      <c r="K646" s="4" t="s">
        <v>6149</v>
      </c>
    </row>
    <row r="647" spans="1:11" hidden="1">
      <c r="A647" t="s">
        <v>1863</v>
      </c>
      <c r="B647" s="3">
        <v>41680</v>
      </c>
      <c r="C647" t="s">
        <v>2</v>
      </c>
      <c r="D647">
        <v>2</v>
      </c>
      <c r="E647" t="s">
        <v>4992</v>
      </c>
      <c r="F647" t="s">
        <v>18</v>
      </c>
      <c r="G647" t="s">
        <v>3</v>
      </c>
      <c r="H647" t="s">
        <v>4993</v>
      </c>
      <c r="I647">
        <f t="shared" si="9"/>
        <v>1893.5625000000002</v>
      </c>
      <c r="J647">
        <v>302.97000000000003</v>
      </c>
      <c r="K647" s="4" t="s">
        <v>6149</v>
      </c>
    </row>
    <row r="648" spans="1:11" hidden="1">
      <c r="A648" t="s">
        <v>1868</v>
      </c>
      <c r="B648" s="3">
        <v>41680</v>
      </c>
      <c r="C648" t="s">
        <v>4994</v>
      </c>
      <c r="D648">
        <v>2</v>
      </c>
      <c r="E648" t="s">
        <v>4995</v>
      </c>
      <c r="F648" t="s">
        <v>26</v>
      </c>
      <c r="G648" t="s">
        <v>13</v>
      </c>
      <c r="H648" t="s">
        <v>4996</v>
      </c>
      <c r="I648">
        <f t="shared" si="9"/>
        <v>853.43750000000011</v>
      </c>
      <c r="J648">
        <v>136.55000000000001</v>
      </c>
      <c r="K648" s="14" t="s">
        <v>6145</v>
      </c>
    </row>
    <row r="649" spans="1:11" hidden="1">
      <c r="A649" t="s">
        <v>1872</v>
      </c>
      <c r="B649" s="3">
        <v>41680</v>
      </c>
      <c r="C649" t="s">
        <v>4997</v>
      </c>
      <c r="D649">
        <v>2</v>
      </c>
      <c r="E649" t="s">
        <v>4998</v>
      </c>
      <c r="F649" t="s">
        <v>26</v>
      </c>
      <c r="G649" t="s">
        <v>13</v>
      </c>
      <c r="H649" t="s">
        <v>4999</v>
      </c>
      <c r="I649">
        <f t="shared" si="9"/>
        <v>1534.5</v>
      </c>
      <c r="J649">
        <v>245.52</v>
      </c>
      <c r="K649" s="14" t="s">
        <v>6145</v>
      </c>
    </row>
    <row r="650" spans="1:11" hidden="1">
      <c r="A650" t="s">
        <v>1879</v>
      </c>
      <c r="B650" s="3">
        <v>41680</v>
      </c>
      <c r="C650" t="s">
        <v>5000</v>
      </c>
      <c r="D650">
        <v>2</v>
      </c>
      <c r="E650" t="s">
        <v>5001</v>
      </c>
      <c r="F650" t="s">
        <v>26</v>
      </c>
      <c r="G650" t="s">
        <v>13</v>
      </c>
      <c r="H650" t="s">
        <v>5002</v>
      </c>
      <c r="I650">
        <f t="shared" ref="I650:I713" si="10">J650*100/16</f>
        <v>2491.375</v>
      </c>
      <c r="J650">
        <v>398.62</v>
      </c>
      <c r="K650" s="14" t="s">
        <v>6145</v>
      </c>
    </row>
    <row r="651" spans="1:11" hidden="1">
      <c r="A651" t="s">
        <v>1886</v>
      </c>
      <c r="B651" s="3">
        <v>41680</v>
      </c>
      <c r="C651" t="s">
        <v>4419</v>
      </c>
      <c r="D651">
        <v>2</v>
      </c>
      <c r="E651" t="s">
        <v>5003</v>
      </c>
      <c r="F651" t="s">
        <v>26</v>
      </c>
      <c r="G651" t="s">
        <v>13</v>
      </c>
      <c r="H651" t="s">
        <v>3639</v>
      </c>
      <c r="I651">
        <f t="shared" si="10"/>
        <v>1706.8750000000002</v>
      </c>
      <c r="J651">
        <v>273.10000000000002</v>
      </c>
      <c r="K651" s="14" t="s">
        <v>6145</v>
      </c>
    </row>
    <row r="652" spans="1:11" hidden="1">
      <c r="A652" t="s">
        <v>1890</v>
      </c>
      <c r="B652" s="3">
        <v>41680</v>
      </c>
      <c r="C652" t="s">
        <v>4416</v>
      </c>
      <c r="D652">
        <v>2</v>
      </c>
      <c r="E652" t="s">
        <v>4417</v>
      </c>
      <c r="F652" t="s">
        <v>26</v>
      </c>
      <c r="G652" t="s">
        <v>13</v>
      </c>
      <c r="H652" t="s">
        <v>3639</v>
      </c>
      <c r="I652">
        <f t="shared" si="10"/>
        <v>1706.8750000000002</v>
      </c>
      <c r="J652">
        <v>273.10000000000002</v>
      </c>
      <c r="K652" s="14" t="s">
        <v>6145</v>
      </c>
    </row>
    <row r="653" spans="1:11" hidden="1">
      <c r="A653" t="s">
        <v>1890</v>
      </c>
      <c r="B653" s="3">
        <v>41680</v>
      </c>
      <c r="C653" t="s">
        <v>4416</v>
      </c>
      <c r="D653">
        <v>2</v>
      </c>
      <c r="E653" t="s">
        <v>4417</v>
      </c>
      <c r="F653" t="s">
        <v>26</v>
      </c>
      <c r="G653" t="s">
        <v>13</v>
      </c>
      <c r="H653" t="s">
        <v>3639</v>
      </c>
      <c r="I653">
        <f t="shared" si="10"/>
        <v>-1706.8750000000002</v>
      </c>
      <c r="J653">
        <v>-273.10000000000002</v>
      </c>
      <c r="K653" s="14" t="s">
        <v>6145</v>
      </c>
    </row>
    <row r="654" spans="1:11" hidden="1">
      <c r="A654" s="1" t="s">
        <v>1890</v>
      </c>
      <c r="B654" s="13">
        <v>41680</v>
      </c>
      <c r="C654" s="1" t="s">
        <v>4416</v>
      </c>
      <c r="D654" s="1">
        <v>2</v>
      </c>
      <c r="E654" s="1" t="s">
        <v>4417</v>
      </c>
      <c r="F654" s="1" t="s">
        <v>26</v>
      </c>
      <c r="G654" s="1" t="s">
        <v>13</v>
      </c>
      <c r="H654" s="1" t="s">
        <v>3639</v>
      </c>
      <c r="I654">
        <f t="shared" si="10"/>
        <v>1706.8750000000002</v>
      </c>
      <c r="J654" s="1">
        <v>273.10000000000002</v>
      </c>
      <c r="K654" s="14" t="s">
        <v>6145</v>
      </c>
    </row>
    <row r="655" spans="1:11" hidden="1">
      <c r="A655" t="s">
        <v>4418</v>
      </c>
      <c r="B655" s="3">
        <v>41680</v>
      </c>
      <c r="C655" t="s">
        <v>4419</v>
      </c>
      <c r="D655">
        <v>2</v>
      </c>
      <c r="E655" t="s">
        <v>4420</v>
      </c>
      <c r="F655" t="s">
        <v>26</v>
      </c>
      <c r="G655" t="s">
        <v>13</v>
      </c>
      <c r="H655" t="s">
        <v>3639</v>
      </c>
      <c r="I655">
        <f t="shared" si="10"/>
        <v>1706.8750000000002</v>
      </c>
      <c r="J655">
        <v>273.10000000000002</v>
      </c>
      <c r="K655" s="14" t="s">
        <v>6145</v>
      </c>
    </row>
    <row r="656" spans="1:11" hidden="1">
      <c r="A656" t="s">
        <v>4418</v>
      </c>
      <c r="B656" s="3">
        <v>41680</v>
      </c>
      <c r="C656" t="s">
        <v>4419</v>
      </c>
      <c r="D656">
        <v>2</v>
      </c>
      <c r="E656" t="s">
        <v>4420</v>
      </c>
      <c r="F656" t="s">
        <v>26</v>
      </c>
      <c r="G656" t="s">
        <v>13</v>
      </c>
      <c r="H656" t="s">
        <v>3639</v>
      </c>
      <c r="I656">
        <f t="shared" si="10"/>
        <v>-1706.8750000000002</v>
      </c>
      <c r="J656">
        <v>-273.10000000000002</v>
      </c>
      <c r="K656" s="14" t="s">
        <v>6145</v>
      </c>
    </row>
    <row r="657" spans="1:11" hidden="1">
      <c r="A657" s="1" t="s">
        <v>4418</v>
      </c>
      <c r="B657" s="13">
        <v>41680</v>
      </c>
      <c r="C657" s="1" t="s">
        <v>4419</v>
      </c>
      <c r="D657" s="1">
        <v>2</v>
      </c>
      <c r="E657" s="1" t="s">
        <v>4420</v>
      </c>
      <c r="F657" s="1" t="s">
        <v>26</v>
      </c>
      <c r="G657" s="1" t="s">
        <v>13</v>
      </c>
      <c r="H657" s="1" t="s">
        <v>3639</v>
      </c>
      <c r="I657">
        <f t="shared" si="10"/>
        <v>1706.8750000000002</v>
      </c>
      <c r="J657" s="1">
        <v>273.10000000000002</v>
      </c>
      <c r="K657" s="14" t="s">
        <v>6145</v>
      </c>
    </row>
    <row r="658" spans="1:11" hidden="1">
      <c r="A658" t="s">
        <v>1894</v>
      </c>
      <c r="B658" s="3">
        <v>41681</v>
      </c>
      <c r="C658" t="s">
        <v>5017</v>
      </c>
      <c r="D658">
        <v>2</v>
      </c>
      <c r="E658" t="s">
        <v>5018</v>
      </c>
      <c r="F658" t="s">
        <v>26</v>
      </c>
      <c r="G658" t="s">
        <v>13</v>
      </c>
      <c r="H658" t="s">
        <v>5019</v>
      </c>
      <c r="I658">
        <f t="shared" si="10"/>
        <v>4301.75</v>
      </c>
      <c r="J658">
        <v>688.28</v>
      </c>
      <c r="K658" s="14" t="s">
        <v>6145</v>
      </c>
    </row>
    <row r="659" spans="1:11" hidden="1">
      <c r="A659" t="s">
        <v>353</v>
      </c>
      <c r="B659" s="3">
        <v>41681</v>
      </c>
      <c r="C659" t="s">
        <v>2</v>
      </c>
      <c r="D659">
        <v>2</v>
      </c>
      <c r="E659" t="s">
        <v>5020</v>
      </c>
      <c r="F659" t="s">
        <v>18</v>
      </c>
      <c r="G659" t="s">
        <v>3</v>
      </c>
      <c r="H659" t="s">
        <v>5021</v>
      </c>
      <c r="I659">
        <f t="shared" si="10"/>
        <v>511.5</v>
      </c>
      <c r="J659">
        <v>81.84</v>
      </c>
      <c r="K659" s="4" t="s">
        <v>6149</v>
      </c>
    </row>
    <row r="660" spans="1:11" hidden="1">
      <c r="A660" t="s">
        <v>5022</v>
      </c>
      <c r="B660" s="3">
        <v>41681</v>
      </c>
      <c r="C660" t="s">
        <v>652</v>
      </c>
      <c r="D660">
        <v>2</v>
      </c>
      <c r="E660" t="s">
        <v>5023</v>
      </c>
      <c r="F660" t="s">
        <v>18</v>
      </c>
      <c r="G660" t="s">
        <v>0</v>
      </c>
      <c r="H660" t="s">
        <v>5024</v>
      </c>
      <c r="I660">
        <f t="shared" si="10"/>
        <v>738.1875</v>
      </c>
      <c r="J660">
        <v>118.11</v>
      </c>
      <c r="K660" s="4" t="s">
        <v>6149</v>
      </c>
    </row>
    <row r="661" spans="1:11" hidden="1">
      <c r="A661" t="s">
        <v>362</v>
      </c>
      <c r="B661" s="3">
        <v>41681</v>
      </c>
      <c r="C661" t="s">
        <v>2</v>
      </c>
      <c r="D661">
        <v>2</v>
      </c>
      <c r="E661" t="s">
        <v>5025</v>
      </c>
      <c r="F661" t="s">
        <v>18</v>
      </c>
      <c r="G661" t="s">
        <v>0</v>
      </c>
      <c r="H661" t="s">
        <v>5026</v>
      </c>
      <c r="I661">
        <f t="shared" si="10"/>
        <v>400.3125</v>
      </c>
      <c r="J661">
        <v>64.05</v>
      </c>
      <c r="K661" s="4" t="s">
        <v>6149</v>
      </c>
    </row>
    <row r="662" spans="1:11" hidden="1">
      <c r="A662" t="s">
        <v>1914</v>
      </c>
      <c r="B662" s="3">
        <v>41681</v>
      </c>
      <c r="C662" t="s">
        <v>1497</v>
      </c>
      <c r="D662">
        <v>2</v>
      </c>
      <c r="E662" t="s">
        <v>5027</v>
      </c>
      <c r="F662" t="s">
        <v>18</v>
      </c>
      <c r="G662" t="s">
        <v>0</v>
      </c>
      <c r="H662" t="s">
        <v>5028</v>
      </c>
      <c r="I662">
        <f t="shared" si="10"/>
        <v>489.625</v>
      </c>
      <c r="J662">
        <v>78.34</v>
      </c>
      <c r="K662" s="4" t="s">
        <v>6149</v>
      </c>
    </row>
    <row r="663" spans="1:11" hidden="1">
      <c r="A663" t="s">
        <v>1917</v>
      </c>
      <c r="B663" s="3">
        <v>41681</v>
      </c>
      <c r="C663" t="s">
        <v>5029</v>
      </c>
      <c r="D663">
        <v>2</v>
      </c>
      <c r="E663" t="s">
        <v>5030</v>
      </c>
      <c r="F663" t="s">
        <v>26</v>
      </c>
      <c r="G663" t="s">
        <v>13</v>
      </c>
      <c r="H663" t="s">
        <v>5031</v>
      </c>
      <c r="I663">
        <f t="shared" si="10"/>
        <v>1534.5</v>
      </c>
      <c r="J663">
        <v>245.52</v>
      </c>
      <c r="K663" s="14" t="s">
        <v>6145</v>
      </c>
    </row>
    <row r="664" spans="1:11" hidden="1">
      <c r="A664" t="s">
        <v>367</v>
      </c>
      <c r="B664" s="3">
        <v>41681</v>
      </c>
      <c r="C664" t="s">
        <v>16</v>
      </c>
      <c r="D664">
        <v>2</v>
      </c>
      <c r="E664" t="s">
        <v>4421</v>
      </c>
      <c r="F664" t="s">
        <v>18</v>
      </c>
      <c r="G664" t="s">
        <v>0</v>
      </c>
      <c r="H664" t="s">
        <v>3649</v>
      </c>
      <c r="I664">
        <f t="shared" si="10"/>
        <v>1339.75</v>
      </c>
      <c r="J664">
        <v>214.36</v>
      </c>
      <c r="K664" s="4" t="s">
        <v>6149</v>
      </c>
    </row>
    <row r="665" spans="1:11" hidden="1">
      <c r="A665" t="s">
        <v>367</v>
      </c>
      <c r="B665" s="3">
        <v>41681</v>
      </c>
      <c r="C665" t="s">
        <v>16</v>
      </c>
      <c r="D665">
        <v>2</v>
      </c>
      <c r="E665" t="s">
        <v>4421</v>
      </c>
      <c r="F665" t="s">
        <v>18</v>
      </c>
      <c r="G665" t="s">
        <v>0</v>
      </c>
      <c r="H665" t="s">
        <v>3649</v>
      </c>
      <c r="I665">
        <f t="shared" si="10"/>
        <v>-1339.75</v>
      </c>
      <c r="J665">
        <v>-214.36</v>
      </c>
      <c r="K665" s="4" t="s">
        <v>6149</v>
      </c>
    </row>
    <row r="666" spans="1:11" hidden="1">
      <c r="A666" s="1" t="s">
        <v>367</v>
      </c>
      <c r="B666" s="13">
        <v>41681</v>
      </c>
      <c r="C666" s="1" t="s">
        <v>16</v>
      </c>
      <c r="D666" s="1">
        <v>2</v>
      </c>
      <c r="E666" s="1" t="s">
        <v>4421</v>
      </c>
      <c r="F666" s="1" t="s">
        <v>18</v>
      </c>
      <c r="G666" s="1" t="s">
        <v>0</v>
      </c>
      <c r="H666" s="1" t="s">
        <v>3649</v>
      </c>
      <c r="I666">
        <f t="shared" si="10"/>
        <v>1339.75</v>
      </c>
      <c r="J666" s="1">
        <v>214.36</v>
      </c>
      <c r="K666" s="4" t="s">
        <v>6149</v>
      </c>
    </row>
    <row r="667" spans="1:11" hidden="1">
      <c r="A667" t="s">
        <v>371</v>
      </c>
      <c r="B667" s="3">
        <v>41681</v>
      </c>
      <c r="C667" t="s">
        <v>4422</v>
      </c>
      <c r="D667">
        <v>2</v>
      </c>
      <c r="E667" t="s">
        <v>4423</v>
      </c>
      <c r="F667" t="s">
        <v>26</v>
      </c>
      <c r="G667" t="s">
        <v>13</v>
      </c>
      <c r="H667" t="s">
        <v>3591</v>
      </c>
      <c r="I667">
        <f t="shared" si="10"/>
        <v>4347.4375</v>
      </c>
      <c r="J667">
        <v>695.59</v>
      </c>
      <c r="K667" s="14" t="s">
        <v>6145</v>
      </c>
    </row>
    <row r="668" spans="1:11" hidden="1">
      <c r="A668" t="s">
        <v>371</v>
      </c>
      <c r="B668" s="3">
        <v>41681</v>
      </c>
      <c r="C668" t="s">
        <v>4422</v>
      </c>
      <c r="D668">
        <v>2</v>
      </c>
      <c r="E668" t="s">
        <v>4423</v>
      </c>
      <c r="F668" t="s">
        <v>26</v>
      </c>
      <c r="G668" t="s">
        <v>13</v>
      </c>
      <c r="H668" t="s">
        <v>3591</v>
      </c>
      <c r="I668">
        <f t="shared" si="10"/>
        <v>-4347.4375</v>
      </c>
      <c r="J668">
        <v>-695.59</v>
      </c>
      <c r="K668" s="14" t="s">
        <v>6145</v>
      </c>
    </row>
    <row r="669" spans="1:11" hidden="1">
      <c r="A669" s="1" t="s">
        <v>371</v>
      </c>
      <c r="B669" s="13">
        <v>41681</v>
      </c>
      <c r="C669" s="1" t="s">
        <v>4422</v>
      </c>
      <c r="D669" s="1">
        <v>2</v>
      </c>
      <c r="E669" s="1" t="s">
        <v>4423</v>
      </c>
      <c r="F669" s="1" t="s">
        <v>26</v>
      </c>
      <c r="G669" s="1" t="s">
        <v>13</v>
      </c>
      <c r="H669" s="1" t="s">
        <v>3591</v>
      </c>
      <c r="I669">
        <f t="shared" si="10"/>
        <v>4347.4375</v>
      </c>
      <c r="J669" s="1">
        <v>695.59</v>
      </c>
      <c r="K669" s="14" t="s">
        <v>6145</v>
      </c>
    </row>
    <row r="670" spans="1:11" hidden="1">
      <c r="A670" t="s">
        <v>1921</v>
      </c>
      <c r="B670" s="3">
        <v>41681</v>
      </c>
      <c r="C670" t="s">
        <v>5032</v>
      </c>
      <c r="D670">
        <v>2</v>
      </c>
      <c r="E670" t="s">
        <v>5033</v>
      </c>
      <c r="F670" t="s">
        <v>26</v>
      </c>
      <c r="G670" t="s">
        <v>13</v>
      </c>
      <c r="H670" t="s">
        <v>4411</v>
      </c>
      <c r="I670">
        <f t="shared" si="10"/>
        <v>862.0625</v>
      </c>
      <c r="J670">
        <v>137.93</v>
      </c>
      <c r="K670" s="14" t="s">
        <v>6145</v>
      </c>
    </row>
    <row r="671" spans="1:11" hidden="1">
      <c r="A671" t="s">
        <v>1925</v>
      </c>
      <c r="B671" s="3">
        <v>41681</v>
      </c>
      <c r="C671" t="s">
        <v>4422</v>
      </c>
      <c r="D671">
        <v>2</v>
      </c>
      <c r="E671" t="s">
        <v>4424</v>
      </c>
      <c r="F671" t="s">
        <v>26</v>
      </c>
      <c r="G671" t="s">
        <v>13</v>
      </c>
      <c r="H671" t="s">
        <v>3591</v>
      </c>
      <c r="I671">
        <f t="shared" si="10"/>
        <v>4348.625</v>
      </c>
      <c r="J671">
        <v>695.78</v>
      </c>
      <c r="K671" s="14" t="s">
        <v>6145</v>
      </c>
    </row>
    <row r="672" spans="1:11" hidden="1">
      <c r="A672" t="s">
        <v>1925</v>
      </c>
      <c r="B672" s="3">
        <v>41681</v>
      </c>
      <c r="C672" t="s">
        <v>4422</v>
      </c>
      <c r="D672">
        <v>2</v>
      </c>
      <c r="E672" t="s">
        <v>4424</v>
      </c>
      <c r="F672" t="s">
        <v>26</v>
      </c>
      <c r="G672" t="s">
        <v>13</v>
      </c>
      <c r="H672" t="s">
        <v>3591</v>
      </c>
      <c r="I672">
        <f t="shared" si="10"/>
        <v>-4348.625</v>
      </c>
      <c r="J672">
        <v>-695.78</v>
      </c>
      <c r="K672" s="14" t="s">
        <v>6145</v>
      </c>
    </row>
    <row r="673" spans="1:11" hidden="1">
      <c r="A673" s="1" t="s">
        <v>1925</v>
      </c>
      <c r="B673" s="13">
        <v>41681</v>
      </c>
      <c r="C673" s="1" t="s">
        <v>4422</v>
      </c>
      <c r="D673" s="1">
        <v>2</v>
      </c>
      <c r="E673" s="1" t="s">
        <v>4424</v>
      </c>
      <c r="F673" s="1" t="s">
        <v>26</v>
      </c>
      <c r="G673" s="1" t="s">
        <v>13</v>
      </c>
      <c r="H673" s="1" t="s">
        <v>3591</v>
      </c>
      <c r="I673">
        <f t="shared" si="10"/>
        <v>4348.625</v>
      </c>
      <c r="J673" s="1">
        <v>695.78</v>
      </c>
      <c r="K673" s="14" t="s">
        <v>6145</v>
      </c>
    </row>
    <row r="674" spans="1:11" hidden="1">
      <c r="A674" t="s">
        <v>1929</v>
      </c>
      <c r="B674" s="3">
        <v>41681</v>
      </c>
      <c r="C674" t="s">
        <v>5034</v>
      </c>
      <c r="D674">
        <v>2</v>
      </c>
      <c r="E674" t="s">
        <v>5035</v>
      </c>
      <c r="F674" t="s">
        <v>26</v>
      </c>
      <c r="G674" t="s">
        <v>13</v>
      </c>
      <c r="H674" t="s">
        <v>5036</v>
      </c>
      <c r="I674">
        <f t="shared" si="10"/>
        <v>853.43750000000011</v>
      </c>
      <c r="J674">
        <v>136.55000000000001</v>
      </c>
      <c r="K674" s="14" t="s">
        <v>6145</v>
      </c>
    </row>
    <row r="675" spans="1:11" hidden="1">
      <c r="A675" t="s">
        <v>1931</v>
      </c>
      <c r="B675" s="3">
        <v>41681</v>
      </c>
      <c r="C675" t="s">
        <v>5037</v>
      </c>
      <c r="D675">
        <v>2</v>
      </c>
      <c r="E675" t="s">
        <v>5038</v>
      </c>
      <c r="F675" t="s">
        <v>26</v>
      </c>
      <c r="G675" t="s">
        <v>13</v>
      </c>
      <c r="H675" t="s">
        <v>5039</v>
      </c>
      <c r="I675">
        <f t="shared" si="10"/>
        <v>1534.5</v>
      </c>
      <c r="J675">
        <v>245.52</v>
      </c>
      <c r="K675" s="14" t="s">
        <v>6145</v>
      </c>
    </row>
    <row r="676" spans="1:11" hidden="1">
      <c r="A676" t="s">
        <v>1933</v>
      </c>
      <c r="B676" s="3">
        <v>41681</v>
      </c>
      <c r="C676" t="s">
        <v>5040</v>
      </c>
      <c r="D676">
        <v>2</v>
      </c>
      <c r="E676" t="s">
        <v>5041</v>
      </c>
      <c r="F676" t="s">
        <v>26</v>
      </c>
      <c r="G676" t="s">
        <v>13</v>
      </c>
      <c r="H676" t="s">
        <v>5042</v>
      </c>
      <c r="I676">
        <f t="shared" si="10"/>
        <v>1198.3125</v>
      </c>
      <c r="J676">
        <v>191.73</v>
      </c>
      <c r="K676" s="14" t="s">
        <v>6145</v>
      </c>
    </row>
    <row r="677" spans="1:11" hidden="1">
      <c r="A677" t="s">
        <v>374</v>
      </c>
      <c r="B677" s="3">
        <v>41681</v>
      </c>
      <c r="C677" t="s">
        <v>5043</v>
      </c>
      <c r="D677">
        <v>2</v>
      </c>
      <c r="E677" t="s">
        <v>5044</v>
      </c>
      <c r="F677" t="s">
        <v>26</v>
      </c>
      <c r="G677" t="s">
        <v>13</v>
      </c>
      <c r="H677" t="s">
        <v>5045</v>
      </c>
      <c r="I677">
        <f t="shared" si="10"/>
        <v>3413.8125</v>
      </c>
      <c r="J677">
        <v>546.21</v>
      </c>
      <c r="K677" s="14" t="s">
        <v>6145</v>
      </c>
    </row>
    <row r="678" spans="1:11" hidden="1">
      <c r="A678" t="s">
        <v>5046</v>
      </c>
      <c r="B678" s="3">
        <v>41681</v>
      </c>
      <c r="C678" t="s">
        <v>5047</v>
      </c>
      <c r="D678">
        <v>2</v>
      </c>
      <c r="E678" t="s">
        <v>5048</v>
      </c>
      <c r="F678" t="s">
        <v>26</v>
      </c>
      <c r="G678" t="s">
        <v>13</v>
      </c>
      <c r="H678" t="s">
        <v>5049</v>
      </c>
      <c r="I678">
        <f t="shared" si="10"/>
        <v>853.43750000000011</v>
      </c>
      <c r="J678">
        <v>136.55000000000001</v>
      </c>
      <c r="K678" s="14" t="s">
        <v>6145</v>
      </c>
    </row>
    <row r="679" spans="1:11" hidden="1">
      <c r="A679" t="s">
        <v>1937</v>
      </c>
      <c r="B679" s="3">
        <v>41681</v>
      </c>
      <c r="C679" t="s">
        <v>5050</v>
      </c>
      <c r="D679">
        <v>2</v>
      </c>
      <c r="E679" t="s">
        <v>5051</v>
      </c>
      <c r="F679" t="s">
        <v>26</v>
      </c>
      <c r="G679" t="s">
        <v>13</v>
      </c>
      <c r="H679" t="s">
        <v>5052</v>
      </c>
      <c r="I679">
        <f t="shared" si="10"/>
        <v>1887.9375</v>
      </c>
      <c r="J679">
        <v>302.07</v>
      </c>
      <c r="K679" s="14" t="s">
        <v>6145</v>
      </c>
    </row>
    <row r="680" spans="1:11" hidden="1">
      <c r="A680" t="s">
        <v>5053</v>
      </c>
      <c r="B680" s="3">
        <v>41681</v>
      </c>
      <c r="C680" t="s">
        <v>5054</v>
      </c>
      <c r="D680">
        <v>2</v>
      </c>
      <c r="E680" t="s">
        <v>5055</v>
      </c>
      <c r="F680" t="s">
        <v>26</v>
      </c>
      <c r="G680" t="s">
        <v>13</v>
      </c>
      <c r="H680" t="s">
        <v>5056</v>
      </c>
      <c r="I680">
        <f t="shared" si="10"/>
        <v>853.43750000000011</v>
      </c>
      <c r="J680">
        <v>136.55000000000001</v>
      </c>
      <c r="K680" s="14" t="s">
        <v>6145</v>
      </c>
    </row>
    <row r="681" spans="1:11" hidden="1">
      <c r="A681" t="s">
        <v>5057</v>
      </c>
      <c r="B681" s="3">
        <v>41681</v>
      </c>
      <c r="C681" t="s">
        <v>5058</v>
      </c>
      <c r="D681">
        <v>2</v>
      </c>
      <c r="E681" t="s">
        <v>5059</v>
      </c>
      <c r="F681" t="s">
        <v>26</v>
      </c>
      <c r="G681" t="s">
        <v>13</v>
      </c>
      <c r="H681" t="s">
        <v>3644</v>
      </c>
      <c r="I681">
        <f t="shared" si="10"/>
        <v>172.4375</v>
      </c>
      <c r="J681">
        <v>27.59</v>
      </c>
      <c r="K681" s="14" t="s">
        <v>6145</v>
      </c>
    </row>
    <row r="682" spans="1:11" hidden="1">
      <c r="A682" t="s">
        <v>5060</v>
      </c>
      <c r="B682" s="3">
        <v>41681</v>
      </c>
      <c r="C682" t="s">
        <v>5061</v>
      </c>
      <c r="D682">
        <v>2</v>
      </c>
      <c r="E682" t="s">
        <v>5062</v>
      </c>
      <c r="F682" t="s">
        <v>26</v>
      </c>
      <c r="G682" t="s">
        <v>13</v>
      </c>
      <c r="H682" t="s">
        <v>5063</v>
      </c>
      <c r="I682">
        <f t="shared" si="10"/>
        <v>1534.5</v>
      </c>
      <c r="J682">
        <v>245.52</v>
      </c>
      <c r="K682" s="14" t="s">
        <v>6145</v>
      </c>
    </row>
    <row r="683" spans="1:11" hidden="1">
      <c r="A683" t="s">
        <v>378</v>
      </c>
      <c r="B683" s="3">
        <v>41681</v>
      </c>
      <c r="C683" t="s">
        <v>1578</v>
      </c>
      <c r="D683">
        <v>1</v>
      </c>
      <c r="E683" t="s">
        <v>5064</v>
      </c>
      <c r="F683" t="s">
        <v>934</v>
      </c>
      <c r="G683" t="s">
        <v>5</v>
      </c>
      <c r="H683" t="s">
        <v>5065</v>
      </c>
      <c r="I683">
        <f t="shared" si="10"/>
        <v>344.8125</v>
      </c>
      <c r="J683">
        <v>55.17</v>
      </c>
      <c r="K683" s="4" t="s">
        <v>6146</v>
      </c>
    </row>
    <row r="684" spans="1:11" hidden="1">
      <c r="A684" t="s">
        <v>4427</v>
      </c>
      <c r="B684" s="3">
        <v>41681</v>
      </c>
      <c r="C684" t="s">
        <v>16</v>
      </c>
      <c r="D684">
        <v>2</v>
      </c>
      <c r="E684" t="s">
        <v>4428</v>
      </c>
      <c r="F684" t="s">
        <v>18</v>
      </c>
      <c r="G684" t="s">
        <v>3</v>
      </c>
      <c r="H684" t="s">
        <v>3615</v>
      </c>
      <c r="I684">
        <f t="shared" si="10"/>
        <v>2392.125</v>
      </c>
      <c r="J684">
        <v>382.74</v>
      </c>
      <c r="K684" s="4" t="s">
        <v>6149</v>
      </c>
    </row>
    <row r="685" spans="1:11" hidden="1">
      <c r="A685" t="s">
        <v>4427</v>
      </c>
      <c r="B685" s="3">
        <v>41681</v>
      </c>
      <c r="C685" t="s">
        <v>16</v>
      </c>
      <c r="D685">
        <v>2</v>
      </c>
      <c r="E685" t="s">
        <v>4428</v>
      </c>
      <c r="F685" t="s">
        <v>18</v>
      </c>
      <c r="G685" t="s">
        <v>3</v>
      </c>
      <c r="H685" t="s">
        <v>3615</v>
      </c>
      <c r="I685">
        <f t="shared" si="10"/>
        <v>-1379.3125</v>
      </c>
      <c r="J685">
        <v>-220.69</v>
      </c>
      <c r="K685" s="4" t="s">
        <v>6149</v>
      </c>
    </row>
    <row r="686" spans="1:11" hidden="1">
      <c r="A686" s="1" t="s">
        <v>4427</v>
      </c>
      <c r="B686" s="13">
        <v>41681</v>
      </c>
      <c r="C686" s="1" t="s">
        <v>16</v>
      </c>
      <c r="D686" s="1">
        <v>2</v>
      </c>
      <c r="E686" s="1" t="s">
        <v>4428</v>
      </c>
      <c r="F686" s="1" t="s">
        <v>18</v>
      </c>
      <c r="G686" s="1" t="s">
        <v>3</v>
      </c>
      <c r="H686" s="1" t="s">
        <v>3615</v>
      </c>
      <c r="I686">
        <f t="shared" si="10"/>
        <v>1379.3125</v>
      </c>
      <c r="J686" s="1">
        <v>220.69</v>
      </c>
      <c r="K686" s="4" t="s">
        <v>6149</v>
      </c>
    </row>
    <row r="687" spans="1:11" hidden="1">
      <c r="A687" t="s">
        <v>380</v>
      </c>
      <c r="B687" s="3">
        <v>41681</v>
      </c>
      <c r="C687" t="s">
        <v>5066</v>
      </c>
      <c r="D687">
        <v>1</v>
      </c>
      <c r="E687" t="s">
        <v>5067</v>
      </c>
      <c r="F687" t="s">
        <v>1866</v>
      </c>
      <c r="G687" t="s">
        <v>13</v>
      </c>
      <c r="H687" t="s">
        <v>1291</v>
      </c>
      <c r="I687">
        <f t="shared" si="10"/>
        <v>150.875</v>
      </c>
      <c r="J687">
        <v>24.14</v>
      </c>
      <c r="K687" s="4" t="s">
        <v>6146</v>
      </c>
    </row>
    <row r="688" spans="1:11" hidden="1">
      <c r="A688" t="s">
        <v>1944</v>
      </c>
      <c r="B688" s="3">
        <v>41681</v>
      </c>
      <c r="C688" t="s">
        <v>16</v>
      </c>
      <c r="D688">
        <v>2</v>
      </c>
      <c r="E688" t="s">
        <v>4429</v>
      </c>
      <c r="F688" t="s">
        <v>18</v>
      </c>
      <c r="G688" t="s">
        <v>3</v>
      </c>
      <c r="H688" t="s">
        <v>3616</v>
      </c>
      <c r="I688">
        <f t="shared" si="10"/>
        <v>361.875</v>
      </c>
      <c r="J688">
        <v>57.9</v>
      </c>
      <c r="K688" s="4" t="s">
        <v>6149</v>
      </c>
    </row>
    <row r="689" spans="1:11" hidden="1">
      <c r="A689" t="s">
        <v>1944</v>
      </c>
      <c r="B689" s="3">
        <v>41681</v>
      </c>
      <c r="C689" t="s">
        <v>16</v>
      </c>
      <c r="D689">
        <v>2</v>
      </c>
      <c r="E689" t="s">
        <v>4429</v>
      </c>
      <c r="F689" t="s">
        <v>18</v>
      </c>
      <c r="G689" t="s">
        <v>3</v>
      </c>
      <c r="H689" t="s">
        <v>3616</v>
      </c>
      <c r="I689">
        <f t="shared" si="10"/>
        <v>-361.875</v>
      </c>
      <c r="J689">
        <v>-57.9</v>
      </c>
      <c r="K689" s="4" t="s">
        <v>6149</v>
      </c>
    </row>
    <row r="690" spans="1:11" hidden="1">
      <c r="A690" s="1" t="s">
        <v>1944</v>
      </c>
      <c r="B690" s="13">
        <v>41681</v>
      </c>
      <c r="C690" s="1" t="s">
        <v>16</v>
      </c>
      <c r="D690" s="1">
        <v>2</v>
      </c>
      <c r="E690" s="1" t="s">
        <v>4429</v>
      </c>
      <c r="F690" s="1" t="s">
        <v>18</v>
      </c>
      <c r="G690" s="1" t="s">
        <v>3</v>
      </c>
      <c r="H690" s="1" t="s">
        <v>3616</v>
      </c>
      <c r="I690">
        <f t="shared" si="10"/>
        <v>361.875</v>
      </c>
      <c r="J690" s="1">
        <v>57.9</v>
      </c>
      <c r="K690" s="4" t="s">
        <v>6149</v>
      </c>
    </row>
    <row r="691" spans="1:11" hidden="1">
      <c r="A691" t="s">
        <v>1948</v>
      </c>
      <c r="B691" s="3">
        <v>41681</v>
      </c>
      <c r="C691" t="s">
        <v>5068</v>
      </c>
      <c r="D691">
        <v>2</v>
      </c>
      <c r="E691" t="s">
        <v>5069</v>
      </c>
      <c r="F691" t="s">
        <v>26</v>
      </c>
      <c r="G691" t="s">
        <v>13</v>
      </c>
      <c r="H691" t="s">
        <v>5070</v>
      </c>
      <c r="I691">
        <f t="shared" si="10"/>
        <v>1577.625</v>
      </c>
      <c r="J691">
        <v>252.42</v>
      </c>
      <c r="K691" s="14" t="s">
        <v>6145</v>
      </c>
    </row>
    <row r="692" spans="1:11" hidden="1">
      <c r="A692" t="s">
        <v>1952</v>
      </c>
      <c r="B692" s="3">
        <v>41681</v>
      </c>
      <c r="C692" t="s">
        <v>5071</v>
      </c>
      <c r="D692">
        <v>2</v>
      </c>
      <c r="E692" t="s">
        <v>5072</v>
      </c>
      <c r="F692" t="s">
        <v>26</v>
      </c>
      <c r="G692" t="s">
        <v>13</v>
      </c>
      <c r="H692" t="s">
        <v>1344</v>
      </c>
      <c r="I692">
        <f t="shared" si="10"/>
        <v>853.43750000000011</v>
      </c>
      <c r="J692">
        <v>136.55000000000001</v>
      </c>
      <c r="K692" s="14" t="s">
        <v>6145</v>
      </c>
    </row>
    <row r="693" spans="1:11" hidden="1">
      <c r="A693" t="s">
        <v>382</v>
      </c>
      <c r="B693" s="3">
        <v>41681</v>
      </c>
      <c r="C693" t="s">
        <v>5073</v>
      </c>
      <c r="D693">
        <v>2</v>
      </c>
      <c r="E693" t="s">
        <v>5074</v>
      </c>
      <c r="F693" t="s">
        <v>26</v>
      </c>
      <c r="G693" t="s">
        <v>13</v>
      </c>
      <c r="H693" t="s">
        <v>5075</v>
      </c>
      <c r="I693">
        <f t="shared" si="10"/>
        <v>853.43750000000011</v>
      </c>
      <c r="J693">
        <v>136.55000000000001</v>
      </c>
      <c r="K693" s="14" t="s">
        <v>6145</v>
      </c>
    </row>
    <row r="694" spans="1:11" hidden="1">
      <c r="A694" t="s">
        <v>5076</v>
      </c>
      <c r="B694" s="3">
        <v>41681</v>
      </c>
      <c r="C694" t="s">
        <v>5077</v>
      </c>
      <c r="D694">
        <v>2</v>
      </c>
      <c r="E694" t="s">
        <v>5078</v>
      </c>
      <c r="F694" t="s">
        <v>26</v>
      </c>
      <c r="G694" t="s">
        <v>13</v>
      </c>
      <c r="H694" t="s">
        <v>5079</v>
      </c>
      <c r="I694">
        <f t="shared" si="10"/>
        <v>4293.125</v>
      </c>
      <c r="J694">
        <v>686.9</v>
      </c>
      <c r="K694" s="14" t="s">
        <v>6145</v>
      </c>
    </row>
    <row r="695" spans="1:11" hidden="1">
      <c r="A695" t="s">
        <v>2005</v>
      </c>
      <c r="B695" s="3">
        <v>41682</v>
      </c>
      <c r="C695" t="s">
        <v>652</v>
      </c>
      <c r="D695">
        <v>2</v>
      </c>
      <c r="E695" t="s">
        <v>5080</v>
      </c>
      <c r="F695" t="s">
        <v>18</v>
      </c>
      <c r="G695" t="s">
        <v>3</v>
      </c>
      <c r="H695" t="s">
        <v>5081</v>
      </c>
      <c r="I695">
        <f t="shared" si="10"/>
        <v>70</v>
      </c>
      <c r="J695">
        <v>11.2</v>
      </c>
      <c r="K695" s="4" t="s">
        <v>6149</v>
      </c>
    </row>
    <row r="696" spans="1:11" hidden="1">
      <c r="A696" t="s">
        <v>5082</v>
      </c>
      <c r="B696" s="3">
        <v>41682</v>
      </c>
      <c r="C696" t="s">
        <v>5083</v>
      </c>
      <c r="D696">
        <v>2</v>
      </c>
      <c r="E696" t="s">
        <v>5084</v>
      </c>
      <c r="F696" t="s">
        <v>26</v>
      </c>
      <c r="G696" t="s">
        <v>13</v>
      </c>
      <c r="H696" t="s">
        <v>5085</v>
      </c>
      <c r="I696">
        <f t="shared" si="10"/>
        <v>853.43750000000011</v>
      </c>
      <c r="J696">
        <v>136.55000000000001</v>
      </c>
      <c r="K696" s="14" t="s">
        <v>6145</v>
      </c>
    </row>
    <row r="697" spans="1:11" hidden="1">
      <c r="A697" t="s">
        <v>5086</v>
      </c>
      <c r="B697" s="3">
        <v>41682</v>
      </c>
      <c r="C697" t="s">
        <v>2</v>
      </c>
      <c r="D697">
        <v>2</v>
      </c>
      <c r="E697" t="s">
        <v>5087</v>
      </c>
      <c r="F697" t="s">
        <v>18</v>
      </c>
      <c r="G697" t="s">
        <v>3</v>
      </c>
      <c r="H697" t="s">
        <v>293</v>
      </c>
      <c r="I697">
        <f t="shared" si="10"/>
        <v>400.3125</v>
      </c>
      <c r="J697">
        <v>64.05</v>
      </c>
      <c r="K697" s="4" t="s">
        <v>6149</v>
      </c>
    </row>
    <row r="698" spans="1:11" hidden="1">
      <c r="A698" t="s">
        <v>2008</v>
      </c>
      <c r="B698" s="3">
        <v>41682</v>
      </c>
      <c r="C698" t="s">
        <v>1297</v>
      </c>
      <c r="D698">
        <v>2</v>
      </c>
      <c r="E698" t="s">
        <v>5088</v>
      </c>
      <c r="F698" t="s">
        <v>18</v>
      </c>
      <c r="G698" t="s">
        <v>3</v>
      </c>
      <c r="H698" t="s">
        <v>5089</v>
      </c>
      <c r="I698">
        <f t="shared" si="10"/>
        <v>976.5</v>
      </c>
      <c r="J698">
        <v>156.24</v>
      </c>
      <c r="K698" s="4" t="s">
        <v>6149</v>
      </c>
    </row>
    <row r="699" spans="1:11" hidden="1">
      <c r="A699" t="s">
        <v>5090</v>
      </c>
      <c r="B699" s="3">
        <v>41682</v>
      </c>
      <c r="C699" t="s">
        <v>2</v>
      </c>
      <c r="D699">
        <v>2</v>
      </c>
      <c r="E699" t="s">
        <v>5091</v>
      </c>
      <c r="F699" t="s">
        <v>18</v>
      </c>
      <c r="G699" t="s">
        <v>3</v>
      </c>
      <c r="H699" t="s">
        <v>5092</v>
      </c>
      <c r="I699">
        <f t="shared" si="10"/>
        <v>532.25</v>
      </c>
      <c r="J699">
        <v>85.16</v>
      </c>
      <c r="K699" s="4" t="s">
        <v>6149</v>
      </c>
    </row>
    <row r="700" spans="1:11" hidden="1">
      <c r="A700" t="s">
        <v>2012</v>
      </c>
      <c r="B700" s="3">
        <v>41682</v>
      </c>
      <c r="C700" t="s">
        <v>5093</v>
      </c>
      <c r="D700">
        <v>2</v>
      </c>
      <c r="E700" t="s">
        <v>5094</v>
      </c>
      <c r="F700" t="s">
        <v>26</v>
      </c>
      <c r="G700" t="s">
        <v>13</v>
      </c>
      <c r="H700" t="s">
        <v>5095</v>
      </c>
      <c r="I700">
        <f t="shared" si="10"/>
        <v>2525.875</v>
      </c>
      <c r="J700">
        <v>404.14</v>
      </c>
      <c r="K700" s="14" t="s">
        <v>6145</v>
      </c>
    </row>
    <row r="701" spans="1:11" hidden="1">
      <c r="A701" t="s">
        <v>2016</v>
      </c>
      <c r="B701" s="3">
        <v>41682</v>
      </c>
      <c r="C701" t="s">
        <v>5096</v>
      </c>
      <c r="D701">
        <v>2</v>
      </c>
      <c r="E701" t="s">
        <v>5097</v>
      </c>
      <c r="F701" t="s">
        <v>26</v>
      </c>
      <c r="G701" t="s">
        <v>13</v>
      </c>
      <c r="H701" t="s">
        <v>3812</v>
      </c>
      <c r="I701">
        <f t="shared" si="10"/>
        <v>2491.375</v>
      </c>
      <c r="J701">
        <v>398.62</v>
      </c>
      <c r="K701" s="14" t="s">
        <v>6145</v>
      </c>
    </row>
    <row r="702" spans="1:11" hidden="1">
      <c r="A702" t="s">
        <v>437</v>
      </c>
      <c r="B702" s="3">
        <v>41682</v>
      </c>
      <c r="C702" t="s">
        <v>5098</v>
      </c>
      <c r="D702">
        <v>2</v>
      </c>
      <c r="E702" t="s">
        <v>5099</v>
      </c>
      <c r="F702" t="s">
        <v>26</v>
      </c>
      <c r="G702" t="s">
        <v>13</v>
      </c>
      <c r="H702" t="s">
        <v>2788</v>
      </c>
      <c r="I702">
        <f t="shared" si="10"/>
        <v>1640.75</v>
      </c>
      <c r="J702">
        <v>262.52</v>
      </c>
      <c r="K702" s="14" t="s">
        <v>6145</v>
      </c>
    </row>
    <row r="703" spans="1:11" hidden="1">
      <c r="A703" t="s">
        <v>2020</v>
      </c>
      <c r="B703" s="3">
        <v>41682</v>
      </c>
      <c r="C703" t="s">
        <v>16</v>
      </c>
      <c r="D703">
        <v>2</v>
      </c>
      <c r="E703" t="s">
        <v>4430</v>
      </c>
      <c r="F703" t="s">
        <v>18</v>
      </c>
      <c r="G703" t="s">
        <v>3</v>
      </c>
      <c r="H703" t="s">
        <v>3670</v>
      </c>
      <c r="I703">
        <f t="shared" si="10"/>
        <v>1751.0625</v>
      </c>
      <c r="J703">
        <v>280.17</v>
      </c>
      <c r="K703" s="4" t="s">
        <v>6149</v>
      </c>
    </row>
    <row r="704" spans="1:11" hidden="1">
      <c r="A704" t="s">
        <v>2020</v>
      </c>
      <c r="B704" s="3">
        <v>41682</v>
      </c>
      <c r="C704" t="s">
        <v>16</v>
      </c>
      <c r="D704">
        <v>2</v>
      </c>
      <c r="E704" t="s">
        <v>4430</v>
      </c>
      <c r="F704" t="s">
        <v>18</v>
      </c>
      <c r="G704" t="s">
        <v>3</v>
      </c>
      <c r="H704" t="s">
        <v>3670</v>
      </c>
      <c r="I704">
        <f t="shared" si="10"/>
        <v>-1751.0625</v>
      </c>
      <c r="J704">
        <v>-280.17</v>
      </c>
      <c r="K704" s="4" t="s">
        <v>6149</v>
      </c>
    </row>
    <row r="705" spans="1:11" hidden="1">
      <c r="A705" s="1" t="s">
        <v>2020</v>
      </c>
      <c r="B705" s="13">
        <v>41682</v>
      </c>
      <c r="C705" s="1" t="s">
        <v>16</v>
      </c>
      <c r="D705" s="1">
        <v>2</v>
      </c>
      <c r="E705" s="1" t="s">
        <v>4430</v>
      </c>
      <c r="F705" s="1" t="s">
        <v>18</v>
      </c>
      <c r="G705" s="1" t="s">
        <v>3</v>
      </c>
      <c r="H705" s="1" t="s">
        <v>3670</v>
      </c>
      <c r="I705">
        <f t="shared" si="10"/>
        <v>1751.0625</v>
      </c>
      <c r="J705" s="1">
        <v>280.17</v>
      </c>
      <c r="K705" s="4" t="s">
        <v>6149</v>
      </c>
    </row>
    <row r="706" spans="1:11" hidden="1">
      <c r="A706" t="s">
        <v>439</v>
      </c>
      <c r="B706" s="3">
        <v>41682</v>
      </c>
      <c r="C706" t="s">
        <v>16</v>
      </c>
      <c r="D706">
        <v>2</v>
      </c>
      <c r="E706" t="s">
        <v>4431</v>
      </c>
      <c r="F706" t="s">
        <v>18</v>
      </c>
      <c r="G706" t="s">
        <v>3</v>
      </c>
      <c r="H706" t="s">
        <v>3659</v>
      </c>
      <c r="I706">
        <f t="shared" si="10"/>
        <v>744.1875</v>
      </c>
      <c r="J706">
        <v>119.07</v>
      </c>
      <c r="K706" s="4" t="s">
        <v>6149</v>
      </c>
    </row>
    <row r="707" spans="1:11" hidden="1">
      <c r="A707" t="s">
        <v>439</v>
      </c>
      <c r="B707" s="3">
        <v>41682</v>
      </c>
      <c r="C707" t="s">
        <v>16</v>
      </c>
      <c r="D707">
        <v>2</v>
      </c>
      <c r="E707" t="s">
        <v>4431</v>
      </c>
      <c r="F707" t="s">
        <v>18</v>
      </c>
      <c r="G707" t="s">
        <v>3</v>
      </c>
      <c r="H707" t="s">
        <v>3659</v>
      </c>
      <c r="I707">
        <f t="shared" si="10"/>
        <v>-744.1875</v>
      </c>
      <c r="J707">
        <v>-119.07</v>
      </c>
      <c r="K707" s="4" t="s">
        <v>6149</v>
      </c>
    </row>
    <row r="708" spans="1:11" hidden="1">
      <c r="A708" s="1" t="s">
        <v>439</v>
      </c>
      <c r="B708" s="13">
        <v>41682</v>
      </c>
      <c r="C708" s="1" t="s">
        <v>16</v>
      </c>
      <c r="D708" s="1">
        <v>2</v>
      </c>
      <c r="E708" s="1" t="s">
        <v>4431</v>
      </c>
      <c r="F708" s="1" t="s">
        <v>18</v>
      </c>
      <c r="G708" s="1" t="s">
        <v>3</v>
      </c>
      <c r="H708" s="1" t="s">
        <v>3659</v>
      </c>
      <c r="I708">
        <f t="shared" si="10"/>
        <v>744.1875</v>
      </c>
      <c r="J708" s="1">
        <v>119.07</v>
      </c>
      <c r="K708" s="4" t="s">
        <v>6149</v>
      </c>
    </row>
    <row r="709" spans="1:11" hidden="1">
      <c r="A709" t="s">
        <v>442</v>
      </c>
      <c r="B709" s="3">
        <v>41682</v>
      </c>
      <c r="C709" t="s">
        <v>4432</v>
      </c>
      <c r="D709">
        <v>2</v>
      </c>
      <c r="E709" t="s">
        <v>4433</v>
      </c>
      <c r="F709" t="s">
        <v>26</v>
      </c>
      <c r="G709" t="s">
        <v>13</v>
      </c>
      <c r="H709" t="s">
        <v>4434</v>
      </c>
      <c r="I709">
        <f t="shared" si="10"/>
        <v>1534.5</v>
      </c>
      <c r="J709">
        <v>245.52</v>
      </c>
      <c r="K709" s="14" t="s">
        <v>6145</v>
      </c>
    </row>
    <row r="710" spans="1:11" hidden="1">
      <c r="A710" t="s">
        <v>442</v>
      </c>
      <c r="B710" s="3">
        <v>41682</v>
      </c>
      <c r="C710" t="s">
        <v>4432</v>
      </c>
      <c r="D710">
        <v>2</v>
      </c>
      <c r="E710" t="s">
        <v>4433</v>
      </c>
      <c r="F710" t="s">
        <v>26</v>
      </c>
      <c r="G710" t="s">
        <v>13</v>
      </c>
      <c r="H710" t="s">
        <v>4434</v>
      </c>
      <c r="I710">
        <f t="shared" si="10"/>
        <v>-1534.5</v>
      </c>
      <c r="J710">
        <v>-245.52</v>
      </c>
      <c r="K710" s="14" t="s">
        <v>6145</v>
      </c>
    </row>
    <row r="711" spans="1:11" hidden="1">
      <c r="A711" s="1" t="s">
        <v>442</v>
      </c>
      <c r="B711" s="13">
        <v>41682</v>
      </c>
      <c r="C711" s="1" t="s">
        <v>4432</v>
      </c>
      <c r="D711" s="1">
        <v>2</v>
      </c>
      <c r="E711" s="1" t="s">
        <v>4433</v>
      </c>
      <c r="F711" s="1" t="s">
        <v>26</v>
      </c>
      <c r="G711" s="1" t="s">
        <v>13</v>
      </c>
      <c r="H711" s="1" t="s">
        <v>4434</v>
      </c>
      <c r="I711">
        <f t="shared" si="10"/>
        <v>1534.5</v>
      </c>
      <c r="J711" s="1">
        <v>245.52</v>
      </c>
      <c r="K711" s="14" t="s">
        <v>6145</v>
      </c>
    </row>
    <row r="712" spans="1:11" hidden="1">
      <c r="A712" t="s">
        <v>444</v>
      </c>
      <c r="B712" s="3">
        <v>41682</v>
      </c>
      <c r="C712" t="s">
        <v>5100</v>
      </c>
      <c r="D712">
        <v>2</v>
      </c>
      <c r="E712" t="s">
        <v>5101</v>
      </c>
      <c r="F712" t="s">
        <v>26</v>
      </c>
      <c r="G712" t="s">
        <v>13</v>
      </c>
      <c r="H712" t="s">
        <v>5102</v>
      </c>
      <c r="I712">
        <f t="shared" si="10"/>
        <v>853.43750000000011</v>
      </c>
      <c r="J712">
        <v>136.55000000000001</v>
      </c>
      <c r="K712" s="14" t="s">
        <v>6145</v>
      </c>
    </row>
    <row r="713" spans="1:11" hidden="1">
      <c r="A713" t="s">
        <v>2024</v>
      </c>
      <c r="B713" s="3">
        <v>41682</v>
      </c>
      <c r="C713" t="s">
        <v>4435</v>
      </c>
      <c r="D713">
        <v>2</v>
      </c>
      <c r="E713" t="s">
        <v>4436</v>
      </c>
      <c r="F713" t="s">
        <v>26</v>
      </c>
      <c r="G713" t="s">
        <v>13</v>
      </c>
      <c r="H713" t="s">
        <v>3676</v>
      </c>
      <c r="I713">
        <f t="shared" si="10"/>
        <v>2525.875</v>
      </c>
      <c r="J713">
        <v>404.14</v>
      </c>
      <c r="K713" s="14" t="s">
        <v>6145</v>
      </c>
    </row>
    <row r="714" spans="1:11" hidden="1">
      <c r="A714" t="s">
        <v>2024</v>
      </c>
      <c r="B714" s="3">
        <v>41682</v>
      </c>
      <c r="C714" t="s">
        <v>4435</v>
      </c>
      <c r="D714">
        <v>2</v>
      </c>
      <c r="E714" t="s">
        <v>4436</v>
      </c>
      <c r="F714" t="s">
        <v>26</v>
      </c>
      <c r="G714" t="s">
        <v>13</v>
      </c>
      <c r="H714" t="s">
        <v>3676</v>
      </c>
      <c r="I714">
        <f t="shared" ref="I714:I777" si="11">J714*100/16</f>
        <v>-2525.875</v>
      </c>
      <c r="J714">
        <v>-404.14</v>
      </c>
      <c r="K714" s="14" t="s">
        <v>6145</v>
      </c>
    </row>
    <row r="715" spans="1:11" hidden="1">
      <c r="A715" s="1" t="s">
        <v>2024</v>
      </c>
      <c r="B715" s="13">
        <v>41682</v>
      </c>
      <c r="C715" s="1" t="s">
        <v>4435</v>
      </c>
      <c r="D715" s="1">
        <v>2</v>
      </c>
      <c r="E715" s="1" t="s">
        <v>4436</v>
      </c>
      <c r="F715" s="1" t="s">
        <v>26</v>
      </c>
      <c r="G715" s="1" t="s">
        <v>13</v>
      </c>
      <c r="H715" s="1" t="s">
        <v>3676</v>
      </c>
      <c r="I715">
        <f t="shared" si="11"/>
        <v>2525.875</v>
      </c>
      <c r="J715" s="1">
        <v>404.14</v>
      </c>
      <c r="K715" s="14" t="s">
        <v>6145</v>
      </c>
    </row>
    <row r="716" spans="1:11" hidden="1">
      <c r="A716" t="s">
        <v>2028</v>
      </c>
      <c r="B716" s="3">
        <v>41682</v>
      </c>
      <c r="C716" t="s">
        <v>5103</v>
      </c>
      <c r="D716">
        <v>2</v>
      </c>
      <c r="E716" t="s">
        <v>5104</v>
      </c>
      <c r="F716" t="s">
        <v>26</v>
      </c>
      <c r="G716" t="s">
        <v>13</v>
      </c>
      <c r="H716" t="s">
        <v>5105</v>
      </c>
      <c r="I716">
        <f t="shared" si="11"/>
        <v>10657.25</v>
      </c>
      <c r="J716" s="4">
        <v>1705.16</v>
      </c>
      <c r="K716" s="14" t="s">
        <v>6145</v>
      </c>
    </row>
    <row r="717" spans="1:11" hidden="1">
      <c r="A717" t="s">
        <v>2032</v>
      </c>
      <c r="B717" s="3">
        <v>41682</v>
      </c>
      <c r="C717" t="s">
        <v>5106</v>
      </c>
      <c r="D717">
        <v>2</v>
      </c>
      <c r="E717" t="s">
        <v>5107</v>
      </c>
      <c r="F717" t="s">
        <v>26</v>
      </c>
      <c r="G717" t="s">
        <v>13</v>
      </c>
      <c r="H717" t="s">
        <v>3702</v>
      </c>
      <c r="I717">
        <f t="shared" si="11"/>
        <v>3536.875</v>
      </c>
      <c r="J717">
        <v>565.9</v>
      </c>
      <c r="K717" s="14" t="s">
        <v>6145</v>
      </c>
    </row>
    <row r="718" spans="1:11" hidden="1">
      <c r="A718" t="s">
        <v>2034</v>
      </c>
      <c r="B718" s="3">
        <v>41682</v>
      </c>
      <c r="C718" t="s">
        <v>5108</v>
      </c>
      <c r="D718">
        <v>2</v>
      </c>
      <c r="E718" t="s">
        <v>5109</v>
      </c>
      <c r="F718" t="s">
        <v>26</v>
      </c>
      <c r="G718" t="s">
        <v>13</v>
      </c>
      <c r="H718" t="s">
        <v>5110</v>
      </c>
      <c r="I718">
        <f t="shared" si="11"/>
        <v>853.43750000000011</v>
      </c>
      <c r="J718">
        <v>136.55000000000001</v>
      </c>
      <c r="K718" s="14" t="s">
        <v>6145</v>
      </c>
    </row>
    <row r="719" spans="1:11" hidden="1">
      <c r="A719" t="s">
        <v>2036</v>
      </c>
      <c r="B719" s="3">
        <v>41682</v>
      </c>
      <c r="C719" t="s">
        <v>16</v>
      </c>
      <c r="D719">
        <v>2</v>
      </c>
      <c r="E719" t="s">
        <v>4437</v>
      </c>
      <c r="F719" t="s">
        <v>18</v>
      </c>
      <c r="G719" t="s">
        <v>3</v>
      </c>
      <c r="H719" t="s">
        <v>3686</v>
      </c>
      <c r="I719">
        <f t="shared" si="11"/>
        <v>1075.75</v>
      </c>
      <c r="J719">
        <v>172.12</v>
      </c>
      <c r="K719" s="4" t="s">
        <v>6149</v>
      </c>
    </row>
    <row r="720" spans="1:11" hidden="1">
      <c r="A720" t="s">
        <v>2036</v>
      </c>
      <c r="B720" s="3">
        <v>41682</v>
      </c>
      <c r="C720" t="s">
        <v>16</v>
      </c>
      <c r="D720">
        <v>2</v>
      </c>
      <c r="E720" t="s">
        <v>4437</v>
      </c>
      <c r="F720" t="s">
        <v>18</v>
      </c>
      <c r="G720" t="s">
        <v>3</v>
      </c>
      <c r="H720" t="s">
        <v>3686</v>
      </c>
      <c r="I720">
        <f t="shared" si="11"/>
        <v>-1075.75</v>
      </c>
      <c r="J720">
        <v>-172.12</v>
      </c>
      <c r="K720" s="4" t="s">
        <v>6149</v>
      </c>
    </row>
    <row r="721" spans="1:11" hidden="1">
      <c r="A721" s="1" t="s">
        <v>2036</v>
      </c>
      <c r="B721" s="13">
        <v>41682</v>
      </c>
      <c r="C721" s="1" t="s">
        <v>16</v>
      </c>
      <c r="D721" s="1">
        <v>2</v>
      </c>
      <c r="E721" s="1" t="s">
        <v>4437</v>
      </c>
      <c r="F721" s="1" t="s">
        <v>18</v>
      </c>
      <c r="G721" s="1" t="s">
        <v>3</v>
      </c>
      <c r="H721" s="1" t="s">
        <v>3686</v>
      </c>
      <c r="I721">
        <f t="shared" si="11"/>
        <v>1075.75</v>
      </c>
      <c r="J721" s="1">
        <v>172.12</v>
      </c>
      <c r="K721" s="4" t="s">
        <v>6149</v>
      </c>
    </row>
    <row r="722" spans="1:11" hidden="1">
      <c r="A722" t="s">
        <v>2042</v>
      </c>
      <c r="B722" s="3">
        <v>41682</v>
      </c>
      <c r="C722" t="s">
        <v>5111</v>
      </c>
      <c r="D722">
        <v>2</v>
      </c>
      <c r="E722" t="s">
        <v>5112</v>
      </c>
      <c r="F722" t="s">
        <v>26</v>
      </c>
      <c r="G722" t="s">
        <v>13</v>
      </c>
      <c r="H722" t="s">
        <v>5113</v>
      </c>
      <c r="I722">
        <f t="shared" si="11"/>
        <v>853.43750000000011</v>
      </c>
      <c r="J722">
        <v>136.55000000000001</v>
      </c>
      <c r="K722" s="14" t="s">
        <v>6145</v>
      </c>
    </row>
    <row r="723" spans="1:11" hidden="1">
      <c r="A723" t="s">
        <v>2045</v>
      </c>
      <c r="B723" s="3">
        <v>41682</v>
      </c>
      <c r="C723" t="s">
        <v>5114</v>
      </c>
      <c r="D723">
        <v>2</v>
      </c>
      <c r="E723" t="s">
        <v>5115</v>
      </c>
      <c r="F723" t="s">
        <v>26</v>
      </c>
      <c r="G723" t="s">
        <v>13</v>
      </c>
      <c r="H723" t="s">
        <v>3676</v>
      </c>
      <c r="I723">
        <f t="shared" si="11"/>
        <v>2525.875</v>
      </c>
      <c r="J723">
        <v>404.14</v>
      </c>
      <c r="K723" s="14" t="s">
        <v>6145</v>
      </c>
    </row>
    <row r="724" spans="1:11" hidden="1">
      <c r="A724" t="s">
        <v>445</v>
      </c>
      <c r="B724" s="3">
        <v>41682</v>
      </c>
      <c r="C724" t="s">
        <v>5116</v>
      </c>
      <c r="D724">
        <v>2</v>
      </c>
      <c r="E724" t="s">
        <v>5117</v>
      </c>
      <c r="F724" t="s">
        <v>26</v>
      </c>
      <c r="G724" t="s">
        <v>13</v>
      </c>
      <c r="H724" t="s">
        <v>3676</v>
      </c>
      <c r="I724">
        <f t="shared" si="11"/>
        <v>2525.875</v>
      </c>
      <c r="J724">
        <v>404.14</v>
      </c>
      <c r="K724" s="14" t="s">
        <v>6145</v>
      </c>
    </row>
    <row r="725" spans="1:11" hidden="1">
      <c r="A725" t="s">
        <v>2049</v>
      </c>
      <c r="B725" s="3">
        <v>41682</v>
      </c>
      <c r="C725" t="s">
        <v>5118</v>
      </c>
      <c r="D725">
        <v>2</v>
      </c>
      <c r="E725" t="s">
        <v>5119</v>
      </c>
      <c r="F725" t="s">
        <v>26</v>
      </c>
      <c r="G725" t="s">
        <v>13</v>
      </c>
      <c r="H725" t="s">
        <v>5120</v>
      </c>
      <c r="I725">
        <f t="shared" si="11"/>
        <v>1534.5</v>
      </c>
      <c r="J725">
        <v>245.52</v>
      </c>
      <c r="K725" s="14" t="s">
        <v>6145</v>
      </c>
    </row>
    <row r="726" spans="1:11" hidden="1">
      <c r="A726" t="s">
        <v>5121</v>
      </c>
      <c r="B726" s="3">
        <v>41682</v>
      </c>
      <c r="C726" t="s">
        <v>5122</v>
      </c>
      <c r="D726">
        <v>2</v>
      </c>
      <c r="E726" t="s">
        <v>5123</v>
      </c>
      <c r="F726" t="s">
        <v>26</v>
      </c>
      <c r="G726" t="s">
        <v>13</v>
      </c>
      <c r="H726" t="s">
        <v>5124</v>
      </c>
      <c r="I726">
        <f t="shared" si="11"/>
        <v>1714.6875000000002</v>
      </c>
      <c r="J726">
        <v>274.35000000000002</v>
      </c>
      <c r="K726" s="14" t="s">
        <v>6145</v>
      </c>
    </row>
    <row r="727" spans="1:11" hidden="1">
      <c r="A727" t="s">
        <v>2052</v>
      </c>
      <c r="B727" s="3">
        <v>41682</v>
      </c>
      <c r="C727" t="s">
        <v>5125</v>
      </c>
      <c r="D727">
        <v>2</v>
      </c>
      <c r="E727" t="s">
        <v>5126</v>
      </c>
      <c r="F727" t="s">
        <v>26</v>
      </c>
      <c r="G727" t="s">
        <v>13</v>
      </c>
      <c r="H727" t="s">
        <v>5127</v>
      </c>
      <c r="I727">
        <f t="shared" si="11"/>
        <v>2525.875</v>
      </c>
      <c r="J727">
        <v>404.14</v>
      </c>
      <c r="K727" s="14" t="s">
        <v>6145</v>
      </c>
    </row>
    <row r="728" spans="1:11" hidden="1">
      <c r="A728" t="s">
        <v>2054</v>
      </c>
      <c r="B728" s="3">
        <v>41682</v>
      </c>
      <c r="C728" t="s">
        <v>5128</v>
      </c>
      <c r="D728">
        <v>2</v>
      </c>
      <c r="E728" t="s">
        <v>5129</v>
      </c>
      <c r="F728" t="s">
        <v>26</v>
      </c>
      <c r="G728" t="s">
        <v>13</v>
      </c>
      <c r="H728" t="s">
        <v>5130</v>
      </c>
      <c r="I728">
        <f t="shared" si="11"/>
        <v>853.43750000000011</v>
      </c>
      <c r="J728">
        <v>136.55000000000001</v>
      </c>
      <c r="K728" s="14" t="s">
        <v>6145</v>
      </c>
    </row>
    <row r="729" spans="1:11" hidden="1">
      <c r="A729" t="s">
        <v>2063</v>
      </c>
      <c r="B729" s="3">
        <v>41683</v>
      </c>
      <c r="C729" t="s">
        <v>4438</v>
      </c>
      <c r="D729">
        <v>2</v>
      </c>
      <c r="E729" t="s">
        <v>4439</v>
      </c>
      <c r="F729" t="s">
        <v>26</v>
      </c>
      <c r="G729" t="s">
        <v>13</v>
      </c>
      <c r="H729" t="s">
        <v>585</v>
      </c>
      <c r="I729">
        <f t="shared" si="11"/>
        <v>435.4375</v>
      </c>
      <c r="J729">
        <v>69.67</v>
      </c>
      <c r="K729" s="14" t="s">
        <v>6145</v>
      </c>
    </row>
    <row r="730" spans="1:11" hidden="1">
      <c r="A730" t="s">
        <v>2063</v>
      </c>
      <c r="B730" s="3">
        <v>41683</v>
      </c>
      <c r="C730" t="s">
        <v>4438</v>
      </c>
      <c r="D730">
        <v>2</v>
      </c>
      <c r="E730" t="s">
        <v>4439</v>
      </c>
      <c r="F730" t="s">
        <v>26</v>
      </c>
      <c r="G730" t="s">
        <v>13</v>
      </c>
      <c r="H730" t="s">
        <v>585</v>
      </c>
      <c r="I730">
        <f t="shared" si="11"/>
        <v>-435.4375</v>
      </c>
      <c r="J730">
        <v>-69.67</v>
      </c>
      <c r="K730" s="14" t="s">
        <v>6145</v>
      </c>
    </row>
    <row r="731" spans="1:11" hidden="1">
      <c r="A731" s="1" t="s">
        <v>2063</v>
      </c>
      <c r="B731" s="13">
        <v>41683</v>
      </c>
      <c r="C731" s="1" t="s">
        <v>4438</v>
      </c>
      <c r="D731" s="1">
        <v>2</v>
      </c>
      <c r="E731" s="1" t="s">
        <v>4439</v>
      </c>
      <c r="F731" s="1" t="s">
        <v>26</v>
      </c>
      <c r="G731" s="1" t="s">
        <v>13</v>
      </c>
      <c r="H731" s="1" t="s">
        <v>585</v>
      </c>
      <c r="I731">
        <f t="shared" si="11"/>
        <v>435.4375</v>
      </c>
      <c r="J731" s="1">
        <v>69.67</v>
      </c>
      <c r="K731" s="14" t="s">
        <v>6145</v>
      </c>
    </row>
    <row r="732" spans="1:11" hidden="1">
      <c r="A732" t="s">
        <v>2066</v>
      </c>
      <c r="B732" s="3">
        <v>41683</v>
      </c>
      <c r="C732" t="s">
        <v>5183</v>
      </c>
      <c r="D732">
        <v>2</v>
      </c>
      <c r="E732" t="s">
        <v>5184</v>
      </c>
      <c r="F732" t="s">
        <v>26</v>
      </c>
      <c r="G732" t="s">
        <v>13</v>
      </c>
      <c r="H732" t="s">
        <v>5185</v>
      </c>
      <c r="I732">
        <f t="shared" si="11"/>
        <v>853.43750000000011</v>
      </c>
      <c r="J732">
        <v>136.55000000000001</v>
      </c>
      <c r="K732" s="14" t="s">
        <v>6145</v>
      </c>
    </row>
    <row r="733" spans="1:11" hidden="1">
      <c r="A733" t="s">
        <v>2070</v>
      </c>
      <c r="B733" s="3">
        <v>41683</v>
      </c>
      <c r="C733" t="s">
        <v>4383</v>
      </c>
      <c r="D733">
        <v>2</v>
      </c>
      <c r="E733" t="s">
        <v>4440</v>
      </c>
      <c r="F733" t="s">
        <v>26</v>
      </c>
      <c r="G733" t="s">
        <v>13</v>
      </c>
      <c r="H733" t="s">
        <v>1026</v>
      </c>
      <c r="I733">
        <f t="shared" si="11"/>
        <v>642.375</v>
      </c>
      <c r="J733">
        <v>102.78</v>
      </c>
      <c r="K733" s="14" t="s">
        <v>6145</v>
      </c>
    </row>
    <row r="734" spans="1:11" hidden="1">
      <c r="A734" t="s">
        <v>2070</v>
      </c>
      <c r="B734" s="3">
        <v>41683</v>
      </c>
      <c r="C734" t="s">
        <v>4383</v>
      </c>
      <c r="D734">
        <v>2</v>
      </c>
      <c r="E734" t="s">
        <v>4440</v>
      </c>
      <c r="F734" t="s">
        <v>26</v>
      </c>
      <c r="G734" t="s">
        <v>13</v>
      </c>
      <c r="H734" t="s">
        <v>1026</v>
      </c>
      <c r="I734">
        <f t="shared" si="11"/>
        <v>-642.375</v>
      </c>
      <c r="J734">
        <v>-102.78</v>
      </c>
      <c r="K734" s="14" t="s">
        <v>6145</v>
      </c>
    </row>
    <row r="735" spans="1:11" hidden="1">
      <c r="A735" s="1" t="s">
        <v>2070</v>
      </c>
      <c r="B735" s="13">
        <v>41683</v>
      </c>
      <c r="C735" s="1" t="s">
        <v>4383</v>
      </c>
      <c r="D735" s="1">
        <v>2</v>
      </c>
      <c r="E735" s="1" t="s">
        <v>4440</v>
      </c>
      <c r="F735" s="1" t="s">
        <v>26</v>
      </c>
      <c r="G735" s="1" t="s">
        <v>13</v>
      </c>
      <c r="H735" s="1" t="s">
        <v>1026</v>
      </c>
      <c r="I735">
        <f t="shared" si="11"/>
        <v>642.375</v>
      </c>
      <c r="J735" s="1">
        <v>102.78</v>
      </c>
      <c r="K735" s="14" t="s">
        <v>6145</v>
      </c>
    </row>
    <row r="736" spans="1:11" hidden="1">
      <c r="A736" t="s">
        <v>450</v>
      </c>
      <c r="B736" s="3">
        <v>41683</v>
      </c>
      <c r="C736" t="s">
        <v>4441</v>
      </c>
      <c r="D736">
        <v>2</v>
      </c>
      <c r="E736" t="s">
        <v>4442</v>
      </c>
      <c r="F736" t="s">
        <v>26</v>
      </c>
      <c r="G736" t="s">
        <v>13</v>
      </c>
      <c r="H736" t="s">
        <v>1108</v>
      </c>
      <c r="I736">
        <f t="shared" si="11"/>
        <v>386.1875</v>
      </c>
      <c r="J736">
        <v>61.79</v>
      </c>
      <c r="K736" s="14" t="s">
        <v>6145</v>
      </c>
    </row>
    <row r="737" spans="1:11" hidden="1">
      <c r="A737" t="s">
        <v>450</v>
      </c>
      <c r="B737" s="3">
        <v>41683</v>
      </c>
      <c r="C737" t="s">
        <v>4441</v>
      </c>
      <c r="D737">
        <v>2</v>
      </c>
      <c r="E737" t="s">
        <v>4442</v>
      </c>
      <c r="F737" t="s">
        <v>26</v>
      </c>
      <c r="G737" t="s">
        <v>13</v>
      </c>
      <c r="H737" t="s">
        <v>1108</v>
      </c>
      <c r="I737">
        <f t="shared" si="11"/>
        <v>-386.1875</v>
      </c>
      <c r="J737">
        <v>-61.79</v>
      </c>
      <c r="K737" s="14" t="s">
        <v>6145</v>
      </c>
    </row>
    <row r="738" spans="1:11" hidden="1">
      <c r="A738" s="1" t="s">
        <v>450</v>
      </c>
      <c r="B738" s="13">
        <v>41683</v>
      </c>
      <c r="C738" s="1" t="s">
        <v>4441</v>
      </c>
      <c r="D738" s="1">
        <v>2</v>
      </c>
      <c r="E738" s="1" t="s">
        <v>4442</v>
      </c>
      <c r="F738" s="1" t="s">
        <v>26</v>
      </c>
      <c r="G738" s="1" t="s">
        <v>13</v>
      </c>
      <c r="H738" s="1" t="s">
        <v>1108</v>
      </c>
      <c r="I738">
        <f t="shared" si="11"/>
        <v>386.1875</v>
      </c>
      <c r="J738" s="1">
        <v>61.79</v>
      </c>
      <c r="K738" s="14" t="s">
        <v>6145</v>
      </c>
    </row>
    <row r="739" spans="1:11" hidden="1">
      <c r="A739" t="s">
        <v>2074</v>
      </c>
      <c r="B739" s="3">
        <v>41683</v>
      </c>
      <c r="C739" t="s">
        <v>5186</v>
      </c>
      <c r="D739">
        <v>2</v>
      </c>
      <c r="E739" t="s">
        <v>5187</v>
      </c>
      <c r="F739" t="s">
        <v>26</v>
      </c>
      <c r="G739" t="s">
        <v>13</v>
      </c>
      <c r="H739" t="s">
        <v>3297</v>
      </c>
      <c r="I739">
        <f t="shared" si="11"/>
        <v>4718.125</v>
      </c>
      <c r="J739">
        <v>754.9</v>
      </c>
      <c r="K739" s="14" t="s">
        <v>6145</v>
      </c>
    </row>
    <row r="740" spans="1:11" hidden="1">
      <c r="A740" t="s">
        <v>2077</v>
      </c>
      <c r="B740" s="3">
        <v>41683</v>
      </c>
      <c r="C740" t="s">
        <v>5188</v>
      </c>
      <c r="D740">
        <v>2</v>
      </c>
      <c r="E740" t="s">
        <v>5189</v>
      </c>
      <c r="F740" t="s">
        <v>26</v>
      </c>
      <c r="G740" t="s">
        <v>13</v>
      </c>
      <c r="H740" t="s">
        <v>1152</v>
      </c>
      <c r="I740">
        <f t="shared" si="11"/>
        <v>3582.8125</v>
      </c>
      <c r="J740">
        <v>573.25</v>
      </c>
      <c r="K740" s="14" t="s">
        <v>6145</v>
      </c>
    </row>
    <row r="741" spans="1:11" hidden="1">
      <c r="A741" t="s">
        <v>2081</v>
      </c>
      <c r="B741" s="3">
        <v>41683</v>
      </c>
      <c r="C741" t="s">
        <v>5190</v>
      </c>
      <c r="D741">
        <v>2</v>
      </c>
      <c r="E741" t="s">
        <v>5191</v>
      </c>
      <c r="F741" t="s">
        <v>26</v>
      </c>
      <c r="G741" t="s">
        <v>13</v>
      </c>
      <c r="H741" t="s">
        <v>254</v>
      </c>
      <c r="I741">
        <f t="shared" si="11"/>
        <v>2525.875</v>
      </c>
      <c r="J741">
        <v>404.14</v>
      </c>
      <c r="K741" s="14" t="s">
        <v>6145</v>
      </c>
    </row>
    <row r="742" spans="1:11" hidden="1">
      <c r="A742" t="s">
        <v>2083</v>
      </c>
      <c r="B742" s="3">
        <v>41683</v>
      </c>
      <c r="C742" t="s">
        <v>5192</v>
      </c>
      <c r="D742">
        <v>2</v>
      </c>
      <c r="E742" t="s">
        <v>5193</v>
      </c>
      <c r="F742" t="s">
        <v>26</v>
      </c>
      <c r="G742" t="s">
        <v>13</v>
      </c>
      <c r="H742" t="s">
        <v>3676</v>
      </c>
      <c r="I742">
        <f t="shared" si="11"/>
        <v>2525.875</v>
      </c>
      <c r="J742">
        <v>404.14</v>
      </c>
      <c r="K742" s="14" t="s">
        <v>6145</v>
      </c>
    </row>
    <row r="743" spans="1:11" hidden="1">
      <c r="A743" t="s">
        <v>2087</v>
      </c>
      <c r="B743" s="3">
        <v>41683</v>
      </c>
      <c r="C743" t="s">
        <v>2</v>
      </c>
      <c r="D743">
        <v>2</v>
      </c>
      <c r="E743" t="s">
        <v>5194</v>
      </c>
      <c r="F743" t="s">
        <v>18</v>
      </c>
      <c r="G743" t="s">
        <v>3</v>
      </c>
      <c r="H743" t="s">
        <v>5195</v>
      </c>
      <c r="I743">
        <f t="shared" si="11"/>
        <v>1587</v>
      </c>
      <c r="J743">
        <v>253.92</v>
      </c>
      <c r="K743" s="4" t="s">
        <v>6149</v>
      </c>
    </row>
    <row r="744" spans="1:11" hidden="1">
      <c r="A744" t="s">
        <v>2090</v>
      </c>
      <c r="B744" s="3">
        <v>41683</v>
      </c>
      <c r="C744" t="s">
        <v>5196</v>
      </c>
      <c r="D744">
        <v>2</v>
      </c>
      <c r="E744" t="s">
        <v>5197</v>
      </c>
      <c r="F744" t="s">
        <v>26</v>
      </c>
      <c r="G744" t="s">
        <v>13</v>
      </c>
      <c r="H744" t="s">
        <v>2930</v>
      </c>
      <c r="I744">
        <f t="shared" si="11"/>
        <v>853.43750000000011</v>
      </c>
      <c r="J744">
        <v>136.55000000000001</v>
      </c>
      <c r="K744" s="14" t="s">
        <v>6145</v>
      </c>
    </row>
    <row r="745" spans="1:11" hidden="1">
      <c r="A745" t="s">
        <v>2094</v>
      </c>
      <c r="B745" s="3">
        <v>41683</v>
      </c>
      <c r="C745" t="s">
        <v>5198</v>
      </c>
      <c r="D745">
        <v>2</v>
      </c>
      <c r="E745" t="s">
        <v>5199</v>
      </c>
      <c r="F745" t="s">
        <v>26</v>
      </c>
      <c r="G745" t="s">
        <v>13</v>
      </c>
      <c r="H745" t="s">
        <v>2604</v>
      </c>
      <c r="I745">
        <f t="shared" si="11"/>
        <v>172.4375</v>
      </c>
      <c r="J745">
        <v>27.59</v>
      </c>
      <c r="K745" s="14" t="s">
        <v>6145</v>
      </c>
    </row>
    <row r="746" spans="1:11" hidden="1">
      <c r="A746" t="s">
        <v>2098</v>
      </c>
      <c r="B746" s="3">
        <v>41683</v>
      </c>
      <c r="C746" t="s">
        <v>5200</v>
      </c>
      <c r="D746">
        <v>2</v>
      </c>
      <c r="E746" t="s">
        <v>5201</v>
      </c>
      <c r="F746" t="s">
        <v>26</v>
      </c>
      <c r="G746" t="s">
        <v>13</v>
      </c>
      <c r="H746" t="s">
        <v>5202</v>
      </c>
      <c r="I746">
        <f t="shared" si="11"/>
        <v>853.43750000000011</v>
      </c>
      <c r="J746">
        <v>136.55000000000001</v>
      </c>
      <c r="K746" s="14" t="s">
        <v>6145</v>
      </c>
    </row>
    <row r="747" spans="1:11" hidden="1">
      <c r="A747" t="s">
        <v>2101</v>
      </c>
      <c r="B747" s="3">
        <v>41683</v>
      </c>
      <c r="C747" t="s">
        <v>5203</v>
      </c>
      <c r="D747">
        <v>2</v>
      </c>
      <c r="E747" t="s">
        <v>5204</v>
      </c>
      <c r="F747" t="s">
        <v>26</v>
      </c>
      <c r="G747" t="s">
        <v>13</v>
      </c>
      <c r="H747" t="s">
        <v>5205</v>
      </c>
      <c r="I747">
        <f t="shared" si="11"/>
        <v>853.43750000000011</v>
      </c>
      <c r="J747">
        <v>136.55000000000001</v>
      </c>
      <c r="K747" s="14" t="s">
        <v>6145</v>
      </c>
    </row>
    <row r="748" spans="1:11" hidden="1">
      <c r="A748" t="s">
        <v>477</v>
      </c>
      <c r="B748" s="3">
        <v>41683</v>
      </c>
      <c r="C748" t="s">
        <v>2</v>
      </c>
      <c r="D748">
        <v>2</v>
      </c>
      <c r="E748" t="s">
        <v>5206</v>
      </c>
      <c r="F748" t="s">
        <v>18</v>
      </c>
      <c r="G748" t="s">
        <v>3</v>
      </c>
      <c r="H748" t="s">
        <v>5207</v>
      </c>
      <c r="I748">
        <f t="shared" si="11"/>
        <v>400.3125</v>
      </c>
      <c r="J748">
        <v>64.05</v>
      </c>
      <c r="K748" s="4" t="s">
        <v>6149</v>
      </c>
    </row>
    <row r="749" spans="1:11" hidden="1">
      <c r="A749" t="s">
        <v>2128</v>
      </c>
      <c r="B749" s="3">
        <v>41683</v>
      </c>
      <c r="C749" t="s">
        <v>4443</v>
      </c>
      <c r="D749">
        <v>2</v>
      </c>
      <c r="E749" t="s">
        <v>4444</v>
      </c>
      <c r="F749" t="s">
        <v>26</v>
      </c>
      <c r="G749" t="s">
        <v>13</v>
      </c>
      <c r="H749" t="s">
        <v>4445</v>
      </c>
      <c r="I749">
        <f t="shared" si="11"/>
        <v>3336.1875</v>
      </c>
      <c r="J749">
        <v>533.79</v>
      </c>
      <c r="K749" s="14" t="s">
        <v>6145</v>
      </c>
    </row>
    <row r="750" spans="1:11" hidden="1">
      <c r="A750" t="s">
        <v>2128</v>
      </c>
      <c r="B750" s="3">
        <v>41683</v>
      </c>
      <c r="C750" t="s">
        <v>4443</v>
      </c>
      <c r="D750">
        <v>2</v>
      </c>
      <c r="E750" t="s">
        <v>4444</v>
      </c>
      <c r="F750" t="s">
        <v>26</v>
      </c>
      <c r="G750" t="s">
        <v>13</v>
      </c>
      <c r="H750" t="s">
        <v>4445</v>
      </c>
      <c r="I750">
        <f t="shared" si="11"/>
        <v>-853.43750000000011</v>
      </c>
      <c r="J750">
        <v>-136.55000000000001</v>
      </c>
      <c r="K750" s="14" t="s">
        <v>6145</v>
      </c>
    </row>
    <row r="751" spans="1:11" hidden="1">
      <c r="A751" s="1" t="s">
        <v>2128</v>
      </c>
      <c r="B751" s="13">
        <v>41683</v>
      </c>
      <c r="C751" s="1" t="s">
        <v>4443</v>
      </c>
      <c r="D751" s="1">
        <v>2</v>
      </c>
      <c r="E751" s="1" t="s">
        <v>4444</v>
      </c>
      <c r="F751" s="1" t="s">
        <v>26</v>
      </c>
      <c r="G751" s="1" t="s">
        <v>13</v>
      </c>
      <c r="H751" s="1" t="s">
        <v>4445</v>
      </c>
      <c r="I751">
        <f t="shared" si="11"/>
        <v>853.43750000000011</v>
      </c>
      <c r="J751" s="1">
        <v>136.55000000000001</v>
      </c>
      <c r="K751" s="14" t="s">
        <v>6145</v>
      </c>
    </row>
    <row r="752" spans="1:11" hidden="1">
      <c r="A752" t="s">
        <v>2131</v>
      </c>
      <c r="B752" s="3">
        <v>41683</v>
      </c>
      <c r="C752" t="s">
        <v>5208</v>
      </c>
      <c r="D752">
        <v>2</v>
      </c>
      <c r="E752" t="s">
        <v>5209</v>
      </c>
      <c r="F752" t="s">
        <v>26</v>
      </c>
      <c r="G752" t="s">
        <v>13</v>
      </c>
      <c r="H752" t="s">
        <v>4445</v>
      </c>
      <c r="I752">
        <f t="shared" si="11"/>
        <v>853.43750000000011</v>
      </c>
      <c r="J752">
        <v>136.55000000000001</v>
      </c>
      <c r="K752" s="14" t="s">
        <v>6145</v>
      </c>
    </row>
    <row r="753" spans="1:11" hidden="1">
      <c r="A753" t="s">
        <v>2134</v>
      </c>
      <c r="B753" s="3">
        <v>41683</v>
      </c>
      <c r="C753" t="s">
        <v>5210</v>
      </c>
      <c r="D753">
        <v>2</v>
      </c>
      <c r="E753" t="s">
        <v>5211</v>
      </c>
      <c r="F753" t="s">
        <v>26</v>
      </c>
      <c r="G753" t="s">
        <v>13</v>
      </c>
      <c r="H753" t="s">
        <v>5212</v>
      </c>
      <c r="I753">
        <f t="shared" si="11"/>
        <v>2491.375</v>
      </c>
      <c r="J753">
        <v>398.62</v>
      </c>
      <c r="K753" s="14" t="s">
        <v>6145</v>
      </c>
    </row>
    <row r="754" spans="1:11" hidden="1">
      <c r="A754" t="s">
        <v>478</v>
      </c>
      <c r="B754" s="3">
        <v>41683</v>
      </c>
      <c r="C754" t="s">
        <v>49</v>
      </c>
      <c r="D754">
        <v>2</v>
      </c>
      <c r="E754" t="s">
        <v>4446</v>
      </c>
      <c r="F754" t="s">
        <v>18</v>
      </c>
      <c r="G754" t="s">
        <v>3</v>
      </c>
      <c r="H754" t="s">
        <v>88</v>
      </c>
      <c r="I754">
        <f t="shared" si="11"/>
        <v>718</v>
      </c>
      <c r="J754">
        <v>114.88</v>
      </c>
      <c r="K754" s="4" t="s">
        <v>6149</v>
      </c>
    </row>
    <row r="755" spans="1:11" hidden="1">
      <c r="A755" t="s">
        <v>478</v>
      </c>
      <c r="B755" s="3">
        <v>41683</v>
      </c>
      <c r="C755" t="s">
        <v>49</v>
      </c>
      <c r="D755">
        <v>2</v>
      </c>
      <c r="E755" t="s">
        <v>4446</v>
      </c>
      <c r="F755" t="s">
        <v>18</v>
      </c>
      <c r="G755" t="s">
        <v>3</v>
      </c>
      <c r="H755" t="s">
        <v>88</v>
      </c>
      <c r="I755">
        <f t="shared" si="11"/>
        <v>-431.0625</v>
      </c>
      <c r="J755">
        <v>-68.97</v>
      </c>
      <c r="K755" s="4" t="s">
        <v>6149</v>
      </c>
    </row>
    <row r="756" spans="1:11" hidden="1">
      <c r="A756" s="1" t="s">
        <v>478</v>
      </c>
      <c r="B756" s="13">
        <v>41683</v>
      </c>
      <c r="C756" s="1" t="s">
        <v>49</v>
      </c>
      <c r="D756" s="1">
        <v>2</v>
      </c>
      <c r="E756" s="1" t="s">
        <v>4446</v>
      </c>
      <c r="F756" s="1" t="s">
        <v>18</v>
      </c>
      <c r="G756" s="1" t="s">
        <v>3</v>
      </c>
      <c r="H756" s="1" t="s">
        <v>88</v>
      </c>
      <c r="I756">
        <f t="shared" si="11"/>
        <v>431.0625</v>
      </c>
      <c r="J756" s="1">
        <v>68.97</v>
      </c>
      <c r="K756" s="4" t="s">
        <v>6149</v>
      </c>
    </row>
    <row r="757" spans="1:11" hidden="1">
      <c r="A757" t="s">
        <v>481</v>
      </c>
      <c r="B757" s="3">
        <v>41683</v>
      </c>
      <c r="C757" t="s">
        <v>1297</v>
      </c>
      <c r="D757">
        <v>2</v>
      </c>
      <c r="E757" t="s">
        <v>5213</v>
      </c>
      <c r="F757" t="s">
        <v>18</v>
      </c>
      <c r="G757" t="s">
        <v>3</v>
      </c>
      <c r="H757" t="s">
        <v>5214</v>
      </c>
      <c r="I757">
        <f t="shared" si="11"/>
        <v>828.125</v>
      </c>
      <c r="J757">
        <v>132.5</v>
      </c>
      <c r="K757" s="4" t="s">
        <v>6149</v>
      </c>
    </row>
    <row r="758" spans="1:11" hidden="1">
      <c r="A758" t="s">
        <v>2138</v>
      </c>
      <c r="B758" s="3">
        <v>41683</v>
      </c>
      <c r="C758" t="s">
        <v>5215</v>
      </c>
      <c r="D758">
        <v>2</v>
      </c>
      <c r="E758" t="s">
        <v>5216</v>
      </c>
      <c r="F758" t="s">
        <v>26</v>
      </c>
      <c r="G758" t="s">
        <v>13</v>
      </c>
      <c r="H758" t="s">
        <v>5217</v>
      </c>
      <c r="I758">
        <f t="shared" si="11"/>
        <v>853.43750000000011</v>
      </c>
      <c r="J758">
        <v>136.55000000000001</v>
      </c>
      <c r="K758" s="14" t="s">
        <v>6145</v>
      </c>
    </row>
    <row r="759" spans="1:11" hidden="1">
      <c r="A759" t="s">
        <v>2142</v>
      </c>
      <c r="B759" s="3">
        <v>41683</v>
      </c>
      <c r="C759" t="s">
        <v>5218</v>
      </c>
      <c r="D759">
        <v>2</v>
      </c>
      <c r="E759" t="s">
        <v>5219</v>
      </c>
      <c r="F759" t="s">
        <v>26</v>
      </c>
      <c r="G759" t="s">
        <v>13</v>
      </c>
      <c r="H759" t="s">
        <v>5220</v>
      </c>
      <c r="I759">
        <f t="shared" si="11"/>
        <v>3112.0625</v>
      </c>
      <c r="J759">
        <v>497.93</v>
      </c>
      <c r="K759" s="14" t="s">
        <v>6145</v>
      </c>
    </row>
    <row r="760" spans="1:11" hidden="1">
      <c r="A760" t="s">
        <v>2146</v>
      </c>
      <c r="B760" s="3">
        <v>41683</v>
      </c>
      <c r="C760" t="s">
        <v>4443</v>
      </c>
      <c r="D760">
        <v>2</v>
      </c>
      <c r="E760" t="s">
        <v>5221</v>
      </c>
      <c r="F760" t="s">
        <v>26</v>
      </c>
      <c r="G760" t="s">
        <v>13</v>
      </c>
      <c r="H760" t="s">
        <v>5222</v>
      </c>
      <c r="I760">
        <f t="shared" si="11"/>
        <v>3336.1875</v>
      </c>
      <c r="J760">
        <v>533.79</v>
      </c>
      <c r="K760" s="14" t="s">
        <v>6145</v>
      </c>
    </row>
    <row r="761" spans="1:11" hidden="1">
      <c r="A761" t="s">
        <v>2150</v>
      </c>
      <c r="B761" s="3">
        <v>41683</v>
      </c>
      <c r="C761" t="s">
        <v>5223</v>
      </c>
      <c r="D761">
        <v>2</v>
      </c>
      <c r="E761" t="s">
        <v>5224</v>
      </c>
      <c r="F761" t="s">
        <v>26</v>
      </c>
      <c r="G761" t="s">
        <v>13</v>
      </c>
      <c r="H761" t="s">
        <v>5225</v>
      </c>
      <c r="I761">
        <f t="shared" si="11"/>
        <v>2525.875</v>
      </c>
      <c r="J761">
        <v>404.14</v>
      </c>
      <c r="K761" s="14" t="s">
        <v>6145</v>
      </c>
    </row>
    <row r="762" spans="1:11" hidden="1">
      <c r="A762" t="s">
        <v>5226</v>
      </c>
      <c r="B762" s="3">
        <v>41683</v>
      </c>
      <c r="C762" t="s">
        <v>5227</v>
      </c>
      <c r="D762">
        <v>2</v>
      </c>
      <c r="E762" t="s">
        <v>5228</v>
      </c>
      <c r="F762" t="s">
        <v>26</v>
      </c>
      <c r="G762" t="s">
        <v>13</v>
      </c>
      <c r="H762" t="s">
        <v>1589</v>
      </c>
      <c r="I762">
        <f t="shared" si="11"/>
        <v>3413.8125</v>
      </c>
      <c r="J762">
        <v>546.21</v>
      </c>
      <c r="K762" s="14" t="s">
        <v>6145</v>
      </c>
    </row>
    <row r="763" spans="1:11" hidden="1">
      <c r="A763" t="s">
        <v>2152</v>
      </c>
      <c r="B763" s="3">
        <v>41683</v>
      </c>
      <c r="C763" t="s">
        <v>5229</v>
      </c>
      <c r="D763">
        <v>2</v>
      </c>
      <c r="E763" t="s">
        <v>5230</v>
      </c>
      <c r="F763" t="s">
        <v>26</v>
      </c>
      <c r="G763" t="s">
        <v>13</v>
      </c>
      <c r="H763" t="s">
        <v>5231</v>
      </c>
      <c r="I763">
        <f t="shared" si="11"/>
        <v>1465.5</v>
      </c>
      <c r="J763">
        <v>234.48</v>
      </c>
      <c r="K763" s="14" t="s">
        <v>6145</v>
      </c>
    </row>
    <row r="764" spans="1:11" hidden="1">
      <c r="A764" t="s">
        <v>2155</v>
      </c>
      <c r="B764" s="3">
        <v>41683</v>
      </c>
      <c r="C764" t="s">
        <v>5232</v>
      </c>
      <c r="D764">
        <v>2</v>
      </c>
      <c r="E764" t="s">
        <v>5233</v>
      </c>
      <c r="F764" t="s">
        <v>26</v>
      </c>
      <c r="G764" t="s">
        <v>13</v>
      </c>
      <c r="H764" t="s">
        <v>5234</v>
      </c>
      <c r="I764">
        <f t="shared" si="11"/>
        <v>1472.4375</v>
      </c>
      <c r="J764">
        <v>235.59</v>
      </c>
      <c r="K764" s="14" t="s">
        <v>6145</v>
      </c>
    </row>
    <row r="765" spans="1:11" hidden="1">
      <c r="A765" t="s">
        <v>2159</v>
      </c>
      <c r="B765" s="3">
        <v>41684</v>
      </c>
      <c r="C765" t="s">
        <v>16</v>
      </c>
      <c r="D765">
        <v>2</v>
      </c>
      <c r="E765" t="s">
        <v>4447</v>
      </c>
      <c r="F765" t="s">
        <v>18</v>
      </c>
      <c r="G765" t="s">
        <v>3</v>
      </c>
      <c r="H765" t="s">
        <v>2938</v>
      </c>
      <c r="I765">
        <f t="shared" si="11"/>
        <v>568.875</v>
      </c>
      <c r="J765">
        <v>91.02</v>
      </c>
      <c r="K765" s="4" t="s">
        <v>6149</v>
      </c>
    </row>
    <row r="766" spans="1:11" hidden="1">
      <c r="A766" t="s">
        <v>2159</v>
      </c>
      <c r="B766" s="3">
        <v>41684</v>
      </c>
      <c r="C766" t="s">
        <v>16</v>
      </c>
      <c r="D766">
        <v>2</v>
      </c>
      <c r="E766" t="s">
        <v>4447</v>
      </c>
      <c r="F766" t="s">
        <v>18</v>
      </c>
      <c r="G766" t="s">
        <v>3</v>
      </c>
      <c r="H766" t="s">
        <v>2938</v>
      </c>
      <c r="I766">
        <f t="shared" si="11"/>
        <v>-568.875</v>
      </c>
      <c r="J766">
        <v>-91.02</v>
      </c>
      <c r="K766" s="4" t="s">
        <v>6149</v>
      </c>
    </row>
    <row r="767" spans="1:11" hidden="1">
      <c r="A767" s="1" t="s">
        <v>2159</v>
      </c>
      <c r="B767" s="13">
        <v>41684</v>
      </c>
      <c r="C767" s="1" t="s">
        <v>16</v>
      </c>
      <c r="D767" s="1">
        <v>2</v>
      </c>
      <c r="E767" s="1" t="s">
        <v>4447</v>
      </c>
      <c r="F767" s="1" t="s">
        <v>18</v>
      </c>
      <c r="G767" s="1" t="s">
        <v>3</v>
      </c>
      <c r="H767" s="1" t="s">
        <v>2938</v>
      </c>
      <c r="I767">
        <f t="shared" si="11"/>
        <v>568.875</v>
      </c>
      <c r="J767" s="1">
        <v>91.02</v>
      </c>
      <c r="K767" s="4" t="s">
        <v>6149</v>
      </c>
    </row>
    <row r="768" spans="1:11" hidden="1">
      <c r="A768" t="s">
        <v>2163</v>
      </c>
      <c r="B768" s="3">
        <v>41684</v>
      </c>
      <c r="C768" t="s">
        <v>5238</v>
      </c>
      <c r="D768">
        <v>2</v>
      </c>
      <c r="E768" t="s">
        <v>5239</v>
      </c>
      <c r="F768" t="s">
        <v>26</v>
      </c>
      <c r="G768" t="s">
        <v>13</v>
      </c>
      <c r="H768" t="s">
        <v>5240</v>
      </c>
      <c r="I768">
        <f t="shared" si="11"/>
        <v>1534.5</v>
      </c>
      <c r="J768">
        <v>245.52</v>
      </c>
      <c r="K768" s="14" t="s">
        <v>6145</v>
      </c>
    </row>
    <row r="769" spans="1:11" hidden="1">
      <c r="A769" t="s">
        <v>2166</v>
      </c>
      <c r="B769" s="3">
        <v>41684</v>
      </c>
      <c r="C769" t="s">
        <v>2</v>
      </c>
      <c r="D769">
        <v>2</v>
      </c>
      <c r="E769" t="s">
        <v>5241</v>
      </c>
      <c r="F769" t="s">
        <v>18</v>
      </c>
      <c r="G769" t="s">
        <v>0</v>
      </c>
      <c r="H769" t="s">
        <v>3738</v>
      </c>
      <c r="I769">
        <f t="shared" si="11"/>
        <v>300</v>
      </c>
      <c r="J769">
        <v>48</v>
      </c>
      <c r="K769" s="4" t="s">
        <v>6149</v>
      </c>
    </row>
    <row r="770" spans="1:11" hidden="1">
      <c r="A770" t="s">
        <v>2170</v>
      </c>
      <c r="B770" s="3">
        <v>41684</v>
      </c>
      <c r="C770" t="s">
        <v>16</v>
      </c>
      <c r="D770">
        <v>2</v>
      </c>
      <c r="E770" t="s">
        <v>4448</v>
      </c>
      <c r="F770" t="s">
        <v>18</v>
      </c>
      <c r="G770" t="s">
        <v>3</v>
      </c>
      <c r="H770" t="s">
        <v>3580</v>
      </c>
      <c r="I770">
        <f t="shared" si="11"/>
        <v>2413.8125</v>
      </c>
      <c r="J770">
        <v>386.21</v>
      </c>
      <c r="K770" s="4" t="s">
        <v>6149</v>
      </c>
    </row>
    <row r="771" spans="1:11" hidden="1">
      <c r="A771" t="s">
        <v>2170</v>
      </c>
      <c r="B771" s="3">
        <v>41684</v>
      </c>
      <c r="C771" t="s">
        <v>16</v>
      </c>
      <c r="D771">
        <v>2</v>
      </c>
      <c r="E771" t="s">
        <v>4448</v>
      </c>
      <c r="F771" t="s">
        <v>18</v>
      </c>
      <c r="G771" t="s">
        <v>3</v>
      </c>
      <c r="H771" t="s">
        <v>3580</v>
      </c>
      <c r="I771">
        <f t="shared" si="11"/>
        <v>-2413.8125</v>
      </c>
      <c r="J771">
        <v>-386.21</v>
      </c>
      <c r="K771" s="4" t="s">
        <v>6149</v>
      </c>
    </row>
    <row r="772" spans="1:11" hidden="1">
      <c r="A772" s="1" t="s">
        <v>2170</v>
      </c>
      <c r="B772" s="13">
        <v>41684</v>
      </c>
      <c r="C772" s="1" t="s">
        <v>16</v>
      </c>
      <c r="D772" s="1">
        <v>2</v>
      </c>
      <c r="E772" s="1" t="s">
        <v>4448</v>
      </c>
      <c r="F772" s="1" t="s">
        <v>18</v>
      </c>
      <c r="G772" s="1" t="s">
        <v>3</v>
      </c>
      <c r="H772" s="1" t="s">
        <v>3580</v>
      </c>
      <c r="I772">
        <f t="shared" si="11"/>
        <v>2413.8125</v>
      </c>
      <c r="J772" s="1">
        <v>386.21</v>
      </c>
      <c r="K772" s="4" t="s">
        <v>6149</v>
      </c>
    </row>
    <row r="773" spans="1:11" hidden="1">
      <c r="A773" t="s">
        <v>2174</v>
      </c>
      <c r="B773" s="3">
        <v>41684</v>
      </c>
      <c r="C773" t="s">
        <v>16</v>
      </c>
      <c r="D773">
        <v>2</v>
      </c>
      <c r="E773" t="s">
        <v>4449</v>
      </c>
      <c r="F773" t="s">
        <v>18</v>
      </c>
      <c r="G773" t="s">
        <v>3</v>
      </c>
      <c r="H773" t="s">
        <v>1140</v>
      </c>
      <c r="I773">
        <f t="shared" si="11"/>
        <v>805.6875</v>
      </c>
      <c r="J773">
        <v>128.91</v>
      </c>
      <c r="K773" s="4" t="s">
        <v>6149</v>
      </c>
    </row>
    <row r="774" spans="1:11" hidden="1">
      <c r="A774" t="s">
        <v>2174</v>
      </c>
      <c r="B774" s="3">
        <v>41684</v>
      </c>
      <c r="C774" t="s">
        <v>16</v>
      </c>
      <c r="D774">
        <v>2</v>
      </c>
      <c r="E774" t="s">
        <v>4449</v>
      </c>
      <c r="F774" t="s">
        <v>18</v>
      </c>
      <c r="G774" t="s">
        <v>3</v>
      </c>
      <c r="H774" t="s">
        <v>1140</v>
      </c>
      <c r="I774">
        <f t="shared" si="11"/>
        <v>-805.6875</v>
      </c>
      <c r="J774">
        <v>-128.91</v>
      </c>
      <c r="K774" s="4" t="s">
        <v>6149</v>
      </c>
    </row>
    <row r="775" spans="1:11" hidden="1">
      <c r="A775" s="1" t="s">
        <v>2174</v>
      </c>
      <c r="B775" s="13">
        <v>41684</v>
      </c>
      <c r="C775" s="1" t="s">
        <v>16</v>
      </c>
      <c r="D775" s="1">
        <v>2</v>
      </c>
      <c r="E775" s="1" t="s">
        <v>4449</v>
      </c>
      <c r="F775" s="1" t="s">
        <v>18</v>
      </c>
      <c r="G775" s="1" t="s">
        <v>3</v>
      </c>
      <c r="H775" s="1" t="s">
        <v>1140</v>
      </c>
      <c r="I775">
        <f t="shared" si="11"/>
        <v>805.6875</v>
      </c>
      <c r="J775" s="1">
        <v>128.91</v>
      </c>
      <c r="K775" s="4" t="s">
        <v>6149</v>
      </c>
    </row>
    <row r="776" spans="1:11" hidden="1">
      <c r="A776" t="s">
        <v>2178</v>
      </c>
      <c r="B776" s="3">
        <v>41684</v>
      </c>
      <c r="C776" t="s">
        <v>16</v>
      </c>
      <c r="D776">
        <v>2</v>
      </c>
      <c r="E776" t="s">
        <v>4450</v>
      </c>
      <c r="F776" t="s">
        <v>18</v>
      </c>
      <c r="G776" t="s">
        <v>3</v>
      </c>
      <c r="H776" t="s">
        <v>3681</v>
      </c>
      <c r="I776">
        <f t="shared" si="11"/>
        <v>1098.75</v>
      </c>
      <c r="J776">
        <v>175.8</v>
      </c>
      <c r="K776" s="4" t="s">
        <v>6149</v>
      </c>
    </row>
    <row r="777" spans="1:11" hidden="1">
      <c r="A777" t="s">
        <v>2178</v>
      </c>
      <c r="B777" s="3">
        <v>41684</v>
      </c>
      <c r="C777" t="s">
        <v>16</v>
      </c>
      <c r="D777">
        <v>2</v>
      </c>
      <c r="E777" t="s">
        <v>4450</v>
      </c>
      <c r="F777" t="s">
        <v>18</v>
      </c>
      <c r="G777" t="s">
        <v>3</v>
      </c>
      <c r="H777" t="s">
        <v>3681</v>
      </c>
      <c r="I777">
        <f t="shared" si="11"/>
        <v>-1098.75</v>
      </c>
      <c r="J777">
        <v>-175.8</v>
      </c>
      <c r="K777" s="4" t="s">
        <v>6149</v>
      </c>
    </row>
    <row r="778" spans="1:11" hidden="1">
      <c r="A778" s="1" t="s">
        <v>2178</v>
      </c>
      <c r="B778" s="13">
        <v>41684</v>
      </c>
      <c r="C778" s="1" t="s">
        <v>16</v>
      </c>
      <c r="D778" s="1">
        <v>2</v>
      </c>
      <c r="E778" s="1" t="s">
        <v>4450</v>
      </c>
      <c r="F778" s="1" t="s">
        <v>18</v>
      </c>
      <c r="G778" s="1" t="s">
        <v>3</v>
      </c>
      <c r="H778" s="1" t="s">
        <v>3681</v>
      </c>
      <c r="I778">
        <f t="shared" ref="I778:I841" si="12">J778*100/16</f>
        <v>1098.75</v>
      </c>
      <c r="J778" s="1">
        <v>175.8</v>
      </c>
      <c r="K778" s="4" t="s">
        <v>6149</v>
      </c>
    </row>
    <row r="779" spans="1:11" hidden="1">
      <c r="A779" t="s">
        <v>2182</v>
      </c>
      <c r="B779" s="3">
        <v>41684</v>
      </c>
      <c r="C779" t="s">
        <v>16</v>
      </c>
      <c r="D779">
        <v>2</v>
      </c>
      <c r="E779" t="s">
        <v>4451</v>
      </c>
      <c r="F779" t="s">
        <v>18</v>
      </c>
      <c r="G779" t="s">
        <v>3</v>
      </c>
      <c r="H779" t="s">
        <v>88</v>
      </c>
      <c r="I779">
        <f t="shared" si="12"/>
        <v>2270.125</v>
      </c>
      <c r="J779">
        <v>363.22</v>
      </c>
      <c r="K779" s="4" t="s">
        <v>6149</v>
      </c>
    </row>
    <row r="780" spans="1:11" hidden="1">
      <c r="A780" t="s">
        <v>2182</v>
      </c>
      <c r="B780" s="3">
        <v>41684</v>
      </c>
      <c r="C780" t="s">
        <v>16</v>
      </c>
      <c r="D780">
        <v>2</v>
      </c>
      <c r="E780" t="s">
        <v>4451</v>
      </c>
      <c r="F780" t="s">
        <v>18</v>
      </c>
      <c r="G780" t="s">
        <v>3</v>
      </c>
      <c r="H780" t="s">
        <v>88</v>
      </c>
      <c r="I780">
        <f t="shared" si="12"/>
        <v>-2270.125</v>
      </c>
      <c r="J780">
        <v>-363.22</v>
      </c>
      <c r="K780" s="4" t="s">
        <v>6149</v>
      </c>
    </row>
    <row r="781" spans="1:11" hidden="1">
      <c r="A781" s="1" t="s">
        <v>2182</v>
      </c>
      <c r="B781" s="13">
        <v>41684</v>
      </c>
      <c r="C781" s="1" t="s">
        <v>16</v>
      </c>
      <c r="D781" s="1">
        <v>2</v>
      </c>
      <c r="E781" s="1" t="s">
        <v>4451</v>
      </c>
      <c r="F781" s="1" t="s">
        <v>18</v>
      </c>
      <c r="G781" s="1" t="s">
        <v>3</v>
      </c>
      <c r="H781" s="1" t="s">
        <v>88</v>
      </c>
      <c r="I781">
        <f t="shared" si="12"/>
        <v>2270.125</v>
      </c>
      <c r="J781" s="1">
        <v>363.22</v>
      </c>
      <c r="K781" s="4" t="s">
        <v>6149</v>
      </c>
    </row>
    <row r="782" spans="1:11" hidden="1">
      <c r="A782" t="s">
        <v>482</v>
      </c>
      <c r="B782" s="3">
        <v>41684</v>
      </c>
      <c r="C782" t="s">
        <v>16</v>
      </c>
      <c r="D782">
        <v>2</v>
      </c>
      <c r="E782" t="s">
        <v>5242</v>
      </c>
      <c r="F782" t="s">
        <v>18</v>
      </c>
      <c r="G782" t="s">
        <v>3</v>
      </c>
      <c r="H782" t="s">
        <v>2707</v>
      </c>
      <c r="I782">
        <f t="shared" si="12"/>
        <v>6249.5</v>
      </c>
      <c r="J782">
        <v>999.92</v>
      </c>
      <c r="K782" s="4" t="s">
        <v>6149</v>
      </c>
    </row>
    <row r="783" spans="1:11" hidden="1">
      <c r="A783" t="s">
        <v>484</v>
      </c>
      <c r="B783" s="3">
        <v>41684</v>
      </c>
      <c r="C783" t="s">
        <v>5243</v>
      </c>
      <c r="D783">
        <v>2</v>
      </c>
      <c r="E783" t="s">
        <v>5244</v>
      </c>
      <c r="F783" t="s">
        <v>26</v>
      </c>
      <c r="G783" t="s">
        <v>13</v>
      </c>
      <c r="H783" t="s">
        <v>5245</v>
      </c>
      <c r="I783">
        <f t="shared" si="12"/>
        <v>8167.25</v>
      </c>
      <c r="J783" s="4">
        <v>1306.76</v>
      </c>
      <c r="K783" s="14" t="s">
        <v>6145</v>
      </c>
    </row>
    <row r="784" spans="1:11" hidden="1">
      <c r="A784" t="s">
        <v>487</v>
      </c>
      <c r="B784" s="3">
        <v>41684</v>
      </c>
      <c r="C784" t="s">
        <v>5235</v>
      </c>
      <c r="D784">
        <v>2</v>
      </c>
      <c r="E784" t="s">
        <v>5246</v>
      </c>
      <c r="F784" t="s">
        <v>26</v>
      </c>
      <c r="G784" t="s">
        <v>13</v>
      </c>
      <c r="H784" t="s">
        <v>5237</v>
      </c>
      <c r="I784">
        <f t="shared" si="12"/>
        <v>3284.5</v>
      </c>
      <c r="J784">
        <v>525.52</v>
      </c>
      <c r="K784" s="14" t="s">
        <v>6145</v>
      </c>
    </row>
    <row r="785" spans="1:11" hidden="1">
      <c r="A785" t="s">
        <v>5247</v>
      </c>
      <c r="B785" s="3">
        <v>41684</v>
      </c>
      <c r="C785" t="s">
        <v>5235</v>
      </c>
      <c r="D785">
        <v>2</v>
      </c>
      <c r="E785" t="s">
        <v>5248</v>
      </c>
      <c r="F785" t="s">
        <v>26</v>
      </c>
      <c r="G785" t="s">
        <v>13</v>
      </c>
      <c r="H785" t="s">
        <v>5249</v>
      </c>
      <c r="I785">
        <f t="shared" si="12"/>
        <v>3284.5</v>
      </c>
      <c r="J785">
        <v>525.52</v>
      </c>
      <c r="K785" s="14" t="s">
        <v>6145</v>
      </c>
    </row>
    <row r="786" spans="1:11" hidden="1">
      <c r="A786" t="s">
        <v>489</v>
      </c>
      <c r="B786" s="3">
        <v>41684</v>
      </c>
      <c r="C786" t="s">
        <v>1497</v>
      </c>
      <c r="D786">
        <v>2</v>
      </c>
      <c r="E786" t="s">
        <v>5250</v>
      </c>
      <c r="F786" t="s">
        <v>18</v>
      </c>
      <c r="G786" t="s">
        <v>0</v>
      </c>
      <c r="H786" t="s">
        <v>5251</v>
      </c>
      <c r="I786">
        <f t="shared" si="12"/>
        <v>5105.375</v>
      </c>
      <c r="J786">
        <v>816.86</v>
      </c>
      <c r="K786" s="4" t="s">
        <v>6149</v>
      </c>
    </row>
    <row r="787" spans="1:11" hidden="1">
      <c r="A787" t="s">
        <v>491</v>
      </c>
      <c r="B787" s="3">
        <v>41684</v>
      </c>
      <c r="C787" t="s">
        <v>2</v>
      </c>
      <c r="D787">
        <v>2</v>
      </c>
      <c r="E787" t="s">
        <v>5252</v>
      </c>
      <c r="F787" t="s">
        <v>18</v>
      </c>
      <c r="G787" t="s">
        <v>3</v>
      </c>
      <c r="H787" t="s">
        <v>2165</v>
      </c>
      <c r="I787">
        <f t="shared" si="12"/>
        <v>1576</v>
      </c>
      <c r="J787">
        <v>252.16</v>
      </c>
      <c r="K787" s="4" t="s">
        <v>6149</v>
      </c>
    </row>
    <row r="788" spans="1:11" hidden="1">
      <c r="A788" t="s">
        <v>2186</v>
      </c>
      <c r="B788" s="3">
        <v>41684</v>
      </c>
      <c r="C788" t="s">
        <v>5253</v>
      </c>
      <c r="D788">
        <v>2</v>
      </c>
      <c r="E788" t="s">
        <v>5254</v>
      </c>
      <c r="F788" t="s">
        <v>26</v>
      </c>
      <c r="G788" t="s">
        <v>13</v>
      </c>
      <c r="H788" t="s">
        <v>5255</v>
      </c>
      <c r="I788">
        <f t="shared" si="12"/>
        <v>853.43750000000011</v>
      </c>
      <c r="J788">
        <v>136.55000000000001</v>
      </c>
      <c r="K788" s="14" t="s">
        <v>6145</v>
      </c>
    </row>
    <row r="789" spans="1:11" hidden="1">
      <c r="A789" t="s">
        <v>2190</v>
      </c>
      <c r="B789" s="3">
        <v>41684</v>
      </c>
      <c r="C789" t="s">
        <v>2</v>
      </c>
      <c r="D789">
        <v>2</v>
      </c>
      <c r="E789" t="s">
        <v>5256</v>
      </c>
      <c r="F789" t="s">
        <v>18</v>
      </c>
      <c r="G789" t="s">
        <v>3</v>
      </c>
      <c r="H789" t="s">
        <v>88</v>
      </c>
      <c r="I789">
        <f t="shared" si="12"/>
        <v>392.875</v>
      </c>
      <c r="J789">
        <v>62.86</v>
      </c>
      <c r="K789" s="4" t="s">
        <v>6149</v>
      </c>
    </row>
    <row r="790" spans="1:11" hidden="1">
      <c r="A790" t="s">
        <v>2194</v>
      </c>
      <c r="B790" s="3">
        <v>41684</v>
      </c>
      <c r="C790" t="s">
        <v>5257</v>
      </c>
      <c r="D790">
        <v>2</v>
      </c>
      <c r="E790" t="s">
        <v>5258</v>
      </c>
      <c r="F790" t="s">
        <v>26</v>
      </c>
      <c r="G790" t="s">
        <v>13</v>
      </c>
      <c r="H790" t="s">
        <v>5259</v>
      </c>
      <c r="I790">
        <f t="shared" si="12"/>
        <v>853.43750000000011</v>
      </c>
      <c r="J790">
        <v>136.55000000000001</v>
      </c>
      <c r="K790" s="14" t="s">
        <v>6145</v>
      </c>
    </row>
    <row r="791" spans="1:11" hidden="1">
      <c r="A791" t="s">
        <v>492</v>
      </c>
      <c r="B791" s="3">
        <v>41684</v>
      </c>
      <c r="C791" t="s">
        <v>5260</v>
      </c>
      <c r="D791">
        <v>2</v>
      </c>
      <c r="E791" t="s">
        <v>5261</v>
      </c>
      <c r="F791" t="s">
        <v>26</v>
      </c>
      <c r="G791" t="s">
        <v>13</v>
      </c>
      <c r="H791" t="s">
        <v>1893</v>
      </c>
      <c r="I791">
        <f t="shared" si="12"/>
        <v>344.8125</v>
      </c>
      <c r="J791">
        <v>55.17</v>
      </c>
      <c r="K791" s="14" t="s">
        <v>6145</v>
      </c>
    </row>
    <row r="792" spans="1:11" hidden="1">
      <c r="A792" t="s">
        <v>2203</v>
      </c>
      <c r="B792" s="3">
        <v>41684</v>
      </c>
      <c r="C792" t="s">
        <v>5262</v>
      </c>
      <c r="D792">
        <v>2</v>
      </c>
      <c r="E792" t="s">
        <v>5263</v>
      </c>
      <c r="F792" t="s">
        <v>26</v>
      </c>
      <c r="G792" t="s">
        <v>13</v>
      </c>
      <c r="H792" t="s">
        <v>5264</v>
      </c>
      <c r="I792">
        <f t="shared" si="12"/>
        <v>853.43750000000011</v>
      </c>
      <c r="J792">
        <v>136.55000000000001</v>
      </c>
      <c r="K792" s="14" t="s">
        <v>6145</v>
      </c>
    </row>
    <row r="793" spans="1:11" hidden="1">
      <c r="A793" t="s">
        <v>2214</v>
      </c>
      <c r="B793" s="3">
        <v>41684</v>
      </c>
      <c r="C793" t="s">
        <v>5265</v>
      </c>
      <c r="D793">
        <v>2</v>
      </c>
      <c r="E793" t="s">
        <v>5266</v>
      </c>
      <c r="F793" t="s">
        <v>26</v>
      </c>
      <c r="G793" t="s">
        <v>13</v>
      </c>
      <c r="H793" t="s">
        <v>5267</v>
      </c>
      <c r="I793">
        <f t="shared" si="12"/>
        <v>2525.875</v>
      </c>
      <c r="J793">
        <v>404.14</v>
      </c>
      <c r="K793" s="14" t="s">
        <v>6145</v>
      </c>
    </row>
    <row r="794" spans="1:11" hidden="1">
      <c r="A794" t="s">
        <v>518</v>
      </c>
      <c r="B794" s="3">
        <v>41684</v>
      </c>
      <c r="C794" t="s">
        <v>2</v>
      </c>
      <c r="D794">
        <v>2</v>
      </c>
      <c r="E794" t="s">
        <v>5268</v>
      </c>
      <c r="F794" t="s">
        <v>18</v>
      </c>
      <c r="G794" t="s">
        <v>3</v>
      </c>
      <c r="H794" t="s">
        <v>5267</v>
      </c>
      <c r="I794">
        <f t="shared" si="12"/>
        <v>62.812500000000007</v>
      </c>
      <c r="J794">
        <v>10.050000000000001</v>
      </c>
      <c r="K794" s="4" t="s">
        <v>6149</v>
      </c>
    </row>
    <row r="795" spans="1:11" hidden="1">
      <c r="A795" t="s">
        <v>521</v>
      </c>
      <c r="B795" s="3">
        <v>41684</v>
      </c>
      <c r="C795" t="s">
        <v>5269</v>
      </c>
      <c r="D795">
        <v>2</v>
      </c>
      <c r="E795" t="s">
        <v>5270</v>
      </c>
      <c r="F795" t="s">
        <v>26</v>
      </c>
      <c r="G795" t="s">
        <v>13</v>
      </c>
      <c r="H795" t="s">
        <v>5271</v>
      </c>
      <c r="I795">
        <f t="shared" si="12"/>
        <v>4620.6875</v>
      </c>
      <c r="J795">
        <v>739.31</v>
      </c>
      <c r="K795" s="14" t="s">
        <v>6145</v>
      </c>
    </row>
    <row r="796" spans="1:11" hidden="1">
      <c r="A796" t="s">
        <v>522</v>
      </c>
      <c r="B796" s="3">
        <v>41684</v>
      </c>
      <c r="C796" t="s">
        <v>4452</v>
      </c>
      <c r="D796">
        <v>2</v>
      </c>
      <c r="E796" t="s">
        <v>4453</v>
      </c>
      <c r="F796" t="s">
        <v>18</v>
      </c>
      <c r="G796" t="s">
        <v>3</v>
      </c>
      <c r="H796" t="s">
        <v>816</v>
      </c>
      <c r="I796">
        <f t="shared" si="12"/>
        <v>77</v>
      </c>
      <c r="J796">
        <v>12.32</v>
      </c>
      <c r="K796" s="4" t="s">
        <v>6149</v>
      </c>
    </row>
    <row r="797" spans="1:11" hidden="1">
      <c r="A797" t="s">
        <v>522</v>
      </c>
      <c r="B797" s="3">
        <v>41684</v>
      </c>
      <c r="C797" t="s">
        <v>4452</v>
      </c>
      <c r="D797">
        <v>2</v>
      </c>
      <c r="E797" t="s">
        <v>4453</v>
      </c>
      <c r="F797" t="s">
        <v>18</v>
      </c>
      <c r="G797" t="s">
        <v>3</v>
      </c>
      <c r="H797" t="s">
        <v>816</v>
      </c>
      <c r="I797">
        <f t="shared" si="12"/>
        <v>-77</v>
      </c>
      <c r="J797">
        <v>-12.32</v>
      </c>
      <c r="K797" s="4" t="s">
        <v>6149</v>
      </c>
    </row>
    <row r="798" spans="1:11" hidden="1">
      <c r="A798" s="1" t="s">
        <v>522</v>
      </c>
      <c r="B798" s="13">
        <v>41684</v>
      </c>
      <c r="C798" s="1" t="s">
        <v>4452</v>
      </c>
      <c r="D798" s="1">
        <v>2</v>
      </c>
      <c r="E798" s="1" t="s">
        <v>4453</v>
      </c>
      <c r="F798" s="1" t="s">
        <v>18</v>
      </c>
      <c r="G798" s="1" t="s">
        <v>3</v>
      </c>
      <c r="H798" s="1" t="s">
        <v>816</v>
      </c>
      <c r="I798">
        <f t="shared" si="12"/>
        <v>77</v>
      </c>
      <c r="J798" s="1">
        <v>12.32</v>
      </c>
      <c r="K798" s="4" t="s">
        <v>6149</v>
      </c>
    </row>
    <row r="799" spans="1:11" hidden="1">
      <c r="A799" t="s">
        <v>523</v>
      </c>
      <c r="B799" s="3">
        <v>41684</v>
      </c>
      <c r="C799" t="s">
        <v>5272</v>
      </c>
      <c r="D799">
        <v>2</v>
      </c>
      <c r="E799" t="s">
        <v>5273</v>
      </c>
      <c r="F799" t="s">
        <v>26</v>
      </c>
      <c r="G799" t="s">
        <v>13</v>
      </c>
      <c r="H799" t="s">
        <v>5274</v>
      </c>
      <c r="I799">
        <f t="shared" si="12"/>
        <v>2525.875</v>
      </c>
      <c r="J799">
        <v>404.14</v>
      </c>
      <c r="K799" s="14" t="s">
        <v>6145</v>
      </c>
    </row>
    <row r="800" spans="1:11" hidden="1">
      <c r="A800" t="s">
        <v>5275</v>
      </c>
      <c r="B800" s="3">
        <v>41684</v>
      </c>
      <c r="C800" t="s">
        <v>2</v>
      </c>
      <c r="D800">
        <v>2</v>
      </c>
      <c r="E800" t="s">
        <v>5276</v>
      </c>
      <c r="F800" t="s">
        <v>18</v>
      </c>
      <c r="G800" t="s">
        <v>3</v>
      </c>
      <c r="H800" t="s">
        <v>139</v>
      </c>
      <c r="I800">
        <f t="shared" si="12"/>
        <v>129.3125</v>
      </c>
      <c r="J800">
        <v>20.69</v>
      </c>
      <c r="K800" s="4" t="s">
        <v>6149</v>
      </c>
    </row>
    <row r="801" spans="1:11" hidden="1">
      <c r="A801" t="s">
        <v>526</v>
      </c>
      <c r="B801" s="3">
        <v>41684</v>
      </c>
      <c r="C801" t="s">
        <v>5277</v>
      </c>
      <c r="D801">
        <v>2</v>
      </c>
      <c r="E801" t="s">
        <v>5278</v>
      </c>
      <c r="F801" t="s">
        <v>26</v>
      </c>
      <c r="G801" t="s">
        <v>13</v>
      </c>
      <c r="H801" t="s">
        <v>2253</v>
      </c>
      <c r="I801">
        <f t="shared" si="12"/>
        <v>4620.6875</v>
      </c>
      <c r="J801">
        <v>739.31</v>
      </c>
      <c r="K801" s="14" t="s">
        <v>6145</v>
      </c>
    </row>
    <row r="802" spans="1:11" hidden="1">
      <c r="A802" t="s">
        <v>2218</v>
      </c>
      <c r="B802" s="3">
        <v>41684</v>
      </c>
      <c r="C802" t="s">
        <v>4454</v>
      </c>
      <c r="D802">
        <v>2</v>
      </c>
      <c r="E802" t="s">
        <v>4455</v>
      </c>
      <c r="F802" t="s">
        <v>26</v>
      </c>
      <c r="G802" t="s">
        <v>13</v>
      </c>
      <c r="H802" t="s">
        <v>411</v>
      </c>
      <c r="I802">
        <f t="shared" si="12"/>
        <v>344.8125</v>
      </c>
      <c r="J802">
        <v>55.17</v>
      </c>
      <c r="K802" s="14" t="s">
        <v>6145</v>
      </c>
    </row>
    <row r="803" spans="1:11" hidden="1">
      <c r="A803" t="s">
        <v>2218</v>
      </c>
      <c r="B803" s="3">
        <v>41684</v>
      </c>
      <c r="C803" t="s">
        <v>4454</v>
      </c>
      <c r="D803">
        <v>2</v>
      </c>
      <c r="E803" t="s">
        <v>4455</v>
      </c>
      <c r="F803" t="s">
        <v>26</v>
      </c>
      <c r="G803" t="s">
        <v>13</v>
      </c>
      <c r="H803" t="s">
        <v>411</v>
      </c>
      <c r="I803">
        <f t="shared" si="12"/>
        <v>-344.8125</v>
      </c>
      <c r="J803">
        <v>-55.17</v>
      </c>
      <c r="K803" s="14" t="s">
        <v>6145</v>
      </c>
    </row>
    <row r="804" spans="1:11" hidden="1">
      <c r="A804" s="1" t="s">
        <v>2218</v>
      </c>
      <c r="B804" s="13">
        <v>41684</v>
      </c>
      <c r="C804" s="1" t="s">
        <v>4454</v>
      </c>
      <c r="D804" s="1">
        <v>2</v>
      </c>
      <c r="E804" s="1" t="s">
        <v>4455</v>
      </c>
      <c r="F804" s="1" t="s">
        <v>26</v>
      </c>
      <c r="G804" s="1" t="s">
        <v>13</v>
      </c>
      <c r="H804" s="1" t="s">
        <v>411</v>
      </c>
      <c r="I804">
        <f t="shared" si="12"/>
        <v>344.8125</v>
      </c>
      <c r="J804" s="1">
        <v>55.17</v>
      </c>
      <c r="K804" s="14" t="s">
        <v>6145</v>
      </c>
    </row>
    <row r="805" spans="1:11" hidden="1">
      <c r="A805" t="s">
        <v>2222</v>
      </c>
      <c r="B805" s="3">
        <v>41684</v>
      </c>
      <c r="C805" t="s">
        <v>5279</v>
      </c>
      <c r="D805">
        <v>2</v>
      </c>
      <c r="E805" t="s">
        <v>5280</v>
      </c>
      <c r="F805" t="s">
        <v>26</v>
      </c>
      <c r="G805" t="s">
        <v>13</v>
      </c>
      <c r="H805" t="s">
        <v>5281</v>
      </c>
      <c r="I805">
        <f t="shared" si="12"/>
        <v>172.4375</v>
      </c>
      <c r="J805">
        <v>27.59</v>
      </c>
      <c r="K805" s="14" t="s">
        <v>6145</v>
      </c>
    </row>
    <row r="806" spans="1:11" hidden="1">
      <c r="A806" t="s">
        <v>531</v>
      </c>
      <c r="B806" s="3">
        <v>41684</v>
      </c>
      <c r="C806" t="s">
        <v>5282</v>
      </c>
      <c r="D806">
        <v>2</v>
      </c>
      <c r="E806" t="s">
        <v>5283</v>
      </c>
      <c r="F806" t="s">
        <v>26</v>
      </c>
      <c r="G806" t="s">
        <v>13</v>
      </c>
      <c r="H806" t="s">
        <v>5284</v>
      </c>
      <c r="I806">
        <f t="shared" si="12"/>
        <v>853.43750000000011</v>
      </c>
      <c r="J806">
        <v>136.55000000000001</v>
      </c>
      <c r="K806" s="14" t="s">
        <v>6145</v>
      </c>
    </row>
    <row r="807" spans="1:11" hidden="1">
      <c r="A807" t="s">
        <v>2226</v>
      </c>
      <c r="B807" s="3">
        <v>41684</v>
      </c>
      <c r="C807" t="s">
        <v>5285</v>
      </c>
      <c r="D807">
        <v>2</v>
      </c>
      <c r="E807" t="s">
        <v>5286</v>
      </c>
      <c r="F807" t="s">
        <v>26</v>
      </c>
      <c r="G807" t="s">
        <v>13</v>
      </c>
      <c r="H807" t="s">
        <v>5287</v>
      </c>
      <c r="I807">
        <f t="shared" si="12"/>
        <v>3413.8125</v>
      </c>
      <c r="J807">
        <v>546.21</v>
      </c>
      <c r="K807" s="14" t="s">
        <v>6145</v>
      </c>
    </row>
    <row r="808" spans="1:11" hidden="1">
      <c r="A808" t="s">
        <v>2230</v>
      </c>
      <c r="B808" s="3">
        <v>41684</v>
      </c>
      <c r="C808" t="s">
        <v>5288</v>
      </c>
      <c r="D808">
        <v>2</v>
      </c>
      <c r="E808" t="s">
        <v>5289</v>
      </c>
      <c r="F808" t="s">
        <v>26</v>
      </c>
      <c r="G808" t="s">
        <v>13</v>
      </c>
      <c r="H808" t="s">
        <v>5290</v>
      </c>
      <c r="I808">
        <f t="shared" si="12"/>
        <v>2525.875</v>
      </c>
      <c r="J808">
        <v>404.14</v>
      </c>
      <c r="K808" s="14" t="s">
        <v>6145</v>
      </c>
    </row>
    <row r="809" spans="1:11" hidden="1">
      <c r="A809" t="s">
        <v>5291</v>
      </c>
      <c r="B809" s="3">
        <v>41685</v>
      </c>
      <c r="C809" t="s">
        <v>5292</v>
      </c>
      <c r="D809">
        <v>2</v>
      </c>
      <c r="E809" t="s">
        <v>5293</v>
      </c>
      <c r="F809" t="s">
        <v>26</v>
      </c>
      <c r="G809" t="s">
        <v>13</v>
      </c>
      <c r="H809" t="s">
        <v>5294</v>
      </c>
      <c r="I809">
        <f t="shared" si="12"/>
        <v>991.375</v>
      </c>
      <c r="J809">
        <v>158.62</v>
      </c>
      <c r="K809" s="14" t="s">
        <v>6145</v>
      </c>
    </row>
    <row r="810" spans="1:11" hidden="1">
      <c r="A810" t="s">
        <v>5295</v>
      </c>
      <c r="B810" s="3">
        <v>41685</v>
      </c>
      <c r="C810" t="s">
        <v>3499</v>
      </c>
      <c r="D810">
        <v>2</v>
      </c>
      <c r="E810" t="s">
        <v>5296</v>
      </c>
      <c r="F810" t="s">
        <v>18</v>
      </c>
      <c r="G810" t="s">
        <v>0</v>
      </c>
      <c r="H810" t="s">
        <v>5294</v>
      </c>
      <c r="I810">
        <f t="shared" si="12"/>
        <v>773.375</v>
      </c>
      <c r="J810">
        <v>123.74</v>
      </c>
      <c r="K810" s="4" t="s">
        <v>6149</v>
      </c>
    </row>
    <row r="811" spans="1:11" hidden="1">
      <c r="A811" t="s">
        <v>5297</v>
      </c>
      <c r="B811" s="3">
        <v>41685</v>
      </c>
      <c r="C811" t="s">
        <v>2</v>
      </c>
      <c r="D811">
        <v>2</v>
      </c>
      <c r="E811" t="s">
        <v>5298</v>
      </c>
      <c r="F811" t="s">
        <v>18</v>
      </c>
      <c r="G811" t="s">
        <v>3</v>
      </c>
      <c r="H811" t="s">
        <v>4572</v>
      </c>
      <c r="I811">
        <f t="shared" si="12"/>
        <v>344.75</v>
      </c>
      <c r="J811">
        <v>55.16</v>
      </c>
      <c r="K811" s="4" t="s">
        <v>6149</v>
      </c>
    </row>
    <row r="812" spans="1:11" hidden="1">
      <c r="A812" t="s">
        <v>2246</v>
      </c>
      <c r="B812" s="3">
        <v>41685</v>
      </c>
      <c r="C812" t="s">
        <v>5299</v>
      </c>
      <c r="D812">
        <v>2</v>
      </c>
      <c r="E812" t="s">
        <v>5300</v>
      </c>
      <c r="F812" t="s">
        <v>26</v>
      </c>
      <c r="G812" t="s">
        <v>13</v>
      </c>
      <c r="H812" t="s">
        <v>5301</v>
      </c>
      <c r="I812">
        <f t="shared" si="12"/>
        <v>853.43750000000011</v>
      </c>
      <c r="J812">
        <v>136.55000000000001</v>
      </c>
      <c r="K812" s="14" t="s">
        <v>6145</v>
      </c>
    </row>
    <row r="813" spans="1:11" hidden="1">
      <c r="A813" t="s">
        <v>533</v>
      </c>
      <c r="B813" s="3">
        <v>41685</v>
      </c>
      <c r="C813" t="s">
        <v>16</v>
      </c>
      <c r="D813">
        <v>2</v>
      </c>
      <c r="E813" t="s">
        <v>4456</v>
      </c>
      <c r="F813" t="s">
        <v>18</v>
      </c>
      <c r="G813" t="s">
        <v>3</v>
      </c>
      <c r="H813" t="s">
        <v>3646</v>
      </c>
      <c r="I813">
        <f t="shared" si="12"/>
        <v>405.5625</v>
      </c>
      <c r="J813">
        <v>64.89</v>
      </c>
      <c r="K813" s="4" t="s">
        <v>6149</v>
      </c>
    </row>
    <row r="814" spans="1:11" hidden="1">
      <c r="A814" t="s">
        <v>533</v>
      </c>
      <c r="B814" s="3">
        <v>41685</v>
      </c>
      <c r="C814" t="s">
        <v>16</v>
      </c>
      <c r="D814">
        <v>2</v>
      </c>
      <c r="E814" t="s">
        <v>4456</v>
      </c>
      <c r="F814" t="s">
        <v>18</v>
      </c>
      <c r="G814" t="s">
        <v>3</v>
      </c>
      <c r="H814" t="s">
        <v>3646</v>
      </c>
      <c r="I814">
        <f t="shared" si="12"/>
        <v>-364.125</v>
      </c>
      <c r="J814">
        <v>-58.26</v>
      </c>
      <c r="K814" s="4" t="s">
        <v>6149</v>
      </c>
    </row>
    <row r="815" spans="1:11" hidden="1">
      <c r="A815" s="1" t="s">
        <v>533</v>
      </c>
      <c r="B815" s="13">
        <v>41685</v>
      </c>
      <c r="C815" s="1" t="s">
        <v>16</v>
      </c>
      <c r="D815" s="1">
        <v>2</v>
      </c>
      <c r="E815" s="1" t="s">
        <v>4456</v>
      </c>
      <c r="F815" s="1" t="s">
        <v>18</v>
      </c>
      <c r="G815" s="1" t="s">
        <v>3</v>
      </c>
      <c r="H815" s="1" t="s">
        <v>3646</v>
      </c>
      <c r="I815">
        <f t="shared" si="12"/>
        <v>364.125</v>
      </c>
      <c r="J815" s="1">
        <v>58.26</v>
      </c>
      <c r="K815" s="4" t="s">
        <v>6149</v>
      </c>
    </row>
    <row r="816" spans="1:11" hidden="1">
      <c r="A816" t="s">
        <v>534</v>
      </c>
      <c r="B816" s="3">
        <v>41685</v>
      </c>
      <c r="C816" t="s">
        <v>4457</v>
      </c>
      <c r="D816">
        <v>2</v>
      </c>
      <c r="E816" t="s">
        <v>4458</v>
      </c>
      <c r="F816" t="s">
        <v>26</v>
      </c>
      <c r="G816" t="s">
        <v>13</v>
      </c>
      <c r="H816" t="s">
        <v>1127</v>
      </c>
      <c r="I816">
        <f t="shared" si="12"/>
        <v>1465.5</v>
      </c>
      <c r="J816">
        <v>234.48</v>
      </c>
      <c r="K816" s="14" t="s">
        <v>6145</v>
      </c>
    </row>
    <row r="817" spans="1:11" hidden="1">
      <c r="A817" t="s">
        <v>534</v>
      </c>
      <c r="B817" s="3">
        <v>41685</v>
      </c>
      <c r="C817" t="s">
        <v>4457</v>
      </c>
      <c r="D817">
        <v>2</v>
      </c>
      <c r="E817" t="s">
        <v>4458</v>
      </c>
      <c r="F817" t="s">
        <v>26</v>
      </c>
      <c r="G817" t="s">
        <v>13</v>
      </c>
      <c r="H817" t="s">
        <v>1127</v>
      </c>
      <c r="I817">
        <f t="shared" si="12"/>
        <v>-1465.5</v>
      </c>
      <c r="J817">
        <v>-234.48</v>
      </c>
      <c r="K817" s="14" t="s">
        <v>6145</v>
      </c>
    </row>
    <row r="818" spans="1:11" hidden="1">
      <c r="A818" s="1" t="s">
        <v>534</v>
      </c>
      <c r="B818" s="13">
        <v>41685</v>
      </c>
      <c r="C818" s="1" t="s">
        <v>4457</v>
      </c>
      <c r="D818" s="1">
        <v>2</v>
      </c>
      <c r="E818" s="1" t="s">
        <v>4458</v>
      </c>
      <c r="F818" s="1" t="s">
        <v>26</v>
      </c>
      <c r="G818" s="1" t="s">
        <v>13</v>
      </c>
      <c r="H818" s="1" t="s">
        <v>1127</v>
      </c>
      <c r="I818">
        <f t="shared" si="12"/>
        <v>1465.5</v>
      </c>
      <c r="J818" s="1">
        <v>234.48</v>
      </c>
      <c r="K818" s="14" t="s">
        <v>6145</v>
      </c>
    </row>
    <row r="819" spans="1:11" hidden="1">
      <c r="A819" t="s">
        <v>535</v>
      </c>
      <c r="B819" s="3">
        <v>41685</v>
      </c>
      <c r="C819" t="s">
        <v>5302</v>
      </c>
      <c r="D819">
        <v>2</v>
      </c>
      <c r="E819" t="s">
        <v>5303</v>
      </c>
      <c r="F819" t="s">
        <v>26</v>
      </c>
      <c r="G819" t="s">
        <v>13</v>
      </c>
      <c r="H819" t="s">
        <v>5304</v>
      </c>
      <c r="I819">
        <f t="shared" si="12"/>
        <v>2525.875</v>
      </c>
      <c r="J819">
        <v>404.14</v>
      </c>
      <c r="K819" s="14" t="s">
        <v>6145</v>
      </c>
    </row>
    <row r="820" spans="1:11" hidden="1">
      <c r="A820" t="s">
        <v>5305</v>
      </c>
      <c r="B820" s="3">
        <v>41685</v>
      </c>
      <c r="C820" t="s">
        <v>5306</v>
      </c>
      <c r="D820">
        <v>2</v>
      </c>
      <c r="E820" t="s">
        <v>5307</v>
      </c>
      <c r="F820" t="s">
        <v>26</v>
      </c>
      <c r="G820" t="s">
        <v>13</v>
      </c>
      <c r="H820" t="s">
        <v>5308</v>
      </c>
      <c r="I820">
        <f t="shared" si="12"/>
        <v>853.43750000000011</v>
      </c>
      <c r="J820">
        <v>136.55000000000001</v>
      </c>
      <c r="K820" s="14" t="s">
        <v>6145</v>
      </c>
    </row>
    <row r="821" spans="1:11" hidden="1">
      <c r="A821" t="s">
        <v>2258</v>
      </c>
      <c r="B821" s="3">
        <v>41685</v>
      </c>
      <c r="C821" t="s">
        <v>5309</v>
      </c>
      <c r="D821">
        <v>2</v>
      </c>
      <c r="E821" t="s">
        <v>5310</v>
      </c>
      <c r="F821" t="s">
        <v>26</v>
      </c>
      <c r="G821" t="s">
        <v>13</v>
      </c>
      <c r="H821" t="s">
        <v>5311</v>
      </c>
      <c r="I821">
        <f t="shared" si="12"/>
        <v>491.375</v>
      </c>
      <c r="J821">
        <v>78.62</v>
      </c>
      <c r="K821" s="14" t="s">
        <v>6145</v>
      </c>
    </row>
    <row r="822" spans="1:11" hidden="1">
      <c r="A822" t="s">
        <v>2262</v>
      </c>
      <c r="B822" s="3">
        <v>41685</v>
      </c>
      <c r="C822" t="s">
        <v>5312</v>
      </c>
      <c r="D822">
        <v>2</v>
      </c>
      <c r="E822" t="s">
        <v>5313</v>
      </c>
      <c r="F822" t="s">
        <v>26</v>
      </c>
      <c r="G822" t="s">
        <v>13</v>
      </c>
      <c r="H822" t="s">
        <v>5314</v>
      </c>
      <c r="I822">
        <f t="shared" si="12"/>
        <v>2525.875</v>
      </c>
      <c r="J822">
        <v>404.14</v>
      </c>
      <c r="K822" s="14" t="s">
        <v>6145</v>
      </c>
    </row>
    <row r="823" spans="1:11" hidden="1">
      <c r="A823" t="s">
        <v>2265</v>
      </c>
      <c r="B823" s="3">
        <v>41685</v>
      </c>
      <c r="C823" t="s">
        <v>5315</v>
      </c>
      <c r="D823">
        <v>2</v>
      </c>
      <c r="E823" t="s">
        <v>5316</v>
      </c>
      <c r="F823" t="s">
        <v>26</v>
      </c>
      <c r="G823" t="s">
        <v>13</v>
      </c>
      <c r="H823" t="s">
        <v>5317</v>
      </c>
      <c r="I823">
        <f t="shared" si="12"/>
        <v>1534.5</v>
      </c>
      <c r="J823">
        <v>245.52</v>
      </c>
      <c r="K823" s="14" t="s">
        <v>6145</v>
      </c>
    </row>
    <row r="824" spans="1:11" hidden="1">
      <c r="A824" t="s">
        <v>2269</v>
      </c>
      <c r="B824" s="3">
        <v>41685</v>
      </c>
      <c r="C824" t="s">
        <v>16</v>
      </c>
      <c r="D824">
        <v>2</v>
      </c>
      <c r="E824" t="s">
        <v>4459</v>
      </c>
      <c r="F824" t="s">
        <v>18</v>
      </c>
      <c r="G824" t="s">
        <v>3</v>
      </c>
      <c r="H824" t="s">
        <v>3645</v>
      </c>
      <c r="I824">
        <f t="shared" si="12"/>
        <v>84.5</v>
      </c>
      <c r="J824">
        <v>13.52</v>
      </c>
      <c r="K824" s="4" t="s">
        <v>6149</v>
      </c>
    </row>
    <row r="825" spans="1:11" hidden="1">
      <c r="A825" t="s">
        <v>2269</v>
      </c>
      <c r="B825" s="3">
        <v>41685</v>
      </c>
      <c r="C825" t="s">
        <v>16</v>
      </c>
      <c r="D825">
        <v>2</v>
      </c>
      <c r="E825" t="s">
        <v>4459</v>
      </c>
      <c r="F825" t="s">
        <v>18</v>
      </c>
      <c r="G825" t="s">
        <v>3</v>
      </c>
      <c r="H825" t="s">
        <v>3645</v>
      </c>
      <c r="I825">
        <f t="shared" si="12"/>
        <v>-84.5</v>
      </c>
      <c r="J825">
        <v>-13.52</v>
      </c>
      <c r="K825" s="4" t="s">
        <v>6149</v>
      </c>
    </row>
    <row r="826" spans="1:11" hidden="1">
      <c r="A826" s="1" t="s">
        <v>2269</v>
      </c>
      <c r="B826" s="13">
        <v>41685</v>
      </c>
      <c r="C826" s="1" t="s">
        <v>16</v>
      </c>
      <c r="D826" s="1">
        <v>2</v>
      </c>
      <c r="E826" s="1" t="s">
        <v>4459</v>
      </c>
      <c r="F826" s="1" t="s">
        <v>18</v>
      </c>
      <c r="G826" s="1" t="s">
        <v>3</v>
      </c>
      <c r="H826" s="1" t="s">
        <v>3645</v>
      </c>
      <c r="I826">
        <f t="shared" si="12"/>
        <v>84.5</v>
      </c>
      <c r="J826" s="1">
        <v>13.52</v>
      </c>
      <c r="K826" s="4" t="s">
        <v>6149</v>
      </c>
    </row>
    <row r="827" spans="1:11" hidden="1">
      <c r="A827" t="s">
        <v>2280</v>
      </c>
      <c r="B827" s="3">
        <v>41685</v>
      </c>
      <c r="C827" t="s">
        <v>5318</v>
      </c>
      <c r="D827">
        <v>2</v>
      </c>
      <c r="E827" t="s">
        <v>5319</v>
      </c>
      <c r="F827" t="s">
        <v>26</v>
      </c>
      <c r="G827" t="s">
        <v>13</v>
      </c>
      <c r="H827" t="s">
        <v>3659</v>
      </c>
      <c r="I827">
        <f t="shared" si="12"/>
        <v>13092.4375</v>
      </c>
      <c r="J827" s="4">
        <v>2094.79</v>
      </c>
      <c r="K827" s="14" t="s">
        <v>6145</v>
      </c>
    </row>
    <row r="828" spans="1:11" hidden="1">
      <c r="A828" t="s">
        <v>5320</v>
      </c>
      <c r="B828" s="3">
        <v>41685</v>
      </c>
      <c r="C828" t="s">
        <v>5321</v>
      </c>
      <c r="D828">
        <v>2</v>
      </c>
      <c r="E828" t="s">
        <v>5322</v>
      </c>
      <c r="F828" t="s">
        <v>26</v>
      </c>
      <c r="G828" t="s">
        <v>13</v>
      </c>
      <c r="H828" t="s">
        <v>5323</v>
      </c>
      <c r="I828">
        <f t="shared" si="12"/>
        <v>853.43750000000011</v>
      </c>
      <c r="J828">
        <v>136.55000000000001</v>
      </c>
      <c r="K828" s="14" t="s">
        <v>6145</v>
      </c>
    </row>
    <row r="829" spans="1:11" hidden="1">
      <c r="A829" t="s">
        <v>2284</v>
      </c>
      <c r="B829" s="3">
        <v>41687</v>
      </c>
      <c r="C829" t="s">
        <v>5326</v>
      </c>
      <c r="D829">
        <v>2</v>
      </c>
      <c r="E829" t="s">
        <v>5327</v>
      </c>
      <c r="F829" t="s">
        <v>26</v>
      </c>
      <c r="G829" t="s">
        <v>13</v>
      </c>
      <c r="H829" t="s">
        <v>483</v>
      </c>
      <c r="I829">
        <f t="shared" si="12"/>
        <v>1775.875</v>
      </c>
      <c r="J829">
        <v>284.14</v>
      </c>
      <c r="K829" s="14" t="s">
        <v>6145</v>
      </c>
    </row>
    <row r="830" spans="1:11" hidden="1">
      <c r="A830" t="s">
        <v>2295</v>
      </c>
      <c r="B830" s="3">
        <v>41687</v>
      </c>
      <c r="C830" t="s">
        <v>16</v>
      </c>
      <c r="D830">
        <v>2</v>
      </c>
      <c r="E830" t="s">
        <v>5328</v>
      </c>
      <c r="F830" t="s">
        <v>18</v>
      </c>
      <c r="G830" t="s">
        <v>0</v>
      </c>
      <c r="H830" t="s">
        <v>5329</v>
      </c>
      <c r="I830">
        <f t="shared" si="12"/>
        <v>759.1875</v>
      </c>
      <c r="J830">
        <v>121.47</v>
      </c>
      <c r="K830" s="4" t="s">
        <v>6149</v>
      </c>
    </row>
    <row r="831" spans="1:11" hidden="1">
      <c r="A831" t="s">
        <v>2298</v>
      </c>
      <c r="B831" s="3">
        <v>41687</v>
      </c>
      <c r="C831" t="s">
        <v>652</v>
      </c>
      <c r="D831">
        <v>2</v>
      </c>
      <c r="E831" t="s">
        <v>5330</v>
      </c>
      <c r="F831" t="s">
        <v>18</v>
      </c>
      <c r="G831" t="s">
        <v>3</v>
      </c>
      <c r="H831" t="s">
        <v>3001</v>
      </c>
      <c r="I831">
        <f t="shared" si="12"/>
        <v>134.125</v>
      </c>
      <c r="J831">
        <v>21.46</v>
      </c>
      <c r="K831" s="4" t="s">
        <v>6149</v>
      </c>
    </row>
    <row r="832" spans="1:11" hidden="1">
      <c r="A832" t="s">
        <v>2302</v>
      </c>
      <c r="B832" s="3">
        <v>41687</v>
      </c>
      <c r="C832" t="s">
        <v>1297</v>
      </c>
      <c r="D832">
        <v>2</v>
      </c>
      <c r="E832" t="s">
        <v>5331</v>
      </c>
      <c r="F832" t="s">
        <v>18</v>
      </c>
      <c r="G832" t="s">
        <v>3</v>
      </c>
      <c r="H832" t="s">
        <v>5332</v>
      </c>
      <c r="I832">
        <f t="shared" si="12"/>
        <v>233.62500000000003</v>
      </c>
      <c r="J832">
        <v>37.380000000000003</v>
      </c>
      <c r="K832" s="4" t="s">
        <v>6149</v>
      </c>
    </row>
    <row r="833" spans="1:11" hidden="1">
      <c r="A833" t="s">
        <v>5333</v>
      </c>
      <c r="B833" s="3">
        <v>41687</v>
      </c>
      <c r="C833" t="s">
        <v>2382</v>
      </c>
      <c r="D833">
        <v>2</v>
      </c>
      <c r="E833" t="s">
        <v>5334</v>
      </c>
      <c r="F833" t="s">
        <v>18</v>
      </c>
      <c r="G833" t="s">
        <v>3</v>
      </c>
      <c r="H833" t="s">
        <v>5214</v>
      </c>
      <c r="I833">
        <f t="shared" si="12"/>
        <v>828.125</v>
      </c>
      <c r="J833">
        <v>132.5</v>
      </c>
      <c r="K833" s="4" t="s">
        <v>6149</v>
      </c>
    </row>
    <row r="834" spans="1:11" hidden="1">
      <c r="A834" t="s">
        <v>2306</v>
      </c>
      <c r="B834" s="3">
        <v>41687</v>
      </c>
      <c r="C834" t="s">
        <v>5335</v>
      </c>
      <c r="D834">
        <v>2</v>
      </c>
      <c r="E834" t="s">
        <v>5336</v>
      </c>
      <c r="F834" t="s">
        <v>26</v>
      </c>
      <c r="G834" t="s">
        <v>13</v>
      </c>
      <c r="H834" t="s">
        <v>5337</v>
      </c>
      <c r="I834">
        <f t="shared" si="12"/>
        <v>853.43750000000011</v>
      </c>
      <c r="J834">
        <v>136.55000000000001</v>
      </c>
      <c r="K834" s="14" t="s">
        <v>6145</v>
      </c>
    </row>
    <row r="835" spans="1:11" hidden="1">
      <c r="A835" t="s">
        <v>2309</v>
      </c>
      <c r="B835" s="3">
        <v>41687</v>
      </c>
      <c r="C835" t="s">
        <v>5338</v>
      </c>
      <c r="D835">
        <v>2</v>
      </c>
      <c r="E835" t="s">
        <v>5339</v>
      </c>
      <c r="F835" t="s">
        <v>26</v>
      </c>
      <c r="G835" t="s">
        <v>13</v>
      </c>
      <c r="H835" t="s">
        <v>5337</v>
      </c>
      <c r="I835">
        <f t="shared" si="12"/>
        <v>658.8125</v>
      </c>
      <c r="J835">
        <v>105.41</v>
      </c>
      <c r="K835" s="14" t="s">
        <v>6145</v>
      </c>
    </row>
    <row r="836" spans="1:11" hidden="1">
      <c r="A836" t="s">
        <v>2313</v>
      </c>
      <c r="B836" s="3">
        <v>41687</v>
      </c>
      <c r="C836" t="s">
        <v>5340</v>
      </c>
      <c r="D836">
        <v>2</v>
      </c>
      <c r="E836" t="s">
        <v>5341</v>
      </c>
      <c r="F836" t="s">
        <v>26</v>
      </c>
      <c r="G836" t="s">
        <v>13</v>
      </c>
      <c r="H836" t="s">
        <v>5337</v>
      </c>
      <c r="I836">
        <f t="shared" si="12"/>
        <v>1117.0625</v>
      </c>
      <c r="J836">
        <v>178.73</v>
      </c>
      <c r="K836" s="14" t="s">
        <v>6145</v>
      </c>
    </row>
    <row r="837" spans="1:11" hidden="1">
      <c r="A837" t="s">
        <v>2320</v>
      </c>
      <c r="B837" s="3">
        <v>41687</v>
      </c>
      <c r="C837" t="s">
        <v>5342</v>
      </c>
      <c r="D837">
        <v>2</v>
      </c>
      <c r="E837" t="s">
        <v>5343</v>
      </c>
      <c r="F837" t="s">
        <v>26</v>
      </c>
      <c r="G837" t="s">
        <v>13</v>
      </c>
      <c r="H837" t="s">
        <v>122</v>
      </c>
      <c r="I837">
        <f t="shared" si="12"/>
        <v>2525.875</v>
      </c>
      <c r="J837">
        <v>404.14</v>
      </c>
      <c r="K837" s="14" t="s">
        <v>6145</v>
      </c>
    </row>
    <row r="838" spans="1:11" hidden="1">
      <c r="A838" t="s">
        <v>545</v>
      </c>
      <c r="B838" s="3">
        <v>41687</v>
      </c>
      <c r="C838" t="s">
        <v>49</v>
      </c>
      <c r="D838">
        <v>2</v>
      </c>
      <c r="E838" t="s">
        <v>4460</v>
      </c>
      <c r="F838" t="s">
        <v>18</v>
      </c>
      <c r="G838" t="s">
        <v>3</v>
      </c>
      <c r="H838" t="s">
        <v>3743</v>
      </c>
      <c r="I838">
        <f t="shared" si="12"/>
        <v>275.4375</v>
      </c>
      <c r="J838">
        <v>44.07</v>
      </c>
      <c r="K838" s="4" t="s">
        <v>6149</v>
      </c>
    </row>
    <row r="839" spans="1:11" hidden="1">
      <c r="A839" t="s">
        <v>545</v>
      </c>
      <c r="B839" s="3">
        <v>41687</v>
      </c>
      <c r="C839" t="s">
        <v>49</v>
      </c>
      <c r="D839">
        <v>2</v>
      </c>
      <c r="E839" t="s">
        <v>4460</v>
      </c>
      <c r="F839" t="s">
        <v>18</v>
      </c>
      <c r="G839" t="s">
        <v>3</v>
      </c>
      <c r="H839" t="s">
        <v>3743</v>
      </c>
      <c r="I839">
        <f t="shared" si="12"/>
        <v>-275.375</v>
      </c>
      <c r="J839">
        <v>-44.06</v>
      </c>
      <c r="K839" s="4" t="s">
        <v>6149</v>
      </c>
    </row>
    <row r="840" spans="1:11" hidden="1">
      <c r="A840" s="1" t="s">
        <v>545</v>
      </c>
      <c r="B840" s="13">
        <v>41687</v>
      </c>
      <c r="C840" s="1" t="s">
        <v>49</v>
      </c>
      <c r="D840" s="1">
        <v>2</v>
      </c>
      <c r="E840" s="1" t="s">
        <v>4460</v>
      </c>
      <c r="F840" s="1" t="s">
        <v>18</v>
      </c>
      <c r="G840" s="1" t="s">
        <v>3</v>
      </c>
      <c r="H840" s="1" t="s">
        <v>3743</v>
      </c>
      <c r="I840">
        <f t="shared" si="12"/>
        <v>275.375</v>
      </c>
      <c r="J840" s="1">
        <v>44.06</v>
      </c>
      <c r="K840" s="4" t="s">
        <v>6149</v>
      </c>
    </row>
    <row r="841" spans="1:11" hidden="1">
      <c r="A841" t="s">
        <v>2324</v>
      </c>
      <c r="B841" s="3">
        <v>41687</v>
      </c>
      <c r="C841" t="s">
        <v>49</v>
      </c>
      <c r="D841">
        <v>2</v>
      </c>
      <c r="E841" t="s">
        <v>4461</v>
      </c>
      <c r="F841" t="s">
        <v>18</v>
      </c>
      <c r="G841" t="s">
        <v>3</v>
      </c>
      <c r="H841" t="s">
        <v>3738</v>
      </c>
      <c r="I841">
        <f t="shared" si="12"/>
        <v>578.9375</v>
      </c>
      <c r="J841">
        <v>92.63</v>
      </c>
      <c r="K841" s="4" t="s">
        <v>6149</v>
      </c>
    </row>
    <row r="842" spans="1:11" hidden="1">
      <c r="A842" t="s">
        <v>2324</v>
      </c>
      <c r="B842" s="3">
        <v>41687</v>
      </c>
      <c r="C842" t="s">
        <v>49</v>
      </c>
      <c r="D842">
        <v>2</v>
      </c>
      <c r="E842" t="s">
        <v>4461</v>
      </c>
      <c r="F842" t="s">
        <v>18</v>
      </c>
      <c r="G842" t="s">
        <v>3</v>
      </c>
      <c r="H842" t="s">
        <v>3738</v>
      </c>
      <c r="I842">
        <f t="shared" ref="I842:I905" si="13">J842*100/16</f>
        <v>-578.9375</v>
      </c>
      <c r="J842">
        <v>-92.63</v>
      </c>
      <c r="K842" s="4" t="s">
        <v>6149</v>
      </c>
    </row>
    <row r="843" spans="1:11" hidden="1">
      <c r="A843" s="1" t="s">
        <v>2324</v>
      </c>
      <c r="B843" s="13">
        <v>41687</v>
      </c>
      <c r="C843" s="1" t="s">
        <v>49</v>
      </c>
      <c r="D843" s="1">
        <v>2</v>
      </c>
      <c r="E843" s="1" t="s">
        <v>4461</v>
      </c>
      <c r="F843" s="1" t="s">
        <v>18</v>
      </c>
      <c r="G843" s="1" t="s">
        <v>3</v>
      </c>
      <c r="H843" s="1" t="s">
        <v>3738</v>
      </c>
      <c r="I843">
        <f t="shared" si="13"/>
        <v>578.9375</v>
      </c>
      <c r="J843" s="1">
        <v>92.63</v>
      </c>
      <c r="K843" s="4" t="s">
        <v>6149</v>
      </c>
    </row>
    <row r="844" spans="1:11" hidden="1">
      <c r="A844" t="s">
        <v>2327</v>
      </c>
      <c r="B844" s="3">
        <v>41687</v>
      </c>
      <c r="C844" t="s">
        <v>5344</v>
      </c>
      <c r="D844">
        <v>2</v>
      </c>
      <c r="E844" t="s">
        <v>5345</v>
      </c>
      <c r="F844" t="s">
        <v>26</v>
      </c>
      <c r="G844" t="s">
        <v>13</v>
      </c>
      <c r="H844" t="s">
        <v>5346</v>
      </c>
      <c r="I844">
        <f t="shared" si="13"/>
        <v>1756.4374999999998</v>
      </c>
      <c r="J844">
        <v>281.02999999999997</v>
      </c>
      <c r="K844" s="14" t="s">
        <v>6145</v>
      </c>
    </row>
    <row r="845" spans="1:11" hidden="1">
      <c r="A845" t="s">
        <v>546</v>
      </c>
      <c r="B845" s="3">
        <v>41687</v>
      </c>
      <c r="C845" t="s">
        <v>5347</v>
      </c>
      <c r="D845">
        <v>2</v>
      </c>
      <c r="E845" t="s">
        <v>5348</v>
      </c>
      <c r="F845" t="s">
        <v>26</v>
      </c>
      <c r="G845" t="s">
        <v>13</v>
      </c>
      <c r="H845" t="s">
        <v>5349</v>
      </c>
      <c r="I845">
        <f t="shared" si="13"/>
        <v>1279</v>
      </c>
      <c r="J845">
        <v>204.64</v>
      </c>
      <c r="K845" s="14" t="s">
        <v>6145</v>
      </c>
    </row>
    <row r="846" spans="1:11" hidden="1">
      <c r="A846" t="s">
        <v>5350</v>
      </c>
      <c r="B846" s="3">
        <v>41687</v>
      </c>
      <c r="C846" t="s">
        <v>5351</v>
      </c>
      <c r="D846">
        <v>2</v>
      </c>
      <c r="E846" t="s">
        <v>5352</v>
      </c>
      <c r="F846" t="s">
        <v>26</v>
      </c>
      <c r="G846" t="s">
        <v>13</v>
      </c>
      <c r="H846" t="s">
        <v>5353</v>
      </c>
      <c r="I846">
        <f t="shared" si="13"/>
        <v>2491.375</v>
      </c>
      <c r="J846">
        <v>398.62</v>
      </c>
      <c r="K846" s="14" t="s">
        <v>6145</v>
      </c>
    </row>
    <row r="847" spans="1:11" hidden="1">
      <c r="A847" t="s">
        <v>2338</v>
      </c>
      <c r="B847" s="3">
        <v>41687</v>
      </c>
      <c r="C847" t="s">
        <v>5354</v>
      </c>
      <c r="D847">
        <v>2</v>
      </c>
      <c r="E847" t="s">
        <v>5355</v>
      </c>
      <c r="F847" t="s">
        <v>26</v>
      </c>
      <c r="G847" t="s">
        <v>13</v>
      </c>
      <c r="H847" t="s">
        <v>5356</v>
      </c>
      <c r="I847">
        <f t="shared" si="13"/>
        <v>853.43750000000011</v>
      </c>
      <c r="J847">
        <v>136.55000000000001</v>
      </c>
      <c r="K847" s="14" t="s">
        <v>6145</v>
      </c>
    </row>
    <row r="848" spans="1:11" hidden="1">
      <c r="A848" t="s">
        <v>2350</v>
      </c>
      <c r="B848" s="3">
        <v>41688</v>
      </c>
      <c r="C848" t="s">
        <v>4462</v>
      </c>
      <c r="D848">
        <v>2</v>
      </c>
      <c r="E848" t="s">
        <v>4463</v>
      </c>
      <c r="F848" t="s">
        <v>18</v>
      </c>
      <c r="G848" t="s">
        <v>3</v>
      </c>
      <c r="H848" t="s">
        <v>3582</v>
      </c>
      <c r="I848">
        <f t="shared" si="13"/>
        <v>6497.8750000000009</v>
      </c>
      <c r="J848" s="4">
        <v>1039.6600000000001</v>
      </c>
      <c r="K848" s="4" t="s">
        <v>6149</v>
      </c>
    </row>
    <row r="849" spans="1:11" hidden="1">
      <c r="A849" t="s">
        <v>2350</v>
      </c>
      <c r="B849" s="3">
        <v>41688</v>
      </c>
      <c r="C849" t="s">
        <v>4462</v>
      </c>
      <c r="D849">
        <v>2</v>
      </c>
      <c r="E849" t="s">
        <v>4463</v>
      </c>
      <c r="F849" t="s">
        <v>18</v>
      </c>
      <c r="G849" t="s">
        <v>3</v>
      </c>
      <c r="H849" t="s">
        <v>3582</v>
      </c>
      <c r="I849">
        <f t="shared" si="13"/>
        <v>-3275.875</v>
      </c>
      <c r="J849">
        <v>-524.14</v>
      </c>
      <c r="K849" s="4" t="s">
        <v>6149</v>
      </c>
    </row>
    <row r="850" spans="1:11" hidden="1">
      <c r="A850" s="1" t="s">
        <v>2350</v>
      </c>
      <c r="B850" s="13">
        <v>41688</v>
      </c>
      <c r="C850" s="1" t="s">
        <v>4462</v>
      </c>
      <c r="D850" s="1">
        <v>2</v>
      </c>
      <c r="E850" s="1" t="s">
        <v>4463</v>
      </c>
      <c r="F850" s="1" t="s">
        <v>18</v>
      </c>
      <c r="G850" s="1" t="s">
        <v>3</v>
      </c>
      <c r="H850" s="1" t="s">
        <v>3582</v>
      </c>
      <c r="I850">
        <f t="shared" si="13"/>
        <v>3275.875</v>
      </c>
      <c r="J850" s="1">
        <v>524.14</v>
      </c>
      <c r="K850" s="4" t="s">
        <v>6149</v>
      </c>
    </row>
    <row r="851" spans="1:11" hidden="1">
      <c r="A851" t="s">
        <v>547</v>
      </c>
      <c r="B851" s="3">
        <v>41688</v>
      </c>
      <c r="C851" t="s">
        <v>5359</v>
      </c>
      <c r="D851">
        <v>2</v>
      </c>
      <c r="E851" t="s">
        <v>5360</v>
      </c>
      <c r="F851" t="s">
        <v>26</v>
      </c>
      <c r="G851" t="s">
        <v>13</v>
      </c>
      <c r="H851" t="s">
        <v>5361</v>
      </c>
      <c r="I851">
        <f t="shared" si="13"/>
        <v>3112.8125</v>
      </c>
      <c r="J851">
        <v>498.05</v>
      </c>
      <c r="K851" s="14" t="s">
        <v>6145</v>
      </c>
    </row>
    <row r="852" spans="1:11" hidden="1">
      <c r="A852" t="s">
        <v>5362</v>
      </c>
      <c r="B852" s="3">
        <v>41688</v>
      </c>
      <c r="C852" t="s">
        <v>2</v>
      </c>
      <c r="D852">
        <v>2</v>
      </c>
      <c r="E852" t="s">
        <v>5363</v>
      </c>
      <c r="F852" t="s">
        <v>18</v>
      </c>
      <c r="G852" t="s">
        <v>0</v>
      </c>
      <c r="H852" t="s">
        <v>5364</v>
      </c>
      <c r="I852">
        <f t="shared" si="13"/>
        <v>4066.4375</v>
      </c>
      <c r="J852">
        <v>650.63</v>
      </c>
      <c r="K852" s="4" t="s">
        <v>6149</v>
      </c>
    </row>
    <row r="853" spans="1:11" hidden="1">
      <c r="A853" t="s">
        <v>5365</v>
      </c>
      <c r="B853" s="3">
        <v>41688</v>
      </c>
      <c r="C853" t="s">
        <v>5366</v>
      </c>
      <c r="D853">
        <v>2</v>
      </c>
      <c r="E853" t="s">
        <v>5367</v>
      </c>
      <c r="F853" t="s">
        <v>26</v>
      </c>
      <c r="G853" t="s">
        <v>13</v>
      </c>
      <c r="H853" t="s">
        <v>5368</v>
      </c>
      <c r="I853">
        <f t="shared" si="13"/>
        <v>1272.4375</v>
      </c>
      <c r="J853">
        <v>203.59</v>
      </c>
      <c r="K853" s="14" t="s">
        <v>6145</v>
      </c>
    </row>
    <row r="854" spans="1:11" hidden="1">
      <c r="A854" t="s">
        <v>5369</v>
      </c>
      <c r="B854" s="3">
        <v>41688</v>
      </c>
      <c r="C854" t="s">
        <v>5370</v>
      </c>
      <c r="D854">
        <v>2</v>
      </c>
      <c r="E854" t="s">
        <v>5371</v>
      </c>
      <c r="F854" t="s">
        <v>26</v>
      </c>
      <c r="G854" t="s">
        <v>13</v>
      </c>
      <c r="H854" t="s">
        <v>3001</v>
      </c>
      <c r="I854">
        <f t="shared" si="13"/>
        <v>2203.4375</v>
      </c>
      <c r="J854">
        <v>352.55</v>
      </c>
      <c r="K854" s="14" t="s">
        <v>6145</v>
      </c>
    </row>
    <row r="855" spans="1:11" hidden="1">
      <c r="A855" t="s">
        <v>548</v>
      </c>
      <c r="B855" s="3">
        <v>41688</v>
      </c>
      <c r="C855" t="s">
        <v>5372</v>
      </c>
      <c r="D855">
        <v>2</v>
      </c>
      <c r="E855" t="s">
        <v>5373</v>
      </c>
      <c r="F855" t="s">
        <v>26</v>
      </c>
      <c r="G855" t="s">
        <v>13</v>
      </c>
      <c r="H855" t="s">
        <v>3812</v>
      </c>
      <c r="I855">
        <f t="shared" si="13"/>
        <v>3910.4374999999995</v>
      </c>
      <c r="J855">
        <v>625.66999999999996</v>
      </c>
      <c r="K855" s="14" t="s">
        <v>6145</v>
      </c>
    </row>
    <row r="856" spans="1:11" hidden="1">
      <c r="A856" t="s">
        <v>2367</v>
      </c>
      <c r="B856" s="3">
        <v>41688</v>
      </c>
      <c r="C856" t="s">
        <v>1578</v>
      </c>
      <c r="D856">
        <v>1</v>
      </c>
      <c r="E856" t="s">
        <v>5374</v>
      </c>
      <c r="F856" t="s">
        <v>934</v>
      </c>
      <c r="G856" t="s">
        <v>5</v>
      </c>
      <c r="H856" t="s">
        <v>5375</v>
      </c>
      <c r="I856">
        <f t="shared" si="13"/>
        <v>301.75</v>
      </c>
      <c r="J856">
        <v>48.28</v>
      </c>
      <c r="K856" s="4" t="s">
        <v>6146</v>
      </c>
    </row>
    <row r="857" spans="1:11" hidden="1">
      <c r="A857" t="s">
        <v>5376</v>
      </c>
      <c r="B857" s="3">
        <v>41688</v>
      </c>
      <c r="C857" t="s">
        <v>5377</v>
      </c>
      <c r="D857">
        <v>2</v>
      </c>
      <c r="E857" t="s">
        <v>5378</v>
      </c>
      <c r="F857" t="s">
        <v>26</v>
      </c>
      <c r="G857" t="s">
        <v>13</v>
      </c>
      <c r="H857" t="s">
        <v>3639</v>
      </c>
      <c r="I857">
        <f t="shared" si="13"/>
        <v>853.43750000000011</v>
      </c>
      <c r="J857">
        <v>136.55000000000001</v>
      </c>
      <c r="K857" s="14" t="s">
        <v>6145</v>
      </c>
    </row>
    <row r="858" spans="1:11" hidden="1">
      <c r="A858" t="s">
        <v>2377</v>
      </c>
      <c r="B858" s="3">
        <v>41688</v>
      </c>
      <c r="C858" t="s">
        <v>5379</v>
      </c>
      <c r="D858">
        <v>2</v>
      </c>
      <c r="E858" t="s">
        <v>5380</v>
      </c>
      <c r="F858" t="s">
        <v>26</v>
      </c>
      <c r="G858" t="s">
        <v>13</v>
      </c>
      <c r="H858" t="s">
        <v>483</v>
      </c>
      <c r="I858">
        <f t="shared" si="13"/>
        <v>1706.8750000000002</v>
      </c>
      <c r="J858">
        <v>273.10000000000002</v>
      </c>
      <c r="K858" s="14" t="s">
        <v>6145</v>
      </c>
    </row>
    <row r="859" spans="1:11" hidden="1">
      <c r="A859" t="s">
        <v>5381</v>
      </c>
      <c r="B859" s="3">
        <v>41688</v>
      </c>
      <c r="C859" t="s">
        <v>5382</v>
      </c>
      <c r="D859">
        <v>2</v>
      </c>
      <c r="E859" t="s">
        <v>5383</v>
      </c>
      <c r="F859" t="s">
        <v>26</v>
      </c>
      <c r="G859" t="s">
        <v>13</v>
      </c>
      <c r="H859" t="s">
        <v>1681</v>
      </c>
      <c r="I859">
        <f t="shared" si="13"/>
        <v>2525.875</v>
      </c>
      <c r="J859">
        <v>404.14</v>
      </c>
      <c r="K859" s="14" t="s">
        <v>6145</v>
      </c>
    </row>
    <row r="860" spans="1:11" hidden="1">
      <c r="A860" t="s">
        <v>2381</v>
      </c>
      <c r="B860" s="3">
        <v>41688</v>
      </c>
      <c r="C860" t="s">
        <v>5384</v>
      </c>
      <c r="D860">
        <v>2</v>
      </c>
      <c r="E860" t="s">
        <v>5385</v>
      </c>
      <c r="F860" t="s">
        <v>26</v>
      </c>
      <c r="G860" t="s">
        <v>13</v>
      </c>
      <c r="H860" t="s">
        <v>5386</v>
      </c>
      <c r="I860">
        <f t="shared" si="13"/>
        <v>9375</v>
      </c>
      <c r="J860" s="4">
        <v>1500</v>
      </c>
      <c r="K860" s="14" t="s">
        <v>6145</v>
      </c>
    </row>
    <row r="861" spans="1:11" hidden="1">
      <c r="A861" t="s">
        <v>2385</v>
      </c>
      <c r="B861" s="3">
        <v>41688</v>
      </c>
      <c r="C861" t="s">
        <v>5387</v>
      </c>
      <c r="D861">
        <v>2</v>
      </c>
      <c r="E861" t="s">
        <v>5388</v>
      </c>
      <c r="F861" t="s">
        <v>26</v>
      </c>
      <c r="G861" t="s">
        <v>13</v>
      </c>
      <c r="H861" t="s">
        <v>5389</v>
      </c>
      <c r="I861">
        <f t="shared" si="13"/>
        <v>853.43750000000011</v>
      </c>
      <c r="J861">
        <v>136.55000000000001</v>
      </c>
      <c r="K861" s="14" t="s">
        <v>6145</v>
      </c>
    </row>
    <row r="862" spans="1:11" hidden="1">
      <c r="A862" t="s">
        <v>2389</v>
      </c>
      <c r="B862" s="3">
        <v>41688</v>
      </c>
      <c r="C862" t="s">
        <v>5390</v>
      </c>
      <c r="D862">
        <v>2</v>
      </c>
      <c r="E862" t="s">
        <v>5391</v>
      </c>
      <c r="F862" t="s">
        <v>26</v>
      </c>
      <c r="G862" t="s">
        <v>13</v>
      </c>
      <c r="H862" t="s">
        <v>5392</v>
      </c>
      <c r="I862">
        <f t="shared" si="13"/>
        <v>853.43750000000011</v>
      </c>
      <c r="J862">
        <v>136.55000000000001</v>
      </c>
      <c r="K862" s="14" t="s">
        <v>6145</v>
      </c>
    </row>
    <row r="863" spans="1:11" hidden="1">
      <c r="A863" t="s">
        <v>2393</v>
      </c>
      <c r="B863" s="3">
        <v>41688</v>
      </c>
      <c r="C863" t="s">
        <v>5393</v>
      </c>
      <c r="D863">
        <v>2</v>
      </c>
      <c r="E863" t="s">
        <v>5394</v>
      </c>
      <c r="F863" t="s">
        <v>26</v>
      </c>
      <c r="G863" t="s">
        <v>13</v>
      </c>
      <c r="H863" t="s">
        <v>3365</v>
      </c>
      <c r="I863">
        <f t="shared" si="13"/>
        <v>172.4375</v>
      </c>
      <c r="J863">
        <v>27.59</v>
      </c>
      <c r="K863" s="14" t="s">
        <v>6145</v>
      </c>
    </row>
    <row r="864" spans="1:11" hidden="1">
      <c r="A864" t="s">
        <v>2397</v>
      </c>
      <c r="B864" s="3">
        <v>41688</v>
      </c>
      <c r="C864" t="s">
        <v>16</v>
      </c>
      <c r="D864">
        <v>2</v>
      </c>
      <c r="E864" t="s">
        <v>4464</v>
      </c>
      <c r="F864" t="s">
        <v>18</v>
      </c>
      <c r="G864" t="s">
        <v>3</v>
      </c>
      <c r="H864" t="s">
        <v>3744</v>
      </c>
      <c r="I864">
        <f t="shared" si="13"/>
        <v>2427.875</v>
      </c>
      <c r="J864">
        <v>388.46</v>
      </c>
      <c r="K864" s="4" t="s">
        <v>6149</v>
      </c>
    </row>
    <row r="865" spans="1:11" hidden="1">
      <c r="A865" t="s">
        <v>2397</v>
      </c>
      <c r="B865" s="3">
        <v>41688</v>
      </c>
      <c r="C865" t="s">
        <v>16</v>
      </c>
      <c r="D865">
        <v>2</v>
      </c>
      <c r="E865" t="s">
        <v>4464</v>
      </c>
      <c r="F865" t="s">
        <v>18</v>
      </c>
      <c r="G865" t="s">
        <v>3</v>
      </c>
      <c r="H865" t="s">
        <v>3744</v>
      </c>
      <c r="I865">
        <f t="shared" si="13"/>
        <v>-2427.875</v>
      </c>
      <c r="J865">
        <v>-388.46</v>
      </c>
      <c r="K865" s="4" t="s">
        <v>6149</v>
      </c>
    </row>
    <row r="866" spans="1:11" hidden="1">
      <c r="A866" s="1" t="s">
        <v>2397</v>
      </c>
      <c r="B866" s="13">
        <v>41688</v>
      </c>
      <c r="C866" s="1" t="s">
        <v>16</v>
      </c>
      <c r="D866" s="1">
        <v>2</v>
      </c>
      <c r="E866" s="1" t="s">
        <v>4464</v>
      </c>
      <c r="F866" s="1" t="s">
        <v>18</v>
      </c>
      <c r="G866" s="1" t="s">
        <v>3</v>
      </c>
      <c r="H866" s="1" t="s">
        <v>3744</v>
      </c>
      <c r="I866">
        <f t="shared" si="13"/>
        <v>2427.875</v>
      </c>
      <c r="J866" s="1">
        <v>388.46</v>
      </c>
      <c r="K866" s="4" t="s">
        <v>6149</v>
      </c>
    </row>
    <row r="867" spans="1:11" hidden="1">
      <c r="A867" t="s">
        <v>2401</v>
      </c>
      <c r="B867" s="3">
        <v>41688</v>
      </c>
      <c r="C867" t="s">
        <v>2</v>
      </c>
      <c r="D867">
        <v>2</v>
      </c>
      <c r="E867" t="s">
        <v>5395</v>
      </c>
      <c r="F867" t="s">
        <v>18</v>
      </c>
      <c r="G867" t="s">
        <v>3</v>
      </c>
      <c r="H867" t="s">
        <v>3365</v>
      </c>
      <c r="I867">
        <f t="shared" si="13"/>
        <v>125.5625</v>
      </c>
      <c r="J867">
        <v>20.09</v>
      </c>
      <c r="K867" s="4" t="s">
        <v>6149</v>
      </c>
    </row>
    <row r="868" spans="1:11" hidden="1">
      <c r="A868" t="s">
        <v>5396</v>
      </c>
      <c r="B868" s="3">
        <v>41688</v>
      </c>
      <c r="C868" t="s">
        <v>5397</v>
      </c>
      <c r="D868">
        <v>2</v>
      </c>
      <c r="E868" t="s">
        <v>5398</v>
      </c>
      <c r="F868" t="s">
        <v>26</v>
      </c>
      <c r="G868" t="s">
        <v>13</v>
      </c>
      <c r="H868" t="s">
        <v>4850</v>
      </c>
      <c r="I868">
        <f t="shared" si="13"/>
        <v>3413.8125</v>
      </c>
      <c r="J868">
        <v>546.21</v>
      </c>
      <c r="K868" s="14" t="s">
        <v>6145</v>
      </c>
    </row>
    <row r="869" spans="1:11" hidden="1">
      <c r="A869" t="s">
        <v>2405</v>
      </c>
      <c r="B869" s="3">
        <v>41688</v>
      </c>
      <c r="C869" t="s">
        <v>16</v>
      </c>
      <c r="D869">
        <v>2</v>
      </c>
      <c r="E869" t="s">
        <v>4465</v>
      </c>
      <c r="F869" t="s">
        <v>18</v>
      </c>
      <c r="G869" t="s">
        <v>3</v>
      </c>
      <c r="H869" t="s">
        <v>497</v>
      </c>
      <c r="I869">
        <f t="shared" si="13"/>
        <v>5545.5</v>
      </c>
      <c r="J869">
        <v>887.28</v>
      </c>
      <c r="K869" s="4" t="s">
        <v>6149</v>
      </c>
    </row>
    <row r="870" spans="1:11" hidden="1">
      <c r="A870" t="s">
        <v>2405</v>
      </c>
      <c r="B870" s="3">
        <v>41688</v>
      </c>
      <c r="C870" t="s">
        <v>16</v>
      </c>
      <c r="D870">
        <v>2</v>
      </c>
      <c r="E870" t="s">
        <v>4465</v>
      </c>
      <c r="F870" t="s">
        <v>18</v>
      </c>
      <c r="G870" t="s">
        <v>3</v>
      </c>
      <c r="H870" t="s">
        <v>497</v>
      </c>
      <c r="I870">
        <f t="shared" si="13"/>
        <v>-3039.9375</v>
      </c>
      <c r="J870">
        <v>-486.39</v>
      </c>
      <c r="K870" s="4" t="s">
        <v>6149</v>
      </c>
    </row>
    <row r="871" spans="1:11" hidden="1">
      <c r="A871" s="1" t="s">
        <v>2405</v>
      </c>
      <c r="B871" s="13">
        <v>41688</v>
      </c>
      <c r="C871" s="1" t="s">
        <v>16</v>
      </c>
      <c r="D871" s="1">
        <v>2</v>
      </c>
      <c r="E871" s="1" t="s">
        <v>4465</v>
      </c>
      <c r="F871" s="1" t="s">
        <v>18</v>
      </c>
      <c r="G871" s="1" t="s">
        <v>3</v>
      </c>
      <c r="H871" s="1" t="s">
        <v>497</v>
      </c>
      <c r="I871">
        <f t="shared" si="13"/>
        <v>3039.9375</v>
      </c>
      <c r="J871" s="1">
        <v>486.39</v>
      </c>
      <c r="K871" s="4" t="s">
        <v>6149</v>
      </c>
    </row>
    <row r="872" spans="1:11" hidden="1">
      <c r="A872" t="s">
        <v>2413</v>
      </c>
      <c r="B872" s="3">
        <v>41688</v>
      </c>
      <c r="C872" t="s">
        <v>5399</v>
      </c>
      <c r="D872">
        <v>2</v>
      </c>
      <c r="E872" t="s">
        <v>5400</v>
      </c>
      <c r="F872" t="s">
        <v>26</v>
      </c>
      <c r="G872" t="s">
        <v>13</v>
      </c>
      <c r="H872" t="s">
        <v>5401</v>
      </c>
      <c r="I872">
        <f t="shared" si="13"/>
        <v>2525.875</v>
      </c>
      <c r="J872">
        <v>404.14</v>
      </c>
      <c r="K872" s="14" t="s">
        <v>6145</v>
      </c>
    </row>
    <row r="873" spans="1:11" hidden="1">
      <c r="A873" t="s">
        <v>2415</v>
      </c>
      <c r="B873" s="3">
        <v>41688</v>
      </c>
      <c r="C873" t="s">
        <v>5357</v>
      </c>
      <c r="D873">
        <v>2</v>
      </c>
      <c r="E873" t="s">
        <v>5402</v>
      </c>
      <c r="F873" t="s">
        <v>26</v>
      </c>
      <c r="G873" t="s">
        <v>13</v>
      </c>
      <c r="H873" t="s">
        <v>1436</v>
      </c>
      <c r="I873">
        <f t="shared" si="13"/>
        <v>2525.875</v>
      </c>
      <c r="J873">
        <v>404.14</v>
      </c>
      <c r="K873" s="14" t="s">
        <v>6145</v>
      </c>
    </row>
    <row r="874" spans="1:11" hidden="1">
      <c r="A874" t="s">
        <v>4466</v>
      </c>
      <c r="B874" s="3">
        <v>41688</v>
      </c>
      <c r="C874" t="s">
        <v>16</v>
      </c>
      <c r="D874">
        <v>2</v>
      </c>
      <c r="E874" t="s">
        <v>4467</v>
      </c>
      <c r="F874" t="s">
        <v>18</v>
      </c>
      <c r="G874" t="s">
        <v>3</v>
      </c>
      <c r="H874" t="s">
        <v>3772</v>
      </c>
      <c r="I874">
        <f t="shared" si="13"/>
        <v>3655.7499999999995</v>
      </c>
      <c r="J874">
        <v>584.91999999999996</v>
      </c>
      <c r="K874" s="4" t="s">
        <v>6149</v>
      </c>
    </row>
    <row r="875" spans="1:11" hidden="1">
      <c r="A875" t="s">
        <v>4466</v>
      </c>
      <c r="B875" s="3">
        <v>41688</v>
      </c>
      <c r="C875" t="s">
        <v>16</v>
      </c>
      <c r="D875">
        <v>2</v>
      </c>
      <c r="E875" t="s">
        <v>4467</v>
      </c>
      <c r="F875" t="s">
        <v>18</v>
      </c>
      <c r="G875" t="s">
        <v>3</v>
      </c>
      <c r="H875" t="s">
        <v>3772</v>
      </c>
      <c r="I875">
        <f t="shared" si="13"/>
        <v>-3655.7499999999995</v>
      </c>
      <c r="J875">
        <v>-584.91999999999996</v>
      </c>
      <c r="K875" s="4" t="s">
        <v>6149</v>
      </c>
    </row>
    <row r="876" spans="1:11" hidden="1">
      <c r="A876" s="1" t="s">
        <v>4466</v>
      </c>
      <c r="B876" s="13">
        <v>41688</v>
      </c>
      <c r="C876" s="1" t="s">
        <v>16</v>
      </c>
      <c r="D876" s="1">
        <v>2</v>
      </c>
      <c r="E876" s="1" t="s">
        <v>4467</v>
      </c>
      <c r="F876" s="1" t="s">
        <v>18</v>
      </c>
      <c r="G876" s="1" t="s">
        <v>3</v>
      </c>
      <c r="H876" s="1" t="s">
        <v>3772</v>
      </c>
      <c r="I876">
        <f t="shared" si="13"/>
        <v>3655.7499999999995</v>
      </c>
      <c r="J876" s="1">
        <v>584.91999999999996</v>
      </c>
      <c r="K876" s="4" t="s">
        <v>6149</v>
      </c>
    </row>
    <row r="877" spans="1:11" hidden="1">
      <c r="A877" t="s">
        <v>561</v>
      </c>
      <c r="B877" s="3">
        <v>41688</v>
      </c>
      <c r="C877" t="s">
        <v>5403</v>
      </c>
      <c r="D877">
        <v>2</v>
      </c>
      <c r="E877" t="s">
        <v>5404</v>
      </c>
      <c r="F877" t="s">
        <v>26</v>
      </c>
      <c r="G877" t="s">
        <v>13</v>
      </c>
      <c r="H877" t="s">
        <v>5405</v>
      </c>
      <c r="I877">
        <f t="shared" si="13"/>
        <v>1827.5625000000002</v>
      </c>
      <c r="J877">
        <v>292.41000000000003</v>
      </c>
      <c r="K877" s="14" t="s">
        <v>6145</v>
      </c>
    </row>
    <row r="878" spans="1:11" hidden="1">
      <c r="A878" t="s">
        <v>564</v>
      </c>
      <c r="B878" s="3">
        <v>41688</v>
      </c>
      <c r="C878" t="s">
        <v>5406</v>
      </c>
      <c r="D878">
        <v>2</v>
      </c>
      <c r="E878" t="s">
        <v>5407</v>
      </c>
      <c r="F878" t="s">
        <v>26</v>
      </c>
      <c r="G878" t="s">
        <v>13</v>
      </c>
      <c r="H878" t="s">
        <v>5408</v>
      </c>
      <c r="I878">
        <f t="shared" si="13"/>
        <v>387.9375</v>
      </c>
      <c r="J878">
        <v>62.07</v>
      </c>
      <c r="K878" s="14" t="s">
        <v>6145</v>
      </c>
    </row>
    <row r="879" spans="1:11" hidden="1">
      <c r="A879" t="s">
        <v>2419</v>
      </c>
      <c r="B879" s="3">
        <v>41688</v>
      </c>
      <c r="C879" t="s">
        <v>5409</v>
      </c>
      <c r="D879">
        <v>2</v>
      </c>
      <c r="E879" t="s">
        <v>5410</v>
      </c>
      <c r="F879" t="s">
        <v>26</v>
      </c>
      <c r="G879" t="s">
        <v>13</v>
      </c>
      <c r="H879" t="s">
        <v>5411</v>
      </c>
      <c r="I879">
        <f t="shared" si="13"/>
        <v>3413.7500000000005</v>
      </c>
      <c r="J879">
        <v>546.20000000000005</v>
      </c>
      <c r="K879" s="14" t="s">
        <v>6145</v>
      </c>
    </row>
    <row r="880" spans="1:11" hidden="1">
      <c r="A880" t="s">
        <v>588</v>
      </c>
      <c r="B880" s="3">
        <v>41688</v>
      </c>
      <c r="C880" t="s">
        <v>5412</v>
      </c>
      <c r="D880">
        <v>2</v>
      </c>
      <c r="E880" t="s">
        <v>5413</v>
      </c>
      <c r="F880" t="s">
        <v>26</v>
      </c>
      <c r="G880" t="s">
        <v>13</v>
      </c>
      <c r="H880" t="s">
        <v>5414</v>
      </c>
      <c r="I880">
        <f t="shared" si="13"/>
        <v>853.43750000000011</v>
      </c>
      <c r="J880">
        <v>136.55000000000001</v>
      </c>
      <c r="K880" s="14" t="s">
        <v>6145</v>
      </c>
    </row>
    <row r="881" spans="1:11" hidden="1">
      <c r="A881" t="s">
        <v>2427</v>
      </c>
      <c r="B881" s="3">
        <v>41688</v>
      </c>
      <c r="C881" t="s">
        <v>5415</v>
      </c>
      <c r="D881">
        <v>2</v>
      </c>
      <c r="E881" t="s">
        <v>5416</v>
      </c>
      <c r="F881" t="s">
        <v>26</v>
      </c>
      <c r="G881" t="s">
        <v>13</v>
      </c>
      <c r="H881" t="s">
        <v>5417</v>
      </c>
      <c r="I881">
        <f t="shared" si="13"/>
        <v>1534.5</v>
      </c>
      <c r="J881">
        <v>245.52</v>
      </c>
      <c r="K881" s="14" t="s">
        <v>6145</v>
      </c>
    </row>
    <row r="882" spans="1:11" hidden="1">
      <c r="A882" t="s">
        <v>591</v>
      </c>
      <c r="B882" s="3">
        <v>41688</v>
      </c>
      <c r="C882" t="s">
        <v>5418</v>
      </c>
      <c r="D882">
        <v>2</v>
      </c>
      <c r="E882" t="s">
        <v>5419</v>
      </c>
      <c r="F882" t="s">
        <v>26</v>
      </c>
      <c r="G882" t="s">
        <v>13</v>
      </c>
      <c r="H882" t="s">
        <v>5420</v>
      </c>
      <c r="I882">
        <f t="shared" si="13"/>
        <v>853.43750000000011</v>
      </c>
      <c r="J882">
        <v>136.55000000000001</v>
      </c>
      <c r="K882" s="14" t="s">
        <v>6145</v>
      </c>
    </row>
    <row r="883" spans="1:11" hidden="1">
      <c r="A883" t="s">
        <v>5421</v>
      </c>
      <c r="B883" s="3">
        <v>41688</v>
      </c>
      <c r="C883" t="s">
        <v>5422</v>
      </c>
      <c r="D883">
        <v>2</v>
      </c>
      <c r="E883" t="s">
        <v>5423</v>
      </c>
      <c r="F883" t="s">
        <v>26</v>
      </c>
      <c r="G883" t="s">
        <v>13</v>
      </c>
      <c r="H883" t="s">
        <v>2930</v>
      </c>
      <c r="I883">
        <f t="shared" si="13"/>
        <v>853.43750000000011</v>
      </c>
      <c r="J883">
        <v>136.55000000000001</v>
      </c>
      <c r="K883" s="14" t="s">
        <v>6145</v>
      </c>
    </row>
    <row r="884" spans="1:11" hidden="1">
      <c r="A884" t="s">
        <v>2434</v>
      </c>
      <c r="B884" s="3">
        <v>41688</v>
      </c>
      <c r="C884" t="s">
        <v>5424</v>
      </c>
      <c r="D884">
        <v>2</v>
      </c>
      <c r="E884" t="s">
        <v>5425</v>
      </c>
      <c r="F884" t="s">
        <v>26</v>
      </c>
      <c r="G884" t="s">
        <v>13</v>
      </c>
      <c r="H884" t="s">
        <v>5426</v>
      </c>
      <c r="I884">
        <f t="shared" si="13"/>
        <v>853.43750000000011</v>
      </c>
      <c r="J884">
        <v>136.55000000000001</v>
      </c>
      <c r="K884" s="14" t="s">
        <v>6145</v>
      </c>
    </row>
    <row r="885" spans="1:11" hidden="1">
      <c r="A885" t="s">
        <v>2436</v>
      </c>
      <c r="B885" s="3">
        <v>41688</v>
      </c>
      <c r="C885" t="s">
        <v>5427</v>
      </c>
      <c r="D885">
        <v>2</v>
      </c>
      <c r="E885" t="s">
        <v>5428</v>
      </c>
      <c r="F885" t="s">
        <v>26</v>
      </c>
      <c r="G885" t="s">
        <v>13</v>
      </c>
      <c r="H885" t="s">
        <v>5429</v>
      </c>
      <c r="I885">
        <f t="shared" si="13"/>
        <v>3724.125</v>
      </c>
      <c r="J885">
        <v>595.86</v>
      </c>
      <c r="K885" s="14" t="s">
        <v>6145</v>
      </c>
    </row>
    <row r="886" spans="1:11" hidden="1">
      <c r="A886" t="s">
        <v>2440</v>
      </c>
      <c r="B886" s="3">
        <v>41689</v>
      </c>
      <c r="C886" t="s">
        <v>5430</v>
      </c>
      <c r="D886">
        <v>2</v>
      </c>
      <c r="E886" t="s">
        <v>5431</v>
      </c>
      <c r="F886" t="s">
        <v>26</v>
      </c>
      <c r="G886" t="s">
        <v>13</v>
      </c>
      <c r="H886" t="s">
        <v>5432</v>
      </c>
      <c r="I886">
        <f t="shared" si="13"/>
        <v>2758.625</v>
      </c>
      <c r="J886">
        <v>441.38</v>
      </c>
      <c r="K886" s="14" t="s">
        <v>6145</v>
      </c>
    </row>
    <row r="887" spans="1:11" hidden="1">
      <c r="A887" t="s">
        <v>2442</v>
      </c>
      <c r="B887" s="3">
        <v>41689</v>
      </c>
      <c r="C887" t="s">
        <v>5357</v>
      </c>
      <c r="D887">
        <v>2</v>
      </c>
      <c r="E887" t="s">
        <v>5433</v>
      </c>
      <c r="F887" t="s">
        <v>26</v>
      </c>
      <c r="G887" t="s">
        <v>13</v>
      </c>
      <c r="H887" t="s">
        <v>1436</v>
      </c>
      <c r="I887">
        <f t="shared" si="13"/>
        <v>2870.6875</v>
      </c>
      <c r="J887">
        <v>459.31</v>
      </c>
      <c r="K887" s="14" t="s">
        <v>6145</v>
      </c>
    </row>
    <row r="888" spans="1:11" hidden="1">
      <c r="A888" t="s">
        <v>2446</v>
      </c>
      <c r="B888" s="3">
        <v>41689</v>
      </c>
      <c r="C888" t="s">
        <v>16</v>
      </c>
      <c r="D888">
        <v>2</v>
      </c>
      <c r="E888" t="s">
        <v>4469</v>
      </c>
      <c r="F888" t="s">
        <v>18</v>
      </c>
      <c r="G888" t="s">
        <v>3</v>
      </c>
      <c r="H888" t="s">
        <v>4470</v>
      </c>
      <c r="I888">
        <f t="shared" si="13"/>
        <v>373.1875</v>
      </c>
      <c r="J888">
        <v>59.71</v>
      </c>
      <c r="K888" s="4" t="s">
        <v>6149</v>
      </c>
    </row>
    <row r="889" spans="1:11" hidden="1">
      <c r="A889" t="s">
        <v>2446</v>
      </c>
      <c r="B889" s="3">
        <v>41689</v>
      </c>
      <c r="C889" t="s">
        <v>16</v>
      </c>
      <c r="D889">
        <v>2</v>
      </c>
      <c r="E889" t="s">
        <v>4469</v>
      </c>
      <c r="F889" t="s">
        <v>18</v>
      </c>
      <c r="G889" t="s">
        <v>3</v>
      </c>
      <c r="H889" t="s">
        <v>4470</v>
      </c>
      <c r="I889">
        <f t="shared" si="13"/>
        <v>-373.1875</v>
      </c>
      <c r="J889">
        <v>-59.71</v>
      </c>
      <c r="K889" s="4" t="s">
        <v>6149</v>
      </c>
    </row>
    <row r="890" spans="1:11" hidden="1">
      <c r="A890" s="1" t="s">
        <v>2446</v>
      </c>
      <c r="B890" s="13">
        <v>41689</v>
      </c>
      <c r="C890" s="1" t="s">
        <v>16</v>
      </c>
      <c r="D890" s="1">
        <v>2</v>
      </c>
      <c r="E890" s="1" t="s">
        <v>4469</v>
      </c>
      <c r="F890" s="1" t="s">
        <v>18</v>
      </c>
      <c r="G890" s="1" t="s">
        <v>3</v>
      </c>
      <c r="H890" s="1" t="s">
        <v>4470</v>
      </c>
      <c r="I890">
        <f t="shared" si="13"/>
        <v>373.1875</v>
      </c>
      <c r="J890" s="1">
        <v>59.71</v>
      </c>
      <c r="K890" s="4" t="s">
        <v>6149</v>
      </c>
    </row>
    <row r="891" spans="1:11" hidden="1">
      <c r="A891" t="s">
        <v>2461</v>
      </c>
      <c r="B891" s="3">
        <v>41689</v>
      </c>
      <c r="C891" t="s">
        <v>5434</v>
      </c>
      <c r="D891">
        <v>2</v>
      </c>
      <c r="E891" t="s">
        <v>5435</v>
      </c>
      <c r="F891" t="s">
        <v>26</v>
      </c>
      <c r="G891" t="s">
        <v>13</v>
      </c>
      <c r="H891" t="s">
        <v>2330</v>
      </c>
      <c r="I891">
        <f t="shared" si="13"/>
        <v>853.43750000000011</v>
      </c>
      <c r="J891">
        <v>136.55000000000001</v>
      </c>
      <c r="K891" s="14" t="s">
        <v>6145</v>
      </c>
    </row>
    <row r="892" spans="1:11" hidden="1">
      <c r="A892" t="s">
        <v>596</v>
      </c>
      <c r="B892" s="3">
        <v>41689</v>
      </c>
      <c r="C892" t="s">
        <v>5436</v>
      </c>
      <c r="D892">
        <v>2</v>
      </c>
      <c r="E892" t="s">
        <v>5437</v>
      </c>
      <c r="F892" t="s">
        <v>26</v>
      </c>
      <c r="G892" t="s">
        <v>13</v>
      </c>
      <c r="H892" t="s">
        <v>5438</v>
      </c>
      <c r="I892">
        <f t="shared" si="13"/>
        <v>853.43750000000011</v>
      </c>
      <c r="J892">
        <v>136.55000000000001</v>
      </c>
      <c r="K892" s="14" t="s">
        <v>6145</v>
      </c>
    </row>
    <row r="893" spans="1:11" hidden="1">
      <c r="A893" t="s">
        <v>598</v>
      </c>
      <c r="B893" s="3">
        <v>41689</v>
      </c>
      <c r="C893" t="s">
        <v>16</v>
      </c>
      <c r="D893">
        <v>2</v>
      </c>
      <c r="E893" t="s">
        <v>4471</v>
      </c>
      <c r="F893" t="s">
        <v>18</v>
      </c>
      <c r="G893" t="s">
        <v>0</v>
      </c>
      <c r="H893" t="s">
        <v>3833</v>
      </c>
      <c r="I893">
        <f t="shared" si="13"/>
        <v>3017.25</v>
      </c>
      <c r="J893">
        <v>482.76</v>
      </c>
      <c r="K893" s="4" t="s">
        <v>6149</v>
      </c>
    </row>
    <row r="894" spans="1:11" hidden="1">
      <c r="A894" t="s">
        <v>598</v>
      </c>
      <c r="B894" s="3">
        <v>41689</v>
      </c>
      <c r="C894" t="s">
        <v>16</v>
      </c>
      <c r="D894">
        <v>2</v>
      </c>
      <c r="E894" t="s">
        <v>4471</v>
      </c>
      <c r="F894" t="s">
        <v>18</v>
      </c>
      <c r="G894" t="s">
        <v>0</v>
      </c>
      <c r="H894" t="s">
        <v>3833</v>
      </c>
      <c r="I894">
        <f t="shared" si="13"/>
        <v>-3017.25</v>
      </c>
      <c r="J894">
        <v>-482.76</v>
      </c>
      <c r="K894" s="4" t="s">
        <v>6149</v>
      </c>
    </row>
    <row r="895" spans="1:11" hidden="1">
      <c r="A895" s="1" t="s">
        <v>598</v>
      </c>
      <c r="B895" s="13">
        <v>41689</v>
      </c>
      <c r="C895" s="1" t="s">
        <v>16</v>
      </c>
      <c r="D895" s="1">
        <v>2</v>
      </c>
      <c r="E895" s="1" t="s">
        <v>4471</v>
      </c>
      <c r="F895" s="1" t="s">
        <v>18</v>
      </c>
      <c r="G895" s="1" t="s">
        <v>0</v>
      </c>
      <c r="H895" s="1" t="s">
        <v>3833</v>
      </c>
      <c r="I895">
        <f t="shared" si="13"/>
        <v>3017.25</v>
      </c>
      <c r="J895" s="1">
        <v>482.76</v>
      </c>
      <c r="K895" s="4" t="s">
        <v>6149</v>
      </c>
    </row>
    <row r="896" spans="1:11" hidden="1">
      <c r="A896" t="s">
        <v>5439</v>
      </c>
      <c r="B896" s="3">
        <v>41689</v>
      </c>
      <c r="C896" t="s">
        <v>2</v>
      </c>
      <c r="D896">
        <v>2</v>
      </c>
      <c r="E896" t="s">
        <v>5440</v>
      </c>
      <c r="F896" t="s">
        <v>18</v>
      </c>
      <c r="G896" t="s">
        <v>3</v>
      </c>
      <c r="H896" t="s">
        <v>5441</v>
      </c>
      <c r="I896">
        <f t="shared" si="13"/>
        <v>856.25</v>
      </c>
      <c r="J896">
        <v>137</v>
      </c>
      <c r="K896" s="4" t="s">
        <v>6149</v>
      </c>
    </row>
    <row r="897" spans="1:11" hidden="1">
      <c r="A897" t="s">
        <v>2463</v>
      </c>
      <c r="B897" s="3">
        <v>41689</v>
      </c>
      <c r="C897" t="s">
        <v>5442</v>
      </c>
      <c r="D897">
        <v>2</v>
      </c>
      <c r="E897" t="s">
        <v>5443</v>
      </c>
      <c r="F897" t="s">
        <v>26</v>
      </c>
      <c r="G897" t="s">
        <v>13</v>
      </c>
      <c r="H897" t="s">
        <v>5441</v>
      </c>
      <c r="I897">
        <f t="shared" si="13"/>
        <v>853.43750000000011</v>
      </c>
      <c r="J897">
        <v>136.55000000000001</v>
      </c>
      <c r="K897" s="14" t="s">
        <v>6145</v>
      </c>
    </row>
    <row r="898" spans="1:11" hidden="1">
      <c r="A898" t="s">
        <v>2467</v>
      </c>
      <c r="B898" s="3">
        <v>41689</v>
      </c>
      <c r="C898" t="s">
        <v>5444</v>
      </c>
      <c r="D898">
        <v>2</v>
      </c>
      <c r="E898" t="s">
        <v>5445</v>
      </c>
      <c r="F898" t="s">
        <v>26</v>
      </c>
      <c r="G898" t="s">
        <v>13</v>
      </c>
      <c r="H898" t="s">
        <v>5446</v>
      </c>
      <c r="I898">
        <f t="shared" si="13"/>
        <v>853.43750000000011</v>
      </c>
      <c r="J898">
        <v>136.55000000000001</v>
      </c>
      <c r="K898" s="14" t="s">
        <v>6145</v>
      </c>
    </row>
    <row r="899" spans="1:11" hidden="1">
      <c r="A899" t="s">
        <v>2470</v>
      </c>
      <c r="B899" s="3">
        <v>41689</v>
      </c>
      <c r="C899" t="s">
        <v>5447</v>
      </c>
      <c r="D899">
        <v>2</v>
      </c>
      <c r="E899" t="s">
        <v>5448</v>
      </c>
      <c r="F899" t="s">
        <v>26</v>
      </c>
      <c r="G899" t="s">
        <v>13</v>
      </c>
      <c r="H899" t="s">
        <v>1991</v>
      </c>
      <c r="I899">
        <f t="shared" si="13"/>
        <v>1534.5</v>
      </c>
      <c r="J899">
        <v>245.52</v>
      </c>
      <c r="K899" s="14" t="s">
        <v>6145</v>
      </c>
    </row>
    <row r="900" spans="1:11" hidden="1">
      <c r="A900" t="s">
        <v>2474</v>
      </c>
      <c r="B900" s="3">
        <v>41689</v>
      </c>
      <c r="C900" t="s">
        <v>16</v>
      </c>
      <c r="D900">
        <v>2</v>
      </c>
      <c r="E900" t="s">
        <v>4472</v>
      </c>
      <c r="F900" t="s">
        <v>18</v>
      </c>
      <c r="G900" t="s">
        <v>3</v>
      </c>
      <c r="H900" t="s">
        <v>4473</v>
      </c>
      <c r="I900">
        <f t="shared" si="13"/>
        <v>2672.5</v>
      </c>
      <c r="J900">
        <v>427.6</v>
      </c>
      <c r="K900" s="4" t="s">
        <v>6149</v>
      </c>
    </row>
    <row r="901" spans="1:11" hidden="1">
      <c r="A901" t="s">
        <v>2474</v>
      </c>
      <c r="B901" s="3">
        <v>41689</v>
      </c>
      <c r="C901" t="s">
        <v>16</v>
      </c>
      <c r="D901">
        <v>2</v>
      </c>
      <c r="E901" t="s">
        <v>4472</v>
      </c>
      <c r="F901" t="s">
        <v>18</v>
      </c>
      <c r="G901" t="s">
        <v>3</v>
      </c>
      <c r="H901" t="s">
        <v>4473</v>
      </c>
      <c r="I901">
        <f t="shared" si="13"/>
        <v>-2672.5</v>
      </c>
      <c r="J901">
        <v>-427.6</v>
      </c>
      <c r="K901" s="4" t="s">
        <v>6149</v>
      </c>
    </row>
    <row r="902" spans="1:11" hidden="1">
      <c r="A902" s="1" t="s">
        <v>2474</v>
      </c>
      <c r="B902" s="13">
        <v>41689</v>
      </c>
      <c r="C902" s="1" t="s">
        <v>16</v>
      </c>
      <c r="D902" s="1">
        <v>2</v>
      </c>
      <c r="E902" s="1" t="s">
        <v>4472</v>
      </c>
      <c r="F902" s="1" t="s">
        <v>18</v>
      </c>
      <c r="G902" s="1" t="s">
        <v>3</v>
      </c>
      <c r="H902" s="1" t="s">
        <v>4473</v>
      </c>
      <c r="I902">
        <f t="shared" si="13"/>
        <v>2672.5</v>
      </c>
      <c r="J902" s="1">
        <v>427.6</v>
      </c>
      <c r="K902" s="4" t="s">
        <v>6149</v>
      </c>
    </row>
    <row r="903" spans="1:11" hidden="1">
      <c r="A903" t="s">
        <v>2478</v>
      </c>
      <c r="B903" s="3">
        <v>41689</v>
      </c>
      <c r="C903" t="s">
        <v>5449</v>
      </c>
      <c r="D903">
        <v>2</v>
      </c>
      <c r="E903" t="s">
        <v>5450</v>
      </c>
      <c r="F903" t="s">
        <v>26</v>
      </c>
      <c r="G903" t="s">
        <v>13</v>
      </c>
      <c r="H903" t="s">
        <v>5451</v>
      </c>
      <c r="I903">
        <f t="shared" si="13"/>
        <v>2525.875</v>
      </c>
      <c r="J903">
        <v>404.14</v>
      </c>
      <c r="K903" s="14" t="s">
        <v>6145</v>
      </c>
    </row>
    <row r="904" spans="1:11" hidden="1">
      <c r="A904" t="s">
        <v>2484</v>
      </c>
      <c r="B904" s="3">
        <v>41689</v>
      </c>
      <c r="C904" t="s">
        <v>5452</v>
      </c>
      <c r="D904">
        <v>2</v>
      </c>
      <c r="E904" t="s">
        <v>5453</v>
      </c>
      <c r="F904" t="s">
        <v>26</v>
      </c>
      <c r="G904" t="s">
        <v>13</v>
      </c>
      <c r="H904" t="s">
        <v>5454</v>
      </c>
      <c r="I904">
        <f t="shared" si="13"/>
        <v>344.8125</v>
      </c>
      <c r="J904">
        <v>55.17</v>
      </c>
      <c r="K904" s="14" t="s">
        <v>6145</v>
      </c>
    </row>
    <row r="905" spans="1:11" hidden="1">
      <c r="A905" t="s">
        <v>2487</v>
      </c>
      <c r="B905" s="3">
        <v>41689</v>
      </c>
      <c r="C905" t="s">
        <v>5455</v>
      </c>
      <c r="D905">
        <v>2</v>
      </c>
      <c r="E905" t="s">
        <v>5456</v>
      </c>
      <c r="F905" t="s">
        <v>26</v>
      </c>
      <c r="G905" t="s">
        <v>13</v>
      </c>
      <c r="H905" t="s">
        <v>4667</v>
      </c>
      <c r="I905">
        <f t="shared" si="13"/>
        <v>1181.0625</v>
      </c>
      <c r="J905">
        <v>188.97</v>
      </c>
      <c r="K905" s="14" t="s">
        <v>6145</v>
      </c>
    </row>
    <row r="906" spans="1:11" hidden="1">
      <c r="A906" t="s">
        <v>600</v>
      </c>
      <c r="B906" s="3">
        <v>41689</v>
      </c>
      <c r="C906" t="s">
        <v>16</v>
      </c>
      <c r="D906">
        <v>2</v>
      </c>
      <c r="E906" t="s">
        <v>4474</v>
      </c>
      <c r="F906" t="s">
        <v>18</v>
      </c>
      <c r="G906" t="s">
        <v>3</v>
      </c>
      <c r="H906" t="s">
        <v>4475</v>
      </c>
      <c r="I906">
        <f t="shared" ref="I906:I967" si="14">J906*100/16</f>
        <v>275.3125</v>
      </c>
      <c r="J906">
        <v>44.05</v>
      </c>
      <c r="K906" s="4" t="s">
        <v>6149</v>
      </c>
    </row>
    <row r="907" spans="1:11" hidden="1">
      <c r="A907" t="s">
        <v>600</v>
      </c>
      <c r="B907" s="3">
        <v>41689</v>
      </c>
      <c r="C907" t="s">
        <v>16</v>
      </c>
      <c r="D907">
        <v>2</v>
      </c>
      <c r="E907" t="s">
        <v>4474</v>
      </c>
      <c r="F907" t="s">
        <v>18</v>
      </c>
      <c r="G907" t="s">
        <v>3</v>
      </c>
      <c r="H907" t="s">
        <v>4475</v>
      </c>
      <c r="I907">
        <f t="shared" si="14"/>
        <v>-275.3125</v>
      </c>
      <c r="J907">
        <v>-44.05</v>
      </c>
      <c r="K907" s="4" t="s">
        <v>6149</v>
      </c>
    </row>
    <row r="908" spans="1:11" hidden="1">
      <c r="A908" s="1" t="s">
        <v>600</v>
      </c>
      <c r="B908" s="13">
        <v>41689</v>
      </c>
      <c r="C908" s="1" t="s">
        <v>16</v>
      </c>
      <c r="D908" s="1">
        <v>2</v>
      </c>
      <c r="E908" s="1" t="s">
        <v>4474</v>
      </c>
      <c r="F908" s="1" t="s">
        <v>18</v>
      </c>
      <c r="G908" s="1" t="s">
        <v>3</v>
      </c>
      <c r="H908" s="1" t="s">
        <v>4475</v>
      </c>
      <c r="I908">
        <f t="shared" si="14"/>
        <v>275.3125</v>
      </c>
      <c r="J908" s="1">
        <v>44.05</v>
      </c>
      <c r="K908" s="4" t="s">
        <v>6149</v>
      </c>
    </row>
    <row r="909" spans="1:11" hidden="1">
      <c r="A909" t="s">
        <v>637</v>
      </c>
      <c r="B909" s="3">
        <v>41689</v>
      </c>
      <c r="C909" t="s">
        <v>5457</v>
      </c>
      <c r="D909">
        <v>2</v>
      </c>
      <c r="E909" t="s">
        <v>5458</v>
      </c>
      <c r="F909" t="s">
        <v>26</v>
      </c>
      <c r="G909" t="s">
        <v>13</v>
      </c>
      <c r="H909" t="s">
        <v>5459</v>
      </c>
      <c r="I909">
        <f t="shared" si="14"/>
        <v>172.4375</v>
      </c>
      <c r="J909">
        <v>27.59</v>
      </c>
      <c r="K909" s="14" t="s">
        <v>6145</v>
      </c>
    </row>
    <row r="910" spans="1:11" hidden="1">
      <c r="A910" t="s">
        <v>2557</v>
      </c>
      <c r="B910" s="3">
        <v>41689</v>
      </c>
      <c r="C910" t="s">
        <v>16</v>
      </c>
      <c r="D910">
        <v>2</v>
      </c>
      <c r="E910" t="s">
        <v>4476</v>
      </c>
      <c r="F910" t="s">
        <v>18</v>
      </c>
      <c r="G910" t="s">
        <v>3</v>
      </c>
      <c r="H910" t="s">
        <v>3812</v>
      </c>
      <c r="I910">
        <f t="shared" si="14"/>
        <v>1160.1875</v>
      </c>
      <c r="J910">
        <v>185.63</v>
      </c>
      <c r="K910" s="4" t="s">
        <v>6149</v>
      </c>
    </row>
    <row r="911" spans="1:11" hidden="1">
      <c r="A911" t="s">
        <v>2557</v>
      </c>
      <c r="B911" s="3">
        <v>41689</v>
      </c>
      <c r="C911" t="s">
        <v>16</v>
      </c>
      <c r="D911">
        <v>2</v>
      </c>
      <c r="E911" t="s">
        <v>4476</v>
      </c>
      <c r="F911" t="s">
        <v>18</v>
      </c>
      <c r="G911" t="s">
        <v>3</v>
      </c>
      <c r="H911" t="s">
        <v>3812</v>
      </c>
      <c r="I911">
        <f t="shared" si="14"/>
        <v>-1160.1875</v>
      </c>
      <c r="J911">
        <v>-185.63</v>
      </c>
      <c r="K911" s="4" t="s">
        <v>6149</v>
      </c>
    </row>
    <row r="912" spans="1:11" hidden="1">
      <c r="A912" s="1" t="s">
        <v>2557</v>
      </c>
      <c r="B912" s="13">
        <v>41689</v>
      </c>
      <c r="C912" s="1" t="s">
        <v>16</v>
      </c>
      <c r="D912" s="1">
        <v>2</v>
      </c>
      <c r="E912" s="1" t="s">
        <v>4476</v>
      </c>
      <c r="F912" s="1" t="s">
        <v>18</v>
      </c>
      <c r="G912" s="1" t="s">
        <v>3</v>
      </c>
      <c r="H912" s="1" t="s">
        <v>3812</v>
      </c>
      <c r="I912">
        <f t="shared" si="14"/>
        <v>1160.1875</v>
      </c>
      <c r="J912" s="1">
        <v>185.63</v>
      </c>
      <c r="K912" s="4" t="s">
        <v>6149</v>
      </c>
    </row>
    <row r="913" spans="1:11" hidden="1">
      <c r="A913" t="s">
        <v>2560</v>
      </c>
      <c r="B913" s="3">
        <v>41689</v>
      </c>
      <c r="C913" t="s">
        <v>5460</v>
      </c>
      <c r="D913">
        <v>2</v>
      </c>
      <c r="E913" t="s">
        <v>5461</v>
      </c>
      <c r="F913" t="s">
        <v>26</v>
      </c>
      <c r="G913" t="s">
        <v>13</v>
      </c>
      <c r="H913" t="s">
        <v>5462</v>
      </c>
      <c r="I913">
        <f t="shared" si="14"/>
        <v>1534.5</v>
      </c>
      <c r="J913">
        <v>245.52</v>
      </c>
      <c r="K913" s="14" t="s">
        <v>6145</v>
      </c>
    </row>
    <row r="914" spans="1:11" hidden="1">
      <c r="A914" t="s">
        <v>2562</v>
      </c>
      <c r="B914" s="3">
        <v>41689</v>
      </c>
      <c r="C914" t="s">
        <v>16</v>
      </c>
      <c r="D914">
        <v>2</v>
      </c>
      <c r="E914" t="s">
        <v>4477</v>
      </c>
      <c r="F914" t="s">
        <v>18</v>
      </c>
      <c r="G914" t="s">
        <v>3</v>
      </c>
      <c r="H914" t="s">
        <v>1061</v>
      </c>
      <c r="I914">
        <f t="shared" si="14"/>
        <v>421.75</v>
      </c>
      <c r="J914">
        <v>67.48</v>
      </c>
      <c r="K914" s="4" t="s">
        <v>6149</v>
      </c>
    </row>
    <row r="915" spans="1:11" hidden="1">
      <c r="A915" t="s">
        <v>2562</v>
      </c>
      <c r="B915" s="3">
        <v>41689</v>
      </c>
      <c r="C915" t="s">
        <v>16</v>
      </c>
      <c r="D915">
        <v>2</v>
      </c>
      <c r="E915" t="s">
        <v>4477</v>
      </c>
      <c r="F915" t="s">
        <v>18</v>
      </c>
      <c r="G915" t="s">
        <v>3</v>
      </c>
      <c r="H915" t="s">
        <v>1061</v>
      </c>
      <c r="I915">
        <f t="shared" si="14"/>
        <v>-121.75</v>
      </c>
      <c r="J915">
        <v>-19.48</v>
      </c>
      <c r="K915" s="4" t="s">
        <v>6149</v>
      </c>
    </row>
    <row r="916" spans="1:11" hidden="1">
      <c r="A916" s="1" t="s">
        <v>2562</v>
      </c>
      <c r="B916" s="13">
        <v>41689</v>
      </c>
      <c r="C916" s="1" t="s">
        <v>16</v>
      </c>
      <c r="D916" s="1">
        <v>2</v>
      </c>
      <c r="E916" s="1" t="s">
        <v>4477</v>
      </c>
      <c r="F916" s="1" t="s">
        <v>18</v>
      </c>
      <c r="G916" s="1" t="s">
        <v>3</v>
      </c>
      <c r="H916" s="1" t="s">
        <v>1061</v>
      </c>
      <c r="I916">
        <f t="shared" si="14"/>
        <v>121.75</v>
      </c>
      <c r="J916" s="1">
        <v>19.48</v>
      </c>
      <c r="K916" s="4" t="s">
        <v>6149</v>
      </c>
    </row>
    <row r="917" spans="1:11" hidden="1">
      <c r="A917" t="s">
        <v>640</v>
      </c>
      <c r="B917" s="3">
        <v>41689</v>
      </c>
      <c r="C917" t="s">
        <v>16</v>
      </c>
      <c r="D917">
        <v>2</v>
      </c>
      <c r="E917" t="s">
        <v>4479</v>
      </c>
      <c r="F917" t="s">
        <v>18</v>
      </c>
      <c r="G917" t="s">
        <v>3</v>
      </c>
      <c r="H917" t="s">
        <v>3820</v>
      </c>
      <c r="I917">
        <f t="shared" si="14"/>
        <v>713.4375</v>
      </c>
      <c r="J917">
        <v>114.15</v>
      </c>
      <c r="K917" s="4" t="s">
        <v>6149</v>
      </c>
    </row>
    <row r="918" spans="1:11" hidden="1">
      <c r="A918" t="s">
        <v>640</v>
      </c>
      <c r="B918" s="3">
        <v>41689</v>
      </c>
      <c r="C918" t="s">
        <v>16</v>
      </c>
      <c r="D918">
        <v>2</v>
      </c>
      <c r="E918" t="s">
        <v>4479</v>
      </c>
      <c r="F918" t="s">
        <v>18</v>
      </c>
      <c r="G918" t="s">
        <v>3</v>
      </c>
      <c r="H918" t="s">
        <v>3820</v>
      </c>
      <c r="I918">
        <f t="shared" si="14"/>
        <v>-646.5625</v>
      </c>
      <c r="J918">
        <v>-103.45</v>
      </c>
      <c r="K918" s="4" t="s">
        <v>6149</v>
      </c>
    </row>
    <row r="919" spans="1:11" hidden="1">
      <c r="A919" s="1" t="s">
        <v>640</v>
      </c>
      <c r="B919" s="13">
        <v>41689</v>
      </c>
      <c r="C919" s="1" t="s">
        <v>16</v>
      </c>
      <c r="D919" s="1">
        <v>2</v>
      </c>
      <c r="E919" s="1" t="s">
        <v>4479</v>
      </c>
      <c r="F919" s="1" t="s">
        <v>18</v>
      </c>
      <c r="G919" s="1" t="s">
        <v>3</v>
      </c>
      <c r="H919" s="1" t="s">
        <v>3820</v>
      </c>
      <c r="I919">
        <f t="shared" si="14"/>
        <v>646.5625</v>
      </c>
      <c r="J919" s="1">
        <v>103.45</v>
      </c>
      <c r="K919" s="4" t="s">
        <v>6149</v>
      </c>
    </row>
    <row r="920" spans="1:11" hidden="1">
      <c r="A920" t="s">
        <v>2568</v>
      </c>
      <c r="B920" s="3">
        <v>41689</v>
      </c>
      <c r="C920" t="s">
        <v>5463</v>
      </c>
      <c r="D920">
        <v>2</v>
      </c>
      <c r="E920" t="s">
        <v>5464</v>
      </c>
      <c r="F920" t="s">
        <v>26</v>
      </c>
      <c r="G920" t="s">
        <v>13</v>
      </c>
      <c r="H920" t="s">
        <v>4661</v>
      </c>
      <c r="I920">
        <f t="shared" si="14"/>
        <v>642.25</v>
      </c>
      <c r="J920">
        <v>102.76</v>
      </c>
      <c r="K920" s="14" t="s">
        <v>6145</v>
      </c>
    </row>
    <row r="921" spans="1:11" hidden="1">
      <c r="A921" t="s">
        <v>2572</v>
      </c>
      <c r="B921" s="3">
        <v>41689</v>
      </c>
      <c r="C921" t="s">
        <v>5465</v>
      </c>
      <c r="D921">
        <v>2</v>
      </c>
      <c r="E921" t="s">
        <v>5466</v>
      </c>
      <c r="F921" t="s">
        <v>26</v>
      </c>
      <c r="G921" t="s">
        <v>13</v>
      </c>
      <c r="H921" t="s">
        <v>5467</v>
      </c>
      <c r="I921">
        <f t="shared" si="14"/>
        <v>3413.8125</v>
      </c>
      <c r="J921">
        <v>546.21</v>
      </c>
      <c r="K921" s="14" t="s">
        <v>6145</v>
      </c>
    </row>
    <row r="922" spans="1:11" hidden="1">
      <c r="A922" t="s">
        <v>2575</v>
      </c>
      <c r="B922" s="3">
        <v>41689</v>
      </c>
      <c r="C922" t="s">
        <v>5468</v>
      </c>
      <c r="D922">
        <v>2</v>
      </c>
      <c r="E922" t="s">
        <v>5469</v>
      </c>
      <c r="F922" t="s">
        <v>26</v>
      </c>
      <c r="G922" t="s">
        <v>13</v>
      </c>
      <c r="H922" t="s">
        <v>5470</v>
      </c>
      <c r="I922">
        <f t="shared" si="14"/>
        <v>1534.5</v>
      </c>
      <c r="J922">
        <v>245.52</v>
      </c>
      <c r="K922" s="14" t="s">
        <v>6145</v>
      </c>
    </row>
    <row r="923" spans="1:11" hidden="1">
      <c r="A923" t="s">
        <v>643</v>
      </c>
      <c r="B923" s="3">
        <v>41689</v>
      </c>
      <c r="C923" t="s">
        <v>4480</v>
      </c>
      <c r="D923">
        <v>2</v>
      </c>
      <c r="E923" t="s">
        <v>4481</v>
      </c>
      <c r="F923" t="s">
        <v>26</v>
      </c>
      <c r="G923" t="s">
        <v>13</v>
      </c>
      <c r="H923" t="s">
        <v>4482</v>
      </c>
      <c r="I923">
        <f t="shared" si="14"/>
        <v>853.43750000000011</v>
      </c>
      <c r="J923">
        <v>136.55000000000001</v>
      </c>
      <c r="K923" s="14" t="s">
        <v>6145</v>
      </c>
    </row>
    <row r="924" spans="1:11" hidden="1">
      <c r="A924" t="s">
        <v>643</v>
      </c>
      <c r="B924" s="3">
        <v>41689</v>
      </c>
      <c r="C924" t="s">
        <v>4480</v>
      </c>
      <c r="D924">
        <v>2</v>
      </c>
      <c r="E924" t="s">
        <v>4481</v>
      </c>
      <c r="F924" t="s">
        <v>26</v>
      </c>
      <c r="G924" t="s">
        <v>13</v>
      </c>
      <c r="H924" t="s">
        <v>4482</v>
      </c>
      <c r="I924">
        <f t="shared" si="14"/>
        <v>-853.43750000000011</v>
      </c>
      <c r="J924">
        <v>-136.55000000000001</v>
      </c>
      <c r="K924" s="14" t="s">
        <v>6145</v>
      </c>
    </row>
    <row r="925" spans="1:11" hidden="1">
      <c r="A925" s="1" t="s">
        <v>643</v>
      </c>
      <c r="B925" s="13">
        <v>41689</v>
      </c>
      <c r="C925" s="1" t="s">
        <v>4480</v>
      </c>
      <c r="D925" s="1">
        <v>2</v>
      </c>
      <c r="E925" s="1" t="s">
        <v>4481</v>
      </c>
      <c r="F925" s="1" t="s">
        <v>26</v>
      </c>
      <c r="G925" s="1" t="s">
        <v>13</v>
      </c>
      <c r="H925" s="1" t="s">
        <v>4482</v>
      </c>
      <c r="I925">
        <f t="shared" si="14"/>
        <v>853.43750000000011</v>
      </c>
      <c r="J925" s="1">
        <v>136.55000000000001</v>
      </c>
      <c r="K925" s="14" t="s">
        <v>6145</v>
      </c>
    </row>
    <row r="926" spans="1:11" hidden="1">
      <c r="A926" t="s">
        <v>2578</v>
      </c>
      <c r="B926" s="3">
        <v>41689</v>
      </c>
      <c r="C926" t="s">
        <v>5471</v>
      </c>
      <c r="D926">
        <v>2</v>
      </c>
      <c r="E926" t="s">
        <v>5472</v>
      </c>
      <c r="F926" t="s">
        <v>26</v>
      </c>
      <c r="G926" t="s">
        <v>13</v>
      </c>
      <c r="H926" t="s">
        <v>1140</v>
      </c>
      <c r="I926">
        <f t="shared" si="14"/>
        <v>853.43750000000011</v>
      </c>
      <c r="J926">
        <v>136.55000000000001</v>
      </c>
      <c r="K926" s="14" t="s">
        <v>6145</v>
      </c>
    </row>
    <row r="927" spans="1:11" hidden="1">
      <c r="A927" t="s">
        <v>2582</v>
      </c>
      <c r="B927" s="3">
        <v>41689</v>
      </c>
      <c r="C927" t="s">
        <v>5473</v>
      </c>
      <c r="D927">
        <v>2</v>
      </c>
      <c r="E927" t="s">
        <v>5474</v>
      </c>
      <c r="F927" t="s">
        <v>26</v>
      </c>
      <c r="G927" t="s">
        <v>13</v>
      </c>
      <c r="H927" t="s">
        <v>483</v>
      </c>
      <c r="I927">
        <f t="shared" si="14"/>
        <v>1534.5</v>
      </c>
      <c r="J927">
        <v>245.52</v>
      </c>
      <c r="K927" s="14" t="s">
        <v>6145</v>
      </c>
    </row>
    <row r="928" spans="1:11" hidden="1">
      <c r="A928" t="s">
        <v>2586</v>
      </c>
      <c r="B928" s="3">
        <v>41689</v>
      </c>
      <c r="C928" t="s">
        <v>5475</v>
      </c>
      <c r="D928">
        <v>2</v>
      </c>
      <c r="E928" t="s">
        <v>5476</v>
      </c>
      <c r="F928" t="s">
        <v>26</v>
      </c>
      <c r="G928" t="s">
        <v>13</v>
      </c>
      <c r="H928" t="s">
        <v>5477</v>
      </c>
      <c r="I928">
        <f t="shared" si="14"/>
        <v>2525.875</v>
      </c>
      <c r="J928">
        <v>404.14</v>
      </c>
      <c r="K928" s="14" t="s">
        <v>6145</v>
      </c>
    </row>
    <row r="929" spans="1:11" hidden="1">
      <c r="A929" t="s">
        <v>2590</v>
      </c>
      <c r="B929" s="3">
        <v>41689</v>
      </c>
      <c r="C929" t="s">
        <v>5478</v>
      </c>
      <c r="D929">
        <v>2</v>
      </c>
      <c r="E929" t="s">
        <v>5479</v>
      </c>
      <c r="F929" t="s">
        <v>26</v>
      </c>
      <c r="G929" t="s">
        <v>13</v>
      </c>
      <c r="H929" t="s">
        <v>5480</v>
      </c>
      <c r="I929">
        <f t="shared" si="14"/>
        <v>853.43750000000011</v>
      </c>
      <c r="J929">
        <v>136.55000000000001</v>
      </c>
      <c r="K929" s="14" t="s">
        <v>6145</v>
      </c>
    </row>
    <row r="930" spans="1:11" hidden="1">
      <c r="A930" t="s">
        <v>2593</v>
      </c>
      <c r="B930" s="3">
        <v>41689</v>
      </c>
      <c r="C930" t="s">
        <v>2</v>
      </c>
      <c r="D930">
        <v>2</v>
      </c>
      <c r="E930" t="s">
        <v>5481</v>
      </c>
      <c r="F930" t="s">
        <v>18</v>
      </c>
      <c r="G930" t="s">
        <v>3</v>
      </c>
      <c r="H930" t="s">
        <v>88</v>
      </c>
      <c r="I930">
        <f t="shared" si="14"/>
        <v>1835.5625</v>
      </c>
      <c r="J930">
        <v>293.69</v>
      </c>
      <c r="K930" s="4" t="s">
        <v>6149</v>
      </c>
    </row>
    <row r="931" spans="1:11" hidden="1">
      <c r="A931" t="s">
        <v>2597</v>
      </c>
      <c r="B931" s="3">
        <v>41690</v>
      </c>
      <c r="C931" t="s">
        <v>5502</v>
      </c>
      <c r="D931">
        <v>2</v>
      </c>
      <c r="E931" t="s">
        <v>5503</v>
      </c>
      <c r="F931" t="s">
        <v>26</v>
      </c>
      <c r="G931" t="s">
        <v>13</v>
      </c>
      <c r="H931" t="s">
        <v>5504</v>
      </c>
      <c r="I931">
        <f t="shared" si="14"/>
        <v>2525.875</v>
      </c>
      <c r="J931">
        <v>404.14</v>
      </c>
      <c r="K931" s="14" t="s">
        <v>6145</v>
      </c>
    </row>
    <row r="932" spans="1:11" hidden="1">
      <c r="A932" t="s">
        <v>2605</v>
      </c>
      <c r="B932" s="3">
        <v>41690</v>
      </c>
      <c r="C932" t="s">
        <v>5505</v>
      </c>
      <c r="D932">
        <v>2</v>
      </c>
      <c r="E932" t="s">
        <v>5506</v>
      </c>
      <c r="F932" t="s">
        <v>26</v>
      </c>
      <c r="G932" t="s">
        <v>13</v>
      </c>
      <c r="H932" t="s">
        <v>5507</v>
      </c>
      <c r="I932">
        <f t="shared" si="14"/>
        <v>165.375</v>
      </c>
      <c r="J932">
        <v>26.46</v>
      </c>
      <c r="K932" s="14" t="s">
        <v>6145</v>
      </c>
    </row>
    <row r="933" spans="1:11" hidden="1">
      <c r="A933" t="s">
        <v>646</v>
      </c>
      <c r="B933" s="3">
        <v>41690</v>
      </c>
      <c r="C933" t="s">
        <v>5508</v>
      </c>
      <c r="D933">
        <v>2</v>
      </c>
      <c r="E933" t="s">
        <v>5509</v>
      </c>
      <c r="F933" t="s">
        <v>26</v>
      </c>
      <c r="G933" t="s">
        <v>13</v>
      </c>
      <c r="H933" t="s">
        <v>5220</v>
      </c>
      <c r="I933">
        <f t="shared" si="14"/>
        <v>2034.5</v>
      </c>
      <c r="J933">
        <v>325.52</v>
      </c>
      <c r="K933" s="14" t="s">
        <v>6145</v>
      </c>
    </row>
    <row r="934" spans="1:11" hidden="1">
      <c r="A934" t="s">
        <v>2616</v>
      </c>
      <c r="B934" s="3">
        <v>41690</v>
      </c>
      <c r="C934" t="s">
        <v>5510</v>
      </c>
      <c r="D934">
        <v>2</v>
      </c>
      <c r="E934" t="s">
        <v>5511</v>
      </c>
      <c r="F934" t="s">
        <v>26</v>
      </c>
      <c r="G934" t="s">
        <v>13</v>
      </c>
      <c r="H934" t="s">
        <v>2330</v>
      </c>
      <c r="I934">
        <f t="shared" si="14"/>
        <v>853.43750000000011</v>
      </c>
      <c r="J934">
        <v>136.55000000000001</v>
      </c>
      <c r="K934" s="14" t="s">
        <v>6145</v>
      </c>
    </row>
    <row r="935" spans="1:11" hidden="1">
      <c r="A935" t="s">
        <v>2620</v>
      </c>
      <c r="B935" s="3">
        <v>41690</v>
      </c>
      <c r="C935" t="s">
        <v>5512</v>
      </c>
      <c r="D935">
        <v>2</v>
      </c>
      <c r="E935" t="s">
        <v>5513</v>
      </c>
      <c r="F935" t="s">
        <v>26</v>
      </c>
      <c r="G935" t="s">
        <v>13</v>
      </c>
      <c r="H935" t="s">
        <v>5514</v>
      </c>
      <c r="I935">
        <f t="shared" si="14"/>
        <v>853.43750000000011</v>
      </c>
      <c r="J935">
        <v>136.55000000000001</v>
      </c>
      <c r="K935" s="14" t="s">
        <v>6145</v>
      </c>
    </row>
    <row r="936" spans="1:11" hidden="1">
      <c r="A936" t="s">
        <v>2623</v>
      </c>
      <c r="B936" s="3">
        <v>41690</v>
      </c>
      <c r="C936" t="s">
        <v>2</v>
      </c>
      <c r="D936">
        <v>2</v>
      </c>
      <c r="E936" t="s">
        <v>5515</v>
      </c>
      <c r="F936" t="s">
        <v>18</v>
      </c>
      <c r="G936" t="s">
        <v>3</v>
      </c>
      <c r="H936" t="s">
        <v>5516</v>
      </c>
      <c r="I936">
        <f t="shared" si="14"/>
        <v>344.75</v>
      </c>
      <c r="J936">
        <v>55.16</v>
      </c>
      <c r="K936" s="4" t="s">
        <v>6149</v>
      </c>
    </row>
    <row r="937" spans="1:11" hidden="1">
      <c r="A937" t="s">
        <v>2627</v>
      </c>
      <c r="B937" s="3">
        <v>41690</v>
      </c>
      <c r="C937" t="s">
        <v>5517</v>
      </c>
      <c r="D937">
        <v>2</v>
      </c>
      <c r="E937" t="s">
        <v>5518</v>
      </c>
      <c r="F937" t="s">
        <v>26</v>
      </c>
      <c r="G937" t="s">
        <v>13</v>
      </c>
      <c r="H937" t="s">
        <v>5519</v>
      </c>
      <c r="I937">
        <f t="shared" si="14"/>
        <v>1534.5</v>
      </c>
      <c r="J937">
        <v>245.52</v>
      </c>
      <c r="K937" s="14" t="s">
        <v>6145</v>
      </c>
    </row>
    <row r="938" spans="1:11" hidden="1">
      <c r="A938" t="s">
        <v>2631</v>
      </c>
      <c r="B938" s="3">
        <v>41690</v>
      </c>
      <c r="C938" t="s">
        <v>5520</v>
      </c>
      <c r="D938">
        <v>2</v>
      </c>
      <c r="E938" t="s">
        <v>5521</v>
      </c>
      <c r="F938" t="s">
        <v>26</v>
      </c>
      <c r="G938" t="s">
        <v>13</v>
      </c>
      <c r="H938" t="s">
        <v>4536</v>
      </c>
      <c r="I938">
        <f t="shared" si="14"/>
        <v>3413.8125</v>
      </c>
      <c r="J938">
        <v>546.21</v>
      </c>
      <c r="K938" s="14" t="s">
        <v>6145</v>
      </c>
    </row>
    <row r="939" spans="1:11" hidden="1">
      <c r="A939" t="s">
        <v>2645</v>
      </c>
      <c r="B939" s="3">
        <v>41690</v>
      </c>
      <c r="C939" t="s">
        <v>1297</v>
      </c>
      <c r="D939">
        <v>2</v>
      </c>
      <c r="E939" t="s">
        <v>5522</v>
      </c>
      <c r="F939" t="s">
        <v>18</v>
      </c>
      <c r="G939" t="s">
        <v>3</v>
      </c>
      <c r="H939" t="s">
        <v>5523</v>
      </c>
      <c r="I939">
        <f t="shared" si="14"/>
        <v>469.75</v>
      </c>
      <c r="J939">
        <v>75.16</v>
      </c>
      <c r="K939" s="4" t="s">
        <v>6149</v>
      </c>
    </row>
    <row r="940" spans="1:11" hidden="1">
      <c r="A940" t="s">
        <v>5524</v>
      </c>
      <c r="B940" s="3">
        <v>41690</v>
      </c>
      <c r="C940" t="s">
        <v>1297</v>
      </c>
      <c r="D940">
        <v>2</v>
      </c>
      <c r="E940" t="s">
        <v>5525</v>
      </c>
      <c r="F940" t="s">
        <v>18</v>
      </c>
      <c r="G940" t="s">
        <v>3</v>
      </c>
      <c r="H940" t="s">
        <v>3884</v>
      </c>
      <c r="I940">
        <f t="shared" si="14"/>
        <v>1177.4375</v>
      </c>
      <c r="J940">
        <v>188.39</v>
      </c>
      <c r="K940" s="4" t="s">
        <v>6149</v>
      </c>
    </row>
    <row r="941" spans="1:11" hidden="1">
      <c r="A941" t="s">
        <v>5526</v>
      </c>
      <c r="B941" s="3">
        <v>41690</v>
      </c>
      <c r="C941" t="s">
        <v>5527</v>
      </c>
      <c r="D941">
        <v>2</v>
      </c>
      <c r="E941" t="s">
        <v>5528</v>
      </c>
      <c r="F941" t="s">
        <v>26</v>
      </c>
      <c r="G941" t="s">
        <v>13</v>
      </c>
      <c r="H941" t="s">
        <v>5529</v>
      </c>
      <c r="I941">
        <f t="shared" si="14"/>
        <v>853.43750000000011</v>
      </c>
      <c r="J941">
        <v>136.55000000000001</v>
      </c>
      <c r="K941" s="14" t="s">
        <v>6145</v>
      </c>
    </row>
    <row r="942" spans="1:11" hidden="1">
      <c r="A942" t="s">
        <v>4484</v>
      </c>
      <c r="B942" s="3">
        <v>41690</v>
      </c>
      <c r="C942" t="s">
        <v>49</v>
      </c>
      <c r="D942">
        <v>2</v>
      </c>
      <c r="E942" t="s">
        <v>4485</v>
      </c>
      <c r="F942" t="s">
        <v>18</v>
      </c>
      <c r="G942" t="s">
        <v>3</v>
      </c>
      <c r="H942" t="s">
        <v>88</v>
      </c>
      <c r="I942">
        <f t="shared" si="14"/>
        <v>3034.625</v>
      </c>
      <c r="J942">
        <v>485.54</v>
      </c>
      <c r="K942" s="4" t="s">
        <v>6149</v>
      </c>
    </row>
    <row r="943" spans="1:11" hidden="1">
      <c r="A943" t="s">
        <v>4484</v>
      </c>
      <c r="B943" s="3">
        <v>41690</v>
      </c>
      <c r="C943" t="s">
        <v>49</v>
      </c>
      <c r="D943">
        <v>2</v>
      </c>
      <c r="E943" t="s">
        <v>4485</v>
      </c>
      <c r="F943" t="s">
        <v>18</v>
      </c>
      <c r="G943" t="s">
        <v>3</v>
      </c>
      <c r="H943" t="s">
        <v>88</v>
      </c>
      <c r="I943">
        <f t="shared" si="14"/>
        <v>-3034.625</v>
      </c>
      <c r="J943">
        <v>-485.54</v>
      </c>
      <c r="K943" s="4" t="s">
        <v>6149</v>
      </c>
    </row>
    <row r="944" spans="1:11" hidden="1">
      <c r="A944" s="1" t="s">
        <v>4484</v>
      </c>
      <c r="B944" s="13">
        <v>41690</v>
      </c>
      <c r="C944" s="1" t="s">
        <v>49</v>
      </c>
      <c r="D944" s="1">
        <v>2</v>
      </c>
      <c r="E944" s="1" t="s">
        <v>4485</v>
      </c>
      <c r="F944" s="1" t="s">
        <v>18</v>
      </c>
      <c r="G944" s="1" t="s">
        <v>3</v>
      </c>
      <c r="H944" s="1" t="s">
        <v>88</v>
      </c>
      <c r="I944">
        <f t="shared" si="14"/>
        <v>3034.625</v>
      </c>
      <c r="J944" s="1">
        <v>485.54</v>
      </c>
      <c r="K944" s="4" t="s">
        <v>6149</v>
      </c>
    </row>
    <row r="945" spans="1:11" hidden="1">
      <c r="A945" t="s">
        <v>2652</v>
      </c>
      <c r="B945" s="3">
        <v>41690</v>
      </c>
      <c r="C945" t="s">
        <v>5530</v>
      </c>
      <c r="D945">
        <v>2</v>
      </c>
      <c r="E945" t="s">
        <v>5531</v>
      </c>
      <c r="F945" t="s">
        <v>26</v>
      </c>
      <c r="G945" t="s">
        <v>13</v>
      </c>
      <c r="H945" t="s">
        <v>5532</v>
      </c>
      <c r="I945">
        <f t="shared" si="14"/>
        <v>4327.625</v>
      </c>
      <c r="J945">
        <v>692.42</v>
      </c>
      <c r="K945" s="14" t="s">
        <v>6145</v>
      </c>
    </row>
    <row r="946" spans="1:11" hidden="1">
      <c r="A946" t="s">
        <v>5533</v>
      </c>
      <c r="B946" s="3">
        <v>41690</v>
      </c>
      <c r="C946" t="s">
        <v>5534</v>
      </c>
      <c r="D946">
        <v>2</v>
      </c>
      <c r="E946" t="s">
        <v>5535</v>
      </c>
      <c r="F946" t="s">
        <v>26</v>
      </c>
      <c r="G946" t="s">
        <v>13</v>
      </c>
      <c r="H946" t="s">
        <v>5536</v>
      </c>
      <c r="I946">
        <f t="shared" si="14"/>
        <v>853.43750000000011</v>
      </c>
      <c r="J946">
        <v>136.55000000000001</v>
      </c>
      <c r="K946" s="14" t="s">
        <v>6145</v>
      </c>
    </row>
    <row r="947" spans="1:11" hidden="1">
      <c r="A947" t="s">
        <v>2656</v>
      </c>
      <c r="B947" s="3">
        <v>41690</v>
      </c>
      <c r="C947" t="s">
        <v>5537</v>
      </c>
      <c r="D947">
        <v>2</v>
      </c>
      <c r="E947" t="s">
        <v>5538</v>
      </c>
      <c r="F947" t="s">
        <v>26</v>
      </c>
      <c r="G947" t="s">
        <v>13</v>
      </c>
      <c r="H947" t="s">
        <v>5523</v>
      </c>
      <c r="I947">
        <f t="shared" si="14"/>
        <v>853.43750000000011</v>
      </c>
      <c r="J947">
        <v>136.55000000000001</v>
      </c>
      <c r="K947" s="14" t="s">
        <v>6145</v>
      </c>
    </row>
    <row r="948" spans="1:11" hidden="1">
      <c r="A948" t="s">
        <v>5539</v>
      </c>
      <c r="B948" s="3">
        <v>41690</v>
      </c>
      <c r="C948" t="s">
        <v>5540</v>
      </c>
      <c r="D948">
        <v>2</v>
      </c>
      <c r="E948" t="s">
        <v>5541</v>
      </c>
      <c r="F948" t="s">
        <v>26</v>
      </c>
      <c r="G948" t="s">
        <v>13</v>
      </c>
      <c r="H948" t="s">
        <v>5542</v>
      </c>
      <c r="I948">
        <f t="shared" si="14"/>
        <v>853.43750000000011</v>
      </c>
      <c r="J948">
        <v>136.55000000000001</v>
      </c>
      <c r="K948" s="14" t="s">
        <v>6145</v>
      </c>
    </row>
    <row r="949" spans="1:11" hidden="1">
      <c r="A949" t="s">
        <v>4487</v>
      </c>
      <c r="B949" s="3">
        <v>41690</v>
      </c>
      <c r="C949" t="s">
        <v>4488</v>
      </c>
      <c r="D949">
        <v>2</v>
      </c>
      <c r="E949" t="s">
        <v>4489</v>
      </c>
      <c r="F949" t="s">
        <v>26</v>
      </c>
      <c r="G949" t="s">
        <v>13</v>
      </c>
      <c r="H949" t="s">
        <v>3782</v>
      </c>
      <c r="I949">
        <f t="shared" si="14"/>
        <v>172.4375</v>
      </c>
      <c r="J949">
        <v>27.59</v>
      </c>
      <c r="K949" s="14" t="s">
        <v>6145</v>
      </c>
    </row>
    <row r="950" spans="1:11" hidden="1">
      <c r="A950" t="s">
        <v>4487</v>
      </c>
      <c r="B950" s="3">
        <v>41690</v>
      </c>
      <c r="C950" t="s">
        <v>4488</v>
      </c>
      <c r="D950">
        <v>2</v>
      </c>
      <c r="E950" t="s">
        <v>4489</v>
      </c>
      <c r="F950" t="s">
        <v>26</v>
      </c>
      <c r="G950" t="s">
        <v>13</v>
      </c>
      <c r="H950" t="s">
        <v>3782</v>
      </c>
      <c r="I950">
        <f t="shared" si="14"/>
        <v>-172.4375</v>
      </c>
      <c r="J950">
        <v>-27.59</v>
      </c>
      <c r="K950" s="14" t="s">
        <v>6145</v>
      </c>
    </row>
    <row r="951" spans="1:11" hidden="1">
      <c r="A951" s="1" t="s">
        <v>4487</v>
      </c>
      <c r="B951" s="13">
        <v>41690</v>
      </c>
      <c r="C951" s="1" t="s">
        <v>4488</v>
      </c>
      <c r="D951" s="1">
        <v>2</v>
      </c>
      <c r="E951" s="1" t="s">
        <v>4489</v>
      </c>
      <c r="F951" s="1" t="s">
        <v>26</v>
      </c>
      <c r="G951" s="1" t="s">
        <v>13</v>
      </c>
      <c r="H951" s="1" t="s">
        <v>3782</v>
      </c>
      <c r="I951">
        <f t="shared" si="14"/>
        <v>172.4375</v>
      </c>
      <c r="J951" s="1">
        <v>27.59</v>
      </c>
      <c r="K951" s="14" t="s">
        <v>6145</v>
      </c>
    </row>
    <row r="952" spans="1:11" hidden="1">
      <c r="A952" t="s">
        <v>5543</v>
      </c>
      <c r="B952" s="3">
        <v>41690</v>
      </c>
      <c r="C952" t="s">
        <v>5544</v>
      </c>
      <c r="D952">
        <v>2</v>
      </c>
      <c r="E952" t="s">
        <v>5545</v>
      </c>
      <c r="F952" t="s">
        <v>26</v>
      </c>
      <c r="G952" t="s">
        <v>13</v>
      </c>
      <c r="H952" t="s">
        <v>5546</v>
      </c>
      <c r="I952">
        <f t="shared" si="14"/>
        <v>3413.8125</v>
      </c>
      <c r="J952">
        <v>546.21</v>
      </c>
      <c r="K952" s="14" t="s">
        <v>6145</v>
      </c>
    </row>
    <row r="953" spans="1:11" hidden="1">
      <c r="A953" t="s">
        <v>2660</v>
      </c>
      <c r="B953" s="3">
        <v>41691</v>
      </c>
      <c r="C953" t="s">
        <v>5564</v>
      </c>
      <c r="D953">
        <v>2</v>
      </c>
      <c r="E953" t="s">
        <v>5565</v>
      </c>
      <c r="F953" t="s">
        <v>26</v>
      </c>
      <c r="G953" t="s">
        <v>13</v>
      </c>
      <c r="H953" t="s">
        <v>4839</v>
      </c>
      <c r="I953">
        <f t="shared" si="14"/>
        <v>2525.875</v>
      </c>
      <c r="J953">
        <v>404.14</v>
      </c>
      <c r="K953" s="14" t="s">
        <v>6145</v>
      </c>
    </row>
    <row r="954" spans="1:11" hidden="1">
      <c r="A954" t="s">
        <v>5566</v>
      </c>
      <c r="B954" s="3">
        <v>41691</v>
      </c>
      <c r="C954" t="s">
        <v>652</v>
      </c>
      <c r="D954">
        <v>2</v>
      </c>
      <c r="E954" t="s">
        <v>5567</v>
      </c>
      <c r="F954" t="s">
        <v>18</v>
      </c>
      <c r="G954" t="s">
        <v>3</v>
      </c>
      <c r="H954" t="s">
        <v>5568</v>
      </c>
      <c r="I954">
        <f t="shared" si="14"/>
        <v>111.1875</v>
      </c>
      <c r="J954">
        <v>17.79</v>
      </c>
      <c r="K954" s="4" t="s">
        <v>6149</v>
      </c>
    </row>
    <row r="955" spans="1:11" hidden="1">
      <c r="A955" t="s">
        <v>2664</v>
      </c>
      <c r="B955" s="3">
        <v>41691</v>
      </c>
      <c r="C955" t="s">
        <v>2</v>
      </c>
      <c r="D955">
        <v>2</v>
      </c>
      <c r="E955" t="s">
        <v>5569</v>
      </c>
      <c r="F955" t="s">
        <v>18</v>
      </c>
      <c r="G955" t="s">
        <v>3</v>
      </c>
      <c r="H955" t="s">
        <v>5570</v>
      </c>
      <c r="I955">
        <f t="shared" si="14"/>
        <v>66.875</v>
      </c>
      <c r="J955">
        <v>10.7</v>
      </c>
      <c r="K955" s="4" t="s">
        <v>6149</v>
      </c>
    </row>
    <row r="956" spans="1:11" hidden="1">
      <c r="A956" t="s">
        <v>5571</v>
      </c>
      <c r="B956" s="3">
        <v>41691</v>
      </c>
      <c r="C956" t="s">
        <v>2</v>
      </c>
      <c r="D956">
        <v>2</v>
      </c>
      <c r="E956" t="s">
        <v>5572</v>
      </c>
      <c r="F956" t="s">
        <v>18</v>
      </c>
      <c r="G956" t="s">
        <v>3</v>
      </c>
      <c r="H956" t="s">
        <v>5570</v>
      </c>
      <c r="I956">
        <f t="shared" si="14"/>
        <v>504.8125</v>
      </c>
      <c r="J956">
        <v>80.77</v>
      </c>
      <c r="K956" s="4" t="s">
        <v>6149</v>
      </c>
    </row>
    <row r="957" spans="1:11" hidden="1">
      <c r="A957" t="s">
        <v>5573</v>
      </c>
      <c r="B957" s="3">
        <v>41691</v>
      </c>
      <c r="C957" t="s">
        <v>5574</v>
      </c>
      <c r="D957">
        <v>2</v>
      </c>
      <c r="E957" t="s">
        <v>5575</v>
      </c>
      <c r="F957" t="s">
        <v>26</v>
      </c>
      <c r="G957" t="s">
        <v>13</v>
      </c>
      <c r="H957" t="s">
        <v>5576</v>
      </c>
      <c r="I957">
        <f t="shared" si="14"/>
        <v>853.43750000000011</v>
      </c>
      <c r="J957">
        <v>136.55000000000001</v>
      </c>
      <c r="K957" s="14" t="s">
        <v>6145</v>
      </c>
    </row>
    <row r="958" spans="1:11" hidden="1">
      <c r="A958" t="s">
        <v>2668</v>
      </c>
      <c r="B958" s="3">
        <v>41691</v>
      </c>
      <c r="C958" t="s">
        <v>5577</v>
      </c>
      <c r="D958">
        <v>2</v>
      </c>
      <c r="E958" t="s">
        <v>5578</v>
      </c>
      <c r="F958" t="s">
        <v>26</v>
      </c>
      <c r="G958" t="s">
        <v>13</v>
      </c>
      <c r="H958" t="s">
        <v>5579</v>
      </c>
      <c r="I958">
        <f t="shared" si="14"/>
        <v>853.43750000000011</v>
      </c>
      <c r="J958">
        <v>136.55000000000001</v>
      </c>
      <c r="K958" s="14" t="s">
        <v>6145</v>
      </c>
    </row>
    <row r="959" spans="1:11" hidden="1">
      <c r="A959" t="s">
        <v>5580</v>
      </c>
      <c r="B959" s="3">
        <v>41691</v>
      </c>
      <c r="C959" t="s">
        <v>5581</v>
      </c>
      <c r="D959">
        <v>2</v>
      </c>
      <c r="E959" t="s">
        <v>5582</v>
      </c>
      <c r="F959" t="s">
        <v>26</v>
      </c>
      <c r="G959" t="s">
        <v>13</v>
      </c>
      <c r="H959" t="s">
        <v>1523</v>
      </c>
      <c r="I959">
        <f t="shared" si="14"/>
        <v>853.43750000000011</v>
      </c>
      <c r="J959">
        <v>136.55000000000001</v>
      </c>
      <c r="K959" s="14" t="s">
        <v>6145</v>
      </c>
    </row>
    <row r="960" spans="1:11" hidden="1">
      <c r="A960" t="s">
        <v>5583</v>
      </c>
      <c r="B960" s="3">
        <v>41691</v>
      </c>
      <c r="C960" t="s">
        <v>5584</v>
      </c>
      <c r="D960">
        <v>2</v>
      </c>
      <c r="E960" t="s">
        <v>5585</v>
      </c>
      <c r="F960" t="s">
        <v>26</v>
      </c>
      <c r="G960" t="s">
        <v>13</v>
      </c>
      <c r="H960" t="s">
        <v>5586</v>
      </c>
      <c r="I960">
        <f t="shared" si="14"/>
        <v>1534.5</v>
      </c>
      <c r="J960">
        <v>245.52</v>
      </c>
      <c r="K960" s="14" t="s">
        <v>6145</v>
      </c>
    </row>
    <row r="961" spans="1:11" hidden="1">
      <c r="A961" t="s">
        <v>2672</v>
      </c>
      <c r="B961" s="3">
        <v>41691</v>
      </c>
      <c r="C961" t="s">
        <v>5587</v>
      </c>
      <c r="D961">
        <v>2</v>
      </c>
      <c r="E961" t="s">
        <v>5588</v>
      </c>
      <c r="F961" t="s">
        <v>26</v>
      </c>
      <c r="G961" t="s">
        <v>13</v>
      </c>
      <c r="H961" t="s">
        <v>5589</v>
      </c>
      <c r="I961">
        <f t="shared" si="14"/>
        <v>3043.125</v>
      </c>
      <c r="J961">
        <v>486.9</v>
      </c>
      <c r="K961" s="14" t="s">
        <v>6145</v>
      </c>
    </row>
    <row r="962" spans="1:11" hidden="1">
      <c r="A962" t="s">
        <v>4490</v>
      </c>
      <c r="B962" s="3">
        <v>41691</v>
      </c>
      <c r="C962" t="s">
        <v>16</v>
      </c>
      <c r="D962">
        <v>2</v>
      </c>
      <c r="E962" t="s">
        <v>4491</v>
      </c>
      <c r="F962" t="s">
        <v>18</v>
      </c>
      <c r="G962" t="s">
        <v>3</v>
      </c>
      <c r="H962" t="s">
        <v>3725</v>
      </c>
      <c r="I962">
        <f t="shared" si="14"/>
        <v>122.75</v>
      </c>
      <c r="J962">
        <v>19.64</v>
      </c>
      <c r="K962" s="4" t="s">
        <v>6149</v>
      </c>
    </row>
    <row r="963" spans="1:11" hidden="1">
      <c r="A963" t="s">
        <v>4490</v>
      </c>
      <c r="B963" s="3">
        <v>41691</v>
      </c>
      <c r="C963" t="s">
        <v>16</v>
      </c>
      <c r="D963">
        <v>2</v>
      </c>
      <c r="E963" t="s">
        <v>4491</v>
      </c>
      <c r="F963" t="s">
        <v>18</v>
      </c>
      <c r="G963" t="s">
        <v>3</v>
      </c>
      <c r="H963" t="s">
        <v>3725</v>
      </c>
      <c r="I963">
        <f t="shared" si="14"/>
        <v>-122.75</v>
      </c>
      <c r="J963">
        <v>-19.64</v>
      </c>
      <c r="K963" s="4" t="s">
        <v>6149</v>
      </c>
    </row>
    <row r="964" spans="1:11" hidden="1">
      <c r="A964" s="1" t="s">
        <v>4490</v>
      </c>
      <c r="B964" s="13">
        <v>41691</v>
      </c>
      <c r="C964" s="1" t="s">
        <v>16</v>
      </c>
      <c r="D964" s="1">
        <v>2</v>
      </c>
      <c r="E964" s="1" t="s">
        <v>4491</v>
      </c>
      <c r="F964" s="1" t="s">
        <v>18</v>
      </c>
      <c r="G964" s="1" t="s">
        <v>3</v>
      </c>
      <c r="H964" s="1" t="s">
        <v>3725</v>
      </c>
      <c r="I964">
        <f t="shared" si="14"/>
        <v>122.75</v>
      </c>
      <c r="J964" s="1">
        <v>19.64</v>
      </c>
      <c r="K964" s="4" t="s">
        <v>6149</v>
      </c>
    </row>
    <row r="965" spans="1:11" hidden="1">
      <c r="A965" t="s">
        <v>5590</v>
      </c>
      <c r="B965" s="3">
        <v>41691</v>
      </c>
      <c r="C965" t="s">
        <v>5591</v>
      </c>
      <c r="D965">
        <v>2</v>
      </c>
      <c r="E965" t="s">
        <v>5592</v>
      </c>
      <c r="F965" t="s">
        <v>26</v>
      </c>
      <c r="G965" t="s">
        <v>13</v>
      </c>
      <c r="H965" t="s">
        <v>5593</v>
      </c>
      <c r="I965">
        <f t="shared" si="14"/>
        <v>387.9375</v>
      </c>
      <c r="J965">
        <v>62.07</v>
      </c>
      <c r="K965" s="14" t="s">
        <v>6145</v>
      </c>
    </row>
    <row r="966" spans="1:11" hidden="1">
      <c r="A966" t="s">
        <v>680</v>
      </c>
      <c r="B966" s="3">
        <v>41691</v>
      </c>
      <c r="C966" t="s">
        <v>5594</v>
      </c>
      <c r="D966">
        <v>2</v>
      </c>
      <c r="E966" t="s">
        <v>5595</v>
      </c>
      <c r="F966" t="s">
        <v>26</v>
      </c>
      <c r="G966" t="s">
        <v>13</v>
      </c>
      <c r="H966" t="s">
        <v>5596</v>
      </c>
      <c r="I966">
        <f t="shared" si="14"/>
        <v>853.43750000000011</v>
      </c>
      <c r="J966">
        <v>136.55000000000001</v>
      </c>
      <c r="K966" s="14" t="s">
        <v>6145</v>
      </c>
    </row>
    <row r="967" spans="1:11" hidden="1">
      <c r="A967" t="s">
        <v>682</v>
      </c>
      <c r="B967" s="3">
        <v>41691</v>
      </c>
      <c r="C967" t="s">
        <v>5597</v>
      </c>
      <c r="D967">
        <v>2</v>
      </c>
      <c r="E967" t="s">
        <v>5598</v>
      </c>
      <c r="F967" t="s">
        <v>26</v>
      </c>
      <c r="G967" t="s">
        <v>13</v>
      </c>
      <c r="H967" t="s">
        <v>5599</v>
      </c>
      <c r="I967">
        <f t="shared" si="14"/>
        <v>1534.5</v>
      </c>
      <c r="J967">
        <v>245.52</v>
      </c>
      <c r="K967" s="14" t="s">
        <v>6145</v>
      </c>
    </row>
    <row r="968" spans="1:11" hidden="1">
      <c r="A968" t="s">
        <v>685</v>
      </c>
      <c r="B968" s="3">
        <v>41691</v>
      </c>
      <c r="C968" t="s">
        <v>16</v>
      </c>
      <c r="D968">
        <v>2</v>
      </c>
      <c r="E968" t="s">
        <v>4492</v>
      </c>
      <c r="F968" t="s">
        <v>18</v>
      </c>
      <c r="G968" t="s">
        <v>3</v>
      </c>
      <c r="H968" t="s">
        <v>1170</v>
      </c>
      <c r="I968">
        <f>J968*100/16</f>
        <v>277.4375</v>
      </c>
      <c r="J968">
        <v>44.39</v>
      </c>
      <c r="K968" s="4" t="s">
        <v>6149</v>
      </c>
    </row>
    <row r="969" spans="1:11" hidden="1">
      <c r="A969" t="s">
        <v>685</v>
      </c>
      <c r="B969" s="3">
        <v>41691</v>
      </c>
      <c r="C969" t="s">
        <v>16</v>
      </c>
      <c r="D969">
        <v>2</v>
      </c>
      <c r="E969" t="s">
        <v>4492</v>
      </c>
      <c r="F969" t="s">
        <v>18</v>
      </c>
      <c r="G969" t="s">
        <v>3</v>
      </c>
      <c r="H969" t="s">
        <v>1170</v>
      </c>
      <c r="I969">
        <f t="shared" ref="I969:I1032" si="15">J969*100/16</f>
        <v>-277.4375</v>
      </c>
      <c r="J969">
        <v>-44.39</v>
      </c>
      <c r="K969" s="4" t="s">
        <v>6149</v>
      </c>
    </row>
    <row r="970" spans="1:11" hidden="1">
      <c r="A970" s="1" t="s">
        <v>685</v>
      </c>
      <c r="B970" s="13">
        <v>41691</v>
      </c>
      <c r="C970" s="1" t="s">
        <v>16</v>
      </c>
      <c r="D970" s="1">
        <v>2</v>
      </c>
      <c r="E970" s="1" t="s">
        <v>4492</v>
      </c>
      <c r="F970" s="1" t="s">
        <v>18</v>
      </c>
      <c r="G970" s="1" t="s">
        <v>3</v>
      </c>
      <c r="H970" s="1" t="s">
        <v>1170</v>
      </c>
      <c r="I970">
        <f t="shared" si="15"/>
        <v>277.4375</v>
      </c>
      <c r="J970" s="1">
        <v>44.39</v>
      </c>
      <c r="K970" s="4" t="s">
        <v>6149</v>
      </c>
    </row>
    <row r="971" spans="1:11" hidden="1">
      <c r="A971" t="s">
        <v>2679</v>
      </c>
      <c r="B971" s="3">
        <v>41691</v>
      </c>
      <c r="C971" t="s">
        <v>5600</v>
      </c>
      <c r="D971">
        <v>2</v>
      </c>
      <c r="E971" t="s">
        <v>5601</v>
      </c>
      <c r="F971" t="s">
        <v>18</v>
      </c>
      <c r="G971" t="s">
        <v>0</v>
      </c>
      <c r="H971" t="s">
        <v>5602</v>
      </c>
      <c r="I971">
        <f t="shared" si="15"/>
        <v>1117.0625</v>
      </c>
      <c r="J971">
        <v>178.73</v>
      </c>
      <c r="K971" s="4" t="s">
        <v>6149</v>
      </c>
    </row>
    <row r="972" spans="1:11" hidden="1">
      <c r="A972" t="s">
        <v>2681</v>
      </c>
      <c r="B972" s="3">
        <v>41691</v>
      </c>
      <c r="C972" t="s">
        <v>5603</v>
      </c>
      <c r="D972">
        <v>2</v>
      </c>
      <c r="E972" t="s">
        <v>5604</v>
      </c>
      <c r="F972" t="s">
        <v>26</v>
      </c>
      <c r="G972" t="s">
        <v>13</v>
      </c>
      <c r="H972" t="s">
        <v>5605</v>
      </c>
      <c r="I972">
        <f t="shared" si="15"/>
        <v>172.5</v>
      </c>
      <c r="J972">
        <v>27.6</v>
      </c>
      <c r="K972" s="14" t="s">
        <v>6145</v>
      </c>
    </row>
    <row r="973" spans="1:11" hidden="1">
      <c r="A973" t="s">
        <v>690</v>
      </c>
      <c r="B973" s="3">
        <v>41691</v>
      </c>
      <c r="C973" t="s">
        <v>5606</v>
      </c>
      <c r="D973">
        <v>2</v>
      </c>
      <c r="E973" t="s">
        <v>5607</v>
      </c>
      <c r="F973" t="s">
        <v>26</v>
      </c>
      <c r="G973" t="s">
        <v>13</v>
      </c>
      <c r="H973" t="s">
        <v>5608</v>
      </c>
      <c r="I973">
        <f t="shared" si="15"/>
        <v>2491.375</v>
      </c>
      <c r="J973">
        <v>398.62</v>
      </c>
      <c r="K973" s="14" t="s">
        <v>6145</v>
      </c>
    </row>
    <row r="974" spans="1:11" hidden="1">
      <c r="A974" t="s">
        <v>692</v>
      </c>
      <c r="B974" s="3">
        <v>41691</v>
      </c>
      <c r="C974" t="s">
        <v>5609</v>
      </c>
      <c r="D974">
        <v>2</v>
      </c>
      <c r="E974" t="s">
        <v>5610</v>
      </c>
      <c r="F974" t="s">
        <v>26</v>
      </c>
      <c r="G974" t="s">
        <v>13</v>
      </c>
      <c r="H974" t="s">
        <v>2069</v>
      </c>
      <c r="I974">
        <f t="shared" si="15"/>
        <v>2525.875</v>
      </c>
      <c r="J974">
        <v>404.14</v>
      </c>
      <c r="K974" s="14" t="s">
        <v>6145</v>
      </c>
    </row>
    <row r="975" spans="1:11" hidden="1">
      <c r="A975" t="s">
        <v>2691</v>
      </c>
      <c r="B975" s="3">
        <v>41691</v>
      </c>
      <c r="C975" t="s">
        <v>5611</v>
      </c>
      <c r="D975">
        <v>2</v>
      </c>
      <c r="E975" t="s">
        <v>5612</v>
      </c>
      <c r="F975" t="s">
        <v>26</v>
      </c>
      <c r="G975" t="s">
        <v>13</v>
      </c>
      <c r="H975" t="s">
        <v>5613</v>
      </c>
      <c r="I975">
        <f t="shared" si="15"/>
        <v>853.43750000000011</v>
      </c>
      <c r="J975">
        <v>136.55000000000001</v>
      </c>
      <c r="K975" s="14" t="s">
        <v>6145</v>
      </c>
    </row>
    <row r="976" spans="1:11" hidden="1">
      <c r="A976" t="s">
        <v>2694</v>
      </c>
      <c r="B976" s="3">
        <v>41691</v>
      </c>
      <c r="C976" t="s">
        <v>5614</v>
      </c>
      <c r="D976">
        <v>2</v>
      </c>
      <c r="E976" t="s">
        <v>5615</v>
      </c>
      <c r="F976" t="s">
        <v>26</v>
      </c>
      <c r="G976" t="s">
        <v>13</v>
      </c>
      <c r="H976" t="s">
        <v>5616</v>
      </c>
      <c r="I976">
        <f t="shared" si="15"/>
        <v>853.43750000000011</v>
      </c>
      <c r="J976">
        <v>136.55000000000001</v>
      </c>
      <c r="K976" s="14" t="s">
        <v>6145</v>
      </c>
    </row>
    <row r="977" spans="1:11" hidden="1">
      <c r="A977" t="s">
        <v>2720</v>
      </c>
      <c r="B977" s="3">
        <v>41691</v>
      </c>
      <c r="C977" t="s">
        <v>5617</v>
      </c>
      <c r="D977">
        <v>2</v>
      </c>
      <c r="E977" t="s">
        <v>5618</v>
      </c>
      <c r="F977" t="s">
        <v>26</v>
      </c>
      <c r="G977" t="s">
        <v>13</v>
      </c>
      <c r="H977" t="s">
        <v>5619</v>
      </c>
      <c r="I977">
        <f t="shared" si="15"/>
        <v>1801.7499999999998</v>
      </c>
      <c r="J977">
        <v>288.27999999999997</v>
      </c>
      <c r="K977" s="14" t="s">
        <v>6145</v>
      </c>
    </row>
    <row r="978" spans="1:11" hidden="1">
      <c r="A978" t="s">
        <v>2728</v>
      </c>
      <c r="B978" s="3">
        <v>41691</v>
      </c>
      <c r="C978" t="s">
        <v>16</v>
      </c>
      <c r="D978">
        <v>2</v>
      </c>
      <c r="E978" t="s">
        <v>4493</v>
      </c>
      <c r="F978" t="s">
        <v>18</v>
      </c>
      <c r="G978" t="s">
        <v>3</v>
      </c>
      <c r="H978" t="s">
        <v>3883</v>
      </c>
      <c r="I978">
        <f t="shared" si="15"/>
        <v>6237.6875</v>
      </c>
      <c r="J978">
        <v>998.03</v>
      </c>
      <c r="K978" s="4" t="s">
        <v>6149</v>
      </c>
    </row>
    <row r="979" spans="1:11" hidden="1">
      <c r="A979" t="s">
        <v>2728</v>
      </c>
      <c r="B979" s="3">
        <v>41691</v>
      </c>
      <c r="C979" t="s">
        <v>16</v>
      </c>
      <c r="D979">
        <v>2</v>
      </c>
      <c r="E979" t="s">
        <v>4493</v>
      </c>
      <c r="F979" t="s">
        <v>18</v>
      </c>
      <c r="G979" t="s">
        <v>3</v>
      </c>
      <c r="H979" t="s">
        <v>3883</v>
      </c>
      <c r="I979">
        <f t="shared" si="15"/>
        <v>-6237.6875</v>
      </c>
      <c r="J979">
        <v>-998.03</v>
      </c>
      <c r="K979" s="4" t="s">
        <v>6149</v>
      </c>
    </row>
    <row r="980" spans="1:11" hidden="1">
      <c r="A980" s="1" t="s">
        <v>2728</v>
      </c>
      <c r="B980" s="13">
        <v>41691</v>
      </c>
      <c r="C980" s="1" t="s">
        <v>16</v>
      </c>
      <c r="D980" s="1">
        <v>2</v>
      </c>
      <c r="E980" s="1" t="s">
        <v>4493</v>
      </c>
      <c r="F980" s="1" t="s">
        <v>18</v>
      </c>
      <c r="G980" s="1" t="s">
        <v>3</v>
      </c>
      <c r="H980" s="1" t="s">
        <v>3883</v>
      </c>
      <c r="I980">
        <f t="shared" si="15"/>
        <v>6237.6875</v>
      </c>
      <c r="J980" s="1">
        <v>998.03</v>
      </c>
      <c r="K980" s="4" t="s">
        <v>6149</v>
      </c>
    </row>
    <row r="981" spans="1:11" hidden="1">
      <c r="A981" t="s">
        <v>2732</v>
      </c>
      <c r="B981" s="3">
        <v>41691</v>
      </c>
      <c r="C981" t="s">
        <v>5620</v>
      </c>
      <c r="D981">
        <v>2</v>
      </c>
      <c r="E981" t="s">
        <v>5621</v>
      </c>
      <c r="F981" t="s">
        <v>26</v>
      </c>
      <c r="G981" t="s">
        <v>13</v>
      </c>
      <c r="H981" t="s">
        <v>3230</v>
      </c>
      <c r="I981">
        <f t="shared" si="15"/>
        <v>344.8125</v>
      </c>
      <c r="J981">
        <v>55.17</v>
      </c>
      <c r="K981" s="14" t="s">
        <v>6145</v>
      </c>
    </row>
    <row r="982" spans="1:11" hidden="1">
      <c r="A982" t="s">
        <v>2738</v>
      </c>
      <c r="B982" s="3">
        <v>41691</v>
      </c>
      <c r="C982" t="s">
        <v>5622</v>
      </c>
      <c r="D982">
        <v>2</v>
      </c>
      <c r="E982" t="s">
        <v>5623</v>
      </c>
      <c r="F982" t="s">
        <v>26</v>
      </c>
      <c r="G982" t="s">
        <v>13</v>
      </c>
      <c r="H982" t="s">
        <v>5624</v>
      </c>
      <c r="I982">
        <f t="shared" si="15"/>
        <v>2681</v>
      </c>
      <c r="J982">
        <v>428.96</v>
      </c>
      <c r="K982" s="14" t="s">
        <v>6145</v>
      </c>
    </row>
    <row r="983" spans="1:11" hidden="1">
      <c r="A983" t="s">
        <v>2746</v>
      </c>
      <c r="B983" s="3">
        <v>41691</v>
      </c>
      <c r="C983" t="s">
        <v>5625</v>
      </c>
      <c r="D983">
        <v>2</v>
      </c>
      <c r="E983" t="s">
        <v>5626</v>
      </c>
      <c r="F983" t="s">
        <v>26</v>
      </c>
      <c r="G983" t="s">
        <v>13</v>
      </c>
      <c r="H983" t="s">
        <v>5627</v>
      </c>
      <c r="I983">
        <f t="shared" si="15"/>
        <v>4599.8125</v>
      </c>
      <c r="J983">
        <v>735.97</v>
      </c>
      <c r="K983" s="14" t="s">
        <v>6145</v>
      </c>
    </row>
    <row r="984" spans="1:11" hidden="1">
      <c r="A984" t="s">
        <v>2749</v>
      </c>
      <c r="B984" s="3">
        <v>41691</v>
      </c>
      <c r="C984" t="s">
        <v>5628</v>
      </c>
      <c r="D984">
        <v>2</v>
      </c>
      <c r="E984" t="s">
        <v>5629</v>
      </c>
      <c r="F984" t="s">
        <v>26</v>
      </c>
      <c r="G984" t="s">
        <v>13</v>
      </c>
      <c r="H984" t="s">
        <v>306</v>
      </c>
      <c r="I984">
        <f t="shared" si="15"/>
        <v>3352.5625</v>
      </c>
      <c r="J984">
        <v>536.41</v>
      </c>
      <c r="K984" s="14" t="s">
        <v>6145</v>
      </c>
    </row>
    <row r="985" spans="1:11" hidden="1">
      <c r="A985" t="s">
        <v>2752</v>
      </c>
      <c r="B985" s="3">
        <v>41691</v>
      </c>
      <c r="C985" t="s">
        <v>5630</v>
      </c>
      <c r="D985">
        <v>2</v>
      </c>
      <c r="E985" t="s">
        <v>5631</v>
      </c>
      <c r="F985" t="s">
        <v>26</v>
      </c>
      <c r="G985" t="s">
        <v>13</v>
      </c>
      <c r="H985" t="s">
        <v>5314</v>
      </c>
      <c r="I985">
        <f t="shared" si="15"/>
        <v>1033.625</v>
      </c>
      <c r="J985">
        <v>165.38</v>
      </c>
      <c r="K985" s="14" t="s">
        <v>6145</v>
      </c>
    </row>
    <row r="986" spans="1:11" hidden="1">
      <c r="A986" t="s">
        <v>2755</v>
      </c>
      <c r="B986" s="3">
        <v>41691</v>
      </c>
      <c r="C986" t="s">
        <v>5632</v>
      </c>
      <c r="D986">
        <v>2</v>
      </c>
      <c r="E986" t="s">
        <v>5633</v>
      </c>
      <c r="F986" t="s">
        <v>26</v>
      </c>
      <c r="G986" t="s">
        <v>13</v>
      </c>
      <c r="H986" t="s">
        <v>5634</v>
      </c>
      <c r="I986">
        <f t="shared" si="15"/>
        <v>853.43750000000011</v>
      </c>
      <c r="J986">
        <v>136.55000000000001</v>
      </c>
      <c r="K986" s="14" t="s">
        <v>6145</v>
      </c>
    </row>
    <row r="987" spans="1:11" hidden="1">
      <c r="A987" t="s">
        <v>2758</v>
      </c>
      <c r="B987" s="3">
        <v>41692</v>
      </c>
      <c r="C987" t="s">
        <v>5646</v>
      </c>
      <c r="D987">
        <v>2</v>
      </c>
      <c r="E987" t="s">
        <v>5647</v>
      </c>
      <c r="F987" t="s">
        <v>26</v>
      </c>
      <c r="G987" t="s">
        <v>13</v>
      </c>
      <c r="H987" t="s">
        <v>5648</v>
      </c>
      <c r="I987">
        <f t="shared" si="15"/>
        <v>245.3125</v>
      </c>
      <c r="J987">
        <v>39.25</v>
      </c>
      <c r="K987" s="14" t="s">
        <v>6145</v>
      </c>
    </row>
    <row r="988" spans="1:11" hidden="1">
      <c r="A988" t="s">
        <v>2764</v>
      </c>
      <c r="B988" s="3">
        <v>41692</v>
      </c>
      <c r="C988" t="s">
        <v>5649</v>
      </c>
      <c r="D988">
        <v>2</v>
      </c>
      <c r="E988" t="s">
        <v>5650</v>
      </c>
      <c r="F988" t="s">
        <v>26</v>
      </c>
      <c r="G988" t="s">
        <v>13</v>
      </c>
      <c r="H988" t="s">
        <v>5651</v>
      </c>
      <c r="I988">
        <f t="shared" si="15"/>
        <v>3050</v>
      </c>
      <c r="J988">
        <v>488</v>
      </c>
      <c r="K988" s="14" t="s">
        <v>6145</v>
      </c>
    </row>
    <row r="989" spans="1:11" hidden="1">
      <c r="A989" t="s">
        <v>2767</v>
      </c>
      <c r="B989" s="3">
        <v>41692</v>
      </c>
      <c r="C989" t="s">
        <v>49</v>
      </c>
      <c r="D989">
        <v>2</v>
      </c>
      <c r="E989" t="s">
        <v>4494</v>
      </c>
      <c r="F989" t="s">
        <v>18</v>
      </c>
      <c r="G989" t="s">
        <v>3</v>
      </c>
      <c r="H989" t="s">
        <v>3821</v>
      </c>
      <c r="I989">
        <f t="shared" si="15"/>
        <v>1577.8125</v>
      </c>
      <c r="J989">
        <v>252.45</v>
      </c>
      <c r="K989" s="4" t="s">
        <v>6149</v>
      </c>
    </row>
    <row r="990" spans="1:11" hidden="1">
      <c r="A990" t="s">
        <v>2767</v>
      </c>
      <c r="B990" s="3">
        <v>41692</v>
      </c>
      <c r="C990" t="s">
        <v>49</v>
      </c>
      <c r="D990">
        <v>2</v>
      </c>
      <c r="E990" t="s">
        <v>4494</v>
      </c>
      <c r="F990" t="s">
        <v>18</v>
      </c>
      <c r="G990" t="s">
        <v>3</v>
      </c>
      <c r="H990" t="s">
        <v>3821</v>
      </c>
      <c r="I990">
        <f t="shared" si="15"/>
        <v>-1577.8125</v>
      </c>
      <c r="J990">
        <v>-252.45</v>
      </c>
      <c r="K990" s="4" t="s">
        <v>6149</v>
      </c>
    </row>
    <row r="991" spans="1:11" hidden="1">
      <c r="A991" s="1" t="s">
        <v>2767</v>
      </c>
      <c r="B991" s="13">
        <v>41692</v>
      </c>
      <c r="C991" s="1" t="s">
        <v>49</v>
      </c>
      <c r="D991" s="1">
        <v>2</v>
      </c>
      <c r="E991" s="1" t="s">
        <v>4494</v>
      </c>
      <c r="F991" s="1" t="s">
        <v>18</v>
      </c>
      <c r="G991" s="1" t="s">
        <v>3</v>
      </c>
      <c r="H991" s="1" t="s">
        <v>3821</v>
      </c>
      <c r="I991">
        <f t="shared" si="15"/>
        <v>1577.8125</v>
      </c>
      <c r="J991" s="1">
        <v>252.45</v>
      </c>
      <c r="K991" s="4" t="s">
        <v>6149</v>
      </c>
    </row>
    <row r="992" spans="1:11" hidden="1">
      <c r="A992" t="s">
        <v>2770</v>
      </c>
      <c r="B992" s="3">
        <v>41692</v>
      </c>
      <c r="C992" t="s">
        <v>5652</v>
      </c>
      <c r="D992">
        <v>2</v>
      </c>
      <c r="E992" t="s">
        <v>5653</v>
      </c>
      <c r="F992" t="s">
        <v>26</v>
      </c>
      <c r="G992" t="s">
        <v>13</v>
      </c>
      <c r="H992" t="s">
        <v>5654</v>
      </c>
      <c r="I992">
        <f t="shared" si="15"/>
        <v>3413.8125</v>
      </c>
      <c r="J992">
        <v>546.21</v>
      </c>
      <c r="K992" s="14" t="s">
        <v>6145</v>
      </c>
    </row>
    <row r="993" spans="1:11" hidden="1">
      <c r="A993" t="s">
        <v>2773</v>
      </c>
      <c r="B993" s="3">
        <v>41692</v>
      </c>
      <c r="C993" t="s">
        <v>49</v>
      </c>
      <c r="D993">
        <v>2</v>
      </c>
      <c r="E993" t="s">
        <v>5655</v>
      </c>
      <c r="F993" t="s">
        <v>18</v>
      </c>
      <c r="G993" t="s">
        <v>3</v>
      </c>
      <c r="H993" t="s">
        <v>2362</v>
      </c>
      <c r="I993">
        <f t="shared" si="15"/>
        <v>141.125</v>
      </c>
      <c r="J993">
        <v>22.58</v>
      </c>
      <c r="K993" s="4" t="s">
        <v>6149</v>
      </c>
    </row>
    <row r="994" spans="1:11" hidden="1">
      <c r="A994" t="s">
        <v>2776</v>
      </c>
      <c r="B994" s="3">
        <v>41692</v>
      </c>
      <c r="C994" t="s">
        <v>49</v>
      </c>
      <c r="D994">
        <v>2</v>
      </c>
      <c r="E994" t="s">
        <v>4495</v>
      </c>
      <c r="F994" t="s">
        <v>18</v>
      </c>
      <c r="G994" t="s">
        <v>3</v>
      </c>
      <c r="H994" t="s">
        <v>3815</v>
      </c>
      <c r="I994">
        <f t="shared" si="15"/>
        <v>1723.2500000000002</v>
      </c>
      <c r="J994">
        <v>275.72000000000003</v>
      </c>
      <c r="K994" s="4" t="s">
        <v>6149</v>
      </c>
    </row>
    <row r="995" spans="1:11" hidden="1">
      <c r="A995" t="s">
        <v>2776</v>
      </c>
      <c r="B995" s="3">
        <v>41692</v>
      </c>
      <c r="C995" t="s">
        <v>49</v>
      </c>
      <c r="D995">
        <v>2</v>
      </c>
      <c r="E995" t="s">
        <v>4495</v>
      </c>
      <c r="F995" t="s">
        <v>18</v>
      </c>
      <c r="G995" t="s">
        <v>3</v>
      </c>
      <c r="H995" t="s">
        <v>3815</v>
      </c>
      <c r="I995">
        <f t="shared" si="15"/>
        <v>-1723.2500000000002</v>
      </c>
      <c r="J995">
        <v>-275.72000000000003</v>
      </c>
      <c r="K995" s="4" t="s">
        <v>6149</v>
      </c>
    </row>
    <row r="996" spans="1:11" hidden="1">
      <c r="A996" s="1" t="s">
        <v>2776</v>
      </c>
      <c r="B996" s="13">
        <v>41692</v>
      </c>
      <c r="C996" s="1" t="s">
        <v>49</v>
      </c>
      <c r="D996" s="1">
        <v>2</v>
      </c>
      <c r="E996" s="1" t="s">
        <v>4495</v>
      </c>
      <c r="F996" s="1" t="s">
        <v>18</v>
      </c>
      <c r="G996" s="1" t="s">
        <v>3</v>
      </c>
      <c r="H996" s="1" t="s">
        <v>3815</v>
      </c>
      <c r="I996">
        <f t="shared" si="15"/>
        <v>1723.2500000000002</v>
      </c>
      <c r="J996" s="1">
        <v>275.72000000000003</v>
      </c>
      <c r="K996" s="4" t="s">
        <v>6149</v>
      </c>
    </row>
    <row r="997" spans="1:11" hidden="1">
      <c r="A997" t="s">
        <v>2779</v>
      </c>
      <c r="B997" s="3">
        <v>41692</v>
      </c>
      <c r="C997" t="s">
        <v>49</v>
      </c>
      <c r="D997">
        <v>2</v>
      </c>
      <c r="E997" t="s">
        <v>4496</v>
      </c>
      <c r="F997" t="s">
        <v>18</v>
      </c>
      <c r="G997" t="s">
        <v>3</v>
      </c>
      <c r="H997" t="s">
        <v>3847</v>
      </c>
      <c r="I997">
        <f t="shared" si="15"/>
        <v>3587.1250000000005</v>
      </c>
      <c r="J997">
        <v>573.94000000000005</v>
      </c>
      <c r="K997" s="4" t="s">
        <v>6149</v>
      </c>
    </row>
    <row r="998" spans="1:11" hidden="1">
      <c r="A998" t="s">
        <v>2779</v>
      </c>
      <c r="B998" s="3">
        <v>41692</v>
      </c>
      <c r="C998" t="s">
        <v>49</v>
      </c>
      <c r="D998">
        <v>2</v>
      </c>
      <c r="E998" t="s">
        <v>4496</v>
      </c>
      <c r="F998" t="s">
        <v>18</v>
      </c>
      <c r="G998" t="s">
        <v>3</v>
      </c>
      <c r="H998" t="s">
        <v>3847</v>
      </c>
      <c r="I998">
        <f t="shared" si="15"/>
        <v>-3587.1250000000005</v>
      </c>
      <c r="J998">
        <v>-573.94000000000005</v>
      </c>
      <c r="K998" s="4" t="s">
        <v>6149</v>
      </c>
    </row>
    <row r="999" spans="1:11" hidden="1">
      <c r="A999" s="1" t="s">
        <v>2779</v>
      </c>
      <c r="B999" s="13">
        <v>41692</v>
      </c>
      <c r="C999" s="1" t="s">
        <v>49</v>
      </c>
      <c r="D999" s="1">
        <v>2</v>
      </c>
      <c r="E999" s="1" t="s">
        <v>4496</v>
      </c>
      <c r="F999" s="1" t="s">
        <v>18</v>
      </c>
      <c r="G999" s="1" t="s">
        <v>3</v>
      </c>
      <c r="H999" s="1" t="s">
        <v>3847</v>
      </c>
      <c r="I999">
        <f t="shared" si="15"/>
        <v>3587.1250000000005</v>
      </c>
      <c r="J999" s="1">
        <v>573.94000000000005</v>
      </c>
      <c r="K999" s="4" t="s">
        <v>6149</v>
      </c>
    </row>
    <row r="1000" spans="1:11" hidden="1">
      <c r="A1000" t="s">
        <v>2782</v>
      </c>
      <c r="B1000" s="3">
        <v>41692</v>
      </c>
      <c r="C1000" t="s">
        <v>652</v>
      </c>
      <c r="D1000">
        <v>2</v>
      </c>
      <c r="E1000" t="s">
        <v>5656</v>
      </c>
      <c r="F1000" t="s">
        <v>18</v>
      </c>
      <c r="G1000" t="s">
        <v>3</v>
      </c>
      <c r="H1000" t="s">
        <v>88</v>
      </c>
      <c r="I1000">
        <f t="shared" si="15"/>
        <v>289.1875</v>
      </c>
      <c r="J1000">
        <v>46.27</v>
      </c>
      <c r="K1000" s="4" t="s">
        <v>6149</v>
      </c>
    </row>
    <row r="1001" spans="1:11" hidden="1">
      <c r="A1001" t="s">
        <v>2785</v>
      </c>
      <c r="B1001" s="3">
        <v>41692</v>
      </c>
      <c r="C1001" t="s">
        <v>5657</v>
      </c>
      <c r="D1001">
        <v>2</v>
      </c>
      <c r="E1001" t="s">
        <v>5658</v>
      </c>
      <c r="F1001" t="s">
        <v>26</v>
      </c>
      <c r="G1001" t="s">
        <v>13</v>
      </c>
      <c r="H1001" t="s">
        <v>5659</v>
      </c>
      <c r="I1001">
        <f t="shared" si="15"/>
        <v>853.43750000000011</v>
      </c>
      <c r="J1001">
        <v>136.55000000000001</v>
      </c>
      <c r="K1001" s="14" t="s">
        <v>6145</v>
      </c>
    </row>
    <row r="1002" spans="1:11" hidden="1">
      <c r="A1002" t="s">
        <v>742</v>
      </c>
      <c r="B1002" s="3">
        <v>41692</v>
      </c>
      <c r="C1002" t="s">
        <v>5660</v>
      </c>
      <c r="D1002">
        <v>2</v>
      </c>
      <c r="E1002" t="s">
        <v>5661</v>
      </c>
      <c r="F1002" t="s">
        <v>26</v>
      </c>
      <c r="G1002" t="s">
        <v>13</v>
      </c>
      <c r="H1002" t="s">
        <v>5662</v>
      </c>
      <c r="I1002">
        <f t="shared" si="15"/>
        <v>853.43750000000011</v>
      </c>
      <c r="J1002">
        <v>136.55000000000001</v>
      </c>
      <c r="K1002" s="14" t="s">
        <v>6145</v>
      </c>
    </row>
    <row r="1003" spans="1:11" hidden="1">
      <c r="A1003" t="s">
        <v>2797</v>
      </c>
      <c r="B1003" s="3">
        <v>41692</v>
      </c>
      <c r="C1003" t="s">
        <v>5663</v>
      </c>
      <c r="D1003">
        <v>2</v>
      </c>
      <c r="E1003" t="s">
        <v>5664</v>
      </c>
      <c r="F1003" t="s">
        <v>26</v>
      </c>
      <c r="G1003" t="s">
        <v>13</v>
      </c>
      <c r="H1003" t="s">
        <v>5665</v>
      </c>
      <c r="I1003">
        <f t="shared" si="15"/>
        <v>1534.5</v>
      </c>
      <c r="J1003">
        <v>245.52</v>
      </c>
      <c r="K1003" s="14" t="s">
        <v>6145</v>
      </c>
    </row>
    <row r="1004" spans="1:11" hidden="1">
      <c r="A1004" t="s">
        <v>2800</v>
      </c>
      <c r="B1004" s="3">
        <v>41692</v>
      </c>
      <c r="C1004" t="s">
        <v>16</v>
      </c>
      <c r="D1004">
        <v>2</v>
      </c>
      <c r="E1004" t="s">
        <v>4497</v>
      </c>
      <c r="F1004" t="s">
        <v>18</v>
      </c>
      <c r="G1004" t="s">
        <v>3</v>
      </c>
      <c r="H1004" t="s">
        <v>3884</v>
      </c>
      <c r="I1004">
        <f t="shared" si="15"/>
        <v>774.5625</v>
      </c>
      <c r="J1004">
        <v>123.93</v>
      </c>
      <c r="K1004" s="4" t="s">
        <v>6149</v>
      </c>
    </row>
    <row r="1005" spans="1:11" hidden="1">
      <c r="A1005" t="s">
        <v>2800</v>
      </c>
      <c r="B1005" s="3">
        <v>41692</v>
      </c>
      <c r="C1005" t="s">
        <v>16</v>
      </c>
      <c r="D1005">
        <v>2</v>
      </c>
      <c r="E1005" t="s">
        <v>4497</v>
      </c>
      <c r="F1005" t="s">
        <v>18</v>
      </c>
      <c r="G1005" t="s">
        <v>3</v>
      </c>
      <c r="H1005" t="s">
        <v>3884</v>
      </c>
      <c r="I1005">
        <f t="shared" si="15"/>
        <v>-774.5625</v>
      </c>
      <c r="J1005">
        <v>-123.93</v>
      </c>
      <c r="K1005" s="4" t="s">
        <v>6149</v>
      </c>
    </row>
    <row r="1006" spans="1:11" hidden="1">
      <c r="A1006" s="1" t="s">
        <v>2800</v>
      </c>
      <c r="B1006" s="13">
        <v>41692</v>
      </c>
      <c r="C1006" s="1" t="s">
        <v>16</v>
      </c>
      <c r="D1006" s="1">
        <v>2</v>
      </c>
      <c r="E1006" s="1" t="s">
        <v>4497</v>
      </c>
      <c r="F1006" s="1" t="s">
        <v>18</v>
      </c>
      <c r="G1006" s="1" t="s">
        <v>3</v>
      </c>
      <c r="H1006" s="1" t="s">
        <v>3884</v>
      </c>
      <c r="I1006">
        <f t="shared" si="15"/>
        <v>774.5625</v>
      </c>
      <c r="J1006" s="1">
        <v>123.93</v>
      </c>
      <c r="K1006" s="4" t="s">
        <v>6149</v>
      </c>
    </row>
    <row r="1007" spans="1:11" hidden="1">
      <c r="A1007" t="s">
        <v>5666</v>
      </c>
      <c r="B1007" s="3">
        <v>41692</v>
      </c>
      <c r="C1007" t="s">
        <v>5667</v>
      </c>
      <c r="D1007">
        <v>2</v>
      </c>
      <c r="E1007" t="s">
        <v>5668</v>
      </c>
      <c r="F1007" t="s">
        <v>26</v>
      </c>
      <c r="G1007" t="s">
        <v>13</v>
      </c>
      <c r="H1007" t="s">
        <v>5669</v>
      </c>
      <c r="I1007">
        <f t="shared" si="15"/>
        <v>2655.1875</v>
      </c>
      <c r="J1007">
        <v>424.83</v>
      </c>
      <c r="K1007" s="14" t="s">
        <v>6145</v>
      </c>
    </row>
    <row r="1008" spans="1:11" hidden="1">
      <c r="A1008" t="s">
        <v>2806</v>
      </c>
      <c r="B1008" s="3">
        <v>41692</v>
      </c>
      <c r="C1008" t="s">
        <v>5670</v>
      </c>
      <c r="D1008">
        <v>2</v>
      </c>
      <c r="E1008" t="s">
        <v>5671</v>
      </c>
      <c r="F1008" t="s">
        <v>26</v>
      </c>
      <c r="G1008" t="s">
        <v>13</v>
      </c>
      <c r="H1008" t="s">
        <v>5672</v>
      </c>
      <c r="I1008">
        <f t="shared" si="15"/>
        <v>1631.75</v>
      </c>
      <c r="J1008">
        <v>261.08</v>
      </c>
      <c r="K1008" s="14" t="s">
        <v>6145</v>
      </c>
    </row>
    <row r="1009" spans="1:11" hidden="1">
      <c r="A1009" t="s">
        <v>745</v>
      </c>
      <c r="B1009" s="3">
        <v>41692</v>
      </c>
      <c r="C1009" t="s">
        <v>2</v>
      </c>
      <c r="D1009">
        <v>2</v>
      </c>
      <c r="E1009" t="s">
        <v>5673</v>
      </c>
      <c r="F1009" t="s">
        <v>18</v>
      </c>
      <c r="G1009" t="s">
        <v>3</v>
      </c>
      <c r="H1009" t="s">
        <v>3884</v>
      </c>
      <c r="I1009">
        <f t="shared" si="15"/>
        <v>54.500000000000007</v>
      </c>
      <c r="J1009">
        <v>8.7200000000000006</v>
      </c>
      <c r="K1009" s="4" t="s">
        <v>6149</v>
      </c>
    </row>
    <row r="1010" spans="1:11" hidden="1">
      <c r="A1010" t="s">
        <v>2810</v>
      </c>
      <c r="B1010" s="3">
        <v>41692</v>
      </c>
      <c r="C1010" t="s">
        <v>5674</v>
      </c>
      <c r="D1010">
        <v>2</v>
      </c>
      <c r="E1010" t="s">
        <v>5675</v>
      </c>
      <c r="F1010" t="s">
        <v>26</v>
      </c>
      <c r="G1010" t="s">
        <v>13</v>
      </c>
      <c r="H1010" t="s">
        <v>5676</v>
      </c>
      <c r="I1010">
        <f t="shared" si="15"/>
        <v>2525.875</v>
      </c>
      <c r="J1010">
        <v>404.14</v>
      </c>
      <c r="K1010" s="14" t="s">
        <v>6145</v>
      </c>
    </row>
    <row r="1011" spans="1:11" hidden="1">
      <c r="A1011" t="s">
        <v>5677</v>
      </c>
      <c r="B1011" s="3">
        <v>41692</v>
      </c>
      <c r="C1011" t="s">
        <v>5678</v>
      </c>
      <c r="D1011">
        <v>2</v>
      </c>
      <c r="E1011" t="s">
        <v>5679</v>
      </c>
      <c r="F1011" t="s">
        <v>26</v>
      </c>
      <c r="G1011" t="s">
        <v>13</v>
      </c>
      <c r="H1011" t="s">
        <v>5680</v>
      </c>
      <c r="I1011">
        <f t="shared" si="15"/>
        <v>3284.5</v>
      </c>
      <c r="J1011">
        <v>525.52</v>
      </c>
      <c r="K1011" s="14" t="s">
        <v>6145</v>
      </c>
    </row>
    <row r="1012" spans="1:11" hidden="1">
      <c r="A1012" t="s">
        <v>2814</v>
      </c>
      <c r="B1012" s="3">
        <v>41692</v>
      </c>
      <c r="C1012" t="s">
        <v>5681</v>
      </c>
      <c r="D1012">
        <v>2</v>
      </c>
      <c r="E1012" t="s">
        <v>5682</v>
      </c>
      <c r="F1012" t="s">
        <v>26</v>
      </c>
      <c r="G1012" t="s">
        <v>13</v>
      </c>
      <c r="H1012" t="s">
        <v>5680</v>
      </c>
      <c r="I1012">
        <f t="shared" si="15"/>
        <v>405.1875</v>
      </c>
      <c r="J1012">
        <v>64.83</v>
      </c>
      <c r="K1012" s="14" t="s">
        <v>6145</v>
      </c>
    </row>
    <row r="1013" spans="1:11" hidden="1">
      <c r="A1013" t="s">
        <v>746</v>
      </c>
      <c r="B1013" s="3">
        <v>41692</v>
      </c>
      <c r="C1013" t="s">
        <v>2</v>
      </c>
      <c r="D1013">
        <v>2</v>
      </c>
      <c r="E1013" t="s">
        <v>5683</v>
      </c>
      <c r="F1013" t="s">
        <v>18</v>
      </c>
      <c r="G1013" t="s">
        <v>3</v>
      </c>
      <c r="H1013" t="s">
        <v>5684</v>
      </c>
      <c r="I1013">
        <f t="shared" si="15"/>
        <v>414.49999999999994</v>
      </c>
      <c r="J1013">
        <v>66.319999999999993</v>
      </c>
      <c r="K1013" s="4" t="s">
        <v>6149</v>
      </c>
    </row>
    <row r="1014" spans="1:11" hidden="1">
      <c r="A1014" t="s">
        <v>748</v>
      </c>
      <c r="B1014" s="3">
        <v>41692</v>
      </c>
      <c r="C1014" t="s">
        <v>5685</v>
      </c>
      <c r="D1014">
        <v>2</v>
      </c>
      <c r="E1014" t="s">
        <v>5686</v>
      </c>
      <c r="F1014" t="s">
        <v>26</v>
      </c>
      <c r="G1014" t="s">
        <v>13</v>
      </c>
      <c r="H1014" t="s">
        <v>5687</v>
      </c>
      <c r="I1014">
        <f t="shared" si="15"/>
        <v>853.43750000000011</v>
      </c>
      <c r="J1014">
        <v>136.55000000000001</v>
      </c>
      <c r="K1014" s="14" t="s">
        <v>6145</v>
      </c>
    </row>
    <row r="1015" spans="1:11" hidden="1">
      <c r="A1015" t="s">
        <v>751</v>
      </c>
      <c r="B1015" s="3">
        <v>41692</v>
      </c>
      <c r="C1015" t="s">
        <v>5688</v>
      </c>
      <c r="D1015">
        <v>2</v>
      </c>
      <c r="E1015" t="s">
        <v>5689</v>
      </c>
      <c r="F1015" t="s">
        <v>26</v>
      </c>
      <c r="G1015" t="s">
        <v>13</v>
      </c>
      <c r="H1015" t="s">
        <v>5308</v>
      </c>
      <c r="I1015">
        <f t="shared" si="15"/>
        <v>2758.625</v>
      </c>
      <c r="J1015">
        <v>441.38</v>
      </c>
      <c r="K1015" s="14" t="s">
        <v>6145</v>
      </c>
    </row>
    <row r="1016" spans="1:11" hidden="1">
      <c r="A1016" t="s">
        <v>2894</v>
      </c>
      <c r="B1016" s="3">
        <v>41692</v>
      </c>
      <c r="C1016" t="s">
        <v>5690</v>
      </c>
      <c r="D1016">
        <v>2</v>
      </c>
      <c r="E1016" t="s">
        <v>5691</v>
      </c>
      <c r="F1016" t="s">
        <v>26</v>
      </c>
      <c r="G1016" t="s">
        <v>13</v>
      </c>
      <c r="H1016" t="s">
        <v>5692</v>
      </c>
      <c r="I1016">
        <f t="shared" si="15"/>
        <v>853.43750000000011</v>
      </c>
      <c r="J1016">
        <v>136.55000000000001</v>
      </c>
      <c r="K1016" s="14" t="s">
        <v>6145</v>
      </c>
    </row>
    <row r="1017" spans="1:11" hidden="1">
      <c r="A1017" t="s">
        <v>5693</v>
      </c>
      <c r="B1017" s="3">
        <v>41692</v>
      </c>
      <c r="C1017" t="s">
        <v>5694</v>
      </c>
      <c r="D1017">
        <v>2</v>
      </c>
      <c r="E1017" t="s">
        <v>5695</v>
      </c>
      <c r="F1017" t="s">
        <v>26</v>
      </c>
      <c r="G1017" t="s">
        <v>13</v>
      </c>
      <c r="H1017" t="s">
        <v>5696</v>
      </c>
      <c r="I1017">
        <f t="shared" si="15"/>
        <v>853.43750000000011</v>
      </c>
      <c r="J1017">
        <v>136.55000000000001</v>
      </c>
      <c r="K1017" s="14" t="s">
        <v>6145</v>
      </c>
    </row>
    <row r="1018" spans="1:11" hidden="1">
      <c r="A1018" t="s">
        <v>5697</v>
      </c>
      <c r="B1018" s="3">
        <v>41692</v>
      </c>
      <c r="C1018" t="s">
        <v>5698</v>
      </c>
      <c r="D1018">
        <v>2</v>
      </c>
      <c r="E1018" t="s">
        <v>5699</v>
      </c>
      <c r="F1018" t="s">
        <v>26</v>
      </c>
      <c r="G1018" t="s">
        <v>13</v>
      </c>
      <c r="H1018" t="s">
        <v>5700</v>
      </c>
      <c r="I1018">
        <f t="shared" si="15"/>
        <v>5548.0625</v>
      </c>
      <c r="J1018">
        <v>887.69</v>
      </c>
      <c r="K1018" s="14" t="s">
        <v>6145</v>
      </c>
    </row>
    <row r="1019" spans="1:11" hidden="1">
      <c r="A1019" t="s">
        <v>5701</v>
      </c>
      <c r="B1019" s="3">
        <v>41692</v>
      </c>
      <c r="C1019" t="s">
        <v>5702</v>
      </c>
      <c r="D1019">
        <v>2</v>
      </c>
      <c r="E1019" t="s">
        <v>5703</v>
      </c>
      <c r="F1019" t="s">
        <v>26</v>
      </c>
      <c r="G1019" t="s">
        <v>13</v>
      </c>
      <c r="H1019" t="s">
        <v>1140</v>
      </c>
      <c r="I1019">
        <f t="shared" si="15"/>
        <v>1025.875</v>
      </c>
      <c r="J1019">
        <v>164.14</v>
      </c>
      <c r="K1019" s="14" t="s">
        <v>6145</v>
      </c>
    </row>
    <row r="1020" spans="1:11" hidden="1">
      <c r="A1020" t="s">
        <v>2897</v>
      </c>
      <c r="B1020" s="3">
        <v>41692</v>
      </c>
      <c r="C1020" t="s">
        <v>5704</v>
      </c>
      <c r="D1020">
        <v>2</v>
      </c>
      <c r="E1020" t="s">
        <v>5705</v>
      </c>
      <c r="F1020" t="s">
        <v>26</v>
      </c>
      <c r="G1020" t="s">
        <v>13</v>
      </c>
      <c r="H1020" t="s">
        <v>5706</v>
      </c>
      <c r="I1020">
        <f t="shared" si="15"/>
        <v>853.43750000000011</v>
      </c>
      <c r="J1020">
        <v>136.55000000000001</v>
      </c>
      <c r="K1020" s="14" t="s">
        <v>6145</v>
      </c>
    </row>
    <row r="1021" spans="1:11" hidden="1">
      <c r="A1021" t="s">
        <v>2900</v>
      </c>
      <c r="B1021" s="3">
        <v>41692</v>
      </c>
      <c r="C1021" t="s">
        <v>5707</v>
      </c>
      <c r="D1021">
        <v>2</v>
      </c>
      <c r="E1021" t="s">
        <v>5708</v>
      </c>
      <c r="F1021" t="s">
        <v>26</v>
      </c>
      <c r="G1021" t="s">
        <v>13</v>
      </c>
      <c r="H1021" t="s">
        <v>2165</v>
      </c>
      <c r="I1021">
        <f t="shared" si="15"/>
        <v>853.43750000000011</v>
      </c>
      <c r="J1021">
        <v>136.55000000000001</v>
      </c>
      <c r="K1021" s="14" t="s">
        <v>6145</v>
      </c>
    </row>
    <row r="1022" spans="1:11" hidden="1">
      <c r="A1022" t="s">
        <v>795</v>
      </c>
      <c r="B1022" s="3">
        <v>41694</v>
      </c>
      <c r="C1022" t="s">
        <v>5712</v>
      </c>
      <c r="D1022">
        <v>2</v>
      </c>
      <c r="E1022" t="s">
        <v>5713</v>
      </c>
      <c r="F1022" t="s">
        <v>26</v>
      </c>
      <c r="G1022" t="s">
        <v>13</v>
      </c>
      <c r="H1022" t="s">
        <v>5714</v>
      </c>
      <c r="I1022">
        <f t="shared" si="15"/>
        <v>4405.1875</v>
      </c>
      <c r="J1022">
        <v>704.83</v>
      </c>
      <c r="K1022" s="14" t="s">
        <v>6145</v>
      </c>
    </row>
    <row r="1023" spans="1:11" hidden="1">
      <c r="A1023" t="s">
        <v>2907</v>
      </c>
      <c r="B1023" s="3">
        <v>41694</v>
      </c>
      <c r="C1023" t="s">
        <v>5715</v>
      </c>
      <c r="D1023">
        <v>2</v>
      </c>
      <c r="E1023" t="s">
        <v>5716</v>
      </c>
      <c r="F1023" t="s">
        <v>26</v>
      </c>
      <c r="G1023" t="s">
        <v>13</v>
      </c>
      <c r="H1023" t="s">
        <v>5717</v>
      </c>
      <c r="I1023">
        <f t="shared" si="15"/>
        <v>853.43750000000011</v>
      </c>
      <c r="J1023">
        <v>136.55000000000001</v>
      </c>
      <c r="K1023" s="14" t="s">
        <v>6145</v>
      </c>
    </row>
    <row r="1024" spans="1:11" hidden="1">
      <c r="A1024" t="s">
        <v>2911</v>
      </c>
      <c r="B1024" s="3">
        <v>41694</v>
      </c>
      <c r="C1024" t="s">
        <v>5718</v>
      </c>
      <c r="D1024">
        <v>2</v>
      </c>
      <c r="E1024" t="s">
        <v>5719</v>
      </c>
      <c r="F1024" t="s">
        <v>26</v>
      </c>
      <c r="G1024" t="s">
        <v>13</v>
      </c>
      <c r="H1024" t="s">
        <v>5720</v>
      </c>
      <c r="I1024">
        <f t="shared" si="15"/>
        <v>1534.5</v>
      </c>
      <c r="J1024">
        <v>245.52</v>
      </c>
      <c r="K1024" s="14" t="s">
        <v>6145</v>
      </c>
    </row>
    <row r="1025" spans="1:11" hidden="1">
      <c r="A1025" t="s">
        <v>2923</v>
      </c>
      <c r="B1025" s="3">
        <v>41694</v>
      </c>
      <c r="C1025" t="s">
        <v>5721</v>
      </c>
      <c r="D1025">
        <v>2</v>
      </c>
      <c r="E1025" t="s">
        <v>5722</v>
      </c>
      <c r="F1025" t="s">
        <v>26</v>
      </c>
      <c r="G1025" t="s">
        <v>13</v>
      </c>
      <c r="H1025" t="s">
        <v>5723</v>
      </c>
      <c r="I1025">
        <f t="shared" si="15"/>
        <v>1534.5</v>
      </c>
      <c r="J1025">
        <v>245.52</v>
      </c>
      <c r="K1025" s="14" t="s">
        <v>6145</v>
      </c>
    </row>
    <row r="1026" spans="1:11" hidden="1">
      <c r="A1026" t="s">
        <v>2927</v>
      </c>
      <c r="B1026" s="3">
        <v>41694</v>
      </c>
      <c r="D1026">
        <v>2</v>
      </c>
      <c r="E1026" t="s">
        <v>5724</v>
      </c>
      <c r="F1026" t="s">
        <v>18</v>
      </c>
      <c r="G1026" t="s">
        <v>3</v>
      </c>
      <c r="H1026" t="s">
        <v>3815</v>
      </c>
      <c r="I1026">
        <f t="shared" si="15"/>
        <v>138.5625</v>
      </c>
      <c r="J1026">
        <v>22.17</v>
      </c>
      <c r="K1026" s="4" t="s">
        <v>6149</v>
      </c>
    </row>
    <row r="1027" spans="1:11" hidden="1">
      <c r="A1027" t="s">
        <v>2931</v>
      </c>
      <c r="B1027" s="3">
        <v>41694</v>
      </c>
      <c r="C1027" t="s">
        <v>5725</v>
      </c>
      <c r="D1027">
        <v>2</v>
      </c>
      <c r="E1027" t="s">
        <v>5726</v>
      </c>
      <c r="F1027" t="s">
        <v>26</v>
      </c>
      <c r="G1027" t="s">
        <v>13</v>
      </c>
      <c r="H1027" t="s">
        <v>5727</v>
      </c>
      <c r="I1027">
        <f t="shared" si="15"/>
        <v>172.4375</v>
      </c>
      <c r="J1027">
        <v>27.59</v>
      </c>
      <c r="K1027" s="14" t="s">
        <v>6145</v>
      </c>
    </row>
    <row r="1028" spans="1:11" hidden="1">
      <c r="A1028" t="s">
        <v>801</v>
      </c>
      <c r="B1028" s="3">
        <v>41694</v>
      </c>
      <c r="C1028" t="s">
        <v>5728</v>
      </c>
      <c r="D1028">
        <v>2</v>
      </c>
      <c r="E1028" t="s">
        <v>5729</v>
      </c>
      <c r="F1028" t="s">
        <v>26</v>
      </c>
      <c r="G1028" t="s">
        <v>13</v>
      </c>
      <c r="H1028" t="s">
        <v>483</v>
      </c>
      <c r="I1028">
        <f t="shared" si="15"/>
        <v>5689.6875</v>
      </c>
      <c r="J1028">
        <v>910.35</v>
      </c>
      <c r="K1028" s="14" t="s">
        <v>6145</v>
      </c>
    </row>
    <row r="1029" spans="1:11" hidden="1">
      <c r="A1029" t="s">
        <v>5730</v>
      </c>
      <c r="B1029" s="3">
        <v>41694</v>
      </c>
      <c r="C1029" t="s">
        <v>5731</v>
      </c>
      <c r="D1029">
        <v>2</v>
      </c>
      <c r="E1029" t="s">
        <v>5732</v>
      </c>
      <c r="F1029" t="s">
        <v>26</v>
      </c>
      <c r="G1029" t="s">
        <v>13</v>
      </c>
      <c r="H1029" t="s">
        <v>2422</v>
      </c>
      <c r="I1029">
        <f t="shared" si="15"/>
        <v>1472.4375</v>
      </c>
      <c r="J1029">
        <v>235.59</v>
      </c>
      <c r="K1029" s="14" t="s">
        <v>6145</v>
      </c>
    </row>
    <row r="1030" spans="1:11" hidden="1">
      <c r="A1030" t="s">
        <v>2943</v>
      </c>
      <c r="B1030" s="3">
        <v>41694</v>
      </c>
      <c r="C1030" t="s">
        <v>16</v>
      </c>
      <c r="D1030">
        <v>2</v>
      </c>
      <c r="E1030" t="s">
        <v>5733</v>
      </c>
      <c r="F1030" t="s">
        <v>18</v>
      </c>
      <c r="G1030" t="s">
        <v>3</v>
      </c>
      <c r="H1030" t="s">
        <v>4664</v>
      </c>
      <c r="I1030">
        <f t="shared" si="15"/>
        <v>440.25</v>
      </c>
      <c r="J1030">
        <v>70.44</v>
      </c>
      <c r="K1030" s="4" t="s">
        <v>6149</v>
      </c>
    </row>
    <row r="1031" spans="1:11" hidden="1">
      <c r="A1031" t="s">
        <v>2947</v>
      </c>
      <c r="B1031" s="3">
        <v>41694</v>
      </c>
      <c r="C1031" t="s">
        <v>5734</v>
      </c>
      <c r="D1031">
        <v>2</v>
      </c>
      <c r="E1031" t="s">
        <v>5735</v>
      </c>
      <c r="F1031" t="s">
        <v>26</v>
      </c>
      <c r="G1031" t="s">
        <v>13</v>
      </c>
      <c r="H1031" t="s">
        <v>5736</v>
      </c>
      <c r="I1031">
        <f t="shared" si="15"/>
        <v>2525.875</v>
      </c>
      <c r="J1031">
        <v>404.14</v>
      </c>
      <c r="K1031" s="14" t="s">
        <v>6145</v>
      </c>
    </row>
    <row r="1032" spans="1:11" hidden="1">
      <c r="A1032" t="s">
        <v>2951</v>
      </c>
      <c r="B1032" s="3">
        <v>41694</v>
      </c>
      <c r="C1032" t="s">
        <v>4831</v>
      </c>
      <c r="D1032">
        <v>2</v>
      </c>
      <c r="E1032" t="s">
        <v>5737</v>
      </c>
      <c r="F1032" t="s">
        <v>18</v>
      </c>
      <c r="G1032" t="s">
        <v>3</v>
      </c>
      <c r="H1032" t="s">
        <v>4101</v>
      </c>
      <c r="I1032">
        <f t="shared" si="15"/>
        <v>779.125</v>
      </c>
      <c r="J1032">
        <v>124.66</v>
      </c>
      <c r="K1032" s="4" t="s">
        <v>6149</v>
      </c>
    </row>
    <row r="1033" spans="1:11" hidden="1">
      <c r="A1033" t="s">
        <v>2955</v>
      </c>
      <c r="B1033" s="3">
        <v>41694</v>
      </c>
      <c r="C1033" t="s">
        <v>2</v>
      </c>
      <c r="D1033">
        <v>2</v>
      </c>
      <c r="E1033" t="s">
        <v>5738</v>
      </c>
      <c r="F1033" t="s">
        <v>18</v>
      </c>
      <c r="G1033" t="s">
        <v>3</v>
      </c>
      <c r="H1033" t="s">
        <v>4102</v>
      </c>
      <c r="I1033">
        <f t="shared" ref="I1033:I1096" si="16">J1033*100/16</f>
        <v>129.3125</v>
      </c>
      <c r="J1033">
        <v>20.69</v>
      </c>
      <c r="K1033" s="4" t="s">
        <v>6149</v>
      </c>
    </row>
    <row r="1034" spans="1:11" hidden="1">
      <c r="A1034" t="s">
        <v>2959</v>
      </c>
      <c r="B1034" s="3">
        <v>41694</v>
      </c>
      <c r="C1034" t="s">
        <v>2</v>
      </c>
      <c r="D1034">
        <v>2</v>
      </c>
      <c r="E1034" t="s">
        <v>5739</v>
      </c>
      <c r="F1034" t="s">
        <v>18</v>
      </c>
      <c r="G1034" t="s">
        <v>3</v>
      </c>
      <c r="H1034" t="s">
        <v>5740</v>
      </c>
      <c r="I1034">
        <f t="shared" si="16"/>
        <v>611.6875</v>
      </c>
      <c r="J1034">
        <v>97.87</v>
      </c>
      <c r="K1034" s="4" t="s">
        <v>6149</v>
      </c>
    </row>
    <row r="1035" spans="1:11" hidden="1">
      <c r="A1035" t="s">
        <v>2962</v>
      </c>
      <c r="B1035" s="3">
        <v>41694</v>
      </c>
      <c r="C1035" t="s">
        <v>5741</v>
      </c>
      <c r="D1035">
        <v>2</v>
      </c>
      <c r="E1035" t="s">
        <v>5742</v>
      </c>
      <c r="F1035" t="s">
        <v>26</v>
      </c>
      <c r="G1035" t="s">
        <v>13</v>
      </c>
      <c r="H1035" t="s">
        <v>5743</v>
      </c>
      <c r="I1035">
        <f t="shared" si="16"/>
        <v>2525.875</v>
      </c>
      <c r="J1035">
        <v>404.14</v>
      </c>
      <c r="K1035" s="14" t="s">
        <v>6145</v>
      </c>
    </row>
    <row r="1036" spans="1:11" hidden="1">
      <c r="A1036" t="s">
        <v>2964</v>
      </c>
      <c r="B1036" s="3">
        <v>41694</v>
      </c>
      <c r="C1036" t="s">
        <v>5744</v>
      </c>
      <c r="D1036">
        <v>2</v>
      </c>
      <c r="E1036" t="s">
        <v>5745</v>
      </c>
      <c r="F1036" t="s">
        <v>26</v>
      </c>
      <c r="G1036" t="s">
        <v>13</v>
      </c>
      <c r="H1036" t="s">
        <v>5746</v>
      </c>
      <c r="I1036">
        <f t="shared" si="16"/>
        <v>579.3125</v>
      </c>
      <c r="J1036">
        <v>92.69</v>
      </c>
      <c r="K1036" s="14" t="s">
        <v>6145</v>
      </c>
    </row>
    <row r="1037" spans="1:11" hidden="1">
      <c r="A1037" t="s">
        <v>2968</v>
      </c>
      <c r="B1037" s="3">
        <v>41694</v>
      </c>
      <c r="C1037" t="s">
        <v>5747</v>
      </c>
      <c r="D1037">
        <v>2</v>
      </c>
      <c r="E1037" t="s">
        <v>5748</v>
      </c>
      <c r="F1037" t="s">
        <v>26</v>
      </c>
      <c r="G1037" t="s">
        <v>13</v>
      </c>
      <c r="H1037" t="s">
        <v>5749</v>
      </c>
      <c r="I1037">
        <f t="shared" si="16"/>
        <v>853.43750000000011</v>
      </c>
      <c r="J1037">
        <v>136.55000000000001</v>
      </c>
      <c r="K1037" s="14" t="s">
        <v>6145</v>
      </c>
    </row>
    <row r="1038" spans="1:11" hidden="1">
      <c r="A1038" t="s">
        <v>2976</v>
      </c>
      <c r="B1038" s="3">
        <v>41694</v>
      </c>
      <c r="C1038" t="s">
        <v>5750</v>
      </c>
      <c r="D1038">
        <v>2</v>
      </c>
      <c r="E1038" t="s">
        <v>5751</v>
      </c>
      <c r="F1038" t="s">
        <v>26</v>
      </c>
      <c r="G1038" t="s">
        <v>13</v>
      </c>
      <c r="H1038" t="s">
        <v>5752</v>
      </c>
      <c r="I1038">
        <f t="shared" si="16"/>
        <v>853.43750000000011</v>
      </c>
      <c r="J1038">
        <v>136.55000000000001</v>
      </c>
      <c r="K1038" s="14" t="s">
        <v>6145</v>
      </c>
    </row>
    <row r="1039" spans="1:11" hidden="1">
      <c r="A1039" t="s">
        <v>819</v>
      </c>
      <c r="B1039" s="3">
        <v>41694</v>
      </c>
      <c r="C1039" t="s">
        <v>5753</v>
      </c>
      <c r="D1039">
        <v>2</v>
      </c>
      <c r="E1039" t="s">
        <v>5754</v>
      </c>
      <c r="F1039" t="s">
        <v>26</v>
      </c>
      <c r="G1039" t="s">
        <v>13</v>
      </c>
      <c r="H1039" t="s">
        <v>5755</v>
      </c>
      <c r="I1039">
        <f t="shared" si="16"/>
        <v>2525.875</v>
      </c>
      <c r="J1039">
        <v>404.14</v>
      </c>
      <c r="K1039" s="14" t="s">
        <v>6145</v>
      </c>
    </row>
    <row r="1040" spans="1:11" hidden="1">
      <c r="A1040" t="s">
        <v>2979</v>
      </c>
      <c r="B1040" s="3">
        <v>41694</v>
      </c>
      <c r="C1040" t="s">
        <v>5756</v>
      </c>
      <c r="D1040">
        <v>2</v>
      </c>
      <c r="E1040" t="s">
        <v>5757</v>
      </c>
      <c r="F1040" t="s">
        <v>26</v>
      </c>
      <c r="G1040" t="s">
        <v>13</v>
      </c>
      <c r="H1040" t="s">
        <v>5758</v>
      </c>
      <c r="I1040">
        <f t="shared" si="16"/>
        <v>3413.8125</v>
      </c>
      <c r="J1040">
        <v>546.21</v>
      </c>
      <c r="K1040" s="14" t="s">
        <v>6145</v>
      </c>
    </row>
    <row r="1041" spans="1:11" hidden="1">
      <c r="A1041" t="s">
        <v>2983</v>
      </c>
      <c r="B1041" s="3">
        <v>41694</v>
      </c>
      <c r="C1041" t="s">
        <v>5759</v>
      </c>
      <c r="D1041">
        <v>2</v>
      </c>
      <c r="E1041" t="s">
        <v>5760</v>
      </c>
      <c r="F1041" t="s">
        <v>26</v>
      </c>
      <c r="G1041" t="s">
        <v>13</v>
      </c>
      <c r="H1041" t="s">
        <v>5761</v>
      </c>
      <c r="I1041">
        <f t="shared" si="16"/>
        <v>1198.25</v>
      </c>
      <c r="J1041">
        <v>191.72</v>
      </c>
      <c r="K1041" s="14" t="s">
        <v>6145</v>
      </c>
    </row>
    <row r="1042" spans="1:11" hidden="1">
      <c r="A1042" t="s">
        <v>2990</v>
      </c>
      <c r="B1042" s="3">
        <v>41694</v>
      </c>
      <c r="C1042" t="s">
        <v>5762</v>
      </c>
      <c r="D1042">
        <v>2</v>
      </c>
      <c r="E1042" t="s">
        <v>5763</v>
      </c>
      <c r="F1042" t="s">
        <v>26</v>
      </c>
      <c r="G1042" t="s">
        <v>13</v>
      </c>
      <c r="H1042" t="s">
        <v>5764</v>
      </c>
      <c r="I1042">
        <f t="shared" si="16"/>
        <v>3413.7500000000005</v>
      </c>
      <c r="J1042">
        <v>546.20000000000005</v>
      </c>
      <c r="K1042" s="14" t="s">
        <v>6145</v>
      </c>
    </row>
    <row r="1043" spans="1:11" hidden="1">
      <c r="A1043" t="s">
        <v>2995</v>
      </c>
      <c r="B1043" s="3">
        <v>41694</v>
      </c>
      <c r="C1043" t="s">
        <v>5765</v>
      </c>
      <c r="D1043">
        <v>2</v>
      </c>
      <c r="E1043" t="s">
        <v>5766</v>
      </c>
      <c r="F1043" t="s">
        <v>26</v>
      </c>
      <c r="G1043" t="s">
        <v>13</v>
      </c>
      <c r="H1043" t="s">
        <v>5767</v>
      </c>
      <c r="I1043">
        <f t="shared" si="16"/>
        <v>1534.5</v>
      </c>
      <c r="J1043">
        <v>245.52</v>
      </c>
      <c r="K1043" s="14" t="s">
        <v>6145</v>
      </c>
    </row>
    <row r="1044" spans="1:11" hidden="1">
      <c r="A1044" t="s">
        <v>5827</v>
      </c>
      <c r="B1044" s="3">
        <v>41695</v>
      </c>
      <c r="C1044" t="s">
        <v>49</v>
      </c>
      <c r="D1044">
        <v>2</v>
      </c>
      <c r="E1044" t="s">
        <v>5828</v>
      </c>
      <c r="F1044" t="s">
        <v>18</v>
      </c>
      <c r="G1044" t="s">
        <v>3</v>
      </c>
      <c r="H1044" t="s">
        <v>5329</v>
      </c>
      <c r="I1044">
        <f t="shared" si="16"/>
        <v>551.375</v>
      </c>
      <c r="J1044">
        <v>88.22</v>
      </c>
      <c r="K1044" s="4" t="s">
        <v>6149</v>
      </c>
    </row>
    <row r="1045" spans="1:11" hidden="1">
      <c r="A1045" t="s">
        <v>5829</v>
      </c>
      <c r="B1045" s="3">
        <v>41695</v>
      </c>
      <c r="C1045" t="s">
        <v>5830</v>
      </c>
      <c r="D1045">
        <v>2</v>
      </c>
      <c r="E1045" t="s">
        <v>5831</v>
      </c>
      <c r="F1045" t="s">
        <v>26</v>
      </c>
      <c r="G1045" t="s">
        <v>13</v>
      </c>
      <c r="H1045" t="s">
        <v>5832</v>
      </c>
      <c r="I1045">
        <f t="shared" si="16"/>
        <v>25653.250000000004</v>
      </c>
      <c r="J1045" s="4">
        <v>4104.5200000000004</v>
      </c>
      <c r="K1045" s="14" t="s">
        <v>6145</v>
      </c>
    </row>
    <row r="1046" spans="1:11" hidden="1">
      <c r="A1046" t="s">
        <v>3010</v>
      </c>
      <c r="B1046" s="3">
        <v>41695</v>
      </c>
      <c r="C1046" t="s">
        <v>5833</v>
      </c>
      <c r="D1046">
        <v>2</v>
      </c>
      <c r="E1046" t="s">
        <v>5834</v>
      </c>
      <c r="F1046" t="s">
        <v>26</v>
      </c>
      <c r="G1046" t="s">
        <v>13</v>
      </c>
      <c r="H1046" t="s">
        <v>5835</v>
      </c>
      <c r="I1046">
        <f t="shared" si="16"/>
        <v>405.1875</v>
      </c>
      <c r="J1046">
        <v>64.83</v>
      </c>
      <c r="K1046" s="14" t="s">
        <v>6145</v>
      </c>
    </row>
    <row r="1047" spans="1:11" hidden="1">
      <c r="A1047" t="s">
        <v>3014</v>
      </c>
      <c r="B1047" s="3">
        <v>41695</v>
      </c>
      <c r="C1047" t="s">
        <v>652</v>
      </c>
      <c r="D1047">
        <v>2</v>
      </c>
      <c r="E1047" t="s">
        <v>5836</v>
      </c>
      <c r="F1047" t="s">
        <v>18</v>
      </c>
      <c r="G1047" t="s">
        <v>3</v>
      </c>
      <c r="H1047" t="s">
        <v>5837</v>
      </c>
      <c r="I1047">
        <f t="shared" si="16"/>
        <v>469.75</v>
      </c>
      <c r="J1047">
        <v>75.16</v>
      </c>
      <c r="K1047" s="4" t="s">
        <v>6149</v>
      </c>
    </row>
    <row r="1048" spans="1:11" hidden="1">
      <c r="A1048" t="s">
        <v>3017</v>
      </c>
      <c r="B1048" s="3">
        <v>41695</v>
      </c>
      <c r="C1048" t="s">
        <v>49</v>
      </c>
      <c r="D1048">
        <v>2</v>
      </c>
      <c r="E1048" t="s">
        <v>5838</v>
      </c>
      <c r="F1048" t="s">
        <v>18</v>
      </c>
      <c r="G1048" t="s">
        <v>3</v>
      </c>
      <c r="H1048" t="s">
        <v>2707</v>
      </c>
      <c r="I1048">
        <f t="shared" si="16"/>
        <v>16202.0625</v>
      </c>
      <c r="J1048" s="4">
        <v>2592.33</v>
      </c>
      <c r="K1048" s="4" t="s">
        <v>6149</v>
      </c>
    </row>
    <row r="1049" spans="1:11" hidden="1">
      <c r="A1049" t="s">
        <v>5839</v>
      </c>
      <c r="B1049" s="3">
        <v>41695</v>
      </c>
      <c r="C1049" t="s">
        <v>5840</v>
      </c>
      <c r="D1049">
        <v>2</v>
      </c>
      <c r="E1049" t="s">
        <v>5841</v>
      </c>
      <c r="F1049" t="s">
        <v>26</v>
      </c>
      <c r="G1049" t="s">
        <v>13</v>
      </c>
      <c r="H1049" t="s">
        <v>5842</v>
      </c>
      <c r="I1049">
        <f t="shared" si="16"/>
        <v>1534.5</v>
      </c>
      <c r="J1049">
        <v>245.52</v>
      </c>
      <c r="K1049" s="14" t="s">
        <v>6145</v>
      </c>
    </row>
    <row r="1050" spans="1:11" hidden="1">
      <c r="A1050" t="s">
        <v>3020</v>
      </c>
      <c r="B1050" s="3">
        <v>41695</v>
      </c>
      <c r="C1050" t="s">
        <v>16</v>
      </c>
      <c r="D1050">
        <v>2</v>
      </c>
      <c r="E1050" t="s">
        <v>5843</v>
      </c>
      <c r="F1050" t="s">
        <v>18</v>
      </c>
      <c r="G1050" t="s">
        <v>3</v>
      </c>
      <c r="H1050" t="s">
        <v>5844</v>
      </c>
      <c r="I1050">
        <f t="shared" si="16"/>
        <v>796.25</v>
      </c>
      <c r="J1050">
        <v>127.4</v>
      </c>
      <c r="K1050" s="4" t="s">
        <v>6149</v>
      </c>
    </row>
    <row r="1051" spans="1:11" hidden="1">
      <c r="A1051" t="s">
        <v>3023</v>
      </c>
      <c r="B1051" s="3">
        <v>41695</v>
      </c>
      <c r="C1051" t="s">
        <v>5845</v>
      </c>
      <c r="D1051">
        <v>2</v>
      </c>
      <c r="E1051" t="s">
        <v>5846</v>
      </c>
      <c r="F1051" t="s">
        <v>26</v>
      </c>
      <c r="G1051" t="s">
        <v>13</v>
      </c>
      <c r="H1051" t="s">
        <v>5847</v>
      </c>
      <c r="I1051">
        <f t="shared" si="16"/>
        <v>853.43750000000011</v>
      </c>
      <c r="J1051">
        <v>136.55000000000001</v>
      </c>
      <c r="K1051" s="14" t="s">
        <v>6145</v>
      </c>
    </row>
    <row r="1052" spans="1:11" hidden="1">
      <c r="A1052" t="s">
        <v>820</v>
      </c>
      <c r="B1052" s="3">
        <v>41695</v>
      </c>
      <c r="C1052" t="s">
        <v>5848</v>
      </c>
      <c r="D1052">
        <v>2</v>
      </c>
      <c r="E1052" t="s">
        <v>5849</v>
      </c>
      <c r="F1052" t="s">
        <v>26</v>
      </c>
      <c r="G1052" t="s">
        <v>13</v>
      </c>
      <c r="H1052" t="s">
        <v>4149</v>
      </c>
      <c r="I1052">
        <f t="shared" si="16"/>
        <v>1534.5</v>
      </c>
      <c r="J1052">
        <v>245.52</v>
      </c>
      <c r="K1052" s="14" t="s">
        <v>6145</v>
      </c>
    </row>
    <row r="1053" spans="1:11" hidden="1">
      <c r="A1053" t="s">
        <v>3027</v>
      </c>
      <c r="B1053" s="3">
        <v>41695</v>
      </c>
      <c r="C1053" t="s">
        <v>1578</v>
      </c>
      <c r="D1053">
        <v>1</v>
      </c>
      <c r="E1053" t="s">
        <v>5850</v>
      </c>
      <c r="F1053" t="s">
        <v>934</v>
      </c>
      <c r="G1053" t="s">
        <v>5</v>
      </c>
      <c r="H1053" t="s">
        <v>5851</v>
      </c>
      <c r="I1053">
        <f t="shared" si="16"/>
        <v>534.5</v>
      </c>
      <c r="J1053">
        <v>85.52</v>
      </c>
      <c r="K1053" s="4" t="s">
        <v>6146</v>
      </c>
    </row>
    <row r="1054" spans="1:11" hidden="1">
      <c r="A1054" t="s">
        <v>821</v>
      </c>
      <c r="B1054" s="3">
        <v>41695</v>
      </c>
      <c r="C1054" t="s">
        <v>2</v>
      </c>
      <c r="D1054">
        <v>2</v>
      </c>
      <c r="E1054" t="s">
        <v>5852</v>
      </c>
      <c r="F1054" t="s">
        <v>18</v>
      </c>
      <c r="G1054" t="s">
        <v>3</v>
      </c>
      <c r="H1054" t="s">
        <v>4833</v>
      </c>
      <c r="I1054">
        <f t="shared" si="16"/>
        <v>1295.75</v>
      </c>
      <c r="J1054">
        <v>207.32</v>
      </c>
      <c r="K1054" s="4" t="s">
        <v>6149</v>
      </c>
    </row>
    <row r="1055" spans="1:11" hidden="1">
      <c r="A1055" t="s">
        <v>823</v>
      </c>
      <c r="B1055" s="3">
        <v>41695</v>
      </c>
      <c r="C1055" t="s">
        <v>4457</v>
      </c>
      <c r="D1055">
        <v>2</v>
      </c>
      <c r="E1055" t="s">
        <v>4499</v>
      </c>
      <c r="F1055" t="s">
        <v>26</v>
      </c>
      <c r="G1055" t="s">
        <v>13</v>
      </c>
      <c r="H1055" t="s">
        <v>4500</v>
      </c>
      <c r="I1055">
        <f t="shared" si="16"/>
        <v>1465.5</v>
      </c>
      <c r="J1055">
        <v>234.48</v>
      </c>
      <c r="K1055" s="14" t="s">
        <v>6145</v>
      </c>
    </row>
    <row r="1056" spans="1:11" hidden="1">
      <c r="A1056" t="s">
        <v>823</v>
      </c>
      <c r="B1056" s="3">
        <v>41695</v>
      </c>
      <c r="C1056" t="s">
        <v>4457</v>
      </c>
      <c r="D1056">
        <v>2</v>
      </c>
      <c r="E1056" t="s">
        <v>4499</v>
      </c>
      <c r="F1056" t="s">
        <v>26</v>
      </c>
      <c r="G1056" t="s">
        <v>13</v>
      </c>
      <c r="H1056" t="s">
        <v>4500</v>
      </c>
      <c r="I1056">
        <f t="shared" si="16"/>
        <v>-1465.5</v>
      </c>
      <c r="J1056">
        <v>-234.48</v>
      </c>
      <c r="K1056" s="14" t="s">
        <v>6145</v>
      </c>
    </row>
    <row r="1057" spans="1:11" hidden="1">
      <c r="A1057" s="1" t="s">
        <v>823</v>
      </c>
      <c r="B1057" s="13">
        <v>41695</v>
      </c>
      <c r="C1057" s="1" t="s">
        <v>4457</v>
      </c>
      <c r="D1057" s="1">
        <v>2</v>
      </c>
      <c r="E1057" s="1" t="s">
        <v>4499</v>
      </c>
      <c r="F1057" s="1" t="s">
        <v>26</v>
      </c>
      <c r="G1057" s="1" t="s">
        <v>13</v>
      </c>
      <c r="H1057" s="1" t="s">
        <v>4500</v>
      </c>
      <c r="I1057">
        <f t="shared" si="16"/>
        <v>1465.5</v>
      </c>
      <c r="J1057" s="1">
        <v>234.48</v>
      </c>
      <c r="K1057" s="14" t="s">
        <v>6145</v>
      </c>
    </row>
    <row r="1058" spans="1:11" hidden="1">
      <c r="A1058" t="s">
        <v>3035</v>
      </c>
      <c r="B1058" s="3">
        <v>41695</v>
      </c>
      <c r="C1058" t="s">
        <v>5853</v>
      </c>
      <c r="D1058">
        <v>2</v>
      </c>
      <c r="E1058" t="s">
        <v>5854</v>
      </c>
      <c r="F1058" t="s">
        <v>26</v>
      </c>
      <c r="G1058" t="s">
        <v>13</v>
      </c>
      <c r="H1058" t="s">
        <v>5855</v>
      </c>
      <c r="I1058">
        <f t="shared" si="16"/>
        <v>2525.875</v>
      </c>
      <c r="J1058">
        <v>404.14</v>
      </c>
      <c r="K1058" s="14" t="s">
        <v>6145</v>
      </c>
    </row>
    <row r="1059" spans="1:11" hidden="1">
      <c r="A1059" t="s">
        <v>5856</v>
      </c>
      <c r="B1059" s="3">
        <v>41695</v>
      </c>
      <c r="C1059" t="s">
        <v>4505</v>
      </c>
      <c r="D1059">
        <v>2</v>
      </c>
      <c r="E1059" t="s">
        <v>5857</v>
      </c>
      <c r="F1059" t="s">
        <v>26</v>
      </c>
      <c r="G1059" t="s">
        <v>13</v>
      </c>
      <c r="H1059" t="s">
        <v>4507</v>
      </c>
      <c r="I1059">
        <f t="shared" si="16"/>
        <v>853.43750000000011</v>
      </c>
      <c r="J1059">
        <v>136.55000000000001</v>
      </c>
      <c r="K1059" s="14" t="s">
        <v>6145</v>
      </c>
    </row>
    <row r="1060" spans="1:11" hidden="1">
      <c r="A1060" t="s">
        <v>920</v>
      </c>
      <c r="B1060" s="3">
        <v>41695</v>
      </c>
      <c r="C1060" t="s">
        <v>5858</v>
      </c>
      <c r="D1060">
        <v>2</v>
      </c>
      <c r="E1060" t="s">
        <v>5859</v>
      </c>
      <c r="F1060" t="s">
        <v>26</v>
      </c>
      <c r="G1060" t="s">
        <v>13</v>
      </c>
      <c r="H1060" t="s">
        <v>5665</v>
      </c>
      <c r="I1060">
        <f t="shared" si="16"/>
        <v>853.43750000000011</v>
      </c>
      <c r="J1060">
        <v>136.55000000000001</v>
      </c>
      <c r="K1060" s="14" t="s">
        <v>6145</v>
      </c>
    </row>
    <row r="1061" spans="1:11" hidden="1">
      <c r="A1061" t="s">
        <v>3044</v>
      </c>
      <c r="B1061" s="3">
        <v>41695</v>
      </c>
      <c r="C1061" t="s">
        <v>49</v>
      </c>
      <c r="D1061">
        <v>2</v>
      </c>
      <c r="E1061" t="s">
        <v>4501</v>
      </c>
      <c r="F1061" t="s">
        <v>18</v>
      </c>
      <c r="G1061" t="s">
        <v>3</v>
      </c>
      <c r="H1061" t="s">
        <v>3913</v>
      </c>
      <c r="I1061">
        <f t="shared" si="16"/>
        <v>197.25</v>
      </c>
      <c r="J1061">
        <v>31.56</v>
      </c>
      <c r="K1061" s="4" t="s">
        <v>6149</v>
      </c>
    </row>
    <row r="1062" spans="1:11" hidden="1">
      <c r="A1062" t="s">
        <v>3044</v>
      </c>
      <c r="B1062" s="3">
        <v>41695</v>
      </c>
      <c r="C1062" t="s">
        <v>49</v>
      </c>
      <c r="D1062">
        <v>2</v>
      </c>
      <c r="E1062" t="s">
        <v>4501</v>
      </c>
      <c r="F1062" t="s">
        <v>18</v>
      </c>
      <c r="G1062" t="s">
        <v>3</v>
      </c>
      <c r="H1062" t="s">
        <v>3913</v>
      </c>
      <c r="I1062">
        <f t="shared" si="16"/>
        <v>-142.75</v>
      </c>
      <c r="J1062">
        <v>-22.84</v>
      </c>
      <c r="K1062" s="4" t="s">
        <v>6149</v>
      </c>
    </row>
    <row r="1063" spans="1:11" hidden="1">
      <c r="A1063" s="1" t="s">
        <v>3044</v>
      </c>
      <c r="B1063" s="13">
        <v>41695</v>
      </c>
      <c r="C1063" s="1" t="s">
        <v>49</v>
      </c>
      <c r="D1063" s="1">
        <v>2</v>
      </c>
      <c r="E1063" s="1" t="s">
        <v>4501</v>
      </c>
      <c r="F1063" s="1" t="s">
        <v>18</v>
      </c>
      <c r="G1063" s="1" t="s">
        <v>3</v>
      </c>
      <c r="H1063" s="1" t="s">
        <v>3913</v>
      </c>
      <c r="I1063">
        <f t="shared" si="16"/>
        <v>142.75</v>
      </c>
      <c r="J1063" s="1">
        <v>22.84</v>
      </c>
      <c r="K1063" s="4" t="s">
        <v>6149</v>
      </c>
    </row>
    <row r="1064" spans="1:11" hidden="1">
      <c r="A1064" t="s">
        <v>4502</v>
      </c>
      <c r="B1064" s="3">
        <v>41695</v>
      </c>
      <c r="C1064" t="s">
        <v>4503</v>
      </c>
      <c r="D1064">
        <v>2</v>
      </c>
      <c r="E1064" t="s">
        <v>4504</v>
      </c>
      <c r="F1064" t="s">
        <v>26</v>
      </c>
      <c r="G1064" t="s">
        <v>13</v>
      </c>
      <c r="H1064" t="s">
        <v>3001</v>
      </c>
      <c r="I1064">
        <f t="shared" si="16"/>
        <v>8995.6875</v>
      </c>
      <c r="J1064" s="4">
        <v>1439.31</v>
      </c>
      <c r="K1064" s="14" t="s">
        <v>6145</v>
      </c>
    </row>
    <row r="1065" spans="1:11" hidden="1">
      <c r="A1065" t="s">
        <v>4502</v>
      </c>
      <c r="B1065" s="3">
        <v>41695</v>
      </c>
      <c r="C1065" t="s">
        <v>4503</v>
      </c>
      <c r="D1065">
        <v>2</v>
      </c>
      <c r="E1065" t="s">
        <v>4504</v>
      </c>
      <c r="F1065" t="s">
        <v>26</v>
      </c>
      <c r="G1065" t="s">
        <v>13</v>
      </c>
      <c r="H1065" t="s">
        <v>3001</v>
      </c>
      <c r="I1065">
        <f t="shared" si="16"/>
        <v>-8995.6875</v>
      </c>
      <c r="J1065" s="4">
        <v>-1439.31</v>
      </c>
      <c r="K1065" s="14" t="s">
        <v>6145</v>
      </c>
    </row>
    <row r="1066" spans="1:11" hidden="1">
      <c r="A1066" s="1" t="s">
        <v>4502</v>
      </c>
      <c r="B1066" s="13">
        <v>41695</v>
      </c>
      <c r="C1066" s="1" t="s">
        <v>4503</v>
      </c>
      <c r="D1066" s="1">
        <v>2</v>
      </c>
      <c r="E1066" s="1" t="s">
        <v>4504</v>
      </c>
      <c r="F1066" s="1" t="s">
        <v>26</v>
      </c>
      <c r="G1066" s="1" t="s">
        <v>13</v>
      </c>
      <c r="H1066" s="1" t="s">
        <v>3001</v>
      </c>
      <c r="I1066">
        <f t="shared" si="16"/>
        <v>8995.6875</v>
      </c>
      <c r="J1066" s="14">
        <v>1439.31</v>
      </c>
      <c r="K1066" s="14" t="s">
        <v>6145</v>
      </c>
    </row>
    <row r="1067" spans="1:11" hidden="1">
      <c r="A1067" t="s">
        <v>926</v>
      </c>
      <c r="B1067" s="3">
        <v>41695</v>
      </c>
      <c r="C1067" t="s">
        <v>4505</v>
      </c>
      <c r="D1067">
        <v>2</v>
      </c>
      <c r="E1067" t="s">
        <v>4506</v>
      </c>
      <c r="F1067" t="s">
        <v>26</v>
      </c>
      <c r="G1067" t="s">
        <v>13</v>
      </c>
      <c r="H1067" t="s">
        <v>4507</v>
      </c>
      <c r="I1067">
        <f t="shared" si="16"/>
        <v>853.43750000000011</v>
      </c>
      <c r="J1067">
        <v>136.55000000000001</v>
      </c>
      <c r="K1067" s="14" t="s">
        <v>6145</v>
      </c>
    </row>
    <row r="1068" spans="1:11" hidden="1">
      <c r="A1068" t="s">
        <v>926</v>
      </c>
      <c r="B1068" s="3">
        <v>41695</v>
      </c>
      <c r="C1068" t="s">
        <v>4505</v>
      </c>
      <c r="D1068">
        <v>2</v>
      </c>
      <c r="E1068" t="s">
        <v>4506</v>
      </c>
      <c r="F1068" t="s">
        <v>26</v>
      </c>
      <c r="G1068" t="s">
        <v>13</v>
      </c>
      <c r="H1068" t="s">
        <v>4507</v>
      </c>
      <c r="I1068">
        <f t="shared" si="16"/>
        <v>-853.43750000000011</v>
      </c>
      <c r="J1068">
        <v>-136.55000000000001</v>
      </c>
      <c r="K1068" s="14" t="s">
        <v>6145</v>
      </c>
    </row>
    <row r="1069" spans="1:11" hidden="1">
      <c r="A1069" s="1" t="s">
        <v>926</v>
      </c>
      <c r="B1069" s="13">
        <v>41695</v>
      </c>
      <c r="C1069" s="1" t="s">
        <v>4505</v>
      </c>
      <c r="D1069" s="1">
        <v>2</v>
      </c>
      <c r="E1069" s="1" t="s">
        <v>4506</v>
      </c>
      <c r="F1069" s="1" t="s">
        <v>26</v>
      </c>
      <c r="G1069" s="1" t="s">
        <v>13</v>
      </c>
      <c r="H1069" s="1" t="s">
        <v>4507</v>
      </c>
      <c r="I1069">
        <f t="shared" si="16"/>
        <v>853.43750000000011</v>
      </c>
      <c r="J1069" s="1">
        <v>136.55000000000001</v>
      </c>
      <c r="K1069" s="14" t="s">
        <v>6145</v>
      </c>
    </row>
    <row r="1070" spans="1:11" hidden="1">
      <c r="A1070" t="s">
        <v>927</v>
      </c>
      <c r="B1070" s="3">
        <v>41695</v>
      </c>
      <c r="C1070" t="s">
        <v>5860</v>
      </c>
      <c r="D1070">
        <v>2</v>
      </c>
      <c r="E1070" t="s">
        <v>5861</v>
      </c>
      <c r="F1070" t="s">
        <v>26</v>
      </c>
      <c r="G1070" t="s">
        <v>13</v>
      </c>
      <c r="H1070" t="s">
        <v>3847</v>
      </c>
      <c r="I1070">
        <f t="shared" si="16"/>
        <v>172.4375</v>
      </c>
      <c r="J1070">
        <v>27.59</v>
      </c>
      <c r="K1070" s="14" t="s">
        <v>6145</v>
      </c>
    </row>
    <row r="1071" spans="1:11" hidden="1">
      <c r="A1071" t="s">
        <v>3047</v>
      </c>
      <c r="B1071" s="3">
        <v>41695</v>
      </c>
      <c r="C1071" t="s">
        <v>5862</v>
      </c>
      <c r="D1071">
        <v>2</v>
      </c>
      <c r="E1071" t="s">
        <v>5863</v>
      </c>
      <c r="F1071" t="s">
        <v>26</v>
      </c>
      <c r="G1071" t="s">
        <v>13</v>
      </c>
      <c r="H1071" t="s">
        <v>5864</v>
      </c>
      <c r="I1071">
        <f t="shared" si="16"/>
        <v>1534.5</v>
      </c>
      <c r="J1071">
        <v>245.52</v>
      </c>
      <c r="K1071" s="14" t="s">
        <v>6145</v>
      </c>
    </row>
    <row r="1072" spans="1:11" hidden="1">
      <c r="A1072" t="s">
        <v>928</v>
      </c>
      <c r="B1072" s="3">
        <v>41695</v>
      </c>
      <c r="C1072" t="s">
        <v>5865</v>
      </c>
      <c r="D1072">
        <v>2</v>
      </c>
      <c r="E1072" t="s">
        <v>5866</v>
      </c>
      <c r="F1072" t="s">
        <v>26</v>
      </c>
      <c r="G1072" t="s">
        <v>13</v>
      </c>
      <c r="H1072" t="s">
        <v>27</v>
      </c>
      <c r="I1072">
        <f t="shared" si="16"/>
        <v>853.43750000000011</v>
      </c>
      <c r="J1072">
        <v>136.55000000000001</v>
      </c>
      <c r="K1072" s="14" t="s">
        <v>6145</v>
      </c>
    </row>
    <row r="1073" spans="1:11" hidden="1">
      <c r="A1073" t="s">
        <v>3051</v>
      </c>
      <c r="B1073" s="3">
        <v>41695</v>
      </c>
      <c r="C1073" t="s">
        <v>49</v>
      </c>
      <c r="D1073">
        <v>2</v>
      </c>
      <c r="E1073" t="s">
        <v>4508</v>
      </c>
      <c r="F1073" t="s">
        <v>18</v>
      </c>
      <c r="G1073" t="s">
        <v>3</v>
      </c>
      <c r="H1073" t="s">
        <v>88</v>
      </c>
      <c r="I1073">
        <f t="shared" si="16"/>
        <v>821.6875</v>
      </c>
      <c r="J1073">
        <v>131.47</v>
      </c>
      <c r="K1073" s="4" t="s">
        <v>6149</v>
      </c>
    </row>
    <row r="1074" spans="1:11" hidden="1">
      <c r="A1074" t="s">
        <v>3051</v>
      </c>
      <c r="B1074" s="3">
        <v>41695</v>
      </c>
      <c r="C1074" t="s">
        <v>49</v>
      </c>
      <c r="D1074">
        <v>2</v>
      </c>
      <c r="E1074" t="s">
        <v>4508</v>
      </c>
      <c r="F1074" t="s">
        <v>18</v>
      </c>
      <c r="G1074" t="s">
        <v>3</v>
      </c>
      <c r="H1074" t="s">
        <v>88</v>
      </c>
      <c r="I1074">
        <f t="shared" si="16"/>
        <v>-821.6875</v>
      </c>
      <c r="J1074">
        <v>-131.47</v>
      </c>
      <c r="K1074" s="4" t="s">
        <v>6149</v>
      </c>
    </row>
    <row r="1075" spans="1:11" hidden="1">
      <c r="A1075" s="1" t="s">
        <v>3051</v>
      </c>
      <c r="B1075" s="13">
        <v>41695</v>
      </c>
      <c r="C1075" s="1" t="s">
        <v>49</v>
      </c>
      <c r="D1075" s="1">
        <v>2</v>
      </c>
      <c r="E1075" s="1" t="s">
        <v>4508</v>
      </c>
      <c r="F1075" s="1" t="s">
        <v>18</v>
      </c>
      <c r="G1075" s="1" t="s">
        <v>3</v>
      </c>
      <c r="H1075" s="1" t="s">
        <v>88</v>
      </c>
      <c r="I1075">
        <f t="shared" si="16"/>
        <v>821.6875</v>
      </c>
      <c r="J1075" s="1">
        <v>131.47</v>
      </c>
      <c r="K1075" s="4" t="s">
        <v>6149</v>
      </c>
    </row>
    <row r="1076" spans="1:11" hidden="1">
      <c r="A1076" t="s">
        <v>3055</v>
      </c>
      <c r="B1076" s="3">
        <v>41695</v>
      </c>
      <c r="C1076" t="s">
        <v>5867</v>
      </c>
      <c r="D1076">
        <v>2</v>
      </c>
      <c r="E1076" t="s">
        <v>5868</v>
      </c>
      <c r="F1076" t="s">
        <v>26</v>
      </c>
      <c r="G1076" t="s">
        <v>13</v>
      </c>
      <c r="H1076" t="s">
        <v>4297</v>
      </c>
      <c r="I1076">
        <f t="shared" si="16"/>
        <v>1534.5</v>
      </c>
      <c r="J1076">
        <v>245.52</v>
      </c>
      <c r="K1076" s="14" t="s">
        <v>6145</v>
      </c>
    </row>
    <row r="1077" spans="1:11" hidden="1">
      <c r="A1077" t="s">
        <v>930</v>
      </c>
      <c r="B1077" s="3">
        <v>41695</v>
      </c>
      <c r="C1077" t="s">
        <v>5869</v>
      </c>
      <c r="D1077">
        <v>2</v>
      </c>
      <c r="E1077" t="s">
        <v>5870</v>
      </c>
      <c r="F1077" t="s">
        <v>26</v>
      </c>
      <c r="G1077" t="s">
        <v>13</v>
      </c>
      <c r="H1077" t="s">
        <v>5871</v>
      </c>
      <c r="I1077">
        <f t="shared" si="16"/>
        <v>853.43750000000011</v>
      </c>
      <c r="J1077">
        <v>136.55000000000001</v>
      </c>
      <c r="K1077" s="14" t="s">
        <v>6145</v>
      </c>
    </row>
    <row r="1078" spans="1:11" hidden="1">
      <c r="A1078" t="s">
        <v>3059</v>
      </c>
      <c r="B1078" s="3">
        <v>41695</v>
      </c>
      <c r="C1078" t="s">
        <v>5872</v>
      </c>
      <c r="D1078">
        <v>2</v>
      </c>
      <c r="E1078" t="s">
        <v>5873</v>
      </c>
      <c r="F1078" t="s">
        <v>26</v>
      </c>
      <c r="G1078" t="s">
        <v>13</v>
      </c>
      <c r="H1078" t="s">
        <v>5255</v>
      </c>
      <c r="I1078">
        <f t="shared" si="16"/>
        <v>1552.5</v>
      </c>
      <c r="J1078">
        <v>248.4</v>
      </c>
      <c r="K1078" s="14" t="s">
        <v>6145</v>
      </c>
    </row>
    <row r="1079" spans="1:11" hidden="1">
      <c r="A1079" t="s">
        <v>5874</v>
      </c>
      <c r="B1079" s="3">
        <v>41695</v>
      </c>
      <c r="C1079" t="s">
        <v>5875</v>
      </c>
      <c r="D1079">
        <v>2</v>
      </c>
      <c r="E1079" t="s">
        <v>5876</v>
      </c>
      <c r="F1079" t="s">
        <v>26</v>
      </c>
      <c r="G1079" t="s">
        <v>13</v>
      </c>
      <c r="H1079" t="s">
        <v>1436</v>
      </c>
      <c r="I1079">
        <f t="shared" si="16"/>
        <v>1534.5</v>
      </c>
      <c r="J1079">
        <v>245.52</v>
      </c>
      <c r="K1079" s="14" t="s">
        <v>6145</v>
      </c>
    </row>
    <row r="1080" spans="1:11" hidden="1">
      <c r="A1080" t="s">
        <v>931</v>
      </c>
      <c r="B1080" s="3">
        <v>41695</v>
      </c>
      <c r="C1080" t="s">
        <v>5877</v>
      </c>
      <c r="D1080">
        <v>2</v>
      </c>
      <c r="E1080" t="s">
        <v>5878</v>
      </c>
      <c r="F1080" t="s">
        <v>26</v>
      </c>
      <c r="G1080" t="s">
        <v>13</v>
      </c>
      <c r="H1080" t="s">
        <v>3820</v>
      </c>
      <c r="I1080">
        <f t="shared" si="16"/>
        <v>1370.9375</v>
      </c>
      <c r="J1080">
        <v>219.35</v>
      </c>
      <c r="K1080" s="14" t="s">
        <v>6145</v>
      </c>
    </row>
    <row r="1081" spans="1:11" hidden="1">
      <c r="A1081" t="s">
        <v>932</v>
      </c>
      <c r="B1081" s="3">
        <v>41695</v>
      </c>
      <c r="C1081" t="s">
        <v>5879</v>
      </c>
      <c r="D1081">
        <v>2</v>
      </c>
      <c r="E1081" t="s">
        <v>5880</v>
      </c>
      <c r="F1081" t="s">
        <v>26</v>
      </c>
      <c r="G1081" t="s">
        <v>13</v>
      </c>
      <c r="H1081" t="s">
        <v>5881</v>
      </c>
      <c r="I1081">
        <f t="shared" si="16"/>
        <v>853.43750000000011</v>
      </c>
      <c r="J1081">
        <v>136.55000000000001</v>
      </c>
      <c r="K1081" s="14" t="s">
        <v>6145</v>
      </c>
    </row>
    <row r="1082" spans="1:11" hidden="1">
      <c r="A1082" t="s">
        <v>3067</v>
      </c>
      <c r="B1082" s="3">
        <v>41696</v>
      </c>
      <c r="C1082" t="s">
        <v>5915</v>
      </c>
      <c r="D1082">
        <v>2</v>
      </c>
      <c r="E1082" t="s">
        <v>5916</v>
      </c>
      <c r="F1082" t="s">
        <v>26</v>
      </c>
      <c r="G1082" t="s">
        <v>13</v>
      </c>
      <c r="H1082" t="s">
        <v>5917</v>
      </c>
      <c r="I1082">
        <f t="shared" si="16"/>
        <v>1960.0000000000002</v>
      </c>
      <c r="J1082">
        <v>313.60000000000002</v>
      </c>
      <c r="K1082" s="14" t="s">
        <v>6145</v>
      </c>
    </row>
    <row r="1083" spans="1:11" hidden="1">
      <c r="A1083" t="s">
        <v>3071</v>
      </c>
      <c r="B1083" s="3">
        <v>41696</v>
      </c>
      <c r="C1083" t="s">
        <v>16</v>
      </c>
      <c r="D1083">
        <v>2</v>
      </c>
      <c r="E1083" t="s">
        <v>5918</v>
      </c>
      <c r="F1083" t="s">
        <v>18</v>
      </c>
      <c r="G1083" t="s">
        <v>3</v>
      </c>
      <c r="H1083" t="s">
        <v>5919</v>
      </c>
      <c r="I1083">
        <f t="shared" si="16"/>
        <v>1055.8125</v>
      </c>
      <c r="J1083">
        <v>168.93</v>
      </c>
      <c r="K1083" s="4" t="s">
        <v>6149</v>
      </c>
    </row>
    <row r="1084" spans="1:11" hidden="1">
      <c r="A1084" t="s">
        <v>935</v>
      </c>
      <c r="B1084" s="3">
        <v>41696</v>
      </c>
      <c r="C1084" t="s">
        <v>5920</v>
      </c>
      <c r="D1084">
        <v>2</v>
      </c>
      <c r="E1084" t="s">
        <v>5921</v>
      </c>
      <c r="F1084" t="s">
        <v>26</v>
      </c>
      <c r="G1084" t="s">
        <v>13</v>
      </c>
      <c r="H1084" t="s">
        <v>5922</v>
      </c>
      <c r="I1084">
        <f t="shared" si="16"/>
        <v>853.43750000000011</v>
      </c>
      <c r="J1084">
        <v>136.55000000000001</v>
      </c>
      <c r="K1084" s="14" t="s">
        <v>6145</v>
      </c>
    </row>
    <row r="1085" spans="1:11" hidden="1">
      <c r="A1085" t="s">
        <v>3083</v>
      </c>
      <c r="B1085" s="3">
        <v>41696</v>
      </c>
      <c r="C1085" t="s">
        <v>5923</v>
      </c>
      <c r="D1085">
        <v>2</v>
      </c>
      <c r="E1085" t="s">
        <v>5924</v>
      </c>
      <c r="F1085" t="s">
        <v>26</v>
      </c>
      <c r="G1085" t="s">
        <v>13</v>
      </c>
      <c r="H1085" t="s">
        <v>5925</v>
      </c>
      <c r="I1085">
        <f t="shared" si="16"/>
        <v>3387.0624999999995</v>
      </c>
      <c r="J1085">
        <v>541.92999999999995</v>
      </c>
      <c r="K1085" s="14" t="s">
        <v>6145</v>
      </c>
    </row>
    <row r="1086" spans="1:11" hidden="1">
      <c r="A1086" t="s">
        <v>3087</v>
      </c>
      <c r="B1086" s="3">
        <v>41696</v>
      </c>
      <c r="C1086" t="s">
        <v>16</v>
      </c>
      <c r="D1086">
        <v>2</v>
      </c>
      <c r="E1086" t="s">
        <v>4509</v>
      </c>
      <c r="F1086" t="s">
        <v>18</v>
      </c>
      <c r="G1086" t="s">
        <v>0</v>
      </c>
      <c r="H1086" t="s">
        <v>4101</v>
      </c>
      <c r="I1086">
        <f t="shared" si="16"/>
        <v>1623.0625</v>
      </c>
      <c r="J1086">
        <v>259.69</v>
      </c>
      <c r="K1086" s="4" t="s">
        <v>6149</v>
      </c>
    </row>
    <row r="1087" spans="1:11" hidden="1">
      <c r="A1087" t="s">
        <v>3087</v>
      </c>
      <c r="B1087" s="3">
        <v>41696</v>
      </c>
      <c r="C1087" t="s">
        <v>16</v>
      </c>
      <c r="D1087">
        <v>2</v>
      </c>
      <c r="E1087" t="s">
        <v>4509</v>
      </c>
      <c r="F1087" t="s">
        <v>18</v>
      </c>
      <c r="G1087" t="s">
        <v>0</v>
      </c>
      <c r="H1087" t="s">
        <v>4101</v>
      </c>
      <c r="I1087">
        <f t="shared" si="16"/>
        <v>-1623.0625</v>
      </c>
      <c r="J1087">
        <v>-259.69</v>
      </c>
      <c r="K1087" s="4" t="s">
        <v>6149</v>
      </c>
    </row>
    <row r="1088" spans="1:11" hidden="1">
      <c r="A1088" s="1" t="s">
        <v>3087</v>
      </c>
      <c r="B1088" s="13">
        <v>41696</v>
      </c>
      <c r="C1088" s="1" t="s">
        <v>16</v>
      </c>
      <c r="D1088" s="1">
        <v>2</v>
      </c>
      <c r="E1088" s="1" t="s">
        <v>4509</v>
      </c>
      <c r="F1088" s="1" t="s">
        <v>18</v>
      </c>
      <c r="G1088" s="1" t="s">
        <v>0</v>
      </c>
      <c r="H1088" s="1" t="s">
        <v>4101</v>
      </c>
      <c r="I1088">
        <f t="shared" si="16"/>
        <v>1623.0625</v>
      </c>
      <c r="J1088" s="1">
        <v>259.69</v>
      </c>
      <c r="K1088" s="4" t="s">
        <v>6149</v>
      </c>
    </row>
    <row r="1089" spans="1:11" hidden="1">
      <c r="A1089" t="s">
        <v>3101</v>
      </c>
      <c r="B1089" s="3">
        <v>41696</v>
      </c>
      <c r="C1089" t="s">
        <v>4510</v>
      </c>
      <c r="D1089">
        <v>2</v>
      </c>
      <c r="E1089" t="s">
        <v>4511</v>
      </c>
      <c r="F1089" t="s">
        <v>26</v>
      </c>
      <c r="G1089" t="s">
        <v>13</v>
      </c>
      <c r="H1089" t="s">
        <v>1531</v>
      </c>
      <c r="I1089">
        <f t="shared" si="16"/>
        <v>2491.375</v>
      </c>
      <c r="J1089">
        <v>398.62</v>
      </c>
      <c r="K1089" s="14" t="s">
        <v>6145</v>
      </c>
    </row>
    <row r="1090" spans="1:11" hidden="1">
      <c r="A1090" t="s">
        <v>3101</v>
      </c>
      <c r="B1090" s="3">
        <v>41696</v>
      </c>
      <c r="C1090" t="s">
        <v>4510</v>
      </c>
      <c r="D1090">
        <v>2</v>
      </c>
      <c r="E1090" t="s">
        <v>4511</v>
      </c>
      <c r="F1090" t="s">
        <v>26</v>
      </c>
      <c r="G1090" t="s">
        <v>13</v>
      </c>
      <c r="H1090" t="s">
        <v>1531</v>
      </c>
      <c r="I1090">
        <f t="shared" si="16"/>
        <v>-2491.375</v>
      </c>
      <c r="J1090">
        <v>-398.62</v>
      </c>
      <c r="K1090" s="14" t="s">
        <v>6145</v>
      </c>
    </row>
    <row r="1091" spans="1:11" hidden="1">
      <c r="A1091" s="1" t="s">
        <v>3101</v>
      </c>
      <c r="B1091" s="13">
        <v>41696</v>
      </c>
      <c r="C1091" s="1" t="s">
        <v>4510</v>
      </c>
      <c r="D1091" s="1">
        <v>2</v>
      </c>
      <c r="E1091" s="1" t="s">
        <v>4511</v>
      </c>
      <c r="F1091" s="1" t="s">
        <v>26</v>
      </c>
      <c r="G1091" s="1" t="s">
        <v>13</v>
      </c>
      <c r="H1091" s="1" t="s">
        <v>1531</v>
      </c>
      <c r="I1091">
        <f t="shared" si="16"/>
        <v>2491.375</v>
      </c>
      <c r="J1091" s="1">
        <v>398.62</v>
      </c>
      <c r="K1091" s="14" t="s">
        <v>6145</v>
      </c>
    </row>
    <row r="1092" spans="1:11" hidden="1">
      <c r="A1092" t="s">
        <v>1002</v>
      </c>
      <c r="B1092" s="3">
        <v>41696</v>
      </c>
      <c r="C1092" t="s">
        <v>5926</v>
      </c>
      <c r="D1092">
        <v>2</v>
      </c>
      <c r="E1092" t="s">
        <v>5927</v>
      </c>
      <c r="F1092" t="s">
        <v>26</v>
      </c>
      <c r="G1092" t="s">
        <v>13</v>
      </c>
      <c r="H1092" t="s">
        <v>5928</v>
      </c>
      <c r="I1092">
        <f t="shared" si="16"/>
        <v>1534.5</v>
      </c>
      <c r="J1092">
        <v>245.52</v>
      </c>
      <c r="K1092" s="14" t="s">
        <v>6145</v>
      </c>
    </row>
    <row r="1093" spans="1:11" hidden="1">
      <c r="A1093" t="s">
        <v>1003</v>
      </c>
      <c r="B1093" s="3">
        <v>41696</v>
      </c>
      <c r="C1093" t="s">
        <v>2</v>
      </c>
      <c r="D1093">
        <v>2</v>
      </c>
      <c r="E1093" t="s">
        <v>5929</v>
      </c>
      <c r="F1093" t="s">
        <v>18</v>
      </c>
      <c r="G1093" t="s">
        <v>0</v>
      </c>
      <c r="H1093" t="s">
        <v>5871</v>
      </c>
      <c r="I1093">
        <f t="shared" si="16"/>
        <v>129.3125</v>
      </c>
      <c r="J1093">
        <v>20.69</v>
      </c>
      <c r="K1093" s="4" t="s">
        <v>6149</v>
      </c>
    </row>
    <row r="1094" spans="1:11" hidden="1">
      <c r="A1094" t="s">
        <v>1004</v>
      </c>
      <c r="B1094" s="3">
        <v>41696</v>
      </c>
      <c r="C1094" t="s">
        <v>5930</v>
      </c>
      <c r="D1094">
        <v>2</v>
      </c>
      <c r="E1094" t="s">
        <v>5931</v>
      </c>
      <c r="F1094" t="s">
        <v>26</v>
      </c>
      <c r="G1094" t="s">
        <v>13</v>
      </c>
      <c r="H1094" t="s">
        <v>5932</v>
      </c>
      <c r="I1094">
        <f t="shared" si="16"/>
        <v>517.25</v>
      </c>
      <c r="J1094">
        <v>82.76</v>
      </c>
      <c r="K1094" s="14" t="s">
        <v>6145</v>
      </c>
    </row>
    <row r="1095" spans="1:11" hidden="1">
      <c r="A1095" t="s">
        <v>3104</v>
      </c>
      <c r="B1095" s="3">
        <v>41696</v>
      </c>
      <c r="C1095" t="s">
        <v>5904</v>
      </c>
      <c r="D1095">
        <v>2</v>
      </c>
      <c r="E1095" t="s">
        <v>5933</v>
      </c>
      <c r="F1095" t="s">
        <v>26</v>
      </c>
      <c r="G1095" t="s">
        <v>13</v>
      </c>
      <c r="H1095" t="s">
        <v>5906</v>
      </c>
      <c r="I1095">
        <f t="shared" si="16"/>
        <v>2491.375</v>
      </c>
      <c r="J1095">
        <v>398.62</v>
      </c>
      <c r="K1095" s="14" t="s">
        <v>6145</v>
      </c>
    </row>
    <row r="1096" spans="1:11" hidden="1">
      <c r="A1096" t="s">
        <v>3108</v>
      </c>
      <c r="B1096" s="3">
        <v>41696</v>
      </c>
      <c r="C1096" t="s">
        <v>5904</v>
      </c>
      <c r="D1096">
        <v>2</v>
      </c>
      <c r="E1096" t="s">
        <v>5934</v>
      </c>
      <c r="F1096" t="s">
        <v>26</v>
      </c>
      <c r="G1096" t="s">
        <v>13</v>
      </c>
      <c r="H1096" t="s">
        <v>5935</v>
      </c>
      <c r="I1096">
        <f t="shared" si="16"/>
        <v>2491.375</v>
      </c>
      <c r="J1096">
        <v>398.62</v>
      </c>
      <c r="K1096" s="14" t="s">
        <v>6145</v>
      </c>
    </row>
    <row r="1097" spans="1:11" hidden="1">
      <c r="A1097" t="s">
        <v>5936</v>
      </c>
      <c r="B1097" s="3">
        <v>41696</v>
      </c>
      <c r="C1097" t="s">
        <v>5937</v>
      </c>
      <c r="D1097">
        <v>2</v>
      </c>
      <c r="E1097" t="s">
        <v>5938</v>
      </c>
      <c r="F1097" t="s">
        <v>26</v>
      </c>
      <c r="G1097" t="s">
        <v>13</v>
      </c>
      <c r="H1097" t="s">
        <v>5939</v>
      </c>
      <c r="I1097">
        <f t="shared" ref="I1097:I1160" si="17">J1097*100/16</f>
        <v>817.31250000000011</v>
      </c>
      <c r="J1097">
        <v>130.77000000000001</v>
      </c>
      <c r="K1097" s="14" t="s">
        <v>6145</v>
      </c>
    </row>
    <row r="1098" spans="1:11" hidden="1">
      <c r="A1098" t="s">
        <v>5940</v>
      </c>
      <c r="B1098" s="3">
        <v>41696</v>
      </c>
      <c r="C1098" t="s">
        <v>48</v>
      </c>
      <c r="D1098">
        <v>2</v>
      </c>
      <c r="E1098" t="s">
        <v>5941</v>
      </c>
      <c r="F1098" t="s">
        <v>18</v>
      </c>
      <c r="G1098" t="s">
        <v>0</v>
      </c>
      <c r="H1098" t="s">
        <v>88</v>
      </c>
      <c r="I1098">
        <f t="shared" si="17"/>
        <v>533.4375</v>
      </c>
      <c r="J1098">
        <v>85.35</v>
      </c>
      <c r="K1098" s="4" t="s">
        <v>6149</v>
      </c>
    </row>
    <row r="1099" spans="1:11" hidden="1">
      <c r="A1099" t="s">
        <v>3111</v>
      </c>
      <c r="B1099" s="3">
        <v>41696</v>
      </c>
      <c r="C1099" t="s">
        <v>2</v>
      </c>
      <c r="D1099">
        <v>2</v>
      </c>
      <c r="E1099" t="s">
        <v>5942</v>
      </c>
      <c r="F1099" t="s">
        <v>18</v>
      </c>
      <c r="G1099" t="s">
        <v>0</v>
      </c>
      <c r="H1099" t="s">
        <v>88</v>
      </c>
      <c r="I1099">
        <f t="shared" si="17"/>
        <v>14.000000000000002</v>
      </c>
      <c r="J1099">
        <v>2.2400000000000002</v>
      </c>
      <c r="K1099" s="4" t="s">
        <v>6149</v>
      </c>
    </row>
    <row r="1100" spans="1:11" hidden="1">
      <c r="A1100" t="s">
        <v>3114</v>
      </c>
      <c r="B1100" s="3">
        <v>41696</v>
      </c>
      <c r="C1100" t="s">
        <v>5943</v>
      </c>
      <c r="D1100">
        <v>2</v>
      </c>
      <c r="E1100" t="s">
        <v>5944</v>
      </c>
      <c r="F1100" t="s">
        <v>26</v>
      </c>
      <c r="G1100" t="s">
        <v>13</v>
      </c>
      <c r="H1100" t="s">
        <v>5945</v>
      </c>
      <c r="I1100">
        <f t="shared" si="17"/>
        <v>853.43750000000011</v>
      </c>
      <c r="J1100">
        <v>136.55000000000001</v>
      </c>
      <c r="K1100" s="14" t="s">
        <v>6145</v>
      </c>
    </row>
    <row r="1101" spans="1:11" hidden="1">
      <c r="A1101" t="s">
        <v>3118</v>
      </c>
      <c r="B1101" s="3">
        <v>41696</v>
      </c>
      <c r="C1101" t="s">
        <v>5946</v>
      </c>
      <c r="D1101">
        <v>2</v>
      </c>
      <c r="E1101" t="s">
        <v>5947</v>
      </c>
      <c r="F1101" t="s">
        <v>26</v>
      </c>
      <c r="G1101" t="s">
        <v>13</v>
      </c>
      <c r="H1101" t="s">
        <v>5948</v>
      </c>
      <c r="I1101">
        <f t="shared" si="17"/>
        <v>13293.125</v>
      </c>
      <c r="J1101" s="4">
        <v>2126.9</v>
      </c>
      <c r="K1101" s="14" t="s">
        <v>6145</v>
      </c>
    </row>
    <row r="1102" spans="1:11" hidden="1">
      <c r="A1102" t="s">
        <v>3127</v>
      </c>
      <c r="B1102" s="3">
        <v>41696</v>
      </c>
      <c r="C1102" t="s">
        <v>5949</v>
      </c>
      <c r="D1102">
        <v>2</v>
      </c>
      <c r="E1102" t="s">
        <v>5950</v>
      </c>
      <c r="F1102" t="s">
        <v>26</v>
      </c>
      <c r="G1102" t="s">
        <v>13</v>
      </c>
      <c r="H1102" t="s">
        <v>5951</v>
      </c>
      <c r="I1102">
        <f t="shared" si="17"/>
        <v>1534.5</v>
      </c>
      <c r="J1102">
        <v>245.52</v>
      </c>
      <c r="K1102" s="14" t="s">
        <v>6145</v>
      </c>
    </row>
    <row r="1103" spans="1:11" hidden="1">
      <c r="A1103" t="s">
        <v>1006</v>
      </c>
      <c r="B1103" s="3">
        <v>41696</v>
      </c>
      <c r="C1103" t="s">
        <v>16</v>
      </c>
      <c r="D1103">
        <v>2</v>
      </c>
      <c r="E1103" t="s">
        <v>4512</v>
      </c>
      <c r="F1103" t="s">
        <v>18</v>
      </c>
      <c r="G1103" t="s">
        <v>0</v>
      </c>
      <c r="H1103" t="s">
        <v>4151</v>
      </c>
      <c r="I1103">
        <f t="shared" si="17"/>
        <v>785.625</v>
      </c>
      <c r="J1103">
        <v>125.7</v>
      </c>
      <c r="K1103" s="4" t="s">
        <v>6149</v>
      </c>
    </row>
    <row r="1104" spans="1:11" hidden="1">
      <c r="A1104" t="s">
        <v>1006</v>
      </c>
      <c r="B1104" s="3">
        <v>41696</v>
      </c>
      <c r="C1104" t="s">
        <v>16</v>
      </c>
      <c r="D1104">
        <v>2</v>
      </c>
      <c r="E1104" t="s">
        <v>4512</v>
      </c>
      <c r="F1104" t="s">
        <v>18</v>
      </c>
      <c r="G1104" t="s">
        <v>0</v>
      </c>
      <c r="H1104" t="s">
        <v>4151</v>
      </c>
      <c r="I1104">
        <f t="shared" si="17"/>
        <v>-785.625</v>
      </c>
      <c r="J1104">
        <v>-125.7</v>
      </c>
      <c r="K1104" s="4" t="s">
        <v>6149</v>
      </c>
    </row>
    <row r="1105" spans="1:11" hidden="1">
      <c r="A1105" s="1" t="s">
        <v>1006</v>
      </c>
      <c r="B1105" s="13">
        <v>41696</v>
      </c>
      <c r="C1105" s="1" t="s">
        <v>16</v>
      </c>
      <c r="D1105" s="1">
        <v>2</v>
      </c>
      <c r="E1105" s="1" t="s">
        <v>4512</v>
      </c>
      <c r="F1105" s="1" t="s">
        <v>18</v>
      </c>
      <c r="G1105" s="1" t="s">
        <v>0</v>
      </c>
      <c r="H1105" s="1" t="s">
        <v>4151</v>
      </c>
      <c r="I1105">
        <f t="shared" si="17"/>
        <v>785.625</v>
      </c>
      <c r="J1105" s="1">
        <v>125.7</v>
      </c>
      <c r="K1105" s="4" t="s">
        <v>6149</v>
      </c>
    </row>
    <row r="1106" spans="1:11" hidden="1">
      <c r="A1106" t="s">
        <v>3131</v>
      </c>
      <c r="B1106" s="3">
        <v>41696</v>
      </c>
      <c r="C1106" t="s">
        <v>5952</v>
      </c>
      <c r="D1106">
        <v>2</v>
      </c>
      <c r="E1106" t="s">
        <v>5953</v>
      </c>
      <c r="F1106" t="s">
        <v>26</v>
      </c>
      <c r="G1106" t="s">
        <v>13</v>
      </c>
      <c r="H1106" t="s">
        <v>5954</v>
      </c>
      <c r="I1106">
        <f t="shared" si="17"/>
        <v>1534.5</v>
      </c>
      <c r="J1106">
        <v>245.52</v>
      </c>
      <c r="K1106" s="14" t="s">
        <v>6145</v>
      </c>
    </row>
    <row r="1107" spans="1:11" hidden="1">
      <c r="A1107" t="s">
        <v>3135</v>
      </c>
      <c r="B1107" s="3">
        <v>41696</v>
      </c>
      <c r="C1107" t="s">
        <v>5955</v>
      </c>
      <c r="D1107">
        <v>2</v>
      </c>
      <c r="E1107" t="s">
        <v>5956</v>
      </c>
      <c r="F1107" t="s">
        <v>26</v>
      </c>
      <c r="G1107" t="s">
        <v>13</v>
      </c>
      <c r="H1107" t="s">
        <v>4097</v>
      </c>
      <c r="I1107">
        <f t="shared" si="17"/>
        <v>1198.25</v>
      </c>
      <c r="J1107">
        <v>191.72</v>
      </c>
      <c r="K1107" s="14" t="s">
        <v>6145</v>
      </c>
    </row>
    <row r="1108" spans="1:11" hidden="1">
      <c r="A1108" t="s">
        <v>3138</v>
      </c>
      <c r="B1108" s="3">
        <v>41696</v>
      </c>
      <c r="C1108" t="s">
        <v>5957</v>
      </c>
      <c r="D1108">
        <v>2</v>
      </c>
      <c r="E1108" t="s">
        <v>5958</v>
      </c>
      <c r="F1108" t="s">
        <v>26</v>
      </c>
      <c r="G1108" t="s">
        <v>13</v>
      </c>
      <c r="H1108" t="s">
        <v>357</v>
      </c>
      <c r="I1108">
        <f t="shared" si="17"/>
        <v>2325.875</v>
      </c>
      <c r="J1108">
        <v>372.14</v>
      </c>
      <c r="K1108" s="14" t="s">
        <v>6145</v>
      </c>
    </row>
    <row r="1109" spans="1:11" hidden="1">
      <c r="A1109" t="s">
        <v>5959</v>
      </c>
      <c r="B1109" s="3">
        <v>41696</v>
      </c>
      <c r="C1109" t="s">
        <v>5960</v>
      </c>
      <c r="D1109">
        <v>2</v>
      </c>
      <c r="E1109" t="s">
        <v>5961</v>
      </c>
      <c r="F1109" t="s">
        <v>26</v>
      </c>
      <c r="G1109" t="s">
        <v>13</v>
      </c>
      <c r="H1109" t="s">
        <v>4661</v>
      </c>
      <c r="I1109">
        <f t="shared" si="17"/>
        <v>853.43750000000011</v>
      </c>
      <c r="J1109">
        <v>136.55000000000001</v>
      </c>
      <c r="K1109" s="14" t="s">
        <v>6145</v>
      </c>
    </row>
    <row r="1110" spans="1:11" hidden="1">
      <c r="A1110" t="s">
        <v>1007</v>
      </c>
      <c r="B1110" s="3">
        <v>41696</v>
      </c>
      <c r="C1110" t="s">
        <v>5912</v>
      </c>
      <c r="D1110">
        <v>2</v>
      </c>
      <c r="E1110" t="s">
        <v>5962</v>
      </c>
      <c r="F1110" t="s">
        <v>26</v>
      </c>
      <c r="G1110" t="s">
        <v>13</v>
      </c>
      <c r="H1110" t="s">
        <v>5914</v>
      </c>
      <c r="I1110">
        <f t="shared" si="17"/>
        <v>1398.25</v>
      </c>
      <c r="J1110">
        <v>223.72</v>
      </c>
      <c r="K1110" s="14" t="s">
        <v>6145</v>
      </c>
    </row>
    <row r="1111" spans="1:11" hidden="1">
      <c r="A1111" t="s">
        <v>3141</v>
      </c>
      <c r="B1111" s="3">
        <v>41696</v>
      </c>
      <c r="C1111" t="s">
        <v>5912</v>
      </c>
      <c r="D1111">
        <v>2</v>
      </c>
      <c r="E1111" t="s">
        <v>5963</v>
      </c>
      <c r="F1111" t="s">
        <v>26</v>
      </c>
      <c r="G1111" t="s">
        <v>13</v>
      </c>
      <c r="H1111" t="s">
        <v>5914</v>
      </c>
      <c r="I1111">
        <f t="shared" si="17"/>
        <v>1398.25</v>
      </c>
      <c r="J1111">
        <v>223.72</v>
      </c>
      <c r="K1111" s="14" t="s">
        <v>6145</v>
      </c>
    </row>
    <row r="1112" spans="1:11" hidden="1">
      <c r="A1112" t="s">
        <v>1009</v>
      </c>
      <c r="B1112" s="3">
        <v>41697</v>
      </c>
      <c r="C1112" t="s">
        <v>652</v>
      </c>
      <c r="D1112">
        <v>2</v>
      </c>
      <c r="E1112" t="s">
        <v>5971</v>
      </c>
      <c r="F1112" t="s">
        <v>18</v>
      </c>
      <c r="G1112" t="s">
        <v>3</v>
      </c>
      <c r="H1112" t="s">
        <v>88</v>
      </c>
      <c r="I1112">
        <f t="shared" si="17"/>
        <v>257.75</v>
      </c>
      <c r="J1112">
        <v>41.24</v>
      </c>
      <c r="K1112" s="4" t="s">
        <v>6149</v>
      </c>
    </row>
    <row r="1113" spans="1:11" hidden="1">
      <c r="A1113" t="s">
        <v>3145</v>
      </c>
      <c r="B1113" s="3">
        <v>41697</v>
      </c>
      <c r="C1113" t="s">
        <v>5972</v>
      </c>
      <c r="D1113">
        <v>2</v>
      </c>
      <c r="E1113" t="s">
        <v>5973</v>
      </c>
      <c r="F1113" t="s">
        <v>26</v>
      </c>
      <c r="G1113" t="s">
        <v>13</v>
      </c>
      <c r="H1113" t="s">
        <v>5974</v>
      </c>
      <c r="I1113">
        <f t="shared" si="17"/>
        <v>853.43750000000011</v>
      </c>
      <c r="J1113">
        <v>136.55000000000001</v>
      </c>
      <c r="K1113" s="14" t="s">
        <v>6145</v>
      </c>
    </row>
    <row r="1114" spans="1:11" hidden="1">
      <c r="A1114" t="s">
        <v>3149</v>
      </c>
      <c r="B1114" s="3">
        <v>41697</v>
      </c>
      <c r="C1114" t="s">
        <v>652</v>
      </c>
      <c r="D1114">
        <v>2</v>
      </c>
      <c r="E1114" t="s">
        <v>5975</v>
      </c>
      <c r="F1114" t="s">
        <v>18</v>
      </c>
      <c r="G1114" t="s">
        <v>3</v>
      </c>
      <c r="H1114" t="s">
        <v>88</v>
      </c>
      <c r="I1114">
        <f t="shared" si="17"/>
        <v>66.875</v>
      </c>
      <c r="J1114">
        <v>10.7</v>
      </c>
      <c r="K1114" s="4" t="s">
        <v>6149</v>
      </c>
    </row>
    <row r="1115" spans="1:11" hidden="1">
      <c r="A1115" t="s">
        <v>1010</v>
      </c>
      <c r="B1115" s="3">
        <v>41697</v>
      </c>
      <c r="C1115" t="s">
        <v>5976</v>
      </c>
      <c r="D1115">
        <v>2</v>
      </c>
      <c r="E1115" t="s">
        <v>5977</v>
      </c>
      <c r="F1115" t="s">
        <v>26</v>
      </c>
      <c r="G1115" t="s">
        <v>13</v>
      </c>
      <c r="H1115" t="s">
        <v>5978</v>
      </c>
      <c r="I1115">
        <f t="shared" si="17"/>
        <v>853.43750000000011</v>
      </c>
      <c r="J1115">
        <v>136.55000000000001</v>
      </c>
      <c r="K1115" s="14" t="s">
        <v>6145</v>
      </c>
    </row>
    <row r="1116" spans="1:11" hidden="1">
      <c r="A1116" t="s">
        <v>3161</v>
      </c>
      <c r="B1116" s="3">
        <v>41697</v>
      </c>
      <c r="C1116" t="s">
        <v>652</v>
      </c>
      <c r="D1116">
        <v>2</v>
      </c>
      <c r="E1116" t="s">
        <v>5979</v>
      </c>
      <c r="F1116" t="s">
        <v>18</v>
      </c>
      <c r="G1116" t="s">
        <v>0</v>
      </c>
      <c r="H1116" t="s">
        <v>5980</v>
      </c>
      <c r="I1116">
        <f t="shared" si="17"/>
        <v>609.6875</v>
      </c>
      <c r="J1116">
        <v>97.55</v>
      </c>
      <c r="K1116" s="4" t="s">
        <v>6149</v>
      </c>
    </row>
    <row r="1117" spans="1:11" hidden="1">
      <c r="A1117" t="s">
        <v>3169</v>
      </c>
      <c r="B1117" s="3">
        <v>41697</v>
      </c>
      <c r="C1117" t="s">
        <v>5981</v>
      </c>
      <c r="D1117">
        <v>2</v>
      </c>
      <c r="E1117" t="s">
        <v>5982</v>
      </c>
      <c r="F1117" t="s">
        <v>26</v>
      </c>
      <c r="G1117" t="s">
        <v>13</v>
      </c>
      <c r="H1117" t="s">
        <v>2930</v>
      </c>
      <c r="I1117">
        <f t="shared" si="17"/>
        <v>3318.6875</v>
      </c>
      <c r="J1117">
        <v>530.99</v>
      </c>
      <c r="K1117" s="14" t="s">
        <v>6145</v>
      </c>
    </row>
    <row r="1118" spans="1:11" hidden="1">
      <c r="A1118" t="s">
        <v>3178</v>
      </c>
      <c r="B1118" s="3">
        <v>41697</v>
      </c>
      <c r="C1118" t="s">
        <v>5983</v>
      </c>
      <c r="D1118">
        <v>2</v>
      </c>
      <c r="E1118" t="s">
        <v>5984</v>
      </c>
      <c r="F1118" t="s">
        <v>26</v>
      </c>
      <c r="G1118" t="s">
        <v>13</v>
      </c>
      <c r="H1118" t="s">
        <v>5985</v>
      </c>
      <c r="I1118">
        <f t="shared" si="17"/>
        <v>853.43750000000011</v>
      </c>
      <c r="J1118">
        <v>136.55000000000001</v>
      </c>
      <c r="K1118" s="14" t="s">
        <v>6145</v>
      </c>
    </row>
    <row r="1119" spans="1:11" hidden="1">
      <c r="A1119" t="s">
        <v>3182</v>
      </c>
      <c r="B1119" s="3">
        <v>41697</v>
      </c>
      <c r="C1119" t="s">
        <v>4513</v>
      </c>
      <c r="D1119">
        <v>2</v>
      </c>
      <c r="E1119" t="s">
        <v>4514</v>
      </c>
      <c r="F1119" t="s">
        <v>26</v>
      </c>
      <c r="G1119" t="s">
        <v>13</v>
      </c>
      <c r="H1119" t="s">
        <v>3556</v>
      </c>
      <c r="I1119">
        <f t="shared" si="17"/>
        <v>1031.1875</v>
      </c>
      <c r="J1119">
        <v>164.99</v>
      </c>
      <c r="K1119" s="14" t="s">
        <v>6145</v>
      </c>
    </row>
    <row r="1120" spans="1:11" hidden="1">
      <c r="A1120" t="s">
        <v>3182</v>
      </c>
      <c r="B1120" s="3">
        <v>41697</v>
      </c>
      <c r="C1120" t="s">
        <v>4513</v>
      </c>
      <c r="D1120">
        <v>2</v>
      </c>
      <c r="E1120" t="s">
        <v>4514</v>
      </c>
      <c r="F1120" t="s">
        <v>26</v>
      </c>
      <c r="G1120" t="s">
        <v>13</v>
      </c>
      <c r="H1120" t="s">
        <v>3556</v>
      </c>
      <c r="I1120">
        <f t="shared" si="17"/>
        <v>-702.5625</v>
      </c>
      <c r="J1120">
        <v>-112.41</v>
      </c>
      <c r="K1120" s="14" t="s">
        <v>6145</v>
      </c>
    </row>
    <row r="1121" spans="1:11" hidden="1">
      <c r="A1121" s="1" t="s">
        <v>3182</v>
      </c>
      <c r="B1121" s="13">
        <v>41697</v>
      </c>
      <c r="C1121" s="1" t="s">
        <v>4513</v>
      </c>
      <c r="D1121" s="1">
        <v>2</v>
      </c>
      <c r="E1121" s="1" t="s">
        <v>4514</v>
      </c>
      <c r="F1121" s="1" t="s">
        <v>26</v>
      </c>
      <c r="G1121" s="1" t="s">
        <v>13</v>
      </c>
      <c r="H1121" s="1" t="s">
        <v>3556</v>
      </c>
      <c r="I1121">
        <f t="shared" si="17"/>
        <v>702.5625</v>
      </c>
      <c r="J1121" s="1">
        <v>112.41</v>
      </c>
      <c r="K1121" s="14" t="s">
        <v>6145</v>
      </c>
    </row>
    <row r="1122" spans="1:11" hidden="1">
      <c r="A1122" t="s">
        <v>1043</v>
      </c>
      <c r="B1122" s="3">
        <v>41697</v>
      </c>
      <c r="C1122" t="s">
        <v>5986</v>
      </c>
      <c r="D1122">
        <v>2</v>
      </c>
      <c r="E1122" t="s">
        <v>5987</v>
      </c>
      <c r="F1122" t="s">
        <v>26</v>
      </c>
      <c r="G1122" t="s">
        <v>13</v>
      </c>
      <c r="H1122" t="s">
        <v>5616</v>
      </c>
      <c r="I1122">
        <f t="shared" si="17"/>
        <v>1585.375</v>
      </c>
      <c r="J1122">
        <v>253.66</v>
      </c>
      <c r="K1122" s="14" t="s">
        <v>6145</v>
      </c>
    </row>
    <row r="1123" spans="1:11" hidden="1">
      <c r="A1123" t="s">
        <v>3204</v>
      </c>
      <c r="B1123" s="3">
        <v>41697</v>
      </c>
      <c r="C1123" t="s">
        <v>16</v>
      </c>
      <c r="D1123">
        <v>2</v>
      </c>
      <c r="E1123" t="s">
        <v>4515</v>
      </c>
      <c r="F1123" t="s">
        <v>18</v>
      </c>
      <c r="G1123" t="s">
        <v>0</v>
      </c>
      <c r="H1123" t="s">
        <v>3774</v>
      </c>
      <c r="I1123">
        <f t="shared" si="17"/>
        <v>4310.375</v>
      </c>
      <c r="J1123">
        <v>689.66</v>
      </c>
      <c r="K1123" s="4" t="s">
        <v>6149</v>
      </c>
    </row>
    <row r="1124" spans="1:11" hidden="1">
      <c r="A1124" t="s">
        <v>3204</v>
      </c>
      <c r="B1124" s="3">
        <v>41697</v>
      </c>
      <c r="C1124" t="s">
        <v>16</v>
      </c>
      <c r="D1124">
        <v>2</v>
      </c>
      <c r="E1124" t="s">
        <v>4515</v>
      </c>
      <c r="F1124" t="s">
        <v>18</v>
      </c>
      <c r="G1124" t="s">
        <v>0</v>
      </c>
      <c r="H1124" t="s">
        <v>3774</v>
      </c>
      <c r="I1124">
        <f t="shared" si="17"/>
        <v>-2155.1875</v>
      </c>
      <c r="J1124">
        <v>-344.83</v>
      </c>
      <c r="K1124" s="4" t="s">
        <v>6149</v>
      </c>
    </row>
    <row r="1125" spans="1:11" hidden="1">
      <c r="A1125" s="1" t="s">
        <v>3204</v>
      </c>
      <c r="B1125" s="13">
        <v>41697</v>
      </c>
      <c r="C1125" s="1" t="s">
        <v>16</v>
      </c>
      <c r="D1125" s="1">
        <v>2</v>
      </c>
      <c r="E1125" s="1" t="s">
        <v>4515</v>
      </c>
      <c r="F1125" s="1" t="s">
        <v>18</v>
      </c>
      <c r="G1125" s="1" t="s">
        <v>0</v>
      </c>
      <c r="H1125" s="1" t="s">
        <v>3774</v>
      </c>
      <c r="I1125">
        <f t="shared" si="17"/>
        <v>2155.1875</v>
      </c>
      <c r="J1125" s="1">
        <v>344.83</v>
      </c>
      <c r="K1125" s="4" t="s">
        <v>6149</v>
      </c>
    </row>
    <row r="1126" spans="1:11" hidden="1">
      <c r="A1126" t="s">
        <v>1047</v>
      </c>
      <c r="B1126" s="3">
        <v>41697</v>
      </c>
      <c r="C1126" t="s">
        <v>5988</v>
      </c>
      <c r="D1126">
        <v>2</v>
      </c>
      <c r="E1126" t="s">
        <v>5989</v>
      </c>
      <c r="F1126" t="s">
        <v>26</v>
      </c>
      <c r="G1126" t="s">
        <v>13</v>
      </c>
      <c r="H1126" t="s">
        <v>3774</v>
      </c>
      <c r="I1126">
        <f t="shared" si="17"/>
        <v>689.6875</v>
      </c>
      <c r="J1126">
        <v>110.35</v>
      </c>
      <c r="K1126" s="14" t="s">
        <v>6145</v>
      </c>
    </row>
    <row r="1127" spans="1:11" hidden="1">
      <c r="A1127" t="s">
        <v>3210</v>
      </c>
      <c r="B1127" s="3">
        <v>41697</v>
      </c>
      <c r="C1127" t="s">
        <v>2</v>
      </c>
      <c r="D1127">
        <v>2</v>
      </c>
      <c r="E1127" t="s">
        <v>5990</v>
      </c>
      <c r="F1127" t="s">
        <v>18</v>
      </c>
      <c r="G1127" t="s">
        <v>0</v>
      </c>
      <c r="H1127" t="s">
        <v>5991</v>
      </c>
      <c r="I1127">
        <f t="shared" si="17"/>
        <v>118.0625</v>
      </c>
      <c r="J1127">
        <v>18.89</v>
      </c>
      <c r="K1127" s="4" t="s">
        <v>6149</v>
      </c>
    </row>
    <row r="1128" spans="1:11" hidden="1">
      <c r="A1128" t="s">
        <v>1048</v>
      </c>
      <c r="B1128" s="3">
        <v>41697</v>
      </c>
      <c r="C1128" t="s">
        <v>5992</v>
      </c>
      <c r="D1128">
        <v>2</v>
      </c>
      <c r="E1128" t="s">
        <v>5993</v>
      </c>
      <c r="F1128" t="s">
        <v>26</v>
      </c>
      <c r="G1128" t="s">
        <v>13</v>
      </c>
      <c r="H1128" t="s">
        <v>1436</v>
      </c>
      <c r="I1128">
        <f t="shared" si="17"/>
        <v>1534.5</v>
      </c>
      <c r="J1128">
        <v>245.52</v>
      </c>
      <c r="K1128" s="14" t="s">
        <v>6145</v>
      </c>
    </row>
    <row r="1129" spans="1:11" hidden="1">
      <c r="A1129" t="s">
        <v>3218</v>
      </c>
      <c r="B1129" s="3">
        <v>41697</v>
      </c>
      <c r="C1129" t="s">
        <v>49</v>
      </c>
      <c r="D1129">
        <v>2</v>
      </c>
      <c r="E1129" t="s">
        <v>4516</v>
      </c>
      <c r="F1129" t="s">
        <v>18</v>
      </c>
      <c r="G1129" t="s">
        <v>0</v>
      </c>
      <c r="H1129" t="s">
        <v>2362</v>
      </c>
      <c r="I1129">
        <f t="shared" si="17"/>
        <v>157.5</v>
      </c>
      <c r="J1129">
        <v>25.2</v>
      </c>
      <c r="K1129" s="4" t="s">
        <v>6149</v>
      </c>
    </row>
    <row r="1130" spans="1:11" hidden="1">
      <c r="A1130" t="s">
        <v>3218</v>
      </c>
      <c r="B1130" s="3">
        <v>41697</v>
      </c>
      <c r="C1130" t="s">
        <v>49</v>
      </c>
      <c r="D1130">
        <v>2</v>
      </c>
      <c r="E1130" t="s">
        <v>4516</v>
      </c>
      <c r="F1130" t="s">
        <v>18</v>
      </c>
      <c r="G1130" t="s">
        <v>0</v>
      </c>
      <c r="H1130" t="s">
        <v>2362</v>
      </c>
      <c r="I1130">
        <f t="shared" si="17"/>
        <v>-157.5</v>
      </c>
      <c r="J1130">
        <v>-25.2</v>
      </c>
      <c r="K1130" s="4" t="s">
        <v>6149</v>
      </c>
    </row>
    <row r="1131" spans="1:11" hidden="1">
      <c r="A1131" s="1" t="s">
        <v>3218</v>
      </c>
      <c r="B1131" s="13">
        <v>41697</v>
      </c>
      <c r="C1131" s="1" t="s">
        <v>49</v>
      </c>
      <c r="D1131" s="1">
        <v>2</v>
      </c>
      <c r="E1131" s="1" t="s">
        <v>4516</v>
      </c>
      <c r="F1131" s="1" t="s">
        <v>18</v>
      </c>
      <c r="G1131" s="1" t="s">
        <v>0</v>
      </c>
      <c r="H1131" s="1" t="s">
        <v>2362</v>
      </c>
      <c r="I1131">
        <f t="shared" si="17"/>
        <v>157.5</v>
      </c>
      <c r="J1131" s="1">
        <v>25.2</v>
      </c>
      <c r="K1131" s="4" t="s">
        <v>6149</v>
      </c>
    </row>
    <row r="1132" spans="1:11" hidden="1">
      <c r="A1132" t="s">
        <v>3222</v>
      </c>
      <c r="B1132" s="3">
        <v>41697</v>
      </c>
      <c r="C1132" t="s">
        <v>2</v>
      </c>
      <c r="D1132">
        <v>2</v>
      </c>
      <c r="E1132" t="s">
        <v>5994</v>
      </c>
      <c r="F1132" t="s">
        <v>18</v>
      </c>
      <c r="G1132" t="s">
        <v>0</v>
      </c>
      <c r="H1132" t="s">
        <v>2362</v>
      </c>
      <c r="I1132">
        <f t="shared" si="17"/>
        <v>432.18750000000006</v>
      </c>
      <c r="J1132">
        <v>69.150000000000006</v>
      </c>
      <c r="K1132" s="4" t="s">
        <v>6149</v>
      </c>
    </row>
    <row r="1133" spans="1:11" hidden="1">
      <c r="A1133" t="s">
        <v>1049</v>
      </c>
      <c r="B1133" s="3">
        <v>41697</v>
      </c>
      <c r="C1133" t="s">
        <v>5964</v>
      </c>
      <c r="D1133">
        <v>2</v>
      </c>
      <c r="E1133" t="s">
        <v>5995</v>
      </c>
      <c r="F1133" t="s">
        <v>26</v>
      </c>
      <c r="G1133" t="s">
        <v>13</v>
      </c>
      <c r="H1133" t="s">
        <v>5966</v>
      </c>
      <c r="I1133">
        <f t="shared" si="17"/>
        <v>1534.5</v>
      </c>
      <c r="J1133">
        <v>245.52</v>
      </c>
      <c r="K1133" s="14" t="s">
        <v>6145</v>
      </c>
    </row>
    <row r="1134" spans="1:11" hidden="1">
      <c r="A1134" t="s">
        <v>1051</v>
      </c>
      <c r="B1134" s="3">
        <v>41697</v>
      </c>
      <c r="C1134" t="s">
        <v>5964</v>
      </c>
      <c r="D1134">
        <v>2</v>
      </c>
      <c r="E1134" t="s">
        <v>5996</v>
      </c>
      <c r="F1134" t="s">
        <v>26</v>
      </c>
      <c r="G1134" t="s">
        <v>13</v>
      </c>
      <c r="H1134" t="s">
        <v>5997</v>
      </c>
      <c r="I1134">
        <f t="shared" si="17"/>
        <v>1534.5</v>
      </c>
      <c r="J1134">
        <v>245.52</v>
      </c>
      <c r="K1134" s="14" t="s">
        <v>6145</v>
      </c>
    </row>
    <row r="1135" spans="1:11" hidden="1">
      <c r="A1135" t="s">
        <v>3224</v>
      </c>
      <c r="B1135" s="3">
        <v>41697</v>
      </c>
      <c r="C1135" t="s">
        <v>5998</v>
      </c>
      <c r="D1135">
        <v>2</v>
      </c>
      <c r="E1135" t="s">
        <v>5999</v>
      </c>
      <c r="F1135" t="s">
        <v>26</v>
      </c>
      <c r="G1135" t="s">
        <v>13</v>
      </c>
      <c r="H1135" t="s">
        <v>6000</v>
      </c>
      <c r="I1135">
        <f t="shared" si="17"/>
        <v>853.43750000000011</v>
      </c>
      <c r="J1135">
        <v>136.55000000000001</v>
      </c>
      <c r="K1135" s="14" t="s">
        <v>6145</v>
      </c>
    </row>
    <row r="1136" spans="1:11" hidden="1">
      <c r="A1136" t="s">
        <v>3227</v>
      </c>
      <c r="B1136" s="3">
        <v>41697</v>
      </c>
      <c r="C1136" t="s">
        <v>6001</v>
      </c>
      <c r="D1136">
        <v>2</v>
      </c>
      <c r="E1136" t="s">
        <v>6002</v>
      </c>
      <c r="F1136" t="s">
        <v>18</v>
      </c>
      <c r="G1136" t="s">
        <v>0</v>
      </c>
      <c r="H1136" t="s">
        <v>3137</v>
      </c>
      <c r="I1136">
        <f t="shared" si="17"/>
        <v>4295.5</v>
      </c>
      <c r="J1136">
        <v>687.28</v>
      </c>
      <c r="K1136" s="4" t="s">
        <v>6149</v>
      </c>
    </row>
    <row r="1137" spans="1:11" hidden="1">
      <c r="A1137" t="s">
        <v>3231</v>
      </c>
      <c r="B1137" s="3">
        <v>41697</v>
      </c>
      <c r="C1137" t="s">
        <v>6003</v>
      </c>
      <c r="D1137">
        <v>2</v>
      </c>
      <c r="E1137" t="s">
        <v>6004</v>
      </c>
      <c r="F1137" t="s">
        <v>26</v>
      </c>
      <c r="G1137" t="s">
        <v>13</v>
      </c>
      <c r="H1137" t="s">
        <v>6005</v>
      </c>
      <c r="I1137">
        <f t="shared" si="17"/>
        <v>853.43750000000011</v>
      </c>
      <c r="J1137">
        <v>136.55000000000001</v>
      </c>
      <c r="K1137" s="14" t="s">
        <v>6145</v>
      </c>
    </row>
    <row r="1138" spans="1:11" hidden="1">
      <c r="A1138" t="s">
        <v>3233</v>
      </c>
      <c r="B1138" s="3">
        <v>41697</v>
      </c>
      <c r="C1138" t="s">
        <v>6006</v>
      </c>
      <c r="D1138">
        <v>2</v>
      </c>
      <c r="E1138" t="s">
        <v>6007</v>
      </c>
      <c r="F1138" t="s">
        <v>26</v>
      </c>
      <c r="G1138" t="s">
        <v>13</v>
      </c>
      <c r="H1138" t="s">
        <v>6008</v>
      </c>
      <c r="I1138">
        <f t="shared" si="17"/>
        <v>2525.875</v>
      </c>
      <c r="J1138">
        <v>404.14</v>
      </c>
      <c r="K1138" s="14" t="s">
        <v>6145</v>
      </c>
    </row>
    <row r="1139" spans="1:11" hidden="1">
      <c r="A1139" t="s">
        <v>3237</v>
      </c>
      <c r="B1139" s="3">
        <v>41697</v>
      </c>
      <c r="C1139" t="s">
        <v>6009</v>
      </c>
      <c r="D1139">
        <v>2</v>
      </c>
      <c r="E1139" t="s">
        <v>6010</v>
      </c>
      <c r="F1139" t="s">
        <v>26</v>
      </c>
      <c r="G1139" t="s">
        <v>13</v>
      </c>
      <c r="H1139" t="s">
        <v>6011</v>
      </c>
      <c r="I1139">
        <f t="shared" si="17"/>
        <v>3586.2499999999995</v>
      </c>
      <c r="J1139">
        <v>573.79999999999995</v>
      </c>
      <c r="K1139" s="14" t="s">
        <v>6145</v>
      </c>
    </row>
    <row r="1140" spans="1:11" hidden="1">
      <c r="A1140" t="s">
        <v>3241</v>
      </c>
      <c r="B1140" s="3">
        <v>41697</v>
      </c>
      <c r="C1140" t="s">
        <v>6012</v>
      </c>
      <c r="D1140">
        <v>2</v>
      </c>
      <c r="E1140" t="s">
        <v>6013</v>
      </c>
      <c r="F1140" t="s">
        <v>26</v>
      </c>
      <c r="G1140" t="s">
        <v>13</v>
      </c>
      <c r="H1140" t="s">
        <v>6014</v>
      </c>
      <c r="I1140">
        <f t="shared" si="17"/>
        <v>1534.5</v>
      </c>
      <c r="J1140">
        <v>245.52</v>
      </c>
      <c r="K1140" s="14" t="s">
        <v>6145</v>
      </c>
    </row>
    <row r="1141" spans="1:11" hidden="1">
      <c r="A1141" t="s">
        <v>1053</v>
      </c>
      <c r="B1141" s="3">
        <v>41697</v>
      </c>
      <c r="C1141" t="s">
        <v>16</v>
      </c>
      <c r="D1141">
        <v>2</v>
      </c>
      <c r="E1141" t="s">
        <v>4517</v>
      </c>
      <c r="F1141" t="s">
        <v>18</v>
      </c>
      <c r="G1141" t="s">
        <v>0</v>
      </c>
      <c r="H1141" t="s">
        <v>4097</v>
      </c>
      <c r="I1141">
        <f t="shared" si="17"/>
        <v>626.125</v>
      </c>
      <c r="J1141">
        <v>100.18</v>
      </c>
      <c r="K1141" s="4" t="s">
        <v>6149</v>
      </c>
    </row>
    <row r="1142" spans="1:11" hidden="1">
      <c r="A1142" t="s">
        <v>1053</v>
      </c>
      <c r="B1142" s="3">
        <v>41697</v>
      </c>
      <c r="C1142" t="s">
        <v>16</v>
      </c>
      <c r="D1142">
        <v>2</v>
      </c>
      <c r="E1142" t="s">
        <v>4517</v>
      </c>
      <c r="F1142" t="s">
        <v>18</v>
      </c>
      <c r="G1142" t="s">
        <v>0</v>
      </c>
      <c r="H1142" t="s">
        <v>4097</v>
      </c>
      <c r="I1142">
        <f t="shared" si="17"/>
        <v>-626.125</v>
      </c>
      <c r="J1142">
        <v>-100.18</v>
      </c>
      <c r="K1142" s="4" t="s">
        <v>6149</v>
      </c>
    </row>
    <row r="1143" spans="1:11" hidden="1">
      <c r="A1143" s="1" t="s">
        <v>1053</v>
      </c>
      <c r="B1143" s="13">
        <v>41697</v>
      </c>
      <c r="C1143" s="1" t="s">
        <v>16</v>
      </c>
      <c r="D1143" s="1">
        <v>2</v>
      </c>
      <c r="E1143" s="1" t="s">
        <v>4517</v>
      </c>
      <c r="F1143" s="1" t="s">
        <v>18</v>
      </c>
      <c r="G1143" s="1" t="s">
        <v>0</v>
      </c>
      <c r="H1143" s="1" t="s">
        <v>4097</v>
      </c>
      <c r="I1143">
        <f t="shared" si="17"/>
        <v>626.125</v>
      </c>
      <c r="J1143" s="1">
        <v>100.18</v>
      </c>
      <c r="K1143" s="4" t="s">
        <v>6149</v>
      </c>
    </row>
    <row r="1144" spans="1:11" hidden="1">
      <c r="A1144" t="s">
        <v>3245</v>
      </c>
      <c r="B1144" s="3">
        <v>41697</v>
      </c>
      <c r="C1144" t="s">
        <v>16</v>
      </c>
      <c r="D1144">
        <v>2</v>
      </c>
      <c r="E1144" t="s">
        <v>6015</v>
      </c>
      <c r="F1144" t="s">
        <v>18</v>
      </c>
      <c r="G1144" t="s">
        <v>0</v>
      </c>
      <c r="H1144" t="s">
        <v>88</v>
      </c>
      <c r="I1144">
        <f t="shared" si="17"/>
        <v>1697</v>
      </c>
      <c r="J1144">
        <v>271.52</v>
      </c>
      <c r="K1144" s="4" t="s">
        <v>6149</v>
      </c>
    </row>
    <row r="1145" spans="1:11" hidden="1">
      <c r="A1145" t="s">
        <v>1054</v>
      </c>
      <c r="B1145" s="3">
        <v>41697</v>
      </c>
      <c r="C1145" t="s">
        <v>1497</v>
      </c>
      <c r="D1145">
        <v>2</v>
      </c>
      <c r="E1145" t="s">
        <v>6016</v>
      </c>
      <c r="F1145" t="s">
        <v>18</v>
      </c>
      <c r="G1145" t="s">
        <v>0</v>
      </c>
      <c r="H1145" t="s">
        <v>5028</v>
      </c>
      <c r="I1145">
        <f t="shared" si="17"/>
        <v>1016.1875</v>
      </c>
      <c r="J1145">
        <v>162.59</v>
      </c>
      <c r="K1145" s="4" t="s">
        <v>6149</v>
      </c>
    </row>
    <row r="1146" spans="1:11" hidden="1">
      <c r="A1146" t="s">
        <v>3249</v>
      </c>
      <c r="B1146" s="3">
        <v>41697</v>
      </c>
      <c r="C1146" t="s">
        <v>2</v>
      </c>
      <c r="D1146">
        <v>2</v>
      </c>
      <c r="E1146" t="s">
        <v>6017</v>
      </c>
      <c r="F1146" t="s">
        <v>18</v>
      </c>
      <c r="G1146" t="s">
        <v>0</v>
      </c>
      <c r="H1146" t="s">
        <v>88</v>
      </c>
      <c r="I1146">
        <f t="shared" si="17"/>
        <v>392.875</v>
      </c>
      <c r="J1146">
        <v>62.86</v>
      </c>
      <c r="K1146" s="4" t="s">
        <v>6149</v>
      </c>
    </row>
    <row r="1147" spans="1:11" hidden="1">
      <c r="A1147" t="s">
        <v>3255</v>
      </c>
      <c r="B1147" s="3">
        <v>41697</v>
      </c>
      <c r="C1147" t="s">
        <v>6018</v>
      </c>
      <c r="D1147">
        <v>2</v>
      </c>
      <c r="E1147" t="s">
        <v>6019</v>
      </c>
      <c r="F1147" t="s">
        <v>26</v>
      </c>
      <c r="G1147" t="s">
        <v>13</v>
      </c>
      <c r="H1147" t="s">
        <v>6020</v>
      </c>
      <c r="I1147">
        <f t="shared" si="17"/>
        <v>853.43750000000011</v>
      </c>
      <c r="J1147">
        <v>136.55000000000001</v>
      </c>
      <c r="K1147" s="14" t="s">
        <v>6145</v>
      </c>
    </row>
    <row r="1148" spans="1:11" hidden="1">
      <c r="A1148" t="s">
        <v>1055</v>
      </c>
      <c r="B1148" s="3">
        <v>41697</v>
      </c>
      <c r="C1148" t="s">
        <v>6021</v>
      </c>
      <c r="D1148">
        <v>2</v>
      </c>
      <c r="E1148" t="s">
        <v>6022</v>
      </c>
      <c r="F1148" t="s">
        <v>26</v>
      </c>
      <c r="G1148" t="s">
        <v>13</v>
      </c>
      <c r="H1148" t="s">
        <v>1626</v>
      </c>
      <c r="I1148">
        <f t="shared" si="17"/>
        <v>853.43750000000011</v>
      </c>
      <c r="J1148">
        <v>136.55000000000001</v>
      </c>
      <c r="K1148" s="14" t="s">
        <v>6145</v>
      </c>
    </row>
    <row r="1149" spans="1:11" hidden="1">
      <c r="A1149" t="s">
        <v>1141</v>
      </c>
      <c r="B1149" s="3">
        <v>41697</v>
      </c>
      <c r="C1149" t="s">
        <v>6023</v>
      </c>
      <c r="D1149">
        <v>2</v>
      </c>
      <c r="E1149" t="s">
        <v>6024</v>
      </c>
      <c r="F1149" t="s">
        <v>26</v>
      </c>
      <c r="G1149" t="s">
        <v>13</v>
      </c>
      <c r="H1149" t="s">
        <v>6025</v>
      </c>
      <c r="I1149">
        <f t="shared" si="17"/>
        <v>1534.5</v>
      </c>
      <c r="J1149">
        <v>245.52</v>
      </c>
      <c r="K1149" s="14" t="s">
        <v>6145</v>
      </c>
    </row>
    <row r="1150" spans="1:11" hidden="1">
      <c r="A1150" t="s">
        <v>3259</v>
      </c>
      <c r="B1150" s="3">
        <v>41697</v>
      </c>
      <c r="C1150" t="s">
        <v>6026</v>
      </c>
      <c r="D1150">
        <v>2</v>
      </c>
      <c r="E1150" t="s">
        <v>6027</v>
      </c>
      <c r="F1150" t="s">
        <v>26</v>
      </c>
      <c r="G1150" t="s">
        <v>13</v>
      </c>
      <c r="H1150" t="s">
        <v>3248</v>
      </c>
      <c r="I1150">
        <f t="shared" si="17"/>
        <v>1534.5</v>
      </c>
      <c r="J1150">
        <v>245.52</v>
      </c>
      <c r="K1150" s="14" t="s">
        <v>6145</v>
      </c>
    </row>
    <row r="1151" spans="1:11" hidden="1">
      <c r="A1151" t="s">
        <v>3261</v>
      </c>
      <c r="B1151" s="3">
        <v>41697</v>
      </c>
      <c r="C1151" t="s">
        <v>16</v>
      </c>
      <c r="D1151">
        <v>2</v>
      </c>
      <c r="E1151" t="s">
        <v>4518</v>
      </c>
      <c r="F1151" t="s">
        <v>18</v>
      </c>
      <c r="G1151" t="s">
        <v>0</v>
      </c>
      <c r="H1151" t="s">
        <v>4102</v>
      </c>
      <c r="I1151">
        <f t="shared" si="17"/>
        <v>2069</v>
      </c>
      <c r="J1151">
        <v>331.04</v>
      </c>
      <c r="K1151" s="4" t="s">
        <v>6149</v>
      </c>
    </row>
    <row r="1152" spans="1:11" hidden="1">
      <c r="A1152" t="s">
        <v>3261</v>
      </c>
      <c r="B1152" s="3">
        <v>41697</v>
      </c>
      <c r="C1152" t="s">
        <v>16</v>
      </c>
      <c r="D1152">
        <v>2</v>
      </c>
      <c r="E1152" t="s">
        <v>4518</v>
      </c>
      <c r="F1152" t="s">
        <v>18</v>
      </c>
      <c r="G1152" t="s">
        <v>0</v>
      </c>
      <c r="H1152" t="s">
        <v>4102</v>
      </c>
      <c r="I1152">
        <f t="shared" si="17"/>
        <v>-2069</v>
      </c>
      <c r="J1152">
        <v>-331.04</v>
      </c>
      <c r="K1152" s="4" t="s">
        <v>6149</v>
      </c>
    </row>
    <row r="1153" spans="1:11" hidden="1">
      <c r="A1153" s="1" t="s">
        <v>3261</v>
      </c>
      <c r="B1153" s="13">
        <v>41697</v>
      </c>
      <c r="C1153" s="1" t="s">
        <v>16</v>
      </c>
      <c r="D1153" s="1">
        <v>2</v>
      </c>
      <c r="E1153" s="1" t="s">
        <v>4518</v>
      </c>
      <c r="F1153" s="1" t="s">
        <v>18</v>
      </c>
      <c r="G1153" s="1" t="s">
        <v>0</v>
      </c>
      <c r="H1153" s="1" t="s">
        <v>4102</v>
      </c>
      <c r="I1153">
        <f t="shared" si="17"/>
        <v>2069</v>
      </c>
      <c r="J1153" s="1">
        <v>331.04</v>
      </c>
      <c r="K1153" s="4" t="s">
        <v>6149</v>
      </c>
    </row>
    <row r="1154" spans="1:11" hidden="1">
      <c r="A1154" t="s">
        <v>3265</v>
      </c>
      <c r="B1154" s="3">
        <v>41697</v>
      </c>
      <c r="C1154" t="s">
        <v>6028</v>
      </c>
      <c r="D1154">
        <v>2</v>
      </c>
      <c r="E1154" t="s">
        <v>6029</v>
      </c>
      <c r="F1154" t="s">
        <v>26</v>
      </c>
      <c r="G1154" t="s">
        <v>13</v>
      </c>
      <c r="H1154" t="s">
        <v>6030</v>
      </c>
      <c r="I1154">
        <f t="shared" si="17"/>
        <v>1534.5</v>
      </c>
      <c r="J1154">
        <v>245.52</v>
      </c>
      <c r="K1154" s="14" t="s">
        <v>6145</v>
      </c>
    </row>
    <row r="1155" spans="1:11" hidden="1">
      <c r="A1155" t="s">
        <v>3269</v>
      </c>
      <c r="B1155" s="3">
        <v>41697</v>
      </c>
      <c r="C1155" t="s">
        <v>6031</v>
      </c>
      <c r="D1155">
        <v>2</v>
      </c>
      <c r="E1155" t="s">
        <v>6032</v>
      </c>
      <c r="F1155" t="s">
        <v>26</v>
      </c>
      <c r="G1155" t="s">
        <v>13</v>
      </c>
      <c r="H1155" t="s">
        <v>6033</v>
      </c>
      <c r="I1155">
        <f t="shared" si="17"/>
        <v>344.8125</v>
      </c>
      <c r="J1155">
        <v>55.17</v>
      </c>
      <c r="K1155" s="14" t="s">
        <v>6145</v>
      </c>
    </row>
    <row r="1156" spans="1:11" hidden="1">
      <c r="A1156" t="s">
        <v>6034</v>
      </c>
      <c r="B1156" s="3">
        <v>41697</v>
      </c>
      <c r="C1156" t="s">
        <v>6035</v>
      </c>
      <c r="D1156">
        <v>2</v>
      </c>
      <c r="E1156" t="s">
        <v>6036</v>
      </c>
      <c r="F1156" t="s">
        <v>26</v>
      </c>
      <c r="G1156" t="s">
        <v>13</v>
      </c>
      <c r="H1156" t="s">
        <v>6037</v>
      </c>
      <c r="I1156">
        <f t="shared" si="17"/>
        <v>1534.5</v>
      </c>
      <c r="J1156">
        <v>245.52</v>
      </c>
      <c r="K1156" s="14" t="s">
        <v>6145</v>
      </c>
    </row>
    <row r="1157" spans="1:11" hidden="1">
      <c r="A1157" t="s">
        <v>1142</v>
      </c>
      <c r="B1157" s="3">
        <v>41697</v>
      </c>
      <c r="C1157" t="s">
        <v>6038</v>
      </c>
      <c r="D1157">
        <v>2</v>
      </c>
      <c r="E1157" t="s">
        <v>6039</v>
      </c>
      <c r="F1157" t="s">
        <v>26</v>
      </c>
      <c r="G1157" t="s">
        <v>13</v>
      </c>
      <c r="H1157" t="s">
        <v>6040</v>
      </c>
      <c r="I1157">
        <f t="shared" si="17"/>
        <v>2395.6875</v>
      </c>
      <c r="J1157">
        <v>383.31</v>
      </c>
      <c r="K1157" s="14" t="s">
        <v>6145</v>
      </c>
    </row>
    <row r="1158" spans="1:11" hidden="1">
      <c r="A1158" t="s">
        <v>6041</v>
      </c>
      <c r="B1158" s="3">
        <v>41697</v>
      </c>
      <c r="C1158" t="s">
        <v>6042</v>
      </c>
      <c r="D1158">
        <v>2</v>
      </c>
      <c r="E1158" t="s">
        <v>6043</v>
      </c>
      <c r="F1158" t="s">
        <v>26</v>
      </c>
      <c r="G1158" t="s">
        <v>13</v>
      </c>
      <c r="H1158" t="s">
        <v>6044</v>
      </c>
      <c r="I1158">
        <f t="shared" si="17"/>
        <v>1534.5</v>
      </c>
      <c r="J1158">
        <v>245.52</v>
      </c>
      <c r="K1158" s="14" t="s">
        <v>6145</v>
      </c>
    </row>
    <row r="1159" spans="1:11" hidden="1">
      <c r="A1159" t="s">
        <v>3272</v>
      </c>
      <c r="B1159" s="3">
        <v>41697</v>
      </c>
      <c r="C1159" t="s">
        <v>16</v>
      </c>
      <c r="D1159">
        <v>2</v>
      </c>
      <c r="E1159" t="s">
        <v>4519</v>
      </c>
      <c r="F1159" t="s">
        <v>18</v>
      </c>
      <c r="G1159" t="s">
        <v>0</v>
      </c>
      <c r="H1159" t="s">
        <v>2655</v>
      </c>
      <c r="I1159">
        <f t="shared" si="17"/>
        <v>512.875</v>
      </c>
      <c r="J1159">
        <v>82.06</v>
      </c>
      <c r="K1159" s="4" t="s">
        <v>6149</v>
      </c>
    </row>
    <row r="1160" spans="1:11" hidden="1">
      <c r="A1160" t="s">
        <v>3272</v>
      </c>
      <c r="B1160" s="3">
        <v>41697</v>
      </c>
      <c r="C1160" t="s">
        <v>16</v>
      </c>
      <c r="D1160">
        <v>2</v>
      </c>
      <c r="E1160" t="s">
        <v>4519</v>
      </c>
      <c r="F1160" t="s">
        <v>18</v>
      </c>
      <c r="G1160" t="s">
        <v>0</v>
      </c>
      <c r="H1160" t="s">
        <v>2655</v>
      </c>
      <c r="I1160">
        <f t="shared" si="17"/>
        <v>-512.875</v>
      </c>
      <c r="J1160">
        <v>-82.06</v>
      </c>
      <c r="K1160" s="4" t="s">
        <v>6149</v>
      </c>
    </row>
    <row r="1161" spans="1:11" hidden="1">
      <c r="A1161" s="1" t="s">
        <v>3272</v>
      </c>
      <c r="B1161" s="13">
        <v>41697</v>
      </c>
      <c r="C1161" s="1" t="s">
        <v>16</v>
      </c>
      <c r="D1161" s="1">
        <v>2</v>
      </c>
      <c r="E1161" s="1" t="s">
        <v>4519</v>
      </c>
      <c r="F1161" s="1" t="s">
        <v>18</v>
      </c>
      <c r="G1161" s="1" t="s">
        <v>0</v>
      </c>
      <c r="H1161" s="1" t="s">
        <v>2655</v>
      </c>
      <c r="I1161">
        <f t="shared" ref="I1161:I1224" si="18">J1161*100/16</f>
        <v>512.875</v>
      </c>
      <c r="J1161" s="1">
        <v>82.06</v>
      </c>
      <c r="K1161" s="4" t="s">
        <v>6149</v>
      </c>
    </row>
    <row r="1162" spans="1:11" hidden="1">
      <c r="A1162" t="s">
        <v>6079</v>
      </c>
      <c r="B1162" s="3">
        <v>41698</v>
      </c>
      <c r="C1162" t="s">
        <v>49</v>
      </c>
      <c r="D1162">
        <v>2</v>
      </c>
      <c r="E1162" t="s">
        <v>6080</v>
      </c>
      <c r="F1162" t="s">
        <v>18</v>
      </c>
      <c r="G1162" t="s">
        <v>3</v>
      </c>
      <c r="H1162" t="s">
        <v>81</v>
      </c>
      <c r="I1162">
        <f t="shared" si="18"/>
        <v>434.5625</v>
      </c>
      <c r="J1162">
        <v>69.53</v>
      </c>
      <c r="K1162" s="4" t="s">
        <v>6149</v>
      </c>
    </row>
    <row r="1163" spans="1:11" hidden="1">
      <c r="A1163" t="s">
        <v>3276</v>
      </c>
      <c r="B1163" s="3">
        <v>41698</v>
      </c>
      <c r="C1163" t="s">
        <v>4520</v>
      </c>
      <c r="D1163">
        <v>2</v>
      </c>
      <c r="E1163" t="s">
        <v>4521</v>
      </c>
      <c r="F1163" t="s">
        <v>26</v>
      </c>
      <c r="G1163" t="s">
        <v>13</v>
      </c>
      <c r="H1163" t="s">
        <v>4102</v>
      </c>
      <c r="I1163">
        <f t="shared" si="18"/>
        <v>344.8125</v>
      </c>
      <c r="J1163">
        <v>55.17</v>
      </c>
      <c r="K1163" s="14" t="s">
        <v>6145</v>
      </c>
    </row>
    <row r="1164" spans="1:11" hidden="1">
      <c r="A1164" t="s">
        <v>3276</v>
      </c>
      <c r="B1164" s="3">
        <v>41698</v>
      </c>
      <c r="C1164" t="s">
        <v>4520</v>
      </c>
      <c r="D1164">
        <v>2</v>
      </c>
      <c r="E1164" t="s">
        <v>4521</v>
      </c>
      <c r="F1164" t="s">
        <v>26</v>
      </c>
      <c r="G1164" t="s">
        <v>13</v>
      </c>
      <c r="H1164" t="s">
        <v>4102</v>
      </c>
      <c r="I1164">
        <f t="shared" si="18"/>
        <v>-344.8125</v>
      </c>
      <c r="J1164">
        <v>-55.17</v>
      </c>
      <c r="K1164" s="14" t="s">
        <v>6145</v>
      </c>
    </row>
    <row r="1165" spans="1:11" hidden="1">
      <c r="A1165" s="1" t="s">
        <v>3276</v>
      </c>
      <c r="B1165" s="13">
        <v>41698</v>
      </c>
      <c r="C1165" s="1" t="s">
        <v>4520</v>
      </c>
      <c r="D1165" s="1">
        <v>2</v>
      </c>
      <c r="E1165" s="1" t="s">
        <v>4521</v>
      </c>
      <c r="F1165" s="1" t="s">
        <v>26</v>
      </c>
      <c r="G1165" s="1" t="s">
        <v>13</v>
      </c>
      <c r="H1165" s="1" t="s">
        <v>4102</v>
      </c>
      <c r="I1165">
        <f t="shared" si="18"/>
        <v>344.8125</v>
      </c>
      <c r="J1165" s="1">
        <v>55.17</v>
      </c>
      <c r="K1165" s="14" t="s">
        <v>6145</v>
      </c>
    </row>
    <row r="1166" spans="1:11" hidden="1">
      <c r="A1166" t="s">
        <v>3280</v>
      </c>
      <c r="B1166" s="3">
        <v>41698</v>
      </c>
      <c r="C1166" t="s">
        <v>6081</v>
      </c>
      <c r="D1166">
        <v>2</v>
      </c>
      <c r="E1166" t="s">
        <v>6082</v>
      </c>
      <c r="F1166" t="s">
        <v>26</v>
      </c>
      <c r="G1166" t="s">
        <v>13</v>
      </c>
      <c r="H1166" t="s">
        <v>6083</v>
      </c>
      <c r="I1166">
        <f t="shared" si="18"/>
        <v>724.125</v>
      </c>
      <c r="J1166">
        <v>115.86</v>
      </c>
      <c r="K1166" s="14" t="s">
        <v>6145</v>
      </c>
    </row>
    <row r="1167" spans="1:11" hidden="1">
      <c r="A1167" t="s">
        <v>3283</v>
      </c>
      <c r="B1167" s="3">
        <v>41698</v>
      </c>
      <c r="C1167" t="s">
        <v>49</v>
      </c>
      <c r="D1167">
        <v>2</v>
      </c>
      <c r="E1167" t="s">
        <v>4522</v>
      </c>
      <c r="F1167" t="s">
        <v>18</v>
      </c>
      <c r="G1167" t="s">
        <v>3</v>
      </c>
      <c r="H1167" t="s">
        <v>81</v>
      </c>
      <c r="I1167">
        <f t="shared" si="18"/>
        <v>434.5625</v>
      </c>
      <c r="J1167">
        <v>69.53</v>
      </c>
      <c r="K1167" s="4" t="s">
        <v>6149</v>
      </c>
    </row>
    <row r="1168" spans="1:11" hidden="1">
      <c r="A1168" t="s">
        <v>3283</v>
      </c>
      <c r="B1168" s="3">
        <v>41698</v>
      </c>
      <c r="C1168" t="s">
        <v>49</v>
      </c>
      <c r="D1168">
        <v>2</v>
      </c>
      <c r="E1168" t="s">
        <v>4522</v>
      </c>
      <c r="F1168" t="s">
        <v>18</v>
      </c>
      <c r="G1168" t="s">
        <v>3</v>
      </c>
      <c r="H1168" t="s">
        <v>81</v>
      </c>
      <c r="I1168">
        <f t="shared" si="18"/>
        <v>-419.9375</v>
      </c>
      <c r="J1168">
        <v>-67.19</v>
      </c>
      <c r="K1168" s="4" t="s">
        <v>6149</v>
      </c>
    </row>
    <row r="1169" spans="1:11" hidden="1">
      <c r="A1169" s="1" t="s">
        <v>3283</v>
      </c>
      <c r="B1169" s="13">
        <v>41698</v>
      </c>
      <c r="C1169" s="1" t="s">
        <v>49</v>
      </c>
      <c r="D1169" s="1">
        <v>2</v>
      </c>
      <c r="E1169" s="1" t="s">
        <v>4522</v>
      </c>
      <c r="F1169" s="1" t="s">
        <v>18</v>
      </c>
      <c r="G1169" s="1" t="s">
        <v>3</v>
      </c>
      <c r="H1169" s="1" t="s">
        <v>81</v>
      </c>
      <c r="I1169">
        <f t="shared" si="18"/>
        <v>419.9375</v>
      </c>
      <c r="J1169" s="1">
        <v>67.19</v>
      </c>
      <c r="K1169" s="4" t="s">
        <v>6149</v>
      </c>
    </row>
    <row r="1170" spans="1:11" hidden="1">
      <c r="A1170" t="s">
        <v>3290</v>
      </c>
      <c r="B1170" s="3">
        <v>41698</v>
      </c>
      <c r="C1170" t="s">
        <v>6084</v>
      </c>
      <c r="D1170">
        <v>2</v>
      </c>
      <c r="E1170" t="s">
        <v>6085</v>
      </c>
      <c r="F1170" t="s">
        <v>26</v>
      </c>
      <c r="G1170" t="s">
        <v>13</v>
      </c>
      <c r="H1170" t="s">
        <v>5832</v>
      </c>
      <c r="I1170">
        <f t="shared" si="18"/>
        <v>1534.5</v>
      </c>
      <c r="J1170">
        <v>245.52</v>
      </c>
      <c r="K1170" s="14" t="s">
        <v>6145</v>
      </c>
    </row>
    <row r="1171" spans="1:11" hidden="1">
      <c r="A1171" t="s">
        <v>3302</v>
      </c>
      <c r="B1171" s="3">
        <v>41698</v>
      </c>
      <c r="C1171" t="s">
        <v>2</v>
      </c>
      <c r="D1171">
        <v>2</v>
      </c>
      <c r="E1171" t="s">
        <v>6086</v>
      </c>
      <c r="F1171" t="s">
        <v>18</v>
      </c>
      <c r="G1171" t="s">
        <v>3</v>
      </c>
      <c r="H1171" t="s">
        <v>699</v>
      </c>
      <c r="I1171">
        <f t="shared" si="18"/>
        <v>152.875</v>
      </c>
      <c r="J1171">
        <v>24.46</v>
      </c>
      <c r="K1171" s="4" t="s">
        <v>6149</v>
      </c>
    </row>
    <row r="1172" spans="1:11" hidden="1">
      <c r="A1172" t="s">
        <v>3306</v>
      </c>
      <c r="B1172" s="3">
        <v>41698</v>
      </c>
      <c r="C1172" t="s">
        <v>1297</v>
      </c>
      <c r="D1172">
        <v>2</v>
      </c>
      <c r="E1172" t="s">
        <v>6087</v>
      </c>
      <c r="F1172" t="s">
        <v>18</v>
      </c>
      <c r="G1172" t="s">
        <v>3</v>
      </c>
      <c r="H1172" t="s">
        <v>6088</v>
      </c>
      <c r="I1172">
        <f t="shared" si="18"/>
        <v>2528.25</v>
      </c>
      <c r="J1172">
        <v>404.52</v>
      </c>
      <c r="K1172" s="4" t="s">
        <v>6149</v>
      </c>
    </row>
    <row r="1173" spans="1:11" hidden="1">
      <c r="A1173" t="s">
        <v>3310</v>
      </c>
      <c r="B1173" s="3">
        <v>41698</v>
      </c>
      <c r="C1173" t="s">
        <v>2</v>
      </c>
      <c r="D1173">
        <v>2</v>
      </c>
      <c r="E1173" t="s">
        <v>6089</v>
      </c>
      <c r="F1173" t="s">
        <v>18</v>
      </c>
      <c r="G1173" t="s">
        <v>3</v>
      </c>
      <c r="H1173" t="s">
        <v>6090</v>
      </c>
      <c r="I1173">
        <f t="shared" si="18"/>
        <v>210.875</v>
      </c>
      <c r="J1173">
        <v>33.74</v>
      </c>
      <c r="K1173" s="4" t="s">
        <v>6149</v>
      </c>
    </row>
    <row r="1174" spans="1:11" hidden="1">
      <c r="A1174" t="s">
        <v>3314</v>
      </c>
      <c r="B1174" s="3">
        <v>41698</v>
      </c>
      <c r="C1174" t="s">
        <v>6091</v>
      </c>
      <c r="D1174">
        <v>2</v>
      </c>
      <c r="E1174" t="s">
        <v>6092</v>
      </c>
      <c r="F1174" t="s">
        <v>26</v>
      </c>
      <c r="G1174" t="s">
        <v>13</v>
      </c>
      <c r="H1174" t="s">
        <v>6090</v>
      </c>
      <c r="I1174">
        <f t="shared" si="18"/>
        <v>491.375</v>
      </c>
      <c r="J1174">
        <v>78.62</v>
      </c>
      <c r="K1174" s="14" t="s">
        <v>6145</v>
      </c>
    </row>
    <row r="1175" spans="1:11" hidden="1">
      <c r="A1175" t="s">
        <v>3318</v>
      </c>
      <c r="B1175" s="3">
        <v>41698</v>
      </c>
      <c r="C1175" t="s">
        <v>6093</v>
      </c>
      <c r="D1175">
        <v>2</v>
      </c>
      <c r="E1175" t="s">
        <v>6094</v>
      </c>
      <c r="F1175" t="s">
        <v>26</v>
      </c>
      <c r="G1175" t="s">
        <v>13</v>
      </c>
      <c r="H1175" t="s">
        <v>2788</v>
      </c>
      <c r="I1175">
        <f t="shared" si="18"/>
        <v>853.43750000000011</v>
      </c>
      <c r="J1175">
        <v>136.55000000000001</v>
      </c>
      <c r="K1175" s="14" t="s">
        <v>6145</v>
      </c>
    </row>
    <row r="1176" spans="1:11" hidden="1">
      <c r="A1176" t="s">
        <v>3321</v>
      </c>
      <c r="B1176" s="3">
        <v>41698</v>
      </c>
      <c r="C1176" t="s">
        <v>4523</v>
      </c>
      <c r="D1176">
        <v>2</v>
      </c>
      <c r="E1176" t="s">
        <v>4524</v>
      </c>
      <c r="F1176" t="s">
        <v>18</v>
      </c>
      <c r="G1176" t="s">
        <v>3</v>
      </c>
      <c r="H1176" t="s">
        <v>39</v>
      </c>
      <c r="I1176">
        <f t="shared" si="18"/>
        <v>5161.8125</v>
      </c>
      <c r="J1176">
        <v>825.89</v>
      </c>
      <c r="K1176" s="4" t="s">
        <v>6149</v>
      </c>
    </row>
    <row r="1177" spans="1:11" hidden="1">
      <c r="A1177" t="s">
        <v>3321</v>
      </c>
      <c r="B1177" s="3">
        <v>41698</v>
      </c>
      <c r="C1177" t="s">
        <v>4523</v>
      </c>
      <c r="D1177">
        <v>2</v>
      </c>
      <c r="E1177" t="s">
        <v>4524</v>
      </c>
      <c r="F1177" t="s">
        <v>18</v>
      </c>
      <c r="G1177" t="s">
        <v>3</v>
      </c>
      <c r="H1177" t="s">
        <v>39</v>
      </c>
      <c r="I1177">
        <f t="shared" si="18"/>
        <v>-3509.7499999999995</v>
      </c>
      <c r="J1177">
        <v>-561.55999999999995</v>
      </c>
      <c r="K1177" s="4" t="s">
        <v>6149</v>
      </c>
    </row>
    <row r="1178" spans="1:11" hidden="1">
      <c r="A1178" s="1" t="s">
        <v>3321</v>
      </c>
      <c r="B1178" s="13">
        <v>41698</v>
      </c>
      <c r="C1178" s="1" t="s">
        <v>4523</v>
      </c>
      <c r="D1178" s="1">
        <v>2</v>
      </c>
      <c r="E1178" s="1" t="s">
        <v>4524</v>
      </c>
      <c r="F1178" s="1" t="s">
        <v>18</v>
      </c>
      <c r="G1178" s="1" t="s">
        <v>3</v>
      </c>
      <c r="H1178" s="1" t="s">
        <v>39</v>
      </c>
      <c r="I1178">
        <f t="shared" si="18"/>
        <v>3509.7499999999995</v>
      </c>
      <c r="J1178" s="1">
        <v>561.55999999999995</v>
      </c>
      <c r="K1178" s="4" t="s">
        <v>6149</v>
      </c>
    </row>
    <row r="1179" spans="1:11" hidden="1">
      <c r="A1179" t="s">
        <v>3323</v>
      </c>
      <c r="B1179" s="3">
        <v>41698</v>
      </c>
      <c r="C1179" t="s">
        <v>4525</v>
      </c>
      <c r="D1179">
        <v>2</v>
      </c>
      <c r="E1179" t="s">
        <v>4526</v>
      </c>
      <c r="F1179" t="s">
        <v>18</v>
      </c>
      <c r="G1179" t="s">
        <v>3</v>
      </c>
      <c r="H1179" t="s">
        <v>1169</v>
      </c>
      <c r="I1179">
        <f t="shared" si="18"/>
        <v>1281.1875</v>
      </c>
      <c r="J1179">
        <v>204.99</v>
      </c>
      <c r="K1179" s="4" t="s">
        <v>6149</v>
      </c>
    </row>
    <row r="1180" spans="1:11" hidden="1">
      <c r="A1180" t="s">
        <v>3323</v>
      </c>
      <c r="B1180" s="3">
        <v>41698</v>
      </c>
      <c r="C1180" t="s">
        <v>4525</v>
      </c>
      <c r="D1180">
        <v>2</v>
      </c>
      <c r="E1180" t="s">
        <v>4526</v>
      </c>
      <c r="F1180" t="s">
        <v>18</v>
      </c>
      <c r="G1180" t="s">
        <v>3</v>
      </c>
      <c r="H1180" t="s">
        <v>1169</v>
      </c>
      <c r="I1180">
        <f t="shared" si="18"/>
        <v>-603.4375</v>
      </c>
      <c r="J1180">
        <v>-96.55</v>
      </c>
      <c r="K1180" s="4" t="s">
        <v>6149</v>
      </c>
    </row>
    <row r="1181" spans="1:11" hidden="1">
      <c r="A1181" s="1" t="s">
        <v>3323</v>
      </c>
      <c r="B1181" s="13">
        <v>41698</v>
      </c>
      <c r="C1181" s="1" t="s">
        <v>4525</v>
      </c>
      <c r="D1181" s="1">
        <v>2</v>
      </c>
      <c r="E1181" s="1" t="s">
        <v>4526</v>
      </c>
      <c r="F1181" s="1" t="s">
        <v>18</v>
      </c>
      <c r="G1181" s="1" t="s">
        <v>3</v>
      </c>
      <c r="H1181" s="1" t="s">
        <v>1169</v>
      </c>
      <c r="I1181">
        <f t="shared" si="18"/>
        <v>603.4375</v>
      </c>
      <c r="J1181" s="1">
        <v>96.55</v>
      </c>
      <c r="K1181" s="4" t="s">
        <v>6149</v>
      </c>
    </row>
    <row r="1182" spans="1:11" hidden="1">
      <c r="A1182" t="s">
        <v>3325</v>
      </c>
      <c r="B1182" s="3">
        <v>41698</v>
      </c>
      <c r="C1182" t="s">
        <v>6095</v>
      </c>
      <c r="D1182">
        <v>2</v>
      </c>
      <c r="E1182" t="s">
        <v>6096</v>
      </c>
      <c r="F1182" t="s">
        <v>26</v>
      </c>
      <c r="G1182" t="s">
        <v>13</v>
      </c>
      <c r="H1182" t="s">
        <v>6097</v>
      </c>
      <c r="I1182">
        <f t="shared" si="18"/>
        <v>2525.875</v>
      </c>
      <c r="J1182">
        <v>404.14</v>
      </c>
      <c r="K1182" s="14" t="s">
        <v>6145</v>
      </c>
    </row>
    <row r="1183" spans="1:11" hidden="1">
      <c r="A1183" t="s">
        <v>3327</v>
      </c>
      <c r="B1183" s="3">
        <v>41698</v>
      </c>
      <c r="C1183" t="s">
        <v>4527</v>
      </c>
      <c r="D1183">
        <v>2</v>
      </c>
      <c r="E1183" t="s">
        <v>4528</v>
      </c>
      <c r="F1183" t="s">
        <v>18</v>
      </c>
      <c r="G1183" t="s">
        <v>3</v>
      </c>
      <c r="H1183" t="s">
        <v>39</v>
      </c>
      <c r="I1183">
        <f t="shared" si="18"/>
        <v>16359</v>
      </c>
      <c r="J1183" s="4">
        <v>2617.44</v>
      </c>
      <c r="K1183" s="4" t="s">
        <v>6149</v>
      </c>
    </row>
    <row r="1184" spans="1:11" hidden="1">
      <c r="A1184" t="s">
        <v>3327</v>
      </c>
      <c r="B1184" s="3">
        <v>41698</v>
      </c>
      <c r="C1184" t="s">
        <v>4527</v>
      </c>
      <c r="D1184">
        <v>2</v>
      </c>
      <c r="E1184" t="s">
        <v>4528</v>
      </c>
      <c r="F1184" t="s">
        <v>18</v>
      </c>
      <c r="G1184" t="s">
        <v>3</v>
      </c>
      <c r="H1184" t="s">
        <v>39</v>
      </c>
      <c r="I1184">
        <f t="shared" si="18"/>
        <v>-10876.375</v>
      </c>
      <c r="J1184" s="4">
        <v>-1740.22</v>
      </c>
      <c r="K1184" s="4" t="s">
        <v>6149</v>
      </c>
    </row>
    <row r="1185" spans="1:11" hidden="1">
      <c r="A1185" s="1" t="s">
        <v>3327</v>
      </c>
      <c r="B1185" s="13">
        <v>41698</v>
      </c>
      <c r="C1185" s="1" t="s">
        <v>4527</v>
      </c>
      <c r="D1185" s="1">
        <v>2</v>
      </c>
      <c r="E1185" s="1" t="s">
        <v>4528</v>
      </c>
      <c r="F1185" s="1" t="s">
        <v>18</v>
      </c>
      <c r="G1185" s="1" t="s">
        <v>3</v>
      </c>
      <c r="H1185" s="1" t="s">
        <v>39</v>
      </c>
      <c r="I1185">
        <f t="shared" si="18"/>
        <v>10876.375</v>
      </c>
      <c r="J1185" s="14">
        <v>1740.22</v>
      </c>
      <c r="K1185" s="4" t="s">
        <v>6149</v>
      </c>
    </row>
    <row r="1186" spans="1:11" hidden="1">
      <c r="A1186" t="s">
        <v>3345</v>
      </c>
      <c r="B1186" s="3">
        <v>41698</v>
      </c>
      <c r="C1186" t="s">
        <v>2</v>
      </c>
      <c r="D1186">
        <v>2</v>
      </c>
      <c r="E1186" t="s">
        <v>6098</v>
      </c>
      <c r="F1186" t="s">
        <v>18</v>
      </c>
      <c r="G1186" t="s">
        <v>3</v>
      </c>
      <c r="H1186" t="s">
        <v>6099</v>
      </c>
      <c r="I1186">
        <f t="shared" si="18"/>
        <v>254.99999999999997</v>
      </c>
      <c r="J1186">
        <v>40.799999999999997</v>
      </c>
      <c r="K1186" s="4" t="s">
        <v>6149</v>
      </c>
    </row>
    <row r="1187" spans="1:11" hidden="1">
      <c r="A1187" t="s">
        <v>6100</v>
      </c>
      <c r="B1187" s="3">
        <v>41698</v>
      </c>
      <c r="C1187" t="s">
        <v>6101</v>
      </c>
      <c r="D1187">
        <v>2</v>
      </c>
      <c r="E1187" t="s">
        <v>6102</v>
      </c>
      <c r="F1187" t="s">
        <v>26</v>
      </c>
      <c r="G1187" t="s">
        <v>13</v>
      </c>
      <c r="H1187" t="s">
        <v>6103</v>
      </c>
      <c r="I1187">
        <f t="shared" si="18"/>
        <v>2491.375</v>
      </c>
      <c r="J1187">
        <v>398.62</v>
      </c>
      <c r="K1187" s="14" t="s">
        <v>6145</v>
      </c>
    </row>
    <row r="1188" spans="1:11" hidden="1">
      <c r="A1188" t="s">
        <v>3434</v>
      </c>
      <c r="B1188" s="3">
        <v>41698</v>
      </c>
      <c r="C1188" t="s">
        <v>16</v>
      </c>
      <c r="D1188">
        <v>2</v>
      </c>
      <c r="E1188" t="s">
        <v>4529</v>
      </c>
      <c r="F1188" t="s">
        <v>18</v>
      </c>
      <c r="G1188" t="s">
        <v>3</v>
      </c>
      <c r="H1188" t="s">
        <v>3833</v>
      </c>
      <c r="I1188">
        <f t="shared" si="18"/>
        <v>6034.5</v>
      </c>
      <c r="J1188">
        <v>965.52</v>
      </c>
      <c r="K1188" s="4" t="s">
        <v>6149</v>
      </c>
    </row>
    <row r="1189" spans="1:11" hidden="1">
      <c r="A1189" t="s">
        <v>3434</v>
      </c>
      <c r="B1189" s="3">
        <v>41698</v>
      </c>
      <c r="C1189" t="s">
        <v>16</v>
      </c>
      <c r="D1189">
        <v>2</v>
      </c>
      <c r="E1189" t="s">
        <v>4529</v>
      </c>
      <c r="F1189" t="s">
        <v>18</v>
      </c>
      <c r="G1189" t="s">
        <v>3</v>
      </c>
      <c r="H1189" t="s">
        <v>3833</v>
      </c>
      <c r="I1189">
        <f t="shared" si="18"/>
        <v>-6034.5</v>
      </c>
      <c r="J1189">
        <v>-965.52</v>
      </c>
      <c r="K1189" s="4" t="s">
        <v>6149</v>
      </c>
    </row>
    <row r="1190" spans="1:11" hidden="1">
      <c r="A1190" s="1" t="s">
        <v>3434</v>
      </c>
      <c r="B1190" s="13">
        <v>41698</v>
      </c>
      <c r="C1190" s="1" t="s">
        <v>16</v>
      </c>
      <c r="D1190" s="1">
        <v>2</v>
      </c>
      <c r="E1190" s="1" t="s">
        <v>4529</v>
      </c>
      <c r="F1190" s="1" t="s">
        <v>18</v>
      </c>
      <c r="G1190" s="1" t="s">
        <v>3</v>
      </c>
      <c r="H1190" s="1" t="s">
        <v>3833</v>
      </c>
      <c r="I1190">
        <f t="shared" si="18"/>
        <v>6034.5</v>
      </c>
      <c r="J1190" s="1">
        <v>965.52</v>
      </c>
      <c r="K1190" s="4" t="s">
        <v>6149</v>
      </c>
    </row>
    <row r="1191" spans="1:11" hidden="1">
      <c r="A1191" t="s">
        <v>1245</v>
      </c>
      <c r="B1191" s="3">
        <v>41698</v>
      </c>
      <c r="C1191" t="s">
        <v>4534</v>
      </c>
      <c r="D1191">
        <v>2</v>
      </c>
      <c r="E1191" t="s">
        <v>6104</v>
      </c>
      <c r="F1191" t="s">
        <v>26</v>
      </c>
      <c r="G1191" t="s">
        <v>13</v>
      </c>
      <c r="H1191" t="s">
        <v>6054</v>
      </c>
      <c r="I1191">
        <f t="shared" si="18"/>
        <v>1681.0625000000002</v>
      </c>
      <c r="J1191">
        <v>268.97000000000003</v>
      </c>
      <c r="K1191" s="14" t="s">
        <v>6145</v>
      </c>
    </row>
    <row r="1192" spans="1:11" hidden="1">
      <c r="A1192" t="s">
        <v>1246</v>
      </c>
      <c r="B1192" s="3">
        <v>41698</v>
      </c>
      <c r="C1192" t="s">
        <v>6105</v>
      </c>
      <c r="D1192">
        <v>2</v>
      </c>
      <c r="E1192" t="s">
        <v>6106</v>
      </c>
      <c r="F1192" t="s">
        <v>26</v>
      </c>
      <c r="G1192" t="s">
        <v>13</v>
      </c>
      <c r="H1192" t="s">
        <v>6107</v>
      </c>
      <c r="I1192">
        <f t="shared" si="18"/>
        <v>853.43750000000011</v>
      </c>
      <c r="J1192">
        <v>136.55000000000001</v>
      </c>
      <c r="K1192" s="14" t="s">
        <v>6145</v>
      </c>
    </row>
    <row r="1193" spans="1:11" hidden="1">
      <c r="A1193" t="s">
        <v>3438</v>
      </c>
      <c r="B1193" s="3">
        <v>41698</v>
      </c>
      <c r="C1193" t="s">
        <v>6108</v>
      </c>
      <c r="D1193">
        <v>2</v>
      </c>
      <c r="E1193" t="s">
        <v>6109</v>
      </c>
      <c r="F1193" t="s">
        <v>26</v>
      </c>
      <c r="G1193" t="s">
        <v>13</v>
      </c>
      <c r="H1193" t="s">
        <v>6110</v>
      </c>
      <c r="I1193">
        <f t="shared" si="18"/>
        <v>5651.75</v>
      </c>
      <c r="J1193">
        <v>904.28</v>
      </c>
      <c r="K1193" s="14" t="s">
        <v>6145</v>
      </c>
    </row>
    <row r="1194" spans="1:11" hidden="1">
      <c r="A1194" t="s">
        <v>3441</v>
      </c>
      <c r="B1194" s="3">
        <v>41698</v>
      </c>
      <c r="C1194" t="s">
        <v>6111</v>
      </c>
      <c r="D1194">
        <v>2</v>
      </c>
      <c r="E1194" t="s">
        <v>6112</v>
      </c>
      <c r="F1194" t="s">
        <v>26</v>
      </c>
      <c r="G1194" t="s">
        <v>13</v>
      </c>
      <c r="H1194" t="s">
        <v>6113</v>
      </c>
      <c r="I1194">
        <f t="shared" si="18"/>
        <v>3215.5</v>
      </c>
      <c r="J1194">
        <v>514.48</v>
      </c>
      <c r="K1194" s="14" t="s">
        <v>6145</v>
      </c>
    </row>
    <row r="1195" spans="1:11" hidden="1">
      <c r="A1195" t="s">
        <v>3447</v>
      </c>
      <c r="B1195" s="3">
        <v>41698</v>
      </c>
      <c r="C1195" t="s">
        <v>6114</v>
      </c>
      <c r="D1195">
        <v>2</v>
      </c>
      <c r="E1195" t="s">
        <v>6115</v>
      </c>
      <c r="F1195" t="s">
        <v>26</v>
      </c>
      <c r="G1195" t="s">
        <v>13</v>
      </c>
      <c r="H1195" t="s">
        <v>2330</v>
      </c>
      <c r="I1195">
        <f t="shared" si="18"/>
        <v>2525.875</v>
      </c>
      <c r="J1195">
        <v>404.14</v>
      </c>
      <c r="K1195" s="14" t="s">
        <v>6145</v>
      </c>
    </row>
    <row r="1196" spans="1:11" hidden="1">
      <c r="A1196" t="s">
        <v>1251</v>
      </c>
      <c r="B1196" s="3">
        <v>41698</v>
      </c>
      <c r="C1196" t="s">
        <v>4531</v>
      </c>
      <c r="D1196">
        <v>2</v>
      </c>
      <c r="E1196" t="s">
        <v>4532</v>
      </c>
      <c r="F1196" t="s">
        <v>26</v>
      </c>
      <c r="G1196" t="s">
        <v>13</v>
      </c>
      <c r="H1196" t="s">
        <v>4255</v>
      </c>
      <c r="I1196">
        <f t="shared" si="18"/>
        <v>1534.5</v>
      </c>
      <c r="J1196">
        <v>245.52</v>
      </c>
      <c r="K1196" s="14" t="s">
        <v>6145</v>
      </c>
    </row>
    <row r="1197" spans="1:11" hidden="1">
      <c r="A1197" t="s">
        <v>1251</v>
      </c>
      <c r="B1197" s="3">
        <v>41698</v>
      </c>
      <c r="C1197" t="s">
        <v>4531</v>
      </c>
      <c r="D1197">
        <v>2</v>
      </c>
      <c r="E1197" t="s">
        <v>4532</v>
      </c>
      <c r="F1197" t="s">
        <v>26</v>
      </c>
      <c r="G1197" t="s">
        <v>13</v>
      </c>
      <c r="H1197" t="s">
        <v>4255</v>
      </c>
      <c r="I1197">
        <f t="shared" si="18"/>
        <v>-1534.5</v>
      </c>
      <c r="J1197">
        <v>-245.52</v>
      </c>
      <c r="K1197" s="14" t="s">
        <v>6145</v>
      </c>
    </row>
    <row r="1198" spans="1:11" hidden="1">
      <c r="A1198" s="1" t="s">
        <v>1251</v>
      </c>
      <c r="B1198" s="13">
        <v>41698</v>
      </c>
      <c r="C1198" s="1" t="s">
        <v>4531</v>
      </c>
      <c r="D1198" s="1">
        <v>2</v>
      </c>
      <c r="E1198" s="1" t="s">
        <v>4532</v>
      </c>
      <c r="F1198" s="1" t="s">
        <v>26</v>
      </c>
      <c r="G1198" s="1" t="s">
        <v>13</v>
      </c>
      <c r="H1198" s="1" t="s">
        <v>4255</v>
      </c>
      <c r="I1198">
        <f t="shared" si="18"/>
        <v>1534.5</v>
      </c>
      <c r="J1198" s="1">
        <v>245.52</v>
      </c>
      <c r="K1198" s="14" t="s">
        <v>6145</v>
      </c>
    </row>
    <row r="1199" spans="1:11" hidden="1">
      <c r="A1199" t="s">
        <v>3451</v>
      </c>
      <c r="B1199" s="3">
        <v>41698</v>
      </c>
      <c r="C1199" t="s">
        <v>16</v>
      </c>
      <c r="D1199">
        <v>2</v>
      </c>
      <c r="E1199" t="s">
        <v>4533</v>
      </c>
      <c r="F1199" t="s">
        <v>18</v>
      </c>
      <c r="G1199" t="s">
        <v>3</v>
      </c>
      <c r="H1199" t="s">
        <v>2362</v>
      </c>
      <c r="I1199">
        <f t="shared" si="18"/>
        <v>375.375</v>
      </c>
      <c r="J1199">
        <v>60.06</v>
      </c>
      <c r="K1199" s="4" t="s">
        <v>6149</v>
      </c>
    </row>
    <row r="1200" spans="1:11" hidden="1">
      <c r="A1200" t="s">
        <v>3451</v>
      </c>
      <c r="B1200" s="3">
        <v>41698</v>
      </c>
      <c r="C1200" t="s">
        <v>16</v>
      </c>
      <c r="D1200">
        <v>2</v>
      </c>
      <c r="E1200" t="s">
        <v>4533</v>
      </c>
      <c r="F1200" t="s">
        <v>18</v>
      </c>
      <c r="G1200" t="s">
        <v>3</v>
      </c>
      <c r="H1200" t="s">
        <v>2362</v>
      </c>
      <c r="I1200">
        <f t="shared" si="18"/>
        <v>-324.375</v>
      </c>
      <c r="J1200">
        <v>-51.9</v>
      </c>
      <c r="K1200" s="4" t="s">
        <v>6149</v>
      </c>
    </row>
    <row r="1201" spans="1:11" hidden="1">
      <c r="A1201" s="1" t="s">
        <v>3451</v>
      </c>
      <c r="B1201" s="13">
        <v>41698</v>
      </c>
      <c r="C1201" s="1" t="s">
        <v>16</v>
      </c>
      <c r="D1201" s="1">
        <v>2</v>
      </c>
      <c r="E1201" s="1" t="s">
        <v>4533</v>
      </c>
      <c r="F1201" s="1" t="s">
        <v>18</v>
      </c>
      <c r="G1201" s="1" t="s">
        <v>3</v>
      </c>
      <c r="H1201" s="1" t="s">
        <v>2362</v>
      </c>
      <c r="I1201">
        <f t="shared" si="18"/>
        <v>324.375</v>
      </c>
      <c r="J1201" s="1">
        <v>51.9</v>
      </c>
      <c r="K1201" s="4" t="s">
        <v>6149</v>
      </c>
    </row>
    <row r="1202" spans="1:11" hidden="1">
      <c r="A1202" t="s">
        <v>6116</v>
      </c>
      <c r="B1202" s="3">
        <v>41698</v>
      </c>
      <c r="C1202" t="s">
        <v>16</v>
      </c>
      <c r="D1202">
        <v>2</v>
      </c>
      <c r="E1202" t="s">
        <v>6117</v>
      </c>
      <c r="F1202" t="s">
        <v>18</v>
      </c>
      <c r="G1202" t="s">
        <v>3</v>
      </c>
      <c r="H1202" t="s">
        <v>6118</v>
      </c>
      <c r="I1202">
        <f t="shared" si="18"/>
        <v>79.5625</v>
      </c>
      <c r="J1202">
        <v>12.73</v>
      </c>
      <c r="K1202" s="4" t="s">
        <v>6149</v>
      </c>
    </row>
    <row r="1203" spans="1:11" hidden="1">
      <c r="A1203" t="s">
        <v>3455</v>
      </c>
      <c r="B1203" s="3">
        <v>41698</v>
      </c>
      <c r="C1203" t="s">
        <v>2</v>
      </c>
      <c r="D1203">
        <v>2</v>
      </c>
      <c r="E1203" t="s">
        <v>6119</v>
      </c>
      <c r="F1203" t="s">
        <v>18</v>
      </c>
      <c r="G1203" t="s">
        <v>3</v>
      </c>
      <c r="H1203" t="s">
        <v>4661</v>
      </c>
      <c r="I1203">
        <f t="shared" si="18"/>
        <v>469.75</v>
      </c>
      <c r="J1203">
        <v>75.16</v>
      </c>
      <c r="K1203" s="4" t="s">
        <v>6149</v>
      </c>
    </row>
    <row r="1204" spans="1:11" hidden="1">
      <c r="A1204" t="s">
        <v>1253</v>
      </c>
      <c r="B1204" s="3">
        <v>41698</v>
      </c>
      <c r="C1204" t="s">
        <v>6120</v>
      </c>
      <c r="D1204">
        <v>2</v>
      </c>
      <c r="E1204" t="s">
        <v>6121</v>
      </c>
      <c r="F1204" t="s">
        <v>26</v>
      </c>
      <c r="G1204" t="s">
        <v>13</v>
      </c>
      <c r="H1204" t="s">
        <v>4661</v>
      </c>
      <c r="I1204">
        <f t="shared" si="18"/>
        <v>172.4375</v>
      </c>
      <c r="J1204">
        <v>27.59</v>
      </c>
      <c r="K1204" s="14" t="s">
        <v>6145</v>
      </c>
    </row>
    <row r="1205" spans="1:11" hidden="1">
      <c r="A1205" t="s">
        <v>1256</v>
      </c>
      <c r="B1205" s="3">
        <v>41698</v>
      </c>
      <c r="C1205" t="s">
        <v>6122</v>
      </c>
      <c r="D1205">
        <v>2</v>
      </c>
      <c r="E1205" t="s">
        <v>6123</v>
      </c>
      <c r="F1205" t="s">
        <v>26</v>
      </c>
      <c r="G1205" t="s">
        <v>13</v>
      </c>
      <c r="H1205" t="s">
        <v>4262</v>
      </c>
      <c r="I1205">
        <f t="shared" si="18"/>
        <v>2525.875</v>
      </c>
      <c r="J1205">
        <v>404.14</v>
      </c>
      <c r="K1205" s="14" t="s">
        <v>6145</v>
      </c>
    </row>
    <row r="1206" spans="1:11" hidden="1">
      <c r="A1206" t="s">
        <v>3465</v>
      </c>
      <c r="B1206" s="3">
        <v>41698</v>
      </c>
      <c r="C1206" t="s">
        <v>6124</v>
      </c>
      <c r="D1206">
        <v>2</v>
      </c>
      <c r="E1206" t="s">
        <v>6125</v>
      </c>
      <c r="F1206" t="s">
        <v>26</v>
      </c>
      <c r="G1206" t="s">
        <v>13</v>
      </c>
      <c r="H1206" t="s">
        <v>6126</v>
      </c>
      <c r="I1206">
        <f t="shared" si="18"/>
        <v>853.43750000000011</v>
      </c>
      <c r="J1206">
        <v>136.55000000000001</v>
      </c>
      <c r="K1206" s="14" t="s">
        <v>6145</v>
      </c>
    </row>
    <row r="1207" spans="1:11" hidden="1">
      <c r="A1207" t="s">
        <v>1259</v>
      </c>
      <c r="B1207" s="3">
        <v>41698</v>
      </c>
      <c r="C1207" t="s">
        <v>6127</v>
      </c>
      <c r="D1207">
        <v>2</v>
      </c>
      <c r="E1207" t="s">
        <v>6128</v>
      </c>
      <c r="F1207" t="s">
        <v>26</v>
      </c>
      <c r="G1207" t="s">
        <v>13</v>
      </c>
      <c r="H1207" t="s">
        <v>4603</v>
      </c>
      <c r="I1207">
        <f t="shared" si="18"/>
        <v>2263.9375</v>
      </c>
      <c r="J1207">
        <v>362.23</v>
      </c>
      <c r="K1207" s="14" t="s">
        <v>6145</v>
      </c>
    </row>
    <row r="1208" spans="1:11" hidden="1">
      <c r="A1208" t="s">
        <v>3469</v>
      </c>
      <c r="B1208" s="3">
        <v>41698</v>
      </c>
      <c r="C1208" t="s">
        <v>4534</v>
      </c>
      <c r="D1208">
        <v>2</v>
      </c>
      <c r="E1208" t="s">
        <v>4535</v>
      </c>
      <c r="F1208" t="s">
        <v>26</v>
      </c>
      <c r="G1208" t="s">
        <v>13</v>
      </c>
      <c r="H1208" t="s">
        <v>4536</v>
      </c>
      <c r="I1208">
        <f t="shared" si="18"/>
        <v>1681.0625000000002</v>
      </c>
      <c r="J1208">
        <v>268.97000000000003</v>
      </c>
      <c r="K1208" s="14" t="s">
        <v>6145</v>
      </c>
    </row>
    <row r="1209" spans="1:11" hidden="1">
      <c r="A1209" t="s">
        <v>3469</v>
      </c>
      <c r="B1209" s="3">
        <v>41698</v>
      </c>
      <c r="C1209" t="s">
        <v>4534</v>
      </c>
      <c r="D1209">
        <v>2</v>
      </c>
      <c r="E1209" t="s">
        <v>4535</v>
      </c>
      <c r="F1209" t="s">
        <v>26</v>
      </c>
      <c r="G1209" t="s">
        <v>13</v>
      </c>
      <c r="H1209" t="s">
        <v>4536</v>
      </c>
      <c r="I1209">
        <f t="shared" si="18"/>
        <v>-1681.0625000000002</v>
      </c>
      <c r="J1209">
        <v>-268.97000000000003</v>
      </c>
      <c r="K1209" s="14" t="s">
        <v>6145</v>
      </c>
    </row>
    <row r="1210" spans="1:11" hidden="1">
      <c r="A1210" s="1" t="s">
        <v>3469</v>
      </c>
      <c r="B1210" s="13">
        <v>41698</v>
      </c>
      <c r="C1210" s="1" t="s">
        <v>4534</v>
      </c>
      <c r="D1210" s="1">
        <v>2</v>
      </c>
      <c r="E1210" s="1" t="s">
        <v>4535</v>
      </c>
      <c r="F1210" s="1" t="s">
        <v>26</v>
      </c>
      <c r="G1210" s="1" t="s">
        <v>13</v>
      </c>
      <c r="H1210" s="1" t="s">
        <v>4536</v>
      </c>
      <c r="I1210">
        <f t="shared" si="18"/>
        <v>1681.0625000000002</v>
      </c>
      <c r="J1210" s="1">
        <v>268.97000000000003</v>
      </c>
      <c r="K1210" s="14" t="s">
        <v>6145</v>
      </c>
    </row>
    <row r="1211" spans="1:11" hidden="1">
      <c r="A1211" t="s">
        <v>6129</v>
      </c>
      <c r="B1211" s="3">
        <v>41698</v>
      </c>
      <c r="C1211" t="s">
        <v>2</v>
      </c>
      <c r="D1211">
        <v>2</v>
      </c>
      <c r="E1211" t="s">
        <v>6130</v>
      </c>
      <c r="F1211" t="s">
        <v>18</v>
      </c>
      <c r="G1211" t="s">
        <v>3</v>
      </c>
      <c r="H1211" t="s">
        <v>6131</v>
      </c>
      <c r="I1211">
        <f t="shared" si="18"/>
        <v>321.875</v>
      </c>
      <c r="J1211">
        <v>51.5</v>
      </c>
      <c r="K1211" s="4" t="s">
        <v>6149</v>
      </c>
    </row>
    <row r="1212" spans="1:11" hidden="1">
      <c r="A1212" t="s">
        <v>3472</v>
      </c>
      <c r="B1212" s="3">
        <v>41698</v>
      </c>
      <c r="C1212" t="s">
        <v>6132</v>
      </c>
      <c r="D1212">
        <v>2</v>
      </c>
      <c r="E1212" t="s">
        <v>6133</v>
      </c>
      <c r="F1212" t="s">
        <v>26</v>
      </c>
      <c r="G1212" t="s">
        <v>13</v>
      </c>
      <c r="H1212" t="s">
        <v>6134</v>
      </c>
      <c r="I1212">
        <f t="shared" si="18"/>
        <v>86.25</v>
      </c>
      <c r="J1212">
        <v>13.8</v>
      </c>
      <c r="K1212" s="14" t="s">
        <v>6145</v>
      </c>
    </row>
    <row r="1213" spans="1:11" hidden="1">
      <c r="A1213" t="s">
        <v>3475</v>
      </c>
      <c r="B1213" s="3">
        <v>41698</v>
      </c>
      <c r="C1213" t="s">
        <v>6135</v>
      </c>
      <c r="D1213">
        <v>2</v>
      </c>
      <c r="E1213" t="s">
        <v>6136</v>
      </c>
      <c r="F1213" t="s">
        <v>26</v>
      </c>
      <c r="G1213" t="s">
        <v>13</v>
      </c>
      <c r="H1213" t="s">
        <v>6088</v>
      </c>
      <c r="I1213">
        <f t="shared" si="18"/>
        <v>3413.8125</v>
      </c>
      <c r="J1213">
        <v>546.21</v>
      </c>
      <c r="K1213" s="14" t="s">
        <v>6145</v>
      </c>
    </row>
    <row r="1214" spans="1:11" hidden="1">
      <c r="A1214" t="s">
        <v>1261</v>
      </c>
      <c r="B1214" s="3">
        <v>41698</v>
      </c>
      <c r="C1214" t="s">
        <v>4537</v>
      </c>
      <c r="D1214">
        <v>2</v>
      </c>
      <c r="E1214" t="s">
        <v>4538</v>
      </c>
      <c r="F1214" t="s">
        <v>26</v>
      </c>
      <c r="G1214" t="s">
        <v>13</v>
      </c>
      <c r="H1214" t="s">
        <v>4266</v>
      </c>
      <c r="I1214">
        <f t="shared" si="18"/>
        <v>1534.5</v>
      </c>
      <c r="J1214">
        <v>245.52</v>
      </c>
      <c r="K1214" s="14" t="s">
        <v>6145</v>
      </c>
    </row>
    <row r="1215" spans="1:11" hidden="1">
      <c r="A1215" t="s">
        <v>1261</v>
      </c>
      <c r="B1215" s="3">
        <v>41698</v>
      </c>
      <c r="C1215" t="s">
        <v>4537</v>
      </c>
      <c r="D1215">
        <v>2</v>
      </c>
      <c r="E1215" t="s">
        <v>4538</v>
      </c>
      <c r="F1215" t="s">
        <v>26</v>
      </c>
      <c r="G1215" t="s">
        <v>13</v>
      </c>
      <c r="H1215" t="s">
        <v>4266</v>
      </c>
      <c r="I1215">
        <f t="shared" si="18"/>
        <v>-1534.5</v>
      </c>
      <c r="J1215">
        <v>-245.52</v>
      </c>
      <c r="K1215" s="14" t="s">
        <v>6145</v>
      </c>
    </row>
    <row r="1216" spans="1:11" hidden="1">
      <c r="A1216" s="1" t="s">
        <v>1261</v>
      </c>
      <c r="B1216" s="13">
        <v>41698</v>
      </c>
      <c r="C1216" s="1" t="s">
        <v>4537</v>
      </c>
      <c r="D1216" s="1">
        <v>2</v>
      </c>
      <c r="E1216" s="1" t="s">
        <v>4538</v>
      </c>
      <c r="F1216" s="1" t="s">
        <v>26</v>
      </c>
      <c r="G1216" s="1" t="s">
        <v>13</v>
      </c>
      <c r="H1216" s="1" t="s">
        <v>4266</v>
      </c>
      <c r="I1216">
        <f t="shared" si="18"/>
        <v>1534.5</v>
      </c>
      <c r="J1216" s="1">
        <v>245.52</v>
      </c>
      <c r="K1216" s="14" t="s">
        <v>6145</v>
      </c>
    </row>
    <row r="1217" spans="1:11" hidden="1">
      <c r="A1217" t="s">
        <v>1275</v>
      </c>
      <c r="B1217" s="3">
        <v>41676</v>
      </c>
      <c r="C1217" t="s">
        <v>4462</v>
      </c>
      <c r="D1217">
        <v>2</v>
      </c>
      <c r="E1217" t="s">
        <v>4539</v>
      </c>
      <c r="F1217" t="s">
        <v>18</v>
      </c>
      <c r="G1217" t="s">
        <v>3</v>
      </c>
      <c r="H1217" t="s">
        <v>88</v>
      </c>
      <c r="I1217">
        <f t="shared" si="18"/>
        <v>289.25</v>
      </c>
      <c r="J1217">
        <v>46.28</v>
      </c>
      <c r="K1217" s="4" t="s">
        <v>6149</v>
      </c>
    </row>
    <row r="1218" spans="1:11" hidden="1">
      <c r="A1218" t="s">
        <v>1275</v>
      </c>
      <c r="B1218" s="3">
        <v>41676</v>
      </c>
      <c r="C1218" t="s">
        <v>4462</v>
      </c>
      <c r="D1218">
        <v>2</v>
      </c>
      <c r="E1218" t="s">
        <v>4539</v>
      </c>
      <c r="F1218" t="s">
        <v>18</v>
      </c>
      <c r="G1218" t="s">
        <v>3</v>
      </c>
      <c r="H1218" t="s">
        <v>88</v>
      </c>
      <c r="I1218">
        <f t="shared" si="18"/>
        <v>-289.25</v>
      </c>
      <c r="J1218">
        <v>-46.28</v>
      </c>
      <c r="K1218" s="4" t="s">
        <v>6149</v>
      </c>
    </row>
    <row r="1219" spans="1:11" hidden="1">
      <c r="A1219" s="1" t="s">
        <v>1275</v>
      </c>
      <c r="B1219" s="13">
        <v>41676</v>
      </c>
      <c r="C1219" s="1" t="s">
        <v>4462</v>
      </c>
      <c r="D1219" s="1">
        <v>2</v>
      </c>
      <c r="E1219" s="1" t="s">
        <v>4539</v>
      </c>
      <c r="F1219" s="1" t="s">
        <v>18</v>
      </c>
      <c r="G1219" s="1" t="s">
        <v>3</v>
      </c>
      <c r="H1219" s="1" t="s">
        <v>88</v>
      </c>
      <c r="I1219">
        <f t="shared" si="18"/>
        <v>289.25</v>
      </c>
      <c r="J1219" s="1">
        <v>46.28</v>
      </c>
      <c r="K1219" s="4" t="s">
        <v>6149</v>
      </c>
    </row>
    <row r="1220" spans="1:11" hidden="1">
      <c r="A1220" t="s">
        <v>1277</v>
      </c>
      <c r="B1220" s="3">
        <v>41676</v>
      </c>
      <c r="C1220" t="s">
        <v>2</v>
      </c>
      <c r="D1220">
        <v>2</v>
      </c>
      <c r="E1220" t="s">
        <v>4830</v>
      </c>
      <c r="F1220" t="s">
        <v>18</v>
      </c>
      <c r="G1220" t="s">
        <v>3</v>
      </c>
      <c r="H1220" t="s">
        <v>2353</v>
      </c>
      <c r="I1220">
        <f t="shared" si="18"/>
        <v>187.5</v>
      </c>
      <c r="J1220">
        <v>30</v>
      </c>
      <c r="K1220" s="4" t="s">
        <v>6149</v>
      </c>
    </row>
    <row r="1221" spans="1:11" hidden="1">
      <c r="A1221" t="s">
        <v>1278</v>
      </c>
      <c r="B1221" s="3">
        <v>41676</v>
      </c>
      <c r="C1221" t="s">
        <v>4831</v>
      </c>
      <c r="D1221">
        <v>2</v>
      </c>
      <c r="E1221" t="s">
        <v>4832</v>
      </c>
      <c r="F1221" t="s">
        <v>18</v>
      </c>
      <c r="G1221" t="s">
        <v>3</v>
      </c>
      <c r="H1221" t="s">
        <v>4833</v>
      </c>
      <c r="I1221">
        <f t="shared" si="18"/>
        <v>1323.25</v>
      </c>
      <c r="J1221">
        <v>211.72</v>
      </c>
      <c r="K1221" s="4" t="s">
        <v>6149</v>
      </c>
    </row>
    <row r="1222" spans="1:11" hidden="1">
      <c r="A1222" t="s">
        <v>1279</v>
      </c>
      <c r="B1222" s="3">
        <v>41676</v>
      </c>
      <c r="C1222" t="s">
        <v>2</v>
      </c>
      <c r="D1222">
        <v>2</v>
      </c>
      <c r="E1222" t="s">
        <v>4540</v>
      </c>
      <c r="F1222" t="s">
        <v>18</v>
      </c>
      <c r="G1222" t="s">
        <v>3</v>
      </c>
      <c r="H1222" t="s">
        <v>3581</v>
      </c>
      <c r="I1222">
        <f t="shared" si="18"/>
        <v>3986.5</v>
      </c>
      <c r="J1222">
        <v>637.84</v>
      </c>
      <c r="K1222" s="4" t="s">
        <v>6149</v>
      </c>
    </row>
    <row r="1223" spans="1:11" hidden="1">
      <c r="A1223" t="s">
        <v>1279</v>
      </c>
      <c r="B1223" s="3">
        <v>41676</v>
      </c>
      <c r="C1223" t="s">
        <v>2</v>
      </c>
      <c r="D1223">
        <v>2</v>
      </c>
      <c r="E1223" t="s">
        <v>4540</v>
      </c>
      <c r="F1223" t="s">
        <v>18</v>
      </c>
      <c r="G1223" t="s">
        <v>3</v>
      </c>
      <c r="H1223" t="s">
        <v>3581</v>
      </c>
      <c r="I1223">
        <f t="shared" si="18"/>
        <v>-3986.5</v>
      </c>
      <c r="J1223">
        <v>-637.84</v>
      </c>
      <c r="K1223" s="4" t="s">
        <v>6149</v>
      </c>
    </row>
    <row r="1224" spans="1:11" hidden="1">
      <c r="A1224" s="1" t="s">
        <v>1279</v>
      </c>
      <c r="B1224" s="13">
        <v>41676</v>
      </c>
      <c r="C1224" s="1" t="s">
        <v>2</v>
      </c>
      <c r="D1224" s="1">
        <v>2</v>
      </c>
      <c r="E1224" s="1" t="s">
        <v>4540</v>
      </c>
      <c r="F1224" s="1" t="s">
        <v>18</v>
      </c>
      <c r="G1224" s="1" t="s">
        <v>3</v>
      </c>
      <c r="H1224" s="1" t="s">
        <v>3581</v>
      </c>
      <c r="I1224">
        <f t="shared" si="18"/>
        <v>3986.5</v>
      </c>
      <c r="J1224" s="1">
        <v>637.84</v>
      </c>
      <c r="K1224" s="4" t="s">
        <v>6149</v>
      </c>
    </row>
    <row r="1225" spans="1:11" hidden="1">
      <c r="A1225" t="s">
        <v>1280</v>
      </c>
      <c r="B1225" s="3">
        <v>41676</v>
      </c>
      <c r="C1225" t="s">
        <v>49</v>
      </c>
      <c r="D1225">
        <v>2</v>
      </c>
      <c r="E1225" t="s">
        <v>4541</v>
      </c>
      <c r="F1225" t="s">
        <v>18</v>
      </c>
      <c r="G1225" t="s">
        <v>3</v>
      </c>
      <c r="H1225" t="s">
        <v>88</v>
      </c>
      <c r="I1225">
        <f t="shared" ref="I1225:I1227" si="19">J1225*100/16</f>
        <v>944.75</v>
      </c>
      <c r="J1225">
        <v>151.16</v>
      </c>
      <c r="K1225" s="4" t="s">
        <v>6149</v>
      </c>
    </row>
    <row r="1226" spans="1:11" hidden="1">
      <c r="A1226" t="s">
        <v>1280</v>
      </c>
      <c r="B1226" s="3">
        <v>41676</v>
      </c>
      <c r="C1226" t="s">
        <v>49</v>
      </c>
      <c r="D1226">
        <v>2</v>
      </c>
      <c r="E1226" t="s">
        <v>4541</v>
      </c>
      <c r="F1226" t="s">
        <v>18</v>
      </c>
      <c r="G1226" t="s">
        <v>3</v>
      </c>
      <c r="H1226" t="s">
        <v>88</v>
      </c>
      <c r="I1226">
        <f t="shared" si="19"/>
        <v>-431.0625</v>
      </c>
      <c r="J1226">
        <v>-68.97</v>
      </c>
      <c r="K1226" s="4" t="s">
        <v>6149</v>
      </c>
    </row>
    <row r="1227" spans="1:11" hidden="1">
      <c r="A1227" s="1" t="s">
        <v>1280</v>
      </c>
      <c r="B1227" s="13">
        <v>41676</v>
      </c>
      <c r="C1227" s="1" t="s">
        <v>49</v>
      </c>
      <c r="D1227" s="1">
        <v>2</v>
      </c>
      <c r="E1227" s="1" t="s">
        <v>4541</v>
      </c>
      <c r="F1227" s="1" t="s">
        <v>18</v>
      </c>
      <c r="G1227" s="1" t="s">
        <v>3</v>
      </c>
      <c r="H1227" s="1" t="s">
        <v>88</v>
      </c>
      <c r="I1227">
        <f t="shared" si="19"/>
        <v>431.0625</v>
      </c>
      <c r="J1227" s="1">
        <v>68.97</v>
      </c>
      <c r="K1227" s="4" t="s">
        <v>6149</v>
      </c>
    </row>
    <row r="1228" spans="1:11" hidden="1">
      <c r="K1228" s="4"/>
    </row>
    <row r="1232" spans="1:11">
      <c r="I1232">
        <f>SUM(I9:I1227)</f>
        <v>19399179.8125</v>
      </c>
      <c r="J1232">
        <f>SUM(J9:J1227)</f>
        <v>3103868.7699999879</v>
      </c>
    </row>
    <row r="1234" spans="12:12">
      <c r="L1234" s="16">
        <v>3103868.77</v>
      </c>
    </row>
    <row r="1235" spans="12:12">
      <c r="L1235" s="16">
        <f>J1232</f>
        <v>3103868.7699999879</v>
      </c>
    </row>
    <row r="1236" spans="12:12">
      <c r="L1236" s="32"/>
    </row>
    <row r="1237" spans="12:12">
      <c r="L1237" s="27">
        <f>L1234-L1235</f>
        <v>1.2107193470001221E-8</v>
      </c>
    </row>
  </sheetData>
  <autoFilter ref="A8:L1228">
    <filterColumn colId="5">
      <filters>
        <filter val="Poliza Contable de D"/>
      </filters>
    </filterColumn>
    <filterColumn colId="10"/>
  </autoFilter>
  <sortState ref="A1:K1778">
    <sortCondition ref="A1:A177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L1282"/>
  <sheetViews>
    <sheetView topLeftCell="A2" workbookViewId="0">
      <selection activeCell="F18" sqref="F18"/>
    </sheetView>
  </sheetViews>
  <sheetFormatPr baseColWidth="10" defaultRowHeight="15"/>
  <cols>
    <col min="1" max="1" width="7.7109375" bestFit="1" customWidth="1"/>
    <col min="2" max="2" width="10.7109375" bestFit="1" customWidth="1"/>
    <col min="3" max="3" width="12.42578125" bestFit="1" customWidth="1"/>
    <col min="4" max="4" width="2" bestFit="1" customWidth="1"/>
    <col min="5" max="5" width="17.140625" bestFit="1" customWidth="1"/>
    <col min="6" max="6" width="23.7109375" bestFit="1" customWidth="1"/>
    <col min="7" max="7" width="10.140625" bestFit="1" customWidth="1"/>
    <col min="8" max="8" width="41.85546875" bestFit="1" customWidth="1"/>
    <col min="9" max="10" width="12.7109375" bestFit="1" customWidth="1"/>
    <col min="12" max="12" width="13.42578125" bestFit="1" customWidth="1"/>
  </cols>
  <sheetData>
    <row r="1" spans="1:12">
      <c r="A1" s="8" t="s">
        <v>3543</v>
      </c>
    </row>
    <row r="2" spans="1:12">
      <c r="A2" s="8" t="s">
        <v>8717</v>
      </c>
    </row>
    <row r="3" spans="1:12" hidden="1"/>
    <row r="4" spans="1:12" hidden="1"/>
    <row r="5" spans="1:12" hidden="1"/>
    <row r="6" spans="1:12" hidden="1"/>
    <row r="7" spans="1:12" hidden="1"/>
    <row r="8" spans="1:12">
      <c r="A8" s="9" t="s">
        <v>3532</v>
      </c>
      <c r="B8" s="10" t="s">
        <v>3533</v>
      </c>
      <c r="C8" s="11" t="s">
        <v>3534</v>
      </c>
      <c r="D8" s="11" t="s">
        <v>3535</v>
      </c>
      <c r="E8" s="10" t="s">
        <v>3536</v>
      </c>
      <c r="F8" s="11" t="s">
        <v>3537</v>
      </c>
      <c r="G8" s="11" t="s">
        <v>3542</v>
      </c>
      <c r="H8" s="11" t="s">
        <v>3538</v>
      </c>
      <c r="I8" s="10" t="s">
        <v>3539</v>
      </c>
      <c r="J8" s="10" t="s">
        <v>3540</v>
      </c>
      <c r="K8" s="10" t="s">
        <v>3541</v>
      </c>
      <c r="L8" s="12"/>
    </row>
    <row r="9" spans="1:12" hidden="1">
      <c r="A9" s="1" t="s">
        <v>8420</v>
      </c>
      <c r="B9" s="13">
        <v>41699</v>
      </c>
      <c r="C9" s="1" t="s">
        <v>6169</v>
      </c>
      <c r="D9" s="1">
        <v>2</v>
      </c>
      <c r="E9" s="1" t="s">
        <v>6170</v>
      </c>
      <c r="F9" s="1" t="s">
        <v>37</v>
      </c>
      <c r="G9" s="1" t="s">
        <v>38</v>
      </c>
      <c r="H9" s="1" t="s">
        <v>39</v>
      </c>
      <c r="I9" s="4">
        <f>J9*100/16</f>
        <v>3277.6249999999995</v>
      </c>
      <c r="J9" s="1">
        <v>524.41999999999996</v>
      </c>
      <c r="K9" s="1" t="s">
        <v>6145</v>
      </c>
    </row>
    <row r="10" spans="1:12" hidden="1">
      <c r="A10" s="1" t="s">
        <v>8421</v>
      </c>
      <c r="B10" s="13">
        <v>41699</v>
      </c>
      <c r="C10" s="1" t="s">
        <v>6171</v>
      </c>
      <c r="D10" s="1">
        <v>2</v>
      </c>
      <c r="E10" s="1" t="s">
        <v>6172</v>
      </c>
      <c r="F10" s="1" t="s">
        <v>37</v>
      </c>
      <c r="G10" s="1" t="s">
        <v>38</v>
      </c>
      <c r="H10" s="1" t="s">
        <v>39</v>
      </c>
      <c r="I10" s="4">
        <f t="shared" ref="I10:I73" si="0">J10*100/16</f>
        <v>385.375</v>
      </c>
      <c r="J10" s="1">
        <v>61.66</v>
      </c>
      <c r="K10" s="1" t="s">
        <v>6145</v>
      </c>
    </row>
    <row r="11" spans="1:12" hidden="1">
      <c r="A11" s="1" t="s">
        <v>8422</v>
      </c>
      <c r="B11" s="13">
        <v>41699</v>
      </c>
      <c r="C11" s="1" t="s">
        <v>6173</v>
      </c>
      <c r="D11" s="1">
        <v>2</v>
      </c>
      <c r="E11" s="1" t="s">
        <v>6174</v>
      </c>
      <c r="F11" s="1" t="s">
        <v>37</v>
      </c>
      <c r="G11" s="1" t="s">
        <v>38</v>
      </c>
      <c r="H11" s="1" t="s">
        <v>39</v>
      </c>
      <c r="I11" s="4">
        <f t="shared" si="0"/>
        <v>385.375</v>
      </c>
      <c r="J11" s="1">
        <v>61.66</v>
      </c>
      <c r="K11" s="1" t="s">
        <v>6145</v>
      </c>
    </row>
    <row r="12" spans="1:12" hidden="1">
      <c r="A12" s="1" t="s">
        <v>8423</v>
      </c>
      <c r="B12" s="13">
        <v>41699</v>
      </c>
      <c r="C12" s="1" t="s">
        <v>6175</v>
      </c>
      <c r="D12" s="1">
        <v>2</v>
      </c>
      <c r="E12" s="1" t="s">
        <v>6176</v>
      </c>
      <c r="F12" s="1" t="s">
        <v>37</v>
      </c>
      <c r="G12" s="1" t="s">
        <v>38</v>
      </c>
      <c r="H12" s="1" t="s">
        <v>39</v>
      </c>
      <c r="I12" s="4">
        <f t="shared" si="0"/>
        <v>385.375</v>
      </c>
      <c r="J12" s="1">
        <v>61.66</v>
      </c>
      <c r="K12" s="1" t="s">
        <v>6145</v>
      </c>
    </row>
    <row r="13" spans="1:12" hidden="1">
      <c r="A13" s="1" t="s">
        <v>8424</v>
      </c>
      <c r="B13" s="13">
        <v>41701</v>
      </c>
      <c r="C13" s="1" t="s">
        <v>4194</v>
      </c>
      <c r="D13" s="1">
        <v>1</v>
      </c>
      <c r="E13" s="1" t="s">
        <v>6177</v>
      </c>
      <c r="F13" s="1" t="s">
        <v>70</v>
      </c>
      <c r="G13" s="1" t="s">
        <v>10</v>
      </c>
      <c r="H13" s="1" t="s">
        <v>4196</v>
      </c>
      <c r="I13" s="4">
        <f t="shared" si="0"/>
        <v>-194655.1875</v>
      </c>
      <c r="J13" s="14">
        <v>-31144.83</v>
      </c>
      <c r="K13" s="1" t="s">
        <v>6142</v>
      </c>
    </row>
    <row r="14" spans="1:12" hidden="1">
      <c r="A14" s="1" t="s">
        <v>8426</v>
      </c>
      <c r="B14" s="13">
        <v>41701</v>
      </c>
      <c r="C14" s="1" t="s">
        <v>3596</v>
      </c>
      <c r="D14" s="1">
        <v>1</v>
      </c>
      <c r="E14" s="1" t="s">
        <v>6178</v>
      </c>
      <c r="F14" s="1" t="s">
        <v>9</v>
      </c>
      <c r="G14" s="1" t="s">
        <v>10</v>
      </c>
      <c r="H14" s="1" t="s">
        <v>4196</v>
      </c>
      <c r="I14" s="4">
        <f t="shared" si="0"/>
        <v>215422.43749999997</v>
      </c>
      <c r="J14" s="14">
        <v>34467.589999999997</v>
      </c>
      <c r="K14" s="1" t="s">
        <v>6142</v>
      </c>
    </row>
    <row r="15" spans="1:12" hidden="1">
      <c r="A15" t="s">
        <v>8428</v>
      </c>
      <c r="B15" s="3">
        <v>41701</v>
      </c>
      <c r="C15" t="s">
        <v>6921</v>
      </c>
      <c r="D15">
        <v>1</v>
      </c>
      <c r="E15" t="s">
        <v>6922</v>
      </c>
      <c r="F15" t="s">
        <v>9</v>
      </c>
      <c r="G15" t="s">
        <v>10</v>
      </c>
      <c r="H15" t="s">
        <v>6923</v>
      </c>
      <c r="I15" s="4">
        <f t="shared" si="0"/>
        <v>11637.9375</v>
      </c>
      <c r="J15" s="4">
        <v>1862.07</v>
      </c>
      <c r="K15" t="s">
        <v>6141</v>
      </c>
    </row>
    <row r="16" spans="1:12" hidden="1">
      <c r="A16" t="s">
        <v>40</v>
      </c>
      <c r="B16" s="3">
        <v>41701</v>
      </c>
      <c r="C16" t="s">
        <v>6924</v>
      </c>
      <c r="D16">
        <v>2</v>
      </c>
      <c r="E16" t="s">
        <v>6925</v>
      </c>
      <c r="F16" t="s">
        <v>1637</v>
      </c>
      <c r="G16" t="s">
        <v>13</v>
      </c>
      <c r="H16" t="s">
        <v>6926</v>
      </c>
      <c r="I16" s="4">
        <f t="shared" si="0"/>
        <v>-1534.5</v>
      </c>
      <c r="J16">
        <v>-245.52</v>
      </c>
      <c r="K16" t="s">
        <v>6145</v>
      </c>
    </row>
    <row r="17" spans="1:11" hidden="1">
      <c r="A17" t="s">
        <v>1369</v>
      </c>
      <c r="B17" s="3">
        <v>41701</v>
      </c>
      <c r="C17" t="s">
        <v>2</v>
      </c>
      <c r="D17">
        <v>2</v>
      </c>
      <c r="E17" t="s">
        <v>6927</v>
      </c>
      <c r="F17" t="s">
        <v>1283</v>
      </c>
      <c r="G17" t="s">
        <v>0</v>
      </c>
      <c r="H17" t="s">
        <v>6928</v>
      </c>
      <c r="I17" s="4">
        <f t="shared" si="0"/>
        <v>-1300</v>
      </c>
      <c r="J17">
        <v>-208</v>
      </c>
      <c r="K17" t="s">
        <v>6149</v>
      </c>
    </row>
    <row r="18" spans="1:11" hidden="1">
      <c r="A18" s="1" t="s">
        <v>4622</v>
      </c>
      <c r="B18" s="13">
        <v>41702</v>
      </c>
      <c r="C18" s="1" t="s">
        <v>6182</v>
      </c>
      <c r="D18" s="1">
        <v>2</v>
      </c>
      <c r="E18" s="1" t="s">
        <v>6183</v>
      </c>
      <c r="F18" s="1" t="s">
        <v>3572</v>
      </c>
      <c r="G18" s="1" t="s">
        <v>13</v>
      </c>
      <c r="H18" s="1" t="s">
        <v>4138</v>
      </c>
      <c r="I18" s="4">
        <f t="shared" si="0"/>
        <v>27807.5</v>
      </c>
      <c r="J18" s="14">
        <v>4449.2</v>
      </c>
      <c r="K18" s="1" t="s">
        <v>6145</v>
      </c>
    </row>
    <row r="19" spans="1:11" hidden="1">
      <c r="A19" s="1" t="s">
        <v>8431</v>
      </c>
      <c r="B19" s="13">
        <v>41702</v>
      </c>
      <c r="C19" s="1" t="s">
        <v>4048</v>
      </c>
      <c r="D19" s="1">
        <v>1</v>
      </c>
      <c r="E19" s="1" t="s">
        <v>6184</v>
      </c>
      <c r="F19" s="1" t="s">
        <v>58</v>
      </c>
      <c r="G19" s="1" t="s">
        <v>10</v>
      </c>
      <c r="H19" s="1" t="s">
        <v>4115</v>
      </c>
      <c r="I19" s="4">
        <f t="shared" si="0"/>
        <v>10431</v>
      </c>
      <c r="J19" s="14">
        <v>1668.96</v>
      </c>
      <c r="K19" s="1" t="s">
        <v>6138</v>
      </c>
    </row>
    <row r="20" spans="1:11" hidden="1">
      <c r="A20" s="1" t="s">
        <v>4671</v>
      </c>
      <c r="B20" s="13">
        <v>41702</v>
      </c>
      <c r="C20" s="1" t="s">
        <v>3596</v>
      </c>
      <c r="D20" s="1">
        <v>1</v>
      </c>
      <c r="E20" s="1" t="s">
        <v>6186</v>
      </c>
      <c r="F20" s="1" t="s">
        <v>70</v>
      </c>
      <c r="G20" s="1" t="s">
        <v>10</v>
      </c>
      <c r="H20" s="1" t="s">
        <v>4196</v>
      </c>
      <c r="I20" s="4">
        <f t="shared" si="0"/>
        <v>-215422.43749999997</v>
      </c>
      <c r="J20" s="14">
        <v>-34467.589999999997</v>
      </c>
      <c r="K20" s="1" t="s">
        <v>6142</v>
      </c>
    </row>
    <row r="21" spans="1:11" hidden="1">
      <c r="A21" t="s">
        <v>8432</v>
      </c>
      <c r="B21" s="3">
        <v>41702</v>
      </c>
      <c r="C21" t="s">
        <v>6760</v>
      </c>
      <c r="D21">
        <v>2</v>
      </c>
      <c r="E21" t="s">
        <v>6929</v>
      </c>
      <c r="F21" t="s">
        <v>1637</v>
      </c>
      <c r="G21" t="s">
        <v>13</v>
      </c>
      <c r="H21" t="s">
        <v>5687</v>
      </c>
      <c r="I21" s="4">
        <f t="shared" si="0"/>
        <v>-7252.625</v>
      </c>
      <c r="J21" s="4">
        <v>-1160.42</v>
      </c>
      <c r="K21" t="s">
        <v>6145</v>
      </c>
    </row>
    <row r="22" spans="1:11" hidden="1">
      <c r="A22" s="1" t="s">
        <v>8433</v>
      </c>
      <c r="B22" s="13">
        <v>41702</v>
      </c>
      <c r="C22" s="1" t="s">
        <v>3596</v>
      </c>
      <c r="D22" s="1">
        <v>1</v>
      </c>
      <c r="E22" s="1" t="s">
        <v>6187</v>
      </c>
      <c r="F22" s="1" t="s">
        <v>9</v>
      </c>
      <c r="G22" s="1" t="s">
        <v>10</v>
      </c>
      <c r="H22" s="1" t="s">
        <v>6188</v>
      </c>
      <c r="I22" s="4">
        <f t="shared" si="0"/>
        <v>215422.43749999997</v>
      </c>
      <c r="J22" s="14">
        <v>34467.589999999997</v>
      </c>
      <c r="K22" s="1" t="s">
        <v>6142</v>
      </c>
    </row>
    <row r="23" spans="1:11" hidden="1">
      <c r="A23" s="1" t="s">
        <v>8434</v>
      </c>
      <c r="B23" s="13">
        <v>41702</v>
      </c>
      <c r="C23" s="1" t="s">
        <v>3678</v>
      </c>
      <c r="D23" s="1">
        <v>1</v>
      </c>
      <c r="E23" s="1" t="s">
        <v>6189</v>
      </c>
      <c r="F23" s="1" t="s">
        <v>58</v>
      </c>
      <c r="G23" s="1" t="s">
        <v>10</v>
      </c>
      <c r="H23" s="1" t="s">
        <v>1215</v>
      </c>
      <c r="I23" s="4">
        <f t="shared" si="0"/>
        <v>6250.875</v>
      </c>
      <c r="J23" s="14">
        <v>1000.14</v>
      </c>
      <c r="K23" s="1" t="s">
        <v>6138</v>
      </c>
    </row>
    <row r="24" spans="1:11" hidden="1">
      <c r="A24" s="1" t="s">
        <v>8435</v>
      </c>
      <c r="B24" s="13">
        <v>41702</v>
      </c>
      <c r="C24" s="1" t="s">
        <v>6190</v>
      </c>
      <c r="D24" s="1">
        <v>2</v>
      </c>
      <c r="E24" s="1" t="s">
        <v>6191</v>
      </c>
      <c r="F24" s="1" t="s">
        <v>3572</v>
      </c>
      <c r="G24" s="1" t="s">
        <v>13</v>
      </c>
      <c r="H24" s="1" t="s">
        <v>967</v>
      </c>
      <c r="I24" s="4">
        <f t="shared" si="0"/>
        <v>32169.5</v>
      </c>
      <c r="J24" s="14">
        <v>5147.12</v>
      </c>
      <c r="K24" s="1" t="s">
        <v>6145</v>
      </c>
    </row>
    <row r="25" spans="1:11" hidden="1">
      <c r="A25" s="1" t="s">
        <v>3583</v>
      </c>
      <c r="B25" s="13">
        <v>41702</v>
      </c>
      <c r="C25" s="1" t="s">
        <v>6193</v>
      </c>
      <c r="D25" s="1">
        <v>2</v>
      </c>
      <c r="E25" s="1" t="s">
        <v>6194</v>
      </c>
      <c r="F25" s="1" t="s">
        <v>37</v>
      </c>
      <c r="G25" s="1" t="s">
        <v>38</v>
      </c>
      <c r="H25" s="1" t="s">
        <v>39</v>
      </c>
      <c r="I25" s="4">
        <f t="shared" si="0"/>
        <v>385.375</v>
      </c>
      <c r="J25" s="1">
        <v>61.66</v>
      </c>
      <c r="K25" s="1" t="s">
        <v>6145</v>
      </c>
    </row>
    <row r="26" spans="1:11" hidden="1">
      <c r="A26" s="1" t="s">
        <v>3584</v>
      </c>
      <c r="B26" s="13">
        <v>41702</v>
      </c>
      <c r="C26" s="1" t="s">
        <v>6195</v>
      </c>
      <c r="D26" s="1">
        <v>2</v>
      </c>
      <c r="E26" s="1" t="s">
        <v>6196</v>
      </c>
      <c r="F26" s="1" t="s">
        <v>37</v>
      </c>
      <c r="G26" s="1" t="s">
        <v>38</v>
      </c>
      <c r="H26" s="1" t="s">
        <v>39</v>
      </c>
      <c r="I26" s="4">
        <f t="shared" si="0"/>
        <v>385.375</v>
      </c>
      <c r="J26" s="1">
        <v>61.66</v>
      </c>
      <c r="K26" s="1" t="s">
        <v>6145</v>
      </c>
    </row>
    <row r="27" spans="1:11" hidden="1">
      <c r="A27" s="1" t="s">
        <v>4673</v>
      </c>
      <c r="B27" s="13">
        <v>41702</v>
      </c>
      <c r="C27" s="1" t="s">
        <v>6197</v>
      </c>
      <c r="D27" s="1">
        <v>2</v>
      </c>
      <c r="E27" s="1" t="s">
        <v>6198</v>
      </c>
      <c r="F27" s="1" t="s">
        <v>37</v>
      </c>
      <c r="G27" s="1" t="s">
        <v>38</v>
      </c>
      <c r="H27" s="1" t="s">
        <v>39</v>
      </c>
      <c r="I27" s="4">
        <f t="shared" si="0"/>
        <v>385.375</v>
      </c>
      <c r="J27" s="1">
        <v>61.66</v>
      </c>
      <c r="K27" s="1" t="s">
        <v>6145</v>
      </c>
    </row>
    <row r="28" spans="1:11" hidden="1">
      <c r="A28" s="1" t="s">
        <v>8436</v>
      </c>
      <c r="B28" s="13">
        <v>41702</v>
      </c>
      <c r="C28" s="1" t="s">
        <v>6199</v>
      </c>
      <c r="D28" s="1">
        <v>1</v>
      </c>
      <c r="E28" s="1" t="s">
        <v>6200</v>
      </c>
      <c r="F28" s="1" t="s">
        <v>58</v>
      </c>
      <c r="G28" s="1" t="s">
        <v>10</v>
      </c>
      <c r="H28" s="1" t="s">
        <v>4507</v>
      </c>
      <c r="I28" s="4">
        <f t="shared" si="0"/>
        <v>7000</v>
      </c>
      <c r="J28" s="14">
        <v>1120</v>
      </c>
      <c r="K28" s="1" t="s">
        <v>6138</v>
      </c>
    </row>
    <row r="29" spans="1:11" hidden="1">
      <c r="A29" s="1" t="s">
        <v>141</v>
      </c>
      <c r="B29" s="13">
        <v>41703</v>
      </c>
      <c r="C29" s="1" t="s">
        <v>6201</v>
      </c>
      <c r="D29" s="1">
        <v>1</v>
      </c>
      <c r="E29" s="1" t="s">
        <v>6202</v>
      </c>
      <c r="F29" s="1" t="s">
        <v>9</v>
      </c>
      <c r="G29" s="1" t="s">
        <v>10</v>
      </c>
      <c r="H29" s="1" t="s">
        <v>3940</v>
      </c>
      <c r="I29" s="4">
        <f t="shared" si="0"/>
        <v>243793.125</v>
      </c>
      <c r="J29" s="14">
        <v>39006.9</v>
      </c>
      <c r="K29" s="1" t="s">
        <v>6142</v>
      </c>
    </row>
    <row r="30" spans="1:11" hidden="1">
      <c r="A30" s="1" t="s">
        <v>8437</v>
      </c>
      <c r="B30" s="13">
        <v>41703</v>
      </c>
      <c r="C30" s="1" t="s">
        <v>6201</v>
      </c>
      <c r="D30" s="1">
        <v>1</v>
      </c>
      <c r="E30" s="1" t="s">
        <v>6203</v>
      </c>
      <c r="F30" s="1" t="s">
        <v>70</v>
      </c>
      <c r="G30" s="1" t="s">
        <v>10</v>
      </c>
      <c r="H30" s="1" t="s">
        <v>3940</v>
      </c>
      <c r="I30" s="4">
        <f t="shared" si="0"/>
        <v>-243793.125</v>
      </c>
      <c r="J30" s="14">
        <v>-39006.9</v>
      </c>
      <c r="K30" s="1" t="s">
        <v>6142</v>
      </c>
    </row>
    <row r="31" spans="1:11" hidden="1">
      <c r="A31" s="1" t="s">
        <v>4754</v>
      </c>
      <c r="B31" s="13">
        <v>41703</v>
      </c>
      <c r="C31" s="1" t="s">
        <v>6201</v>
      </c>
      <c r="D31" s="1">
        <v>1</v>
      </c>
      <c r="E31" s="1" t="s">
        <v>6204</v>
      </c>
      <c r="F31" s="1" t="s">
        <v>9</v>
      </c>
      <c r="G31" s="1" t="s">
        <v>10</v>
      </c>
      <c r="H31" s="1" t="s">
        <v>3940</v>
      </c>
      <c r="I31" s="4">
        <f t="shared" si="0"/>
        <v>248793.125</v>
      </c>
      <c r="J31" s="14">
        <v>39806.9</v>
      </c>
      <c r="K31" s="1" t="s">
        <v>6142</v>
      </c>
    </row>
    <row r="32" spans="1:11" hidden="1">
      <c r="A32" t="s">
        <v>8438</v>
      </c>
      <c r="B32" s="3">
        <v>41703</v>
      </c>
      <c r="C32" t="s">
        <v>6930</v>
      </c>
      <c r="D32">
        <v>2</v>
      </c>
      <c r="E32" t="s">
        <v>6931</v>
      </c>
      <c r="F32" t="s">
        <v>1448</v>
      </c>
      <c r="G32" t="s">
        <v>13</v>
      </c>
      <c r="H32" t="s">
        <v>88</v>
      </c>
      <c r="I32" s="4">
        <f t="shared" si="0"/>
        <v>424.25</v>
      </c>
      <c r="J32">
        <v>67.88</v>
      </c>
      <c r="K32" t="s">
        <v>6164</v>
      </c>
    </row>
    <row r="33" spans="1:11" hidden="1">
      <c r="A33" t="s">
        <v>8439</v>
      </c>
      <c r="B33" s="3">
        <v>41703</v>
      </c>
      <c r="C33" t="s">
        <v>6932</v>
      </c>
      <c r="D33">
        <v>2</v>
      </c>
      <c r="E33" t="s">
        <v>6933</v>
      </c>
      <c r="F33" t="s">
        <v>1448</v>
      </c>
      <c r="G33" t="s">
        <v>13</v>
      </c>
      <c r="H33" t="s">
        <v>88</v>
      </c>
      <c r="I33" s="4">
        <f t="shared" si="0"/>
        <v>440.00000000000006</v>
      </c>
      <c r="J33">
        <v>70.400000000000006</v>
      </c>
      <c r="K33" t="s">
        <v>6164</v>
      </c>
    </row>
    <row r="34" spans="1:11" hidden="1">
      <c r="A34" t="s">
        <v>8440</v>
      </c>
      <c r="B34" s="3">
        <v>41703</v>
      </c>
      <c r="C34" t="s">
        <v>6934</v>
      </c>
      <c r="D34">
        <v>2</v>
      </c>
      <c r="E34" t="s">
        <v>6935</v>
      </c>
      <c r="F34" t="s">
        <v>1448</v>
      </c>
      <c r="G34" t="s">
        <v>13</v>
      </c>
      <c r="H34" t="s">
        <v>88</v>
      </c>
      <c r="I34" s="4">
        <f t="shared" si="0"/>
        <v>75.375</v>
      </c>
      <c r="J34">
        <v>12.06</v>
      </c>
      <c r="K34" t="s">
        <v>6164</v>
      </c>
    </row>
    <row r="35" spans="1:11" hidden="1">
      <c r="A35" t="s">
        <v>8441</v>
      </c>
      <c r="B35" s="3">
        <v>41703</v>
      </c>
      <c r="C35" t="s">
        <v>6936</v>
      </c>
      <c r="D35">
        <v>2</v>
      </c>
      <c r="E35" t="s">
        <v>6937</v>
      </c>
      <c r="F35" t="s">
        <v>1448</v>
      </c>
      <c r="G35" t="s">
        <v>13</v>
      </c>
      <c r="H35" t="s">
        <v>88</v>
      </c>
      <c r="I35" s="4">
        <f t="shared" si="0"/>
        <v>1025.25</v>
      </c>
      <c r="J35">
        <v>164.04</v>
      </c>
      <c r="K35" t="s">
        <v>6164</v>
      </c>
    </row>
    <row r="36" spans="1:11" hidden="1">
      <c r="A36" s="1" t="s">
        <v>8442</v>
      </c>
      <c r="B36" s="13">
        <v>41703</v>
      </c>
      <c r="C36" s="1" t="s">
        <v>6201</v>
      </c>
      <c r="D36" s="1">
        <v>1</v>
      </c>
      <c r="E36" s="1" t="s">
        <v>6206</v>
      </c>
      <c r="F36" s="1" t="s">
        <v>70</v>
      </c>
      <c r="G36" s="1" t="s">
        <v>10</v>
      </c>
      <c r="H36" s="1" t="s">
        <v>3940</v>
      </c>
      <c r="I36" s="4">
        <f t="shared" si="0"/>
        <v>-248793.125</v>
      </c>
      <c r="J36" s="14">
        <v>-39806.9</v>
      </c>
      <c r="K36" s="1" t="s">
        <v>6142</v>
      </c>
    </row>
    <row r="37" spans="1:11" hidden="1">
      <c r="A37" s="1" t="s">
        <v>3595</v>
      </c>
      <c r="B37" s="13">
        <v>41703</v>
      </c>
      <c r="C37" s="1" t="s">
        <v>6207</v>
      </c>
      <c r="D37" s="1">
        <v>1</v>
      </c>
      <c r="E37" s="1" t="s">
        <v>6208</v>
      </c>
      <c r="F37" s="1" t="s">
        <v>9</v>
      </c>
      <c r="G37" s="1" t="s">
        <v>10</v>
      </c>
      <c r="H37" s="1" t="s">
        <v>3940</v>
      </c>
      <c r="I37" s="4">
        <f t="shared" si="0"/>
        <v>248793.125</v>
      </c>
      <c r="J37" s="14">
        <v>39806.9</v>
      </c>
      <c r="K37" s="1" t="s">
        <v>6142</v>
      </c>
    </row>
    <row r="38" spans="1:11" hidden="1">
      <c r="A38" s="1" t="s">
        <v>1631</v>
      </c>
      <c r="B38" s="13">
        <v>41704</v>
      </c>
      <c r="C38" s="1" t="s">
        <v>3637</v>
      </c>
      <c r="D38" s="1">
        <v>1</v>
      </c>
      <c r="E38" s="1" t="s">
        <v>6209</v>
      </c>
      <c r="F38" s="1" t="s">
        <v>70</v>
      </c>
      <c r="G38" s="1" t="s">
        <v>10</v>
      </c>
      <c r="H38" s="1" t="s">
        <v>3603</v>
      </c>
      <c r="I38" s="4">
        <f t="shared" si="0"/>
        <v>-185344.8125</v>
      </c>
      <c r="J38" s="14">
        <v>-29655.17</v>
      </c>
      <c r="K38" s="1" t="s">
        <v>6142</v>
      </c>
    </row>
    <row r="39" spans="1:11" hidden="1">
      <c r="A39" s="1" t="s">
        <v>8443</v>
      </c>
      <c r="B39" s="13">
        <v>41704</v>
      </c>
      <c r="C39" s="1" t="s">
        <v>6210</v>
      </c>
      <c r="D39" s="1">
        <v>1</v>
      </c>
      <c r="E39" s="1" t="s">
        <v>6211</v>
      </c>
      <c r="F39" s="1" t="s">
        <v>54</v>
      </c>
      <c r="G39" s="1" t="s">
        <v>10</v>
      </c>
      <c r="H39" s="1" t="s">
        <v>266</v>
      </c>
      <c r="I39" s="4">
        <f t="shared" si="0"/>
        <v>259916.0625</v>
      </c>
      <c r="J39" s="14">
        <v>41586.57</v>
      </c>
      <c r="K39" s="1" t="s">
        <v>6143</v>
      </c>
    </row>
    <row r="40" spans="1:11" hidden="1">
      <c r="A40" s="1" t="s">
        <v>3611</v>
      </c>
      <c r="B40" s="13">
        <v>41704</v>
      </c>
      <c r="C40" s="1" t="s">
        <v>6212</v>
      </c>
      <c r="D40" s="1">
        <v>1</v>
      </c>
      <c r="E40" s="1" t="s">
        <v>6213</v>
      </c>
      <c r="F40" s="1" t="s">
        <v>54</v>
      </c>
      <c r="G40" s="1" t="s">
        <v>10</v>
      </c>
      <c r="H40" s="1" t="s">
        <v>807</v>
      </c>
      <c r="I40" s="4">
        <f t="shared" si="0"/>
        <v>259916.0625</v>
      </c>
      <c r="J40" s="14">
        <v>41586.57</v>
      </c>
      <c r="K40" s="1" t="s">
        <v>6143</v>
      </c>
    </row>
    <row r="41" spans="1:11" hidden="1">
      <c r="A41" s="1" t="s">
        <v>8444</v>
      </c>
      <c r="B41" s="13">
        <v>41704</v>
      </c>
      <c r="C41" s="1" t="s">
        <v>3637</v>
      </c>
      <c r="D41" s="1">
        <v>1</v>
      </c>
      <c r="E41" s="1" t="s">
        <v>6214</v>
      </c>
      <c r="F41" s="1" t="s">
        <v>9</v>
      </c>
      <c r="G41" s="1" t="s">
        <v>10</v>
      </c>
      <c r="H41" s="1" t="s">
        <v>3603</v>
      </c>
      <c r="I41" s="4">
        <f t="shared" si="0"/>
        <v>176724.125</v>
      </c>
      <c r="J41" s="14">
        <v>28275.86</v>
      </c>
      <c r="K41" s="1" t="s">
        <v>6142</v>
      </c>
    </row>
    <row r="42" spans="1:11" hidden="1">
      <c r="A42" t="s">
        <v>8446</v>
      </c>
      <c r="B42" s="3">
        <v>41704</v>
      </c>
      <c r="C42" t="s">
        <v>6938</v>
      </c>
      <c r="D42">
        <v>2</v>
      </c>
      <c r="E42" t="s">
        <v>6939</v>
      </c>
      <c r="F42" t="s">
        <v>1448</v>
      </c>
      <c r="G42" t="s">
        <v>13</v>
      </c>
      <c r="H42" t="s">
        <v>88</v>
      </c>
      <c r="I42" s="4">
        <f t="shared" si="0"/>
        <v>760.625</v>
      </c>
      <c r="J42">
        <v>121.7</v>
      </c>
      <c r="K42" t="s">
        <v>6164</v>
      </c>
    </row>
    <row r="43" spans="1:11" hidden="1">
      <c r="A43" t="s">
        <v>3640</v>
      </c>
      <c r="B43" s="3">
        <v>41704</v>
      </c>
      <c r="C43" t="s">
        <v>6940</v>
      </c>
      <c r="D43">
        <v>1</v>
      </c>
      <c r="E43" t="s">
        <v>6941</v>
      </c>
      <c r="F43" t="s">
        <v>9</v>
      </c>
      <c r="G43" t="s">
        <v>10</v>
      </c>
      <c r="H43" t="s">
        <v>6942</v>
      </c>
      <c r="I43" s="4">
        <f t="shared" si="0"/>
        <v>37068.9375</v>
      </c>
      <c r="J43" s="4">
        <v>5931.03</v>
      </c>
      <c r="K43" t="s">
        <v>6141</v>
      </c>
    </row>
    <row r="44" spans="1:11" hidden="1">
      <c r="A44" t="s">
        <v>4873</v>
      </c>
      <c r="B44" s="3">
        <v>41704</v>
      </c>
      <c r="C44" t="s">
        <v>6943</v>
      </c>
      <c r="D44">
        <v>2</v>
      </c>
      <c r="E44" t="s">
        <v>6944</v>
      </c>
      <c r="F44" t="s">
        <v>1368</v>
      </c>
      <c r="G44" t="s">
        <v>3602</v>
      </c>
      <c r="H44" t="s">
        <v>88</v>
      </c>
      <c r="I44" s="4">
        <f t="shared" si="0"/>
        <v>1018.4374999999999</v>
      </c>
      <c r="J44">
        <v>162.94999999999999</v>
      </c>
      <c r="K44" t="s">
        <v>6151</v>
      </c>
    </row>
    <row r="45" spans="1:11" hidden="1">
      <c r="A45" t="s">
        <v>8447</v>
      </c>
      <c r="B45" s="3">
        <v>41704</v>
      </c>
      <c r="C45" t="s">
        <v>6945</v>
      </c>
      <c r="D45">
        <v>2</v>
      </c>
      <c r="E45" t="s">
        <v>6946</v>
      </c>
      <c r="F45" t="s">
        <v>1368</v>
      </c>
      <c r="G45" t="s">
        <v>3602</v>
      </c>
      <c r="H45" t="s">
        <v>88</v>
      </c>
      <c r="I45" s="4">
        <f t="shared" si="0"/>
        <v>2311.75</v>
      </c>
      <c r="J45">
        <v>369.88</v>
      </c>
      <c r="K45" t="s">
        <v>6151</v>
      </c>
    </row>
    <row r="46" spans="1:11" hidden="1">
      <c r="A46" t="s">
        <v>3643</v>
      </c>
      <c r="B46" s="3">
        <v>41704</v>
      </c>
      <c r="C46" t="s">
        <v>6947</v>
      </c>
      <c r="D46">
        <v>2</v>
      </c>
      <c r="E46" t="s">
        <v>6948</v>
      </c>
      <c r="F46" t="s">
        <v>1368</v>
      </c>
      <c r="G46" t="s">
        <v>3602</v>
      </c>
      <c r="H46" t="s">
        <v>88</v>
      </c>
      <c r="I46" s="4">
        <f t="shared" si="0"/>
        <v>297</v>
      </c>
      <c r="J46">
        <v>47.52</v>
      </c>
      <c r="K46" t="s">
        <v>6151</v>
      </c>
    </row>
    <row r="47" spans="1:11" hidden="1">
      <c r="A47" t="s">
        <v>8448</v>
      </c>
      <c r="B47" s="3">
        <v>41704</v>
      </c>
      <c r="C47" t="s">
        <v>6949</v>
      </c>
      <c r="D47">
        <v>2</v>
      </c>
      <c r="E47" t="s">
        <v>6950</v>
      </c>
      <c r="F47" t="s">
        <v>1368</v>
      </c>
      <c r="G47" t="s">
        <v>3602</v>
      </c>
      <c r="H47" t="s">
        <v>88</v>
      </c>
      <c r="I47" s="4">
        <f t="shared" si="0"/>
        <v>4569.125</v>
      </c>
      <c r="J47">
        <v>731.06</v>
      </c>
      <c r="K47" t="s">
        <v>6151</v>
      </c>
    </row>
    <row r="48" spans="1:11" hidden="1">
      <c r="A48" t="s">
        <v>8449</v>
      </c>
      <c r="B48" s="3">
        <v>41704</v>
      </c>
      <c r="C48" t="s">
        <v>6951</v>
      </c>
      <c r="D48">
        <v>2</v>
      </c>
      <c r="E48" t="s">
        <v>6952</v>
      </c>
      <c r="F48" t="s">
        <v>1368</v>
      </c>
      <c r="G48" t="s">
        <v>3602</v>
      </c>
      <c r="H48" t="s">
        <v>88</v>
      </c>
      <c r="I48" s="4">
        <f t="shared" si="0"/>
        <v>4283.3125</v>
      </c>
      <c r="J48">
        <v>685.33</v>
      </c>
      <c r="K48" t="s">
        <v>6151</v>
      </c>
    </row>
    <row r="49" spans="1:11" hidden="1">
      <c r="A49" t="s">
        <v>8450</v>
      </c>
      <c r="B49" s="3">
        <v>41704</v>
      </c>
      <c r="C49" t="s">
        <v>6953</v>
      </c>
      <c r="D49">
        <v>1</v>
      </c>
      <c r="E49" t="s">
        <v>6954</v>
      </c>
      <c r="F49" t="s">
        <v>9</v>
      </c>
      <c r="G49" t="s">
        <v>10</v>
      </c>
      <c r="H49" t="s">
        <v>2727</v>
      </c>
      <c r="I49" s="4">
        <f t="shared" si="0"/>
        <v>8620.6875</v>
      </c>
      <c r="J49" s="4">
        <v>1379.31</v>
      </c>
      <c r="K49" t="s">
        <v>6141</v>
      </c>
    </row>
    <row r="50" spans="1:11" hidden="1">
      <c r="A50" t="s">
        <v>8451</v>
      </c>
      <c r="B50" s="3">
        <v>41704</v>
      </c>
      <c r="C50" t="s">
        <v>6955</v>
      </c>
      <c r="D50">
        <v>2</v>
      </c>
      <c r="E50" t="s">
        <v>6956</v>
      </c>
      <c r="F50" t="s">
        <v>1448</v>
      </c>
      <c r="G50" t="s">
        <v>13</v>
      </c>
      <c r="H50" t="s">
        <v>88</v>
      </c>
      <c r="I50" s="4">
        <f t="shared" si="0"/>
        <v>767.625</v>
      </c>
      <c r="J50">
        <v>122.82</v>
      </c>
      <c r="K50" t="s">
        <v>6164</v>
      </c>
    </row>
    <row r="51" spans="1:11" hidden="1">
      <c r="A51" t="s">
        <v>1704</v>
      </c>
      <c r="B51" s="3">
        <v>41704</v>
      </c>
      <c r="C51" t="s">
        <v>6957</v>
      </c>
      <c r="D51">
        <v>2</v>
      </c>
      <c r="E51" t="s">
        <v>6958</v>
      </c>
      <c r="F51" t="s">
        <v>1448</v>
      </c>
      <c r="G51" t="s">
        <v>13</v>
      </c>
      <c r="H51" t="s">
        <v>88</v>
      </c>
      <c r="I51" s="4">
        <f t="shared" si="0"/>
        <v>216.25</v>
      </c>
      <c r="J51">
        <v>34.6</v>
      </c>
      <c r="K51" t="s">
        <v>6164</v>
      </c>
    </row>
    <row r="52" spans="1:11" hidden="1">
      <c r="A52" t="s">
        <v>1707</v>
      </c>
      <c r="B52" s="3">
        <v>41704</v>
      </c>
      <c r="C52" t="s">
        <v>6959</v>
      </c>
      <c r="D52">
        <v>2</v>
      </c>
      <c r="E52" t="s">
        <v>6960</v>
      </c>
      <c r="F52" t="s">
        <v>1542</v>
      </c>
      <c r="G52" t="s">
        <v>13</v>
      </c>
      <c r="H52" t="s">
        <v>88</v>
      </c>
      <c r="I52" s="4">
        <f t="shared" si="0"/>
        <v>60.5</v>
      </c>
      <c r="J52">
        <v>9.68</v>
      </c>
      <c r="K52" t="s">
        <v>6145</v>
      </c>
    </row>
    <row r="53" spans="1:11" hidden="1">
      <c r="A53" t="s">
        <v>1710</v>
      </c>
      <c r="B53" s="3">
        <v>41704</v>
      </c>
      <c r="C53" t="s">
        <v>6961</v>
      </c>
      <c r="D53">
        <v>2</v>
      </c>
      <c r="E53" t="s">
        <v>6962</v>
      </c>
      <c r="F53" t="s">
        <v>1542</v>
      </c>
      <c r="G53" t="s">
        <v>13</v>
      </c>
      <c r="H53" t="s">
        <v>88</v>
      </c>
      <c r="I53" s="4">
        <f t="shared" si="0"/>
        <v>60.5</v>
      </c>
      <c r="J53">
        <v>9.68</v>
      </c>
      <c r="K53" t="s">
        <v>6145</v>
      </c>
    </row>
    <row r="54" spans="1:11" hidden="1">
      <c r="A54" t="s">
        <v>8452</v>
      </c>
      <c r="B54" s="3">
        <v>41704</v>
      </c>
      <c r="C54" t="s">
        <v>6963</v>
      </c>
      <c r="D54">
        <v>2</v>
      </c>
      <c r="E54" t="s">
        <v>6964</v>
      </c>
      <c r="F54" t="s">
        <v>1542</v>
      </c>
      <c r="G54" t="s">
        <v>13</v>
      </c>
      <c r="H54" t="s">
        <v>88</v>
      </c>
      <c r="I54" s="4">
        <f t="shared" si="0"/>
        <v>60.5</v>
      </c>
      <c r="J54">
        <v>9.68</v>
      </c>
      <c r="K54" t="s">
        <v>6145</v>
      </c>
    </row>
    <row r="55" spans="1:11" hidden="1">
      <c r="A55" t="s">
        <v>1713</v>
      </c>
      <c r="B55" s="3">
        <v>41704</v>
      </c>
      <c r="C55" t="s">
        <v>6965</v>
      </c>
      <c r="D55">
        <v>2</v>
      </c>
      <c r="E55" t="s">
        <v>6966</v>
      </c>
      <c r="F55" t="s">
        <v>1542</v>
      </c>
      <c r="G55" t="s">
        <v>13</v>
      </c>
      <c r="H55" t="s">
        <v>88</v>
      </c>
      <c r="I55" s="4">
        <f t="shared" si="0"/>
        <v>60.5</v>
      </c>
      <c r="J55">
        <v>9.68</v>
      </c>
      <c r="K55" t="s">
        <v>6145</v>
      </c>
    </row>
    <row r="56" spans="1:11" hidden="1">
      <c r="A56" t="s">
        <v>1716</v>
      </c>
      <c r="B56" s="3">
        <v>41704</v>
      </c>
      <c r="C56" t="s">
        <v>6967</v>
      </c>
      <c r="D56">
        <v>2</v>
      </c>
      <c r="E56" t="s">
        <v>6968</v>
      </c>
      <c r="F56" t="s">
        <v>1542</v>
      </c>
      <c r="G56" t="s">
        <v>13</v>
      </c>
      <c r="H56" t="s">
        <v>88</v>
      </c>
      <c r="I56" s="4">
        <f t="shared" si="0"/>
        <v>60.5</v>
      </c>
      <c r="J56">
        <v>9.68</v>
      </c>
      <c r="K56" t="s">
        <v>6145</v>
      </c>
    </row>
    <row r="57" spans="1:11" hidden="1">
      <c r="A57" t="s">
        <v>8453</v>
      </c>
      <c r="B57" s="3">
        <v>41704</v>
      </c>
      <c r="C57" t="s">
        <v>6969</v>
      </c>
      <c r="D57">
        <v>2</v>
      </c>
      <c r="E57" t="s">
        <v>6970</v>
      </c>
      <c r="F57" t="s">
        <v>1542</v>
      </c>
      <c r="G57" t="s">
        <v>13</v>
      </c>
      <c r="H57" t="s">
        <v>88</v>
      </c>
      <c r="I57" s="4">
        <f t="shared" si="0"/>
        <v>60.5</v>
      </c>
      <c r="J57">
        <v>9.68</v>
      </c>
      <c r="K57" t="s">
        <v>6145</v>
      </c>
    </row>
    <row r="58" spans="1:11" hidden="1">
      <c r="A58" t="s">
        <v>8454</v>
      </c>
      <c r="B58" s="3">
        <v>41704</v>
      </c>
      <c r="C58" t="s">
        <v>6971</v>
      </c>
      <c r="D58">
        <v>2</v>
      </c>
      <c r="E58" t="s">
        <v>6972</v>
      </c>
      <c r="F58" t="s">
        <v>1542</v>
      </c>
      <c r="G58" t="s">
        <v>13</v>
      </c>
      <c r="H58" t="s">
        <v>88</v>
      </c>
      <c r="I58" s="4">
        <f t="shared" si="0"/>
        <v>60.5</v>
      </c>
      <c r="J58">
        <v>9.68</v>
      </c>
      <c r="K58" t="s">
        <v>6145</v>
      </c>
    </row>
    <row r="59" spans="1:11" hidden="1">
      <c r="A59" t="s">
        <v>8455</v>
      </c>
      <c r="B59" s="3">
        <v>41704</v>
      </c>
      <c r="C59" t="s">
        <v>6973</v>
      </c>
      <c r="D59">
        <v>2</v>
      </c>
      <c r="E59" t="s">
        <v>6974</v>
      </c>
      <c r="F59" t="s">
        <v>1542</v>
      </c>
      <c r="G59" t="s">
        <v>13</v>
      </c>
      <c r="H59" t="s">
        <v>88</v>
      </c>
      <c r="I59" s="4">
        <f t="shared" si="0"/>
        <v>60.5</v>
      </c>
      <c r="J59">
        <v>9.68</v>
      </c>
      <c r="K59" t="s">
        <v>6145</v>
      </c>
    </row>
    <row r="60" spans="1:11" hidden="1">
      <c r="A60" t="s">
        <v>8456</v>
      </c>
      <c r="B60" s="3">
        <v>41704</v>
      </c>
      <c r="C60" t="s">
        <v>6975</v>
      </c>
      <c r="D60">
        <v>2</v>
      </c>
      <c r="E60" t="s">
        <v>6976</v>
      </c>
      <c r="F60" t="s">
        <v>1542</v>
      </c>
      <c r="G60" t="s">
        <v>13</v>
      </c>
      <c r="H60" t="s">
        <v>88</v>
      </c>
      <c r="I60" s="4">
        <f t="shared" si="0"/>
        <v>60.5</v>
      </c>
      <c r="J60">
        <v>9.68</v>
      </c>
      <c r="K60" t="s">
        <v>6145</v>
      </c>
    </row>
    <row r="61" spans="1:11" hidden="1">
      <c r="A61" t="s">
        <v>8457</v>
      </c>
      <c r="B61" s="3">
        <v>41704</v>
      </c>
      <c r="C61" t="s">
        <v>6977</v>
      </c>
      <c r="D61">
        <v>2</v>
      </c>
      <c r="E61" t="s">
        <v>6978</v>
      </c>
      <c r="F61" t="s">
        <v>1542</v>
      </c>
      <c r="G61" t="s">
        <v>13</v>
      </c>
      <c r="H61" t="s">
        <v>88</v>
      </c>
      <c r="I61" s="4">
        <f t="shared" si="0"/>
        <v>60.5</v>
      </c>
      <c r="J61">
        <v>9.68</v>
      </c>
      <c r="K61" t="s">
        <v>6145</v>
      </c>
    </row>
    <row r="62" spans="1:11" hidden="1">
      <c r="A62" t="s">
        <v>8458</v>
      </c>
      <c r="B62" s="3">
        <v>41704</v>
      </c>
      <c r="C62" t="s">
        <v>6979</v>
      </c>
      <c r="D62">
        <v>2</v>
      </c>
      <c r="E62" t="s">
        <v>6980</v>
      </c>
      <c r="F62" t="s">
        <v>1455</v>
      </c>
      <c r="G62" t="s">
        <v>13</v>
      </c>
      <c r="H62" t="s">
        <v>88</v>
      </c>
      <c r="I62" s="4">
        <f t="shared" si="0"/>
        <v>220.00000000000003</v>
      </c>
      <c r="J62">
        <v>35.200000000000003</v>
      </c>
      <c r="K62" t="s">
        <v>6145</v>
      </c>
    </row>
    <row r="63" spans="1:11" hidden="1">
      <c r="A63" t="s">
        <v>8459</v>
      </c>
      <c r="B63" s="3">
        <v>41704</v>
      </c>
      <c r="C63" t="s">
        <v>6981</v>
      </c>
      <c r="D63">
        <v>2</v>
      </c>
      <c r="E63" t="s">
        <v>6982</v>
      </c>
      <c r="F63" t="s">
        <v>1448</v>
      </c>
      <c r="G63" t="s">
        <v>13</v>
      </c>
      <c r="H63" t="s">
        <v>88</v>
      </c>
      <c r="I63" s="4">
        <f t="shared" si="0"/>
        <v>367.6875</v>
      </c>
      <c r="J63">
        <v>58.83</v>
      </c>
      <c r="K63" t="s">
        <v>6164</v>
      </c>
    </row>
    <row r="64" spans="1:11" hidden="1">
      <c r="A64" s="1" t="s">
        <v>1729</v>
      </c>
      <c r="B64" s="13">
        <v>41704</v>
      </c>
      <c r="C64" s="1" t="s">
        <v>6218</v>
      </c>
      <c r="D64" s="1">
        <v>1</v>
      </c>
      <c r="E64" s="1" t="s">
        <v>6219</v>
      </c>
      <c r="F64" s="1" t="s">
        <v>9</v>
      </c>
      <c r="G64" s="1" t="s">
        <v>10</v>
      </c>
      <c r="H64" s="1" t="s">
        <v>6220</v>
      </c>
      <c r="I64" s="4">
        <f t="shared" si="0"/>
        <v>352155.1875</v>
      </c>
      <c r="J64" s="14">
        <v>56344.83</v>
      </c>
      <c r="K64" s="1" t="s">
        <v>6142</v>
      </c>
    </row>
    <row r="65" spans="1:11" hidden="1">
      <c r="A65" t="s">
        <v>259</v>
      </c>
      <c r="B65" s="3">
        <v>41705</v>
      </c>
      <c r="C65" t="s">
        <v>5176</v>
      </c>
      <c r="D65">
        <v>1</v>
      </c>
      <c r="E65" t="s">
        <v>6983</v>
      </c>
      <c r="F65" t="s">
        <v>70</v>
      </c>
      <c r="G65" t="s">
        <v>10</v>
      </c>
      <c r="H65" t="s">
        <v>5180</v>
      </c>
      <c r="I65" s="4">
        <f t="shared" si="0"/>
        <v>-21551.75</v>
      </c>
      <c r="J65" s="4">
        <v>-3448.28</v>
      </c>
      <c r="K65" t="s">
        <v>6141</v>
      </c>
    </row>
    <row r="66" spans="1:11" hidden="1">
      <c r="A66" t="s">
        <v>4913</v>
      </c>
      <c r="B66" s="3">
        <v>41705</v>
      </c>
      <c r="C66" t="s">
        <v>5176</v>
      </c>
      <c r="D66">
        <v>1</v>
      </c>
      <c r="E66" t="s">
        <v>6984</v>
      </c>
      <c r="F66" t="s">
        <v>9</v>
      </c>
      <c r="G66" t="s">
        <v>10</v>
      </c>
      <c r="H66" t="s">
        <v>6985</v>
      </c>
      <c r="I66" s="4">
        <f t="shared" si="0"/>
        <v>21551.75</v>
      </c>
      <c r="J66" s="4">
        <v>3448.28</v>
      </c>
      <c r="K66" t="s">
        <v>6141</v>
      </c>
    </row>
    <row r="67" spans="1:11" hidden="1">
      <c r="A67" s="1" t="s">
        <v>1756</v>
      </c>
      <c r="B67" s="13">
        <v>41705</v>
      </c>
      <c r="C67" s="1" t="s">
        <v>6221</v>
      </c>
      <c r="D67" s="1">
        <v>1</v>
      </c>
      <c r="E67" s="1" t="s">
        <v>6222</v>
      </c>
      <c r="F67" s="1" t="s">
        <v>9</v>
      </c>
      <c r="G67" s="1" t="s">
        <v>10</v>
      </c>
      <c r="H67" s="1" t="s">
        <v>6223</v>
      </c>
      <c r="I67" s="4">
        <f t="shared" si="0"/>
        <v>288793.125</v>
      </c>
      <c r="J67" s="14">
        <v>46206.9</v>
      </c>
      <c r="K67" s="1" t="s">
        <v>6142</v>
      </c>
    </row>
    <row r="68" spans="1:11" hidden="1">
      <c r="A68" t="s">
        <v>305</v>
      </c>
      <c r="B68" s="3">
        <v>41705</v>
      </c>
      <c r="C68" t="s">
        <v>5176</v>
      </c>
      <c r="D68">
        <v>1</v>
      </c>
      <c r="E68" t="s">
        <v>6986</v>
      </c>
      <c r="F68" t="s">
        <v>70</v>
      </c>
      <c r="G68" t="s">
        <v>10</v>
      </c>
      <c r="H68" t="s">
        <v>6985</v>
      </c>
      <c r="I68" s="4">
        <f t="shared" si="0"/>
        <v>-21551.75</v>
      </c>
      <c r="J68" s="4">
        <v>-3448.28</v>
      </c>
      <c r="K68" t="s">
        <v>6141</v>
      </c>
    </row>
    <row r="69" spans="1:11" hidden="1">
      <c r="A69" t="s">
        <v>1832</v>
      </c>
      <c r="B69" s="3">
        <v>41705</v>
      </c>
      <c r="C69" t="s">
        <v>6987</v>
      </c>
      <c r="D69">
        <v>2</v>
      </c>
      <c r="E69" t="s">
        <v>6988</v>
      </c>
      <c r="F69" t="s">
        <v>1637</v>
      </c>
      <c r="G69" t="s">
        <v>13</v>
      </c>
      <c r="H69" t="s">
        <v>6989</v>
      </c>
      <c r="I69" s="4">
        <f t="shared" si="0"/>
        <v>-853.43750000000011</v>
      </c>
      <c r="J69">
        <v>-136.55000000000001</v>
      </c>
      <c r="K69" t="s">
        <v>6145</v>
      </c>
    </row>
    <row r="70" spans="1:11" hidden="1">
      <c r="A70" t="s">
        <v>1835</v>
      </c>
      <c r="B70" s="3">
        <v>41705</v>
      </c>
      <c r="C70" t="s">
        <v>6990</v>
      </c>
      <c r="D70">
        <v>2</v>
      </c>
      <c r="E70" t="s">
        <v>6991</v>
      </c>
      <c r="F70" t="s">
        <v>1637</v>
      </c>
      <c r="G70" t="s">
        <v>13</v>
      </c>
      <c r="H70" t="s">
        <v>5542</v>
      </c>
      <c r="I70" s="4">
        <f t="shared" si="0"/>
        <v>-80</v>
      </c>
      <c r="J70">
        <v>-12.8</v>
      </c>
      <c r="K70" t="s">
        <v>6145</v>
      </c>
    </row>
    <row r="71" spans="1:11" hidden="1">
      <c r="A71" s="1" t="s">
        <v>3668</v>
      </c>
      <c r="B71" s="13">
        <v>41705</v>
      </c>
      <c r="C71" s="1" t="s">
        <v>6225</v>
      </c>
      <c r="D71" s="1">
        <v>1</v>
      </c>
      <c r="E71" s="1" t="s">
        <v>6226</v>
      </c>
      <c r="F71" s="1" t="s">
        <v>54</v>
      </c>
      <c r="G71" s="1" t="s">
        <v>10</v>
      </c>
      <c r="H71" s="1" t="s">
        <v>6227</v>
      </c>
      <c r="I71" s="4">
        <f t="shared" si="0"/>
        <v>320437.1875</v>
      </c>
      <c r="J71" s="14">
        <v>51269.95</v>
      </c>
      <c r="K71" s="1" t="s">
        <v>6143</v>
      </c>
    </row>
    <row r="72" spans="1:11" hidden="1">
      <c r="A72" s="1" t="s">
        <v>3669</v>
      </c>
      <c r="B72" s="13">
        <v>41705</v>
      </c>
      <c r="C72" s="1" t="s">
        <v>6228</v>
      </c>
      <c r="D72" s="1">
        <v>1</v>
      </c>
      <c r="E72" s="1" t="s">
        <v>6229</v>
      </c>
      <c r="F72" s="1" t="s">
        <v>54</v>
      </c>
      <c r="G72" s="1" t="s">
        <v>10</v>
      </c>
      <c r="H72" s="1" t="s">
        <v>807</v>
      </c>
      <c r="I72" s="4">
        <f t="shared" si="0"/>
        <v>271235.4375</v>
      </c>
      <c r="J72" s="14">
        <v>43397.67</v>
      </c>
      <c r="K72" s="1" t="s">
        <v>6143</v>
      </c>
    </row>
    <row r="73" spans="1:11" hidden="1">
      <c r="A73" s="1" t="s">
        <v>8460</v>
      </c>
      <c r="B73" s="13">
        <v>41705</v>
      </c>
      <c r="C73" s="1" t="s">
        <v>6231</v>
      </c>
      <c r="D73" s="1">
        <v>2</v>
      </c>
      <c r="E73" s="1" t="s">
        <v>6232</v>
      </c>
      <c r="F73" s="1" t="s">
        <v>37</v>
      </c>
      <c r="G73" s="1" t="s">
        <v>38</v>
      </c>
      <c r="H73" s="1" t="s">
        <v>39</v>
      </c>
      <c r="I73" s="4">
        <f t="shared" si="0"/>
        <v>385.375</v>
      </c>
      <c r="J73" s="1">
        <v>61.66</v>
      </c>
      <c r="K73" s="1" t="s">
        <v>6145</v>
      </c>
    </row>
    <row r="74" spans="1:11" hidden="1">
      <c r="A74" s="1" t="s">
        <v>8461</v>
      </c>
      <c r="B74" s="13">
        <v>41705</v>
      </c>
      <c r="C74" s="1" t="s">
        <v>6233</v>
      </c>
      <c r="D74" s="1">
        <v>2</v>
      </c>
      <c r="E74" s="1" t="s">
        <v>6234</v>
      </c>
      <c r="F74" s="1" t="s">
        <v>37</v>
      </c>
      <c r="G74" s="1" t="s">
        <v>38</v>
      </c>
      <c r="H74" s="1" t="s">
        <v>39</v>
      </c>
      <c r="I74" s="4">
        <f t="shared" ref="I74:I137" si="1">J74*100/16</f>
        <v>385.375</v>
      </c>
      <c r="J74" s="1">
        <v>61.66</v>
      </c>
      <c r="K74" s="1" t="s">
        <v>6145</v>
      </c>
    </row>
    <row r="75" spans="1:11" hidden="1">
      <c r="A75" s="1" t="s">
        <v>8462</v>
      </c>
      <c r="B75" s="13">
        <v>41705</v>
      </c>
      <c r="C75" s="1" t="s">
        <v>6235</v>
      </c>
      <c r="D75" s="1">
        <v>2</v>
      </c>
      <c r="E75" s="1" t="s">
        <v>6236</v>
      </c>
      <c r="F75" s="1" t="s">
        <v>37</v>
      </c>
      <c r="G75" s="1" t="s">
        <v>38</v>
      </c>
      <c r="H75" s="1" t="s">
        <v>39</v>
      </c>
      <c r="I75" s="4">
        <f t="shared" si="1"/>
        <v>385.375</v>
      </c>
      <c r="J75" s="1">
        <v>61.66</v>
      </c>
      <c r="K75" s="1" t="s">
        <v>6145</v>
      </c>
    </row>
    <row r="76" spans="1:11" hidden="1">
      <c r="A76" s="1" t="s">
        <v>8463</v>
      </c>
      <c r="B76" s="13">
        <v>41705</v>
      </c>
      <c r="C76" s="1" t="s">
        <v>6237</v>
      </c>
      <c r="D76" s="1">
        <v>2</v>
      </c>
      <c r="E76" s="1" t="s">
        <v>6238</v>
      </c>
      <c r="F76" s="1" t="s">
        <v>37</v>
      </c>
      <c r="G76" s="1" t="s">
        <v>38</v>
      </c>
      <c r="H76" s="1" t="s">
        <v>39</v>
      </c>
      <c r="I76" s="4">
        <f t="shared" si="1"/>
        <v>385.375</v>
      </c>
      <c r="J76" s="1">
        <v>61.66</v>
      </c>
      <c r="K76" s="1" t="s">
        <v>6145</v>
      </c>
    </row>
    <row r="77" spans="1:11" hidden="1">
      <c r="A77" s="1" t="s">
        <v>8464</v>
      </c>
      <c r="B77" s="13">
        <v>41705</v>
      </c>
      <c r="C77" s="1" t="s">
        <v>6239</v>
      </c>
      <c r="D77" s="1">
        <v>2</v>
      </c>
      <c r="E77" s="1" t="s">
        <v>6240</v>
      </c>
      <c r="F77" s="1" t="s">
        <v>37</v>
      </c>
      <c r="G77" s="1" t="s">
        <v>38</v>
      </c>
      <c r="H77" s="1" t="s">
        <v>39</v>
      </c>
      <c r="I77" s="4">
        <f t="shared" si="1"/>
        <v>104</v>
      </c>
      <c r="J77" s="1">
        <v>16.64</v>
      </c>
      <c r="K77" s="1" t="s">
        <v>6145</v>
      </c>
    </row>
    <row r="78" spans="1:11" hidden="1">
      <c r="A78" t="s">
        <v>8465</v>
      </c>
      <c r="B78" s="3">
        <v>41705</v>
      </c>
      <c r="C78" t="s">
        <v>5176</v>
      </c>
      <c r="D78">
        <v>1</v>
      </c>
      <c r="E78" t="s">
        <v>6992</v>
      </c>
      <c r="F78" t="s">
        <v>9</v>
      </c>
      <c r="G78" t="s">
        <v>10</v>
      </c>
      <c r="H78" t="s">
        <v>6985</v>
      </c>
      <c r="I78" s="4">
        <f t="shared" si="1"/>
        <v>21551.75</v>
      </c>
      <c r="J78" s="4">
        <v>3448.28</v>
      </c>
      <c r="K78" t="s">
        <v>6141</v>
      </c>
    </row>
    <row r="79" spans="1:11" hidden="1">
      <c r="A79" s="1" t="s">
        <v>8466</v>
      </c>
      <c r="B79" s="13">
        <v>41705</v>
      </c>
      <c r="C79" s="1" t="s">
        <v>6241</v>
      </c>
      <c r="D79" s="1">
        <v>1</v>
      </c>
      <c r="E79" s="1" t="s">
        <v>6242</v>
      </c>
      <c r="F79" s="1" t="s">
        <v>9</v>
      </c>
      <c r="G79" s="1" t="s">
        <v>10</v>
      </c>
      <c r="H79" s="1" t="s">
        <v>6243</v>
      </c>
      <c r="I79" s="4">
        <f t="shared" si="1"/>
        <v>322155.1875</v>
      </c>
      <c r="J79" s="14">
        <v>51544.83</v>
      </c>
      <c r="K79" s="1" t="s">
        <v>6142</v>
      </c>
    </row>
    <row r="80" spans="1:11" hidden="1">
      <c r="A80" s="1" t="s">
        <v>8467</v>
      </c>
      <c r="B80" s="13">
        <v>41706</v>
      </c>
      <c r="C80" s="1" t="s">
        <v>6244</v>
      </c>
      <c r="D80" s="1">
        <v>2</v>
      </c>
      <c r="E80" s="1" t="s">
        <v>6245</v>
      </c>
      <c r="F80" s="1" t="s">
        <v>3572</v>
      </c>
      <c r="G80" s="1" t="s">
        <v>13</v>
      </c>
      <c r="H80" s="1" t="s">
        <v>4138</v>
      </c>
      <c r="I80" s="4">
        <f t="shared" si="1"/>
        <v>34867.9375</v>
      </c>
      <c r="J80" s="14">
        <v>5578.87</v>
      </c>
      <c r="K80" s="1" t="s">
        <v>6145</v>
      </c>
    </row>
    <row r="81" spans="1:11" hidden="1">
      <c r="A81" s="1" t="s">
        <v>64</v>
      </c>
      <c r="B81" s="13">
        <v>41706</v>
      </c>
      <c r="C81" s="1" t="s">
        <v>6246</v>
      </c>
      <c r="D81" s="1">
        <v>1</v>
      </c>
      <c r="E81" s="1" t="s">
        <v>6247</v>
      </c>
      <c r="F81" s="1" t="s">
        <v>54</v>
      </c>
      <c r="G81" s="1" t="s">
        <v>10</v>
      </c>
      <c r="H81" s="1" t="s">
        <v>3632</v>
      </c>
      <c r="I81" s="4">
        <f t="shared" si="1"/>
        <v>246691</v>
      </c>
      <c r="J81" s="14">
        <v>39470.559999999998</v>
      </c>
      <c r="K81" s="1" t="s">
        <v>6143</v>
      </c>
    </row>
    <row r="82" spans="1:11" hidden="1">
      <c r="A82" s="1" t="s">
        <v>224</v>
      </c>
      <c r="B82" s="13">
        <v>41706</v>
      </c>
      <c r="C82" s="1" t="s">
        <v>6249</v>
      </c>
      <c r="D82" s="1">
        <v>2</v>
      </c>
      <c r="E82" s="1" t="s">
        <v>6250</v>
      </c>
      <c r="F82" s="1" t="s">
        <v>3572</v>
      </c>
      <c r="G82" s="1" t="s">
        <v>13</v>
      </c>
      <c r="H82" s="1" t="s">
        <v>6251</v>
      </c>
      <c r="I82" s="4">
        <f t="shared" si="1"/>
        <v>10171.625</v>
      </c>
      <c r="J82" s="14">
        <v>1627.46</v>
      </c>
      <c r="K82" s="1" t="s">
        <v>6145</v>
      </c>
    </row>
    <row r="83" spans="1:11" hidden="1">
      <c r="A83" t="s">
        <v>8469</v>
      </c>
      <c r="B83" s="3">
        <v>41708</v>
      </c>
      <c r="C83" t="s">
        <v>6993</v>
      </c>
      <c r="D83">
        <v>2</v>
      </c>
      <c r="E83" t="s">
        <v>6994</v>
      </c>
      <c r="F83" t="s">
        <v>1637</v>
      </c>
      <c r="G83" t="s">
        <v>13</v>
      </c>
      <c r="H83" t="s">
        <v>6995</v>
      </c>
      <c r="I83" s="4">
        <f t="shared" si="1"/>
        <v>-853.43750000000011</v>
      </c>
      <c r="J83">
        <v>-136.55000000000001</v>
      </c>
      <c r="K83" t="s">
        <v>6145</v>
      </c>
    </row>
    <row r="84" spans="1:11" hidden="1">
      <c r="A84" s="1" t="s">
        <v>8471</v>
      </c>
      <c r="B84" s="13">
        <v>41708</v>
      </c>
      <c r="C84" s="1" t="s">
        <v>6254</v>
      </c>
      <c r="D84" s="1">
        <v>1</v>
      </c>
      <c r="E84" s="1" t="s">
        <v>6255</v>
      </c>
      <c r="F84" s="1" t="s">
        <v>54</v>
      </c>
      <c r="G84" s="1" t="s">
        <v>10</v>
      </c>
      <c r="H84" s="1" t="s">
        <v>266</v>
      </c>
      <c r="I84" s="4">
        <f t="shared" si="1"/>
        <v>224993.125</v>
      </c>
      <c r="J84" s="14">
        <v>35998.9</v>
      </c>
      <c r="K84" s="1" t="s">
        <v>6143</v>
      </c>
    </row>
    <row r="85" spans="1:11" hidden="1">
      <c r="A85" s="1" t="s">
        <v>8472</v>
      </c>
      <c r="B85" s="13">
        <v>41708</v>
      </c>
      <c r="C85" s="1" t="s">
        <v>6256</v>
      </c>
      <c r="D85" s="1">
        <v>1</v>
      </c>
      <c r="E85" s="1" t="s">
        <v>6257</v>
      </c>
      <c r="F85" s="1" t="s">
        <v>9</v>
      </c>
      <c r="G85" s="1" t="s">
        <v>10</v>
      </c>
      <c r="H85" s="1" t="s">
        <v>3639</v>
      </c>
      <c r="I85" s="4">
        <f t="shared" si="1"/>
        <v>338068.9375</v>
      </c>
      <c r="J85" s="14">
        <v>54091.03</v>
      </c>
      <c r="K85" s="1" t="s">
        <v>6142</v>
      </c>
    </row>
    <row r="86" spans="1:11" hidden="1">
      <c r="A86" s="1" t="s">
        <v>8473</v>
      </c>
      <c r="B86" s="13">
        <v>41709</v>
      </c>
      <c r="C86" s="1" t="s">
        <v>6241</v>
      </c>
      <c r="D86" s="1">
        <v>1</v>
      </c>
      <c r="E86" s="1" t="s">
        <v>6258</v>
      </c>
      <c r="F86" s="1" t="s">
        <v>70</v>
      </c>
      <c r="G86" s="1" t="s">
        <v>10</v>
      </c>
      <c r="H86" s="1" t="s">
        <v>6243</v>
      </c>
      <c r="I86" s="4">
        <f t="shared" si="1"/>
        <v>-322155.1875</v>
      </c>
      <c r="J86" s="14">
        <v>-51544.83</v>
      </c>
      <c r="K86" s="1" t="s">
        <v>6142</v>
      </c>
    </row>
    <row r="87" spans="1:11" hidden="1">
      <c r="A87" s="1" t="s">
        <v>391</v>
      </c>
      <c r="B87" s="13">
        <v>41709</v>
      </c>
      <c r="C87" s="1" t="s">
        <v>6241</v>
      </c>
      <c r="D87" s="1">
        <v>1</v>
      </c>
      <c r="E87" s="1" t="s">
        <v>6259</v>
      </c>
      <c r="F87" s="1" t="s">
        <v>9</v>
      </c>
      <c r="G87" s="1" t="s">
        <v>10</v>
      </c>
      <c r="H87" s="1" t="s">
        <v>6243</v>
      </c>
      <c r="I87" s="4">
        <f t="shared" si="1"/>
        <v>322155.1875</v>
      </c>
      <c r="J87" s="14">
        <v>51544.83</v>
      </c>
      <c r="K87" s="1" t="s">
        <v>6142</v>
      </c>
    </row>
    <row r="88" spans="1:11" hidden="1">
      <c r="A88" t="s">
        <v>397</v>
      </c>
      <c r="B88" s="3">
        <v>41709</v>
      </c>
      <c r="C88" t="s">
        <v>6996</v>
      </c>
      <c r="D88">
        <v>2</v>
      </c>
      <c r="E88" t="s">
        <v>6997</v>
      </c>
      <c r="F88" t="s">
        <v>1637</v>
      </c>
      <c r="G88" t="s">
        <v>13</v>
      </c>
      <c r="H88" t="s">
        <v>6998</v>
      </c>
      <c r="I88" s="4">
        <f t="shared" si="1"/>
        <v>-853.43750000000011</v>
      </c>
      <c r="J88">
        <v>-136.55000000000001</v>
      </c>
      <c r="K88" t="s">
        <v>6145</v>
      </c>
    </row>
    <row r="89" spans="1:11" hidden="1">
      <c r="A89" t="s">
        <v>8476</v>
      </c>
      <c r="B89" s="3">
        <v>41709</v>
      </c>
      <c r="C89" t="s">
        <v>2</v>
      </c>
      <c r="D89">
        <v>2</v>
      </c>
      <c r="E89" t="s">
        <v>6999</v>
      </c>
      <c r="F89" t="s">
        <v>1283</v>
      </c>
      <c r="G89" t="s">
        <v>3</v>
      </c>
      <c r="H89" t="s">
        <v>7000</v>
      </c>
      <c r="I89" s="4">
        <f t="shared" si="1"/>
        <v>-808.4375</v>
      </c>
      <c r="J89">
        <v>-129.35</v>
      </c>
      <c r="K89" t="s">
        <v>6149</v>
      </c>
    </row>
    <row r="90" spans="1:11" hidden="1">
      <c r="A90" s="1" t="s">
        <v>8477</v>
      </c>
      <c r="B90" s="13">
        <v>41709</v>
      </c>
      <c r="C90" s="1" t="s">
        <v>6260</v>
      </c>
      <c r="D90" s="1">
        <v>2</v>
      </c>
      <c r="E90" s="1" t="s">
        <v>6261</v>
      </c>
      <c r="F90" s="1" t="s">
        <v>37</v>
      </c>
      <c r="G90" s="1" t="s">
        <v>38</v>
      </c>
      <c r="H90" s="1" t="s">
        <v>39</v>
      </c>
      <c r="I90" s="4">
        <f t="shared" si="1"/>
        <v>990</v>
      </c>
      <c r="J90" s="1">
        <v>158.4</v>
      </c>
      <c r="K90" s="1" t="s">
        <v>6145</v>
      </c>
    </row>
    <row r="91" spans="1:11" hidden="1">
      <c r="A91" s="1" t="s">
        <v>8478</v>
      </c>
      <c r="B91" s="13">
        <v>41709</v>
      </c>
      <c r="C91" s="1" t="s">
        <v>6262</v>
      </c>
      <c r="D91" s="1">
        <v>2</v>
      </c>
      <c r="E91" s="1" t="s">
        <v>6263</v>
      </c>
      <c r="F91" s="1" t="s">
        <v>37</v>
      </c>
      <c r="G91" s="1" t="s">
        <v>38</v>
      </c>
      <c r="H91" s="1" t="s">
        <v>39</v>
      </c>
      <c r="I91" s="4">
        <f t="shared" si="1"/>
        <v>979.9375</v>
      </c>
      <c r="J91" s="1">
        <v>156.79</v>
      </c>
      <c r="K91" s="1" t="s">
        <v>6145</v>
      </c>
    </row>
    <row r="92" spans="1:11" hidden="1">
      <c r="A92" s="1" t="s">
        <v>3680</v>
      </c>
      <c r="B92" s="13">
        <v>41709</v>
      </c>
      <c r="C92" s="1" t="s">
        <v>6264</v>
      </c>
      <c r="D92" s="1">
        <v>2</v>
      </c>
      <c r="E92" s="1" t="s">
        <v>6265</v>
      </c>
      <c r="F92" s="1" t="s">
        <v>37</v>
      </c>
      <c r="G92" s="1" t="s">
        <v>38</v>
      </c>
      <c r="H92" s="1" t="s">
        <v>39</v>
      </c>
      <c r="I92" s="4">
        <f t="shared" si="1"/>
        <v>385.375</v>
      </c>
      <c r="J92" s="1">
        <v>61.66</v>
      </c>
      <c r="K92" s="1" t="s">
        <v>6145</v>
      </c>
    </row>
    <row r="93" spans="1:11" hidden="1">
      <c r="A93" s="1" t="s">
        <v>3682</v>
      </c>
      <c r="B93" s="13">
        <v>41709</v>
      </c>
      <c r="C93" s="1" t="s">
        <v>6266</v>
      </c>
      <c r="D93" s="1">
        <v>2</v>
      </c>
      <c r="E93" s="1" t="s">
        <v>6267</v>
      </c>
      <c r="F93" s="1" t="s">
        <v>37</v>
      </c>
      <c r="G93" s="1" t="s">
        <v>38</v>
      </c>
      <c r="H93" s="1" t="s">
        <v>39</v>
      </c>
      <c r="I93" s="4">
        <f t="shared" si="1"/>
        <v>2000.0625</v>
      </c>
      <c r="J93" s="1">
        <v>320.01</v>
      </c>
      <c r="K93" s="1" t="s">
        <v>6145</v>
      </c>
    </row>
    <row r="94" spans="1:11" hidden="1">
      <c r="A94" s="1" t="s">
        <v>3685</v>
      </c>
      <c r="B94" s="13">
        <v>41709</v>
      </c>
      <c r="C94" s="1" t="s">
        <v>6268</v>
      </c>
      <c r="D94" s="1">
        <v>2</v>
      </c>
      <c r="E94" s="1" t="s">
        <v>6269</v>
      </c>
      <c r="F94" s="1" t="s">
        <v>37</v>
      </c>
      <c r="G94" s="1" t="s">
        <v>38</v>
      </c>
      <c r="H94" s="1" t="s">
        <v>39</v>
      </c>
      <c r="I94" s="4">
        <f t="shared" si="1"/>
        <v>589.125</v>
      </c>
      <c r="J94" s="1">
        <v>94.26</v>
      </c>
      <c r="K94" s="1" t="s">
        <v>6145</v>
      </c>
    </row>
    <row r="95" spans="1:11" hidden="1">
      <c r="A95" s="1" t="s">
        <v>8479</v>
      </c>
      <c r="B95" s="13">
        <v>41709</v>
      </c>
      <c r="C95" s="1" t="s">
        <v>6270</v>
      </c>
      <c r="D95" s="1">
        <v>2</v>
      </c>
      <c r="E95" s="1" t="s">
        <v>6271</v>
      </c>
      <c r="F95" s="1" t="s">
        <v>37</v>
      </c>
      <c r="G95" s="1" t="s">
        <v>38</v>
      </c>
      <c r="H95" s="1" t="s">
        <v>39</v>
      </c>
      <c r="I95" s="4">
        <f t="shared" si="1"/>
        <v>1949.875</v>
      </c>
      <c r="J95" s="1">
        <v>311.98</v>
      </c>
      <c r="K95" s="1" t="s">
        <v>6145</v>
      </c>
    </row>
    <row r="96" spans="1:11" hidden="1">
      <c r="A96" s="1" t="s">
        <v>5011</v>
      </c>
      <c r="B96" s="13">
        <v>41709</v>
      </c>
      <c r="C96" s="1" t="s">
        <v>6272</v>
      </c>
      <c r="D96" s="1">
        <v>2</v>
      </c>
      <c r="E96" s="1" t="s">
        <v>6273</v>
      </c>
      <c r="F96" s="1" t="s">
        <v>37</v>
      </c>
      <c r="G96" s="1" t="s">
        <v>38</v>
      </c>
      <c r="H96" s="1" t="s">
        <v>39</v>
      </c>
      <c r="I96" s="4">
        <f t="shared" si="1"/>
        <v>6827.3124999999991</v>
      </c>
      <c r="J96" s="14">
        <v>1092.3699999999999</v>
      </c>
      <c r="K96" s="1" t="s">
        <v>6145</v>
      </c>
    </row>
    <row r="97" spans="1:11" hidden="1">
      <c r="A97" s="1" t="s">
        <v>401</v>
      </c>
      <c r="B97" s="13">
        <v>41709</v>
      </c>
      <c r="C97" s="1" t="s">
        <v>6274</v>
      </c>
      <c r="D97" s="1">
        <v>2</v>
      </c>
      <c r="E97" s="1" t="s">
        <v>6275</v>
      </c>
      <c r="F97" s="1" t="s">
        <v>37</v>
      </c>
      <c r="G97" s="1" t="s">
        <v>38</v>
      </c>
      <c r="H97" s="1" t="s">
        <v>39</v>
      </c>
      <c r="I97" s="4">
        <f t="shared" si="1"/>
        <v>938.00000000000011</v>
      </c>
      <c r="J97" s="1">
        <v>150.08000000000001</v>
      </c>
      <c r="K97" s="1" t="s">
        <v>6145</v>
      </c>
    </row>
    <row r="98" spans="1:11" hidden="1">
      <c r="A98" s="1" t="s">
        <v>8480</v>
      </c>
      <c r="B98" s="13">
        <v>41709</v>
      </c>
      <c r="C98" s="1" t="s">
        <v>6277</v>
      </c>
      <c r="D98" s="1">
        <v>1</v>
      </c>
      <c r="E98" s="1" t="s">
        <v>6278</v>
      </c>
      <c r="F98" s="1" t="s">
        <v>54</v>
      </c>
      <c r="G98" s="1" t="s">
        <v>10</v>
      </c>
      <c r="H98" s="1" t="s">
        <v>4216</v>
      </c>
      <c r="I98" s="4">
        <f t="shared" si="1"/>
        <v>315421.1875</v>
      </c>
      <c r="J98" s="14">
        <v>50467.39</v>
      </c>
      <c r="K98" s="1" t="s">
        <v>6143</v>
      </c>
    </row>
    <row r="99" spans="1:11" hidden="1">
      <c r="A99" s="1" t="s">
        <v>8481</v>
      </c>
      <c r="B99" s="13">
        <v>41709</v>
      </c>
      <c r="C99" s="1" t="s">
        <v>6279</v>
      </c>
      <c r="D99" s="1">
        <v>1</v>
      </c>
      <c r="E99" s="1" t="s">
        <v>6280</v>
      </c>
      <c r="F99" s="1" t="s">
        <v>9</v>
      </c>
      <c r="G99" s="1" t="s">
        <v>10</v>
      </c>
      <c r="H99" s="1" t="s">
        <v>6281</v>
      </c>
      <c r="I99" s="4">
        <f t="shared" si="1"/>
        <v>352155.1875</v>
      </c>
      <c r="J99" s="14">
        <v>56344.83</v>
      </c>
      <c r="K99" s="1" t="s">
        <v>6142</v>
      </c>
    </row>
    <row r="100" spans="1:11" hidden="1">
      <c r="A100" s="1" t="s">
        <v>8482</v>
      </c>
      <c r="B100" s="13">
        <v>41709</v>
      </c>
      <c r="C100" s="1" t="s">
        <v>6282</v>
      </c>
      <c r="D100" s="1">
        <v>1</v>
      </c>
      <c r="E100" s="1" t="s">
        <v>6283</v>
      </c>
      <c r="F100" s="1" t="s">
        <v>9</v>
      </c>
      <c r="G100" s="1" t="s">
        <v>10</v>
      </c>
      <c r="H100" s="1" t="s">
        <v>6284</v>
      </c>
      <c r="I100" s="4">
        <f t="shared" si="1"/>
        <v>206801.75</v>
      </c>
      <c r="J100" s="14">
        <v>33088.28</v>
      </c>
      <c r="K100" s="1" t="s">
        <v>6142</v>
      </c>
    </row>
    <row r="101" spans="1:11" hidden="1">
      <c r="A101" s="1" t="s">
        <v>8483</v>
      </c>
      <c r="B101" s="13">
        <v>41709</v>
      </c>
      <c r="C101" s="1" t="s">
        <v>6285</v>
      </c>
      <c r="D101" s="1">
        <v>1</v>
      </c>
      <c r="E101" s="1" t="s">
        <v>6286</v>
      </c>
      <c r="F101" s="1" t="s">
        <v>9</v>
      </c>
      <c r="G101" s="1" t="s">
        <v>10</v>
      </c>
      <c r="H101" s="1" t="s">
        <v>6287</v>
      </c>
      <c r="I101" s="4">
        <f t="shared" si="1"/>
        <v>319827.5625</v>
      </c>
      <c r="J101" s="14">
        <v>51172.41</v>
      </c>
      <c r="K101" s="1" t="s">
        <v>6142</v>
      </c>
    </row>
    <row r="102" spans="1:11" hidden="1">
      <c r="A102" s="1" t="s">
        <v>8484</v>
      </c>
      <c r="B102" s="13">
        <v>41710</v>
      </c>
      <c r="C102" s="1" t="s">
        <v>6279</v>
      </c>
      <c r="D102" s="1">
        <v>1</v>
      </c>
      <c r="E102" s="1" t="s">
        <v>6288</v>
      </c>
      <c r="F102" s="1" t="s">
        <v>58</v>
      </c>
      <c r="G102" s="1" t="s">
        <v>10</v>
      </c>
      <c r="H102" s="1" t="s">
        <v>6281</v>
      </c>
      <c r="I102" s="4">
        <f t="shared" si="1"/>
        <v>2413.8125</v>
      </c>
      <c r="J102" s="1">
        <v>386.21</v>
      </c>
      <c r="K102" s="1" t="s">
        <v>6138</v>
      </c>
    </row>
    <row r="103" spans="1:11" hidden="1">
      <c r="A103" t="s">
        <v>412</v>
      </c>
      <c r="B103" s="3">
        <v>41710</v>
      </c>
      <c r="C103" t="s">
        <v>6940</v>
      </c>
      <c r="D103">
        <v>1</v>
      </c>
      <c r="E103" t="s">
        <v>7001</v>
      </c>
      <c r="F103" t="s">
        <v>58</v>
      </c>
      <c r="G103" t="s">
        <v>10</v>
      </c>
      <c r="H103" t="s">
        <v>6942</v>
      </c>
      <c r="I103" s="4">
        <f t="shared" si="1"/>
        <v>9135.3125</v>
      </c>
      <c r="J103" s="4">
        <v>1461.65</v>
      </c>
      <c r="K103" s="1" t="s">
        <v>6138</v>
      </c>
    </row>
    <row r="104" spans="1:11" hidden="1">
      <c r="A104" s="1" t="s">
        <v>8485</v>
      </c>
      <c r="B104" s="13">
        <v>41710</v>
      </c>
      <c r="C104" s="1" t="s">
        <v>6285</v>
      </c>
      <c r="D104" s="1">
        <v>1</v>
      </c>
      <c r="E104" s="1" t="s">
        <v>6289</v>
      </c>
      <c r="F104" s="1" t="s">
        <v>70</v>
      </c>
      <c r="G104" s="1" t="s">
        <v>10</v>
      </c>
      <c r="H104" s="1" t="s">
        <v>6287</v>
      </c>
      <c r="I104" s="4">
        <f t="shared" si="1"/>
        <v>-319827.5625</v>
      </c>
      <c r="J104" s="14">
        <v>-51172.41</v>
      </c>
      <c r="K104" s="1" t="s">
        <v>6142</v>
      </c>
    </row>
    <row r="105" spans="1:11" hidden="1">
      <c r="A105" s="1" t="s">
        <v>8486</v>
      </c>
      <c r="B105" s="13">
        <v>41710</v>
      </c>
      <c r="C105" s="1" t="s">
        <v>6290</v>
      </c>
      <c r="D105" s="1">
        <v>1</v>
      </c>
      <c r="E105" s="1" t="s">
        <v>6291</v>
      </c>
      <c r="F105" s="1" t="s">
        <v>9</v>
      </c>
      <c r="G105" s="1" t="s">
        <v>10</v>
      </c>
      <c r="H105" s="1" t="s">
        <v>6287</v>
      </c>
      <c r="I105" s="4">
        <f t="shared" si="1"/>
        <v>319827.5625</v>
      </c>
      <c r="J105" s="14">
        <v>51172.41</v>
      </c>
      <c r="K105" s="1" t="s">
        <v>6142</v>
      </c>
    </row>
    <row r="106" spans="1:11" hidden="1">
      <c r="A106" s="1" t="s">
        <v>5143</v>
      </c>
      <c r="B106" s="13">
        <v>41710</v>
      </c>
      <c r="C106" s="1" t="s">
        <v>6292</v>
      </c>
      <c r="D106" s="1">
        <v>2</v>
      </c>
      <c r="E106" s="1" t="s">
        <v>6293</v>
      </c>
      <c r="F106" s="1" t="s">
        <v>37</v>
      </c>
      <c r="G106" s="1" t="s">
        <v>38</v>
      </c>
      <c r="H106" s="1" t="s">
        <v>39</v>
      </c>
      <c r="I106" s="4">
        <f t="shared" si="1"/>
        <v>385.375</v>
      </c>
      <c r="J106" s="1">
        <v>61.66</v>
      </c>
      <c r="K106" s="1" t="s">
        <v>6145</v>
      </c>
    </row>
    <row r="107" spans="1:11" hidden="1">
      <c r="A107" s="1" t="s">
        <v>5173</v>
      </c>
      <c r="B107" s="13">
        <v>41711</v>
      </c>
      <c r="C107" s="1" t="s">
        <v>3651</v>
      </c>
      <c r="D107" s="1">
        <v>1</v>
      </c>
      <c r="E107" s="1" t="s">
        <v>6294</v>
      </c>
      <c r="F107" s="1" t="s">
        <v>70</v>
      </c>
      <c r="G107" s="1" t="s">
        <v>10</v>
      </c>
      <c r="H107" s="1" t="s">
        <v>2971</v>
      </c>
      <c r="I107" s="4">
        <f t="shared" si="1"/>
        <v>-352241.375</v>
      </c>
      <c r="J107" s="14">
        <v>-56358.62</v>
      </c>
      <c r="K107" s="1" t="s">
        <v>6142</v>
      </c>
    </row>
    <row r="108" spans="1:11" hidden="1">
      <c r="A108" s="1" t="s">
        <v>8488</v>
      </c>
      <c r="B108" s="13">
        <v>41711</v>
      </c>
      <c r="C108" s="1" t="s">
        <v>6295</v>
      </c>
      <c r="D108" s="1">
        <v>1</v>
      </c>
      <c r="E108" s="1" t="s">
        <v>6296</v>
      </c>
      <c r="F108" s="1" t="s">
        <v>9</v>
      </c>
      <c r="G108" s="1" t="s">
        <v>10</v>
      </c>
      <c r="H108" s="1" t="s">
        <v>2971</v>
      </c>
      <c r="I108" s="4">
        <f t="shared" si="1"/>
        <v>352241.375</v>
      </c>
      <c r="J108" s="14">
        <v>56358.62</v>
      </c>
      <c r="K108" s="1" t="s">
        <v>6142</v>
      </c>
    </row>
    <row r="109" spans="1:11" hidden="1">
      <c r="A109" s="1" t="s">
        <v>8489</v>
      </c>
      <c r="B109" s="13">
        <v>41711</v>
      </c>
      <c r="C109" s="1" t="s">
        <v>6218</v>
      </c>
      <c r="D109" s="1">
        <v>1</v>
      </c>
      <c r="E109" s="1" t="s">
        <v>6297</v>
      </c>
      <c r="F109" s="1" t="s">
        <v>70</v>
      </c>
      <c r="G109" s="1" t="s">
        <v>10</v>
      </c>
      <c r="H109" s="1" t="s">
        <v>6220</v>
      </c>
      <c r="I109" s="4">
        <f t="shared" si="1"/>
        <v>-352155.1875</v>
      </c>
      <c r="J109" s="14">
        <v>-56344.83</v>
      </c>
      <c r="K109" s="1" t="s">
        <v>6142</v>
      </c>
    </row>
    <row r="110" spans="1:11" hidden="1">
      <c r="A110" s="1" t="s">
        <v>473</v>
      </c>
      <c r="B110" s="13">
        <v>41711</v>
      </c>
      <c r="C110" s="1" t="s">
        <v>6218</v>
      </c>
      <c r="D110" s="1">
        <v>1</v>
      </c>
      <c r="E110" s="1" t="s">
        <v>6298</v>
      </c>
      <c r="F110" s="1" t="s">
        <v>9</v>
      </c>
      <c r="G110" s="1" t="s">
        <v>10</v>
      </c>
      <c r="H110" s="1" t="s">
        <v>6220</v>
      </c>
      <c r="I110" s="4">
        <f t="shared" si="1"/>
        <v>352155.1875</v>
      </c>
      <c r="J110" s="14">
        <v>56344.83</v>
      </c>
      <c r="K110" s="1" t="s">
        <v>6142</v>
      </c>
    </row>
    <row r="111" spans="1:11" hidden="1">
      <c r="A111" s="1" t="s">
        <v>8490</v>
      </c>
      <c r="B111" s="13">
        <v>41711</v>
      </c>
      <c r="C111" s="1" t="s">
        <v>6299</v>
      </c>
      <c r="D111" s="1">
        <v>2</v>
      </c>
      <c r="E111" s="1" t="s">
        <v>6300</v>
      </c>
      <c r="F111" s="1" t="s">
        <v>37</v>
      </c>
      <c r="G111" s="1" t="s">
        <v>38</v>
      </c>
      <c r="H111" s="1" t="s">
        <v>39</v>
      </c>
      <c r="I111" s="4">
        <f t="shared" si="1"/>
        <v>1917.625</v>
      </c>
      <c r="J111" s="1">
        <v>306.82</v>
      </c>
      <c r="K111" s="1" t="s">
        <v>6145</v>
      </c>
    </row>
    <row r="112" spans="1:11" hidden="1">
      <c r="A112" s="1" t="s">
        <v>8491</v>
      </c>
      <c r="B112" s="13">
        <v>41711</v>
      </c>
      <c r="C112" s="1" t="s">
        <v>6301</v>
      </c>
      <c r="D112" s="1">
        <v>2</v>
      </c>
      <c r="E112" s="1" t="s">
        <v>6302</v>
      </c>
      <c r="F112" s="1" t="s">
        <v>37</v>
      </c>
      <c r="G112" s="1" t="s">
        <v>38</v>
      </c>
      <c r="H112" s="1" t="s">
        <v>39</v>
      </c>
      <c r="I112" s="4">
        <f t="shared" si="1"/>
        <v>3058.4375</v>
      </c>
      <c r="J112" s="1">
        <v>489.35</v>
      </c>
      <c r="K112" s="1" t="s">
        <v>6145</v>
      </c>
    </row>
    <row r="113" spans="1:11" hidden="1">
      <c r="A113" s="1" t="s">
        <v>2199</v>
      </c>
      <c r="B113" s="13">
        <v>41711</v>
      </c>
      <c r="C113" s="1" t="s">
        <v>6303</v>
      </c>
      <c r="D113" s="1">
        <v>2</v>
      </c>
      <c r="E113" s="1" t="s">
        <v>6304</v>
      </c>
      <c r="F113" s="1" t="s">
        <v>37</v>
      </c>
      <c r="G113" s="1" t="s">
        <v>38</v>
      </c>
      <c r="H113" s="1" t="s">
        <v>39</v>
      </c>
      <c r="I113" s="4">
        <f t="shared" si="1"/>
        <v>6266.4375</v>
      </c>
      <c r="J113" s="14">
        <v>1002.63</v>
      </c>
      <c r="K113" s="1" t="s">
        <v>6145</v>
      </c>
    </row>
    <row r="114" spans="1:11" hidden="1">
      <c r="A114" t="s">
        <v>8492</v>
      </c>
      <c r="B114" s="3">
        <v>41711</v>
      </c>
      <c r="C114" t="s">
        <v>6801</v>
      </c>
      <c r="D114">
        <v>2</v>
      </c>
      <c r="E114" t="s">
        <v>7002</v>
      </c>
      <c r="F114" t="s">
        <v>1637</v>
      </c>
      <c r="G114" t="s">
        <v>13</v>
      </c>
      <c r="H114" t="s">
        <v>5079</v>
      </c>
      <c r="I114" s="4">
        <f t="shared" si="1"/>
        <v>1534.5</v>
      </c>
      <c r="J114">
        <v>245.52</v>
      </c>
      <c r="K114" t="s">
        <v>6145</v>
      </c>
    </row>
    <row r="115" spans="1:11" hidden="1">
      <c r="A115" t="s">
        <v>8492</v>
      </c>
      <c r="B115" s="3">
        <v>41711</v>
      </c>
      <c r="C115" t="s">
        <v>6801</v>
      </c>
      <c r="D115">
        <v>2</v>
      </c>
      <c r="E115" t="s">
        <v>7002</v>
      </c>
      <c r="F115" t="s">
        <v>1637</v>
      </c>
      <c r="G115" t="s">
        <v>13</v>
      </c>
      <c r="H115" t="s">
        <v>5079</v>
      </c>
      <c r="I115" s="4">
        <f t="shared" si="1"/>
        <v>-1196.0625</v>
      </c>
      <c r="J115">
        <v>-191.37</v>
      </c>
      <c r="K115" t="s">
        <v>6145</v>
      </c>
    </row>
    <row r="116" spans="1:11" hidden="1">
      <c r="A116" s="2" t="s">
        <v>8492</v>
      </c>
      <c r="B116" s="5">
        <v>41711</v>
      </c>
      <c r="C116" s="2" t="s">
        <v>6801</v>
      </c>
      <c r="D116" s="2">
        <v>2</v>
      </c>
      <c r="E116" s="2" t="s">
        <v>7002</v>
      </c>
      <c r="F116" s="2" t="s">
        <v>1637</v>
      </c>
      <c r="G116" s="2" t="s">
        <v>13</v>
      </c>
      <c r="H116" s="2" t="s">
        <v>5079</v>
      </c>
      <c r="I116" s="4">
        <f t="shared" si="1"/>
        <v>-1534.5</v>
      </c>
      <c r="J116" s="2">
        <v>-245.52</v>
      </c>
      <c r="K116" t="s">
        <v>6145</v>
      </c>
    </row>
    <row r="117" spans="1:11" hidden="1">
      <c r="A117" t="s">
        <v>3752</v>
      </c>
      <c r="B117" s="3">
        <v>41711</v>
      </c>
      <c r="C117" t="s">
        <v>7003</v>
      </c>
      <c r="D117">
        <v>2</v>
      </c>
      <c r="E117" t="s">
        <v>7004</v>
      </c>
      <c r="F117" t="s">
        <v>1637</v>
      </c>
      <c r="G117" t="s">
        <v>13</v>
      </c>
      <c r="H117" t="s">
        <v>7005</v>
      </c>
      <c r="I117" s="4">
        <f t="shared" si="1"/>
        <v>-1534.5</v>
      </c>
      <c r="J117">
        <v>-245.52</v>
      </c>
      <c r="K117" t="s">
        <v>6145</v>
      </c>
    </row>
    <row r="118" spans="1:11" hidden="1">
      <c r="A118" t="s">
        <v>3756</v>
      </c>
      <c r="B118" s="3">
        <v>41711</v>
      </c>
      <c r="C118" t="s">
        <v>6757</v>
      </c>
      <c r="D118">
        <v>2</v>
      </c>
      <c r="E118" t="s">
        <v>7006</v>
      </c>
      <c r="F118" t="s">
        <v>1283</v>
      </c>
      <c r="G118" t="s">
        <v>0</v>
      </c>
      <c r="H118" t="s">
        <v>39</v>
      </c>
      <c r="I118" s="4">
        <f t="shared" si="1"/>
        <v>-2179.5</v>
      </c>
      <c r="J118">
        <v>-348.72</v>
      </c>
      <c r="K118" t="s">
        <v>6149</v>
      </c>
    </row>
    <row r="119" spans="1:11" hidden="1">
      <c r="A119" t="s">
        <v>8495</v>
      </c>
      <c r="B119" s="3">
        <v>41712</v>
      </c>
      <c r="C119" t="s">
        <v>6803</v>
      </c>
      <c r="D119">
        <v>2</v>
      </c>
      <c r="E119" t="s">
        <v>7007</v>
      </c>
      <c r="F119" t="s">
        <v>1637</v>
      </c>
      <c r="G119" t="s">
        <v>13</v>
      </c>
      <c r="H119" t="s">
        <v>5079</v>
      </c>
      <c r="I119" s="4">
        <f t="shared" si="1"/>
        <v>-1534.5</v>
      </c>
      <c r="J119">
        <v>-245.52</v>
      </c>
      <c r="K119" t="s">
        <v>6145</v>
      </c>
    </row>
    <row r="120" spans="1:11" hidden="1">
      <c r="A120" s="1" t="s">
        <v>2354</v>
      </c>
      <c r="B120" s="13">
        <v>41712</v>
      </c>
      <c r="C120" s="1" t="s">
        <v>6309</v>
      </c>
      <c r="D120" s="1">
        <v>1</v>
      </c>
      <c r="E120" s="1" t="s">
        <v>6310</v>
      </c>
      <c r="F120" s="1" t="s">
        <v>9</v>
      </c>
      <c r="G120" s="1" t="s">
        <v>10</v>
      </c>
      <c r="H120" s="1" t="s">
        <v>6311</v>
      </c>
      <c r="I120" s="4">
        <f t="shared" si="1"/>
        <v>264224.125</v>
      </c>
      <c r="J120" s="14">
        <v>42275.86</v>
      </c>
      <c r="K120" s="1" t="s">
        <v>6142</v>
      </c>
    </row>
    <row r="121" spans="1:11" hidden="1">
      <c r="A121" s="1" t="s">
        <v>3773</v>
      </c>
      <c r="B121" s="13">
        <v>41712</v>
      </c>
      <c r="C121" s="1" t="s">
        <v>6312</v>
      </c>
      <c r="D121" s="1">
        <v>1</v>
      </c>
      <c r="E121" s="1" t="s">
        <v>6313</v>
      </c>
      <c r="F121" s="1" t="s">
        <v>54</v>
      </c>
      <c r="G121" s="1" t="s">
        <v>10</v>
      </c>
      <c r="H121" s="1" t="s">
        <v>6314</v>
      </c>
      <c r="I121" s="4">
        <f t="shared" si="1"/>
        <v>183525.5625</v>
      </c>
      <c r="J121" s="14">
        <v>29364.09</v>
      </c>
      <c r="K121" s="1" t="s">
        <v>6143</v>
      </c>
    </row>
    <row r="122" spans="1:11" hidden="1">
      <c r="A122" s="1" t="s">
        <v>550</v>
      </c>
      <c r="B122" s="13">
        <v>41712</v>
      </c>
      <c r="C122" s="1" t="s">
        <v>6315</v>
      </c>
      <c r="D122" s="1">
        <v>1</v>
      </c>
      <c r="E122" s="1" t="s">
        <v>6316</v>
      </c>
      <c r="F122" s="1" t="s">
        <v>9</v>
      </c>
      <c r="G122" s="1" t="s">
        <v>10</v>
      </c>
      <c r="H122" s="1" t="s">
        <v>6317</v>
      </c>
      <c r="I122" s="4">
        <f t="shared" si="1"/>
        <v>249905.1875</v>
      </c>
      <c r="J122" s="14">
        <v>39984.83</v>
      </c>
      <c r="K122" s="1" t="s">
        <v>6142</v>
      </c>
    </row>
    <row r="123" spans="1:11" hidden="1">
      <c r="A123" s="1" t="s">
        <v>3775</v>
      </c>
      <c r="B123" s="13">
        <v>41712</v>
      </c>
      <c r="C123" s="1" t="s">
        <v>6318</v>
      </c>
      <c r="D123" s="1">
        <v>1</v>
      </c>
      <c r="E123" s="1" t="s">
        <v>6319</v>
      </c>
      <c r="F123" s="1" t="s">
        <v>9</v>
      </c>
      <c r="G123" s="1" t="s">
        <v>10</v>
      </c>
      <c r="H123" s="1" t="s">
        <v>6320</v>
      </c>
      <c r="I123" s="4">
        <f t="shared" si="1"/>
        <v>176551.75</v>
      </c>
      <c r="J123" s="14">
        <v>28248.28</v>
      </c>
      <c r="K123" s="1" t="s">
        <v>6142</v>
      </c>
    </row>
    <row r="124" spans="1:11" hidden="1">
      <c r="A124" s="1" t="s">
        <v>8499</v>
      </c>
      <c r="B124" s="13">
        <v>41712</v>
      </c>
      <c r="C124" s="1" t="s">
        <v>6321</v>
      </c>
      <c r="D124" s="1">
        <v>1</v>
      </c>
      <c r="E124" s="1" t="s">
        <v>6322</v>
      </c>
      <c r="F124" s="1" t="s">
        <v>9</v>
      </c>
      <c r="G124" s="1" t="s">
        <v>10</v>
      </c>
      <c r="H124" s="1" t="s">
        <v>6323</v>
      </c>
      <c r="I124" s="4">
        <f t="shared" si="1"/>
        <v>365344.8125</v>
      </c>
      <c r="J124" s="14">
        <v>58455.17</v>
      </c>
      <c r="K124" s="1" t="s">
        <v>6142</v>
      </c>
    </row>
    <row r="125" spans="1:11" hidden="1">
      <c r="A125" s="1" t="s">
        <v>8500</v>
      </c>
      <c r="B125" s="13">
        <v>41713</v>
      </c>
      <c r="C125" s="1" t="s">
        <v>6221</v>
      </c>
      <c r="D125" s="1">
        <v>1</v>
      </c>
      <c r="E125" s="1" t="s">
        <v>6324</v>
      </c>
      <c r="F125" s="1" t="s">
        <v>70</v>
      </c>
      <c r="G125" s="1" t="s">
        <v>10</v>
      </c>
      <c r="H125" s="1" t="s">
        <v>6223</v>
      </c>
      <c r="I125" s="4">
        <f t="shared" si="1"/>
        <v>-288793.125</v>
      </c>
      <c r="J125" s="14">
        <v>-46206.9</v>
      </c>
      <c r="K125" s="1" t="s">
        <v>6142</v>
      </c>
    </row>
    <row r="126" spans="1:11" hidden="1">
      <c r="A126" s="1" t="s">
        <v>8502</v>
      </c>
      <c r="B126" s="13">
        <v>41713</v>
      </c>
      <c r="C126" s="1" t="s">
        <v>6326</v>
      </c>
      <c r="D126" s="1">
        <v>1</v>
      </c>
      <c r="E126" s="1" t="s">
        <v>6327</v>
      </c>
      <c r="F126" s="1" t="s">
        <v>9</v>
      </c>
      <c r="G126" s="1" t="s">
        <v>10</v>
      </c>
      <c r="H126" s="1" t="s">
        <v>6223</v>
      </c>
      <c r="I126" s="4">
        <f t="shared" si="1"/>
        <v>288793.125</v>
      </c>
      <c r="J126" s="14">
        <v>46206.9</v>
      </c>
      <c r="K126" s="1" t="s">
        <v>6142</v>
      </c>
    </row>
    <row r="127" spans="1:11" hidden="1">
      <c r="A127" s="1" t="s">
        <v>3794</v>
      </c>
      <c r="B127" s="13">
        <v>41713</v>
      </c>
      <c r="C127" s="1" t="s">
        <v>4328</v>
      </c>
      <c r="D127" s="1">
        <v>1</v>
      </c>
      <c r="E127" s="1" t="s">
        <v>6329</v>
      </c>
      <c r="F127" s="1" t="s">
        <v>70</v>
      </c>
      <c r="G127" s="1" t="s">
        <v>10</v>
      </c>
      <c r="H127" s="1" t="s">
        <v>4330</v>
      </c>
      <c r="I127" s="4">
        <f t="shared" si="1"/>
        <v>-425862.06249999994</v>
      </c>
      <c r="J127" s="14">
        <v>-68137.929999999993</v>
      </c>
      <c r="K127" s="1" t="s">
        <v>6142</v>
      </c>
    </row>
    <row r="128" spans="1:11" hidden="1">
      <c r="A128" s="1" t="s">
        <v>8503</v>
      </c>
      <c r="B128" s="13">
        <v>41713</v>
      </c>
      <c r="C128" s="1" t="s">
        <v>4328</v>
      </c>
      <c r="D128" s="1">
        <v>1</v>
      </c>
      <c r="E128" s="1" t="s">
        <v>6330</v>
      </c>
      <c r="F128" s="1" t="s">
        <v>9</v>
      </c>
      <c r="G128" s="1" t="s">
        <v>10</v>
      </c>
      <c r="H128" s="1" t="s">
        <v>6331</v>
      </c>
      <c r="I128" s="4">
        <f t="shared" si="1"/>
        <v>409913.81250000006</v>
      </c>
      <c r="J128" s="14">
        <v>65586.210000000006</v>
      </c>
      <c r="K128" s="1" t="s">
        <v>6142</v>
      </c>
    </row>
    <row r="129" spans="1:11" hidden="1">
      <c r="A129" s="1" t="s">
        <v>8504</v>
      </c>
      <c r="B129" s="13">
        <v>41713</v>
      </c>
      <c r="C129" s="1" t="s">
        <v>4328</v>
      </c>
      <c r="D129" s="1">
        <v>1</v>
      </c>
      <c r="E129" s="1" t="s">
        <v>6332</v>
      </c>
      <c r="F129" s="1" t="s">
        <v>70</v>
      </c>
      <c r="G129" s="1" t="s">
        <v>10</v>
      </c>
      <c r="H129" s="1" t="s">
        <v>6331</v>
      </c>
      <c r="I129" s="4">
        <f t="shared" si="1"/>
        <v>-409913.81250000006</v>
      </c>
      <c r="J129" s="14">
        <v>-65586.210000000006</v>
      </c>
      <c r="K129" s="1" t="s">
        <v>6142</v>
      </c>
    </row>
    <row r="130" spans="1:11" hidden="1">
      <c r="A130" s="1" t="s">
        <v>8505</v>
      </c>
      <c r="B130" s="13">
        <v>41713</v>
      </c>
      <c r="C130" s="1" t="s">
        <v>4328</v>
      </c>
      <c r="D130" s="1">
        <v>1</v>
      </c>
      <c r="E130" s="1" t="s">
        <v>6333</v>
      </c>
      <c r="F130" s="1" t="s">
        <v>9</v>
      </c>
      <c r="G130" s="1" t="s">
        <v>10</v>
      </c>
      <c r="H130" s="1" t="s">
        <v>6331</v>
      </c>
      <c r="I130" s="4">
        <f t="shared" si="1"/>
        <v>40948.25</v>
      </c>
      <c r="J130" s="14">
        <v>6551.72</v>
      </c>
      <c r="K130" s="1" t="s">
        <v>6142</v>
      </c>
    </row>
    <row r="131" spans="1:11" hidden="1">
      <c r="A131" s="1" t="s">
        <v>8506</v>
      </c>
      <c r="B131" s="13">
        <v>41713</v>
      </c>
      <c r="C131" s="1" t="s">
        <v>4328</v>
      </c>
      <c r="D131" s="1">
        <v>1</v>
      </c>
      <c r="E131" s="1" t="s">
        <v>6334</v>
      </c>
      <c r="F131" s="1" t="s">
        <v>70</v>
      </c>
      <c r="G131" s="1" t="s">
        <v>10</v>
      </c>
      <c r="H131" s="1" t="s">
        <v>6331</v>
      </c>
      <c r="I131" s="4">
        <f t="shared" si="1"/>
        <v>-40948.25</v>
      </c>
      <c r="J131" s="14">
        <v>-6551.72</v>
      </c>
      <c r="K131" s="1" t="s">
        <v>6142</v>
      </c>
    </row>
    <row r="132" spans="1:11" hidden="1">
      <c r="A132" s="1" t="s">
        <v>566</v>
      </c>
      <c r="B132" s="13">
        <v>41713</v>
      </c>
      <c r="C132" s="1" t="s">
        <v>4328</v>
      </c>
      <c r="D132" s="1">
        <v>1</v>
      </c>
      <c r="E132" s="1" t="s">
        <v>6336</v>
      </c>
      <c r="F132" s="1" t="s">
        <v>9</v>
      </c>
      <c r="G132" s="1" t="s">
        <v>10</v>
      </c>
      <c r="H132" s="1" t="s">
        <v>6331</v>
      </c>
      <c r="I132" s="4">
        <f t="shared" si="1"/>
        <v>409482.75</v>
      </c>
      <c r="J132" s="14">
        <v>65517.24</v>
      </c>
      <c r="K132" s="1" t="s">
        <v>6142</v>
      </c>
    </row>
    <row r="133" spans="1:11" hidden="1">
      <c r="A133" s="1" t="s">
        <v>572</v>
      </c>
      <c r="B133" s="13">
        <v>41713</v>
      </c>
      <c r="C133" s="1" t="s">
        <v>6321</v>
      </c>
      <c r="D133" s="1">
        <v>1</v>
      </c>
      <c r="E133" s="1" t="s">
        <v>6337</v>
      </c>
      <c r="F133" s="1" t="s">
        <v>70</v>
      </c>
      <c r="G133" s="1" t="s">
        <v>10</v>
      </c>
      <c r="H133" s="1" t="s">
        <v>6323</v>
      </c>
      <c r="I133" s="4">
        <f t="shared" si="1"/>
        <v>-365344.8125</v>
      </c>
      <c r="J133" s="14">
        <v>-58455.17</v>
      </c>
      <c r="K133" s="1" t="s">
        <v>6142</v>
      </c>
    </row>
    <row r="134" spans="1:11" hidden="1">
      <c r="A134" s="1" t="s">
        <v>8507</v>
      </c>
      <c r="B134" s="13">
        <v>41713</v>
      </c>
      <c r="C134" s="1" t="s">
        <v>6338</v>
      </c>
      <c r="D134" s="1">
        <v>1</v>
      </c>
      <c r="E134" s="1" t="s">
        <v>6339</v>
      </c>
      <c r="F134" s="1" t="s">
        <v>9</v>
      </c>
      <c r="G134" s="1" t="s">
        <v>10</v>
      </c>
      <c r="H134" s="1" t="s">
        <v>6323</v>
      </c>
      <c r="I134" s="4">
        <f t="shared" si="1"/>
        <v>482155.1875</v>
      </c>
      <c r="J134" s="14">
        <v>77144.83</v>
      </c>
      <c r="K134" s="1" t="s">
        <v>6142</v>
      </c>
    </row>
    <row r="135" spans="1:11" hidden="1">
      <c r="A135" s="1" t="s">
        <v>8508</v>
      </c>
      <c r="B135" s="13">
        <v>41713</v>
      </c>
      <c r="C135" s="1" t="s">
        <v>6318</v>
      </c>
      <c r="D135" s="1">
        <v>1</v>
      </c>
      <c r="E135" s="1" t="s">
        <v>6340</v>
      </c>
      <c r="F135" s="1" t="s">
        <v>70</v>
      </c>
      <c r="G135" s="1" t="s">
        <v>10</v>
      </c>
      <c r="H135" s="1" t="s">
        <v>6320</v>
      </c>
      <c r="I135" s="4">
        <f t="shared" si="1"/>
        <v>-176551.75</v>
      </c>
      <c r="J135" s="14">
        <v>-28248.28</v>
      </c>
      <c r="K135" s="1" t="s">
        <v>6142</v>
      </c>
    </row>
    <row r="136" spans="1:11" hidden="1">
      <c r="A136" s="1" t="s">
        <v>3797</v>
      </c>
      <c r="B136" s="13">
        <v>41713</v>
      </c>
      <c r="C136" s="1" t="s">
        <v>6341</v>
      </c>
      <c r="D136" s="1">
        <v>1</v>
      </c>
      <c r="E136" s="1" t="s">
        <v>6342</v>
      </c>
      <c r="F136" s="1" t="s">
        <v>9</v>
      </c>
      <c r="G136" s="1" t="s">
        <v>10</v>
      </c>
      <c r="H136" s="1" t="s">
        <v>6320</v>
      </c>
      <c r="I136" s="4">
        <f t="shared" si="1"/>
        <v>156551.75</v>
      </c>
      <c r="J136" s="14">
        <v>25048.28</v>
      </c>
      <c r="K136" s="1" t="s">
        <v>6142</v>
      </c>
    </row>
    <row r="137" spans="1:11" hidden="1">
      <c r="A137" t="s">
        <v>8509</v>
      </c>
      <c r="B137" s="3">
        <v>41713</v>
      </c>
      <c r="C137" t="s">
        <v>7008</v>
      </c>
      <c r="D137">
        <v>1</v>
      </c>
      <c r="E137" t="s">
        <v>7009</v>
      </c>
      <c r="F137" t="s">
        <v>9</v>
      </c>
      <c r="G137" t="s">
        <v>10</v>
      </c>
      <c r="H137" t="s">
        <v>6917</v>
      </c>
      <c r="I137" s="4">
        <f t="shared" si="1"/>
        <v>250000</v>
      </c>
      <c r="J137" s="4">
        <v>40000</v>
      </c>
      <c r="K137" t="s">
        <v>6141</v>
      </c>
    </row>
    <row r="138" spans="1:11" hidden="1">
      <c r="A138" s="1" t="s">
        <v>8510</v>
      </c>
      <c r="B138" s="13">
        <v>41713</v>
      </c>
      <c r="C138" s="1" t="s">
        <v>6343</v>
      </c>
      <c r="D138" s="1">
        <v>1</v>
      </c>
      <c r="E138" s="1" t="s">
        <v>6344</v>
      </c>
      <c r="F138" s="1" t="s">
        <v>54</v>
      </c>
      <c r="G138" s="1" t="s">
        <v>10</v>
      </c>
      <c r="H138" s="1" t="s">
        <v>4216</v>
      </c>
      <c r="I138" s="4">
        <f t="shared" ref="I138:I201" si="2">J138*100/16</f>
        <v>315421.1875</v>
      </c>
      <c r="J138" s="14">
        <v>50467.39</v>
      </c>
      <c r="K138" s="1" t="s">
        <v>6143</v>
      </c>
    </row>
    <row r="139" spans="1:11" hidden="1">
      <c r="A139" s="1" t="s">
        <v>8512</v>
      </c>
      <c r="B139" s="13">
        <v>41713</v>
      </c>
      <c r="C139" s="1" t="s">
        <v>6345</v>
      </c>
      <c r="D139" s="1">
        <v>1</v>
      </c>
      <c r="E139" s="1" t="s">
        <v>6346</v>
      </c>
      <c r="F139" s="1" t="s">
        <v>9</v>
      </c>
      <c r="G139" s="1" t="s">
        <v>10</v>
      </c>
      <c r="H139" s="1" t="s">
        <v>4330</v>
      </c>
      <c r="I139" s="4">
        <f t="shared" si="2"/>
        <v>232663.8125</v>
      </c>
      <c r="J139" s="14">
        <v>37226.21</v>
      </c>
      <c r="K139" s="1" t="s">
        <v>6142</v>
      </c>
    </row>
    <row r="140" spans="1:11" hidden="1">
      <c r="A140" t="s">
        <v>3809</v>
      </c>
      <c r="B140" s="3">
        <v>41713</v>
      </c>
      <c r="C140" t="s">
        <v>7010</v>
      </c>
      <c r="D140">
        <v>1</v>
      </c>
      <c r="E140" t="s">
        <v>7011</v>
      </c>
      <c r="F140" t="s">
        <v>9</v>
      </c>
      <c r="G140" t="s">
        <v>10</v>
      </c>
      <c r="H140" t="s">
        <v>7012</v>
      </c>
      <c r="I140" s="4">
        <f t="shared" si="2"/>
        <v>9482.75</v>
      </c>
      <c r="J140" s="4">
        <v>1517.24</v>
      </c>
      <c r="K140" t="s">
        <v>6141</v>
      </c>
    </row>
    <row r="141" spans="1:11" hidden="1">
      <c r="A141" s="1" t="s">
        <v>3819</v>
      </c>
      <c r="B141" s="13">
        <v>41716</v>
      </c>
      <c r="C141" s="1" t="s">
        <v>6348</v>
      </c>
      <c r="D141" s="1">
        <v>1</v>
      </c>
      <c r="E141" s="1" t="s">
        <v>6349</v>
      </c>
      <c r="F141" s="1" t="s">
        <v>70</v>
      </c>
      <c r="G141" s="1" t="s">
        <v>270</v>
      </c>
      <c r="H141" s="1" t="s">
        <v>6350</v>
      </c>
      <c r="I141" s="4">
        <f t="shared" si="2"/>
        <v>-352155.1875</v>
      </c>
      <c r="J141" s="14">
        <v>-56344.83</v>
      </c>
      <c r="K141" s="1" t="s">
        <v>6142</v>
      </c>
    </row>
    <row r="142" spans="1:11" hidden="1">
      <c r="A142" s="1" t="s">
        <v>8513</v>
      </c>
      <c r="B142" s="13">
        <v>41716</v>
      </c>
      <c r="C142" s="1" t="s">
        <v>6352</v>
      </c>
      <c r="D142" s="1">
        <v>1</v>
      </c>
      <c r="E142" s="1" t="s">
        <v>6353</v>
      </c>
      <c r="F142" s="1" t="s">
        <v>269</v>
      </c>
      <c r="G142" s="1" t="s">
        <v>5</v>
      </c>
      <c r="H142" s="1" t="s">
        <v>6354</v>
      </c>
      <c r="I142" s="4">
        <f t="shared" si="2"/>
        <v>5476.625</v>
      </c>
      <c r="J142" s="1">
        <v>876.26</v>
      </c>
      <c r="K142" s="1" t="s">
        <v>6146</v>
      </c>
    </row>
    <row r="143" spans="1:11" hidden="1">
      <c r="A143" s="1" t="s">
        <v>8514</v>
      </c>
      <c r="B143" s="13">
        <v>41716</v>
      </c>
      <c r="C143" s="1" t="s">
        <v>6355</v>
      </c>
      <c r="D143" s="1">
        <v>1</v>
      </c>
      <c r="E143" s="1" t="s">
        <v>6356</v>
      </c>
      <c r="F143" s="1" t="s">
        <v>269</v>
      </c>
      <c r="G143" s="1" t="s">
        <v>5</v>
      </c>
      <c r="H143" s="1" t="s">
        <v>6357</v>
      </c>
      <c r="I143" s="4">
        <f t="shared" si="2"/>
        <v>11395.875</v>
      </c>
      <c r="J143" s="14">
        <v>1823.34</v>
      </c>
      <c r="K143" s="1" t="s">
        <v>6146</v>
      </c>
    </row>
    <row r="144" spans="1:11" hidden="1">
      <c r="A144" s="1" t="s">
        <v>2491</v>
      </c>
      <c r="B144" s="13">
        <v>41716</v>
      </c>
      <c r="C144" s="1" t="s">
        <v>6358</v>
      </c>
      <c r="D144" s="1">
        <v>1</v>
      </c>
      <c r="E144" s="1" t="s">
        <v>6359</v>
      </c>
      <c r="F144" s="1" t="s">
        <v>269</v>
      </c>
      <c r="G144" s="1" t="s">
        <v>5</v>
      </c>
      <c r="H144" s="1" t="s">
        <v>6360</v>
      </c>
      <c r="I144" s="4">
        <f t="shared" si="2"/>
        <v>1727.4999999999998</v>
      </c>
      <c r="J144" s="1">
        <v>276.39999999999998</v>
      </c>
      <c r="K144" s="1" t="s">
        <v>6146</v>
      </c>
    </row>
    <row r="145" spans="1:11" hidden="1">
      <c r="A145" s="1" t="s">
        <v>8515</v>
      </c>
      <c r="B145" s="13">
        <v>41716</v>
      </c>
      <c r="C145" s="1" t="s">
        <v>6361</v>
      </c>
      <c r="D145" s="1">
        <v>1</v>
      </c>
      <c r="E145" s="1" t="s">
        <v>6362</v>
      </c>
      <c r="F145" s="1" t="s">
        <v>269</v>
      </c>
      <c r="G145" s="1" t="s">
        <v>5</v>
      </c>
      <c r="H145" s="1" t="s">
        <v>6363</v>
      </c>
      <c r="I145" s="4">
        <f t="shared" si="2"/>
        <v>104.75000000000001</v>
      </c>
      <c r="J145" s="1">
        <v>16.760000000000002</v>
      </c>
      <c r="K145" s="1" t="s">
        <v>6146</v>
      </c>
    </row>
    <row r="146" spans="1:11" hidden="1">
      <c r="A146" s="1" t="s">
        <v>8516</v>
      </c>
      <c r="B146" s="13">
        <v>41716</v>
      </c>
      <c r="C146" s="1" t="s">
        <v>6364</v>
      </c>
      <c r="D146" s="1">
        <v>1</v>
      </c>
      <c r="E146" s="1" t="s">
        <v>6365</v>
      </c>
      <c r="F146" s="1" t="s">
        <v>269</v>
      </c>
      <c r="G146" s="1" t="s">
        <v>5</v>
      </c>
      <c r="H146" s="1" t="s">
        <v>6366</v>
      </c>
      <c r="I146" s="4">
        <f t="shared" si="2"/>
        <v>316.5625</v>
      </c>
      <c r="J146" s="1">
        <v>50.65</v>
      </c>
      <c r="K146" s="1" t="s">
        <v>6146</v>
      </c>
    </row>
    <row r="147" spans="1:11" hidden="1">
      <c r="A147" s="1" t="s">
        <v>8517</v>
      </c>
      <c r="B147" s="13">
        <v>41716</v>
      </c>
      <c r="C147" s="1" t="s">
        <v>6367</v>
      </c>
      <c r="D147" s="1">
        <v>1</v>
      </c>
      <c r="E147" s="1" t="s">
        <v>6368</v>
      </c>
      <c r="F147" s="1" t="s">
        <v>269</v>
      </c>
      <c r="G147" s="1" t="s">
        <v>5</v>
      </c>
      <c r="H147" s="1" t="s">
        <v>6369</v>
      </c>
      <c r="I147" s="4">
        <f t="shared" si="2"/>
        <v>5344.8125</v>
      </c>
      <c r="J147" s="1">
        <v>855.17</v>
      </c>
      <c r="K147" s="1" t="s">
        <v>6166</v>
      </c>
    </row>
    <row r="148" spans="1:11" hidden="1">
      <c r="A148" s="1" t="s">
        <v>603</v>
      </c>
      <c r="B148" s="13">
        <v>41716</v>
      </c>
      <c r="C148" s="1" t="s">
        <v>6370</v>
      </c>
      <c r="D148" s="1">
        <v>1</v>
      </c>
      <c r="E148" s="1" t="s">
        <v>6371</v>
      </c>
      <c r="F148" s="1" t="s">
        <v>269</v>
      </c>
      <c r="G148" s="1" t="s">
        <v>5</v>
      </c>
      <c r="H148" s="1" t="s">
        <v>6372</v>
      </c>
      <c r="I148" s="4">
        <f t="shared" si="2"/>
        <v>2017.25</v>
      </c>
      <c r="J148" s="1">
        <v>322.76</v>
      </c>
      <c r="K148" s="1" t="s">
        <v>6165</v>
      </c>
    </row>
    <row r="149" spans="1:11" hidden="1">
      <c r="A149" s="1" t="s">
        <v>8518</v>
      </c>
      <c r="B149" s="13">
        <v>41716</v>
      </c>
      <c r="C149" s="1" t="s">
        <v>6373</v>
      </c>
      <c r="D149" s="1">
        <v>1</v>
      </c>
      <c r="E149" s="1" t="s">
        <v>6374</v>
      </c>
      <c r="F149" s="1" t="s">
        <v>269</v>
      </c>
      <c r="G149" s="1" t="s">
        <v>5</v>
      </c>
      <c r="H149" s="1" t="s">
        <v>6375</v>
      </c>
      <c r="I149" s="4">
        <f t="shared" si="2"/>
        <v>8767.3125</v>
      </c>
      <c r="J149" s="14">
        <v>1402.77</v>
      </c>
      <c r="K149" s="1" t="s">
        <v>6165</v>
      </c>
    </row>
    <row r="150" spans="1:11" hidden="1">
      <c r="A150" s="1" t="s">
        <v>8519</v>
      </c>
      <c r="B150" s="13">
        <v>41716</v>
      </c>
      <c r="C150" s="1" t="s">
        <v>6376</v>
      </c>
      <c r="D150" s="1">
        <v>1</v>
      </c>
      <c r="E150" s="1" t="s">
        <v>6377</v>
      </c>
      <c r="F150" s="1" t="s">
        <v>269</v>
      </c>
      <c r="G150" s="1" t="s">
        <v>5</v>
      </c>
      <c r="H150" s="1" t="s">
        <v>6378</v>
      </c>
      <c r="I150" s="4">
        <f t="shared" si="2"/>
        <v>37561.3125</v>
      </c>
      <c r="J150" s="14">
        <v>6009.81</v>
      </c>
      <c r="K150" s="1" t="s">
        <v>6165</v>
      </c>
    </row>
    <row r="151" spans="1:11" hidden="1">
      <c r="A151" s="1" t="s">
        <v>610</v>
      </c>
      <c r="B151" s="13">
        <v>41716</v>
      </c>
      <c r="C151" s="1" t="s">
        <v>6379</v>
      </c>
      <c r="D151" s="1">
        <v>1</v>
      </c>
      <c r="E151" s="1" t="s">
        <v>6380</v>
      </c>
      <c r="F151" s="1" t="s">
        <v>9</v>
      </c>
      <c r="G151" s="1" t="s">
        <v>10</v>
      </c>
      <c r="H151" s="1" t="s">
        <v>5842</v>
      </c>
      <c r="I151" s="4">
        <f t="shared" si="2"/>
        <v>272318.9375</v>
      </c>
      <c r="J151" s="14">
        <v>43571.03</v>
      </c>
      <c r="K151" s="1" t="s">
        <v>6142</v>
      </c>
    </row>
    <row r="152" spans="1:11" hidden="1">
      <c r="A152" s="1" t="s">
        <v>612</v>
      </c>
      <c r="B152" s="13">
        <v>41716</v>
      </c>
      <c r="C152" s="1" t="s">
        <v>6381</v>
      </c>
      <c r="D152" s="1">
        <v>1</v>
      </c>
      <c r="E152" s="1" t="s">
        <v>6382</v>
      </c>
      <c r="F152" s="1" t="s">
        <v>269</v>
      </c>
      <c r="G152" s="1" t="s">
        <v>5</v>
      </c>
      <c r="H152" s="1" t="s">
        <v>6383</v>
      </c>
      <c r="I152" s="4">
        <f t="shared" si="2"/>
        <v>1500</v>
      </c>
      <c r="J152" s="1">
        <v>240</v>
      </c>
      <c r="K152" s="1" t="s">
        <v>6165</v>
      </c>
    </row>
    <row r="153" spans="1:11" hidden="1">
      <c r="A153" s="1" t="s">
        <v>3824</v>
      </c>
      <c r="B153" s="13">
        <v>41716</v>
      </c>
      <c r="C153" s="1" t="s">
        <v>6384</v>
      </c>
      <c r="D153" s="1">
        <v>1</v>
      </c>
      <c r="E153" s="1" t="s">
        <v>6385</v>
      </c>
      <c r="F153" s="1" t="s">
        <v>269</v>
      </c>
      <c r="G153" s="1" t="s">
        <v>5</v>
      </c>
      <c r="H153" s="1" t="s">
        <v>6386</v>
      </c>
      <c r="I153" s="4">
        <f t="shared" si="2"/>
        <v>19842.25</v>
      </c>
      <c r="J153" s="14">
        <v>3174.76</v>
      </c>
      <c r="K153" s="1" t="s">
        <v>6165</v>
      </c>
    </row>
    <row r="154" spans="1:11" hidden="1">
      <c r="A154" s="1" t="s">
        <v>3826</v>
      </c>
      <c r="B154" s="13">
        <v>41716</v>
      </c>
      <c r="C154" s="1" t="s">
        <v>6379</v>
      </c>
      <c r="D154" s="1">
        <v>1</v>
      </c>
      <c r="E154" s="1" t="s">
        <v>6387</v>
      </c>
      <c r="F154" s="1" t="s">
        <v>70</v>
      </c>
      <c r="G154" s="1" t="s">
        <v>10</v>
      </c>
      <c r="H154" s="1" t="s">
        <v>5842</v>
      </c>
      <c r="I154" s="4">
        <f t="shared" si="2"/>
        <v>-272318.9375</v>
      </c>
      <c r="J154" s="14">
        <v>-43571.03</v>
      </c>
      <c r="K154" s="1" t="s">
        <v>6142</v>
      </c>
    </row>
    <row r="155" spans="1:11" hidden="1">
      <c r="A155" s="1" t="s">
        <v>8520</v>
      </c>
      <c r="B155" s="13">
        <v>41716</v>
      </c>
      <c r="C155" s="1" t="s">
        <v>6379</v>
      </c>
      <c r="D155" s="1">
        <v>1</v>
      </c>
      <c r="E155" s="1" t="s">
        <v>6388</v>
      </c>
      <c r="F155" s="1" t="s">
        <v>9</v>
      </c>
      <c r="G155" s="1" t="s">
        <v>10</v>
      </c>
      <c r="H155" s="1" t="s">
        <v>5842</v>
      </c>
      <c r="I155" s="4">
        <f t="shared" si="2"/>
        <v>272318.9375</v>
      </c>
      <c r="J155" s="14">
        <v>43571.03</v>
      </c>
      <c r="K155" s="1" t="s">
        <v>6142</v>
      </c>
    </row>
    <row r="156" spans="1:11" hidden="1">
      <c r="A156" s="1" t="s">
        <v>8521</v>
      </c>
      <c r="B156" s="13">
        <v>41716</v>
      </c>
      <c r="C156" s="1" t="s">
        <v>6389</v>
      </c>
      <c r="D156" s="1">
        <v>1</v>
      </c>
      <c r="E156" s="1" t="s">
        <v>6390</v>
      </c>
      <c r="F156" s="1" t="s">
        <v>269</v>
      </c>
      <c r="G156" s="1" t="s">
        <v>5</v>
      </c>
      <c r="H156" s="1" t="s">
        <v>6391</v>
      </c>
      <c r="I156" s="4">
        <f t="shared" si="2"/>
        <v>4572.4375</v>
      </c>
      <c r="J156" s="1">
        <v>731.59</v>
      </c>
      <c r="K156" s="1" t="s">
        <v>6165</v>
      </c>
    </row>
    <row r="157" spans="1:11" hidden="1">
      <c r="A157" s="1" t="s">
        <v>8522</v>
      </c>
      <c r="B157" s="13">
        <v>41716</v>
      </c>
      <c r="C157" s="1" t="s">
        <v>6392</v>
      </c>
      <c r="D157" s="1">
        <v>1</v>
      </c>
      <c r="E157" s="1" t="s">
        <v>6393</v>
      </c>
      <c r="F157" s="1" t="s">
        <v>269</v>
      </c>
      <c r="G157" s="1" t="s">
        <v>5</v>
      </c>
      <c r="H157" s="1" t="s">
        <v>6394</v>
      </c>
      <c r="I157" s="4">
        <f t="shared" si="2"/>
        <v>82750.375</v>
      </c>
      <c r="J157" s="14">
        <v>13240.06</v>
      </c>
      <c r="K157" s="1" t="s">
        <v>6165</v>
      </c>
    </row>
    <row r="158" spans="1:11" hidden="1">
      <c r="A158" s="1" t="s">
        <v>3828</v>
      </c>
      <c r="B158" s="13">
        <v>41716</v>
      </c>
      <c r="C158" s="1" t="s">
        <v>6395</v>
      </c>
      <c r="D158" s="1">
        <v>2</v>
      </c>
      <c r="E158" s="1" t="s">
        <v>6396</v>
      </c>
      <c r="F158" s="1" t="s">
        <v>37</v>
      </c>
      <c r="G158" s="1" t="s">
        <v>38</v>
      </c>
      <c r="H158" s="1" t="s">
        <v>39</v>
      </c>
      <c r="I158" s="4">
        <f t="shared" si="2"/>
        <v>2530.1875</v>
      </c>
      <c r="J158" s="1">
        <v>404.83</v>
      </c>
      <c r="K158" s="1" t="s">
        <v>6145</v>
      </c>
    </row>
    <row r="159" spans="1:11" hidden="1">
      <c r="A159" s="1" t="s">
        <v>8523</v>
      </c>
      <c r="B159" s="13">
        <v>41716</v>
      </c>
      <c r="C159" s="1" t="s">
        <v>6397</v>
      </c>
      <c r="D159" s="1">
        <v>2</v>
      </c>
      <c r="E159" s="1" t="s">
        <v>6398</v>
      </c>
      <c r="F159" s="1" t="s">
        <v>37</v>
      </c>
      <c r="G159" s="1" t="s">
        <v>38</v>
      </c>
      <c r="H159" s="1" t="s">
        <v>39</v>
      </c>
      <c r="I159" s="4">
        <f t="shared" si="2"/>
        <v>385.375</v>
      </c>
      <c r="J159" s="1">
        <v>61.66</v>
      </c>
      <c r="K159" s="1" t="s">
        <v>6145</v>
      </c>
    </row>
    <row r="160" spans="1:11" hidden="1">
      <c r="A160" s="1" t="s">
        <v>8524</v>
      </c>
      <c r="B160" s="13">
        <v>41716</v>
      </c>
      <c r="C160" s="1" t="s">
        <v>6399</v>
      </c>
      <c r="D160" s="1">
        <v>1</v>
      </c>
      <c r="E160" s="1" t="s">
        <v>6400</v>
      </c>
      <c r="F160" s="1" t="s">
        <v>269</v>
      </c>
      <c r="G160" s="1" t="s">
        <v>5</v>
      </c>
      <c r="H160" s="1" t="s">
        <v>6401</v>
      </c>
      <c r="I160" s="4">
        <f t="shared" si="2"/>
        <v>1696.875</v>
      </c>
      <c r="J160" s="1">
        <v>271.5</v>
      </c>
      <c r="K160" s="1" t="s">
        <v>6165</v>
      </c>
    </row>
    <row r="161" spans="1:11" hidden="1">
      <c r="A161" s="1" t="s">
        <v>8525</v>
      </c>
      <c r="B161" s="13">
        <v>41716</v>
      </c>
      <c r="C161" s="1" t="s">
        <v>6402</v>
      </c>
      <c r="D161" s="1">
        <v>2</v>
      </c>
      <c r="E161" s="1" t="s">
        <v>6403</v>
      </c>
      <c r="F161" s="1" t="s">
        <v>37</v>
      </c>
      <c r="G161" s="1" t="s">
        <v>38</v>
      </c>
      <c r="H161" s="1" t="s">
        <v>39</v>
      </c>
      <c r="I161" s="4">
        <f t="shared" si="2"/>
        <v>385.375</v>
      </c>
      <c r="J161" s="1">
        <v>61.66</v>
      </c>
      <c r="K161" s="1" t="s">
        <v>6145</v>
      </c>
    </row>
    <row r="162" spans="1:11" hidden="1">
      <c r="A162" s="1" t="s">
        <v>8526</v>
      </c>
      <c r="B162" s="13">
        <v>41716</v>
      </c>
      <c r="C162" s="1" t="s">
        <v>6404</v>
      </c>
      <c r="D162" s="1">
        <v>2</v>
      </c>
      <c r="E162" s="1" t="s">
        <v>6405</v>
      </c>
      <c r="F162" s="1" t="s">
        <v>37</v>
      </c>
      <c r="G162" s="1" t="s">
        <v>38</v>
      </c>
      <c r="H162" s="1" t="s">
        <v>39</v>
      </c>
      <c r="I162" s="4">
        <f t="shared" si="2"/>
        <v>104</v>
      </c>
      <c r="J162" s="1">
        <v>16.64</v>
      </c>
      <c r="K162" s="1" t="s">
        <v>6145</v>
      </c>
    </row>
    <row r="163" spans="1:11" hidden="1">
      <c r="A163" s="1" t="s">
        <v>8527</v>
      </c>
      <c r="B163" s="13">
        <v>41716</v>
      </c>
      <c r="C163" s="1" t="s">
        <v>6406</v>
      </c>
      <c r="D163" s="1">
        <v>2</v>
      </c>
      <c r="E163" s="1" t="s">
        <v>6407</v>
      </c>
      <c r="F163" s="1" t="s">
        <v>37</v>
      </c>
      <c r="G163" s="1" t="s">
        <v>38</v>
      </c>
      <c r="H163" s="1" t="s">
        <v>39</v>
      </c>
      <c r="I163" s="4">
        <f t="shared" si="2"/>
        <v>78</v>
      </c>
      <c r="J163" s="1">
        <v>12.48</v>
      </c>
      <c r="K163" s="1" t="s">
        <v>6145</v>
      </c>
    </row>
    <row r="164" spans="1:11" hidden="1">
      <c r="A164" s="1" t="s">
        <v>8528</v>
      </c>
      <c r="B164" s="13">
        <v>41716</v>
      </c>
      <c r="C164" s="1" t="s">
        <v>6408</v>
      </c>
      <c r="D164" s="1">
        <v>1</v>
      </c>
      <c r="E164" s="1" t="s">
        <v>6409</v>
      </c>
      <c r="F164" s="1" t="s">
        <v>269</v>
      </c>
      <c r="G164" s="1" t="s">
        <v>5</v>
      </c>
      <c r="H164" s="1" t="s">
        <v>6410</v>
      </c>
      <c r="I164" s="4">
        <f t="shared" si="2"/>
        <v>11256.125</v>
      </c>
      <c r="J164" s="14">
        <v>1800.98</v>
      </c>
      <c r="K164" s="1" t="s">
        <v>6165</v>
      </c>
    </row>
    <row r="165" spans="1:11" hidden="1">
      <c r="A165" s="1" t="s">
        <v>8529</v>
      </c>
      <c r="B165" s="13">
        <v>41716</v>
      </c>
      <c r="C165" s="1" t="s">
        <v>6411</v>
      </c>
      <c r="D165" s="1">
        <v>2</v>
      </c>
      <c r="E165" s="1" t="s">
        <v>6412</v>
      </c>
      <c r="F165" s="1" t="s">
        <v>37</v>
      </c>
      <c r="G165" s="1" t="s">
        <v>38</v>
      </c>
      <c r="H165" s="1" t="s">
        <v>39</v>
      </c>
      <c r="I165" s="4">
        <f t="shared" si="2"/>
        <v>1150.625</v>
      </c>
      <c r="J165" s="1">
        <v>184.1</v>
      </c>
      <c r="K165" s="1" t="s">
        <v>6145</v>
      </c>
    </row>
    <row r="166" spans="1:11" hidden="1">
      <c r="A166" s="1" t="s">
        <v>2493</v>
      </c>
      <c r="B166" s="13">
        <v>41716</v>
      </c>
      <c r="C166" s="1" t="s">
        <v>6413</v>
      </c>
      <c r="D166" s="1">
        <v>2</v>
      </c>
      <c r="E166" s="1" t="s">
        <v>6414</v>
      </c>
      <c r="F166" s="1" t="s">
        <v>37</v>
      </c>
      <c r="G166" s="1" t="s">
        <v>38</v>
      </c>
      <c r="H166" s="1" t="s">
        <v>39</v>
      </c>
      <c r="I166" s="4">
        <f t="shared" si="2"/>
        <v>385.375</v>
      </c>
      <c r="J166" s="1">
        <v>61.66</v>
      </c>
      <c r="K166" s="1" t="s">
        <v>6145</v>
      </c>
    </row>
    <row r="167" spans="1:11" hidden="1">
      <c r="A167" s="1" t="s">
        <v>2499</v>
      </c>
      <c r="B167" s="13">
        <v>41716</v>
      </c>
      <c r="C167" s="1" t="s">
        <v>6415</v>
      </c>
      <c r="D167" s="1">
        <v>1</v>
      </c>
      <c r="E167" s="1" t="s">
        <v>6416</v>
      </c>
      <c r="F167" s="1" t="s">
        <v>269</v>
      </c>
      <c r="G167" s="1" t="s">
        <v>5</v>
      </c>
      <c r="H167" s="1" t="s">
        <v>6417</v>
      </c>
      <c r="I167" s="4">
        <f t="shared" si="2"/>
        <v>37600</v>
      </c>
      <c r="J167" s="14">
        <v>6016</v>
      </c>
      <c r="K167" s="1" t="s">
        <v>6165</v>
      </c>
    </row>
    <row r="168" spans="1:11" hidden="1">
      <c r="A168" s="1" t="s">
        <v>614</v>
      </c>
      <c r="B168" s="13">
        <v>41716</v>
      </c>
      <c r="C168" s="1" t="s">
        <v>6418</v>
      </c>
      <c r="D168" s="1">
        <v>1</v>
      </c>
      <c r="E168" s="1" t="s">
        <v>6419</v>
      </c>
      <c r="F168" s="1" t="s">
        <v>269</v>
      </c>
      <c r="G168" s="1" t="s">
        <v>5</v>
      </c>
      <c r="H168" s="1" t="s">
        <v>6420</v>
      </c>
      <c r="I168" s="4">
        <f t="shared" si="2"/>
        <v>14724.875</v>
      </c>
      <c r="J168" s="14">
        <v>2355.98</v>
      </c>
      <c r="K168" s="1" t="s">
        <v>6165</v>
      </c>
    </row>
    <row r="169" spans="1:11" hidden="1">
      <c r="A169" s="1" t="s">
        <v>3837</v>
      </c>
      <c r="B169" s="13">
        <v>41716</v>
      </c>
      <c r="C169" s="1" t="s">
        <v>6421</v>
      </c>
      <c r="D169" s="1">
        <v>1</v>
      </c>
      <c r="E169" s="1" t="s">
        <v>6422</v>
      </c>
      <c r="F169" s="1" t="s">
        <v>269</v>
      </c>
      <c r="G169" s="1" t="s">
        <v>5</v>
      </c>
      <c r="H169" s="1" t="s">
        <v>6423</v>
      </c>
      <c r="I169" s="4">
        <f t="shared" si="2"/>
        <v>-3793.125</v>
      </c>
      <c r="J169" s="1">
        <v>-606.9</v>
      </c>
      <c r="K169" s="1" t="s">
        <v>6166</v>
      </c>
    </row>
    <row r="170" spans="1:11" hidden="1">
      <c r="A170" s="1" t="s">
        <v>3840</v>
      </c>
      <c r="B170" s="13">
        <v>41716</v>
      </c>
      <c r="C170" s="1" t="s">
        <v>6424</v>
      </c>
      <c r="D170" s="1">
        <v>1</v>
      </c>
      <c r="E170" s="1" t="s">
        <v>6425</v>
      </c>
      <c r="F170" s="1" t="s">
        <v>269</v>
      </c>
      <c r="G170" s="1" t="s">
        <v>5</v>
      </c>
      <c r="H170" s="1" t="s">
        <v>6426</v>
      </c>
      <c r="I170" s="4">
        <f t="shared" si="2"/>
        <v>-10907.3125</v>
      </c>
      <c r="J170" s="14">
        <v>-1745.17</v>
      </c>
      <c r="K170" t="s">
        <v>6165</v>
      </c>
    </row>
    <row r="171" spans="1:11" hidden="1">
      <c r="A171" s="1" t="s">
        <v>8530</v>
      </c>
      <c r="B171" s="13">
        <v>41716</v>
      </c>
      <c r="C171" s="1" t="s">
        <v>6427</v>
      </c>
      <c r="D171" s="1">
        <v>1</v>
      </c>
      <c r="E171" s="1" t="s">
        <v>6428</v>
      </c>
      <c r="F171" s="1" t="s">
        <v>9</v>
      </c>
      <c r="G171" s="1" t="s">
        <v>10</v>
      </c>
      <c r="H171" s="1" t="s">
        <v>6429</v>
      </c>
      <c r="I171" s="4">
        <f t="shared" si="2"/>
        <v>221030.625</v>
      </c>
      <c r="J171" s="14">
        <v>35364.9</v>
      </c>
      <c r="K171" s="1" t="s">
        <v>6142</v>
      </c>
    </row>
    <row r="172" spans="1:11" hidden="1">
      <c r="A172" t="s">
        <v>621</v>
      </c>
      <c r="B172" s="3">
        <v>41716</v>
      </c>
      <c r="C172" t="s">
        <v>7013</v>
      </c>
      <c r="D172">
        <v>1</v>
      </c>
      <c r="E172" t="s">
        <v>7014</v>
      </c>
      <c r="F172" t="s">
        <v>9</v>
      </c>
      <c r="G172" t="s">
        <v>10</v>
      </c>
      <c r="H172" t="s">
        <v>7015</v>
      </c>
      <c r="I172" s="4">
        <f t="shared" si="2"/>
        <v>18103.4375</v>
      </c>
      <c r="J172" s="4">
        <v>2896.55</v>
      </c>
      <c r="K172" t="s">
        <v>6141</v>
      </c>
    </row>
    <row r="173" spans="1:11" hidden="1">
      <c r="A173" s="1" t="s">
        <v>2511</v>
      </c>
      <c r="B173" s="13">
        <v>41716</v>
      </c>
      <c r="C173" s="1" t="s">
        <v>6431</v>
      </c>
      <c r="D173" s="1">
        <v>2</v>
      </c>
      <c r="E173" s="1" t="s">
        <v>6432</v>
      </c>
      <c r="F173" s="1" t="s">
        <v>37</v>
      </c>
      <c r="G173" s="1" t="s">
        <v>38</v>
      </c>
      <c r="H173" s="1" t="s">
        <v>39</v>
      </c>
      <c r="I173" s="4">
        <f t="shared" si="2"/>
        <v>385.375</v>
      </c>
      <c r="J173" s="1">
        <v>61.66</v>
      </c>
      <c r="K173" s="1" t="s">
        <v>6145</v>
      </c>
    </row>
    <row r="174" spans="1:11" hidden="1">
      <c r="A174" s="1" t="s">
        <v>2532</v>
      </c>
      <c r="B174" s="13">
        <v>41716</v>
      </c>
      <c r="C174" s="1" t="s">
        <v>6433</v>
      </c>
      <c r="D174" s="1">
        <v>1</v>
      </c>
      <c r="E174" s="1" t="s">
        <v>6434</v>
      </c>
      <c r="F174" s="1" t="s">
        <v>9</v>
      </c>
      <c r="G174" s="1" t="s">
        <v>10</v>
      </c>
      <c r="H174" s="1" t="s">
        <v>6435</v>
      </c>
      <c r="I174" s="4">
        <f t="shared" si="2"/>
        <v>482155.1875</v>
      </c>
      <c r="J174" s="14">
        <v>77144.83</v>
      </c>
      <c r="K174" s="1" t="s">
        <v>6142</v>
      </c>
    </row>
    <row r="175" spans="1:11" hidden="1">
      <c r="A175" t="s">
        <v>2535</v>
      </c>
      <c r="B175" s="3">
        <v>41716</v>
      </c>
      <c r="C175" t="s">
        <v>7016</v>
      </c>
      <c r="D175">
        <v>2</v>
      </c>
      <c r="E175" t="s">
        <v>7017</v>
      </c>
      <c r="F175" t="s">
        <v>1448</v>
      </c>
      <c r="G175" t="s">
        <v>13</v>
      </c>
      <c r="H175" t="s">
        <v>88</v>
      </c>
      <c r="I175" s="4">
        <f t="shared" si="2"/>
        <v>444.0625</v>
      </c>
      <c r="J175">
        <v>71.05</v>
      </c>
      <c r="K175" t="s">
        <v>6164</v>
      </c>
    </row>
    <row r="176" spans="1:11" hidden="1">
      <c r="A176" t="s">
        <v>2538</v>
      </c>
      <c r="B176" s="3">
        <v>41716</v>
      </c>
      <c r="C176" t="s">
        <v>7018</v>
      </c>
      <c r="D176">
        <v>2</v>
      </c>
      <c r="E176" t="s">
        <v>7019</v>
      </c>
      <c r="F176" t="s">
        <v>1448</v>
      </c>
      <c r="G176" t="s">
        <v>13</v>
      </c>
      <c r="H176" t="s">
        <v>88</v>
      </c>
      <c r="I176" s="4">
        <f t="shared" si="2"/>
        <v>1196.5625</v>
      </c>
      <c r="J176">
        <v>191.45</v>
      </c>
      <c r="K176" t="s">
        <v>6164</v>
      </c>
    </row>
    <row r="177" spans="1:11" hidden="1">
      <c r="A177" s="1" t="s">
        <v>2541</v>
      </c>
      <c r="B177" s="13">
        <v>41716</v>
      </c>
      <c r="C177" s="1" t="s">
        <v>6436</v>
      </c>
      <c r="D177" s="1">
        <v>1</v>
      </c>
      <c r="E177" s="1" t="s">
        <v>6437</v>
      </c>
      <c r="F177" s="1" t="s">
        <v>54</v>
      </c>
      <c r="G177" s="1" t="s">
        <v>10</v>
      </c>
      <c r="H177" s="1" t="s">
        <v>4035</v>
      </c>
      <c r="I177" s="4">
        <f t="shared" si="2"/>
        <v>175582.3125</v>
      </c>
      <c r="J177" s="14">
        <v>28093.17</v>
      </c>
      <c r="K177" s="1" t="s">
        <v>6143</v>
      </c>
    </row>
    <row r="178" spans="1:11" hidden="1">
      <c r="A178" s="1" t="s">
        <v>2544</v>
      </c>
      <c r="B178" s="13">
        <v>41716</v>
      </c>
      <c r="C178" s="1" t="s">
        <v>635</v>
      </c>
      <c r="D178" s="1">
        <v>1</v>
      </c>
      <c r="E178" s="1" t="s">
        <v>6438</v>
      </c>
      <c r="F178" s="1" t="s">
        <v>70</v>
      </c>
      <c r="G178" s="1" t="s">
        <v>10</v>
      </c>
      <c r="H178" s="1" t="s">
        <v>438</v>
      </c>
      <c r="I178" s="4">
        <f t="shared" si="2"/>
        <v>-384655.1875</v>
      </c>
      <c r="J178" s="14">
        <v>-61544.83</v>
      </c>
      <c r="K178" s="1" t="s">
        <v>6142</v>
      </c>
    </row>
    <row r="179" spans="1:11" hidden="1">
      <c r="A179" t="s">
        <v>8531</v>
      </c>
      <c r="B179" s="3">
        <v>41716</v>
      </c>
      <c r="C179" t="s">
        <v>7020</v>
      </c>
      <c r="D179">
        <v>2</v>
      </c>
      <c r="E179" t="s">
        <v>7021</v>
      </c>
      <c r="F179" t="s">
        <v>1637</v>
      </c>
      <c r="G179" t="s">
        <v>13</v>
      </c>
      <c r="H179" t="s">
        <v>7022</v>
      </c>
      <c r="I179" s="4">
        <f t="shared" si="2"/>
        <v>-853.43750000000011</v>
      </c>
      <c r="J179">
        <v>-136.55000000000001</v>
      </c>
      <c r="K179" t="s">
        <v>6145</v>
      </c>
    </row>
    <row r="180" spans="1:11" hidden="1">
      <c r="A180" s="1" t="s">
        <v>634</v>
      </c>
      <c r="B180" s="13">
        <v>41716</v>
      </c>
      <c r="C180" s="1" t="s">
        <v>6439</v>
      </c>
      <c r="D180" s="1">
        <v>1</v>
      </c>
      <c r="E180" s="1" t="s">
        <v>6440</v>
      </c>
      <c r="F180" s="1" t="s">
        <v>9</v>
      </c>
      <c r="G180" s="1" t="s">
        <v>10</v>
      </c>
      <c r="H180" s="1" t="s">
        <v>6350</v>
      </c>
      <c r="I180" s="4">
        <f t="shared" si="2"/>
        <v>352155.1875</v>
      </c>
      <c r="J180" s="14">
        <v>56344.83</v>
      </c>
      <c r="K180" s="1" t="s">
        <v>6142</v>
      </c>
    </row>
    <row r="181" spans="1:11" hidden="1">
      <c r="A181" s="1" t="s">
        <v>8532</v>
      </c>
      <c r="B181" s="13">
        <v>41716</v>
      </c>
      <c r="C181" s="1" t="s">
        <v>6441</v>
      </c>
      <c r="D181" s="1">
        <v>1</v>
      </c>
      <c r="E181" s="1" t="s">
        <v>6442</v>
      </c>
      <c r="F181" s="1" t="s">
        <v>9</v>
      </c>
      <c r="G181" s="1" t="s">
        <v>10</v>
      </c>
      <c r="H181" s="1" t="s">
        <v>6443</v>
      </c>
      <c r="I181" s="4">
        <f t="shared" si="2"/>
        <v>232663.8125</v>
      </c>
      <c r="J181" s="14">
        <v>37226.21</v>
      </c>
      <c r="K181" s="1" t="s">
        <v>6142</v>
      </c>
    </row>
    <row r="182" spans="1:11" hidden="1">
      <c r="A182" s="1" t="s">
        <v>8536</v>
      </c>
      <c r="B182" s="13">
        <v>41717</v>
      </c>
      <c r="C182" s="1" t="s">
        <v>6427</v>
      </c>
      <c r="D182" s="1">
        <v>1</v>
      </c>
      <c r="E182" s="1" t="s">
        <v>6446</v>
      </c>
      <c r="F182" s="1" t="s">
        <v>58</v>
      </c>
      <c r="G182" s="1" t="s">
        <v>10</v>
      </c>
      <c r="H182" s="1" t="s">
        <v>6429</v>
      </c>
      <c r="I182" s="4">
        <f t="shared" si="2"/>
        <v>1034.5</v>
      </c>
      <c r="J182" s="1">
        <v>165.52</v>
      </c>
      <c r="K182" s="1" t="s">
        <v>6138</v>
      </c>
    </row>
    <row r="183" spans="1:11" hidden="1">
      <c r="A183" s="1" t="s">
        <v>661</v>
      </c>
      <c r="B183" s="13">
        <v>41717</v>
      </c>
      <c r="C183" s="1" t="s">
        <v>6433</v>
      </c>
      <c r="D183" s="1">
        <v>1</v>
      </c>
      <c r="E183" s="1" t="s">
        <v>6448</v>
      </c>
      <c r="F183" s="1" t="s">
        <v>70</v>
      </c>
      <c r="G183" s="1" t="s">
        <v>10</v>
      </c>
      <c r="H183" s="1" t="s">
        <v>6435</v>
      </c>
      <c r="I183" s="4">
        <f t="shared" si="2"/>
        <v>-482155.1875</v>
      </c>
      <c r="J183" s="14">
        <v>-77144.83</v>
      </c>
      <c r="K183" s="1" t="s">
        <v>6142</v>
      </c>
    </row>
    <row r="184" spans="1:11" hidden="1">
      <c r="A184" s="1" t="s">
        <v>664</v>
      </c>
      <c r="B184" s="13">
        <v>41717</v>
      </c>
      <c r="C184" s="1" t="s">
        <v>6449</v>
      </c>
      <c r="D184" s="1">
        <v>1</v>
      </c>
      <c r="E184" s="1" t="s">
        <v>6450</v>
      </c>
      <c r="F184" s="1" t="s">
        <v>9</v>
      </c>
      <c r="G184" s="1" t="s">
        <v>10</v>
      </c>
      <c r="H184" s="1" t="s">
        <v>6435</v>
      </c>
      <c r="I184" s="4">
        <f t="shared" si="2"/>
        <v>409482.75</v>
      </c>
      <c r="J184" s="14">
        <v>65517.24</v>
      </c>
      <c r="K184" s="1" t="s">
        <v>6142</v>
      </c>
    </row>
    <row r="185" spans="1:11" hidden="1">
      <c r="A185" s="1" t="s">
        <v>670</v>
      </c>
      <c r="B185" s="13">
        <v>41717</v>
      </c>
      <c r="C185" s="1" t="s">
        <v>6451</v>
      </c>
      <c r="D185" s="1">
        <v>1</v>
      </c>
      <c r="E185" s="1" t="s">
        <v>6452</v>
      </c>
      <c r="F185" s="1" t="s">
        <v>9</v>
      </c>
      <c r="G185" s="1" t="s">
        <v>10</v>
      </c>
      <c r="H185" s="1" t="s">
        <v>3940</v>
      </c>
      <c r="I185" s="4">
        <f t="shared" si="2"/>
        <v>248793.125</v>
      </c>
      <c r="J185" s="14">
        <v>39806.9</v>
      </c>
      <c r="K185" s="1" t="s">
        <v>6142</v>
      </c>
    </row>
    <row r="186" spans="1:11" hidden="1">
      <c r="A186" s="1" t="s">
        <v>8537</v>
      </c>
      <c r="B186" s="13">
        <v>41717</v>
      </c>
      <c r="C186" s="1" t="s">
        <v>6454</v>
      </c>
      <c r="D186" s="1">
        <v>1</v>
      </c>
      <c r="E186" s="1" t="s">
        <v>6455</v>
      </c>
      <c r="F186" s="1" t="s">
        <v>9</v>
      </c>
      <c r="G186" s="1" t="s">
        <v>10</v>
      </c>
      <c r="H186" s="1" t="s">
        <v>6323</v>
      </c>
      <c r="I186" s="4">
        <f t="shared" si="2"/>
        <v>186034.5</v>
      </c>
      <c r="J186" s="14">
        <v>29765.52</v>
      </c>
      <c r="K186" s="1" t="s">
        <v>6142</v>
      </c>
    </row>
    <row r="187" spans="1:11" hidden="1">
      <c r="A187" s="1" t="s">
        <v>8538</v>
      </c>
      <c r="B187" s="13">
        <v>41717</v>
      </c>
      <c r="C187" s="1" t="s">
        <v>6456</v>
      </c>
      <c r="D187" s="1">
        <v>1</v>
      </c>
      <c r="E187" s="1" t="s">
        <v>6457</v>
      </c>
      <c r="F187" s="1" t="s">
        <v>9</v>
      </c>
      <c r="G187" s="1" t="s">
        <v>10</v>
      </c>
      <c r="H187" s="1" t="s">
        <v>1534</v>
      </c>
      <c r="I187" s="4">
        <f t="shared" si="2"/>
        <v>232663.8125</v>
      </c>
      <c r="J187" s="14">
        <v>37226.21</v>
      </c>
      <c r="K187" s="1" t="s">
        <v>6142</v>
      </c>
    </row>
    <row r="188" spans="1:11" hidden="1">
      <c r="A188" s="1" t="s">
        <v>2718</v>
      </c>
      <c r="B188" s="13">
        <v>41717</v>
      </c>
      <c r="C188" s="1" t="s">
        <v>6458</v>
      </c>
      <c r="D188" s="1">
        <v>1</v>
      </c>
      <c r="E188" s="1" t="s">
        <v>6459</v>
      </c>
      <c r="F188" s="1" t="s">
        <v>9</v>
      </c>
      <c r="G188" s="1" t="s">
        <v>10</v>
      </c>
      <c r="H188" s="1" t="s">
        <v>6460</v>
      </c>
      <c r="I188" s="4">
        <f t="shared" si="2"/>
        <v>295086.1875</v>
      </c>
      <c r="J188" s="14">
        <v>47213.79</v>
      </c>
      <c r="K188" s="1" t="s">
        <v>6142</v>
      </c>
    </row>
    <row r="189" spans="1:11" hidden="1">
      <c r="A189" s="1" t="s">
        <v>8539</v>
      </c>
      <c r="B189" s="13">
        <v>41717</v>
      </c>
      <c r="C189" s="1" t="s">
        <v>6461</v>
      </c>
      <c r="D189" s="1">
        <v>1</v>
      </c>
      <c r="E189" s="1" t="s">
        <v>6462</v>
      </c>
      <c r="F189" s="1" t="s">
        <v>9</v>
      </c>
      <c r="G189" s="1" t="s">
        <v>10</v>
      </c>
      <c r="H189" s="1" t="s">
        <v>6463</v>
      </c>
      <c r="I189" s="4">
        <f t="shared" si="2"/>
        <v>206801.75</v>
      </c>
      <c r="J189" s="14">
        <v>33088.28</v>
      </c>
      <c r="K189" s="1" t="s">
        <v>6142</v>
      </c>
    </row>
    <row r="190" spans="1:11" hidden="1">
      <c r="A190" s="1" t="s">
        <v>8540</v>
      </c>
      <c r="B190" s="13">
        <v>41718</v>
      </c>
      <c r="C190" s="1" t="s">
        <v>6465</v>
      </c>
      <c r="D190" s="1">
        <v>2</v>
      </c>
      <c r="E190" s="1" t="s">
        <v>6466</v>
      </c>
      <c r="F190" s="1" t="s">
        <v>3572</v>
      </c>
      <c r="G190" s="1" t="s">
        <v>13</v>
      </c>
      <c r="H190" s="1" t="s">
        <v>967</v>
      </c>
      <c r="I190" s="4">
        <f t="shared" si="2"/>
        <v>3111.375</v>
      </c>
      <c r="J190" s="1">
        <v>497.82</v>
      </c>
      <c r="K190" s="1" t="s">
        <v>6145</v>
      </c>
    </row>
    <row r="191" spans="1:11" hidden="1">
      <c r="A191" s="1" t="s">
        <v>3896</v>
      </c>
      <c r="B191" s="13">
        <v>41718</v>
      </c>
      <c r="C191" s="1" t="s">
        <v>6467</v>
      </c>
      <c r="D191" s="1">
        <v>2</v>
      </c>
      <c r="E191" s="1" t="s">
        <v>6468</v>
      </c>
      <c r="F191" s="1" t="s">
        <v>3572</v>
      </c>
      <c r="G191" s="1" t="s">
        <v>13</v>
      </c>
      <c r="H191" s="1" t="s">
        <v>6251</v>
      </c>
      <c r="I191" s="4">
        <f t="shared" si="2"/>
        <v>2060.375</v>
      </c>
      <c r="J191" s="1">
        <v>329.66</v>
      </c>
      <c r="K191" s="1" t="s">
        <v>6145</v>
      </c>
    </row>
    <row r="192" spans="1:11" hidden="1">
      <c r="A192" s="1" t="s">
        <v>5482</v>
      </c>
      <c r="B192" s="13">
        <v>41718</v>
      </c>
      <c r="C192" s="1" t="s">
        <v>3647</v>
      </c>
      <c r="D192" s="1">
        <v>1</v>
      </c>
      <c r="E192" s="1" t="s">
        <v>6469</v>
      </c>
      <c r="F192" s="1" t="s">
        <v>70</v>
      </c>
      <c r="G192" s="1" t="s">
        <v>10</v>
      </c>
      <c r="H192" s="1" t="s">
        <v>4308</v>
      </c>
      <c r="I192" s="4">
        <f t="shared" si="2"/>
        <v>-319827.5625</v>
      </c>
      <c r="J192" s="14">
        <v>-51172.41</v>
      </c>
      <c r="K192" s="1" t="s">
        <v>6142</v>
      </c>
    </row>
    <row r="193" spans="1:11" hidden="1">
      <c r="A193" s="1" t="s">
        <v>715</v>
      </c>
      <c r="B193" s="13">
        <v>41718</v>
      </c>
      <c r="C193" s="1" t="s">
        <v>3647</v>
      </c>
      <c r="D193" s="1">
        <v>1</v>
      </c>
      <c r="E193" s="1" t="s">
        <v>6470</v>
      </c>
      <c r="F193" s="1" t="s">
        <v>9</v>
      </c>
      <c r="G193" s="1" t="s">
        <v>10</v>
      </c>
      <c r="H193" s="1" t="s">
        <v>4308</v>
      </c>
      <c r="I193" s="4">
        <f t="shared" si="2"/>
        <v>319827.5625</v>
      </c>
      <c r="J193" s="14">
        <v>51172.41</v>
      </c>
      <c r="K193" s="1" t="s">
        <v>6142</v>
      </c>
    </row>
    <row r="194" spans="1:11" hidden="1">
      <c r="A194" s="1" t="s">
        <v>5487</v>
      </c>
      <c r="B194" s="13">
        <v>41718</v>
      </c>
      <c r="C194" s="1" t="s">
        <v>3647</v>
      </c>
      <c r="D194" s="1">
        <v>1</v>
      </c>
      <c r="E194" s="1" t="s">
        <v>6471</v>
      </c>
      <c r="F194" s="1" t="s">
        <v>70</v>
      </c>
      <c r="G194" s="1" t="s">
        <v>10</v>
      </c>
      <c r="H194" s="1" t="s">
        <v>4308</v>
      </c>
      <c r="I194" s="4">
        <f t="shared" si="2"/>
        <v>-319827.5625</v>
      </c>
      <c r="J194" s="14">
        <v>-51172.41</v>
      </c>
      <c r="K194" s="1" t="s">
        <v>6142</v>
      </c>
    </row>
    <row r="195" spans="1:11" hidden="1">
      <c r="A195" s="1" t="s">
        <v>5490</v>
      </c>
      <c r="B195" s="13">
        <v>41718</v>
      </c>
      <c r="C195" s="1" t="s">
        <v>3647</v>
      </c>
      <c r="D195" s="1">
        <v>1</v>
      </c>
      <c r="E195" s="1" t="s">
        <v>6472</v>
      </c>
      <c r="F195" s="1" t="s">
        <v>9</v>
      </c>
      <c r="G195" s="1" t="s">
        <v>10</v>
      </c>
      <c r="H195" s="1" t="s">
        <v>4308</v>
      </c>
      <c r="I195" s="4">
        <f t="shared" si="2"/>
        <v>319827.5625</v>
      </c>
      <c r="J195" s="14">
        <v>51172.41</v>
      </c>
      <c r="K195" s="1" t="s">
        <v>6142</v>
      </c>
    </row>
    <row r="196" spans="1:11" hidden="1">
      <c r="A196" t="s">
        <v>8541</v>
      </c>
      <c r="B196" s="3">
        <v>41718</v>
      </c>
      <c r="C196" t="s">
        <v>7023</v>
      </c>
      <c r="D196">
        <v>2</v>
      </c>
      <c r="E196" t="s">
        <v>7024</v>
      </c>
      <c r="F196" t="s">
        <v>1637</v>
      </c>
      <c r="G196" t="s">
        <v>13</v>
      </c>
      <c r="H196" t="s">
        <v>7025</v>
      </c>
      <c r="I196" s="4">
        <f t="shared" si="2"/>
        <v>-1534.5</v>
      </c>
      <c r="J196">
        <v>-245.52</v>
      </c>
      <c r="K196" t="s">
        <v>6145</v>
      </c>
    </row>
    <row r="197" spans="1:11" hidden="1">
      <c r="A197" s="1" t="s">
        <v>8542</v>
      </c>
      <c r="B197" s="13">
        <v>41718</v>
      </c>
      <c r="C197" s="1" t="s">
        <v>6290</v>
      </c>
      <c r="D197" s="1">
        <v>1</v>
      </c>
      <c r="E197" s="1" t="s">
        <v>6473</v>
      </c>
      <c r="F197" s="1" t="s">
        <v>58</v>
      </c>
      <c r="G197" s="1" t="s">
        <v>3602</v>
      </c>
      <c r="H197" s="1" t="s">
        <v>6287</v>
      </c>
      <c r="I197" s="4">
        <f t="shared" si="2"/>
        <v>2413.8125</v>
      </c>
      <c r="J197" s="1">
        <v>386.21</v>
      </c>
      <c r="K197" s="1" t="s">
        <v>6138</v>
      </c>
    </row>
    <row r="198" spans="1:11" hidden="1">
      <c r="A198" s="1" t="s">
        <v>8543</v>
      </c>
      <c r="B198" s="13">
        <v>41718</v>
      </c>
      <c r="C198" s="1" t="s">
        <v>6474</v>
      </c>
      <c r="D198" s="1">
        <v>2</v>
      </c>
      <c r="E198" s="1" t="s">
        <v>6475</v>
      </c>
      <c r="F198" s="1" t="s">
        <v>37</v>
      </c>
      <c r="G198" s="1" t="s">
        <v>38</v>
      </c>
      <c r="H198" s="1" t="s">
        <v>39</v>
      </c>
      <c r="I198" s="4">
        <f t="shared" si="2"/>
        <v>10264.75</v>
      </c>
      <c r="J198" s="14">
        <v>1642.36</v>
      </c>
      <c r="K198" s="1" t="s">
        <v>6145</v>
      </c>
    </row>
    <row r="199" spans="1:11" hidden="1">
      <c r="A199" s="1" t="s">
        <v>721</v>
      </c>
      <c r="B199" s="13">
        <v>41718</v>
      </c>
      <c r="C199" s="1" t="s">
        <v>6476</v>
      </c>
      <c r="D199" s="1">
        <v>2</v>
      </c>
      <c r="E199" s="1" t="s">
        <v>6477</v>
      </c>
      <c r="F199" s="1" t="s">
        <v>37</v>
      </c>
      <c r="G199" s="1" t="s">
        <v>38</v>
      </c>
      <c r="H199" s="1" t="s">
        <v>39</v>
      </c>
      <c r="I199" s="4">
        <f t="shared" si="2"/>
        <v>385.375</v>
      </c>
      <c r="J199" s="1">
        <v>61.66</v>
      </c>
      <c r="K199" s="1" t="s">
        <v>6145</v>
      </c>
    </row>
    <row r="200" spans="1:11" hidden="1">
      <c r="A200" s="1" t="s">
        <v>723</v>
      </c>
      <c r="B200" s="13">
        <v>41718</v>
      </c>
      <c r="C200" s="1" t="s">
        <v>6478</v>
      </c>
      <c r="D200" s="1">
        <v>2</v>
      </c>
      <c r="E200" s="1" t="s">
        <v>6479</v>
      </c>
      <c r="F200" s="1" t="s">
        <v>37</v>
      </c>
      <c r="G200" s="1" t="s">
        <v>38</v>
      </c>
      <c r="H200" s="1" t="s">
        <v>39</v>
      </c>
      <c r="I200" s="4">
        <f t="shared" si="2"/>
        <v>1662.0625</v>
      </c>
      <c r="J200" s="1">
        <v>265.93</v>
      </c>
      <c r="K200" s="1" t="s">
        <v>6145</v>
      </c>
    </row>
    <row r="201" spans="1:11" hidden="1">
      <c r="A201" s="1" t="s">
        <v>8544</v>
      </c>
      <c r="B201" s="13">
        <v>41718</v>
      </c>
      <c r="C201" s="1" t="s">
        <v>6480</v>
      </c>
      <c r="D201" s="1">
        <v>1</v>
      </c>
      <c r="E201" s="1" t="s">
        <v>6481</v>
      </c>
      <c r="F201" s="1" t="s">
        <v>54</v>
      </c>
      <c r="G201" s="1" t="s">
        <v>10</v>
      </c>
      <c r="H201" s="1" t="s">
        <v>3888</v>
      </c>
      <c r="I201" s="4">
        <f t="shared" si="2"/>
        <v>202818.6875</v>
      </c>
      <c r="J201" s="14">
        <v>32450.99</v>
      </c>
      <c r="K201" s="1" t="s">
        <v>6143</v>
      </c>
    </row>
    <row r="202" spans="1:11" hidden="1">
      <c r="A202" s="1" t="s">
        <v>8545</v>
      </c>
      <c r="B202" s="13">
        <v>41718</v>
      </c>
      <c r="C202" s="1" t="s">
        <v>6482</v>
      </c>
      <c r="D202" s="1">
        <v>1</v>
      </c>
      <c r="E202" s="1" t="s">
        <v>6483</v>
      </c>
      <c r="F202" s="1" t="s">
        <v>54</v>
      </c>
      <c r="G202" s="1" t="s">
        <v>10</v>
      </c>
      <c r="H202" s="1" t="s">
        <v>3888</v>
      </c>
      <c r="I202" s="4">
        <f t="shared" ref="I202:I265" si="3">J202*100/16</f>
        <v>382307.875</v>
      </c>
      <c r="J202" s="14">
        <v>61169.26</v>
      </c>
      <c r="K202" s="1" t="s">
        <v>6143</v>
      </c>
    </row>
    <row r="203" spans="1:11" hidden="1">
      <c r="A203" s="1" t="s">
        <v>8546</v>
      </c>
      <c r="B203" s="13">
        <v>41718</v>
      </c>
      <c r="C203" s="1" t="s">
        <v>6484</v>
      </c>
      <c r="D203" s="1">
        <v>1</v>
      </c>
      <c r="E203" s="1" t="s">
        <v>6485</v>
      </c>
      <c r="F203" s="1" t="s">
        <v>54</v>
      </c>
      <c r="G203" s="1" t="s">
        <v>10</v>
      </c>
      <c r="H203" s="1" t="s">
        <v>4035</v>
      </c>
      <c r="I203" s="4">
        <f t="shared" si="3"/>
        <v>246690</v>
      </c>
      <c r="J203" s="14">
        <v>39470.400000000001</v>
      </c>
      <c r="K203" s="1" t="s">
        <v>6143</v>
      </c>
    </row>
    <row r="204" spans="1:11" hidden="1">
      <c r="A204" s="1" t="s">
        <v>3968</v>
      </c>
      <c r="B204" s="13">
        <v>41719</v>
      </c>
      <c r="C204" s="1" t="s">
        <v>6487</v>
      </c>
      <c r="D204" s="1">
        <v>2</v>
      </c>
      <c r="E204" s="1" t="s">
        <v>6488</v>
      </c>
      <c r="F204" s="1" t="s">
        <v>26</v>
      </c>
      <c r="G204" s="1" t="s">
        <v>13</v>
      </c>
      <c r="H204" s="1" t="s">
        <v>914</v>
      </c>
      <c r="I204" s="4">
        <f t="shared" si="3"/>
        <v>853.43750000000011</v>
      </c>
      <c r="J204" s="1">
        <v>136.55000000000001</v>
      </c>
      <c r="K204" s="1" t="s">
        <v>6145</v>
      </c>
    </row>
    <row r="205" spans="1:11" hidden="1">
      <c r="A205" s="1" t="s">
        <v>3972</v>
      </c>
      <c r="B205" s="13">
        <v>41719</v>
      </c>
      <c r="C205" s="1" t="s">
        <v>6489</v>
      </c>
      <c r="D205" s="1">
        <v>2</v>
      </c>
      <c r="E205" s="1" t="s">
        <v>6490</v>
      </c>
      <c r="F205" s="1" t="s">
        <v>26</v>
      </c>
      <c r="G205" s="1" t="s">
        <v>13</v>
      </c>
      <c r="H205" s="1" t="s">
        <v>914</v>
      </c>
      <c r="I205" s="4">
        <f t="shared" si="3"/>
        <v>1534.5</v>
      </c>
      <c r="J205" s="1">
        <v>245.52</v>
      </c>
      <c r="K205" s="1" t="s">
        <v>6145</v>
      </c>
    </row>
    <row r="206" spans="1:11" hidden="1">
      <c r="A206" s="1" t="s">
        <v>3976</v>
      </c>
      <c r="B206" s="13">
        <v>41719</v>
      </c>
      <c r="C206" s="1" t="s">
        <v>6491</v>
      </c>
      <c r="D206" s="1">
        <v>2</v>
      </c>
      <c r="E206" s="1" t="s">
        <v>6492</v>
      </c>
      <c r="F206" s="1" t="s">
        <v>26</v>
      </c>
      <c r="G206" s="1" t="s">
        <v>13</v>
      </c>
      <c r="H206" s="1" t="s">
        <v>914</v>
      </c>
      <c r="I206" s="4">
        <f t="shared" si="3"/>
        <v>853.43750000000011</v>
      </c>
      <c r="J206" s="1">
        <v>136.55000000000001</v>
      </c>
      <c r="K206" s="1" t="s">
        <v>6145</v>
      </c>
    </row>
    <row r="207" spans="1:11" hidden="1">
      <c r="A207" s="1" t="s">
        <v>3980</v>
      </c>
      <c r="B207" s="13">
        <v>41719</v>
      </c>
      <c r="C207" s="1" t="s">
        <v>6493</v>
      </c>
      <c r="D207" s="1">
        <v>1</v>
      </c>
      <c r="E207" s="1" t="s">
        <v>6494</v>
      </c>
      <c r="F207" s="1" t="s">
        <v>54</v>
      </c>
      <c r="G207" s="1" t="s">
        <v>10</v>
      </c>
      <c r="H207" s="1" t="s">
        <v>6495</v>
      </c>
      <c r="I207" s="4">
        <f t="shared" si="3"/>
        <v>168289.25</v>
      </c>
      <c r="J207" s="14">
        <v>26926.28</v>
      </c>
      <c r="K207" s="1" t="s">
        <v>6143</v>
      </c>
    </row>
    <row r="208" spans="1:11" hidden="1">
      <c r="A208" s="1" t="s">
        <v>3988</v>
      </c>
      <c r="B208" s="13">
        <v>41719</v>
      </c>
      <c r="C208" s="1" t="s">
        <v>6458</v>
      </c>
      <c r="D208" s="1">
        <v>1</v>
      </c>
      <c r="E208" s="1" t="s">
        <v>6496</v>
      </c>
      <c r="F208" s="1" t="s">
        <v>70</v>
      </c>
      <c r="G208" s="1" t="s">
        <v>10</v>
      </c>
      <c r="H208" s="1" t="s">
        <v>6460</v>
      </c>
      <c r="I208" s="4">
        <f t="shared" si="3"/>
        <v>-295086.1875</v>
      </c>
      <c r="J208" s="14">
        <v>-47213.79</v>
      </c>
      <c r="K208" s="1" t="s">
        <v>6142</v>
      </c>
    </row>
    <row r="209" spans="1:11" hidden="1">
      <c r="A209" s="1" t="s">
        <v>3992</v>
      </c>
      <c r="B209" s="13">
        <v>41719</v>
      </c>
      <c r="C209" s="1" t="s">
        <v>6497</v>
      </c>
      <c r="D209" s="1">
        <v>1</v>
      </c>
      <c r="E209" s="1" t="s">
        <v>6498</v>
      </c>
      <c r="F209" s="1" t="s">
        <v>9</v>
      </c>
      <c r="G209" s="1" t="s">
        <v>10</v>
      </c>
      <c r="H209" s="1" t="s">
        <v>6460</v>
      </c>
      <c r="I209" s="4">
        <f t="shared" si="3"/>
        <v>241284.49999999997</v>
      </c>
      <c r="J209" s="14">
        <v>38605.519999999997</v>
      </c>
      <c r="K209" s="1" t="s">
        <v>6142</v>
      </c>
    </row>
    <row r="210" spans="1:11" hidden="1">
      <c r="A210" s="1" t="s">
        <v>3995</v>
      </c>
      <c r="B210" s="13">
        <v>41719</v>
      </c>
      <c r="C210" s="1" t="s">
        <v>6499</v>
      </c>
      <c r="D210" s="1">
        <v>2</v>
      </c>
      <c r="E210" s="1" t="s">
        <v>6500</v>
      </c>
      <c r="F210" s="1" t="s">
        <v>26</v>
      </c>
      <c r="G210" s="1" t="s">
        <v>13</v>
      </c>
      <c r="H210" s="1" t="s">
        <v>914</v>
      </c>
      <c r="I210" s="4">
        <f t="shared" si="3"/>
        <v>853.43750000000011</v>
      </c>
      <c r="J210" s="1">
        <v>136.55000000000001</v>
      </c>
      <c r="K210" s="1" t="s">
        <v>6145</v>
      </c>
    </row>
    <row r="211" spans="1:11" hidden="1">
      <c r="A211" s="1" t="s">
        <v>2836</v>
      </c>
      <c r="B211" s="13">
        <v>41719</v>
      </c>
      <c r="C211" s="1" t="s">
        <v>6501</v>
      </c>
      <c r="D211" s="1">
        <v>1</v>
      </c>
      <c r="E211" s="1" t="s">
        <v>6502</v>
      </c>
      <c r="F211" s="1" t="s">
        <v>9</v>
      </c>
      <c r="G211" s="1" t="s">
        <v>10</v>
      </c>
      <c r="H211" s="1" t="s">
        <v>6503</v>
      </c>
      <c r="I211" s="4">
        <f t="shared" si="3"/>
        <v>248793.125</v>
      </c>
      <c r="J211" s="14">
        <v>39806.9</v>
      </c>
      <c r="K211" s="1" t="s">
        <v>6142</v>
      </c>
    </row>
    <row r="212" spans="1:11" hidden="1">
      <c r="A212" s="1" t="s">
        <v>2845</v>
      </c>
      <c r="B212" s="13">
        <v>41719</v>
      </c>
      <c r="C212" s="1" t="s">
        <v>6504</v>
      </c>
      <c r="D212" s="1">
        <v>1</v>
      </c>
      <c r="E212" s="1" t="s">
        <v>6505</v>
      </c>
      <c r="F212" s="1" t="s">
        <v>9</v>
      </c>
      <c r="G212" s="1" t="s">
        <v>10</v>
      </c>
      <c r="H212" s="1" t="s">
        <v>6503</v>
      </c>
      <c r="I212" s="4">
        <f t="shared" si="3"/>
        <v>248793.125</v>
      </c>
      <c r="J212" s="14">
        <v>39806.9</v>
      </c>
      <c r="K212" s="1" t="s">
        <v>6142</v>
      </c>
    </row>
    <row r="213" spans="1:11" hidden="1">
      <c r="A213" s="1" t="s">
        <v>2867</v>
      </c>
      <c r="B213" s="13">
        <v>41719</v>
      </c>
      <c r="C213" s="1" t="s">
        <v>6506</v>
      </c>
      <c r="D213" s="1">
        <v>1</v>
      </c>
      <c r="E213" s="1" t="s">
        <v>6507</v>
      </c>
      <c r="F213" s="1" t="s">
        <v>58</v>
      </c>
      <c r="G213" s="1" t="s">
        <v>10</v>
      </c>
      <c r="H213" s="1" t="s">
        <v>6508</v>
      </c>
      <c r="I213" s="4">
        <f t="shared" si="3"/>
        <v>2612.0625</v>
      </c>
      <c r="J213" s="1">
        <v>417.93</v>
      </c>
      <c r="K213" s="1" t="s">
        <v>6145</v>
      </c>
    </row>
    <row r="214" spans="1:11" hidden="1">
      <c r="A214" s="1" t="s">
        <v>2870</v>
      </c>
      <c r="B214" s="13">
        <v>41719</v>
      </c>
      <c r="C214" s="1" t="s">
        <v>6509</v>
      </c>
      <c r="D214" s="1">
        <v>1</v>
      </c>
      <c r="E214" s="1" t="s">
        <v>6510</v>
      </c>
      <c r="F214" s="1" t="s">
        <v>58</v>
      </c>
      <c r="G214" s="1" t="s">
        <v>10</v>
      </c>
      <c r="H214" s="1" t="s">
        <v>6511</v>
      </c>
      <c r="I214" s="4">
        <f t="shared" si="3"/>
        <v>54.3125</v>
      </c>
      <c r="J214" s="1">
        <v>8.69</v>
      </c>
      <c r="K214" s="1" t="s">
        <v>6145</v>
      </c>
    </row>
    <row r="215" spans="1:11" hidden="1">
      <c r="A215" s="1" t="s">
        <v>8547</v>
      </c>
      <c r="B215" s="13">
        <v>41719</v>
      </c>
      <c r="C215" s="1" t="s">
        <v>6341</v>
      </c>
      <c r="D215" s="1">
        <v>1</v>
      </c>
      <c r="E215" s="1" t="s">
        <v>6512</v>
      </c>
      <c r="F215" s="1" t="s">
        <v>70</v>
      </c>
      <c r="G215" s="1" t="s">
        <v>10</v>
      </c>
      <c r="H215" s="1" t="s">
        <v>6320</v>
      </c>
      <c r="I215" s="4">
        <f t="shared" si="3"/>
        <v>-156551.75</v>
      </c>
      <c r="J215" s="14">
        <v>-25048.28</v>
      </c>
      <c r="K215" s="1" t="s">
        <v>6142</v>
      </c>
    </row>
    <row r="216" spans="1:11" hidden="1">
      <c r="A216" s="1" t="s">
        <v>789</v>
      </c>
      <c r="B216" s="13">
        <v>41719</v>
      </c>
      <c r="C216" s="1" t="s">
        <v>6341</v>
      </c>
      <c r="D216" s="1">
        <v>1</v>
      </c>
      <c r="E216" s="1" t="s">
        <v>6513</v>
      </c>
      <c r="F216" s="1" t="s">
        <v>9</v>
      </c>
      <c r="G216" s="1" t="s">
        <v>10</v>
      </c>
      <c r="H216" s="1" t="s">
        <v>6514</v>
      </c>
      <c r="I216" s="4">
        <f t="shared" si="3"/>
        <v>156551.75</v>
      </c>
      <c r="J216" s="14">
        <v>25048.28</v>
      </c>
      <c r="K216" s="1" t="s">
        <v>6142</v>
      </c>
    </row>
    <row r="217" spans="1:11" hidden="1">
      <c r="A217" t="s">
        <v>8549</v>
      </c>
      <c r="B217" s="3">
        <v>41720</v>
      </c>
      <c r="C217" t="s">
        <v>7026</v>
      </c>
      <c r="D217">
        <v>2</v>
      </c>
      <c r="E217" t="s">
        <v>7027</v>
      </c>
      <c r="F217" t="s">
        <v>1448</v>
      </c>
      <c r="G217" t="s">
        <v>13</v>
      </c>
      <c r="H217" t="s">
        <v>88</v>
      </c>
      <c r="I217" s="4">
        <f t="shared" si="3"/>
        <v>2100</v>
      </c>
      <c r="J217">
        <v>336</v>
      </c>
      <c r="K217" t="s">
        <v>6164</v>
      </c>
    </row>
    <row r="218" spans="1:11" hidden="1">
      <c r="A218" t="s">
        <v>8550</v>
      </c>
      <c r="B218" s="3">
        <v>41720</v>
      </c>
      <c r="C218" t="s">
        <v>7028</v>
      </c>
      <c r="D218">
        <v>2</v>
      </c>
      <c r="E218" t="s">
        <v>7029</v>
      </c>
      <c r="F218" t="s">
        <v>1448</v>
      </c>
      <c r="G218" t="s">
        <v>13</v>
      </c>
      <c r="H218" t="s">
        <v>88</v>
      </c>
      <c r="I218" s="4">
        <f t="shared" si="3"/>
        <v>1602.4999999999998</v>
      </c>
      <c r="J218">
        <v>256.39999999999998</v>
      </c>
      <c r="K218" t="s">
        <v>6164</v>
      </c>
    </row>
    <row r="219" spans="1:11" hidden="1">
      <c r="A219" t="s">
        <v>8551</v>
      </c>
      <c r="B219" s="3">
        <v>41720</v>
      </c>
      <c r="C219" t="s">
        <v>7030</v>
      </c>
      <c r="D219">
        <v>2</v>
      </c>
      <c r="E219" t="s">
        <v>7031</v>
      </c>
      <c r="F219" t="s">
        <v>1448</v>
      </c>
      <c r="G219" t="s">
        <v>13</v>
      </c>
      <c r="H219" t="s">
        <v>88</v>
      </c>
      <c r="I219" s="4">
        <f t="shared" si="3"/>
        <v>165</v>
      </c>
      <c r="J219">
        <v>26.4</v>
      </c>
      <c r="K219" t="s">
        <v>6164</v>
      </c>
    </row>
    <row r="220" spans="1:11" hidden="1">
      <c r="A220" s="1" t="s">
        <v>4038</v>
      </c>
      <c r="B220" s="13">
        <v>41720</v>
      </c>
      <c r="C220" s="1" t="s">
        <v>6516</v>
      </c>
      <c r="D220" s="1">
        <v>1</v>
      </c>
      <c r="E220" s="1" t="s">
        <v>6517</v>
      </c>
      <c r="F220" s="1" t="s">
        <v>9</v>
      </c>
      <c r="G220" s="1" t="s">
        <v>10</v>
      </c>
      <c r="H220" s="1" t="s">
        <v>6518</v>
      </c>
      <c r="I220" s="4">
        <f t="shared" si="3"/>
        <v>187758.625</v>
      </c>
      <c r="J220" s="14">
        <v>30041.38</v>
      </c>
      <c r="K220" s="1" t="s">
        <v>6142</v>
      </c>
    </row>
    <row r="221" spans="1:11" hidden="1">
      <c r="A221" t="s">
        <v>8552</v>
      </c>
      <c r="B221" s="3">
        <v>41720</v>
      </c>
      <c r="C221" t="s">
        <v>7032</v>
      </c>
      <c r="D221">
        <v>2</v>
      </c>
      <c r="E221" t="s">
        <v>7033</v>
      </c>
      <c r="F221" t="s">
        <v>1448</v>
      </c>
      <c r="G221" t="s">
        <v>13</v>
      </c>
      <c r="H221" t="s">
        <v>88</v>
      </c>
      <c r="I221" s="4">
        <f t="shared" si="3"/>
        <v>1155</v>
      </c>
      <c r="J221">
        <v>184.8</v>
      </c>
      <c r="K221" t="s">
        <v>6164</v>
      </c>
    </row>
    <row r="222" spans="1:11" hidden="1">
      <c r="A222" t="s">
        <v>804</v>
      </c>
      <c r="B222" s="3">
        <v>41720</v>
      </c>
      <c r="C222" t="s">
        <v>7034</v>
      </c>
      <c r="D222">
        <v>2</v>
      </c>
      <c r="E222" t="s">
        <v>7035</v>
      </c>
      <c r="F222" t="s">
        <v>1448</v>
      </c>
      <c r="G222" t="s">
        <v>13</v>
      </c>
      <c r="H222" t="s">
        <v>88</v>
      </c>
      <c r="I222" s="4">
        <f t="shared" si="3"/>
        <v>1120.375</v>
      </c>
      <c r="J222">
        <v>179.26</v>
      </c>
      <c r="K222" t="s">
        <v>6164</v>
      </c>
    </row>
    <row r="223" spans="1:11" hidden="1">
      <c r="A223" t="s">
        <v>8553</v>
      </c>
      <c r="B223" s="3">
        <v>41720</v>
      </c>
      <c r="C223" t="s">
        <v>7036</v>
      </c>
      <c r="D223">
        <v>2</v>
      </c>
      <c r="E223" t="s">
        <v>7037</v>
      </c>
      <c r="F223" t="s">
        <v>1542</v>
      </c>
      <c r="G223" t="s">
        <v>13</v>
      </c>
      <c r="H223" t="s">
        <v>88</v>
      </c>
      <c r="I223" s="4">
        <f t="shared" si="3"/>
        <v>60.5</v>
      </c>
      <c r="J223">
        <v>9.68</v>
      </c>
      <c r="K223" t="s">
        <v>6145</v>
      </c>
    </row>
    <row r="224" spans="1:11" hidden="1">
      <c r="A224" t="s">
        <v>4039</v>
      </c>
      <c r="B224" s="3">
        <v>41720</v>
      </c>
      <c r="C224" t="s">
        <v>7038</v>
      </c>
      <c r="D224">
        <v>2</v>
      </c>
      <c r="E224" t="s">
        <v>7039</v>
      </c>
      <c r="F224" t="s">
        <v>1542</v>
      </c>
      <c r="G224" t="s">
        <v>13</v>
      </c>
      <c r="H224" t="s">
        <v>88</v>
      </c>
      <c r="I224" s="4">
        <f t="shared" si="3"/>
        <v>60.5</v>
      </c>
      <c r="J224">
        <v>9.68</v>
      </c>
      <c r="K224" t="s">
        <v>6145</v>
      </c>
    </row>
    <row r="225" spans="1:11" hidden="1">
      <c r="A225" t="s">
        <v>808</v>
      </c>
      <c r="B225" s="3">
        <v>41720</v>
      </c>
      <c r="C225" t="s">
        <v>7040</v>
      </c>
      <c r="D225">
        <v>2</v>
      </c>
      <c r="E225" t="s">
        <v>7041</v>
      </c>
      <c r="F225" t="s">
        <v>1542</v>
      </c>
      <c r="G225" t="s">
        <v>13</v>
      </c>
      <c r="H225" t="s">
        <v>88</v>
      </c>
      <c r="I225" s="4">
        <f t="shared" si="3"/>
        <v>60.5</v>
      </c>
      <c r="J225">
        <v>9.68</v>
      </c>
      <c r="K225" t="s">
        <v>6145</v>
      </c>
    </row>
    <row r="226" spans="1:11" hidden="1">
      <c r="A226" t="s">
        <v>4041</v>
      </c>
      <c r="B226" s="3">
        <v>41720</v>
      </c>
      <c r="C226" t="s">
        <v>7042</v>
      </c>
      <c r="D226">
        <v>2</v>
      </c>
      <c r="E226" t="s">
        <v>7043</v>
      </c>
      <c r="F226" t="s">
        <v>1542</v>
      </c>
      <c r="G226" t="s">
        <v>13</v>
      </c>
      <c r="H226" t="s">
        <v>88</v>
      </c>
      <c r="I226" s="4">
        <f t="shared" si="3"/>
        <v>60.5</v>
      </c>
      <c r="J226">
        <v>9.68</v>
      </c>
      <c r="K226" t="s">
        <v>6145</v>
      </c>
    </row>
    <row r="227" spans="1:11" hidden="1">
      <c r="A227" t="s">
        <v>8554</v>
      </c>
      <c r="B227" s="3">
        <v>41720</v>
      </c>
      <c r="C227" t="s">
        <v>7044</v>
      </c>
      <c r="D227">
        <v>2</v>
      </c>
      <c r="E227" t="s">
        <v>7045</v>
      </c>
      <c r="F227" t="s">
        <v>1542</v>
      </c>
      <c r="G227" t="s">
        <v>13</v>
      </c>
      <c r="H227" t="s">
        <v>88</v>
      </c>
      <c r="I227" s="4">
        <f t="shared" si="3"/>
        <v>60.5</v>
      </c>
      <c r="J227">
        <v>9.68</v>
      </c>
      <c r="K227" t="s">
        <v>6145</v>
      </c>
    </row>
    <row r="228" spans="1:11" hidden="1">
      <c r="A228" t="s">
        <v>5636</v>
      </c>
      <c r="B228" s="3">
        <v>41720</v>
      </c>
      <c r="C228" t="s">
        <v>7046</v>
      </c>
      <c r="D228">
        <v>2</v>
      </c>
      <c r="E228" t="s">
        <v>7047</v>
      </c>
      <c r="F228" t="s">
        <v>1542</v>
      </c>
      <c r="G228" t="s">
        <v>13</v>
      </c>
      <c r="H228" t="s">
        <v>88</v>
      </c>
      <c r="I228" s="4">
        <f t="shared" si="3"/>
        <v>60.5</v>
      </c>
      <c r="J228">
        <v>9.68</v>
      </c>
      <c r="K228" t="s">
        <v>6145</v>
      </c>
    </row>
    <row r="229" spans="1:11" hidden="1">
      <c r="A229" t="s">
        <v>8555</v>
      </c>
      <c r="B229" s="3">
        <v>41720</v>
      </c>
      <c r="C229" t="s">
        <v>7048</v>
      </c>
      <c r="D229">
        <v>2</v>
      </c>
      <c r="E229" t="s">
        <v>7049</v>
      </c>
      <c r="F229" t="s">
        <v>1542</v>
      </c>
      <c r="G229" t="s">
        <v>13</v>
      </c>
      <c r="H229" t="s">
        <v>88</v>
      </c>
      <c r="I229" s="4">
        <f t="shared" si="3"/>
        <v>60.5</v>
      </c>
      <c r="J229">
        <v>9.68</v>
      </c>
      <c r="K229" t="s">
        <v>6145</v>
      </c>
    </row>
    <row r="230" spans="1:11" hidden="1">
      <c r="A230" t="s">
        <v>8556</v>
      </c>
      <c r="B230" s="3">
        <v>41720</v>
      </c>
      <c r="C230" t="s">
        <v>7050</v>
      </c>
      <c r="D230">
        <v>2</v>
      </c>
      <c r="E230" t="s">
        <v>7051</v>
      </c>
      <c r="F230" t="s">
        <v>1542</v>
      </c>
      <c r="G230" t="s">
        <v>13</v>
      </c>
      <c r="H230" t="s">
        <v>88</v>
      </c>
      <c r="I230" s="4">
        <f t="shared" si="3"/>
        <v>60.5</v>
      </c>
      <c r="J230">
        <v>9.68</v>
      </c>
      <c r="K230" t="s">
        <v>6145</v>
      </c>
    </row>
    <row r="231" spans="1:11" hidden="1">
      <c r="A231" t="s">
        <v>8557</v>
      </c>
      <c r="B231" s="3">
        <v>41720</v>
      </c>
      <c r="C231" t="s">
        <v>7052</v>
      </c>
      <c r="D231">
        <v>2</v>
      </c>
      <c r="E231" t="s">
        <v>7053</v>
      </c>
      <c r="F231" t="s">
        <v>1542</v>
      </c>
      <c r="G231" t="s">
        <v>13</v>
      </c>
      <c r="H231" t="s">
        <v>88</v>
      </c>
      <c r="I231" s="4">
        <f t="shared" si="3"/>
        <v>60.5</v>
      </c>
      <c r="J231">
        <v>9.68</v>
      </c>
      <c r="K231" t="s">
        <v>6145</v>
      </c>
    </row>
    <row r="232" spans="1:11" hidden="1">
      <c r="A232" t="s">
        <v>2972</v>
      </c>
      <c r="B232" s="3">
        <v>41720</v>
      </c>
      <c r="C232" t="s">
        <v>7054</v>
      </c>
      <c r="D232">
        <v>2</v>
      </c>
      <c r="E232" t="s">
        <v>7055</v>
      </c>
      <c r="F232" t="s">
        <v>1542</v>
      </c>
      <c r="G232" t="s">
        <v>13</v>
      </c>
      <c r="H232" t="s">
        <v>88</v>
      </c>
      <c r="I232" s="4">
        <f t="shared" si="3"/>
        <v>60.5</v>
      </c>
      <c r="J232">
        <v>9.68</v>
      </c>
      <c r="K232" t="s">
        <v>6145</v>
      </c>
    </row>
    <row r="233" spans="1:11" hidden="1">
      <c r="A233" t="s">
        <v>8558</v>
      </c>
      <c r="B233" s="3">
        <v>41720</v>
      </c>
      <c r="C233" t="s">
        <v>7056</v>
      </c>
      <c r="D233">
        <v>2</v>
      </c>
      <c r="E233" t="s">
        <v>7057</v>
      </c>
      <c r="F233" t="s">
        <v>1542</v>
      </c>
      <c r="G233" t="s">
        <v>13</v>
      </c>
      <c r="H233" t="s">
        <v>88</v>
      </c>
      <c r="I233" s="4">
        <f t="shared" si="3"/>
        <v>60.5</v>
      </c>
      <c r="J233">
        <v>9.68</v>
      </c>
      <c r="K233" t="s">
        <v>6145</v>
      </c>
    </row>
    <row r="234" spans="1:11" hidden="1">
      <c r="A234" t="s">
        <v>812</v>
      </c>
      <c r="B234" s="3">
        <v>41720</v>
      </c>
      <c r="C234" t="s">
        <v>7058</v>
      </c>
      <c r="D234">
        <v>2</v>
      </c>
      <c r="E234" t="s">
        <v>7059</v>
      </c>
      <c r="F234" t="s">
        <v>1542</v>
      </c>
      <c r="G234" t="s">
        <v>13</v>
      </c>
      <c r="H234" t="s">
        <v>88</v>
      </c>
      <c r="I234" s="4">
        <f t="shared" si="3"/>
        <v>60.5</v>
      </c>
      <c r="J234">
        <v>9.68</v>
      </c>
      <c r="K234" t="s">
        <v>6145</v>
      </c>
    </row>
    <row r="235" spans="1:11" hidden="1">
      <c r="A235" t="s">
        <v>8559</v>
      </c>
      <c r="B235" s="3">
        <v>41720</v>
      </c>
      <c r="C235" t="s">
        <v>7060</v>
      </c>
      <c r="D235">
        <v>2</v>
      </c>
      <c r="E235" t="s">
        <v>7061</v>
      </c>
      <c r="F235" t="s">
        <v>1542</v>
      </c>
      <c r="G235" t="s">
        <v>13</v>
      </c>
      <c r="H235" t="s">
        <v>88</v>
      </c>
      <c r="I235" s="4">
        <f t="shared" si="3"/>
        <v>60.5</v>
      </c>
      <c r="J235">
        <v>9.68</v>
      </c>
      <c r="K235" t="s">
        <v>6145</v>
      </c>
    </row>
    <row r="236" spans="1:11" hidden="1">
      <c r="A236" t="s">
        <v>8560</v>
      </c>
      <c r="B236" s="3">
        <v>41720</v>
      </c>
      <c r="C236" t="s">
        <v>7062</v>
      </c>
      <c r="D236">
        <v>2</v>
      </c>
      <c r="E236" t="s">
        <v>7063</v>
      </c>
      <c r="F236" t="s">
        <v>1542</v>
      </c>
      <c r="G236" t="s">
        <v>13</v>
      </c>
      <c r="H236" t="s">
        <v>88</v>
      </c>
      <c r="I236" s="4">
        <f t="shared" si="3"/>
        <v>60.5</v>
      </c>
      <c r="J236">
        <v>9.68</v>
      </c>
      <c r="K236" t="s">
        <v>6145</v>
      </c>
    </row>
    <row r="237" spans="1:11" hidden="1">
      <c r="A237" t="s">
        <v>8561</v>
      </c>
      <c r="B237" s="3">
        <v>41720</v>
      </c>
      <c r="C237" t="s">
        <v>7064</v>
      </c>
      <c r="D237">
        <v>2</v>
      </c>
      <c r="E237" t="s">
        <v>7065</v>
      </c>
      <c r="F237" t="s">
        <v>1542</v>
      </c>
      <c r="G237" t="s">
        <v>13</v>
      </c>
      <c r="H237" t="s">
        <v>88</v>
      </c>
      <c r="I237" s="4">
        <f t="shared" si="3"/>
        <v>60.5</v>
      </c>
      <c r="J237">
        <v>9.68</v>
      </c>
      <c r="K237" t="s">
        <v>6145</v>
      </c>
    </row>
    <row r="238" spans="1:11" hidden="1">
      <c r="A238" t="s">
        <v>8562</v>
      </c>
      <c r="B238" s="3">
        <v>41720</v>
      </c>
      <c r="C238" t="s">
        <v>7066</v>
      </c>
      <c r="D238">
        <v>2</v>
      </c>
      <c r="E238" t="s">
        <v>7067</v>
      </c>
      <c r="F238" t="s">
        <v>1542</v>
      </c>
      <c r="G238" t="s">
        <v>13</v>
      </c>
      <c r="H238" t="s">
        <v>88</v>
      </c>
      <c r="I238" s="4">
        <f t="shared" si="3"/>
        <v>60.5</v>
      </c>
      <c r="J238">
        <v>9.68</v>
      </c>
      <c r="K238" t="s">
        <v>6145</v>
      </c>
    </row>
    <row r="239" spans="1:11" hidden="1">
      <c r="A239" t="s">
        <v>8563</v>
      </c>
      <c r="B239" s="3">
        <v>41720</v>
      </c>
      <c r="C239" t="s">
        <v>7068</v>
      </c>
      <c r="D239">
        <v>2</v>
      </c>
      <c r="E239" t="s">
        <v>7069</v>
      </c>
      <c r="F239" t="s">
        <v>1542</v>
      </c>
      <c r="G239" t="s">
        <v>13</v>
      </c>
      <c r="H239" t="s">
        <v>88</v>
      </c>
      <c r="I239" s="4">
        <f t="shared" si="3"/>
        <v>60.5</v>
      </c>
      <c r="J239">
        <v>9.68</v>
      </c>
      <c r="K239" t="s">
        <v>6145</v>
      </c>
    </row>
    <row r="240" spans="1:11" hidden="1">
      <c r="A240" t="s">
        <v>5642</v>
      </c>
      <c r="B240" s="3">
        <v>41720</v>
      </c>
      <c r="C240" t="s">
        <v>7070</v>
      </c>
      <c r="D240">
        <v>2</v>
      </c>
      <c r="E240" t="s">
        <v>7071</v>
      </c>
      <c r="F240" t="s">
        <v>1542</v>
      </c>
      <c r="G240" t="s">
        <v>13</v>
      </c>
      <c r="H240" t="s">
        <v>88</v>
      </c>
      <c r="I240" s="4">
        <f t="shared" si="3"/>
        <v>60.5</v>
      </c>
      <c r="J240">
        <v>9.68</v>
      </c>
      <c r="K240" t="s">
        <v>6145</v>
      </c>
    </row>
    <row r="241" spans="1:11" hidden="1">
      <c r="A241" t="s">
        <v>4043</v>
      </c>
      <c r="B241" s="3">
        <v>41720</v>
      </c>
      <c r="C241" t="s">
        <v>7072</v>
      </c>
      <c r="D241">
        <v>2</v>
      </c>
      <c r="E241" t="s">
        <v>7073</v>
      </c>
      <c r="F241" t="s">
        <v>1455</v>
      </c>
      <c r="G241" t="s">
        <v>13</v>
      </c>
      <c r="H241" t="s">
        <v>88</v>
      </c>
      <c r="I241" s="4">
        <f t="shared" si="3"/>
        <v>5330.625</v>
      </c>
      <c r="J241">
        <v>852.9</v>
      </c>
      <c r="K241" t="s">
        <v>6145</v>
      </c>
    </row>
    <row r="242" spans="1:11" hidden="1">
      <c r="A242" t="s">
        <v>8564</v>
      </c>
      <c r="B242" s="3">
        <v>41720</v>
      </c>
      <c r="C242" t="s">
        <v>7074</v>
      </c>
      <c r="D242">
        <v>2</v>
      </c>
      <c r="E242" t="s">
        <v>7075</v>
      </c>
      <c r="F242" t="s">
        <v>1455</v>
      </c>
      <c r="G242" t="s">
        <v>13</v>
      </c>
      <c r="H242" t="s">
        <v>88</v>
      </c>
      <c r="I242" s="4">
        <f t="shared" si="3"/>
        <v>110.00000000000001</v>
      </c>
      <c r="J242">
        <v>17.600000000000001</v>
      </c>
      <c r="K242" t="s">
        <v>6145</v>
      </c>
    </row>
    <row r="243" spans="1:11" hidden="1">
      <c r="A243" t="s">
        <v>8565</v>
      </c>
      <c r="B243" s="3">
        <v>41720</v>
      </c>
      <c r="C243" t="s">
        <v>7076</v>
      </c>
      <c r="D243">
        <v>2</v>
      </c>
      <c r="E243" t="s">
        <v>7077</v>
      </c>
      <c r="F243" t="s">
        <v>1455</v>
      </c>
      <c r="G243" t="s">
        <v>13</v>
      </c>
      <c r="H243" t="s">
        <v>88</v>
      </c>
      <c r="I243" s="4">
        <f t="shared" si="3"/>
        <v>502.125</v>
      </c>
      <c r="J243">
        <v>80.34</v>
      </c>
      <c r="K243" t="s">
        <v>6145</v>
      </c>
    </row>
    <row r="244" spans="1:11" hidden="1">
      <c r="A244" s="1" t="s">
        <v>825</v>
      </c>
      <c r="B244" s="13">
        <v>41720</v>
      </c>
      <c r="C244" s="1" t="s">
        <v>6519</v>
      </c>
      <c r="D244" s="1">
        <v>1</v>
      </c>
      <c r="E244" s="1" t="s">
        <v>6520</v>
      </c>
      <c r="F244" s="1" t="s">
        <v>269</v>
      </c>
      <c r="G244" s="1" t="s">
        <v>5</v>
      </c>
      <c r="H244" s="1" t="s">
        <v>6521</v>
      </c>
      <c r="I244" s="4">
        <f t="shared" si="3"/>
        <v>52500</v>
      </c>
      <c r="J244" s="14">
        <v>8400</v>
      </c>
      <c r="K244" t="s">
        <v>6165</v>
      </c>
    </row>
    <row r="245" spans="1:11" hidden="1">
      <c r="A245" s="1" t="s">
        <v>829</v>
      </c>
      <c r="B245" s="13">
        <v>41720</v>
      </c>
      <c r="C245" s="1" t="s">
        <v>6522</v>
      </c>
      <c r="D245" s="1">
        <v>1</v>
      </c>
      <c r="E245" s="1" t="s">
        <v>6523</v>
      </c>
      <c r="F245" s="1" t="s">
        <v>269</v>
      </c>
      <c r="G245" s="1" t="s">
        <v>5</v>
      </c>
      <c r="H245" s="1" t="s">
        <v>6524</v>
      </c>
      <c r="I245" s="4">
        <f t="shared" si="3"/>
        <v>31427.6875</v>
      </c>
      <c r="J245" s="14">
        <v>5028.43</v>
      </c>
      <c r="K245" t="s">
        <v>6165</v>
      </c>
    </row>
    <row r="246" spans="1:11" hidden="1">
      <c r="A246" s="1" t="s">
        <v>831</v>
      </c>
      <c r="B246" s="13">
        <v>41720</v>
      </c>
      <c r="C246" s="1" t="s">
        <v>6525</v>
      </c>
      <c r="D246" s="1">
        <v>1</v>
      </c>
      <c r="E246" s="1" t="s">
        <v>6526</v>
      </c>
      <c r="F246" s="1" t="s">
        <v>269</v>
      </c>
      <c r="G246" s="1" t="s">
        <v>5</v>
      </c>
      <c r="H246" s="1" t="s">
        <v>6527</v>
      </c>
      <c r="I246" s="4">
        <f t="shared" si="3"/>
        <v>-104.75000000000001</v>
      </c>
      <c r="J246" s="1">
        <v>-16.760000000000002</v>
      </c>
      <c r="K246" s="1" t="s">
        <v>6146</v>
      </c>
    </row>
    <row r="247" spans="1:11" hidden="1">
      <c r="A247" s="1" t="s">
        <v>8566</v>
      </c>
      <c r="B247" s="13">
        <v>41720</v>
      </c>
      <c r="C247" s="1" t="s">
        <v>6341</v>
      </c>
      <c r="D247" s="1">
        <v>1</v>
      </c>
      <c r="E247" s="1" t="s">
        <v>6528</v>
      </c>
      <c r="F247" s="1" t="s">
        <v>70</v>
      </c>
      <c r="G247" s="1" t="s">
        <v>10</v>
      </c>
      <c r="H247" s="1" t="s">
        <v>6514</v>
      </c>
      <c r="I247" s="4">
        <f t="shared" si="3"/>
        <v>-156551.75</v>
      </c>
      <c r="J247" s="14">
        <v>-25048.28</v>
      </c>
      <c r="K247" s="1" t="s">
        <v>6142</v>
      </c>
    </row>
    <row r="248" spans="1:11" hidden="1">
      <c r="A248" s="1" t="s">
        <v>8567</v>
      </c>
      <c r="B248" s="13">
        <v>41720</v>
      </c>
      <c r="C248" s="1" t="s">
        <v>6341</v>
      </c>
      <c r="D248" s="1">
        <v>1</v>
      </c>
      <c r="E248" s="1" t="s">
        <v>6529</v>
      </c>
      <c r="F248" s="1" t="s">
        <v>9</v>
      </c>
      <c r="G248" s="1" t="s">
        <v>10</v>
      </c>
      <c r="H248" s="1" t="s">
        <v>6514</v>
      </c>
      <c r="I248" s="4">
        <f t="shared" si="3"/>
        <v>156551.75</v>
      </c>
      <c r="J248" s="14">
        <v>25048.28</v>
      </c>
      <c r="K248" s="1" t="s">
        <v>6142</v>
      </c>
    </row>
    <row r="249" spans="1:11" hidden="1">
      <c r="A249" t="s">
        <v>8568</v>
      </c>
      <c r="B249" s="3">
        <v>41720</v>
      </c>
      <c r="C249" t="s">
        <v>7078</v>
      </c>
      <c r="D249">
        <v>2</v>
      </c>
      <c r="E249" t="s">
        <v>7079</v>
      </c>
      <c r="F249" t="s">
        <v>1455</v>
      </c>
      <c r="G249" t="s">
        <v>13</v>
      </c>
      <c r="H249" t="s">
        <v>88</v>
      </c>
      <c r="I249" s="4">
        <f t="shared" si="3"/>
        <v>1115.125</v>
      </c>
      <c r="J249">
        <v>178.42</v>
      </c>
      <c r="K249" t="s">
        <v>6145</v>
      </c>
    </row>
    <row r="250" spans="1:11" hidden="1">
      <c r="A250" s="1" t="s">
        <v>8570</v>
      </c>
      <c r="B250" s="13">
        <v>41720</v>
      </c>
      <c r="C250" s="1" t="s">
        <v>6506</v>
      </c>
      <c r="D250" s="1">
        <v>1</v>
      </c>
      <c r="E250" s="1" t="s">
        <v>6531</v>
      </c>
      <c r="F250" s="1" t="s">
        <v>6532</v>
      </c>
      <c r="G250" s="1" t="s">
        <v>10</v>
      </c>
      <c r="H250" s="1" t="s">
        <v>6508</v>
      </c>
      <c r="I250" s="4">
        <f t="shared" si="3"/>
        <v>-2612.0625</v>
      </c>
      <c r="J250" s="1">
        <v>-417.93</v>
      </c>
      <c r="K250" s="1" t="s">
        <v>6151</v>
      </c>
    </row>
    <row r="251" spans="1:11" hidden="1">
      <c r="A251" s="1" t="s">
        <v>4047</v>
      </c>
      <c r="B251" s="13">
        <v>41720</v>
      </c>
      <c r="C251" s="1" t="s">
        <v>6509</v>
      </c>
      <c r="D251" s="1">
        <v>1</v>
      </c>
      <c r="E251" s="1" t="s">
        <v>6533</v>
      </c>
      <c r="F251" s="1" t="s">
        <v>6532</v>
      </c>
      <c r="G251" s="1" t="s">
        <v>10</v>
      </c>
      <c r="H251" s="1" t="s">
        <v>6511</v>
      </c>
      <c r="I251" s="4">
        <f t="shared" si="3"/>
        <v>-54.3125</v>
      </c>
      <c r="J251" s="1">
        <v>-8.69</v>
      </c>
      <c r="K251" s="1" t="s">
        <v>6151</v>
      </c>
    </row>
    <row r="252" spans="1:11" hidden="1">
      <c r="A252" s="1" t="s">
        <v>8571</v>
      </c>
      <c r="B252" s="13">
        <v>41720</v>
      </c>
      <c r="C252" s="1" t="s">
        <v>6433</v>
      </c>
      <c r="D252" s="1">
        <v>1</v>
      </c>
      <c r="E252" s="1" t="s">
        <v>6534</v>
      </c>
      <c r="F252" s="1" t="s">
        <v>54</v>
      </c>
      <c r="G252" s="1" t="s">
        <v>10</v>
      </c>
      <c r="H252" s="1" t="s">
        <v>3888</v>
      </c>
      <c r="I252" s="4">
        <f t="shared" si="3"/>
        <v>411420.75000000006</v>
      </c>
      <c r="J252" s="14">
        <v>65827.320000000007</v>
      </c>
      <c r="K252" s="1" t="s">
        <v>6143</v>
      </c>
    </row>
    <row r="253" spans="1:11" hidden="1">
      <c r="A253" s="1" t="s">
        <v>8572</v>
      </c>
      <c r="B253" s="13">
        <v>41720</v>
      </c>
      <c r="C253" s="1" t="s">
        <v>6535</v>
      </c>
      <c r="D253" s="1">
        <v>1</v>
      </c>
      <c r="E253" s="1" t="s">
        <v>6536</v>
      </c>
      <c r="F253" s="1" t="s">
        <v>9</v>
      </c>
      <c r="G253" s="1" t="s">
        <v>10</v>
      </c>
      <c r="H253" s="1" t="s">
        <v>6537</v>
      </c>
      <c r="I253" s="4">
        <f t="shared" si="3"/>
        <v>187758.625</v>
      </c>
      <c r="J253" s="14">
        <v>30041.38</v>
      </c>
      <c r="K253" s="1" t="s">
        <v>6142</v>
      </c>
    </row>
    <row r="254" spans="1:11" hidden="1">
      <c r="A254" s="1" t="s">
        <v>8573</v>
      </c>
      <c r="B254" s="13">
        <v>41720</v>
      </c>
      <c r="C254" s="1" t="s">
        <v>6535</v>
      </c>
      <c r="D254" s="1">
        <v>1</v>
      </c>
      <c r="E254" s="1" t="s">
        <v>6538</v>
      </c>
      <c r="F254" s="1" t="s">
        <v>58</v>
      </c>
      <c r="G254" s="1" t="s">
        <v>10</v>
      </c>
      <c r="H254" s="1" t="s">
        <v>6537</v>
      </c>
      <c r="I254" s="4">
        <f t="shared" si="3"/>
        <v>2758.625</v>
      </c>
      <c r="J254" s="1">
        <v>441.38</v>
      </c>
      <c r="K254" s="1" t="s">
        <v>6138</v>
      </c>
    </row>
    <row r="255" spans="1:11" hidden="1">
      <c r="A255" s="1" t="s">
        <v>8574</v>
      </c>
      <c r="B255" s="13">
        <v>41720</v>
      </c>
      <c r="C255" s="1" t="s">
        <v>6506</v>
      </c>
      <c r="D255" s="1">
        <v>1</v>
      </c>
      <c r="E255" s="1" t="s">
        <v>6539</v>
      </c>
      <c r="F255" s="1" t="s">
        <v>58</v>
      </c>
      <c r="G255" s="1" t="s">
        <v>10</v>
      </c>
      <c r="H255" s="1" t="s">
        <v>6508</v>
      </c>
      <c r="I255" s="4">
        <f t="shared" si="3"/>
        <v>6206.875</v>
      </c>
      <c r="J255" s="1">
        <v>993.1</v>
      </c>
      <c r="K255" s="1" t="s">
        <v>6138</v>
      </c>
    </row>
    <row r="256" spans="1:11" hidden="1">
      <c r="A256" t="s">
        <v>4078</v>
      </c>
      <c r="B256" s="3">
        <v>41722</v>
      </c>
      <c r="C256" t="s">
        <v>7080</v>
      </c>
      <c r="D256">
        <v>2</v>
      </c>
      <c r="E256" t="s">
        <v>7081</v>
      </c>
      <c r="F256" t="s">
        <v>1637</v>
      </c>
      <c r="G256" t="s">
        <v>13</v>
      </c>
      <c r="H256" t="s">
        <v>7082</v>
      </c>
      <c r="I256" s="4">
        <f t="shared" si="3"/>
        <v>-853.43750000000011</v>
      </c>
      <c r="J256">
        <v>-136.55000000000001</v>
      </c>
      <c r="K256" t="s">
        <v>6145</v>
      </c>
    </row>
    <row r="257" spans="1:11" hidden="1">
      <c r="A257" s="1" t="s">
        <v>855</v>
      </c>
      <c r="B257" s="13">
        <v>41722</v>
      </c>
      <c r="C257" s="1" t="s">
        <v>4328</v>
      </c>
      <c r="D257" s="1">
        <v>1</v>
      </c>
      <c r="E257" s="1" t="s">
        <v>6542</v>
      </c>
      <c r="F257" s="1" t="s">
        <v>70</v>
      </c>
      <c r="G257" s="1" t="s">
        <v>10</v>
      </c>
      <c r="H257" s="1" t="s">
        <v>6331</v>
      </c>
      <c r="I257" s="4">
        <f t="shared" si="3"/>
        <v>-409482.75</v>
      </c>
      <c r="J257" s="14">
        <v>-65517.24</v>
      </c>
      <c r="K257" s="1" t="s">
        <v>6142</v>
      </c>
    </row>
    <row r="258" spans="1:11" hidden="1">
      <c r="A258" s="1" t="s">
        <v>861</v>
      </c>
      <c r="B258" s="13">
        <v>41722</v>
      </c>
      <c r="C258" s="1" t="s">
        <v>6543</v>
      </c>
      <c r="D258" s="1">
        <v>1</v>
      </c>
      <c r="E258" s="1" t="s">
        <v>6544</v>
      </c>
      <c r="F258" s="1" t="s">
        <v>54</v>
      </c>
      <c r="G258" s="1" t="s">
        <v>10</v>
      </c>
      <c r="H258" s="1" t="s">
        <v>4037</v>
      </c>
      <c r="I258" s="4">
        <f t="shared" si="3"/>
        <v>210177.81249999997</v>
      </c>
      <c r="J258" s="14">
        <v>33628.449999999997</v>
      </c>
      <c r="K258" s="1" t="s">
        <v>6143</v>
      </c>
    </row>
    <row r="259" spans="1:11" hidden="1">
      <c r="A259" s="1" t="s">
        <v>864</v>
      </c>
      <c r="B259" s="13">
        <v>41722</v>
      </c>
      <c r="C259" s="1" t="s">
        <v>6545</v>
      </c>
      <c r="D259" s="1">
        <v>1</v>
      </c>
      <c r="E259" s="1" t="s">
        <v>6546</v>
      </c>
      <c r="F259" s="1" t="s">
        <v>4356</v>
      </c>
      <c r="G259" s="1" t="s">
        <v>13</v>
      </c>
      <c r="H259" s="1" t="s">
        <v>4357</v>
      </c>
      <c r="I259" s="4">
        <f t="shared" si="3"/>
        <v>-21551.75</v>
      </c>
      <c r="J259" s="14">
        <v>-3448.28</v>
      </c>
      <c r="K259" s="1" t="s">
        <v>6168</v>
      </c>
    </row>
    <row r="260" spans="1:11" hidden="1">
      <c r="A260" s="1" t="s">
        <v>875</v>
      </c>
      <c r="B260" s="13">
        <v>41722</v>
      </c>
      <c r="C260" s="1" t="s">
        <v>4328</v>
      </c>
      <c r="D260" s="1">
        <v>1</v>
      </c>
      <c r="E260" s="1" t="s">
        <v>6547</v>
      </c>
      <c r="F260" s="1" t="s">
        <v>9</v>
      </c>
      <c r="G260" s="1" t="s">
        <v>10</v>
      </c>
      <c r="H260" s="1" t="s">
        <v>3940</v>
      </c>
      <c r="I260" s="4">
        <f t="shared" si="3"/>
        <v>409482.75</v>
      </c>
      <c r="J260" s="14">
        <v>65517.24</v>
      </c>
      <c r="K260" s="1" t="s">
        <v>6142</v>
      </c>
    </row>
    <row r="261" spans="1:11" hidden="1">
      <c r="A261" s="1" t="s">
        <v>897</v>
      </c>
      <c r="B261" s="13">
        <v>41722</v>
      </c>
      <c r="C261" s="1" t="s">
        <v>6548</v>
      </c>
      <c r="D261" s="1">
        <v>1</v>
      </c>
      <c r="E261" s="1" t="s">
        <v>6549</v>
      </c>
      <c r="F261" s="1" t="s">
        <v>9</v>
      </c>
      <c r="G261" s="1" t="s">
        <v>10</v>
      </c>
      <c r="H261" s="1" t="s">
        <v>6550</v>
      </c>
      <c r="I261" s="4">
        <f t="shared" si="3"/>
        <v>382586.1875</v>
      </c>
      <c r="J261" s="14">
        <v>61213.79</v>
      </c>
      <c r="K261" s="1" t="s">
        <v>6142</v>
      </c>
    </row>
    <row r="262" spans="1:11" hidden="1">
      <c r="A262" s="1" t="s">
        <v>8577</v>
      </c>
      <c r="B262" s="13">
        <v>41723</v>
      </c>
      <c r="C262" s="1" t="s">
        <v>6552</v>
      </c>
      <c r="D262" s="1">
        <v>2</v>
      </c>
      <c r="E262" s="1" t="s">
        <v>6553</v>
      </c>
      <c r="F262" s="1" t="s">
        <v>3572</v>
      </c>
      <c r="G262" s="1" t="s">
        <v>13</v>
      </c>
      <c r="H262" s="1" t="s">
        <v>1024</v>
      </c>
      <c r="I262" s="4">
        <f t="shared" si="3"/>
        <v>2383.3125</v>
      </c>
      <c r="J262" s="1">
        <v>381.33</v>
      </c>
      <c r="K262" s="1" t="s">
        <v>6145</v>
      </c>
    </row>
    <row r="263" spans="1:11" hidden="1">
      <c r="A263" s="1" t="s">
        <v>8578</v>
      </c>
      <c r="B263" s="13">
        <v>41723</v>
      </c>
      <c r="C263" s="1" t="s">
        <v>6554</v>
      </c>
      <c r="D263" s="1">
        <v>2</v>
      </c>
      <c r="E263" s="1" t="s">
        <v>6555</v>
      </c>
      <c r="F263" s="1" t="s">
        <v>3572</v>
      </c>
      <c r="G263" s="1" t="s">
        <v>13</v>
      </c>
      <c r="H263" s="1" t="s">
        <v>967</v>
      </c>
      <c r="I263" s="4">
        <f t="shared" si="3"/>
        <v>11249.75</v>
      </c>
      <c r="J263" s="14">
        <v>1799.96</v>
      </c>
      <c r="K263" s="1" t="s">
        <v>6145</v>
      </c>
    </row>
    <row r="264" spans="1:11" hidden="1">
      <c r="A264" s="1" t="s">
        <v>8579</v>
      </c>
      <c r="B264" s="13">
        <v>41723</v>
      </c>
      <c r="C264" s="1" t="s">
        <v>6556</v>
      </c>
      <c r="D264" s="1">
        <v>2</v>
      </c>
      <c r="E264" s="1" t="s">
        <v>6557</v>
      </c>
      <c r="F264" s="1" t="s">
        <v>3572</v>
      </c>
      <c r="G264" s="1" t="s">
        <v>13</v>
      </c>
      <c r="H264" s="1" t="s">
        <v>967</v>
      </c>
      <c r="I264" s="4">
        <f t="shared" si="3"/>
        <v>3697.4375</v>
      </c>
      <c r="J264" s="1">
        <v>591.59</v>
      </c>
      <c r="K264" s="1" t="s">
        <v>6145</v>
      </c>
    </row>
    <row r="265" spans="1:11" hidden="1">
      <c r="A265" s="1" t="s">
        <v>4143</v>
      </c>
      <c r="B265" s="13">
        <v>41723</v>
      </c>
      <c r="C265" s="1" t="s">
        <v>6558</v>
      </c>
      <c r="D265" s="1">
        <v>2</v>
      </c>
      <c r="E265" s="1" t="s">
        <v>6559</v>
      </c>
      <c r="F265" s="1" t="s">
        <v>3572</v>
      </c>
      <c r="G265" s="1" t="s">
        <v>13</v>
      </c>
      <c r="H265" s="1" t="s">
        <v>4138</v>
      </c>
      <c r="I265" s="4">
        <f t="shared" si="3"/>
        <v>26858.625</v>
      </c>
      <c r="J265" s="14">
        <v>4297.38</v>
      </c>
      <c r="K265" s="1" t="s">
        <v>6145</v>
      </c>
    </row>
    <row r="266" spans="1:11" hidden="1">
      <c r="A266" s="1" t="s">
        <v>8580</v>
      </c>
      <c r="B266" s="13">
        <v>41723</v>
      </c>
      <c r="C266" s="1" t="s">
        <v>6560</v>
      </c>
      <c r="D266" s="1">
        <v>2</v>
      </c>
      <c r="E266" s="1" t="s">
        <v>6561</v>
      </c>
      <c r="F266" s="1" t="s">
        <v>3572</v>
      </c>
      <c r="G266" s="1" t="s">
        <v>13</v>
      </c>
      <c r="H266" s="1" t="s">
        <v>967</v>
      </c>
      <c r="I266" s="4">
        <f t="shared" ref="I266:I329" si="4">J266*100/16</f>
        <v>14152.75</v>
      </c>
      <c r="J266" s="14">
        <v>2264.44</v>
      </c>
      <c r="K266" s="1" t="s">
        <v>6145</v>
      </c>
    </row>
    <row r="267" spans="1:11" hidden="1">
      <c r="A267" s="1" t="s">
        <v>4150</v>
      </c>
      <c r="B267" s="13">
        <v>41723</v>
      </c>
      <c r="C267" s="1" t="s">
        <v>6562</v>
      </c>
      <c r="D267" s="1">
        <v>2</v>
      </c>
      <c r="E267" s="1" t="s">
        <v>6563</v>
      </c>
      <c r="F267" s="1" t="s">
        <v>3572</v>
      </c>
      <c r="G267" s="1" t="s">
        <v>13</v>
      </c>
      <c r="H267" s="1" t="s">
        <v>4138</v>
      </c>
      <c r="I267" s="4">
        <f t="shared" si="4"/>
        <v>10771.8125</v>
      </c>
      <c r="J267" s="14">
        <v>1723.49</v>
      </c>
      <c r="K267" s="1" t="s">
        <v>6145</v>
      </c>
    </row>
    <row r="268" spans="1:11" hidden="1">
      <c r="A268" s="1" t="s">
        <v>8584</v>
      </c>
      <c r="B268" s="13">
        <v>41723</v>
      </c>
      <c r="C268" s="1" t="s">
        <v>6566</v>
      </c>
      <c r="D268" s="1">
        <v>2</v>
      </c>
      <c r="E268" s="1" t="s">
        <v>6567</v>
      </c>
      <c r="F268" s="1" t="s">
        <v>37</v>
      </c>
      <c r="G268" s="1" t="s">
        <v>38</v>
      </c>
      <c r="H268" s="1" t="s">
        <v>39</v>
      </c>
      <c r="I268" s="4">
        <f t="shared" si="4"/>
        <v>1987.375</v>
      </c>
      <c r="J268" s="1">
        <v>317.98</v>
      </c>
      <c r="K268" s="1" t="s">
        <v>6145</v>
      </c>
    </row>
    <row r="269" spans="1:11" hidden="1">
      <c r="A269" s="1" t="s">
        <v>4152</v>
      </c>
      <c r="B269" s="13">
        <v>41723</v>
      </c>
      <c r="C269" s="1" t="s">
        <v>6568</v>
      </c>
      <c r="D269" s="1">
        <v>2</v>
      </c>
      <c r="E269" s="1" t="s">
        <v>6569</v>
      </c>
      <c r="F269" s="1" t="s">
        <v>37</v>
      </c>
      <c r="G269" s="1" t="s">
        <v>38</v>
      </c>
      <c r="H269" s="1" t="s">
        <v>39</v>
      </c>
      <c r="I269" s="4">
        <f t="shared" si="4"/>
        <v>385.375</v>
      </c>
      <c r="J269" s="1">
        <v>61.66</v>
      </c>
      <c r="K269" s="1" t="s">
        <v>6145</v>
      </c>
    </row>
    <row r="270" spans="1:11" hidden="1">
      <c r="A270" s="1" t="s">
        <v>8585</v>
      </c>
      <c r="B270" s="13">
        <v>41723</v>
      </c>
      <c r="C270" s="1" t="s">
        <v>6570</v>
      </c>
      <c r="D270" s="1">
        <v>2</v>
      </c>
      <c r="E270" s="1" t="s">
        <v>6571</v>
      </c>
      <c r="F270" s="1" t="s">
        <v>37</v>
      </c>
      <c r="G270" s="1" t="s">
        <v>38</v>
      </c>
      <c r="H270" s="1" t="s">
        <v>39</v>
      </c>
      <c r="I270" s="4">
        <f t="shared" si="4"/>
        <v>2066.875</v>
      </c>
      <c r="J270" s="1">
        <v>330.7</v>
      </c>
      <c r="K270" s="1" t="s">
        <v>6145</v>
      </c>
    </row>
    <row r="271" spans="1:11" hidden="1">
      <c r="A271" s="1" t="s">
        <v>949</v>
      </c>
      <c r="B271" s="13">
        <v>41723</v>
      </c>
      <c r="C271" s="1" t="s">
        <v>6572</v>
      </c>
      <c r="D271" s="1">
        <v>2</v>
      </c>
      <c r="E271" s="1" t="s">
        <v>6573</v>
      </c>
      <c r="F271" s="1" t="s">
        <v>37</v>
      </c>
      <c r="G271" s="1" t="s">
        <v>38</v>
      </c>
      <c r="H271" s="1" t="s">
        <v>39</v>
      </c>
      <c r="I271" s="4">
        <f t="shared" si="4"/>
        <v>938.00000000000011</v>
      </c>
      <c r="J271" s="1">
        <v>150.08000000000001</v>
      </c>
      <c r="K271" s="1" t="s">
        <v>6145</v>
      </c>
    </row>
    <row r="272" spans="1:11" hidden="1">
      <c r="A272" t="s">
        <v>8586</v>
      </c>
      <c r="B272" s="3">
        <v>41723</v>
      </c>
      <c r="C272" t="s">
        <v>6865</v>
      </c>
      <c r="D272">
        <v>1</v>
      </c>
      <c r="E272" t="s">
        <v>7083</v>
      </c>
      <c r="F272" t="s">
        <v>9</v>
      </c>
      <c r="G272" t="s">
        <v>10</v>
      </c>
      <c r="H272" t="s">
        <v>6866</v>
      </c>
      <c r="I272" s="4">
        <f t="shared" si="4"/>
        <v>25862.0625</v>
      </c>
      <c r="J272" s="4">
        <v>4137.93</v>
      </c>
      <c r="K272" t="s">
        <v>6141</v>
      </c>
    </row>
    <row r="273" spans="1:11" hidden="1">
      <c r="A273" t="s">
        <v>974</v>
      </c>
      <c r="B273" s="3">
        <v>41723</v>
      </c>
      <c r="C273" t="s">
        <v>49</v>
      </c>
      <c r="D273">
        <v>2</v>
      </c>
      <c r="E273" t="s">
        <v>7084</v>
      </c>
      <c r="F273" t="s">
        <v>1283</v>
      </c>
      <c r="G273" t="s">
        <v>0</v>
      </c>
      <c r="H273" t="s">
        <v>6862</v>
      </c>
      <c r="I273" s="4">
        <f t="shared" si="4"/>
        <v>1343.3125</v>
      </c>
      <c r="J273">
        <v>214.93</v>
      </c>
      <c r="K273" t="s">
        <v>6149</v>
      </c>
    </row>
    <row r="274" spans="1:11" hidden="1">
      <c r="A274" t="s">
        <v>974</v>
      </c>
      <c r="B274" s="3">
        <v>41723</v>
      </c>
      <c r="C274" t="s">
        <v>49</v>
      </c>
      <c r="D274">
        <v>2</v>
      </c>
      <c r="E274" t="s">
        <v>7084</v>
      </c>
      <c r="F274" t="s">
        <v>1283</v>
      </c>
      <c r="G274" t="s">
        <v>0</v>
      </c>
      <c r="H274" t="s">
        <v>6862</v>
      </c>
      <c r="I274" s="4">
        <f t="shared" si="4"/>
        <v>-998.5</v>
      </c>
      <c r="J274">
        <v>-159.76</v>
      </c>
      <c r="K274" t="s">
        <v>6149</v>
      </c>
    </row>
    <row r="275" spans="1:11" hidden="1">
      <c r="A275" s="2" t="s">
        <v>974</v>
      </c>
      <c r="B275" s="5">
        <v>41723</v>
      </c>
      <c r="C275" s="2" t="s">
        <v>49</v>
      </c>
      <c r="D275" s="2">
        <v>2</v>
      </c>
      <c r="E275" s="2" t="s">
        <v>7084</v>
      </c>
      <c r="F275" s="2" t="s">
        <v>1283</v>
      </c>
      <c r="G275" s="2" t="s">
        <v>0</v>
      </c>
      <c r="H275" s="2" t="s">
        <v>6862</v>
      </c>
      <c r="I275" s="4">
        <f t="shared" si="4"/>
        <v>-1343.3125</v>
      </c>
      <c r="J275" s="2">
        <v>-214.93</v>
      </c>
      <c r="K275" t="s">
        <v>6149</v>
      </c>
    </row>
    <row r="276" spans="1:11" hidden="1">
      <c r="A276" s="1" t="s">
        <v>3091</v>
      </c>
      <c r="B276" s="13">
        <v>41723</v>
      </c>
      <c r="C276" s="1" t="s">
        <v>6575</v>
      </c>
      <c r="D276" s="1">
        <v>2</v>
      </c>
      <c r="E276" s="1" t="s">
        <v>6576</v>
      </c>
      <c r="F276" s="1" t="s">
        <v>3572</v>
      </c>
      <c r="G276" s="1" t="s">
        <v>270</v>
      </c>
      <c r="H276" s="1" t="s">
        <v>4138</v>
      </c>
      <c r="I276" s="4">
        <f t="shared" si="4"/>
        <v>27317.062499999996</v>
      </c>
      <c r="J276" s="14">
        <v>4370.7299999999996</v>
      </c>
      <c r="K276" s="1" t="s">
        <v>6145</v>
      </c>
    </row>
    <row r="277" spans="1:11" hidden="1">
      <c r="A277" s="1" t="s">
        <v>5785</v>
      </c>
      <c r="B277" s="13">
        <v>41723</v>
      </c>
      <c r="C277" s="1" t="s">
        <v>6577</v>
      </c>
      <c r="D277" s="1">
        <v>2</v>
      </c>
      <c r="E277" s="1" t="s">
        <v>6578</v>
      </c>
      <c r="F277" s="1" t="s">
        <v>3572</v>
      </c>
      <c r="G277" s="1" t="s">
        <v>270</v>
      </c>
      <c r="H277" s="1" t="s">
        <v>4138</v>
      </c>
      <c r="I277" s="4">
        <f t="shared" si="4"/>
        <v>19111</v>
      </c>
      <c r="J277" s="14">
        <v>3057.76</v>
      </c>
      <c r="K277" s="1" t="s">
        <v>6145</v>
      </c>
    </row>
    <row r="278" spans="1:11" hidden="1">
      <c r="A278" s="1" t="s">
        <v>980</v>
      </c>
      <c r="B278" s="13">
        <v>41723</v>
      </c>
      <c r="C278" s="1" t="s">
        <v>6579</v>
      </c>
      <c r="D278" s="1">
        <v>2</v>
      </c>
      <c r="E278" s="1" t="s">
        <v>6580</v>
      </c>
      <c r="F278" s="1" t="s">
        <v>37</v>
      </c>
      <c r="G278" s="1" t="s">
        <v>38</v>
      </c>
      <c r="H278" s="1" t="s">
        <v>39</v>
      </c>
      <c r="I278" s="4">
        <f t="shared" si="4"/>
        <v>199.5625</v>
      </c>
      <c r="J278" s="1">
        <v>31.93</v>
      </c>
      <c r="K278" s="1" t="s">
        <v>6145</v>
      </c>
    </row>
    <row r="279" spans="1:11" hidden="1">
      <c r="A279" s="1" t="s">
        <v>8587</v>
      </c>
      <c r="B279" s="13">
        <v>41723</v>
      </c>
      <c r="C279" s="1" t="s">
        <v>6321</v>
      </c>
      <c r="D279" s="1">
        <v>1</v>
      </c>
      <c r="E279" s="1" t="s">
        <v>6581</v>
      </c>
      <c r="F279" s="1" t="s">
        <v>54</v>
      </c>
      <c r="G279" s="1" t="s">
        <v>10</v>
      </c>
      <c r="H279" s="1" t="s">
        <v>1192</v>
      </c>
      <c r="I279" s="4">
        <f t="shared" si="4"/>
        <v>322977.8125</v>
      </c>
      <c r="J279" s="14">
        <v>51676.45</v>
      </c>
      <c r="K279" s="1" t="s">
        <v>6143</v>
      </c>
    </row>
    <row r="280" spans="1:11" hidden="1">
      <c r="A280" s="1" t="s">
        <v>8588</v>
      </c>
      <c r="B280" s="13">
        <v>41723</v>
      </c>
      <c r="C280" s="1" t="s">
        <v>6584</v>
      </c>
      <c r="D280" s="1">
        <v>1</v>
      </c>
      <c r="E280" s="1" t="s">
        <v>6585</v>
      </c>
      <c r="F280" s="1" t="s">
        <v>9</v>
      </c>
      <c r="G280" s="1" t="s">
        <v>10</v>
      </c>
      <c r="H280" s="1" t="s">
        <v>3940</v>
      </c>
      <c r="I280" s="4">
        <f t="shared" si="4"/>
        <v>156551.75</v>
      </c>
      <c r="J280" s="14">
        <v>25048.28</v>
      </c>
      <c r="K280" s="1" t="s">
        <v>6142</v>
      </c>
    </row>
    <row r="281" spans="1:11" hidden="1">
      <c r="A281" s="1" t="s">
        <v>4172</v>
      </c>
      <c r="B281" s="13">
        <v>41723</v>
      </c>
      <c r="C281" s="1" t="s">
        <v>6586</v>
      </c>
      <c r="D281" s="1">
        <v>2</v>
      </c>
      <c r="E281" s="1" t="s">
        <v>6587</v>
      </c>
      <c r="F281" s="1" t="s">
        <v>3572</v>
      </c>
      <c r="G281" s="1" t="s">
        <v>270</v>
      </c>
      <c r="H281" s="1" t="s">
        <v>6251</v>
      </c>
      <c r="I281" s="4">
        <f t="shared" si="4"/>
        <v>26853.4375</v>
      </c>
      <c r="J281" s="14">
        <v>4296.55</v>
      </c>
      <c r="K281" s="1" t="s">
        <v>6145</v>
      </c>
    </row>
    <row r="282" spans="1:11" hidden="1">
      <c r="A282" s="1" t="s">
        <v>8589</v>
      </c>
      <c r="B282" s="13">
        <v>41723</v>
      </c>
      <c r="C282" s="1" t="s">
        <v>6588</v>
      </c>
      <c r="D282" s="1">
        <v>2</v>
      </c>
      <c r="E282" s="1" t="s">
        <v>6589</v>
      </c>
      <c r="F282" s="1" t="s">
        <v>26</v>
      </c>
      <c r="G282" s="1" t="s">
        <v>270</v>
      </c>
      <c r="H282" s="1" t="s">
        <v>914</v>
      </c>
      <c r="I282" s="4">
        <f t="shared" si="4"/>
        <v>853.43750000000011</v>
      </c>
      <c r="J282" s="1">
        <v>136.55000000000001</v>
      </c>
      <c r="K282" s="1" t="s">
        <v>6145</v>
      </c>
    </row>
    <row r="283" spans="1:11" hidden="1">
      <c r="A283" s="1" t="s">
        <v>996</v>
      </c>
      <c r="B283" s="13">
        <v>41723</v>
      </c>
      <c r="C283" s="1" t="s">
        <v>6590</v>
      </c>
      <c r="D283" s="1">
        <v>1</v>
      </c>
      <c r="E283" s="1" t="s">
        <v>6591</v>
      </c>
      <c r="F283" s="1" t="s">
        <v>9</v>
      </c>
      <c r="G283" s="1" t="s">
        <v>10</v>
      </c>
      <c r="H283" s="1" t="s">
        <v>6592</v>
      </c>
      <c r="I283" s="4">
        <f t="shared" si="4"/>
        <v>384655.1875</v>
      </c>
      <c r="J283" s="14">
        <v>61544.83</v>
      </c>
      <c r="K283" s="1" t="s">
        <v>6142</v>
      </c>
    </row>
    <row r="284" spans="1:11" hidden="1">
      <c r="A284" t="s">
        <v>8590</v>
      </c>
      <c r="B284" s="3">
        <v>41723</v>
      </c>
      <c r="C284" t="s">
        <v>7085</v>
      </c>
      <c r="D284">
        <v>1</v>
      </c>
      <c r="E284" t="s">
        <v>7086</v>
      </c>
      <c r="F284" t="s">
        <v>9</v>
      </c>
      <c r="G284" t="s">
        <v>10</v>
      </c>
      <c r="H284" t="s">
        <v>7087</v>
      </c>
      <c r="I284" s="4">
        <f t="shared" si="4"/>
        <v>38793.125</v>
      </c>
      <c r="J284" s="4">
        <v>6206.9</v>
      </c>
      <c r="K284" t="s">
        <v>6141</v>
      </c>
    </row>
    <row r="285" spans="1:11" hidden="1">
      <c r="A285" s="1" t="s">
        <v>5888</v>
      </c>
      <c r="B285" s="13">
        <v>41723</v>
      </c>
      <c r="C285" s="1" t="s">
        <v>6593</v>
      </c>
      <c r="D285" s="1">
        <v>1</v>
      </c>
      <c r="E285" s="1" t="s">
        <v>6594</v>
      </c>
      <c r="F285" s="1" t="s">
        <v>9</v>
      </c>
      <c r="G285" s="1" t="s">
        <v>10</v>
      </c>
      <c r="H285" s="1" t="s">
        <v>6595</v>
      </c>
      <c r="I285" s="4">
        <f t="shared" si="4"/>
        <v>206879.3125</v>
      </c>
      <c r="J285" s="14">
        <v>33100.69</v>
      </c>
      <c r="K285" s="1" t="s">
        <v>6142</v>
      </c>
    </row>
    <row r="286" spans="1:11" hidden="1">
      <c r="A286" s="1" t="s">
        <v>8591</v>
      </c>
      <c r="B286" s="13">
        <v>41723</v>
      </c>
      <c r="C286" s="1" t="s">
        <v>6596</v>
      </c>
      <c r="D286" s="1">
        <v>1</v>
      </c>
      <c r="E286" s="1" t="s">
        <v>6597</v>
      </c>
      <c r="F286" s="1" t="s">
        <v>9</v>
      </c>
      <c r="G286" s="1" t="s">
        <v>10</v>
      </c>
      <c r="H286" s="1" t="s">
        <v>2189</v>
      </c>
      <c r="I286" s="4">
        <f t="shared" si="4"/>
        <v>176724.125</v>
      </c>
      <c r="J286" s="14">
        <v>28275.86</v>
      </c>
      <c r="K286" s="1" t="s">
        <v>6142</v>
      </c>
    </row>
    <row r="287" spans="1:11" hidden="1">
      <c r="A287" s="1" t="s">
        <v>4175</v>
      </c>
      <c r="B287" s="13">
        <v>41724</v>
      </c>
      <c r="C287" s="1" t="s">
        <v>4310</v>
      </c>
      <c r="D287" s="1">
        <v>1</v>
      </c>
      <c r="E287" s="1" t="s">
        <v>6598</v>
      </c>
      <c r="F287" s="1" t="s">
        <v>70</v>
      </c>
      <c r="G287" s="1" t="s">
        <v>10</v>
      </c>
      <c r="H287" s="1" t="s">
        <v>4308</v>
      </c>
      <c r="I287" s="4">
        <f t="shared" si="4"/>
        <v>-203362.0625</v>
      </c>
      <c r="J287" s="14">
        <v>-32537.93</v>
      </c>
      <c r="K287" s="1" t="s">
        <v>6142</v>
      </c>
    </row>
    <row r="288" spans="1:11" hidden="1">
      <c r="A288" t="s">
        <v>8594</v>
      </c>
      <c r="B288" s="3">
        <v>41724</v>
      </c>
      <c r="C288" t="s">
        <v>7088</v>
      </c>
      <c r="D288">
        <v>2</v>
      </c>
      <c r="E288" t="s">
        <v>7089</v>
      </c>
      <c r="F288" t="s">
        <v>1637</v>
      </c>
      <c r="G288" t="s">
        <v>13</v>
      </c>
      <c r="H288" t="s">
        <v>7090</v>
      </c>
      <c r="I288" s="4">
        <f t="shared" si="4"/>
        <v>-11794.0625</v>
      </c>
      <c r="J288" s="4">
        <v>-1887.05</v>
      </c>
      <c r="K288" t="s">
        <v>6145</v>
      </c>
    </row>
    <row r="289" spans="1:11">
      <c r="A289" t="s">
        <v>8595</v>
      </c>
      <c r="B289" s="3">
        <v>41724</v>
      </c>
      <c r="C289" t="s">
        <v>7091</v>
      </c>
      <c r="D289">
        <v>2</v>
      </c>
      <c r="E289" t="s">
        <v>7092</v>
      </c>
      <c r="F289" t="s">
        <v>7093</v>
      </c>
      <c r="G289" t="s">
        <v>0</v>
      </c>
      <c r="H289" t="s">
        <v>7094</v>
      </c>
      <c r="I289" s="4">
        <f t="shared" si="4"/>
        <v>4343.3125</v>
      </c>
      <c r="J289">
        <v>694.93</v>
      </c>
      <c r="K289" t="s">
        <v>6149</v>
      </c>
    </row>
    <row r="290" spans="1:11" hidden="1">
      <c r="A290" t="s">
        <v>8596</v>
      </c>
      <c r="B290" s="3">
        <v>41724</v>
      </c>
      <c r="C290" t="s">
        <v>652</v>
      </c>
      <c r="D290">
        <v>2</v>
      </c>
      <c r="E290" t="s">
        <v>7095</v>
      </c>
      <c r="F290" t="s">
        <v>1283</v>
      </c>
      <c r="G290" t="s">
        <v>3</v>
      </c>
      <c r="H290" t="s">
        <v>88</v>
      </c>
      <c r="I290" s="4">
        <f t="shared" si="4"/>
        <v>-313.1875</v>
      </c>
      <c r="J290">
        <v>-50.11</v>
      </c>
      <c r="K290" t="s">
        <v>6149</v>
      </c>
    </row>
    <row r="291" spans="1:11" hidden="1">
      <c r="A291" t="s">
        <v>8597</v>
      </c>
      <c r="B291" s="3">
        <v>41724</v>
      </c>
      <c r="C291" t="s">
        <v>2</v>
      </c>
      <c r="D291">
        <v>2</v>
      </c>
      <c r="E291" t="s">
        <v>7096</v>
      </c>
      <c r="F291" t="s">
        <v>1283</v>
      </c>
      <c r="G291" t="s">
        <v>3</v>
      </c>
      <c r="H291" t="s">
        <v>88</v>
      </c>
      <c r="I291" s="4">
        <f t="shared" si="4"/>
        <v>313.1875</v>
      </c>
      <c r="J291">
        <v>50.11</v>
      </c>
      <c r="K291" t="s">
        <v>6149</v>
      </c>
    </row>
    <row r="292" spans="1:11" hidden="1">
      <c r="A292" t="s">
        <v>8597</v>
      </c>
      <c r="B292" s="3">
        <v>41724</v>
      </c>
      <c r="C292" t="s">
        <v>2</v>
      </c>
      <c r="D292">
        <v>2</v>
      </c>
      <c r="E292" t="s">
        <v>7096</v>
      </c>
      <c r="F292" t="s">
        <v>1283</v>
      </c>
      <c r="G292" t="s">
        <v>3</v>
      </c>
      <c r="H292" t="s">
        <v>88</v>
      </c>
      <c r="I292" s="4">
        <f t="shared" si="4"/>
        <v>-435.68749999999994</v>
      </c>
      <c r="J292">
        <v>-69.709999999999994</v>
      </c>
      <c r="K292" t="s">
        <v>6149</v>
      </c>
    </row>
    <row r="293" spans="1:11" hidden="1">
      <c r="A293" s="2" t="s">
        <v>8597</v>
      </c>
      <c r="B293" s="5">
        <v>41724</v>
      </c>
      <c r="C293" s="2" t="s">
        <v>2</v>
      </c>
      <c r="D293" s="2">
        <v>2</v>
      </c>
      <c r="E293" s="2" t="s">
        <v>7096</v>
      </c>
      <c r="F293" s="2" t="s">
        <v>1283</v>
      </c>
      <c r="G293" s="2" t="s">
        <v>3</v>
      </c>
      <c r="H293" s="2" t="s">
        <v>88</v>
      </c>
      <c r="I293" s="4">
        <f t="shared" si="4"/>
        <v>-313.1875</v>
      </c>
      <c r="J293" s="2">
        <v>-50.11</v>
      </c>
      <c r="K293" t="s">
        <v>6149</v>
      </c>
    </row>
    <row r="294" spans="1:11" hidden="1">
      <c r="A294" s="1" t="s">
        <v>8598</v>
      </c>
      <c r="B294" s="13">
        <v>41724</v>
      </c>
      <c r="C294" s="1" t="s">
        <v>6602</v>
      </c>
      <c r="D294" s="1">
        <v>2</v>
      </c>
      <c r="E294" s="1" t="s">
        <v>6603</v>
      </c>
      <c r="F294" s="1" t="s">
        <v>3572</v>
      </c>
      <c r="G294" s="1" t="s">
        <v>3602</v>
      </c>
      <c r="H294" s="1" t="s">
        <v>4138</v>
      </c>
      <c r="I294" s="4">
        <f t="shared" si="4"/>
        <v>40109.3125</v>
      </c>
      <c r="J294" s="14">
        <v>6417.49</v>
      </c>
      <c r="K294" s="1" t="s">
        <v>6145</v>
      </c>
    </row>
    <row r="295" spans="1:11">
      <c r="A295" s="1" t="s">
        <v>8599</v>
      </c>
      <c r="B295" s="13">
        <v>41724</v>
      </c>
      <c r="C295" s="1" t="s">
        <v>2705</v>
      </c>
      <c r="D295" s="1">
        <v>2</v>
      </c>
      <c r="E295" s="1" t="s">
        <v>6604</v>
      </c>
      <c r="F295" s="1" t="s">
        <v>1123</v>
      </c>
      <c r="G295" s="1" t="s">
        <v>13</v>
      </c>
      <c r="H295" s="1" t="s">
        <v>1124</v>
      </c>
      <c r="I295" s="4">
        <f t="shared" si="4"/>
        <v>9713.875</v>
      </c>
      <c r="J295" s="14">
        <v>1554.22</v>
      </c>
      <c r="K295" s="1" t="s">
        <v>6149</v>
      </c>
    </row>
    <row r="296" spans="1:11" hidden="1">
      <c r="A296" s="1" t="s">
        <v>8600</v>
      </c>
      <c r="B296" s="13">
        <v>41724</v>
      </c>
      <c r="C296" s="1" t="s">
        <v>6605</v>
      </c>
      <c r="D296" s="1">
        <v>1</v>
      </c>
      <c r="E296" s="1" t="s">
        <v>6606</v>
      </c>
      <c r="F296" s="1" t="s">
        <v>9</v>
      </c>
      <c r="G296" s="1" t="s">
        <v>10</v>
      </c>
      <c r="H296" s="1" t="s">
        <v>6607</v>
      </c>
      <c r="I296" s="4">
        <f t="shared" si="4"/>
        <v>259051.75</v>
      </c>
      <c r="J296" s="14">
        <v>41448.28</v>
      </c>
      <c r="K296" s="1" t="s">
        <v>6142</v>
      </c>
    </row>
    <row r="297" spans="1:11">
      <c r="A297" s="1" t="s">
        <v>4204</v>
      </c>
      <c r="B297" s="13">
        <v>41724</v>
      </c>
      <c r="C297" s="1" t="s">
        <v>2705</v>
      </c>
      <c r="D297" s="1">
        <v>2</v>
      </c>
      <c r="E297" s="1" t="s">
        <v>6608</v>
      </c>
      <c r="F297" s="1" t="s">
        <v>1123</v>
      </c>
      <c r="G297" s="1" t="s">
        <v>3602</v>
      </c>
      <c r="H297" s="1" t="s">
        <v>1124</v>
      </c>
      <c r="I297" s="4">
        <f t="shared" si="4"/>
        <v>2758.625</v>
      </c>
      <c r="J297" s="1">
        <v>441.38</v>
      </c>
      <c r="K297" s="1" t="s">
        <v>6149</v>
      </c>
    </row>
    <row r="298" spans="1:11" hidden="1">
      <c r="A298" s="1" t="s">
        <v>1056</v>
      </c>
      <c r="B298" s="13">
        <v>41724</v>
      </c>
      <c r="C298" s="1" t="s">
        <v>6609</v>
      </c>
      <c r="D298" s="1">
        <v>1</v>
      </c>
      <c r="E298" s="1" t="s">
        <v>6610</v>
      </c>
      <c r="F298" s="1" t="s">
        <v>9</v>
      </c>
      <c r="G298" s="1" t="s">
        <v>10</v>
      </c>
      <c r="H298" s="1" t="s">
        <v>6611</v>
      </c>
      <c r="I298" s="4">
        <f t="shared" si="4"/>
        <v>156551.75</v>
      </c>
      <c r="J298" s="14">
        <v>25048.28</v>
      </c>
      <c r="K298" s="1" t="s">
        <v>6142</v>
      </c>
    </row>
    <row r="299" spans="1:11" hidden="1">
      <c r="A299" t="s">
        <v>4212</v>
      </c>
      <c r="B299" s="3">
        <v>41724</v>
      </c>
      <c r="C299" t="s">
        <v>6757</v>
      </c>
      <c r="D299">
        <v>2</v>
      </c>
      <c r="E299" t="s">
        <v>7097</v>
      </c>
      <c r="F299" t="s">
        <v>1283</v>
      </c>
      <c r="G299" t="s">
        <v>0</v>
      </c>
      <c r="H299" t="s">
        <v>39</v>
      </c>
      <c r="I299" s="4">
        <f t="shared" si="4"/>
        <v>-2179.5</v>
      </c>
      <c r="J299">
        <v>-348.72</v>
      </c>
      <c r="K299" t="s">
        <v>6149</v>
      </c>
    </row>
    <row r="300" spans="1:11" hidden="1">
      <c r="A300" t="s">
        <v>4214</v>
      </c>
      <c r="B300" s="3">
        <v>41724</v>
      </c>
      <c r="C300" t="s">
        <v>16</v>
      </c>
      <c r="D300">
        <v>2</v>
      </c>
      <c r="E300" t="s">
        <v>7098</v>
      </c>
      <c r="F300" t="s">
        <v>1283</v>
      </c>
      <c r="G300" t="s">
        <v>0</v>
      </c>
      <c r="H300" t="s">
        <v>6307</v>
      </c>
      <c r="I300" s="4">
        <f t="shared" si="4"/>
        <v>-300</v>
      </c>
      <c r="J300">
        <v>-48</v>
      </c>
      <c r="K300" t="s">
        <v>6149</v>
      </c>
    </row>
    <row r="301" spans="1:11" hidden="1">
      <c r="A301" s="1" t="s">
        <v>4235</v>
      </c>
      <c r="B301" s="13">
        <v>41725</v>
      </c>
      <c r="C301" s="1" t="s">
        <v>6590</v>
      </c>
      <c r="D301" s="1">
        <v>1</v>
      </c>
      <c r="E301" s="1" t="s">
        <v>6612</v>
      </c>
      <c r="F301" s="1" t="s">
        <v>70</v>
      </c>
      <c r="G301" s="1" t="s">
        <v>10</v>
      </c>
      <c r="H301" s="1" t="s">
        <v>6592</v>
      </c>
      <c r="I301" s="4">
        <f t="shared" si="4"/>
        <v>-384655.1875</v>
      </c>
      <c r="J301" s="14">
        <v>-61544.83</v>
      </c>
      <c r="K301" s="1" t="s">
        <v>6142</v>
      </c>
    </row>
    <row r="302" spans="1:11" hidden="1">
      <c r="A302" s="1" t="s">
        <v>1077</v>
      </c>
      <c r="B302" s="13">
        <v>41725</v>
      </c>
      <c r="C302" s="1" t="s">
        <v>6613</v>
      </c>
      <c r="D302" s="1">
        <v>1</v>
      </c>
      <c r="E302" s="1" t="s">
        <v>6614</v>
      </c>
      <c r="F302" s="1" t="s">
        <v>9</v>
      </c>
      <c r="G302" s="1" t="s">
        <v>10</v>
      </c>
      <c r="H302" s="1" t="s">
        <v>6592</v>
      </c>
      <c r="I302" s="4">
        <f t="shared" si="4"/>
        <v>352241.375</v>
      </c>
      <c r="J302" s="14">
        <v>56358.62</v>
      </c>
      <c r="K302" s="1" t="s">
        <v>6142</v>
      </c>
    </row>
    <row r="303" spans="1:11">
      <c r="A303" s="1" t="s">
        <v>8601</v>
      </c>
      <c r="B303" s="13">
        <v>41725</v>
      </c>
      <c r="C303" s="1" t="s">
        <v>2705</v>
      </c>
      <c r="D303" s="1">
        <v>2</v>
      </c>
      <c r="E303" s="1" t="s">
        <v>6615</v>
      </c>
      <c r="F303" s="1" t="s">
        <v>1123</v>
      </c>
      <c r="G303" s="1" t="s">
        <v>3602</v>
      </c>
      <c r="H303" s="1" t="s">
        <v>1124</v>
      </c>
      <c r="I303" s="4">
        <f t="shared" si="4"/>
        <v>9880.75</v>
      </c>
      <c r="J303" s="14">
        <v>1580.92</v>
      </c>
      <c r="K303" s="1" t="s">
        <v>6149</v>
      </c>
    </row>
    <row r="304" spans="1:11" hidden="1">
      <c r="A304" s="1" t="s">
        <v>8602</v>
      </c>
      <c r="B304" s="13">
        <v>41725</v>
      </c>
      <c r="C304" s="1" t="s">
        <v>6617</v>
      </c>
      <c r="D304" s="1">
        <v>1</v>
      </c>
      <c r="E304" s="1" t="s">
        <v>6618</v>
      </c>
      <c r="F304" s="1" t="s">
        <v>269</v>
      </c>
      <c r="G304" s="1" t="s">
        <v>5</v>
      </c>
      <c r="H304" s="1" t="s">
        <v>6619</v>
      </c>
      <c r="I304" s="4">
        <f t="shared" si="4"/>
        <v>643.5625</v>
      </c>
      <c r="J304" s="1">
        <v>102.97</v>
      </c>
      <c r="K304" s="1" t="s">
        <v>6146</v>
      </c>
    </row>
    <row r="305" spans="1:11" hidden="1">
      <c r="A305" s="1" t="s">
        <v>8603</v>
      </c>
      <c r="B305" s="13">
        <v>41725</v>
      </c>
      <c r="C305" s="1" t="s">
        <v>6620</v>
      </c>
      <c r="D305" s="1">
        <v>2</v>
      </c>
      <c r="E305" s="1" t="s">
        <v>6621</v>
      </c>
      <c r="F305" s="1" t="s">
        <v>37</v>
      </c>
      <c r="G305" s="1" t="s">
        <v>38</v>
      </c>
      <c r="H305" s="1" t="s">
        <v>39</v>
      </c>
      <c r="I305" s="4">
        <f t="shared" si="4"/>
        <v>1428.6875</v>
      </c>
      <c r="J305" s="1">
        <v>228.59</v>
      </c>
      <c r="K305" s="1" t="s">
        <v>6145</v>
      </c>
    </row>
    <row r="306" spans="1:11" hidden="1">
      <c r="A306" s="1" t="s">
        <v>8604</v>
      </c>
      <c r="B306" s="13">
        <v>41725</v>
      </c>
      <c r="C306" s="1" t="s">
        <v>6622</v>
      </c>
      <c r="D306" s="1">
        <v>2</v>
      </c>
      <c r="E306" s="1" t="s">
        <v>6623</v>
      </c>
      <c r="F306" s="1" t="s">
        <v>37</v>
      </c>
      <c r="G306" s="1" t="s">
        <v>38</v>
      </c>
      <c r="H306" s="1" t="s">
        <v>39</v>
      </c>
      <c r="I306" s="4">
        <f t="shared" si="4"/>
        <v>385.375</v>
      </c>
      <c r="J306" s="1">
        <v>61.66</v>
      </c>
      <c r="K306" s="1" t="s">
        <v>6145</v>
      </c>
    </row>
    <row r="307" spans="1:11" hidden="1">
      <c r="A307" s="1" t="s">
        <v>8605</v>
      </c>
      <c r="B307" s="13">
        <v>41725</v>
      </c>
      <c r="C307" s="1" t="s">
        <v>6624</v>
      </c>
      <c r="D307" s="1">
        <v>2</v>
      </c>
      <c r="E307" s="1" t="s">
        <v>6625</v>
      </c>
      <c r="F307" s="1" t="s">
        <v>37</v>
      </c>
      <c r="G307" s="1" t="s">
        <v>38</v>
      </c>
      <c r="H307" s="1" t="s">
        <v>39</v>
      </c>
      <c r="I307" s="4">
        <f t="shared" si="4"/>
        <v>385.375</v>
      </c>
      <c r="J307" s="1">
        <v>61.66</v>
      </c>
      <c r="K307" s="1" t="s">
        <v>6145</v>
      </c>
    </row>
    <row r="308" spans="1:11" hidden="1">
      <c r="A308" s="1" t="s">
        <v>1109</v>
      </c>
      <c r="B308" s="13">
        <v>41725</v>
      </c>
      <c r="C308" s="1" t="s">
        <v>6626</v>
      </c>
      <c r="D308" s="1">
        <v>2</v>
      </c>
      <c r="E308" s="1" t="s">
        <v>6627</v>
      </c>
      <c r="F308" s="1" t="s">
        <v>37</v>
      </c>
      <c r="G308" s="1" t="s">
        <v>38</v>
      </c>
      <c r="H308" s="1" t="s">
        <v>39</v>
      </c>
      <c r="I308" s="4">
        <f t="shared" si="4"/>
        <v>385.375</v>
      </c>
      <c r="J308" s="1">
        <v>61.66</v>
      </c>
      <c r="K308" s="1" t="s">
        <v>6145</v>
      </c>
    </row>
    <row r="309" spans="1:11" hidden="1">
      <c r="A309" s="1" t="s">
        <v>8606</v>
      </c>
      <c r="B309" s="13">
        <v>41725</v>
      </c>
      <c r="C309" s="1" t="s">
        <v>6628</v>
      </c>
      <c r="D309" s="1">
        <v>2</v>
      </c>
      <c r="E309" s="1" t="s">
        <v>6629</v>
      </c>
      <c r="F309" s="1" t="s">
        <v>37</v>
      </c>
      <c r="G309" s="1" t="s">
        <v>38</v>
      </c>
      <c r="H309" s="1" t="s">
        <v>39</v>
      </c>
      <c r="I309" s="4">
        <f t="shared" si="4"/>
        <v>938.00000000000011</v>
      </c>
      <c r="J309" s="1">
        <v>150.08000000000001</v>
      </c>
      <c r="K309" s="1" t="s">
        <v>6145</v>
      </c>
    </row>
    <row r="310" spans="1:11" hidden="1">
      <c r="A310" s="1" t="s">
        <v>8607</v>
      </c>
      <c r="B310" s="13">
        <v>41725</v>
      </c>
      <c r="C310" s="1" t="s">
        <v>6338</v>
      </c>
      <c r="D310" s="1">
        <v>1</v>
      </c>
      <c r="E310" s="1" t="s">
        <v>6630</v>
      </c>
      <c r="F310" s="1" t="s">
        <v>70</v>
      </c>
      <c r="G310" s="1" t="s">
        <v>10</v>
      </c>
      <c r="H310" s="1" t="s">
        <v>6323</v>
      </c>
      <c r="I310" s="4">
        <f t="shared" si="4"/>
        <v>-482155.1875</v>
      </c>
      <c r="J310" s="14">
        <v>-77144.83</v>
      </c>
      <c r="K310" s="1" t="s">
        <v>6142</v>
      </c>
    </row>
    <row r="311" spans="1:11" hidden="1">
      <c r="A311" s="1" t="s">
        <v>1120</v>
      </c>
      <c r="B311" s="13">
        <v>41725</v>
      </c>
      <c r="C311" s="1" t="s">
        <v>6631</v>
      </c>
      <c r="D311" s="1">
        <v>1</v>
      </c>
      <c r="E311" s="1" t="s">
        <v>6632</v>
      </c>
      <c r="F311" s="1" t="s">
        <v>54</v>
      </c>
      <c r="G311" s="1" t="s">
        <v>10</v>
      </c>
      <c r="H311" s="1" t="s">
        <v>4216</v>
      </c>
      <c r="I311" s="4">
        <f t="shared" si="4"/>
        <v>271235.4375</v>
      </c>
      <c r="J311" s="14">
        <v>43397.67</v>
      </c>
      <c r="K311" s="1" t="s">
        <v>6143</v>
      </c>
    </row>
    <row r="312" spans="1:11" hidden="1">
      <c r="A312" s="1" t="s">
        <v>4246</v>
      </c>
      <c r="B312" s="13">
        <v>41725</v>
      </c>
      <c r="C312" s="1" t="s">
        <v>6633</v>
      </c>
      <c r="D312" s="1">
        <v>1</v>
      </c>
      <c r="E312" s="1" t="s">
        <v>6634</v>
      </c>
      <c r="F312" s="1" t="s">
        <v>9</v>
      </c>
      <c r="G312" s="1" t="s">
        <v>10</v>
      </c>
      <c r="H312" s="1" t="s">
        <v>6635</v>
      </c>
      <c r="I312" s="4">
        <f t="shared" si="4"/>
        <v>409482.75</v>
      </c>
      <c r="J312" s="14">
        <v>65517.24</v>
      </c>
      <c r="K312" s="1" t="s">
        <v>6142</v>
      </c>
    </row>
    <row r="313" spans="1:11" hidden="1">
      <c r="A313" s="1" t="s">
        <v>8608</v>
      </c>
      <c r="B313" s="13">
        <v>41725</v>
      </c>
      <c r="C313" s="1" t="s">
        <v>6338</v>
      </c>
      <c r="D313" s="1">
        <v>1</v>
      </c>
      <c r="E313" s="1" t="s">
        <v>6636</v>
      </c>
      <c r="F313" s="1" t="s">
        <v>9</v>
      </c>
      <c r="G313" s="1" t="s">
        <v>10</v>
      </c>
      <c r="H313" s="1" t="s">
        <v>6323</v>
      </c>
      <c r="I313" s="4">
        <f t="shared" si="4"/>
        <v>482155.1875</v>
      </c>
      <c r="J313" s="14">
        <v>77144.83</v>
      </c>
      <c r="K313" s="1" t="s">
        <v>6142</v>
      </c>
    </row>
    <row r="314" spans="1:11" hidden="1">
      <c r="A314" t="s">
        <v>1147</v>
      </c>
      <c r="B314" s="3">
        <v>41726</v>
      </c>
      <c r="C314" t="s">
        <v>7085</v>
      </c>
      <c r="D314">
        <v>1</v>
      </c>
      <c r="E314" t="s">
        <v>7099</v>
      </c>
      <c r="F314" t="s">
        <v>70</v>
      </c>
      <c r="G314" t="s">
        <v>10</v>
      </c>
      <c r="H314" t="s">
        <v>7087</v>
      </c>
      <c r="I314" s="4">
        <f t="shared" si="4"/>
        <v>-38793.125</v>
      </c>
      <c r="J314" s="4">
        <v>-6206.9</v>
      </c>
      <c r="K314" t="s">
        <v>6141</v>
      </c>
    </row>
    <row r="315" spans="1:11" hidden="1">
      <c r="A315" s="1" t="s">
        <v>1149</v>
      </c>
      <c r="B315" s="13">
        <v>41726</v>
      </c>
      <c r="C315" s="1" t="s">
        <v>4310</v>
      </c>
      <c r="D315" s="1">
        <v>1</v>
      </c>
      <c r="E315" s="1" t="s">
        <v>6637</v>
      </c>
      <c r="F315" s="1" t="s">
        <v>54</v>
      </c>
      <c r="G315" s="1" t="s">
        <v>10</v>
      </c>
      <c r="H315" s="1" t="s">
        <v>514</v>
      </c>
      <c r="I315" s="4">
        <f t="shared" si="4"/>
        <v>183525.5625</v>
      </c>
      <c r="J315" s="14">
        <v>29364.09</v>
      </c>
      <c r="K315" s="1" t="s">
        <v>6143</v>
      </c>
    </row>
    <row r="316" spans="1:11" hidden="1">
      <c r="A316" s="1" t="s">
        <v>8609</v>
      </c>
      <c r="B316" s="13">
        <v>41726</v>
      </c>
      <c r="C316" s="1" t="s">
        <v>6638</v>
      </c>
      <c r="D316" s="1">
        <v>1</v>
      </c>
      <c r="E316" s="1" t="s">
        <v>6639</v>
      </c>
      <c r="F316" s="1" t="s">
        <v>9</v>
      </c>
      <c r="G316" s="1" t="s">
        <v>10</v>
      </c>
      <c r="H316" s="1" t="s">
        <v>6640</v>
      </c>
      <c r="I316" s="4">
        <f t="shared" si="4"/>
        <v>382586.1875</v>
      </c>
      <c r="J316" s="14">
        <v>61213.79</v>
      </c>
      <c r="K316" s="1" t="s">
        <v>6142</v>
      </c>
    </row>
    <row r="317" spans="1:11" hidden="1">
      <c r="A317" s="1" t="s">
        <v>8610</v>
      </c>
      <c r="B317" s="13">
        <v>41726</v>
      </c>
      <c r="C317" s="1" t="s">
        <v>6633</v>
      </c>
      <c r="D317" s="1">
        <v>1</v>
      </c>
      <c r="E317" s="1" t="s">
        <v>6641</v>
      </c>
      <c r="F317" s="1" t="s">
        <v>58</v>
      </c>
      <c r="G317" s="1" t="s">
        <v>10</v>
      </c>
      <c r="H317" s="1" t="s">
        <v>6635</v>
      </c>
      <c r="I317" s="4">
        <f t="shared" si="4"/>
        <v>14310.3125</v>
      </c>
      <c r="J317" s="14">
        <v>2289.65</v>
      </c>
      <c r="K317" s="1" t="s">
        <v>6138</v>
      </c>
    </row>
    <row r="318" spans="1:11" hidden="1">
      <c r="A318" s="1" t="s">
        <v>8611</v>
      </c>
      <c r="B318" s="13">
        <v>41726</v>
      </c>
      <c r="C318" s="1" t="s">
        <v>6642</v>
      </c>
      <c r="D318" s="1">
        <v>2</v>
      </c>
      <c r="E318" s="1" t="s">
        <v>6643</v>
      </c>
      <c r="F318" s="1" t="s">
        <v>26</v>
      </c>
      <c r="G318" s="1" t="s">
        <v>3602</v>
      </c>
      <c r="H318" s="1" t="s">
        <v>914</v>
      </c>
      <c r="I318" s="4">
        <f t="shared" si="4"/>
        <v>1534.5</v>
      </c>
      <c r="J318" s="1">
        <v>245.52</v>
      </c>
      <c r="K318" s="1" t="s">
        <v>6145</v>
      </c>
    </row>
    <row r="319" spans="1:11" hidden="1">
      <c r="A319" s="1" t="s">
        <v>8612</v>
      </c>
      <c r="B319" s="13">
        <v>41726</v>
      </c>
      <c r="C319" s="1" t="s">
        <v>6644</v>
      </c>
      <c r="D319" s="1">
        <v>2</v>
      </c>
      <c r="E319" s="1" t="s">
        <v>6645</v>
      </c>
      <c r="F319" s="1" t="s">
        <v>26</v>
      </c>
      <c r="G319" s="1" t="s">
        <v>3602</v>
      </c>
      <c r="H319" s="1" t="s">
        <v>914</v>
      </c>
      <c r="I319" s="4">
        <f t="shared" si="4"/>
        <v>1534.5</v>
      </c>
      <c r="J319" s="1">
        <v>245.52</v>
      </c>
      <c r="K319" s="1" t="s">
        <v>6145</v>
      </c>
    </row>
    <row r="320" spans="1:11" hidden="1">
      <c r="A320" t="s">
        <v>8613</v>
      </c>
      <c r="B320" s="3">
        <v>41726</v>
      </c>
      <c r="C320" t="s">
        <v>7085</v>
      </c>
      <c r="D320">
        <v>1</v>
      </c>
      <c r="E320" t="s">
        <v>7100</v>
      </c>
      <c r="F320" t="s">
        <v>9</v>
      </c>
      <c r="G320" t="s">
        <v>10</v>
      </c>
      <c r="H320" t="s">
        <v>7101</v>
      </c>
      <c r="I320" s="4">
        <f t="shared" si="4"/>
        <v>38793.125</v>
      </c>
      <c r="J320" s="4">
        <v>6206.9</v>
      </c>
      <c r="K320" t="s">
        <v>6141</v>
      </c>
    </row>
    <row r="321" spans="1:11" hidden="1">
      <c r="A321" s="1" t="s">
        <v>8614</v>
      </c>
      <c r="B321" s="13">
        <v>41726</v>
      </c>
      <c r="C321" s="1" t="s">
        <v>6548</v>
      </c>
      <c r="D321" s="1">
        <v>1</v>
      </c>
      <c r="E321" s="1" t="s">
        <v>6646</v>
      </c>
      <c r="F321" s="1" t="s">
        <v>70</v>
      </c>
      <c r="G321" s="1" t="s">
        <v>10</v>
      </c>
      <c r="H321" s="1" t="s">
        <v>6550</v>
      </c>
      <c r="I321" s="4">
        <f t="shared" si="4"/>
        <v>-382586.1875</v>
      </c>
      <c r="J321" s="14">
        <v>-61213.79</v>
      </c>
      <c r="K321" s="1" t="s">
        <v>6142</v>
      </c>
    </row>
    <row r="322" spans="1:11" hidden="1">
      <c r="A322" s="1" t="s">
        <v>8615</v>
      </c>
      <c r="B322" s="13">
        <v>41726</v>
      </c>
      <c r="C322" s="1" t="s">
        <v>6548</v>
      </c>
      <c r="D322" s="1">
        <v>1</v>
      </c>
      <c r="E322" s="1" t="s">
        <v>6647</v>
      </c>
      <c r="F322" s="1" t="s">
        <v>9</v>
      </c>
      <c r="G322" s="1" t="s">
        <v>10</v>
      </c>
      <c r="H322" s="1" t="s">
        <v>718</v>
      </c>
      <c r="I322" s="4">
        <f t="shared" si="4"/>
        <v>382586.1875</v>
      </c>
      <c r="J322" s="14">
        <v>61213.79</v>
      </c>
      <c r="K322" s="1" t="s">
        <v>6142</v>
      </c>
    </row>
    <row r="323" spans="1:11" hidden="1">
      <c r="A323" t="s">
        <v>8617</v>
      </c>
      <c r="B323" s="3">
        <v>41726</v>
      </c>
      <c r="C323" t="s">
        <v>6897</v>
      </c>
      <c r="D323">
        <v>2</v>
      </c>
      <c r="E323" t="s">
        <v>7102</v>
      </c>
      <c r="F323" t="s">
        <v>1637</v>
      </c>
      <c r="G323" t="s">
        <v>13</v>
      </c>
      <c r="H323" t="s">
        <v>6899</v>
      </c>
      <c r="I323" s="4">
        <f t="shared" si="4"/>
        <v>3853.4374999999995</v>
      </c>
      <c r="J323">
        <v>616.54999999999995</v>
      </c>
      <c r="K323" t="s">
        <v>6145</v>
      </c>
    </row>
    <row r="324" spans="1:11" hidden="1">
      <c r="A324" t="s">
        <v>8617</v>
      </c>
      <c r="B324" s="3">
        <v>41726</v>
      </c>
      <c r="C324" t="s">
        <v>6897</v>
      </c>
      <c r="D324">
        <v>2</v>
      </c>
      <c r="E324" t="s">
        <v>7102</v>
      </c>
      <c r="F324" t="s">
        <v>1637</v>
      </c>
      <c r="G324" t="s">
        <v>13</v>
      </c>
      <c r="H324" t="s">
        <v>6899</v>
      </c>
      <c r="I324" s="4">
        <f t="shared" si="4"/>
        <v>-172.5</v>
      </c>
      <c r="J324">
        <v>-27.6</v>
      </c>
      <c r="K324" t="s">
        <v>6145</v>
      </c>
    </row>
    <row r="325" spans="1:11" hidden="1">
      <c r="A325" s="2" t="s">
        <v>8617</v>
      </c>
      <c r="B325" s="5">
        <v>41726</v>
      </c>
      <c r="C325" s="2" t="s">
        <v>6897</v>
      </c>
      <c r="D325" s="2">
        <v>2</v>
      </c>
      <c r="E325" s="2" t="s">
        <v>7102</v>
      </c>
      <c r="F325" s="2" t="s">
        <v>1637</v>
      </c>
      <c r="G325" s="2" t="s">
        <v>13</v>
      </c>
      <c r="H325" s="2" t="s">
        <v>6899</v>
      </c>
      <c r="I325" s="4">
        <f t="shared" si="4"/>
        <v>-3853.4374999999995</v>
      </c>
      <c r="J325" s="2">
        <v>-616.54999999999995</v>
      </c>
      <c r="K325" t="s">
        <v>6145</v>
      </c>
    </row>
    <row r="326" spans="1:11">
      <c r="A326" s="1" t="s">
        <v>8618</v>
      </c>
      <c r="B326" s="13">
        <v>41726</v>
      </c>
      <c r="C326" s="1" t="s">
        <v>2705</v>
      </c>
      <c r="D326" s="1">
        <v>2</v>
      </c>
      <c r="E326" s="1" t="s">
        <v>6650</v>
      </c>
      <c r="F326" s="1" t="s">
        <v>1123</v>
      </c>
      <c r="G326" s="1" t="s">
        <v>3602</v>
      </c>
      <c r="H326" s="1" t="s">
        <v>3742</v>
      </c>
      <c r="I326" s="4">
        <f t="shared" si="4"/>
        <v>1819.1875</v>
      </c>
      <c r="J326" s="1">
        <v>291.07</v>
      </c>
      <c r="K326" s="1" t="s">
        <v>6149</v>
      </c>
    </row>
    <row r="327" spans="1:11" hidden="1">
      <c r="A327" s="1" t="s">
        <v>8619</v>
      </c>
      <c r="B327" s="13">
        <v>41726</v>
      </c>
      <c r="C327" s="1" t="s">
        <v>6651</v>
      </c>
      <c r="D327" s="1">
        <v>2</v>
      </c>
      <c r="E327" s="1" t="s">
        <v>6652</v>
      </c>
      <c r="F327" s="1" t="s">
        <v>26</v>
      </c>
      <c r="G327" s="1" t="s">
        <v>3602</v>
      </c>
      <c r="H327" s="1" t="s">
        <v>914</v>
      </c>
      <c r="I327" s="4">
        <f t="shared" si="4"/>
        <v>1534.5</v>
      </c>
      <c r="J327" s="1">
        <v>245.52</v>
      </c>
      <c r="K327" s="1" t="s">
        <v>6145</v>
      </c>
    </row>
    <row r="328" spans="1:11" hidden="1">
      <c r="A328" s="1" t="s">
        <v>3366</v>
      </c>
      <c r="B328" s="13">
        <v>41726</v>
      </c>
      <c r="C328" s="1" t="s">
        <v>6653</v>
      </c>
      <c r="D328" s="1">
        <v>1</v>
      </c>
      <c r="E328" s="1" t="s">
        <v>6654</v>
      </c>
      <c r="F328" s="1" t="s">
        <v>54</v>
      </c>
      <c r="G328" s="1" t="s">
        <v>10</v>
      </c>
      <c r="H328" s="1" t="s">
        <v>3767</v>
      </c>
      <c r="I328" s="4">
        <f t="shared" si="4"/>
        <v>224993.125</v>
      </c>
      <c r="J328" s="14">
        <v>35998.9</v>
      </c>
      <c r="K328" s="1" t="s">
        <v>6143</v>
      </c>
    </row>
    <row r="329" spans="1:11" hidden="1">
      <c r="A329" s="1" t="s">
        <v>4302</v>
      </c>
      <c r="B329" s="13">
        <v>41726</v>
      </c>
      <c r="C329" s="1" t="s">
        <v>4259</v>
      </c>
      <c r="D329" s="1">
        <v>1</v>
      </c>
      <c r="E329" s="1" t="s">
        <v>6655</v>
      </c>
      <c r="F329" s="1" t="s">
        <v>70</v>
      </c>
      <c r="G329" s="1" t="s">
        <v>10</v>
      </c>
      <c r="H329" s="1" t="s">
        <v>4261</v>
      </c>
      <c r="I329" s="4">
        <f t="shared" si="4"/>
        <v>-309913.8125</v>
      </c>
      <c r="J329" s="14">
        <v>-49586.21</v>
      </c>
      <c r="K329" s="1" t="s">
        <v>6142</v>
      </c>
    </row>
    <row r="330" spans="1:11" hidden="1">
      <c r="A330" s="1" t="s">
        <v>4304</v>
      </c>
      <c r="B330" s="13">
        <v>41726</v>
      </c>
      <c r="C330" s="1" t="s">
        <v>4259</v>
      </c>
      <c r="D330" s="1">
        <v>1</v>
      </c>
      <c r="E330" s="1" t="s">
        <v>6656</v>
      </c>
      <c r="F330" s="1" t="s">
        <v>9</v>
      </c>
      <c r="G330" s="1" t="s">
        <v>10</v>
      </c>
      <c r="H330" s="1" t="s">
        <v>4261</v>
      </c>
      <c r="I330" s="4">
        <f t="shared" ref="I330:I393" si="5">J330*100/16</f>
        <v>294396.5625</v>
      </c>
      <c r="J330" s="14">
        <v>47103.45</v>
      </c>
      <c r="K330" s="1" t="s">
        <v>6142</v>
      </c>
    </row>
    <row r="331" spans="1:11" hidden="1">
      <c r="A331" s="1" t="s">
        <v>1173</v>
      </c>
      <c r="B331" s="13">
        <v>41726</v>
      </c>
      <c r="C331" s="1" t="s">
        <v>6638</v>
      </c>
      <c r="D331" s="1">
        <v>1</v>
      </c>
      <c r="E331" s="1" t="s">
        <v>6657</v>
      </c>
      <c r="F331" s="1" t="s">
        <v>70</v>
      </c>
      <c r="G331" s="1" t="s">
        <v>10</v>
      </c>
      <c r="H331" s="1" t="s">
        <v>6640</v>
      </c>
      <c r="I331" s="4">
        <f t="shared" si="5"/>
        <v>-382586.1875</v>
      </c>
      <c r="J331" s="14">
        <v>-61213.79</v>
      </c>
      <c r="K331" s="1" t="s">
        <v>6142</v>
      </c>
    </row>
    <row r="332" spans="1:11" hidden="1">
      <c r="A332" s="1" t="s">
        <v>1175</v>
      </c>
      <c r="B332" s="13">
        <v>41726</v>
      </c>
      <c r="C332" s="1" t="s">
        <v>6658</v>
      </c>
      <c r="D332" s="1">
        <v>1</v>
      </c>
      <c r="E332" s="1" t="s">
        <v>6659</v>
      </c>
      <c r="F332" s="1" t="s">
        <v>9</v>
      </c>
      <c r="G332" s="1" t="s">
        <v>10</v>
      </c>
      <c r="H332" s="1" t="s">
        <v>3940</v>
      </c>
      <c r="I332" s="4">
        <f t="shared" si="5"/>
        <v>460689.625</v>
      </c>
      <c r="J332" s="14">
        <v>73710.34</v>
      </c>
      <c r="K332" s="1" t="s">
        <v>6142</v>
      </c>
    </row>
    <row r="333" spans="1:11" hidden="1">
      <c r="A333" s="1" t="s">
        <v>4322</v>
      </c>
      <c r="B333" s="13">
        <v>41726</v>
      </c>
      <c r="C333" s="1" t="s">
        <v>6660</v>
      </c>
      <c r="D333" s="1">
        <v>1</v>
      </c>
      <c r="E333" s="1" t="s">
        <v>6661</v>
      </c>
      <c r="F333" s="1" t="s">
        <v>9</v>
      </c>
      <c r="G333" s="1" t="s">
        <v>10</v>
      </c>
      <c r="H333" s="1" t="s">
        <v>6662</v>
      </c>
      <c r="I333" s="4">
        <f t="shared" si="5"/>
        <v>241284.49999999997</v>
      </c>
      <c r="J333" s="14">
        <v>38605.519999999997</v>
      </c>
      <c r="K333" s="1" t="s">
        <v>6142</v>
      </c>
    </row>
    <row r="334" spans="1:11" hidden="1">
      <c r="A334" s="1" t="s">
        <v>4327</v>
      </c>
      <c r="B334" s="13">
        <v>41726</v>
      </c>
      <c r="C334" s="1" t="s">
        <v>6638</v>
      </c>
      <c r="D334" s="1">
        <v>1</v>
      </c>
      <c r="E334" s="1" t="s">
        <v>6663</v>
      </c>
      <c r="F334" s="1" t="s">
        <v>9</v>
      </c>
      <c r="G334" s="1" t="s">
        <v>10</v>
      </c>
      <c r="H334" s="1" t="s">
        <v>6640</v>
      </c>
      <c r="I334" s="4">
        <f t="shared" si="5"/>
        <v>382586.1875</v>
      </c>
      <c r="J334" s="14">
        <v>61213.79</v>
      </c>
      <c r="K334" s="1" t="s">
        <v>6142</v>
      </c>
    </row>
    <row r="335" spans="1:11" hidden="1">
      <c r="A335" s="1" t="s">
        <v>4331</v>
      </c>
      <c r="B335" s="13">
        <v>41726</v>
      </c>
      <c r="C335" s="1" t="s">
        <v>6590</v>
      </c>
      <c r="D335" s="1">
        <v>1</v>
      </c>
      <c r="E335" s="1" t="s">
        <v>6664</v>
      </c>
      <c r="F335" s="1" t="s">
        <v>9</v>
      </c>
      <c r="G335" s="1" t="s">
        <v>10</v>
      </c>
      <c r="H335" s="1" t="s">
        <v>6665</v>
      </c>
      <c r="I335" s="4">
        <f t="shared" si="5"/>
        <v>384655.1875</v>
      </c>
      <c r="J335" s="14">
        <v>61544.83</v>
      </c>
      <c r="K335" s="1" t="s">
        <v>6142</v>
      </c>
    </row>
    <row r="336" spans="1:11" hidden="1">
      <c r="A336" s="1" t="s">
        <v>1180</v>
      </c>
      <c r="B336" s="13">
        <v>41726</v>
      </c>
      <c r="C336" s="1" t="s">
        <v>6666</v>
      </c>
      <c r="D336" s="1">
        <v>1</v>
      </c>
      <c r="E336" s="1" t="s">
        <v>6667</v>
      </c>
      <c r="F336" s="1" t="s">
        <v>9</v>
      </c>
      <c r="G336" s="1" t="s">
        <v>10</v>
      </c>
      <c r="H336" s="1" t="s">
        <v>6668</v>
      </c>
      <c r="I336" s="4">
        <f t="shared" si="5"/>
        <v>176551.75</v>
      </c>
      <c r="J336" s="14">
        <v>28248.28</v>
      </c>
      <c r="K336" s="1" t="s">
        <v>6142</v>
      </c>
    </row>
    <row r="337" spans="1:11" hidden="1">
      <c r="A337" s="1" t="s">
        <v>8620</v>
      </c>
      <c r="B337" s="13">
        <v>41727</v>
      </c>
      <c r="C337" s="1" t="s">
        <v>6669</v>
      </c>
      <c r="D337" s="1">
        <v>2</v>
      </c>
      <c r="E337" s="1" t="s">
        <v>6670</v>
      </c>
      <c r="F337" s="1" t="s">
        <v>26</v>
      </c>
      <c r="G337" s="1" t="s">
        <v>3602</v>
      </c>
      <c r="H337" s="1" t="s">
        <v>914</v>
      </c>
      <c r="I337" s="4">
        <f t="shared" si="5"/>
        <v>2525.875</v>
      </c>
      <c r="J337" s="1">
        <v>404.14</v>
      </c>
      <c r="K337" s="1" t="s">
        <v>6145</v>
      </c>
    </row>
    <row r="338" spans="1:11" hidden="1">
      <c r="A338" s="1" t="s">
        <v>4334</v>
      </c>
      <c r="B338" s="13">
        <v>41727</v>
      </c>
      <c r="C338" s="1" t="s">
        <v>6671</v>
      </c>
      <c r="D338" s="1">
        <v>2</v>
      </c>
      <c r="E338" s="1" t="s">
        <v>6672</v>
      </c>
      <c r="F338" s="1" t="s">
        <v>26</v>
      </c>
      <c r="G338" s="1" t="s">
        <v>3602</v>
      </c>
      <c r="H338" s="1" t="s">
        <v>914</v>
      </c>
      <c r="I338" s="4">
        <f t="shared" si="5"/>
        <v>1534.5</v>
      </c>
      <c r="J338" s="1">
        <v>245.52</v>
      </c>
      <c r="K338" s="1" t="s">
        <v>6145</v>
      </c>
    </row>
    <row r="339" spans="1:11" hidden="1">
      <c r="A339" t="s">
        <v>4342</v>
      </c>
      <c r="B339" s="3">
        <v>41727</v>
      </c>
      <c r="C339" t="s">
        <v>7008</v>
      </c>
      <c r="D339">
        <v>1</v>
      </c>
      <c r="E339" t="s">
        <v>7103</v>
      </c>
      <c r="F339" t="s">
        <v>70</v>
      </c>
      <c r="G339" t="s">
        <v>10</v>
      </c>
      <c r="H339" t="s">
        <v>6917</v>
      </c>
      <c r="I339" s="4">
        <f t="shared" si="5"/>
        <v>-250000</v>
      </c>
      <c r="J339" s="4">
        <v>-40000</v>
      </c>
      <c r="K339" t="s">
        <v>6141</v>
      </c>
    </row>
    <row r="340" spans="1:11" hidden="1">
      <c r="A340" t="s">
        <v>4350</v>
      </c>
      <c r="B340" s="3">
        <v>41727</v>
      </c>
      <c r="C340" t="s">
        <v>6916</v>
      </c>
      <c r="D340">
        <v>1</v>
      </c>
      <c r="E340" t="s">
        <v>7104</v>
      </c>
      <c r="F340" t="s">
        <v>9</v>
      </c>
      <c r="G340" t="s">
        <v>10</v>
      </c>
      <c r="H340" t="s">
        <v>6917</v>
      </c>
      <c r="I340" s="4">
        <f t="shared" si="5"/>
        <v>8620.6875</v>
      </c>
      <c r="J340" s="4">
        <v>1379.31</v>
      </c>
      <c r="K340" t="s">
        <v>6141</v>
      </c>
    </row>
    <row r="341" spans="1:11" hidden="1">
      <c r="A341" s="1" t="s">
        <v>3393</v>
      </c>
      <c r="B341" s="13">
        <v>41727</v>
      </c>
      <c r="C341" s="1" t="s">
        <v>6673</v>
      </c>
      <c r="D341" s="1">
        <v>2</v>
      </c>
      <c r="E341" s="1" t="s">
        <v>6674</v>
      </c>
      <c r="F341" s="1" t="s">
        <v>26</v>
      </c>
      <c r="G341" s="1" t="s">
        <v>3602</v>
      </c>
      <c r="H341" s="1" t="s">
        <v>914</v>
      </c>
      <c r="I341" s="4">
        <f t="shared" si="5"/>
        <v>853.43750000000011</v>
      </c>
      <c r="J341" s="1">
        <v>136.55000000000001</v>
      </c>
      <c r="K341" s="1" t="s">
        <v>6145</v>
      </c>
    </row>
    <row r="342" spans="1:11" hidden="1">
      <c r="A342" s="1" t="s">
        <v>8623</v>
      </c>
      <c r="B342" s="13">
        <v>41729</v>
      </c>
      <c r="C342" s="1" t="s">
        <v>6593</v>
      </c>
      <c r="D342" s="1">
        <v>1</v>
      </c>
      <c r="E342" s="1" t="s">
        <v>6675</v>
      </c>
      <c r="F342" s="1" t="s">
        <v>70</v>
      </c>
      <c r="G342" s="1" t="s">
        <v>10</v>
      </c>
      <c r="H342" s="1" t="s">
        <v>6595</v>
      </c>
      <c r="I342" s="4">
        <f t="shared" si="5"/>
        <v>-206879.3125</v>
      </c>
      <c r="J342" s="14">
        <v>-33100.69</v>
      </c>
      <c r="K342" s="1" t="s">
        <v>6142</v>
      </c>
    </row>
    <row r="343" spans="1:11" hidden="1">
      <c r="A343" s="1" t="s">
        <v>3420</v>
      </c>
      <c r="B343" s="13">
        <v>41729</v>
      </c>
      <c r="C343" s="1" t="s">
        <v>6666</v>
      </c>
      <c r="D343" s="1">
        <v>1</v>
      </c>
      <c r="E343" s="1" t="s">
        <v>6676</v>
      </c>
      <c r="F343" s="1" t="s">
        <v>70</v>
      </c>
      <c r="G343" s="1" t="s">
        <v>10</v>
      </c>
      <c r="H343" s="1" t="s">
        <v>6668</v>
      </c>
      <c r="I343" s="4">
        <f t="shared" si="5"/>
        <v>-176551.75</v>
      </c>
      <c r="J343" s="14">
        <v>-28248.28</v>
      </c>
      <c r="K343" s="1" t="s">
        <v>6142</v>
      </c>
    </row>
    <row r="344" spans="1:11" hidden="1">
      <c r="A344" s="1" t="s">
        <v>3423</v>
      </c>
      <c r="B344" s="13">
        <v>41729</v>
      </c>
      <c r="C344" s="1" t="s">
        <v>6677</v>
      </c>
      <c r="D344" s="1">
        <v>1</v>
      </c>
      <c r="E344" s="1" t="s">
        <v>6678</v>
      </c>
      <c r="F344" s="1" t="s">
        <v>9</v>
      </c>
      <c r="G344" s="1" t="s">
        <v>10</v>
      </c>
      <c r="H344" s="1" t="s">
        <v>6668</v>
      </c>
      <c r="I344" s="4">
        <f t="shared" si="5"/>
        <v>176551.75</v>
      </c>
      <c r="J344" s="14">
        <v>28248.28</v>
      </c>
      <c r="K344" s="1" t="s">
        <v>6142</v>
      </c>
    </row>
    <row r="345" spans="1:11" hidden="1">
      <c r="A345" s="1" t="s">
        <v>8624</v>
      </c>
      <c r="B345" s="13">
        <v>41729</v>
      </c>
      <c r="C345" s="1" t="s">
        <v>6679</v>
      </c>
      <c r="D345" s="1">
        <v>1</v>
      </c>
      <c r="E345" s="1" t="s">
        <v>6680</v>
      </c>
      <c r="F345" s="1" t="s">
        <v>9</v>
      </c>
      <c r="G345" s="1" t="s">
        <v>10</v>
      </c>
      <c r="H345" s="1" t="s">
        <v>6595</v>
      </c>
      <c r="I345" s="4">
        <f t="shared" si="5"/>
        <v>206801.75</v>
      </c>
      <c r="J345" s="14">
        <v>33088.28</v>
      </c>
      <c r="K345" s="1" t="s">
        <v>6142</v>
      </c>
    </row>
    <row r="346" spans="1:11" hidden="1">
      <c r="A346" t="s">
        <v>8625</v>
      </c>
      <c r="B346" s="3">
        <v>41729</v>
      </c>
      <c r="C346" t="s">
        <v>7105</v>
      </c>
      <c r="D346">
        <v>1</v>
      </c>
      <c r="E346" t="s">
        <v>7106</v>
      </c>
      <c r="F346" t="s">
        <v>54</v>
      </c>
      <c r="G346" t="s">
        <v>10</v>
      </c>
      <c r="H346" t="s">
        <v>7107</v>
      </c>
      <c r="I346" s="4">
        <f t="shared" si="5"/>
        <v>168289.25</v>
      </c>
      <c r="J346" s="4">
        <v>26926.28</v>
      </c>
      <c r="K346" s="1" t="s">
        <v>6143</v>
      </c>
    </row>
    <row r="347" spans="1:11" hidden="1">
      <c r="A347" t="s">
        <v>8626</v>
      </c>
      <c r="B347" s="3">
        <v>41729</v>
      </c>
      <c r="C347" t="s">
        <v>7108</v>
      </c>
      <c r="D347">
        <v>1</v>
      </c>
      <c r="E347" t="s">
        <v>7109</v>
      </c>
      <c r="F347" t="s">
        <v>9</v>
      </c>
      <c r="G347" t="s">
        <v>10</v>
      </c>
      <c r="H347" t="s">
        <v>7110</v>
      </c>
      <c r="I347" s="4">
        <f t="shared" si="5"/>
        <v>32758.625</v>
      </c>
      <c r="J347" s="4">
        <v>5241.38</v>
      </c>
      <c r="K347" t="s">
        <v>6141</v>
      </c>
    </row>
    <row r="348" spans="1:11" hidden="1">
      <c r="A348" t="s">
        <v>8627</v>
      </c>
      <c r="B348" s="3">
        <v>41729</v>
      </c>
      <c r="C348" t="s">
        <v>7111</v>
      </c>
      <c r="D348">
        <v>2</v>
      </c>
      <c r="E348" t="s">
        <v>7112</v>
      </c>
      <c r="F348" t="s">
        <v>1542</v>
      </c>
      <c r="G348" t="s">
        <v>13</v>
      </c>
      <c r="H348" t="s">
        <v>88</v>
      </c>
      <c r="I348" s="4">
        <f t="shared" si="5"/>
        <v>60.5</v>
      </c>
      <c r="J348">
        <v>9.68</v>
      </c>
      <c r="K348" t="s">
        <v>6145</v>
      </c>
    </row>
    <row r="349" spans="1:11" hidden="1">
      <c r="A349" t="s">
        <v>8628</v>
      </c>
      <c r="B349" s="3">
        <v>41729</v>
      </c>
      <c r="C349" t="s">
        <v>7113</v>
      </c>
      <c r="D349">
        <v>2</v>
      </c>
      <c r="E349" t="s">
        <v>7114</v>
      </c>
      <c r="F349" t="s">
        <v>1542</v>
      </c>
      <c r="G349" t="s">
        <v>13</v>
      </c>
      <c r="H349" t="s">
        <v>88</v>
      </c>
      <c r="I349" s="4">
        <f t="shared" si="5"/>
        <v>60.5</v>
      </c>
      <c r="J349">
        <v>9.68</v>
      </c>
      <c r="K349" t="s">
        <v>6145</v>
      </c>
    </row>
    <row r="350" spans="1:11" hidden="1">
      <c r="A350" t="s">
        <v>1205</v>
      </c>
      <c r="B350" s="3">
        <v>41729</v>
      </c>
      <c r="C350" t="s">
        <v>7115</v>
      </c>
      <c r="D350">
        <v>2</v>
      </c>
      <c r="E350" t="s">
        <v>7116</v>
      </c>
      <c r="F350" t="s">
        <v>1542</v>
      </c>
      <c r="G350" t="s">
        <v>13</v>
      </c>
      <c r="H350" t="s">
        <v>88</v>
      </c>
      <c r="I350" s="4">
        <f t="shared" si="5"/>
        <v>60.5</v>
      </c>
      <c r="J350">
        <v>9.68</v>
      </c>
      <c r="K350" t="s">
        <v>6145</v>
      </c>
    </row>
    <row r="351" spans="1:11" hidden="1">
      <c r="A351" t="s">
        <v>1209</v>
      </c>
      <c r="B351" s="3">
        <v>41729</v>
      </c>
      <c r="C351" t="s">
        <v>7117</v>
      </c>
      <c r="D351">
        <v>2</v>
      </c>
      <c r="E351" t="s">
        <v>7118</v>
      </c>
      <c r="F351" t="s">
        <v>1542</v>
      </c>
      <c r="G351" t="s">
        <v>13</v>
      </c>
      <c r="H351" t="s">
        <v>88</v>
      </c>
      <c r="I351" s="4">
        <f t="shared" si="5"/>
        <v>60.5</v>
      </c>
      <c r="J351">
        <v>9.68</v>
      </c>
      <c r="K351" t="s">
        <v>6145</v>
      </c>
    </row>
    <row r="352" spans="1:11" hidden="1">
      <c r="A352" t="s">
        <v>1212</v>
      </c>
      <c r="B352" s="3">
        <v>41729</v>
      </c>
      <c r="C352" t="s">
        <v>7119</v>
      </c>
      <c r="D352">
        <v>2</v>
      </c>
      <c r="E352" t="s">
        <v>7120</v>
      </c>
      <c r="F352" t="s">
        <v>1542</v>
      </c>
      <c r="G352" t="s">
        <v>13</v>
      </c>
      <c r="H352" t="s">
        <v>88</v>
      </c>
      <c r="I352" s="4">
        <f t="shared" si="5"/>
        <v>60.5</v>
      </c>
      <c r="J352">
        <v>9.68</v>
      </c>
      <c r="K352" t="s">
        <v>6145</v>
      </c>
    </row>
    <row r="353" spans="1:11" hidden="1">
      <c r="A353" t="s">
        <v>8629</v>
      </c>
      <c r="B353" s="3">
        <v>41729</v>
      </c>
      <c r="C353" t="s">
        <v>7121</v>
      </c>
      <c r="D353">
        <v>2</v>
      </c>
      <c r="E353" t="s">
        <v>7122</v>
      </c>
      <c r="F353" t="s">
        <v>1542</v>
      </c>
      <c r="G353" t="s">
        <v>13</v>
      </c>
      <c r="H353" t="s">
        <v>88</v>
      </c>
      <c r="I353" s="4">
        <f t="shared" si="5"/>
        <v>60.5</v>
      </c>
      <c r="J353">
        <v>9.68</v>
      </c>
      <c r="K353" t="s">
        <v>6145</v>
      </c>
    </row>
    <row r="354" spans="1:11" hidden="1">
      <c r="A354" t="s">
        <v>8630</v>
      </c>
      <c r="B354" s="3">
        <v>41729</v>
      </c>
      <c r="C354" t="s">
        <v>7123</v>
      </c>
      <c r="D354">
        <v>2</v>
      </c>
      <c r="E354" t="s">
        <v>7124</v>
      </c>
      <c r="F354" t="s">
        <v>1542</v>
      </c>
      <c r="G354" t="s">
        <v>13</v>
      </c>
      <c r="H354" t="s">
        <v>88</v>
      </c>
      <c r="I354" s="4">
        <f t="shared" si="5"/>
        <v>60.5</v>
      </c>
      <c r="J354">
        <v>9.68</v>
      </c>
      <c r="K354" t="s">
        <v>6145</v>
      </c>
    </row>
    <row r="355" spans="1:11" hidden="1">
      <c r="A355" t="s">
        <v>8631</v>
      </c>
      <c r="B355" s="3">
        <v>41729</v>
      </c>
      <c r="C355" t="s">
        <v>7125</v>
      </c>
      <c r="D355">
        <v>2</v>
      </c>
      <c r="E355" t="s">
        <v>7126</v>
      </c>
      <c r="F355" t="s">
        <v>1542</v>
      </c>
      <c r="G355" t="s">
        <v>13</v>
      </c>
      <c r="H355" t="s">
        <v>88</v>
      </c>
      <c r="I355" s="4">
        <f t="shared" si="5"/>
        <v>60.5</v>
      </c>
      <c r="J355">
        <v>9.68</v>
      </c>
      <c r="K355" t="s">
        <v>6145</v>
      </c>
    </row>
    <row r="356" spans="1:11" hidden="1">
      <c r="A356" t="s">
        <v>8632</v>
      </c>
      <c r="B356" s="3">
        <v>41729</v>
      </c>
      <c r="C356" t="s">
        <v>7127</v>
      </c>
      <c r="D356">
        <v>2</v>
      </c>
      <c r="E356" t="s">
        <v>7128</v>
      </c>
      <c r="F356" t="s">
        <v>1542</v>
      </c>
      <c r="G356" t="s">
        <v>13</v>
      </c>
      <c r="H356" t="s">
        <v>88</v>
      </c>
      <c r="I356" s="4">
        <f t="shared" si="5"/>
        <v>60.5</v>
      </c>
      <c r="J356">
        <v>9.68</v>
      </c>
      <c r="K356" t="s">
        <v>6145</v>
      </c>
    </row>
    <row r="357" spans="1:11" hidden="1">
      <c r="A357" t="s">
        <v>8633</v>
      </c>
      <c r="B357" s="3">
        <v>41729</v>
      </c>
      <c r="C357" t="s">
        <v>7129</v>
      </c>
      <c r="D357">
        <v>2</v>
      </c>
      <c r="E357" t="s">
        <v>7130</v>
      </c>
      <c r="F357" t="s">
        <v>1542</v>
      </c>
      <c r="G357" t="s">
        <v>13</v>
      </c>
      <c r="H357" t="s">
        <v>88</v>
      </c>
      <c r="I357" s="4">
        <f t="shared" si="5"/>
        <v>60.5</v>
      </c>
      <c r="J357">
        <v>9.68</v>
      </c>
      <c r="K357" t="s">
        <v>6145</v>
      </c>
    </row>
    <row r="358" spans="1:11" hidden="1">
      <c r="A358" t="s">
        <v>8634</v>
      </c>
      <c r="B358" s="3">
        <v>41729</v>
      </c>
      <c r="C358" t="s">
        <v>7131</v>
      </c>
      <c r="D358">
        <v>2</v>
      </c>
      <c r="E358" t="s">
        <v>7132</v>
      </c>
      <c r="F358" t="s">
        <v>1542</v>
      </c>
      <c r="G358" t="s">
        <v>13</v>
      </c>
      <c r="H358" t="s">
        <v>88</v>
      </c>
      <c r="I358" s="4">
        <f t="shared" si="5"/>
        <v>60.5</v>
      </c>
      <c r="J358">
        <v>9.68</v>
      </c>
      <c r="K358" t="s">
        <v>6145</v>
      </c>
    </row>
    <row r="359" spans="1:11" hidden="1">
      <c r="A359" t="s">
        <v>8635</v>
      </c>
      <c r="B359" s="3">
        <v>41729</v>
      </c>
      <c r="C359" t="s">
        <v>7133</v>
      </c>
      <c r="D359">
        <v>2</v>
      </c>
      <c r="E359" t="s">
        <v>7134</v>
      </c>
      <c r="F359" t="s">
        <v>1542</v>
      </c>
      <c r="G359" t="s">
        <v>13</v>
      </c>
      <c r="H359" t="s">
        <v>88</v>
      </c>
      <c r="I359" s="4">
        <f t="shared" si="5"/>
        <v>60.5</v>
      </c>
      <c r="J359">
        <v>9.68</v>
      </c>
      <c r="K359" t="s">
        <v>6145</v>
      </c>
    </row>
    <row r="360" spans="1:11" hidden="1">
      <c r="A360" s="1" t="s">
        <v>8636</v>
      </c>
      <c r="B360" s="13">
        <v>41729</v>
      </c>
      <c r="C360" s="1" t="s">
        <v>6681</v>
      </c>
      <c r="D360" s="1">
        <v>2</v>
      </c>
      <c r="E360" s="1" t="s">
        <v>6682</v>
      </c>
      <c r="F360" s="1" t="s">
        <v>26</v>
      </c>
      <c r="G360" s="1" t="s">
        <v>3602</v>
      </c>
      <c r="H360" s="1" t="s">
        <v>914</v>
      </c>
      <c r="I360" s="4">
        <f t="shared" si="5"/>
        <v>1534.5</v>
      </c>
      <c r="J360" s="1">
        <v>245.52</v>
      </c>
      <c r="K360" s="1" t="s">
        <v>6145</v>
      </c>
    </row>
    <row r="361" spans="1:11" hidden="1">
      <c r="A361" s="1" t="s">
        <v>8637</v>
      </c>
      <c r="B361" s="13">
        <v>41729</v>
      </c>
      <c r="C361" s="1" t="s">
        <v>6683</v>
      </c>
      <c r="D361" s="1">
        <v>2</v>
      </c>
      <c r="E361" s="1" t="s">
        <v>6684</v>
      </c>
      <c r="F361" s="1" t="s">
        <v>37</v>
      </c>
      <c r="G361" s="1" t="s">
        <v>38</v>
      </c>
      <c r="H361" s="1" t="s">
        <v>39</v>
      </c>
      <c r="I361" s="4">
        <f t="shared" si="5"/>
        <v>673.8125</v>
      </c>
      <c r="J361" s="1">
        <v>107.81</v>
      </c>
      <c r="K361" s="1" t="s">
        <v>6145</v>
      </c>
    </row>
    <row r="362" spans="1:11" hidden="1">
      <c r="A362" s="1" t="s">
        <v>8638</v>
      </c>
      <c r="B362" s="13">
        <v>41729</v>
      </c>
      <c r="C362" s="1" t="s">
        <v>6685</v>
      </c>
      <c r="D362" s="1">
        <v>2</v>
      </c>
      <c r="E362" s="1" t="s">
        <v>6686</v>
      </c>
      <c r="F362" s="1" t="s">
        <v>37</v>
      </c>
      <c r="G362" s="1" t="s">
        <v>38</v>
      </c>
      <c r="H362" s="1" t="s">
        <v>39</v>
      </c>
      <c r="I362" s="4">
        <f t="shared" si="5"/>
        <v>385.375</v>
      </c>
      <c r="J362" s="1">
        <v>61.66</v>
      </c>
      <c r="K362" s="1" t="s">
        <v>6145</v>
      </c>
    </row>
    <row r="363" spans="1:11" hidden="1">
      <c r="A363" s="1" t="s">
        <v>4354</v>
      </c>
      <c r="B363" s="13">
        <v>41729</v>
      </c>
      <c r="C363" s="1" t="s">
        <v>6687</v>
      </c>
      <c r="D363" s="1">
        <v>2</v>
      </c>
      <c r="E363" s="1" t="s">
        <v>6688</v>
      </c>
      <c r="F363" s="1" t="s">
        <v>37</v>
      </c>
      <c r="G363" s="1" t="s">
        <v>38</v>
      </c>
      <c r="H363" s="1" t="s">
        <v>39</v>
      </c>
      <c r="I363" s="4">
        <f t="shared" si="5"/>
        <v>385.375</v>
      </c>
      <c r="J363" s="1">
        <v>61.66</v>
      </c>
      <c r="K363" s="1" t="s">
        <v>6145</v>
      </c>
    </row>
    <row r="364" spans="1:11" hidden="1">
      <c r="A364" s="1" t="s">
        <v>8639</v>
      </c>
      <c r="B364" s="13">
        <v>41729</v>
      </c>
      <c r="C364" s="1" t="s">
        <v>6689</v>
      </c>
      <c r="D364" s="1">
        <v>2</v>
      </c>
      <c r="E364" s="1" t="s">
        <v>6690</v>
      </c>
      <c r="F364" s="1" t="s">
        <v>37</v>
      </c>
      <c r="G364" s="1" t="s">
        <v>38</v>
      </c>
      <c r="H364" s="1" t="s">
        <v>39</v>
      </c>
      <c r="I364" s="4">
        <f t="shared" si="5"/>
        <v>673.8125</v>
      </c>
      <c r="J364" s="1">
        <v>107.81</v>
      </c>
      <c r="K364" s="1" t="s">
        <v>6145</v>
      </c>
    </row>
    <row r="365" spans="1:11" hidden="1">
      <c r="A365" s="1" t="s">
        <v>8640</v>
      </c>
      <c r="B365" s="13">
        <v>41729</v>
      </c>
      <c r="C365" s="1" t="s">
        <v>6691</v>
      </c>
      <c r="D365" s="1">
        <v>2</v>
      </c>
      <c r="E365" s="1" t="s">
        <v>6692</v>
      </c>
      <c r="F365" s="1" t="s">
        <v>37</v>
      </c>
      <c r="G365" s="1" t="s">
        <v>38</v>
      </c>
      <c r="H365" s="1" t="s">
        <v>39</v>
      </c>
      <c r="I365" s="4">
        <f t="shared" si="5"/>
        <v>673.8125</v>
      </c>
      <c r="J365" s="1">
        <v>107.81</v>
      </c>
      <c r="K365" s="1" t="s">
        <v>6145</v>
      </c>
    </row>
    <row r="366" spans="1:11" hidden="1">
      <c r="A366" s="1" t="s">
        <v>8641</v>
      </c>
      <c r="B366" s="13">
        <v>41729</v>
      </c>
      <c r="C366" s="1" t="s">
        <v>6693</v>
      </c>
      <c r="D366" s="1">
        <v>2</v>
      </c>
      <c r="E366" s="1" t="s">
        <v>6694</v>
      </c>
      <c r="F366" s="1" t="s">
        <v>37</v>
      </c>
      <c r="G366" s="1" t="s">
        <v>38</v>
      </c>
      <c r="H366" s="1" t="s">
        <v>39</v>
      </c>
      <c r="I366" s="4">
        <f t="shared" si="5"/>
        <v>938.00000000000011</v>
      </c>
      <c r="J366" s="1">
        <v>150.08000000000001</v>
      </c>
      <c r="K366" s="1" t="s">
        <v>6145</v>
      </c>
    </row>
    <row r="367" spans="1:11" hidden="1">
      <c r="A367" s="1" t="s">
        <v>8642</v>
      </c>
      <c r="B367" s="13">
        <v>41729</v>
      </c>
      <c r="C367" s="1" t="s">
        <v>6695</v>
      </c>
      <c r="D367" s="1">
        <v>2</v>
      </c>
      <c r="E367" s="1" t="s">
        <v>6696</v>
      </c>
      <c r="F367" s="1" t="s">
        <v>37</v>
      </c>
      <c r="G367" s="1" t="s">
        <v>38</v>
      </c>
      <c r="H367" s="1" t="s">
        <v>39</v>
      </c>
      <c r="I367" s="4">
        <f t="shared" si="5"/>
        <v>385.375</v>
      </c>
      <c r="J367" s="1">
        <v>61.66</v>
      </c>
      <c r="K367" s="1" t="s">
        <v>6145</v>
      </c>
    </row>
    <row r="368" spans="1:11" hidden="1">
      <c r="A368" s="1" t="s">
        <v>8643</v>
      </c>
      <c r="B368" s="13">
        <v>41729</v>
      </c>
      <c r="C368" s="1" t="s">
        <v>6697</v>
      </c>
      <c r="D368" s="1">
        <v>2</v>
      </c>
      <c r="E368" s="1" t="s">
        <v>6698</v>
      </c>
      <c r="F368" s="1" t="s">
        <v>37</v>
      </c>
      <c r="G368" s="1" t="s">
        <v>38</v>
      </c>
      <c r="H368" s="1" t="s">
        <v>39</v>
      </c>
      <c r="I368" s="4">
        <f t="shared" si="5"/>
        <v>9163.6875</v>
      </c>
      <c r="J368" s="14">
        <v>1466.19</v>
      </c>
      <c r="K368" s="1" t="s">
        <v>6145</v>
      </c>
    </row>
    <row r="369" spans="1:11" hidden="1">
      <c r="A369" s="1" t="s">
        <v>4369</v>
      </c>
      <c r="B369" s="13">
        <v>41729</v>
      </c>
      <c r="C369" s="1" t="s">
        <v>6699</v>
      </c>
      <c r="D369" s="1">
        <v>2</v>
      </c>
      <c r="E369" s="1" t="s">
        <v>6700</v>
      </c>
      <c r="F369" s="1" t="s">
        <v>37</v>
      </c>
      <c r="G369" s="1" t="s">
        <v>38</v>
      </c>
      <c r="H369" s="1" t="s">
        <v>39</v>
      </c>
      <c r="I369" s="4">
        <f t="shared" si="5"/>
        <v>524</v>
      </c>
      <c r="J369" s="1">
        <v>83.84</v>
      </c>
      <c r="K369" s="1" t="s">
        <v>6145</v>
      </c>
    </row>
    <row r="370" spans="1:11" hidden="1">
      <c r="A370" s="1" t="s">
        <v>1217</v>
      </c>
      <c r="B370" s="13">
        <v>41729</v>
      </c>
      <c r="C370" s="1" t="s">
        <v>6701</v>
      </c>
      <c r="D370" s="1">
        <v>2</v>
      </c>
      <c r="E370" s="1" t="s">
        <v>6702</v>
      </c>
      <c r="F370" s="1" t="s">
        <v>37</v>
      </c>
      <c r="G370" s="1" t="s">
        <v>38</v>
      </c>
      <c r="H370" s="1" t="s">
        <v>39</v>
      </c>
      <c r="I370" s="4">
        <f t="shared" si="5"/>
        <v>673.8125</v>
      </c>
      <c r="J370" s="1">
        <v>107.81</v>
      </c>
      <c r="K370" s="1" t="s">
        <v>6145</v>
      </c>
    </row>
    <row r="371" spans="1:11" hidden="1">
      <c r="A371" s="1" t="s">
        <v>8644</v>
      </c>
      <c r="B371" s="13">
        <v>41729</v>
      </c>
      <c r="C371" s="1" t="s">
        <v>6703</v>
      </c>
      <c r="D371" s="1">
        <v>2</v>
      </c>
      <c r="E371" s="1" t="s">
        <v>6704</v>
      </c>
      <c r="F371" s="1" t="s">
        <v>37</v>
      </c>
      <c r="G371" s="1" t="s">
        <v>38</v>
      </c>
      <c r="H371" s="1" t="s">
        <v>39</v>
      </c>
      <c r="I371" s="4">
        <f t="shared" si="5"/>
        <v>1223.5</v>
      </c>
      <c r="J371" s="1">
        <v>195.76</v>
      </c>
      <c r="K371" s="1" t="s">
        <v>6145</v>
      </c>
    </row>
    <row r="372" spans="1:11" hidden="1">
      <c r="A372" s="1" t="s">
        <v>8645</v>
      </c>
      <c r="B372" s="13">
        <v>41729</v>
      </c>
      <c r="C372" s="1" t="s">
        <v>6705</v>
      </c>
      <c r="D372" s="1">
        <v>2</v>
      </c>
      <c r="E372" s="1" t="s">
        <v>6706</v>
      </c>
      <c r="F372" s="1" t="s">
        <v>37</v>
      </c>
      <c r="G372" s="1" t="s">
        <v>38</v>
      </c>
      <c r="H372" s="1" t="s">
        <v>39</v>
      </c>
      <c r="I372" s="4">
        <f t="shared" si="5"/>
        <v>1449.75</v>
      </c>
      <c r="J372" s="1">
        <v>231.96</v>
      </c>
      <c r="K372" s="1" t="s">
        <v>6145</v>
      </c>
    </row>
    <row r="373" spans="1:11" hidden="1">
      <c r="A373" t="s">
        <v>8646</v>
      </c>
      <c r="B373" s="3">
        <v>41729</v>
      </c>
      <c r="C373" t="s">
        <v>6918</v>
      </c>
      <c r="D373">
        <v>1</v>
      </c>
      <c r="E373" t="s">
        <v>7135</v>
      </c>
      <c r="F373" t="s">
        <v>9</v>
      </c>
      <c r="G373" t="s">
        <v>10</v>
      </c>
      <c r="H373" t="s">
        <v>6919</v>
      </c>
      <c r="I373" s="4">
        <f t="shared" si="5"/>
        <v>23275.875</v>
      </c>
      <c r="J373" s="4">
        <v>3724.14</v>
      </c>
      <c r="K373" t="s">
        <v>6141</v>
      </c>
    </row>
    <row r="374" spans="1:11" hidden="1">
      <c r="A374" t="s">
        <v>8647</v>
      </c>
      <c r="B374" s="3">
        <v>41729</v>
      </c>
      <c r="C374" t="s">
        <v>6918</v>
      </c>
      <c r="D374">
        <v>1</v>
      </c>
      <c r="E374" t="s">
        <v>7136</v>
      </c>
      <c r="F374" t="s">
        <v>58</v>
      </c>
      <c r="G374" t="s">
        <v>10</v>
      </c>
      <c r="H374" t="s">
        <v>6919</v>
      </c>
      <c r="I374" s="4">
        <f t="shared" si="5"/>
        <v>5948.25</v>
      </c>
      <c r="J374">
        <v>951.72</v>
      </c>
      <c r="K374" s="1" t="s">
        <v>6138</v>
      </c>
    </row>
    <row r="375" spans="1:11" hidden="1">
      <c r="A375" t="s">
        <v>8648</v>
      </c>
      <c r="B375" s="3">
        <v>41729</v>
      </c>
      <c r="C375" t="s">
        <v>7137</v>
      </c>
      <c r="D375">
        <v>1</v>
      </c>
      <c r="E375" t="s">
        <v>7138</v>
      </c>
      <c r="F375" t="s">
        <v>9</v>
      </c>
      <c r="G375" t="s">
        <v>10</v>
      </c>
      <c r="H375" t="s">
        <v>7139</v>
      </c>
      <c r="I375" s="4">
        <f t="shared" si="5"/>
        <v>17241.375</v>
      </c>
      <c r="J375" s="4">
        <v>2758.62</v>
      </c>
      <c r="K375" t="s">
        <v>6141</v>
      </c>
    </row>
    <row r="376" spans="1:11" hidden="1">
      <c r="A376" s="1" t="s">
        <v>8649</v>
      </c>
      <c r="B376" s="13">
        <v>41729</v>
      </c>
      <c r="C376" s="1" t="s">
        <v>6707</v>
      </c>
      <c r="D376" s="1">
        <v>1</v>
      </c>
      <c r="E376" s="1" t="s">
        <v>6708</v>
      </c>
      <c r="F376" s="1" t="s">
        <v>9</v>
      </c>
      <c r="G376" s="1" t="s">
        <v>10</v>
      </c>
      <c r="H376" s="1" t="s">
        <v>6709</v>
      </c>
      <c r="I376" s="4">
        <f t="shared" si="5"/>
        <v>186034.5</v>
      </c>
      <c r="J376" s="14">
        <v>29765.52</v>
      </c>
      <c r="K376" s="1" t="s">
        <v>6142</v>
      </c>
    </row>
    <row r="377" spans="1:11" hidden="1">
      <c r="A377" s="1" t="s">
        <v>8650</v>
      </c>
      <c r="B377" s="13">
        <v>41729</v>
      </c>
      <c r="C377" s="1" t="s">
        <v>6710</v>
      </c>
      <c r="D377" s="1">
        <v>1</v>
      </c>
      <c r="E377" s="1" t="s">
        <v>6711</v>
      </c>
      <c r="F377" s="1" t="s">
        <v>269</v>
      </c>
      <c r="G377" s="1" t="s">
        <v>5</v>
      </c>
      <c r="H377" s="1" t="s">
        <v>6712</v>
      </c>
      <c r="I377" s="4">
        <f t="shared" si="5"/>
        <v>2179.5</v>
      </c>
      <c r="J377" s="1">
        <v>348.72</v>
      </c>
      <c r="K377" s="1" t="s">
        <v>6146</v>
      </c>
    </row>
    <row r="378" spans="1:11" hidden="1">
      <c r="A378" t="s">
        <v>8651</v>
      </c>
      <c r="B378" s="3">
        <v>41729</v>
      </c>
      <c r="C378" t="s">
        <v>7140</v>
      </c>
      <c r="D378">
        <v>1</v>
      </c>
      <c r="E378" t="s">
        <v>7141</v>
      </c>
      <c r="F378" t="s">
        <v>269</v>
      </c>
      <c r="G378" t="s">
        <v>5</v>
      </c>
      <c r="H378" t="s">
        <v>7142</v>
      </c>
      <c r="I378" s="4">
        <f t="shared" si="5"/>
        <v>108457.31249999999</v>
      </c>
      <c r="J378" s="4">
        <v>17353.169999999998</v>
      </c>
      <c r="K378" s="1" t="s">
        <v>6167</v>
      </c>
    </row>
    <row r="379" spans="1:11" hidden="1">
      <c r="A379" s="1" t="s">
        <v>8652</v>
      </c>
      <c r="B379" s="13">
        <v>41729</v>
      </c>
      <c r="C379" s="1" t="s">
        <v>6315</v>
      </c>
      <c r="D379" s="1">
        <v>1</v>
      </c>
      <c r="E379" s="1" t="s">
        <v>6714</v>
      </c>
      <c r="F379" s="1" t="s">
        <v>70</v>
      </c>
      <c r="G379" s="1" t="s">
        <v>10</v>
      </c>
      <c r="H379" s="1" t="s">
        <v>6317</v>
      </c>
      <c r="I379" s="4">
        <f t="shared" si="5"/>
        <v>-249905.1875</v>
      </c>
      <c r="J379" s="14">
        <v>-39984.83</v>
      </c>
      <c r="K379" s="1" t="s">
        <v>6142</v>
      </c>
    </row>
    <row r="380" spans="1:11" hidden="1">
      <c r="A380" s="1" t="s">
        <v>8653</v>
      </c>
      <c r="B380" s="13">
        <v>41729</v>
      </c>
      <c r="C380" s="1" t="s">
        <v>6715</v>
      </c>
      <c r="D380" s="1">
        <v>2</v>
      </c>
      <c r="E380" s="1" t="s">
        <v>6716</v>
      </c>
      <c r="F380" s="1" t="s">
        <v>26</v>
      </c>
      <c r="G380" s="1" t="s">
        <v>3602</v>
      </c>
      <c r="H380" s="1" t="s">
        <v>914</v>
      </c>
      <c r="I380" s="4">
        <f t="shared" si="5"/>
        <v>853.43750000000011</v>
      </c>
      <c r="J380" s="1">
        <v>136.55000000000001</v>
      </c>
      <c r="K380" s="1" t="s">
        <v>6145</v>
      </c>
    </row>
    <row r="381" spans="1:11" hidden="1">
      <c r="A381" s="1" t="s">
        <v>8654</v>
      </c>
      <c r="B381" s="13">
        <v>41729</v>
      </c>
      <c r="C381" s="1" t="s">
        <v>6315</v>
      </c>
      <c r="D381" s="1">
        <v>1</v>
      </c>
      <c r="E381" s="1" t="s">
        <v>6717</v>
      </c>
      <c r="F381" s="1" t="s">
        <v>9</v>
      </c>
      <c r="G381" s="1" t="s">
        <v>10</v>
      </c>
      <c r="H381" s="1" t="s">
        <v>6317</v>
      </c>
      <c r="I381" s="4">
        <f t="shared" si="5"/>
        <v>249905.1875</v>
      </c>
      <c r="J381" s="14">
        <v>39984.83</v>
      </c>
      <c r="K381" s="1" t="s">
        <v>6142</v>
      </c>
    </row>
    <row r="382" spans="1:11" hidden="1">
      <c r="A382" s="1" t="s">
        <v>8655</v>
      </c>
      <c r="B382" s="13">
        <v>41729</v>
      </c>
      <c r="C382" s="1" t="s">
        <v>6718</v>
      </c>
      <c r="D382" s="1">
        <v>1</v>
      </c>
      <c r="E382" s="1" t="s">
        <v>6719</v>
      </c>
      <c r="F382" s="1" t="s">
        <v>9</v>
      </c>
      <c r="G382" s="1" t="s">
        <v>10</v>
      </c>
      <c r="H382" s="1" t="s">
        <v>6720</v>
      </c>
      <c r="I382" s="4">
        <f t="shared" si="5"/>
        <v>263362.0625</v>
      </c>
      <c r="J382" s="14">
        <v>42137.93</v>
      </c>
      <c r="K382" s="1" t="s">
        <v>6142</v>
      </c>
    </row>
    <row r="383" spans="1:11" hidden="1">
      <c r="A383" s="1" t="s">
        <v>8656</v>
      </c>
      <c r="B383" s="13">
        <v>41729</v>
      </c>
      <c r="C383" s="1" t="s">
        <v>6707</v>
      </c>
      <c r="D383" s="1">
        <v>1</v>
      </c>
      <c r="E383" s="1" t="s">
        <v>6721</v>
      </c>
      <c r="F383" s="1" t="s">
        <v>70</v>
      </c>
      <c r="G383" s="1" t="s">
        <v>10</v>
      </c>
      <c r="H383" s="1" t="s">
        <v>6709</v>
      </c>
      <c r="I383" s="4">
        <f t="shared" si="5"/>
        <v>-186034.5</v>
      </c>
      <c r="J383" s="14">
        <v>-29765.52</v>
      </c>
      <c r="K383" s="1" t="s">
        <v>6142</v>
      </c>
    </row>
    <row r="384" spans="1:11" hidden="1">
      <c r="A384" s="1" t="s">
        <v>8657</v>
      </c>
      <c r="B384" s="13">
        <v>41729</v>
      </c>
      <c r="C384" s="1" t="s">
        <v>6722</v>
      </c>
      <c r="D384" s="1">
        <v>1</v>
      </c>
      <c r="E384" s="1" t="s">
        <v>6723</v>
      </c>
      <c r="F384" s="1" t="s">
        <v>9</v>
      </c>
      <c r="G384" s="1" t="s">
        <v>10</v>
      </c>
      <c r="H384" s="1" t="s">
        <v>1534</v>
      </c>
      <c r="I384" s="4">
        <f t="shared" si="5"/>
        <v>373017.25</v>
      </c>
      <c r="J384" s="14">
        <v>59682.76</v>
      </c>
      <c r="K384" s="1" t="s">
        <v>6142</v>
      </c>
    </row>
    <row r="385" spans="1:11" hidden="1">
      <c r="A385" s="1" t="s">
        <v>8658</v>
      </c>
      <c r="B385" s="13">
        <v>41729</v>
      </c>
      <c r="C385" s="1" t="s">
        <v>6593</v>
      </c>
      <c r="D385" s="1">
        <v>1</v>
      </c>
      <c r="E385" s="1" t="s">
        <v>6724</v>
      </c>
      <c r="F385" s="1" t="s">
        <v>9</v>
      </c>
      <c r="G385" s="1" t="s">
        <v>10</v>
      </c>
      <c r="H385" s="1" t="s">
        <v>6709</v>
      </c>
      <c r="I385" s="4">
        <f t="shared" si="5"/>
        <v>184482.75</v>
      </c>
      <c r="J385" s="14">
        <v>29517.24</v>
      </c>
      <c r="K385" s="1" t="s">
        <v>6142</v>
      </c>
    </row>
    <row r="386" spans="1:11" hidden="1">
      <c r="A386" s="1" t="s">
        <v>8659</v>
      </c>
      <c r="B386" s="13">
        <v>41729</v>
      </c>
      <c r="C386" s="1" t="s">
        <v>6584</v>
      </c>
      <c r="D386" s="1">
        <v>1</v>
      </c>
      <c r="E386" s="1" t="s">
        <v>6725</v>
      </c>
      <c r="F386" s="1" t="s">
        <v>70</v>
      </c>
      <c r="G386" s="1" t="s">
        <v>10</v>
      </c>
      <c r="H386" s="1" t="s">
        <v>3940</v>
      </c>
      <c r="I386" s="4">
        <f t="shared" si="5"/>
        <v>-156551.75</v>
      </c>
      <c r="J386" s="14">
        <v>-25048.28</v>
      </c>
      <c r="K386" s="1" t="s">
        <v>6142</v>
      </c>
    </row>
    <row r="387" spans="1:11" hidden="1">
      <c r="A387" s="1" t="s">
        <v>8660</v>
      </c>
      <c r="B387" s="13">
        <v>41729</v>
      </c>
      <c r="C387" s="1" t="s">
        <v>6584</v>
      </c>
      <c r="D387" s="1">
        <v>1</v>
      </c>
      <c r="E387" s="1" t="s">
        <v>6726</v>
      </c>
      <c r="F387" s="1" t="s">
        <v>9</v>
      </c>
      <c r="G387" s="1" t="s">
        <v>10</v>
      </c>
      <c r="H387" s="1" t="s">
        <v>6727</v>
      </c>
      <c r="I387" s="4">
        <f t="shared" si="5"/>
        <v>156551.75</v>
      </c>
      <c r="J387" s="14">
        <v>25048.28</v>
      </c>
      <c r="K387" s="1" t="s">
        <v>6142</v>
      </c>
    </row>
    <row r="388" spans="1:11" hidden="1">
      <c r="A388" s="1" t="s">
        <v>8661</v>
      </c>
      <c r="B388" s="13">
        <v>41728</v>
      </c>
      <c r="C388" s="1" t="s">
        <v>6728</v>
      </c>
      <c r="D388" s="1">
        <v>1</v>
      </c>
      <c r="E388" s="1" t="s">
        <v>6729</v>
      </c>
      <c r="F388" s="1" t="s">
        <v>269</v>
      </c>
      <c r="G388" s="1" t="s">
        <v>270</v>
      </c>
      <c r="H388" s="1" t="s">
        <v>6730</v>
      </c>
      <c r="I388" s="4">
        <f t="shared" si="5"/>
        <v>-92241.375</v>
      </c>
      <c r="J388" s="14">
        <v>-14758.62</v>
      </c>
      <c r="K388" s="1" t="s">
        <v>6165</v>
      </c>
    </row>
    <row r="389" spans="1:11" hidden="1">
      <c r="A389" s="1" t="s">
        <v>8662</v>
      </c>
      <c r="B389" s="13">
        <v>41704</v>
      </c>
      <c r="C389" s="1" t="s">
        <v>6731</v>
      </c>
      <c r="D389" s="1">
        <v>1</v>
      </c>
      <c r="E389" s="1" t="s">
        <v>6732</v>
      </c>
      <c r="F389" s="1" t="s">
        <v>318</v>
      </c>
      <c r="G389" s="1" t="s">
        <v>3602</v>
      </c>
      <c r="H389" s="1" t="s">
        <v>6733</v>
      </c>
      <c r="I389" s="4">
        <f t="shared" si="5"/>
        <v>4310.375</v>
      </c>
      <c r="J389" s="1">
        <v>689.66</v>
      </c>
      <c r="K389" s="1" t="s">
        <v>6144</v>
      </c>
    </row>
    <row r="390" spans="1:11" hidden="1">
      <c r="A390" s="1" t="s">
        <v>8663</v>
      </c>
      <c r="B390" s="13">
        <v>41708</v>
      </c>
      <c r="C390" s="1" t="s">
        <v>6734</v>
      </c>
      <c r="D390" s="1">
        <v>1</v>
      </c>
      <c r="E390" s="1" t="s">
        <v>6735</v>
      </c>
      <c r="F390" s="1" t="s">
        <v>318</v>
      </c>
      <c r="G390" s="1" t="s">
        <v>3602</v>
      </c>
      <c r="H390" s="1" t="s">
        <v>6736</v>
      </c>
      <c r="I390" s="4">
        <f t="shared" si="5"/>
        <v>4310.375</v>
      </c>
      <c r="J390" s="1">
        <v>689.66</v>
      </c>
      <c r="K390" s="1" t="s">
        <v>6144</v>
      </c>
    </row>
    <row r="391" spans="1:11" hidden="1">
      <c r="A391" s="1" t="s">
        <v>8664</v>
      </c>
      <c r="B391" s="13">
        <v>41726</v>
      </c>
      <c r="C391" s="1" t="s">
        <v>6737</v>
      </c>
      <c r="D391" s="1">
        <v>1</v>
      </c>
      <c r="E391" s="1" t="s">
        <v>6738</v>
      </c>
      <c r="F391" s="1" t="s">
        <v>318</v>
      </c>
      <c r="G391" s="1" t="s">
        <v>3602</v>
      </c>
      <c r="H391" s="1" t="s">
        <v>6739</v>
      </c>
      <c r="I391" s="4">
        <f t="shared" si="5"/>
        <v>8620.6875</v>
      </c>
      <c r="J391" s="14">
        <v>1379.31</v>
      </c>
      <c r="K391" s="1" t="s">
        <v>6144</v>
      </c>
    </row>
    <row r="392" spans="1:11" hidden="1">
      <c r="A392" s="1" t="s">
        <v>8665</v>
      </c>
      <c r="B392" s="13">
        <v>41726</v>
      </c>
      <c r="C392" s="1" t="s">
        <v>6740</v>
      </c>
      <c r="D392" s="1">
        <v>1</v>
      </c>
      <c r="E392" s="1" t="s">
        <v>6741</v>
      </c>
      <c r="F392" s="1" t="s">
        <v>318</v>
      </c>
      <c r="G392" s="1" t="s">
        <v>3602</v>
      </c>
      <c r="H392" s="1" t="s">
        <v>6742</v>
      </c>
      <c r="I392" s="4">
        <f t="shared" si="5"/>
        <v>4310.375</v>
      </c>
      <c r="J392" s="1">
        <v>689.66</v>
      </c>
      <c r="K392" s="1" t="s">
        <v>6144</v>
      </c>
    </row>
    <row r="393" spans="1:11" hidden="1">
      <c r="A393" s="1" t="s">
        <v>8666</v>
      </c>
      <c r="B393" s="13">
        <v>41726</v>
      </c>
      <c r="C393" s="1" t="s">
        <v>6743</v>
      </c>
      <c r="D393" s="1">
        <v>1</v>
      </c>
      <c r="E393" s="1" t="s">
        <v>6744</v>
      </c>
      <c r="F393" s="1" t="s">
        <v>318</v>
      </c>
      <c r="G393" s="1" t="s">
        <v>3602</v>
      </c>
      <c r="H393" s="1" t="s">
        <v>6745</v>
      </c>
      <c r="I393" s="4">
        <f t="shared" si="5"/>
        <v>8620.6875</v>
      </c>
      <c r="J393" s="14">
        <v>1379.31</v>
      </c>
      <c r="K393" s="1" t="s">
        <v>6144</v>
      </c>
    </row>
    <row r="394" spans="1:11" hidden="1">
      <c r="A394" s="1" t="s">
        <v>8667</v>
      </c>
      <c r="B394" s="13">
        <v>41726</v>
      </c>
      <c r="C394" s="1" t="s">
        <v>6746</v>
      </c>
      <c r="D394" s="1">
        <v>1</v>
      </c>
      <c r="E394" s="1" t="s">
        <v>6747</v>
      </c>
      <c r="F394" s="1" t="s">
        <v>318</v>
      </c>
      <c r="G394" s="1" t="s">
        <v>3602</v>
      </c>
      <c r="H394" s="1" t="s">
        <v>6748</v>
      </c>
      <c r="I394" s="4">
        <f t="shared" ref="I394:I457" si="6">J394*100/16</f>
        <v>8620.6875</v>
      </c>
      <c r="J394" s="14">
        <v>1379.31</v>
      </c>
      <c r="K394" s="1" t="s">
        <v>6144</v>
      </c>
    </row>
    <row r="395" spans="1:11" hidden="1">
      <c r="A395" s="1" t="s">
        <v>8668</v>
      </c>
      <c r="B395" s="13">
        <v>41727</v>
      </c>
      <c r="C395" s="1" t="s">
        <v>6749</v>
      </c>
      <c r="D395" s="1">
        <v>1</v>
      </c>
      <c r="E395" s="1" t="s">
        <v>6750</v>
      </c>
      <c r="F395" s="1" t="s">
        <v>318</v>
      </c>
      <c r="G395" s="1" t="s">
        <v>3602</v>
      </c>
      <c r="H395" s="1" t="s">
        <v>6751</v>
      </c>
      <c r="I395" s="4">
        <f t="shared" si="6"/>
        <v>8620.6875</v>
      </c>
      <c r="J395" s="14">
        <v>1379.31</v>
      </c>
      <c r="K395" s="1" t="s">
        <v>6144</v>
      </c>
    </row>
    <row r="396" spans="1:11" hidden="1">
      <c r="A396" s="1" t="s">
        <v>8669</v>
      </c>
      <c r="B396" s="13">
        <v>41728</v>
      </c>
      <c r="C396" s="1" t="s">
        <v>6506</v>
      </c>
      <c r="D396" s="1">
        <v>1</v>
      </c>
      <c r="E396" s="1" t="s">
        <v>6752</v>
      </c>
      <c r="F396" s="1" t="s">
        <v>269</v>
      </c>
      <c r="G396" s="1" t="s">
        <v>270</v>
      </c>
      <c r="H396" s="1" t="s">
        <v>6508</v>
      </c>
      <c r="I396" s="4">
        <f t="shared" si="6"/>
        <v>-3594.75</v>
      </c>
      <c r="J396" s="1">
        <v>-575.16</v>
      </c>
      <c r="K396" s="1" t="s">
        <v>6148</v>
      </c>
    </row>
    <row r="397" spans="1:11" hidden="1">
      <c r="A397" t="s">
        <v>12</v>
      </c>
      <c r="B397" s="3">
        <v>41699</v>
      </c>
      <c r="C397" t="s">
        <v>7143</v>
      </c>
      <c r="D397">
        <v>2</v>
      </c>
      <c r="E397" t="s">
        <v>7144</v>
      </c>
      <c r="F397" t="s">
        <v>26</v>
      </c>
      <c r="G397" t="s">
        <v>13</v>
      </c>
      <c r="H397" t="s">
        <v>7145</v>
      </c>
      <c r="I397" s="4">
        <f t="shared" si="6"/>
        <v>1034.5</v>
      </c>
      <c r="J397">
        <v>165.52</v>
      </c>
      <c r="K397" s="29" t="s">
        <v>6145</v>
      </c>
    </row>
    <row r="398" spans="1:11" hidden="1">
      <c r="A398" t="s">
        <v>1288</v>
      </c>
      <c r="B398" s="3">
        <v>41699</v>
      </c>
      <c r="C398" t="s">
        <v>7146</v>
      </c>
      <c r="D398">
        <v>2</v>
      </c>
      <c r="E398" t="s">
        <v>7147</v>
      </c>
      <c r="F398" t="s">
        <v>26</v>
      </c>
      <c r="G398" t="s">
        <v>13</v>
      </c>
      <c r="H398" t="s">
        <v>7148</v>
      </c>
      <c r="I398" s="4">
        <f t="shared" si="6"/>
        <v>491.375</v>
      </c>
      <c r="J398">
        <v>78.62</v>
      </c>
      <c r="K398" s="29" t="s">
        <v>6145</v>
      </c>
    </row>
    <row r="399" spans="1:11" hidden="1">
      <c r="A399" t="s">
        <v>15</v>
      </c>
      <c r="B399" s="3">
        <v>41699</v>
      </c>
      <c r="C399" t="s">
        <v>7149</v>
      </c>
      <c r="D399">
        <v>2</v>
      </c>
      <c r="E399" t="s">
        <v>7150</v>
      </c>
      <c r="F399" t="s">
        <v>26</v>
      </c>
      <c r="G399" t="s">
        <v>13</v>
      </c>
      <c r="H399" t="s">
        <v>7151</v>
      </c>
      <c r="I399" s="4">
        <f t="shared" si="6"/>
        <v>2491.375</v>
      </c>
      <c r="J399">
        <v>398.62</v>
      </c>
      <c r="K399" s="29" t="s">
        <v>6145</v>
      </c>
    </row>
    <row r="400" spans="1:11" hidden="1">
      <c r="A400" t="s">
        <v>20</v>
      </c>
      <c r="B400" s="3">
        <v>41699</v>
      </c>
      <c r="C400" t="s">
        <v>7152</v>
      </c>
      <c r="D400">
        <v>2</v>
      </c>
      <c r="E400" t="s">
        <v>7153</v>
      </c>
      <c r="F400" t="s">
        <v>26</v>
      </c>
      <c r="G400" t="s">
        <v>13</v>
      </c>
      <c r="H400" t="s">
        <v>7154</v>
      </c>
      <c r="I400" s="4">
        <f t="shared" si="6"/>
        <v>853.43750000000011</v>
      </c>
      <c r="J400">
        <v>136.55000000000001</v>
      </c>
      <c r="K400" s="29" t="s">
        <v>6145</v>
      </c>
    </row>
    <row r="401" spans="1:11" hidden="1">
      <c r="A401" t="s">
        <v>1296</v>
      </c>
      <c r="B401" s="3">
        <v>41699</v>
      </c>
      <c r="C401" t="s">
        <v>1297</v>
      </c>
      <c r="D401">
        <v>2</v>
      </c>
      <c r="E401" t="s">
        <v>7155</v>
      </c>
      <c r="F401" t="s">
        <v>18</v>
      </c>
      <c r="G401" t="s">
        <v>3</v>
      </c>
      <c r="H401" t="s">
        <v>2577</v>
      </c>
      <c r="I401" s="4">
        <f t="shared" si="6"/>
        <v>1021.625</v>
      </c>
      <c r="J401">
        <v>163.46</v>
      </c>
      <c r="K401" t="s">
        <v>6149</v>
      </c>
    </row>
    <row r="402" spans="1:11" hidden="1">
      <c r="A402" t="s">
        <v>1300</v>
      </c>
      <c r="B402" s="3">
        <v>41699</v>
      </c>
      <c r="C402" t="s">
        <v>7156</v>
      </c>
      <c r="D402">
        <v>2</v>
      </c>
      <c r="E402" t="s">
        <v>7157</v>
      </c>
      <c r="F402" t="s">
        <v>26</v>
      </c>
      <c r="G402" t="s">
        <v>13</v>
      </c>
      <c r="H402" t="s">
        <v>7158</v>
      </c>
      <c r="I402" s="4">
        <f t="shared" si="6"/>
        <v>853.43750000000011</v>
      </c>
      <c r="J402">
        <v>136.55000000000001</v>
      </c>
      <c r="K402" s="29" t="s">
        <v>6145</v>
      </c>
    </row>
    <row r="403" spans="1:11" hidden="1">
      <c r="A403" s="1" t="s">
        <v>23</v>
      </c>
      <c r="B403" s="13">
        <v>41699</v>
      </c>
      <c r="C403" s="1" t="s">
        <v>49</v>
      </c>
      <c r="D403" s="1">
        <v>2</v>
      </c>
      <c r="E403" s="1" t="s">
        <v>6754</v>
      </c>
      <c r="F403" s="1" t="s">
        <v>18</v>
      </c>
      <c r="G403" s="1" t="s">
        <v>3</v>
      </c>
      <c r="H403" s="1" t="s">
        <v>4715</v>
      </c>
      <c r="I403" s="4">
        <f t="shared" si="6"/>
        <v>1753.625</v>
      </c>
      <c r="J403" s="1">
        <v>280.58</v>
      </c>
      <c r="K403" t="s">
        <v>6149</v>
      </c>
    </row>
    <row r="404" spans="1:11" hidden="1">
      <c r="A404" t="s">
        <v>23</v>
      </c>
      <c r="B404" s="3">
        <v>41699</v>
      </c>
      <c r="C404" t="s">
        <v>49</v>
      </c>
      <c r="D404">
        <v>2</v>
      </c>
      <c r="E404" t="s">
        <v>6754</v>
      </c>
      <c r="F404" t="s">
        <v>18</v>
      </c>
      <c r="G404" t="s">
        <v>3</v>
      </c>
      <c r="H404" t="s">
        <v>4715</v>
      </c>
      <c r="I404" s="4">
        <f t="shared" si="6"/>
        <v>1753.625</v>
      </c>
      <c r="J404">
        <v>280.58</v>
      </c>
      <c r="K404" t="s">
        <v>6149</v>
      </c>
    </row>
    <row r="405" spans="1:11" hidden="1">
      <c r="A405" t="s">
        <v>23</v>
      </c>
      <c r="B405" s="3">
        <v>41699</v>
      </c>
      <c r="C405" t="s">
        <v>49</v>
      </c>
      <c r="D405">
        <v>2</v>
      </c>
      <c r="E405" t="s">
        <v>6754</v>
      </c>
      <c r="F405" t="s">
        <v>18</v>
      </c>
      <c r="G405" t="s">
        <v>3</v>
      </c>
      <c r="H405" t="s">
        <v>4715</v>
      </c>
      <c r="I405" s="4">
        <f t="shared" si="6"/>
        <v>-1753.625</v>
      </c>
      <c r="J405">
        <v>-280.58</v>
      </c>
      <c r="K405" t="s">
        <v>6149</v>
      </c>
    </row>
    <row r="406" spans="1:11" hidden="1">
      <c r="A406" t="s">
        <v>1302</v>
      </c>
      <c r="B406" s="3">
        <v>41699</v>
      </c>
      <c r="C406" t="s">
        <v>7159</v>
      </c>
      <c r="D406">
        <v>2</v>
      </c>
      <c r="E406" t="s">
        <v>7160</v>
      </c>
      <c r="F406" t="s">
        <v>26</v>
      </c>
      <c r="G406" t="s">
        <v>13</v>
      </c>
      <c r="H406" t="s">
        <v>7161</v>
      </c>
      <c r="I406" s="4">
        <f t="shared" si="6"/>
        <v>2491.375</v>
      </c>
      <c r="J406">
        <v>398.62</v>
      </c>
      <c r="K406" s="29" t="s">
        <v>6145</v>
      </c>
    </row>
    <row r="407" spans="1:11" hidden="1">
      <c r="A407" t="s">
        <v>1305</v>
      </c>
      <c r="B407" s="3">
        <v>41699</v>
      </c>
      <c r="C407" t="s">
        <v>7162</v>
      </c>
      <c r="D407">
        <v>2</v>
      </c>
      <c r="E407" t="s">
        <v>7163</v>
      </c>
      <c r="F407" t="s">
        <v>26</v>
      </c>
      <c r="G407" t="s">
        <v>13</v>
      </c>
      <c r="H407" t="s">
        <v>7164</v>
      </c>
      <c r="I407" s="4">
        <f t="shared" si="6"/>
        <v>853.43750000000011</v>
      </c>
      <c r="J407">
        <v>136.55000000000001</v>
      </c>
      <c r="K407" s="29" t="s">
        <v>6145</v>
      </c>
    </row>
    <row r="408" spans="1:11" hidden="1">
      <c r="A408" t="s">
        <v>1313</v>
      </c>
      <c r="B408" s="3">
        <v>41699</v>
      </c>
      <c r="C408" t="s">
        <v>7165</v>
      </c>
      <c r="D408">
        <v>2</v>
      </c>
      <c r="E408" t="s">
        <v>7166</v>
      </c>
      <c r="F408" t="s">
        <v>26</v>
      </c>
      <c r="G408" t="s">
        <v>13</v>
      </c>
      <c r="H408" t="s">
        <v>4715</v>
      </c>
      <c r="I408" s="4">
        <f t="shared" si="6"/>
        <v>172.4375</v>
      </c>
      <c r="J408">
        <v>27.59</v>
      </c>
      <c r="K408" s="29" t="s">
        <v>6145</v>
      </c>
    </row>
    <row r="409" spans="1:11" hidden="1">
      <c r="A409" t="s">
        <v>30</v>
      </c>
      <c r="B409" s="3">
        <v>41699</v>
      </c>
      <c r="C409" t="s">
        <v>7167</v>
      </c>
      <c r="D409">
        <v>2</v>
      </c>
      <c r="E409" t="s">
        <v>7168</v>
      </c>
      <c r="F409" t="s">
        <v>26</v>
      </c>
      <c r="G409" t="s">
        <v>13</v>
      </c>
      <c r="H409" t="s">
        <v>4785</v>
      </c>
      <c r="I409" s="4">
        <f t="shared" si="6"/>
        <v>689</v>
      </c>
      <c r="J409">
        <v>110.24</v>
      </c>
      <c r="K409" s="29" t="s">
        <v>6145</v>
      </c>
    </row>
    <row r="410" spans="1:11" hidden="1">
      <c r="A410" t="s">
        <v>1317</v>
      </c>
      <c r="B410" s="3">
        <v>41699</v>
      </c>
      <c r="C410" t="s">
        <v>6924</v>
      </c>
      <c r="D410">
        <v>2</v>
      </c>
      <c r="E410" t="s">
        <v>7169</v>
      </c>
      <c r="F410" t="s">
        <v>26</v>
      </c>
      <c r="G410" t="s">
        <v>13</v>
      </c>
      <c r="H410" t="s">
        <v>6926</v>
      </c>
      <c r="I410" s="4">
        <f t="shared" si="6"/>
        <v>1534.5</v>
      </c>
      <c r="J410">
        <v>245.52</v>
      </c>
      <c r="K410" s="29" t="s">
        <v>6145</v>
      </c>
    </row>
    <row r="411" spans="1:11" hidden="1">
      <c r="A411" t="s">
        <v>1321</v>
      </c>
      <c r="B411" s="3">
        <v>41699</v>
      </c>
      <c r="C411" t="s">
        <v>7170</v>
      </c>
      <c r="D411">
        <v>2</v>
      </c>
      <c r="E411" t="s">
        <v>7171</v>
      </c>
      <c r="F411" t="s">
        <v>26</v>
      </c>
      <c r="G411" t="s">
        <v>13</v>
      </c>
      <c r="H411" t="s">
        <v>1287</v>
      </c>
      <c r="I411" s="4">
        <f t="shared" si="6"/>
        <v>853.43750000000011</v>
      </c>
      <c r="J411">
        <v>136.55000000000001</v>
      </c>
      <c r="K411" s="29" t="s">
        <v>6145</v>
      </c>
    </row>
    <row r="412" spans="1:11" hidden="1">
      <c r="A412" t="s">
        <v>1325</v>
      </c>
      <c r="B412" s="3">
        <v>41699</v>
      </c>
      <c r="C412" t="s">
        <v>7172</v>
      </c>
      <c r="D412">
        <v>2</v>
      </c>
      <c r="E412" t="s">
        <v>7173</v>
      </c>
      <c r="F412" t="s">
        <v>26</v>
      </c>
      <c r="G412" t="s">
        <v>13</v>
      </c>
      <c r="H412" t="s">
        <v>7174</v>
      </c>
      <c r="I412" s="4">
        <f t="shared" si="6"/>
        <v>1534.5</v>
      </c>
      <c r="J412">
        <v>245.52</v>
      </c>
      <c r="K412" s="29" t="s">
        <v>6145</v>
      </c>
    </row>
    <row r="413" spans="1:11" hidden="1">
      <c r="A413" t="s">
        <v>1329</v>
      </c>
      <c r="B413" s="3">
        <v>41699</v>
      </c>
      <c r="C413" t="s">
        <v>7175</v>
      </c>
      <c r="D413">
        <v>2</v>
      </c>
      <c r="E413" t="s">
        <v>7176</v>
      </c>
      <c r="F413" t="s">
        <v>26</v>
      </c>
      <c r="G413" t="s">
        <v>13</v>
      </c>
      <c r="H413" t="s">
        <v>3748</v>
      </c>
      <c r="I413" s="4">
        <f t="shared" si="6"/>
        <v>1534.5</v>
      </c>
      <c r="J413">
        <v>245.52</v>
      </c>
      <c r="K413" s="29" t="s">
        <v>6145</v>
      </c>
    </row>
    <row r="414" spans="1:11" hidden="1">
      <c r="A414" t="s">
        <v>1333</v>
      </c>
      <c r="B414" s="3">
        <v>41699</v>
      </c>
      <c r="C414" t="s">
        <v>7177</v>
      </c>
      <c r="D414">
        <v>2</v>
      </c>
      <c r="E414" t="s">
        <v>7178</v>
      </c>
      <c r="F414" t="s">
        <v>26</v>
      </c>
      <c r="G414" t="s">
        <v>13</v>
      </c>
      <c r="H414" t="s">
        <v>5056</v>
      </c>
      <c r="I414" s="4">
        <f t="shared" si="6"/>
        <v>1624.6875</v>
      </c>
      <c r="J414">
        <v>259.95</v>
      </c>
      <c r="K414" s="29" t="s">
        <v>6145</v>
      </c>
    </row>
    <row r="415" spans="1:11" hidden="1">
      <c r="A415" t="s">
        <v>1337</v>
      </c>
      <c r="B415" s="3">
        <v>41699</v>
      </c>
      <c r="C415" t="s">
        <v>7179</v>
      </c>
      <c r="D415">
        <v>2</v>
      </c>
      <c r="E415" t="s">
        <v>7180</v>
      </c>
      <c r="F415" t="s">
        <v>26</v>
      </c>
      <c r="G415" t="s">
        <v>13</v>
      </c>
      <c r="H415" t="s">
        <v>7181</v>
      </c>
      <c r="I415" s="4">
        <f t="shared" si="6"/>
        <v>3413.7500000000005</v>
      </c>
      <c r="J415">
        <v>546.20000000000005</v>
      </c>
      <c r="K415" s="29" t="s">
        <v>6145</v>
      </c>
    </row>
    <row r="416" spans="1:11" hidden="1">
      <c r="A416" t="s">
        <v>1341</v>
      </c>
      <c r="B416" s="3">
        <v>41699</v>
      </c>
      <c r="C416" t="s">
        <v>7182</v>
      </c>
      <c r="D416">
        <v>2</v>
      </c>
      <c r="E416" t="s">
        <v>7183</v>
      </c>
      <c r="F416" t="s">
        <v>26</v>
      </c>
      <c r="G416" t="s">
        <v>13</v>
      </c>
      <c r="H416" t="s">
        <v>7184</v>
      </c>
      <c r="I416" s="4">
        <f t="shared" si="6"/>
        <v>861.1875</v>
      </c>
      <c r="J416">
        <v>137.79</v>
      </c>
      <c r="K416" s="29" t="s">
        <v>6145</v>
      </c>
    </row>
    <row r="417" spans="1:11" hidden="1">
      <c r="A417" t="s">
        <v>8670</v>
      </c>
      <c r="B417" s="3">
        <v>41701</v>
      </c>
      <c r="C417" t="s">
        <v>7185</v>
      </c>
      <c r="D417">
        <v>2</v>
      </c>
      <c r="E417" t="s">
        <v>7186</v>
      </c>
      <c r="F417" t="s">
        <v>26</v>
      </c>
      <c r="G417" t="s">
        <v>13</v>
      </c>
      <c r="H417" t="s">
        <v>7187</v>
      </c>
      <c r="I417" s="4">
        <f t="shared" si="6"/>
        <v>853.43750000000011</v>
      </c>
      <c r="J417">
        <v>136.55000000000001</v>
      </c>
      <c r="K417" s="29" t="s">
        <v>6145</v>
      </c>
    </row>
    <row r="418" spans="1:11" hidden="1">
      <c r="A418" t="s">
        <v>1349</v>
      </c>
      <c r="B418" s="3">
        <v>41701</v>
      </c>
      <c r="C418" t="s">
        <v>2</v>
      </c>
      <c r="D418">
        <v>2</v>
      </c>
      <c r="E418" t="s">
        <v>7188</v>
      </c>
      <c r="F418" t="s">
        <v>18</v>
      </c>
      <c r="G418" t="s">
        <v>3</v>
      </c>
      <c r="H418" t="s">
        <v>7189</v>
      </c>
      <c r="I418" s="4">
        <f t="shared" si="6"/>
        <v>414.49999999999994</v>
      </c>
      <c r="J418">
        <v>66.319999999999993</v>
      </c>
      <c r="K418" t="s">
        <v>6149</v>
      </c>
    </row>
    <row r="419" spans="1:11" hidden="1">
      <c r="A419" t="s">
        <v>1353</v>
      </c>
      <c r="B419" s="3">
        <v>41701</v>
      </c>
      <c r="C419" t="s">
        <v>7190</v>
      </c>
      <c r="D419">
        <v>2</v>
      </c>
      <c r="E419" t="s">
        <v>7191</v>
      </c>
      <c r="F419" t="s">
        <v>26</v>
      </c>
      <c r="G419" t="s">
        <v>13</v>
      </c>
      <c r="H419" t="s">
        <v>300</v>
      </c>
      <c r="I419" s="4">
        <f t="shared" si="6"/>
        <v>853.43750000000011</v>
      </c>
      <c r="J419">
        <v>136.55000000000001</v>
      </c>
      <c r="K419" s="29" t="s">
        <v>6145</v>
      </c>
    </row>
    <row r="420" spans="1:11" hidden="1">
      <c r="A420" t="s">
        <v>1357</v>
      </c>
      <c r="B420" s="3">
        <v>41701</v>
      </c>
      <c r="C420" t="s">
        <v>2</v>
      </c>
      <c r="D420">
        <v>2</v>
      </c>
      <c r="E420" t="s">
        <v>7192</v>
      </c>
      <c r="F420" t="s">
        <v>18</v>
      </c>
      <c r="G420" t="s">
        <v>3</v>
      </c>
      <c r="H420" t="s">
        <v>7193</v>
      </c>
      <c r="I420" s="4">
        <f t="shared" si="6"/>
        <v>372.875</v>
      </c>
      <c r="J420">
        <v>59.66</v>
      </c>
      <c r="K420" t="s">
        <v>6149</v>
      </c>
    </row>
    <row r="421" spans="1:11" hidden="1">
      <c r="A421" t="s">
        <v>1361</v>
      </c>
      <c r="B421" s="3">
        <v>41701</v>
      </c>
      <c r="C421" t="s">
        <v>7194</v>
      </c>
      <c r="D421">
        <v>2</v>
      </c>
      <c r="E421" t="s">
        <v>7195</v>
      </c>
      <c r="F421" t="s">
        <v>26</v>
      </c>
      <c r="G421" t="s">
        <v>13</v>
      </c>
      <c r="H421" t="s">
        <v>7196</v>
      </c>
      <c r="I421" s="4">
        <f t="shared" si="6"/>
        <v>2491.375</v>
      </c>
      <c r="J421">
        <v>398.62</v>
      </c>
      <c r="K421" s="29" t="s">
        <v>6145</v>
      </c>
    </row>
    <row r="422" spans="1:11" hidden="1">
      <c r="A422" t="s">
        <v>71</v>
      </c>
      <c r="B422" s="3">
        <v>41701</v>
      </c>
      <c r="C422" t="s">
        <v>7197</v>
      </c>
      <c r="D422">
        <v>2</v>
      </c>
      <c r="E422" t="s">
        <v>7198</v>
      </c>
      <c r="F422" t="s">
        <v>26</v>
      </c>
      <c r="G422" t="s">
        <v>13</v>
      </c>
      <c r="H422" t="s">
        <v>7199</v>
      </c>
      <c r="I422" s="4">
        <f t="shared" si="6"/>
        <v>1112.0625</v>
      </c>
      <c r="J422">
        <v>177.93</v>
      </c>
      <c r="K422" s="29" t="s">
        <v>6145</v>
      </c>
    </row>
    <row r="423" spans="1:11" hidden="1">
      <c r="A423" t="s">
        <v>73</v>
      </c>
      <c r="B423" s="3">
        <v>41701</v>
      </c>
      <c r="C423" t="s">
        <v>7200</v>
      </c>
      <c r="D423">
        <v>2</v>
      </c>
      <c r="E423" t="s">
        <v>7201</v>
      </c>
      <c r="F423" t="s">
        <v>26</v>
      </c>
      <c r="G423" t="s">
        <v>13</v>
      </c>
      <c r="H423" t="s">
        <v>7202</v>
      </c>
      <c r="I423" s="4">
        <f t="shared" si="6"/>
        <v>853.43750000000011</v>
      </c>
      <c r="J423">
        <v>136.55000000000001</v>
      </c>
      <c r="K423" s="29" t="s">
        <v>6145</v>
      </c>
    </row>
    <row r="424" spans="1:11" hidden="1">
      <c r="A424" t="s">
        <v>1380</v>
      </c>
      <c r="B424" s="3">
        <v>41701</v>
      </c>
      <c r="C424" t="s">
        <v>7203</v>
      </c>
      <c r="D424">
        <v>2</v>
      </c>
      <c r="E424" t="s">
        <v>7204</v>
      </c>
      <c r="F424" t="s">
        <v>26</v>
      </c>
      <c r="G424" t="s">
        <v>13</v>
      </c>
      <c r="H424" t="s">
        <v>7205</v>
      </c>
      <c r="I424" s="4">
        <f t="shared" si="6"/>
        <v>2525.875</v>
      </c>
      <c r="J424">
        <v>404.14</v>
      </c>
      <c r="K424" s="29" t="s">
        <v>6145</v>
      </c>
    </row>
    <row r="425" spans="1:11" hidden="1">
      <c r="A425" t="s">
        <v>1384</v>
      </c>
      <c r="B425" s="3">
        <v>41701</v>
      </c>
      <c r="C425" t="s">
        <v>2</v>
      </c>
      <c r="D425">
        <v>2</v>
      </c>
      <c r="E425" t="s">
        <v>7206</v>
      </c>
      <c r="F425" t="s">
        <v>18</v>
      </c>
      <c r="G425" t="s">
        <v>3</v>
      </c>
      <c r="H425" t="s">
        <v>7193</v>
      </c>
      <c r="I425" s="4">
        <f t="shared" si="6"/>
        <v>350</v>
      </c>
      <c r="J425">
        <v>56</v>
      </c>
      <c r="K425" t="s">
        <v>6149</v>
      </c>
    </row>
    <row r="426" spans="1:11" hidden="1">
      <c r="A426" t="s">
        <v>74</v>
      </c>
      <c r="B426" s="3">
        <v>41701</v>
      </c>
      <c r="C426" t="s">
        <v>7207</v>
      </c>
      <c r="D426">
        <v>2</v>
      </c>
      <c r="E426" t="s">
        <v>7208</v>
      </c>
      <c r="F426" t="s">
        <v>26</v>
      </c>
      <c r="G426" t="s">
        <v>13</v>
      </c>
      <c r="H426" t="s">
        <v>5024</v>
      </c>
      <c r="I426" s="4">
        <f t="shared" si="6"/>
        <v>853.43750000000011</v>
      </c>
      <c r="J426">
        <v>136.55000000000001</v>
      </c>
      <c r="K426" s="29" t="s">
        <v>6145</v>
      </c>
    </row>
    <row r="427" spans="1:11" hidden="1">
      <c r="A427" t="s">
        <v>75</v>
      </c>
      <c r="B427" s="3">
        <v>41701</v>
      </c>
      <c r="C427" t="s">
        <v>7209</v>
      </c>
      <c r="D427">
        <v>2</v>
      </c>
      <c r="E427" t="s">
        <v>7210</v>
      </c>
      <c r="F427" t="s">
        <v>26</v>
      </c>
      <c r="G427" t="s">
        <v>13</v>
      </c>
      <c r="H427" t="s">
        <v>7211</v>
      </c>
      <c r="I427" s="4">
        <f t="shared" si="6"/>
        <v>23592.6875</v>
      </c>
      <c r="J427" s="4">
        <v>3774.83</v>
      </c>
      <c r="K427" s="29" t="s">
        <v>6145</v>
      </c>
    </row>
    <row r="428" spans="1:11" hidden="1">
      <c r="A428" t="s">
        <v>4630</v>
      </c>
      <c r="B428" s="3">
        <v>41701</v>
      </c>
      <c r="C428" t="s">
        <v>31</v>
      </c>
      <c r="D428">
        <v>1</v>
      </c>
      <c r="E428" t="s">
        <v>7212</v>
      </c>
      <c r="F428" t="s">
        <v>1866</v>
      </c>
      <c r="G428" t="s">
        <v>13</v>
      </c>
      <c r="H428" t="s">
        <v>7211</v>
      </c>
      <c r="I428" s="4">
        <f t="shared" si="6"/>
        <v>707.8125</v>
      </c>
      <c r="J428">
        <v>113.25</v>
      </c>
      <c r="K428" t="s">
        <v>6146</v>
      </c>
    </row>
    <row r="429" spans="1:11" hidden="1">
      <c r="A429" t="s">
        <v>1387</v>
      </c>
      <c r="B429" s="3">
        <v>41701</v>
      </c>
      <c r="C429" t="s">
        <v>7213</v>
      </c>
      <c r="D429">
        <v>2</v>
      </c>
      <c r="E429" t="s">
        <v>7214</v>
      </c>
      <c r="F429" t="s">
        <v>26</v>
      </c>
      <c r="G429" t="s">
        <v>13</v>
      </c>
      <c r="H429" t="s">
        <v>7215</v>
      </c>
      <c r="I429" s="4">
        <f t="shared" si="6"/>
        <v>1534.5</v>
      </c>
      <c r="J429">
        <v>245.52</v>
      </c>
      <c r="K429" s="29" t="s">
        <v>6145</v>
      </c>
    </row>
    <row r="430" spans="1:11" hidden="1">
      <c r="A430" t="s">
        <v>1391</v>
      </c>
      <c r="B430" s="3">
        <v>41701</v>
      </c>
      <c r="C430" t="s">
        <v>2</v>
      </c>
      <c r="D430">
        <v>2</v>
      </c>
      <c r="E430" t="s">
        <v>7216</v>
      </c>
      <c r="F430" t="s">
        <v>18</v>
      </c>
      <c r="G430" t="s">
        <v>3</v>
      </c>
      <c r="H430" t="s">
        <v>6928</v>
      </c>
      <c r="I430" s="4">
        <f t="shared" si="6"/>
        <v>1300</v>
      </c>
      <c r="J430">
        <v>208</v>
      </c>
      <c r="K430" t="s">
        <v>6149</v>
      </c>
    </row>
    <row r="431" spans="1:11" hidden="1">
      <c r="A431" t="s">
        <v>1394</v>
      </c>
      <c r="B431" s="3">
        <v>41701</v>
      </c>
      <c r="C431" t="s">
        <v>7217</v>
      </c>
      <c r="D431">
        <v>2</v>
      </c>
      <c r="E431" t="s">
        <v>7218</v>
      </c>
      <c r="F431" t="s">
        <v>26</v>
      </c>
      <c r="G431" t="s">
        <v>13</v>
      </c>
      <c r="H431" t="s">
        <v>6088</v>
      </c>
      <c r="I431" s="4">
        <f t="shared" si="6"/>
        <v>171.5625</v>
      </c>
      <c r="J431">
        <v>27.45</v>
      </c>
      <c r="K431" s="29" t="s">
        <v>6145</v>
      </c>
    </row>
    <row r="432" spans="1:11" hidden="1">
      <c r="A432" t="s">
        <v>1398</v>
      </c>
      <c r="B432" s="3">
        <v>41701</v>
      </c>
      <c r="C432" t="s">
        <v>7219</v>
      </c>
      <c r="D432">
        <v>2</v>
      </c>
      <c r="E432" t="s">
        <v>7220</v>
      </c>
      <c r="F432" t="s">
        <v>26</v>
      </c>
      <c r="G432" t="s">
        <v>13</v>
      </c>
      <c r="H432" t="s">
        <v>6179</v>
      </c>
      <c r="I432" s="4">
        <f t="shared" si="6"/>
        <v>853.43750000000011</v>
      </c>
      <c r="J432">
        <v>136.55000000000001</v>
      </c>
      <c r="K432" s="29" t="s">
        <v>6145</v>
      </c>
    </row>
    <row r="433" spans="1:11" hidden="1">
      <c r="A433" t="s">
        <v>78</v>
      </c>
      <c r="B433" s="3">
        <v>41701</v>
      </c>
      <c r="C433" t="s">
        <v>7221</v>
      </c>
      <c r="D433">
        <v>2</v>
      </c>
      <c r="E433" t="s">
        <v>7222</v>
      </c>
      <c r="F433" t="s">
        <v>26</v>
      </c>
      <c r="G433" t="s">
        <v>13</v>
      </c>
      <c r="H433" t="s">
        <v>7223</v>
      </c>
      <c r="I433" s="4">
        <f t="shared" si="6"/>
        <v>1534.5</v>
      </c>
      <c r="J433">
        <v>245.52</v>
      </c>
      <c r="K433" s="29" t="s">
        <v>6145</v>
      </c>
    </row>
    <row r="434" spans="1:11" hidden="1">
      <c r="A434" t="s">
        <v>1402</v>
      </c>
      <c r="B434" s="3">
        <v>41701</v>
      </c>
      <c r="C434" t="s">
        <v>7224</v>
      </c>
      <c r="D434">
        <v>2</v>
      </c>
      <c r="E434" t="s">
        <v>7225</v>
      </c>
      <c r="F434" t="s">
        <v>26</v>
      </c>
      <c r="G434" t="s">
        <v>13</v>
      </c>
      <c r="H434" t="s">
        <v>483</v>
      </c>
      <c r="I434" s="4">
        <f t="shared" si="6"/>
        <v>2525.875</v>
      </c>
      <c r="J434">
        <v>404.14</v>
      </c>
      <c r="K434" s="29" t="s">
        <v>6145</v>
      </c>
    </row>
    <row r="435" spans="1:11" hidden="1">
      <c r="A435" t="s">
        <v>1406</v>
      </c>
      <c r="B435" s="3">
        <v>41701</v>
      </c>
      <c r="C435" t="s">
        <v>7226</v>
      </c>
      <c r="D435">
        <v>2</v>
      </c>
      <c r="E435" t="s">
        <v>7227</v>
      </c>
      <c r="F435" t="s">
        <v>26</v>
      </c>
      <c r="G435" t="s">
        <v>13</v>
      </c>
      <c r="H435" t="s">
        <v>7228</v>
      </c>
      <c r="I435" s="4">
        <f t="shared" si="6"/>
        <v>853.43750000000011</v>
      </c>
      <c r="J435">
        <v>136.55000000000001</v>
      </c>
      <c r="K435" s="29" t="s">
        <v>6145</v>
      </c>
    </row>
    <row r="436" spans="1:11" hidden="1">
      <c r="A436" t="s">
        <v>1410</v>
      </c>
      <c r="B436" s="3">
        <v>41701</v>
      </c>
      <c r="C436" t="s">
        <v>7229</v>
      </c>
      <c r="D436">
        <v>2</v>
      </c>
      <c r="E436" t="s">
        <v>7230</v>
      </c>
      <c r="F436" t="s">
        <v>26</v>
      </c>
      <c r="G436" t="s">
        <v>13</v>
      </c>
      <c r="H436" t="s">
        <v>7231</v>
      </c>
      <c r="I436" s="4">
        <f t="shared" si="6"/>
        <v>853.43750000000011</v>
      </c>
      <c r="J436">
        <v>136.55000000000001</v>
      </c>
      <c r="K436" s="29" t="s">
        <v>6145</v>
      </c>
    </row>
    <row r="437" spans="1:11" hidden="1">
      <c r="A437" t="s">
        <v>79</v>
      </c>
      <c r="B437" s="3">
        <v>41702</v>
      </c>
      <c r="C437" t="s">
        <v>7232</v>
      </c>
      <c r="D437">
        <v>2</v>
      </c>
      <c r="E437" t="s">
        <v>7233</v>
      </c>
      <c r="F437" t="s">
        <v>26</v>
      </c>
      <c r="G437" t="s">
        <v>13</v>
      </c>
      <c r="H437" t="s">
        <v>6181</v>
      </c>
      <c r="I437" s="4">
        <f t="shared" si="6"/>
        <v>2395.6875</v>
      </c>
      <c r="J437">
        <v>383.31</v>
      </c>
      <c r="K437" s="29" t="s">
        <v>6145</v>
      </c>
    </row>
    <row r="438" spans="1:11" hidden="1">
      <c r="A438" s="1" t="s">
        <v>4654</v>
      </c>
      <c r="B438" s="13">
        <v>41702</v>
      </c>
      <c r="C438" s="1" t="s">
        <v>6755</v>
      </c>
      <c r="D438" s="1">
        <v>2</v>
      </c>
      <c r="E438" s="1" t="s">
        <v>6756</v>
      </c>
      <c r="F438" s="1" t="s">
        <v>26</v>
      </c>
      <c r="G438" s="1" t="s">
        <v>13</v>
      </c>
      <c r="H438" s="1" t="s">
        <v>92</v>
      </c>
      <c r="I438" s="4">
        <f t="shared" si="6"/>
        <v>510.87499999999994</v>
      </c>
      <c r="J438" s="1">
        <v>81.739999999999995</v>
      </c>
      <c r="K438" s="1" t="s">
        <v>6145</v>
      </c>
    </row>
    <row r="439" spans="1:11" hidden="1">
      <c r="A439" t="s">
        <v>4654</v>
      </c>
      <c r="B439" s="3">
        <v>41702</v>
      </c>
      <c r="C439" t="s">
        <v>6755</v>
      </c>
      <c r="D439">
        <v>2</v>
      </c>
      <c r="E439" t="s">
        <v>6756</v>
      </c>
      <c r="F439" t="s">
        <v>26</v>
      </c>
      <c r="G439" t="s">
        <v>13</v>
      </c>
      <c r="H439" t="s">
        <v>92</v>
      </c>
      <c r="I439" s="4">
        <f t="shared" si="6"/>
        <v>510.87499999999994</v>
      </c>
      <c r="J439">
        <v>81.739999999999995</v>
      </c>
      <c r="K439" s="29" t="s">
        <v>6145</v>
      </c>
    </row>
    <row r="440" spans="1:11" hidden="1">
      <c r="A440" t="s">
        <v>4654</v>
      </c>
      <c r="B440" s="3">
        <v>41702</v>
      </c>
      <c r="C440" t="s">
        <v>6755</v>
      </c>
      <c r="D440">
        <v>2</v>
      </c>
      <c r="E440" t="s">
        <v>6756</v>
      </c>
      <c r="F440" t="s">
        <v>26</v>
      </c>
      <c r="G440" t="s">
        <v>13</v>
      </c>
      <c r="H440" t="s">
        <v>92</v>
      </c>
      <c r="I440" s="4">
        <f t="shared" si="6"/>
        <v>-510.87499999999994</v>
      </c>
      <c r="J440">
        <v>-81.739999999999995</v>
      </c>
      <c r="K440" s="29" t="s">
        <v>6145</v>
      </c>
    </row>
    <row r="441" spans="1:11" hidden="1">
      <c r="A441" s="1" t="s">
        <v>1429</v>
      </c>
      <c r="B441" s="13">
        <v>41702</v>
      </c>
      <c r="C441" s="1" t="s">
        <v>6757</v>
      </c>
      <c r="D441" s="1">
        <v>2</v>
      </c>
      <c r="E441" s="1" t="s">
        <v>6758</v>
      </c>
      <c r="F441" s="1" t="s">
        <v>18</v>
      </c>
      <c r="G441" s="1" t="s">
        <v>0</v>
      </c>
      <c r="H441" s="1" t="s">
        <v>39</v>
      </c>
      <c r="I441" s="4">
        <f t="shared" si="6"/>
        <v>629.3125</v>
      </c>
      <c r="J441" s="1">
        <v>100.69</v>
      </c>
      <c r="K441" t="s">
        <v>6149</v>
      </c>
    </row>
    <row r="442" spans="1:11" hidden="1">
      <c r="A442" t="s">
        <v>1429</v>
      </c>
      <c r="B442" s="3">
        <v>41702</v>
      </c>
      <c r="C442" t="s">
        <v>6757</v>
      </c>
      <c r="D442">
        <v>2</v>
      </c>
      <c r="E442" t="s">
        <v>6758</v>
      </c>
      <c r="F442" t="s">
        <v>18</v>
      </c>
      <c r="G442" t="s">
        <v>0</v>
      </c>
      <c r="H442" t="s">
        <v>39</v>
      </c>
      <c r="I442" s="4">
        <f t="shared" si="6"/>
        <v>945.875</v>
      </c>
      <c r="J442">
        <v>151.34</v>
      </c>
      <c r="K442" t="s">
        <v>6149</v>
      </c>
    </row>
    <row r="443" spans="1:11" hidden="1">
      <c r="A443" t="s">
        <v>1429</v>
      </c>
      <c r="B443" s="3">
        <v>41702</v>
      </c>
      <c r="C443" t="s">
        <v>6757</v>
      </c>
      <c r="D443">
        <v>2</v>
      </c>
      <c r="E443" t="s">
        <v>6758</v>
      </c>
      <c r="F443" t="s">
        <v>18</v>
      </c>
      <c r="G443" t="s">
        <v>0</v>
      </c>
      <c r="H443" t="s">
        <v>39</v>
      </c>
      <c r="I443" s="4">
        <f t="shared" si="6"/>
        <v>-629.3125</v>
      </c>
      <c r="J443">
        <v>-100.69</v>
      </c>
      <c r="K443" t="s">
        <v>6149</v>
      </c>
    </row>
    <row r="444" spans="1:11" hidden="1">
      <c r="A444" s="1" t="s">
        <v>1433</v>
      </c>
      <c r="B444" s="13">
        <v>41702</v>
      </c>
      <c r="C444" s="1" t="s">
        <v>6757</v>
      </c>
      <c r="D444" s="1">
        <v>2</v>
      </c>
      <c r="E444" s="1" t="s">
        <v>6759</v>
      </c>
      <c r="F444" s="1" t="s">
        <v>18</v>
      </c>
      <c r="G444" s="1" t="s">
        <v>0</v>
      </c>
      <c r="H444" s="1" t="s">
        <v>39</v>
      </c>
      <c r="I444" s="4">
        <f t="shared" si="6"/>
        <v>210.37499999999997</v>
      </c>
      <c r="J444" s="1">
        <v>33.659999999999997</v>
      </c>
      <c r="K444" t="s">
        <v>6149</v>
      </c>
    </row>
    <row r="445" spans="1:11" hidden="1">
      <c r="A445" t="s">
        <v>1433</v>
      </c>
      <c r="B445" s="3">
        <v>41702</v>
      </c>
      <c r="C445" t="s">
        <v>6757</v>
      </c>
      <c r="D445">
        <v>2</v>
      </c>
      <c r="E445" t="s">
        <v>6759</v>
      </c>
      <c r="F445" t="s">
        <v>18</v>
      </c>
      <c r="G445" t="s">
        <v>0</v>
      </c>
      <c r="H445" t="s">
        <v>39</v>
      </c>
      <c r="I445" s="4">
        <f t="shared" si="6"/>
        <v>316.125</v>
      </c>
      <c r="J445">
        <v>50.58</v>
      </c>
      <c r="K445" t="s">
        <v>6149</v>
      </c>
    </row>
    <row r="446" spans="1:11" hidden="1">
      <c r="A446" t="s">
        <v>1433</v>
      </c>
      <c r="B446" s="3">
        <v>41702</v>
      </c>
      <c r="C446" t="s">
        <v>6757</v>
      </c>
      <c r="D446">
        <v>2</v>
      </c>
      <c r="E446" t="s">
        <v>6759</v>
      </c>
      <c r="F446" t="s">
        <v>18</v>
      </c>
      <c r="G446" t="s">
        <v>0</v>
      </c>
      <c r="H446" t="s">
        <v>39</v>
      </c>
      <c r="I446" s="4">
        <f t="shared" si="6"/>
        <v>-210.37499999999997</v>
      </c>
      <c r="J446">
        <v>-33.659999999999997</v>
      </c>
      <c r="K446" t="s">
        <v>6149</v>
      </c>
    </row>
    <row r="447" spans="1:11" hidden="1">
      <c r="A447" t="s">
        <v>1437</v>
      </c>
      <c r="B447" s="3">
        <v>41702</v>
      </c>
      <c r="C447" t="s">
        <v>7234</v>
      </c>
      <c r="D447">
        <v>2</v>
      </c>
      <c r="E447" t="s">
        <v>7235</v>
      </c>
      <c r="F447" t="s">
        <v>26</v>
      </c>
      <c r="G447" t="s">
        <v>13</v>
      </c>
      <c r="H447" t="s">
        <v>7236</v>
      </c>
      <c r="I447" s="4">
        <f t="shared" si="6"/>
        <v>853.43750000000011</v>
      </c>
      <c r="J447">
        <v>136.55000000000001</v>
      </c>
      <c r="K447" s="29" t="s">
        <v>6145</v>
      </c>
    </row>
    <row r="448" spans="1:11" hidden="1">
      <c r="A448" t="s">
        <v>1441</v>
      </c>
      <c r="B448" s="3">
        <v>41702</v>
      </c>
      <c r="C448" t="s">
        <v>7237</v>
      </c>
      <c r="D448">
        <v>2</v>
      </c>
      <c r="E448" t="s">
        <v>7238</v>
      </c>
      <c r="F448" t="s">
        <v>26</v>
      </c>
      <c r="G448" t="s">
        <v>13</v>
      </c>
      <c r="H448" t="s">
        <v>7239</v>
      </c>
      <c r="I448" s="4">
        <f t="shared" si="6"/>
        <v>853.43750000000011</v>
      </c>
      <c r="J448">
        <v>136.55000000000001</v>
      </c>
      <c r="K448" s="29" t="s">
        <v>6145</v>
      </c>
    </row>
    <row r="449" spans="1:11" hidden="1">
      <c r="A449" t="s">
        <v>1464</v>
      </c>
      <c r="B449" s="3">
        <v>41702</v>
      </c>
      <c r="C449" t="s">
        <v>6760</v>
      </c>
      <c r="D449">
        <v>2</v>
      </c>
      <c r="E449" t="s">
        <v>7240</v>
      </c>
      <c r="F449" t="s">
        <v>26</v>
      </c>
      <c r="G449" t="s">
        <v>13</v>
      </c>
      <c r="H449" t="s">
        <v>5687</v>
      </c>
      <c r="I449" s="4">
        <f t="shared" si="6"/>
        <v>7252.625</v>
      </c>
      <c r="J449" s="4">
        <v>1160.42</v>
      </c>
      <c r="K449" s="29" t="s">
        <v>6145</v>
      </c>
    </row>
    <row r="450" spans="1:11" hidden="1">
      <c r="A450" t="s">
        <v>109</v>
      </c>
      <c r="B450" s="3">
        <v>41702</v>
      </c>
      <c r="C450" t="s">
        <v>7241</v>
      </c>
      <c r="D450">
        <v>2</v>
      </c>
      <c r="E450" t="s">
        <v>7242</v>
      </c>
      <c r="F450" t="s">
        <v>26</v>
      </c>
      <c r="G450" t="s">
        <v>13</v>
      </c>
      <c r="H450" t="s">
        <v>2253</v>
      </c>
      <c r="I450" s="4">
        <f t="shared" si="6"/>
        <v>853.43750000000011</v>
      </c>
      <c r="J450">
        <v>136.55000000000001</v>
      </c>
      <c r="K450" s="29" t="s">
        <v>6145</v>
      </c>
    </row>
    <row r="451" spans="1:11" hidden="1">
      <c r="A451" t="s">
        <v>1467</v>
      </c>
      <c r="B451" s="3">
        <v>41702</v>
      </c>
      <c r="C451" t="s">
        <v>16</v>
      </c>
      <c r="D451">
        <v>2</v>
      </c>
      <c r="E451" t="s">
        <v>7243</v>
      </c>
      <c r="F451" t="s">
        <v>18</v>
      </c>
      <c r="G451" t="s">
        <v>3</v>
      </c>
      <c r="H451" t="s">
        <v>497</v>
      </c>
      <c r="I451" s="4">
        <f t="shared" si="6"/>
        <v>6616.8125</v>
      </c>
      <c r="J451" s="4">
        <v>1058.69</v>
      </c>
      <c r="K451" t="s">
        <v>6149</v>
      </c>
    </row>
    <row r="452" spans="1:11" hidden="1">
      <c r="A452" t="s">
        <v>1471</v>
      </c>
      <c r="B452" s="3">
        <v>41702</v>
      </c>
      <c r="C452" t="s">
        <v>7244</v>
      </c>
      <c r="D452">
        <v>2</v>
      </c>
      <c r="E452" t="s">
        <v>7245</v>
      </c>
      <c r="F452" t="s">
        <v>26</v>
      </c>
      <c r="G452" t="s">
        <v>13</v>
      </c>
      <c r="H452" t="s">
        <v>1534</v>
      </c>
      <c r="I452" s="4">
        <f t="shared" si="6"/>
        <v>1534.5</v>
      </c>
      <c r="J452">
        <v>245.52</v>
      </c>
      <c r="K452" s="29" t="s">
        <v>6145</v>
      </c>
    </row>
    <row r="453" spans="1:11" hidden="1">
      <c r="A453" t="s">
        <v>110</v>
      </c>
      <c r="B453" s="3">
        <v>41702</v>
      </c>
      <c r="C453" t="s">
        <v>7246</v>
      </c>
      <c r="D453">
        <v>2</v>
      </c>
      <c r="E453" t="s">
        <v>7247</v>
      </c>
      <c r="F453" t="s">
        <v>26</v>
      </c>
      <c r="G453" t="s">
        <v>13</v>
      </c>
      <c r="H453" t="s">
        <v>7248</v>
      </c>
      <c r="I453" s="4">
        <f t="shared" si="6"/>
        <v>853.43750000000011</v>
      </c>
      <c r="J453">
        <v>136.55000000000001</v>
      </c>
      <c r="K453" s="29" t="s">
        <v>6145</v>
      </c>
    </row>
    <row r="454" spans="1:11" hidden="1">
      <c r="A454" s="1" t="s">
        <v>112</v>
      </c>
      <c r="B454" s="13">
        <v>41702</v>
      </c>
      <c r="C454" s="1" t="s">
        <v>6760</v>
      </c>
      <c r="D454" s="1">
        <v>2</v>
      </c>
      <c r="E454" s="1" t="s">
        <v>6761</v>
      </c>
      <c r="F454" s="1" t="s">
        <v>26</v>
      </c>
      <c r="G454" s="1" t="s">
        <v>13</v>
      </c>
      <c r="H454" s="1" t="s">
        <v>5687</v>
      </c>
      <c r="I454" s="4">
        <f t="shared" si="6"/>
        <v>5184.5</v>
      </c>
      <c r="J454" s="1">
        <v>829.52</v>
      </c>
      <c r="K454" s="1" t="s">
        <v>6145</v>
      </c>
    </row>
    <row r="455" spans="1:11" hidden="1">
      <c r="A455" t="s">
        <v>112</v>
      </c>
      <c r="B455" s="3">
        <v>41702</v>
      </c>
      <c r="C455" t="s">
        <v>6760</v>
      </c>
      <c r="D455">
        <v>2</v>
      </c>
      <c r="E455" t="s">
        <v>6761</v>
      </c>
      <c r="F455" t="s">
        <v>26</v>
      </c>
      <c r="G455" t="s">
        <v>13</v>
      </c>
      <c r="H455" t="s">
        <v>5687</v>
      </c>
      <c r="I455" s="4">
        <f t="shared" si="6"/>
        <v>7252.625</v>
      </c>
      <c r="J455" s="4">
        <v>1160.42</v>
      </c>
      <c r="K455" s="29" t="s">
        <v>6145</v>
      </c>
    </row>
    <row r="456" spans="1:11" hidden="1">
      <c r="A456" t="s">
        <v>112</v>
      </c>
      <c r="B456" s="3">
        <v>41702</v>
      </c>
      <c r="C456" t="s">
        <v>6760</v>
      </c>
      <c r="D456">
        <v>2</v>
      </c>
      <c r="E456" t="s">
        <v>6761</v>
      </c>
      <c r="F456" t="s">
        <v>26</v>
      </c>
      <c r="G456" t="s">
        <v>13</v>
      </c>
      <c r="H456" t="s">
        <v>5687</v>
      </c>
      <c r="I456" s="4">
        <f t="shared" si="6"/>
        <v>-5184.5</v>
      </c>
      <c r="J456">
        <v>-829.52</v>
      </c>
      <c r="K456" s="29" t="s">
        <v>6145</v>
      </c>
    </row>
    <row r="457" spans="1:11" hidden="1">
      <c r="A457" t="s">
        <v>4678</v>
      </c>
      <c r="B457" s="3">
        <v>41702</v>
      </c>
      <c r="C457" t="s">
        <v>2</v>
      </c>
      <c r="D457">
        <v>2</v>
      </c>
      <c r="E457" t="s">
        <v>7249</v>
      </c>
      <c r="F457" t="s">
        <v>18</v>
      </c>
      <c r="G457" t="s">
        <v>0</v>
      </c>
      <c r="H457" t="s">
        <v>7250</v>
      </c>
      <c r="I457" s="4">
        <f t="shared" si="6"/>
        <v>491.125</v>
      </c>
      <c r="J457">
        <v>78.58</v>
      </c>
      <c r="K457" t="s">
        <v>6149</v>
      </c>
    </row>
    <row r="458" spans="1:11" hidden="1">
      <c r="A458" t="s">
        <v>113</v>
      </c>
      <c r="B458" s="3">
        <v>41702</v>
      </c>
      <c r="C458" t="s">
        <v>7251</v>
      </c>
      <c r="D458">
        <v>2</v>
      </c>
      <c r="E458" t="s">
        <v>7252</v>
      </c>
      <c r="F458" t="s">
        <v>26</v>
      </c>
      <c r="G458" t="s">
        <v>13</v>
      </c>
      <c r="H458" t="s">
        <v>7253</v>
      </c>
      <c r="I458" s="4">
        <f t="shared" ref="I458:I521" si="7">J458*100/16</f>
        <v>1626.0625</v>
      </c>
      <c r="J458">
        <v>260.17</v>
      </c>
      <c r="K458" s="29" t="s">
        <v>6145</v>
      </c>
    </row>
    <row r="459" spans="1:11" hidden="1">
      <c r="A459" t="s">
        <v>116</v>
      </c>
      <c r="B459" s="3">
        <v>41702</v>
      </c>
      <c r="C459" t="s">
        <v>7254</v>
      </c>
      <c r="D459">
        <v>2</v>
      </c>
      <c r="E459" t="s">
        <v>7255</v>
      </c>
      <c r="F459" t="s">
        <v>26</v>
      </c>
      <c r="G459" t="s">
        <v>13</v>
      </c>
      <c r="H459" t="s">
        <v>7256</v>
      </c>
      <c r="I459" s="4">
        <f t="shared" si="7"/>
        <v>1669.1875</v>
      </c>
      <c r="J459">
        <v>267.07</v>
      </c>
      <c r="K459" s="29" t="s">
        <v>6145</v>
      </c>
    </row>
    <row r="460" spans="1:11" hidden="1">
      <c r="A460" t="s">
        <v>1478</v>
      </c>
      <c r="B460" s="3">
        <v>41702</v>
      </c>
      <c r="C460" t="s">
        <v>6996</v>
      </c>
      <c r="D460">
        <v>2</v>
      </c>
      <c r="E460" t="s">
        <v>7257</v>
      </c>
      <c r="F460" t="s">
        <v>26</v>
      </c>
      <c r="G460" t="s">
        <v>13</v>
      </c>
      <c r="H460" t="s">
        <v>6998</v>
      </c>
      <c r="I460" s="4">
        <f t="shared" si="7"/>
        <v>853.43750000000011</v>
      </c>
      <c r="J460">
        <v>136.55000000000001</v>
      </c>
      <c r="K460" s="29" t="s">
        <v>6145</v>
      </c>
    </row>
    <row r="461" spans="1:11" hidden="1">
      <c r="A461" t="s">
        <v>1481</v>
      </c>
      <c r="B461" s="3">
        <v>41702</v>
      </c>
      <c r="C461" t="s">
        <v>7258</v>
      </c>
      <c r="D461">
        <v>2</v>
      </c>
      <c r="E461" t="s">
        <v>7259</v>
      </c>
      <c r="F461" t="s">
        <v>26</v>
      </c>
      <c r="G461" t="s">
        <v>13</v>
      </c>
      <c r="H461" t="s">
        <v>7260</v>
      </c>
      <c r="I461" s="4">
        <f t="shared" si="7"/>
        <v>517.25</v>
      </c>
      <c r="J461">
        <v>82.76</v>
      </c>
      <c r="K461" s="29" t="s">
        <v>6145</v>
      </c>
    </row>
    <row r="462" spans="1:11" hidden="1">
      <c r="A462" t="s">
        <v>1484</v>
      </c>
      <c r="B462" s="3">
        <v>41702</v>
      </c>
      <c r="C462" t="s">
        <v>7261</v>
      </c>
      <c r="D462">
        <v>2</v>
      </c>
      <c r="E462" t="s">
        <v>7262</v>
      </c>
      <c r="F462" t="s">
        <v>26</v>
      </c>
      <c r="G462" t="s">
        <v>13</v>
      </c>
      <c r="H462" t="s">
        <v>7263</v>
      </c>
      <c r="I462" s="4">
        <f t="shared" si="7"/>
        <v>853.43750000000011</v>
      </c>
      <c r="J462">
        <v>136.55000000000001</v>
      </c>
      <c r="K462" s="29" t="s">
        <v>6145</v>
      </c>
    </row>
    <row r="463" spans="1:11" hidden="1">
      <c r="A463" t="s">
        <v>1488</v>
      </c>
      <c r="B463" s="3">
        <v>41702</v>
      </c>
      <c r="C463" t="s">
        <v>7264</v>
      </c>
      <c r="D463">
        <v>2</v>
      </c>
      <c r="E463" t="s">
        <v>7265</v>
      </c>
      <c r="F463" t="s">
        <v>26</v>
      </c>
      <c r="G463" t="s">
        <v>13</v>
      </c>
      <c r="H463" t="s">
        <v>7266</v>
      </c>
      <c r="I463" s="4">
        <f t="shared" si="7"/>
        <v>1534.5</v>
      </c>
      <c r="J463">
        <v>245.52</v>
      </c>
      <c r="K463" s="29" t="s">
        <v>6145</v>
      </c>
    </row>
    <row r="464" spans="1:11" hidden="1">
      <c r="A464" t="s">
        <v>1496</v>
      </c>
      <c r="B464" s="3">
        <v>41703</v>
      </c>
      <c r="C464" t="s">
        <v>652</v>
      </c>
      <c r="D464">
        <v>2</v>
      </c>
      <c r="E464" t="s">
        <v>7267</v>
      </c>
      <c r="F464" t="s">
        <v>18</v>
      </c>
      <c r="G464" t="s">
        <v>3</v>
      </c>
      <c r="H464" t="s">
        <v>7268</v>
      </c>
      <c r="I464" s="4">
        <f t="shared" si="7"/>
        <v>66.875</v>
      </c>
      <c r="J464">
        <v>10.7</v>
      </c>
      <c r="K464" t="s">
        <v>6149</v>
      </c>
    </row>
    <row r="465" spans="1:11" hidden="1">
      <c r="A465" t="s">
        <v>1499</v>
      </c>
      <c r="B465" s="3">
        <v>41703</v>
      </c>
      <c r="C465" t="s">
        <v>7269</v>
      </c>
      <c r="D465">
        <v>2</v>
      </c>
      <c r="E465" t="s">
        <v>7270</v>
      </c>
      <c r="F465" t="s">
        <v>26</v>
      </c>
      <c r="G465" t="s">
        <v>13</v>
      </c>
      <c r="H465" t="s">
        <v>7271</v>
      </c>
      <c r="I465" s="4">
        <f t="shared" si="7"/>
        <v>853.43750000000011</v>
      </c>
      <c r="J465">
        <v>136.55000000000001</v>
      </c>
      <c r="K465" s="29" t="s">
        <v>6145</v>
      </c>
    </row>
    <row r="466" spans="1:11" hidden="1">
      <c r="A466" t="s">
        <v>1503</v>
      </c>
      <c r="B466" s="3">
        <v>41703</v>
      </c>
      <c r="C466" t="s">
        <v>7272</v>
      </c>
      <c r="D466">
        <v>2</v>
      </c>
      <c r="E466" t="s">
        <v>7273</v>
      </c>
      <c r="F466" t="s">
        <v>26</v>
      </c>
      <c r="G466" t="s">
        <v>13</v>
      </c>
      <c r="H466" t="s">
        <v>7268</v>
      </c>
      <c r="I466" s="4">
        <f t="shared" si="7"/>
        <v>853.43750000000011</v>
      </c>
      <c r="J466">
        <v>136.55000000000001</v>
      </c>
      <c r="K466" s="29" t="s">
        <v>6145</v>
      </c>
    </row>
    <row r="467" spans="1:11" hidden="1">
      <c r="A467" t="s">
        <v>120</v>
      </c>
      <c r="B467" s="3">
        <v>41703</v>
      </c>
      <c r="C467" t="s">
        <v>652</v>
      </c>
      <c r="D467">
        <v>2</v>
      </c>
      <c r="E467" t="s">
        <v>7274</v>
      </c>
      <c r="F467" t="s">
        <v>18</v>
      </c>
      <c r="G467" t="s">
        <v>3</v>
      </c>
      <c r="H467" t="s">
        <v>2362</v>
      </c>
      <c r="I467" s="4">
        <f t="shared" si="7"/>
        <v>104.375</v>
      </c>
      <c r="J467">
        <v>16.7</v>
      </c>
      <c r="K467" t="s">
        <v>6149</v>
      </c>
    </row>
    <row r="468" spans="1:11" hidden="1">
      <c r="A468" t="s">
        <v>1506</v>
      </c>
      <c r="B468" s="3">
        <v>41703</v>
      </c>
      <c r="C468" t="s">
        <v>652</v>
      </c>
      <c r="D468">
        <v>2</v>
      </c>
      <c r="E468" t="s">
        <v>7275</v>
      </c>
      <c r="F468" t="s">
        <v>18</v>
      </c>
      <c r="G468" t="s">
        <v>3</v>
      </c>
      <c r="H468" t="s">
        <v>2362</v>
      </c>
      <c r="I468" s="4">
        <f t="shared" si="7"/>
        <v>560</v>
      </c>
      <c r="J468">
        <v>89.6</v>
      </c>
      <c r="K468" t="s">
        <v>6149</v>
      </c>
    </row>
    <row r="469" spans="1:11" hidden="1">
      <c r="A469" t="s">
        <v>123</v>
      </c>
      <c r="B469" s="3">
        <v>41703</v>
      </c>
      <c r="C469" t="s">
        <v>652</v>
      </c>
      <c r="D469">
        <v>2</v>
      </c>
      <c r="E469" t="s">
        <v>7276</v>
      </c>
      <c r="F469" t="s">
        <v>18</v>
      </c>
      <c r="G469" t="s">
        <v>0</v>
      </c>
      <c r="H469" t="s">
        <v>3884</v>
      </c>
      <c r="I469" s="4">
        <f t="shared" si="7"/>
        <v>166.75</v>
      </c>
      <c r="J469">
        <v>26.68</v>
      </c>
      <c r="K469" t="s">
        <v>6149</v>
      </c>
    </row>
    <row r="470" spans="1:11" hidden="1">
      <c r="A470" t="s">
        <v>1513</v>
      </c>
      <c r="B470" s="3">
        <v>41703</v>
      </c>
      <c r="C470" t="s">
        <v>7277</v>
      </c>
      <c r="D470">
        <v>2</v>
      </c>
      <c r="E470" t="s">
        <v>7278</v>
      </c>
      <c r="F470" t="s">
        <v>26</v>
      </c>
      <c r="G470" t="s">
        <v>13</v>
      </c>
      <c r="H470" t="s">
        <v>7279</v>
      </c>
      <c r="I470" s="4">
        <f t="shared" si="7"/>
        <v>1534.5</v>
      </c>
      <c r="J470">
        <v>245.52</v>
      </c>
      <c r="K470" s="29" t="s">
        <v>6145</v>
      </c>
    </row>
    <row r="471" spans="1:11" hidden="1">
      <c r="A471" t="s">
        <v>1517</v>
      </c>
      <c r="B471" s="3">
        <v>41703</v>
      </c>
      <c r="C471" t="s">
        <v>7280</v>
      </c>
      <c r="D471">
        <v>2</v>
      </c>
      <c r="E471" t="s">
        <v>7281</v>
      </c>
      <c r="F471" t="s">
        <v>18</v>
      </c>
      <c r="G471" t="s">
        <v>3</v>
      </c>
      <c r="H471" t="s">
        <v>1534</v>
      </c>
      <c r="I471" s="4">
        <f t="shared" si="7"/>
        <v>133.75</v>
      </c>
      <c r="J471">
        <v>21.4</v>
      </c>
      <c r="K471" t="s">
        <v>6149</v>
      </c>
    </row>
    <row r="472" spans="1:11" hidden="1">
      <c r="A472" t="s">
        <v>1520</v>
      </c>
      <c r="B472" s="3">
        <v>41703</v>
      </c>
      <c r="C472" t="s">
        <v>7282</v>
      </c>
      <c r="D472">
        <v>2</v>
      </c>
      <c r="E472" t="s">
        <v>7283</v>
      </c>
      <c r="F472" t="s">
        <v>26</v>
      </c>
      <c r="G472" t="s">
        <v>13</v>
      </c>
      <c r="H472" t="s">
        <v>7284</v>
      </c>
      <c r="I472" s="4">
        <f t="shared" si="7"/>
        <v>3413.8125</v>
      </c>
      <c r="J472">
        <v>546.21</v>
      </c>
      <c r="K472" s="29" t="s">
        <v>6145</v>
      </c>
    </row>
    <row r="473" spans="1:11" hidden="1">
      <c r="A473" t="s">
        <v>1524</v>
      </c>
      <c r="B473" s="3">
        <v>41703</v>
      </c>
      <c r="C473" t="s">
        <v>3499</v>
      </c>
      <c r="D473">
        <v>2</v>
      </c>
      <c r="E473" t="s">
        <v>7285</v>
      </c>
      <c r="F473" t="s">
        <v>18</v>
      </c>
      <c r="G473" t="s">
        <v>3</v>
      </c>
      <c r="H473" t="s">
        <v>7286</v>
      </c>
      <c r="I473" s="4">
        <f t="shared" si="7"/>
        <v>1295.8125</v>
      </c>
      <c r="J473">
        <v>207.33</v>
      </c>
      <c r="K473" t="s">
        <v>6149</v>
      </c>
    </row>
    <row r="474" spans="1:11" hidden="1">
      <c r="A474" t="s">
        <v>126</v>
      </c>
      <c r="B474" s="3">
        <v>41703</v>
      </c>
      <c r="C474" t="s">
        <v>6001</v>
      </c>
      <c r="D474">
        <v>2</v>
      </c>
      <c r="E474" t="s">
        <v>7287</v>
      </c>
      <c r="F474" t="s">
        <v>18</v>
      </c>
      <c r="G474" t="s">
        <v>3</v>
      </c>
      <c r="H474" t="s">
        <v>3137</v>
      </c>
      <c r="I474" s="4">
        <f t="shared" si="7"/>
        <v>6616.8125</v>
      </c>
      <c r="J474" s="4">
        <v>1058.69</v>
      </c>
      <c r="K474" t="s">
        <v>6149</v>
      </c>
    </row>
    <row r="475" spans="1:11" hidden="1">
      <c r="A475" t="s">
        <v>1532</v>
      </c>
      <c r="B475" s="3">
        <v>41703</v>
      </c>
      <c r="C475" t="s">
        <v>1297</v>
      </c>
      <c r="D475">
        <v>2</v>
      </c>
      <c r="E475" t="s">
        <v>7288</v>
      </c>
      <c r="F475" t="s">
        <v>18</v>
      </c>
      <c r="G475" t="s">
        <v>3</v>
      </c>
      <c r="H475" t="s">
        <v>7289</v>
      </c>
      <c r="I475" s="4">
        <f t="shared" si="7"/>
        <v>991.5625</v>
      </c>
      <c r="J475">
        <v>158.65</v>
      </c>
      <c r="K475" t="s">
        <v>6149</v>
      </c>
    </row>
    <row r="476" spans="1:11" hidden="1">
      <c r="A476" t="s">
        <v>1535</v>
      </c>
      <c r="B476" s="3">
        <v>41703</v>
      </c>
      <c r="C476" t="s">
        <v>7290</v>
      </c>
      <c r="D476">
        <v>2</v>
      </c>
      <c r="E476" t="s">
        <v>7291</v>
      </c>
      <c r="F476" t="s">
        <v>26</v>
      </c>
      <c r="G476" t="s">
        <v>13</v>
      </c>
      <c r="H476" t="s">
        <v>7292</v>
      </c>
      <c r="I476" s="4">
        <f t="shared" si="7"/>
        <v>1370.6875</v>
      </c>
      <c r="J476">
        <v>219.31</v>
      </c>
      <c r="K476" s="29" t="s">
        <v>6145</v>
      </c>
    </row>
    <row r="477" spans="1:11" hidden="1">
      <c r="A477" t="s">
        <v>130</v>
      </c>
      <c r="B477" s="3">
        <v>41703</v>
      </c>
      <c r="C477" t="s">
        <v>7293</v>
      </c>
      <c r="D477">
        <v>2</v>
      </c>
      <c r="E477" t="s">
        <v>7294</v>
      </c>
      <c r="F477" t="s">
        <v>26</v>
      </c>
      <c r="G477" t="s">
        <v>13</v>
      </c>
      <c r="H477" t="s">
        <v>1534</v>
      </c>
      <c r="I477" s="4">
        <f t="shared" si="7"/>
        <v>3483.375</v>
      </c>
      <c r="J477">
        <v>557.34</v>
      </c>
      <c r="K477" s="29" t="s">
        <v>6145</v>
      </c>
    </row>
    <row r="478" spans="1:11" hidden="1">
      <c r="A478" t="s">
        <v>131</v>
      </c>
      <c r="B478" s="3">
        <v>41703</v>
      </c>
      <c r="C478" t="s">
        <v>7295</v>
      </c>
      <c r="D478">
        <v>2</v>
      </c>
      <c r="E478" t="s">
        <v>7296</v>
      </c>
      <c r="F478" t="s">
        <v>26</v>
      </c>
      <c r="G478" t="s">
        <v>13</v>
      </c>
      <c r="H478" t="s">
        <v>2330</v>
      </c>
      <c r="I478" s="4">
        <f t="shared" si="7"/>
        <v>2525.875</v>
      </c>
      <c r="J478">
        <v>404.14</v>
      </c>
      <c r="K478" s="29" t="s">
        <v>6145</v>
      </c>
    </row>
    <row r="479" spans="1:11" hidden="1">
      <c r="A479" s="1" t="s">
        <v>1570</v>
      </c>
      <c r="B479" s="13">
        <v>41703</v>
      </c>
      <c r="C479" s="1" t="s">
        <v>16</v>
      </c>
      <c r="D479" s="1">
        <v>2</v>
      </c>
      <c r="E479" s="1" t="s">
        <v>6762</v>
      </c>
      <c r="F479" s="1" t="s">
        <v>18</v>
      </c>
      <c r="G479" s="1" t="s">
        <v>3</v>
      </c>
      <c r="H479" s="1" t="s">
        <v>6179</v>
      </c>
      <c r="I479" s="4">
        <f t="shared" si="7"/>
        <v>69.375</v>
      </c>
      <c r="J479" s="1">
        <v>11.1</v>
      </c>
      <c r="K479" t="s">
        <v>6149</v>
      </c>
    </row>
    <row r="480" spans="1:11" hidden="1">
      <c r="A480" t="s">
        <v>1570</v>
      </c>
      <c r="B480" s="3">
        <v>41703</v>
      </c>
      <c r="C480" t="s">
        <v>16</v>
      </c>
      <c r="D480">
        <v>2</v>
      </c>
      <c r="E480" t="s">
        <v>6762</v>
      </c>
      <c r="F480" t="s">
        <v>18</v>
      </c>
      <c r="G480" t="s">
        <v>3</v>
      </c>
      <c r="H480" t="s">
        <v>6179</v>
      </c>
      <c r="I480" s="4">
        <f t="shared" si="7"/>
        <v>69.375</v>
      </c>
      <c r="J480">
        <v>11.1</v>
      </c>
      <c r="K480" t="s">
        <v>6149</v>
      </c>
    </row>
    <row r="481" spans="1:11" hidden="1">
      <c r="A481" t="s">
        <v>1570</v>
      </c>
      <c r="B481" s="3">
        <v>41703</v>
      </c>
      <c r="C481" t="s">
        <v>16</v>
      </c>
      <c r="D481">
        <v>2</v>
      </c>
      <c r="E481" t="s">
        <v>6762</v>
      </c>
      <c r="F481" t="s">
        <v>18</v>
      </c>
      <c r="G481" t="s">
        <v>3</v>
      </c>
      <c r="H481" t="s">
        <v>6179</v>
      </c>
      <c r="I481" s="4">
        <f t="shared" si="7"/>
        <v>-69.375</v>
      </c>
      <c r="J481">
        <v>-11.1</v>
      </c>
      <c r="K481" t="s">
        <v>6149</v>
      </c>
    </row>
    <row r="482" spans="1:11" hidden="1">
      <c r="A482" s="1" t="s">
        <v>4723</v>
      </c>
      <c r="B482" s="13">
        <v>41703</v>
      </c>
      <c r="C482" s="1" t="s">
        <v>16</v>
      </c>
      <c r="D482" s="1">
        <v>2</v>
      </c>
      <c r="E482" s="1" t="s">
        <v>6763</v>
      </c>
      <c r="F482" s="1" t="s">
        <v>18</v>
      </c>
      <c r="G482" s="1" t="s">
        <v>0</v>
      </c>
      <c r="H482" s="1" t="s">
        <v>3774</v>
      </c>
      <c r="I482" s="4">
        <f t="shared" si="7"/>
        <v>238.8125</v>
      </c>
      <c r="J482" s="1">
        <v>38.21</v>
      </c>
      <c r="K482" t="s">
        <v>6149</v>
      </c>
    </row>
    <row r="483" spans="1:11" hidden="1">
      <c r="A483" t="s">
        <v>4723</v>
      </c>
      <c r="B483" s="3">
        <v>41703</v>
      </c>
      <c r="C483" t="s">
        <v>16</v>
      </c>
      <c r="D483">
        <v>2</v>
      </c>
      <c r="E483" t="s">
        <v>6763</v>
      </c>
      <c r="F483" t="s">
        <v>18</v>
      </c>
      <c r="G483" t="s">
        <v>0</v>
      </c>
      <c r="H483" t="s">
        <v>3774</v>
      </c>
      <c r="I483" s="4">
        <f t="shared" si="7"/>
        <v>238.8125</v>
      </c>
      <c r="J483">
        <v>38.21</v>
      </c>
      <c r="K483" t="s">
        <v>6149</v>
      </c>
    </row>
    <row r="484" spans="1:11" hidden="1">
      <c r="A484" t="s">
        <v>4723</v>
      </c>
      <c r="B484" s="3">
        <v>41703</v>
      </c>
      <c r="C484" t="s">
        <v>16</v>
      </c>
      <c r="D484">
        <v>2</v>
      </c>
      <c r="E484" t="s">
        <v>6763</v>
      </c>
      <c r="F484" t="s">
        <v>18</v>
      </c>
      <c r="G484" t="s">
        <v>0</v>
      </c>
      <c r="H484" t="s">
        <v>3774</v>
      </c>
      <c r="I484" s="4">
        <f t="shared" si="7"/>
        <v>-238.8125</v>
      </c>
      <c r="J484">
        <v>-38.21</v>
      </c>
      <c r="K484" t="s">
        <v>6149</v>
      </c>
    </row>
    <row r="485" spans="1:11" hidden="1">
      <c r="A485" s="1" t="s">
        <v>4727</v>
      </c>
      <c r="B485" s="13">
        <v>41703</v>
      </c>
      <c r="C485" s="1" t="s">
        <v>6764</v>
      </c>
      <c r="D485" s="1">
        <v>2</v>
      </c>
      <c r="E485" s="1" t="s">
        <v>6765</v>
      </c>
      <c r="F485" s="1" t="s">
        <v>26</v>
      </c>
      <c r="G485" s="1" t="s">
        <v>13</v>
      </c>
      <c r="H485" s="1" t="s">
        <v>6205</v>
      </c>
      <c r="I485" s="4">
        <f t="shared" si="7"/>
        <v>1534.5</v>
      </c>
      <c r="J485" s="1">
        <v>245.52</v>
      </c>
      <c r="K485" s="1" t="s">
        <v>6145</v>
      </c>
    </row>
    <row r="486" spans="1:11" hidden="1">
      <c r="A486" t="s">
        <v>4727</v>
      </c>
      <c r="B486" s="3">
        <v>41703</v>
      </c>
      <c r="C486" t="s">
        <v>6764</v>
      </c>
      <c r="D486">
        <v>2</v>
      </c>
      <c r="E486" t="s">
        <v>6765</v>
      </c>
      <c r="F486" t="s">
        <v>26</v>
      </c>
      <c r="G486" t="s">
        <v>13</v>
      </c>
      <c r="H486" t="s">
        <v>6205</v>
      </c>
      <c r="I486" s="4">
        <f t="shared" si="7"/>
        <v>1534.5</v>
      </c>
      <c r="J486">
        <v>245.52</v>
      </c>
      <c r="K486" s="29" t="s">
        <v>6145</v>
      </c>
    </row>
    <row r="487" spans="1:11" hidden="1">
      <c r="A487" t="s">
        <v>4727</v>
      </c>
      <c r="B487" s="3">
        <v>41703</v>
      </c>
      <c r="C487" t="s">
        <v>6764</v>
      </c>
      <c r="D487">
        <v>2</v>
      </c>
      <c r="E487" t="s">
        <v>6765</v>
      </c>
      <c r="F487" t="s">
        <v>26</v>
      </c>
      <c r="G487" t="s">
        <v>13</v>
      </c>
      <c r="H487" t="s">
        <v>6205</v>
      </c>
      <c r="I487" s="4">
        <f t="shared" si="7"/>
        <v>-1534.5</v>
      </c>
      <c r="J487">
        <v>-245.52</v>
      </c>
      <c r="K487" s="29" t="s">
        <v>6145</v>
      </c>
    </row>
    <row r="488" spans="1:11" hidden="1">
      <c r="A488" s="1" t="s">
        <v>4731</v>
      </c>
      <c r="B488" s="13">
        <v>41703</v>
      </c>
      <c r="C488" s="1" t="s">
        <v>6766</v>
      </c>
      <c r="D488" s="1">
        <v>2</v>
      </c>
      <c r="E488" s="1" t="s">
        <v>6767</v>
      </c>
      <c r="F488" s="1" t="s">
        <v>26</v>
      </c>
      <c r="G488" s="1" t="s">
        <v>13</v>
      </c>
      <c r="H488" s="1" t="s">
        <v>6205</v>
      </c>
      <c r="I488" s="4">
        <f t="shared" si="7"/>
        <v>222.00000000000003</v>
      </c>
      <c r="J488" s="1">
        <v>35.520000000000003</v>
      </c>
      <c r="K488" s="1" t="s">
        <v>6145</v>
      </c>
    </row>
    <row r="489" spans="1:11" hidden="1">
      <c r="A489" t="s">
        <v>4731</v>
      </c>
      <c r="B489" s="3">
        <v>41703</v>
      </c>
      <c r="C489" t="s">
        <v>6766</v>
      </c>
      <c r="D489">
        <v>2</v>
      </c>
      <c r="E489" t="s">
        <v>6767</v>
      </c>
      <c r="F489" t="s">
        <v>26</v>
      </c>
      <c r="G489" t="s">
        <v>13</v>
      </c>
      <c r="H489" t="s">
        <v>6205</v>
      </c>
      <c r="I489" s="4">
        <f t="shared" si="7"/>
        <v>222.00000000000003</v>
      </c>
      <c r="J489">
        <v>35.520000000000003</v>
      </c>
      <c r="K489" s="29" t="s">
        <v>6145</v>
      </c>
    </row>
    <row r="490" spans="1:11" hidden="1">
      <c r="A490" t="s">
        <v>4731</v>
      </c>
      <c r="B490" s="3">
        <v>41703</v>
      </c>
      <c r="C490" t="s">
        <v>6766</v>
      </c>
      <c r="D490">
        <v>2</v>
      </c>
      <c r="E490" t="s">
        <v>6767</v>
      </c>
      <c r="F490" t="s">
        <v>26</v>
      </c>
      <c r="G490" t="s">
        <v>13</v>
      </c>
      <c r="H490" t="s">
        <v>6205</v>
      </c>
      <c r="I490" s="4">
        <f t="shared" si="7"/>
        <v>-222.00000000000003</v>
      </c>
      <c r="J490">
        <v>-35.520000000000003</v>
      </c>
      <c r="K490" s="29" t="s">
        <v>6145</v>
      </c>
    </row>
    <row r="491" spans="1:11" hidden="1">
      <c r="A491" s="1" t="s">
        <v>1573</v>
      </c>
      <c r="B491" s="13">
        <v>41703</v>
      </c>
      <c r="C491" s="1" t="s">
        <v>16</v>
      </c>
      <c r="D491" s="1">
        <v>2</v>
      </c>
      <c r="E491" s="1" t="s">
        <v>6768</v>
      </c>
      <c r="F491" s="1" t="s">
        <v>18</v>
      </c>
      <c r="G491" s="1" t="s">
        <v>0</v>
      </c>
      <c r="H491" s="1" t="s">
        <v>3774</v>
      </c>
      <c r="I491" s="4">
        <f t="shared" si="7"/>
        <v>1206.875</v>
      </c>
      <c r="J491" s="1">
        <v>193.1</v>
      </c>
      <c r="K491" t="s">
        <v>6149</v>
      </c>
    </row>
    <row r="492" spans="1:11" hidden="1">
      <c r="A492" t="s">
        <v>1573</v>
      </c>
      <c r="B492" s="3">
        <v>41703</v>
      </c>
      <c r="C492" t="s">
        <v>16</v>
      </c>
      <c r="D492">
        <v>2</v>
      </c>
      <c r="E492" t="s">
        <v>6768</v>
      </c>
      <c r="F492" t="s">
        <v>18</v>
      </c>
      <c r="G492" t="s">
        <v>0</v>
      </c>
      <c r="H492" t="s">
        <v>3774</v>
      </c>
      <c r="I492" s="4">
        <f t="shared" si="7"/>
        <v>1206.875</v>
      </c>
      <c r="J492">
        <v>193.1</v>
      </c>
      <c r="K492" t="s">
        <v>6149</v>
      </c>
    </row>
    <row r="493" spans="1:11" hidden="1">
      <c r="A493" t="s">
        <v>1573</v>
      </c>
      <c r="B493" s="3">
        <v>41703</v>
      </c>
      <c r="C493" t="s">
        <v>16</v>
      </c>
      <c r="D493">
        <v>2</v>
      </c>
      <c r="E493" t="s">
        <v>6768</v>
      </c>
      <c r="F493" t="s">
        <v>18</v>
      </c>
      <c r="G493" t="s">
        <v>0</v>
      </c>
      <c r="H493" t="s">
        <v>3774</v>
      </c>
      <c r="I493" s="4">
        <f t="shared" si="7"/>
        <v>-1206.875</v>
      </c>
      <c r="J493">
        <v>-193.1</v>
      </c>
      <c r="K493" t="s">
        <v>6149</v>
      </c>
    </row>
    <row r="494" spans="1:11" hidden="1">
      <c r="A494" t="s">
        <v>4386</v>
      </c>
      <c r="B494" s="3">
        <v>41703</v>
      </c>
      <c r="C494" t="s">
        <v>7297</v>
      </c>
      <c r="D494">
        <v>2</v>
      </c>
      <c r="E494" t="s">
        <v>7298</v>
      </c>
      <c r="F494" t="s">
        <v>26</v>
      </c>
      <c r="G494" t="s">
        <v>13</v>
      </c>
      <c r="H494" t="s">
        <v>7299</v>
      </c>
      <c r="I494" s="4">
        <f t="shared" si="7"/>
        <v>853.43750000000011</v>
      </c>
      <c r="J494">
        <v>136.55000000000001</v>
      </c>
      <c r="K494" s="29" t="s">
        <v>6145</v>
      </c>
    </row>
    <row r="495" spans="1:11" hidden="1">
      <c r="A495" t="s">
        <v>1577</v>
      </c>
      <c r="B495" s="3">
        <v>41703</v>
      </c>
      <c r="C495" t="s">
        <v>7300</v>
      </c>
      <c r="D495">
        <v>2</v>
      </c>
      <c r="E495" t="s">
        <v>7301</v>
      </c>
      <c r="F495" t="s">
        <v>26</v>
      </c>
      <c r="G495" t="s">
        <v>13</v>
      </c>
      <c r="H495" t="s">
        <v>7302</v>
      </c>
      <c r="I495" s="4">
        <f t="shared" si="7"/>
        <v>1534.5</v>
      </c>
      <c r="J495">
        <v>245.52</v>
      </c>
      <c r="K495" s="29" t="s">
        <v>6145</v>
      </c>
    </row>
    <row r="496" spans="1:11" hidden="1">
      <c r="A496" s="1" t="s">
        <v>191</v>
      </c>
      <c r="B496" s="13">
        <v>41703</v>
      </c>
      <c r="C496" s="1" t="s">
        <v>16</v>
      </c>
      <c r="D496" s="1">
        <v>2</v>
      </c>
      <c r="E496" s="1" t="s">
        <v>6769</v>
      </c>
      <c r="F496" s="1" t="s">
        <v>18</v>
      </c>
      <c r="G496" s="1" t="s">
        <v>0</v>
      </c>
      <c r="H496" s="1" t="s">
        <v>6185</v>
      </c>
      <c r="I496" s="4">
        <f t="shared" si="7"/>
        <v>1639.875</v>
      </c>
      <c r="J496" s="1">
        <v>262.38</v>
      </c>
      <c r="K496" t="s">
        <v>6149</v>
      </c>
    </row>
    <row r="497" spans="1:11" hidden="1">
      <c r="A497" t="s">
        <v>191</v>
      </c>
      <c r="B497" s="3">
        <v>41703</v>
      </c>
      <c r="C497" t="s">
        <v>16</v>
      </c>
      <c r="D497">
        <v>2</v>
      </c>
      <c r="E497" t="s">
        <v>6769</v>
      </c>
      <c r="F497" t="s">
        <v>18</v>
      </c>
      <c r="G497" t="s">
        <v>0</v>
      </c>
      <c r="H497" t="s">
        <v>6185</v>
      </c>
      <c r="I497" s="4">
        <f t="shared" si="7"/>
        <v>2030.3125000000002</v>
      </c>
      <c r="J497">
        <v>324.85000000000002</v>
      </c>
      <c r="K497" t="s">
        <v>6149</v>
      </c>
    </row>
    <row r="498" spans="1:11" hidden="1">
      <c r="A498" t="s">
        <v>191</v>
      </c>
      <c r="B498" s="3">
        <v>41703</v>
      </c>
      <c r="C498" t="s">
        <v>16</v>
      </c>
      <c r="D498">
        <v>2</v>
      </c>
      <c r="E498" t="s">
        <v>6769</v>
      </c>
      <c r="F498" t="s">
        <v>18</v>
      </c>
      <c r="G498" t="s">
        <v>0</v>
      </c>
      <c r="H498" t="s">
        <v>6185</v>
      </c>
      <c r="I498" s="4">
        <f t="shared" si="7"/>
        <v>-1639.875</v>
      </c>
      <c r="J498">
        <v>-262.38</v>
      </c>
      <c r="K498" t="s">
        <v>6149</v>
      </c>
    </row>
    <row r="499" spans="1:11" hidden="1">
      <c r="A499" t="s">
        <v>1583</v>
      </c>
      <c r="B499" s="3">
        <v>41703</v>
      </c>
      <c r="C499" t="s">
        <v>7303</v>
      </c>
      <c r="D499">
        <v>2</v>
      </c>
      <c r="E499" t="s">
        <v>7304</v>
      </c>
      <c r="F499" t="s">
        <v>26</v>
      </c>
      <c r="G499" t="s">
        <v>13</v>
      </c>
      <c r="H499" t="s">
        <v>7305</v>
      </c>
      <c r="I499" s="4">
        <f t="shared" si="7"/>
        <v>1534.5</v>
      </c>
      <c r="J499">
        <v>245.52</v>
      </c>
      <c r="K499" s="29" t="s">
        <v>6145</v>
      </c>
    </row>
    <row r="500" spans="1:11" hidden="1">
      <c r="A500" t="s">
        <v>1586</v>
      </c>
      <c r="B500" s="3">
        <v>41703</v>
      </c>
      <c r="C500" t="s">
        <v>2</v>
      </c>
      <c r="D500">
        <v>2</v>
      </c>
      <c r="E500" t="s">
        <v>7306</v>
      </c>
      <c r="F500" t="s">
        <v>18</v>
      </c>
      <c r="G500" t="s">
        <v>3</v>
      </c>
      <c r="H500" t="s">
        <v>3113</v>
      </c>
      <c r="I500" s="4">
        <f t="shared" si="7"/>
        <v>651.875</v>
      </c>
      <c r="J500">
        <v>104.3</v>
      </c>
      <c r="K500" t="s">
        <v>6149</v>
      </c>
    </row>
    <row r="501" spans="1:11" hidden="1">
      <c r="A501" t="s">
        <v>193</v>
      </c>
      <c r="B501" s="3">
        <v>41703</v>
      </c>
      <c r="C501" t="s">
        <v>7307</v>
      </c>
      <c r="D501">
        <v>2</v>
      </c>
      <c r="E501" t="s">
        <v>7308</v>
      </c>
      <c r="F501" t="s">
        <v>26</v>
      </c>
      <c r="G501" t="s">
        <v>13</v>
      </c>
      <c r="H501" t="s">
        <v>4999</v>
      </c>
      <c r="I501" s="4">
        <f t="shared" si="7"/>
        <v>344.8125</v>
      </c>
      <c r="J501">
        <v>55.17</v>
      </c>
      <c r="K501" s="29" t="s">
        <v>6145</v>
      </c>
    </row>
    <row r="502" spans="1:11" hidden="1">
      <c r="A502" s="1" t="s">
        <v>8671</v>
      </c>
      <c r="B502" s="13">
        <v>41703</v>
      </c>
      <c r="C502" s="1" t="s">
        <v>16</v>
      </c>
      <c r="D502" s="1">
        <v>2</v>
      </c>
      <c r="E502" s="1" t="s">
        <v>6770</v>
      </c>
      <c r="F502" s="1" t="s">
        <v>18</v>
      </c>
      <c r="G502" s="1" t="s">
        <v>3</v>
      </c>
      <c r="H502" s="1" t="s">
        <v>6192</v>
      </c>
      <c r="I502" s="4">
        <f t="shared" si="7"/>
        <v>191.5625</v>
      </c>
      <c r="J502" s="1">
        <v>30.65</v>
      </c>
      <c r="K502" t="s">
        <v>6149</v>
      </c>
    </row>
    <row r="503" spans="1:11" hidden="1">
      <c r="A503" t="s">
        <v>8671</v>
      </c>
      <c r="B503" s="3">
        <v>41703</v>
      </c>
      <c r="C503" t="s">
        <v>16</v>
      </c>
      <c r="D503">
        <v>2</v>
      </c>
      <c r="E503" t="s">
        <v>6770</v>
      </c>
      <c r="F503" t="s">
        <v>18</v>
      </c>
      <c r="G503" t="s">
        <v>3</v>
      </c>
      <c r="H503" t="s">
        <v>6192</v>
      </c>
      <c r="I503" s="4">
        <f t="shared" si="7"/>
        <v>191.5625</v>
      </c>
      <c r="J503">
        <v>30.65</v>
      </c>
      <c r="K503" t="s">
        <v>6149</v>
      </c>
    </row>
    <row r="504" spans="1:11" hidden="1">
      <c r="A504" t="s">
        <v>8671</v>
      </c>
      <c r="B504" s="3">
        <v>41703</v>
      </c>
      <c r="C504" t="s">
        <v>16</v>
      </c>
      <c r="D504">
        <v>2</v>
      </c>
      <c r="E504" t="s">
        <v>6770</v>
      </c>
      <c r="F504" t="s">
        <v>18</v>
      </c>
      <c r="G504" t="s">
        <v>3</v>
      </c>
      <c r="H504" t="s">
        <v>6192</v>
      </c>
      <c r="I504" s="4">
        <f t="shared" si="7"/>
        <v>-191.5625</v>
      </c>
      <c r="J504">
        <v>-30.65</v>
      </c>
      <c r="K504" t="s">
        <v>6149</v>
      </c>
    </row>
    <row r="505" spans="1:11" hidden="1">
      <c r="A505" t="s">
        <v>203</v>
      </c>
      <c r="B505" s="3">
        <v>41704</v>
      </c>
      <c r="C505" t="s">
        <v>7309</v>
      </c>
      <c r="D505">
        <v>2</v>
      </c>
      <c r="E505" t="s">
        <v>7310</v>
      </c>
      <c r="F505" t="s">
        <v>26</v>
      </c>
      <c r="G505" t="s">
        <v>13</v>
      </c>
      <c r="H505" t="s">
        <v>7311</v>
      </c>
      <c r="I505" s="4">
        <f t="shared" si="7"/>
        <v>2491.375</v>
      </c>
      <c r="J505">
        <v>398.62</v>
      </c>
      <c r="K505" s="29" t="s">
        <v>6145</v>
      </c>
    </row>
    <row r="506" spans="1:11" hidden="1">
      <c r="A506" t="s">
        <v>1597</v>
      </c>
      <c r="B506" s="3">
        <v>41704</v>
      </c>
      <c r="C506" t="s">
        <v>7312</v>
      </c>
      <c r="D506">
        <v>2</v>
      </c>
      <c r="E506" t="s">
        <v>7313</v>
      </c>
      <c r="F506" t="s">
        <v>26</v>
      </c>
      <c r="G506" t="s">
        <v>13</v>
      </c>
      <c r="H506" t="s">
        <v>7314</v>
      </c>
      <c r="I506" s="4">
        <f t="shared" si="7"/>
        <v>9158.875</v>
      </c>
      <c r="J506" s="4">
        <v>1465.42</v>
      </c>
      <c r="K506" s="29" t="s">
        <v>6145</v>
      </c>
    </row>
    <row r="507" spans="1:11" hidden="1">
      <c r="A507" t="s">
        <v>207</v>
      </c>
      <c r="B507" s="3">
        <v>41704</v>
      </c>
      <c r="C507" t="s">
        <v>2</v>
      </c>
      <c r="D507">
        <v>2</v>
      </c>
      <c r="E507" t="s">
        <v>7315</v>
      </c>
      <c r="F507" t="s">
        <v>18</v>
      </c>
      <c r="G507" t="s">
        <v>3</v>
      </c>
      <c r="H507" t="s">
        <v>88</v>
      </c>
      <c r="I507" s="4">
        <f t="shared" si="7"/>
        <v>321.875</v>
      </c>
      <c r="J507">
        <v>51.5</v>
      </c>
      <c r="K507" t="s">
        <v>6149</v>
      </c>
    </row>
    <row r="508" spans="1:11" hidden="1">
      <c r="A508" t="s">
        <v>1601</v>
      </c>
      <c r="B508" s="3">
        <v>41704</v>
      </c>
      <c r="C508" t="s">
        <v>7316</v>
      </c>
      <c r="D508">
        <v>2</v>
      </c>
      <c r="E508" t="s">
        <v>7317</v>
      </c>
      <c r="F508" t="s">
        <v>26</v>
      </c>
      <c r="G508" t="s">
        <v>13</v>
      </c>
      <c r="H508" t="s">
        <v>7318</v>
      </c>
      <c r="I508" s="4">
        <f t="shared" si="7"/>
        <v>1534.5</v>
      </c>
      <c r="J508">
        <v>245.52</v>
      </c>
      <c r="K508" s="29" t="s">
        <v>6145</v>
      </c>
    </row>
    <row r="509" spans="1:11" hidden="1">
      <c r="A509" t="s">
        <v>1604</v>
      </c>
      <c r="B509" s="3">
        <v>41704</v>
      </c>
      <c r="C509" t="s">
        <v>7319</v>
      </c>
      <c r="D509">
        <v>2</v>
      </c>
      <c r="E509" t="s">
        <v>7320</v>
      </c>
      <c r="F509" t="s">
        <v>26</v>
      </c>
      <c r="G509" t="s">
        <v>13</v>
      </c>
      <c r="H509" t="s">
        <v>592</v>
      </c>
      <c r="I509" s="4">
        <f t="shared" si="7"/>
        <v>15037.437499999998</v>
      </c>
      <c r="J509" s="4">
        <v>2405.9899999999998</v>
      </c>
      <c r="K509" s="29" t="s">
        <v>6145</v>
      </c>
    </row>
    <row r="510" spans="1:11" hidden="1">
      <c r="A510" t="s">
        <v>1608</v>
      </c>
      <c r="B510" s="3">
        <v>41704</v>
      </c>
      <c r="C510" t="s">
        <v>7321</v>
      </c>
      <c r="D510">
        <v>2</v>
      </c>
      <c r="E510" t="s">
        <v>7322</v>
      </c>
      <c r="F510" t="s">
        <v>26</v>
      </c>
      <c r="G510" t="s">
        <v>13</v>
      </c>
      <c r="H510" t="s">
        <v>99</v>
      </c>
      <c r="I510" s="4">
        <f t="shared" si="7"/>
        <v>1534.5</v>
      </c>
      <c r="J510">
        <v>245.52</v>
      </c>
      <c r="K510" s="29" t="s">
        <v>6145</v>
      </c>
    </row>
    <row r="511" spans="1:11" hidden="1">
      <c r="A511" t="s">
        <v>1611</v>
      </c>
      <c r="B511" s="3">
        <v>41704</v>
      </c>
      <c r="C511" t="s">
        <v>7323</v>
      </c>
      <c r="D511">
        <v>2</v>
      </c>
      <c r="E511" t="s">
        <v>7324</v>
      </c>
      <c r="F511" t="s">
        <v>26</v>
      </c>
      <c r="G511" t="s">
        <v>13</v>
      </c>
      <c r="H511" t="s">
        <v>7325</v>
      </c>
      <c r="I511" s="4">
        <f t="shared" si="7"/>
        <v>3284.5</v>
      </c>
      <c r="J511">
        <v>525.52</v>
      </c>
      <c r="K511" s="29" t="s">
        <v>6145</v>
      </c>
    </row>
    <row r="512" spans="1:11" hidden="1">
      <c r="A512" t="s">
        <v>1615</v>
      </c>
      <c r="B512" s="3">
        <v>41704</v>
      </c>
      <c r="C512" t="s">
        <v>7326</v>
      </c>
      <c r="D512">
        <v>2</v>
      </c>
      <c r="E512" t="s">
        <v>7327</v>
      </c>
      <c r="F512" t="s">
        <v>26</v>
      </c>
      <c r="G512" t="s">
        <v>13</v>
      </c>
      <c r="H512" t="s">
        <v>7328</v>
      </c>
      <c r="I512" s="4">
        <f t="shared" si="7"/>
        <v>818.9375</v>
      </c>
      <c r="J512">
        <v>131.03</v>
      </c>
      <c r="K512" s="29" t="s">
        <v>6145</v>
      </c>
    </row>
    <row r="513" spans="1:11" hidden="1">
      <c r="A513" t="s">
        <v>1619</v>
      </c>
      <c r="B513" s="3">
        <v>41704</v>
      </c>
      <c r="C513" t="s">
        <v>7329</v>
      </c>
      <c r="D513">
        <v>2</v>
      </c>
      <c r="E513" t="s">
        <v>7330</v>
      </c>
      <c r="F513" t="s">
        <v>26</v>
      </c>
      <c r="G513" t="s">
        <v>13</v>
      </c>
      <c r="H513" t="s">
        <v>6044</v>
      </c>
      <c r="I513" s="4">
        <f t="shared" si="7"/>
        <v>1637.9375</v>
      </c>
      <c r="J513">
        <v>262.07</v>
      </c>
      <c r="K513" s="29" t="s">
        <v>6145</v>
      </c>
    </row>
    <row r="514" spans="1:11" hidden="1">
      <c r="A514" t="s">
        <v>1623</v>
      </c>
      <c r="B514" s="3">
        <v>41704</v>
      </c>
      <c r="C514" t="s">
        <v>48</v>
      </c>
      <c r="D514">
        <v>2</v>
      </c>
      <c r="E514" t="s">
        <v>7331</v>
      </c>
      <c r="F514" t="s">
        <v>18</v>
      </c>
      <c r="G514" t="s">
        <v>0</v>
      </c>
      <c r="H514" t="s">
        <v>7332</v>
      </c>
      <c r="I514" s="4">
        <f t="shared" si="7"/>
        <v>2069</v>
      </c>
      <c r="J514">
        <v>331.04</v>
      </c>
      <c r="K514" t="s">
        <v>6149</v>
      </c>
    </row>
    <row r="515" spans="1:11" hidden="1">
      <c r="A515" t="s">
        <v>1627</v>
      </c>
      <c r="B515" s="3">
        <v>41704</v>
      </c>
      <c r="C515" t="s">
        <v>7333</v>
      </c>
      <c r="D515">
        <v>2</v>
      </c>
      <c r="E515" t="s">
        <v>7334</v>
      </c>
      <c r="F515" t="s">
        <v>26</v>
      </c>
      <c r="G515" t="s">
        <v>13</v>
      </c>
      <c r="H515" t="s">
        <v>7335</v>
      </c>
      <c r="I515" s="4">
        <f t="shared" si="7"/>
        <v>853.43750000000011</v>
      </c>
      <c r="J515">
        <v>136.55000000000001</v>
      </c>
      <c r="K515" s="29" t="s">
        <v>6145</v>
      </c>
    </row>
    <row r="516" spans="1:11" hidden="1">
      <c r="A516" t="s">
        <v>210</v>
      </c>
      <c r="B516" s="3">
        <v>41704</v>
      </c>
      <c r="C516" t="s">
        <v>7336</v>
      </c>
      <c r="D516">
        <v>2</v>
      </c>
      <c r="E516" t="s">
        <v>7337</v>
      </c>
      <c r="F516" t="s">
        <v>26</v>
      </c>
      <c r="G516" t="s">
        <v>13</v>
      </c>
      <c r="H516" t="s">
        <v>7332</v>
      </c>
      <c r="I516" s="4">
        <f t="shared" si="7"/>
        <v>344.8125</v>
      </c>
      <c r="J516">
        <v>55.17</v>
      </c>
      <c r="K516" s="29" t="s">
        <v>6145</v>
      </c>
    </row>
    <row r="517" spans="1:11" hidden="1">
      <c r="A517" t="s">
        <v>1643</v>
      </c>
      <c r="B517" s="3">
        <v>41704</v>
      </c>
      <c r="C517" t="s">
        <v>3499</v>
      </c>
      <c r="D517">
        <v>2</v>
      </c>
      <c r="E517" t="s">
        <v>7338</v>
      </c>
      <c r="F517" t="s">
        <v>18</v>
      </c>
      <c r="G517" t="s">
        <v>0</v>
      </c>
      <c r="H517" t="s">
        <v>6217</v>
      </c>
      <c r="I517" s="4">
        <f t="shared" si="7"/>
        <v>2833.5625</v>
      </c>
      <c r="J517">
        <v>453.37</v>
      </c>
      <c r="K517" t="s">
        <v>6149</v>
      </c>
    </row>
    <row r="518" spans="1:11" hidden="1">
      <c r="A518" t="s">
        <v>1647</v>
      </c>
      <c r="B518" s="3">
        <v>41704</v>
      </c>
      <c r="C518" t="s">
        <v>7339</v>
      </c>
      <c r="D518">
        <v>2</v>
      </c>
      <c r="E518" t="s">
        <v>7340</v>
      </c>
      <c r="F518" t="s">
        <v>26</v>
      </c>
      <c r="G518" t="s">
        <v>13</v>
      </c>
      <c r="H518" t="s">
        <v>7341</v>
      </c>
      <c r="I518" s="4">
        <f t="shared" si="7"/>
        <v>853.43750000000011</v>
      </c>
      <c r="J518">
        <v>136.55000000000001</v>
      </c>
      <c r="K518" s="29" t="s">
        <v>6145</v>
      </c>
    </row>
    <row r="519" spans="1:11" hidden="1">
      <c r="A519" t="s">
        <v>238</v>
      </c>
      <c r="B519" s="3">
        <v>41704</v>
      </c>
      <c r="C519" t="s">
        <v>7342</v>
      </c>
      <c r="D519">
        <v>2</v>
      </c>
      <c r="E519" t="s">
        <v>7343</v>
      </c>
      <c r="F519" t="s">
        <v>26</v>
      </c>
      <c r="G519" t="s">
        <v>13</v>
      </c>
      <c r="H519" t="s">
        <v>7344</v>
      </c>
      <c r="I519" s="4">
        <f t="shared" si="7"/>
        <v>853.43750000000011</v>
      </c>
      <c r="J519">
        <v>136.55000000000001</v>
      </c>
      <c r="K519" s="29" t="s">
        <v>6145</v>
      </c>
    </row>
    <row r="520" spans="1:11" hidden="1">
      <c r="A520" t="s">
        <v>1651</v>
      </c>
      <c r="B520" s="3">
        <v>41704</v>
      </c>
      <c r="C520" t="s">
        <v>7345</v>
      </c>
      <c r="D520">
        <v>2</v>
      </c>
      <c r="E520" t="s">
        <v>7346</v>
      </c>
      <c r="F520" t="s">
        <v>26</v>
      </c>
      <c r="G520" t="s">
        <v>13</v>
      </c>
      <c r="H520" t="s">
        <v>2253</v>
      </c>
      <c r="I520" s="4">
        <f t="shared" si="7"/>
        <v>2827.625</v>
      </c>
      <c r="J520">
        <v>452.42</v>
      </c>
      <c r="K520" s="29" t="s">
        <v>6145</v>
      </c>
    </row>
    <row r="521" spans="1:11" hidden="1">
      <c r="A521" t="s">
        <v>1654</v>
      </c>
      <c r="B521" s="3">
        <v>41704</v>
      </c>
      <c r="C521" t="s">
        <v>7347</v>
      </c>
      <c r="D521">
        <v>2</v>
      </c>
      <c r="E521" t="s">
        <v>7348</v>
      </c>
      <c r="F521" t="s">
        <v>26</v>
      </c>
      <c r="G521" t="s">
        <v>13</v>
      </c>
      <c r="H521" t="s">
        <v>7349</v>
      </c>
      <c r="I521" s="4">
        <f t="shared" si="7"/>
        <v>2525.875</v>
      </c>
      <c r="J521">
        <v>404.14</v>
      </c>
      <c r="K521" s="29" t="s">
        <v>6145</v>
      </c>
    </row>
    <row r="522" spans="1:11" hidden="1">
      <c r="A522" t="s">
        <v>1658</v>
      </c>
      <c r="B522" s="3">
        <v>41704</v>
      </c>
      <c r="C522" t="s">
        <v>7350</v>
      </c>
      <c r="D522">
        <v>2</v>
      </c>
      <c r="E522" t="s">
        <v>7351</v>
      </c>
      <c r="F522" t="s">
        <v>26</v>
      </c>
      <c r="G522" t="s">
        <v>13</v>
      </c>
      <c r="H522" t="s">
        <v>7352</v>
      </c>
      <c r="I522" s="4">
        <f t="shared" ref="I522:I585" si="8">J522*100/16</f>
        <v>2525.875</v>
      </c>
      <c r="J522">
        <v>404.14</v>
      </c>
      <c r="K522" s="29" t="s">
        <v>6145</v>
      </c>
    </row>
    <row r="523" spans="1:11" hidden="1">
      <c r="A523" t="s">
        <v>1661</v>
      </c>
      <c r="B523" s="3">
        <v>41704</v>
      </c>
      <c r="C523" t="s">
        <v>7353</v>
      </c>
      <c r="D523">
        <v>2</v>
      </c>
      <c r="E523" t="s">
        <v>7354</v>
      </c>
      <c r="F523" t="s">
        <v>26</v>
      </c>
      <c r="G523" t="s">
        <v>13</v>
      </c>
      <c r="H523" t="s">
        <v>7355</v>
      </c>
      <c r="I523" s="4">
        <f t="shared" si="8"/>
        <v>2525.875</v>
      </c>
      <c r="J523">
        <v>404.14</v>
      </c>
      <c r="K523" s="29" t="s">
        <v>6145</v>
      </c>
    </row>
    <row r="524" spans="1:11" hidden="1">
      <c r="A524" t="s">
        <v>1665</v>
      </c>
      <c r="B524" s="3">
        <v>41704</v>
      </c>
      <c r="C524" t="s">
        <v>7356</v>
      </c>
      <c r="D524">
        <v>2</v>
      </c>
      <c r="E524" t="s">
        <v>7357</v>
      </c>
      <c r="F524" t="s">
        <v>26</v>
      </c>
      <c r="G524" t="s">
        <v>13</v>
      </c>
      <c r="H524" t="s">
        <v>3107</v>
      </c>
      <c r="I524" s="4">
        <f t="shared" si="8"/>
        <v>2939.6875</v>
      </c>
      <c r="J524">
        <v>470.35</v>
      </c>
      <c r="K524" s="29" t="s">
        <v>6145</v>
      </c>
    </row>
    <row r="525" spans="1:11" hidden="1">
      <c r="A525" t="s">
        <v>1667</v>
      </c>
      <c r="B525" s="3">
        <v>41704</v>
      </c>
      <c r="C525" t="s">
        <v>7358</v>
      </c>
      <c r="D525">
        <v>2</v>
      </c>
      <c r="E525" t="s">
        <v>7359</v>
      </c>
      <c r="F525" t="s">
        <v>26</v>
      </c>
      <c r="G525" t="s">
        <v>13</v>
      </c>
      <c r="H525" t="s">
        <v>7360</v>
      </c>
      <c r="I525" s="4">
        <f t="shared" si="8"/>
        <v>2525.875</v>
      </c>
      <c r="J525">
        <v>404.14</v>
      </c>
      <c r="K525" s="29" t="s">
        <v>6145</v>
      </c>
    </row>
    <row r="526" spans="1:11" hidden="1">
      <c r="A526" t="s">
        <v>1670</v>
      </c>
      <c r="B526" s="3">
        <v>41704</v>
      </c>
      <c r="C526" t="s">
        <v>7361</v>
      </c>
      <c r="D526">
        <v>2</v>
      </c>
      <c r="E526" t="s">
        <v>7362</v>
      </c>
      <c r="F526" t="s">
        <v>26</v>
      </c>
      <c r="G526" t="s">
        <v>13</v>
      </c>
      <c r="H526" t="s">
        <v>7363</v>
      </c>
      <c r="I526" s="4">
        <f t="shared" si="8"/>
        <v>3413.8125</v>
      </c>
      <c r="J526">
        <v>546.21</v>
      </c>
      <c r="K526" s="29" t="s">
        <v>6145</v>
      </c>
    </row>
    <row r="527" spans="1:11" hidden="1">
      <c r="A527" t="s">
        <v>244</v>
      </c>
      <c r="B527" s="3">
        <v>41704</v>
      </c>
      <c r="C527" t="s">
        <v>7364</v>
      </c>
      <c r="D527">
        <v>2</v>
      </c>
      <c r="E527" t="s">
        <v>7365</v>
      </c>
      <c r="F527" t="s">
        <v>26</v>
      </c>
      <c r="G527" t="s">
        <v>13</v>
      </c>
      <c r="H527" t="s">
        <v>2926</v>
      </c>
      <c r="I527" s="4">
        <f t="shared" si="8"/>
        <v>853.43750000000011</v>
      </c>
      <c r="J527">
        <v>136.55000000000001</v>
      </c>
      <c r="K527" s="29" t="s">
        <v>6145</v>
      </c>
    </row>
    <row r="528" spans="1:11" hidden="1">
      <c r="A528" t="s">
        <v>1674</v>
      </c>
      <c r="B528" s="3">
        <v>41704</v>
      </c>
      <c r="C528" t="s">
        <v>7366</v>
      </c>
      <c r="D528">
        <v>2</v>
      </c>
      <c r="E528" t="s">
        <v>7367</v>
      </c>
      <c r="F528" t="s">
        <v>26</v>
      </c>
      <c r="G528" t="s">
        <v>13</v>
      </c>
      <c r="H528" t="s">
        <v>7368</v>
      </c>
      <c r="I528" s="4">
        <f t="shared" si="8"/>
        <v>853.43750000000011</v>
      </c>
      <c r="J528">
        <v>136.55000000000001</v>
      </c>
      <c r="K528" s="29" t="s">
        <v>6145</v>
      </c>
    </row>
    <row r="529" spans="1:11" hidden="1">
      <c r="A529" t="s">
        <v>1678</v>
      </c>
      <c r="B529" s="3">
        <v>41704</v>
      </c>
      <c r="C529" t="s">
        <v>7369</v>
      </c>
      <c r="D529">
        <v>2</v>
      </c>
      <c r="E529" t="s">
        <v>7370</v>
      </c>
      <c r="F529" t="s">
        <v>26</v>
      </c>
      <c r="G529" t="s">
        <v>13</v>
      </c>
      <c r="H529" t="s">
        <v>7371</v>
      </c>
      <c r="I529" s="4">
        <f t="shared" si="8"/>
        <v>2525.875</v>
      </c>
      <c r="J529">
        <v>404.14</v>
      </c>
      <c r="K529" s="29" t="s">
        <v>6145</v>
      </c>
    </row>
    <row r="530" spans="1:11" hidden="1">
      <c r="A530" t="s">
        <v>1682</v>
      </c>
      <c r="B530" s="3">
        <v>41704</v>
      </c>
      <c r="C530" t="s">
        <v>7372</v>
      </c>
      <c r="D530">
        <v>2</v>
      </c>
      <c r="E530" t="s">
        <v>7373</v>
      </c>
      <c r="F530" t="s">
        <v>26</v>
      </c>
      <c r="G530" t="s">
        <v>13</v>
      </c>
      <c r="H530" t="s">
        <v>3113</v>
      </c>
      <c r="I530" s="4">
        <f t="shared" si="8"/>
        <v>387.9375</v>
      </c>
      <c r="J530">
        <v>62.07</v>
      </c>
      <c r="K530" s="29" t="s">
        <v>6145</v>
      </c>
    </row>
    <row r="531" spans="1:11" hidden="1">
      <c r="A531" t="s">
        <v>247</v>
      </c>
      <c r="B531" s="3">
        <v>41704</v>
      </c>
      <c r="C531" t="s">
        <v>7374</v>
      </c>
      <c r="D531">
        <v>2</v>
      </c>
      <c r="E531" t="s">
        <v>7375</v>
      </c>
      <c r="F531" t="s">
        <v>26</v>
      </c>
      <c r="G531" t="s">
        <v>13</v>
      </c>
      <c r="H531" t="s">
        <v>4612</v>
      </c>
      <c r="I531" s="4">
        <f t="shared" si="8"/>
        <v>2106.1875</v>
      </c>
      <c r="J531">
        <v>336.99</v>
      </c>
      <c r="K531" s="29" t="s">
        <v>6145</v>
      </c>
    </row>
    <row r="532" spans="1:11" hidden="1">
      <c r="A532" t="s">
        <v>1685</v>
      </c>
      <c r="B532" s="3">
        <v>41704</v>
      </c>
      <c r="C532" t="s">
        <v>7376</v>
      </c>
      <c r="D532">
        <v>2</v>
      </c>
      <c r="E532" t="s">
        <v>7377</v>
      </c>
      <c r="F532" t="s">
        <v>26</v>
      </c>
      <c r="G532" t="s">
        <v>13</v>
      </c>
      <c r="H532" t="s">
        <v>6443</v>
      </c>
      <c r="I532" s="4">
        <f t="shared" si="8"/>
        <v>2755.1875</v>
      </c>
      <c r="J532">
        <v>440.83</v>
      </c>
      <c r="K532" s="29" t="s">
        <v>6145</v>
      </c>
    </row>
    <row r="533" spans="1:11" hidden="1">
      <c r="A533" t="s">
        <v>8672</v>
      </c>
      <c r="B533" s="3">
        <v>41705</v>
      </c>
      <c r="C533" t="s">
        <v>652</v>
      </c>
      <c r="D533">
        <v>2</v>
      </c>
      <c r="E533" t="s">
        <v>7378</v>
      </c>
      <c r="F533" t="s">
        <v>18</v>
      </c>
      <c r="G533" t="s">
        <v>3</v>
      </c>
      <c r="H533" t="s">
        <v>88</v>
      </c>
      <c r="I533" s="4">
        <f t="shared" si="8"/>
        <v>66.875</v>
      </c>
      <c r="J533">
        <v>10.7</v>
      </c>
      <c r="K533" t="s">
        <v>6149</v>
      </c>
    </row>
    <row r="534" spans="1:11" hidden="1">
      <c r="A534" t="s">
        <v>1689</v>
      </c>
      <c r="B534" s="3">
        <v>41705</v>
      </c>
      <c r="C534" t="s">
        <v>7379</v>
      </c>
      <c r="D534">
        <v>2</v>
      </c>
      <c r="E534" t="s">
        <v>7380</v>
      </c>
      <c r="F534" t="s">
        <v>26</v>
      </c>
      <c r="G534" t="s">
        <v>13</v>
      </c>
      <c r="H534" t="s">
        <v>7381</v>
      </c>
      <c r="I534" s="4">
        <f t="shared" si="8"/>
        <v>3413.8125</v>
      </c>
      <c r="J534">
        <v>546.21</v>
      </c>
      <c r="K534" s="29" t="s">
        <v>6145</v>
      </c>
    </row>
    <row r="535" spans="1:11" hidden="1">
      <c r="A535" t="s">
        <v>248</v>
      </c>
      <c r="B535" s="3">
        <v>41705</v>
      </c>
      <c r="C535" t="s">
        <v>4272</v>
      </c>
      <c r="D535">
        <v>1</v>
      </c>
      <c r="E535" t="s">
        <v>7382</v>
      </c>
      <c r="F535" t="s">
        <v>1866</v>
      </c>
      <c r="G535" t="s">
        <v>13</v>
      </c>
      <c r="H535" t="s">
        <v>7383</v>
      </c>
      <c r="I535" s="4">
        <f t="shared" si="8"/>
        <v>1810.3750000000002</v>
      </c>
      <c r="J535">
        <v>289.66000000000003</v>
      </c>
      <c r="K535" t="s">
        <v>6146</v>
      </c>
    </row>
    <row r="536" spans="1:11" hidden="1">
      <c r="A536" s="1" t="s">
        <v>1696</v>
      </c>
      <c r="B536" s="13">
        <v>41705</v>
      </c>
      <c r="C536" s="1" t="s">
        <v>6771</v>
      </c>
      <c r="D536" s="1">
        <v>2</v>
      </c>
      <c r="E536" s="1" t="s">
        <v>6772</v>
      </c>
      <c r="F536" s="1" t="s">
        <v>26</v>
      </c>
      <c r="G536" s="1" t="s">
        <v>13</v>
      </c>
      <c r="H536" s="1" t="s">
        <v>27</v>
      </c>
      <c r="I536" s="4">
        <f t="shared" si="8"/>
        <v>2034.5</v>
      </c>
      <c r="J536" s="1">
        <v>325.52</v>
      </c>
      <c r="K536" s="1" t="s">
        <v>6145</v>
      </c>
    </row>
    <row r="537" spans="1:11" hidden="1">
      <c r="A537" t="s">
        <v>1696</v>
      </c>
      <c r="B537" s="3">
        <v>41705</v>
      </c>
      <c r="C537" t="s">
        <v>6771</v>
      </c>
      <c r="D537">
        <v>2</v>
      </c>
      <c r="E537" t="s">
        <v>6772</v>
      </c>
      <c r="F537" t="s">
        <v>26</v>
      </c>
      <c r="G537" t="s">
        <v>13</v>
      </c>
      <c r="H537" t="s">
        <v>27</v>
      </c>
      <c r="I537" s="4">
        <f t="shared" si="8"/>
        <v>2034.5</v>
      </c>
      <c r="J537">
        <v>325.52</v>
      </c>
      <c r="K537" s="29" t="s">
        <v>6145</v>
      </c>
    </row>
    <row r="538" spans="1:11" hidden="1">
      <c r="A538" t="s">
        <v>1696</v>
      </c>
      <c r="B538" s="3">
        <v>41705</v>
      </c>
      <c r="C538" t="s">
        <v>6771</v>
      </c>
      <c r="D538">
        <v>2</v>
      </c>
      <c r="E538" t="s">
        <v>6772</v>
      </c>
      <c r="F538" t="s">
        <v>26</v>
      </c>
      <c r="G538" t="s">
        <v>13</v>
      </c>
      <c r="H538" t="s">
        <v>27</v>
      </c>
      <c r="I538" s="4">
        <f t="shared" si="8"/>
        <v>-2034.5</v>
      </c>
      <c r="J538">
        <v>-325.52</v>
      </c>
      <c r="K538" s="29" t="s">
        <v>6145</v>
      </c>
    </row>
    <row r="539" spans="1:11" hidden="1">
      <c r="A539" t="s">
        <v>1700</v>
      </c>
      <c r="B539" s="3">
        <v>41705</v>
      </c>
      <c r="C539" t="s">
        <v>652</v>
      </c>
      <c r="D539">
        <v>2</v>
      </c>
      <c r="E539" t="s">
        <v>7384</v>
      </c>
      <c r="F539" t="s">
        <v>18</v>
      </c>
      <c r="G539" t="s">
        <v>3</v>
      </c>
      <c r="H539" t="s">
        <v>215</v>
      </c>
      <c r="I539" s="4">
        <f t="shared" si="8"/>
        <v>51</v>
      </c>
      <c r="J539">
        <v>8.16</v>
      </c>
      <c r="K539" t="s">
        <v>6149</v>
      </c>
    </row>
    <row r="540" spans="1:11" hidden="1">
      <c r="A540" t="s">
        <v>272</v>
      </c>
      <c r="B540" s="3">
        <v>41705</v>
      </c>
      <c r="C540" t="s">
        <v>2</v>
      </c>
      <c r="D540">
        <v>2</v>
      </c>
      <c r="E540" t="s">
        <v>7385</v>
      </c>
      <c r="F540" t="s">
        <v>18</v>
      </c>
      <c r="G540" t="s">
        <v>0</v>
      </c>
      <c r="H540" t="s">
        <v>6928</v>
      </c>
      <c r="I540" s="4">
        <f t="shared" si="8"/>
        <v>1300</v>
      </c>
      <c r="J540">
        <v>208</v>
      </c>
      <c r="K540" t="s">
        <v>6149</v>
      </c>
    </row>
    <row r="541" spans="1:11" hidden="1">
      <c r="A541" s="1" t="s">
        <v>273</v>
      </c>
      <c r="B541" s="13">
        <v>41705</v>
      </c>
      <c r="C541" s="1" t="s">
        <v>49</v>
      </c>
      <c r="D541" s="1">
        <v>2</v>
      </c>
      <c r="E541" s="1" t="s">
        <v>6773</v>
      </c>
      <c r="F541" s="1" t="s">
        <v>18</v>
      </c>
      <c r="G541" s="1" t="s">
        <v>3</v>
      </c>
      <c r="H541" s="1" t="s">
        <v>3604</v>
      </c>
      <c r="I541" s="4">
        <f t="shared" si="8"/>
        <v>85.25</v>
      </c>
      <c r="J541" s="1">
        <v>13.64</v>
      </c>
      <c r="K541" t="s">
        <v>6149</v>
      </c>
    </row>
    <row r="542" spans="1:11" hidden="1">
      <c r="A542" t="s">
        <v>273</v>
      </c>
      <c r="B542" s="3">
        <v>41705</v>
      </c>
      <c r="C542" t="s">
        <v>49</v>
      </c>
      <c r="D542">
        <v>2</v>
      </c>
      <c r="E542" t="s">
        <v>6773</v>
      </c>
      <c r="F542" t="s">
        <v>18</v>
      </c>
      <c r="G542" t="s">
        <v>3</v>
      </c>
      <c r="H542" t="s">
        <v>3604</v>
      </c>
      <c r="I542" s="4">
        <f t="shared" si="8"/>
        <v>85.25</v>
      </c>
      <c r="J542">
        <v>13.64</v>
      </c>
      <c r="K542" t="s">
        <v>6149</v>
      </c>
    </row>
    <row r="543" spans="1:11" hidden="1">
      <c r="A543" t="s">
        <v>273</v>
      </c>
      <c r="B543" s="3">
        <v>41705</v>
      </c>
      <c r="C543" t="s">
        <v>49</v>
      </c>
      <c r="D543">
        <v>2</v>
      </c>
      <c r="E543" t="s">
        <v>6773</v>
      </c>
      <c r="F543" t="s">
        <v>18</v>
      </c>
      <c r="G543" t="s">
        <v>3</v>
      </c>
      <c r="H543" t="s">
        <v>3604</v>
      </c>
      <c r="I543" s="4">
        <f t="shared" si="8"/>
        <v>-85.25</v>
      </c>
      <c r="J543">
        <v>-13.64</v>
      </c>
      <c r="K543" t="s">
        <v>6149</v>
      </c>
    </row>
    <row r="544" spans="1:11" hidden="1">
      <c r="A544" t="s">
        <v>274</v>
      </c>
      <c r="B544" s="3">
        <v>41705</v>
      </c>
      <c r="C544" t="s">
        <v>7386</v>
      </c>
      <c r="D544">
        <v>2</v>
      </c>
      <c r="E544" t="s">
        <v>7387</v>
      </c>
      <c r="F544" t="s">
        <v>26</v>
      </c>
      <c r="G544" t="s">
        <v>13</v>
      </c>
      <c r="H544" t="s">
        <v>1390</v>
      </c>
      <c r="I544" s="4">
        <f t="shared" si="8"/>
        <v>172.4375</v>
      </c>
      <c r="J544">
        <v>27.59</v>
      </c>
      <c r="K544" s="29" t="s">
        <v>6145</v>
      </c>
    </row>
    <row r="545" spans="1:11" hidden="1">
      <c r="A545" t="s">
        <v>1758</v>
      </c>
      <c r="B545" s="3">
        <v>41705</v>
      </c>
      <c r="C545" t="s">
        <v>2</v>
      </c>
      <c r="D545">
        <v>2</v>
      </c>
      <c r="E545" t="s">
        <v>7388</v>
      </c>
      <c r="F545" t="s">
        <v>18</v>
      </c>
      <c r="G545" t="s">
        <v>3</v>
      </c>
      <c r="H545" t="s">
        <v>7145</v>
      </c>
      <c r="I545" s="4">
        <f t="shared" si="8"/>
        <v>55.5625</v>
      </c>
      <c r="J545">
        <v>8.89</v>
      </c>
      <c r="K545" t="s">
        <v>6149</v>
      </c>
    </row>
    <row r="546" spans="1:11" hidden="1">
      <c r="A546" s="1" t="s">
        <v>275</v>
      </c>
      <c r="B546" s="13">
        <v>41705</v>
      </c>
      <c r="C546" s="1" t="s">
        <v>2</v>
      </c>
      <c r="D546" s="1">
        <v>2</v>
      </c>
      <c r="E546" s="1" t="s">
        <v>6774</v>
      </c>
      <c r="F546" s="1" t="s">
        <v>18</v>
      </c>
      <c r="G546" s="1" t="s">
        <v>3</v>
      </c>
      <c r="H546" s="1" t="s">
        <v>6215</v>
      </c>
      <c r="I546" s="4">
        <f t="shared" si="8"/>
        <v>801.75</v>
      </c>
      <c r="J546" s="1">
        <v>128.28</v>
      </c>
      <c r="K546" t="s">
        <v>6149</v>
      </c>
    </row>
    <row r="547" spans="1:11" hidden="1">
      <c r="A547" t="s">
        <v>275</v>
      </c>
      <c r="B547" s="3">
        <v>41705</v>
      </c>
      <c r="C547" t="s">
        <v>2</v>
      </c>
      <c r="D547">
        <v>2</v>
      </c>
      <c r="E547" t="s">
        <v>6774</v>
      </c>
      <c r="F547" t="s">
        <v>18</v>
      </c>
      <c r="G547" t="s">
        <v>3</v>
      </c>
      <c r="H547" t="s">
        <v>6215</v>
      </c>
      <c r="I547" s="4">
        <f t="shared" si="8"/>
        <v>799.625</v>
      </c>
      <c r="J547">
        <v>127.94</v>
      </c>
      <c r="K547" t="s">
        <v>6149</v>
      </c>
    </row>
    <row r="548" spans="1:11" hidden="1">
      <c r="A548" t="s">
        <v>275</v>
      </c>
      <c r="B548" s="3">
        <v>41705</v>
      </c>
      <c r="C548" t="s">
        <v>2</v>
      </c>
      <c r="D548">
        <v>2</v>
      </c>
      <c r="E548" t="s">
        <v>6774</v>
      </c>
      <c r="F548" t="s">
        <v>18</v>
      </c>
      <c r="G548" t="s">
        <v>3</v>
      </c>
      <c r="H548" t="s">
        <v>6215</v>
      </c>
      <c r="I548" s="4">
        <f t="shared" si="8"/>
        <v>-801.75</v>
      </c>
      <c r="J548">
        <v>-128.28</v>
      </c>
      <c r="K548" t="s">
        <v>6149</v>
      </c>
    </row>
    <row r="549" spans="1:11" hidden="1">
      <c r="A549" t="s">
        <v>277</v>
      </c>
      <c r="B549" s="3">
        <v>41705</v>
      </c>
      <c r="C549" t="s">
        <v>2</v>
      </c>
      <c r="D549">
        <v>2</v>
      </c>
      <c r="E549" t="s">
        <v>7389</v>
      </c>
      <c r="F549" t="s">
        <v>18</v>
      </c>
      <c r="G549" t="s">
        <v>3</v>
      </c>
      <c r="H549" t="s">
        <v>7390</v>
      </c>
      <c r="I549" s="4">
        <f t="shared" si="8"/>
        <v>3729.2499999999995</v>
      </c>
      <c r="J549">
        <v>596.67999999999995</v>
      </c>
      <c r="K549" t="s">
        <v>6149</v>
      </c>
    </row>
    <row r="550" spans="1:11" hidden="1">
      <c r="A550" t="s">
        <v>281</v>
      </c>
      <c r="B550" s="3">
        <v>41705</v>
      </c>
      <c r="C550" t="s">
        <v>2</v>
      </c>
      <c r="D550">
        <v>2</v>
      </c>
      <c r="E550" t="s">
        <v>7391</v>
      </c>
      <c r="F550" t="s">
        <v>18</v>
      </c>
      <c r="G550" t="s">
        <v>3</v>
      </c>
      <c r="H550" t="s">
        <v>7392</v>
      </c>
      <c r="I550" s="4">
        <f t="shared" si="8"/>
        <v>964.37500000000011</v>
      </c>
      <c r="J550">
        <v>154.30000000000001</v>
      </c>
      <c r="K550" t="s">
        <v>6149</v>
      </c>
    </row>
    <row r="551" spans="1:11" hidden="1">
      <c r="A551" t="s">
        <v>4399</v>
      </c>
      <c r="B551" s="3">
        <v>41705</v>
      </c>
      <c r="C551" t="s">
        <v>2</v>
      </c>
      <c r="D551">
        <v>2</v>
      </c>
      <c r="E551" t="s">
        <v>7393</v>
      </c>
      <c r="F551" t="s">
        <v>18</v>
      </c>
      <c r="G551" t="s">
        <v>3</v>
      </c>
      <c r="H551" t="s">
        <v>88</v>
      </c>
      <c r="I551" s="4">
        <f t="shared" si="8"/>
        <v>344.75</v>
      </c>
      <c r="J551">
        <v>55.16</v>
      </c>
      <c r="K551" t="s">
        <v>6149</v>
      </c>
    </row>
    <row r="552" spans="1:11" hidden="1">
      <c r="A552" s="1" t="s">
        <v>1761</v>
      </c>
      <c r="B552" s="13">
        <v>41705</v>
      </c>
      <c r="C552" s="1" t="s">
        <v>16</v>
      </c>
      <c r="D552" s="1">
        <v>2</v>
      </c>
      <c r="E552" s="1" t="s">
        <v>6775</v>
      </c>
      <c r="F552" s="1" t="s">
        <v>18</v>
      </c>
      <c r="G552" s="1" t="s">
        <v>0</v>
      </c>
      <c r="H552" s="1" t="s">
        <v>27</v>
      </c>
      <c r="I552" s="4">
        <f t="shared" si="8"/>
        <v>3448.25</v>
      </c>
      <c r="J552" s="1">
        <v>551.72</v>
      </c>
      <c r="K552" t="s">
        <v>6149</v>
      </c>
    </row>
    <row r="553" spans="1:11" hidden="1">
      <c r="A553" t="s">
        <v>1761</v>
      </c>
      <c r="B553" s="3">
        <v>41705</v>
      </c>
      <c r="C553" t="s">
        <v>16</v>
      </c>
      <c r="D553">
        <v>2</v>
      </c>
      <c r="E553" t="s">
        <v>6775</v>
      </c>
      <c r="F553" t="s">
        <v>18</v>
      </c>
      <c r="G553" t="s">
        <v>0</v>
      </c>
      <c r="H553" t="s">
        <v>27</v>
      </c>
      <c r="I553" s="4">
        <f t="shared" si="8"/>
        <v>8560.4375</v>
      </c>
      <c r="J553" s="4">
        <v>1369.67</v>
      </c>
      <c r="K553" t="s">
        <v>6149</v>
      </c>
    </row>
    <row r="554" spans="1:11" hidden="1">
      <c r="A554" t="s">
        <v>1761</v>
      </c>
      <c r="B554" s="3">
        <v>41705</v>
      </c>
      <c r="C554" t="s">
        <v>16</v>
      </c>
      <c r="D554">
        <v>2</v>
      </c>
      <c r="E554" t="s">
        <v>6775</v>
      </c>
      <c r="F554" t="s">
        <v>18</v>
      </c>
      <c r="G554" t="s">
        <v>0</v>
      </c>
      <c r="H554" t="s">
        <v>27</v>
      </c>
      <c r="I554" s="4">
        <f t="shared" si="8"/>
        <v>-3448.25</v>
      </c>
      <c r="J554">
        <v>-551.72</v>
      </c>
      <c r="K554" t="s">
        <v>6149</v>
      </c>
    </row>
    <row r="555" spans="1:11" hidden="1">
      <c r="A555" t="s">
        <v>1763</v>
      </c>
      <c r="B555" s="3">
        <v>41705</v>
      </c>
      <c r="C555" t="s">
        <v>7394</v>
      </c>
      <c r="D555">
        <v>2</v>
      </c>
      <c r="E555" t="s">
        <v>7395</v>
      </c>
      <c r="F555" t="s">
        <v>26</v>
      </c>
      <c r="G555" t="s">
        <v>13</v>
      </c>
      <c r="H555" t="s">
        <v>27</v>
      </c>
      <c r="I555" s="4">
        <f t="shared" si="8"/>
        <v>1378.9375</v>
      </c>
      <c r="J555">
        <v>220.63</v>
      </c>
      <c r="K555" s="29" t="s">
        <v>6145</v>
      </c>
    </row>
    <row r="556" spans="1:11" hidden="1">
      <c r="A556" t="s">
        <v>284</v>
      </c>
      <c r="B556" s="3">
        <v>41705</v>
      </c>
      <c r="C556" t="s">
        <v>7396</v>
      </c>
      <c r="D556">
        <v>2</v>
      </c>
      <c r="E556" t="s">
        <v>7397</v>
      </c>
      <c r="F556" t="s">
        <v>26</v>
      </c>
      <c r="G556" t="s">
        <v>13</v>
      </c>
      <c r="H556" t="s">
        <v>7398</v>
      </c>
      <c r="I556" s="4">
        <f t="shared" si="8"/>
        <v>853.43750000000011</v>
      </c>
      <c r="J556">
        <v>136.55000000000001</v>
      </c>
      <c r="K556" s="29" t="s">
        <v>6145</v>
      </c>
    </row>
    <row r="557" spans="1:11" hidden="1">
      <c r="A557" t="s">
        <v>287</v>
      </c>
      <c r="B557" s="3">
        <v>41705</v>
      </c>
      <c r="C557" t="s">
        <v>7399</v>
      </c>
      <c r="D557">
        <v>2</v>
      </c>
      <c r="E557" t="s">
        <v>7400</v>
      </c>
      <c r="F557" t="s">
        <v>26</v>
      </c>
      <c r="G557" t="s">
        <v>13</v>
      </c>
      <c r="H557" t="s">
        <v>815</v>
      </c>
      <c r="I557" s="4">
        <f t="shared" si="8"/>
        <v>853.43750000000011</v>
      </c>
      <c r="J557">
        <v>136.55000000000001</v>
      </c>
      <c r="K557" s="29" t="s">
        <v>6145</v>
      </c>
    </row>
    <row r="558" spans="1:11" hidden="1">
      <c r="A558" t="s">
        <v>1770</v>
      </c>
      <c r="B558" s="3">
        <v>41705</v>
      </c>
      <c r="C558" t="s">
        <v>6990</v>
      </c>
      <c r="D558">
        <v>2</v>
      </c>
      <c r="E558" t="s">
        <v>7401</v>
      </c>
      <c r="F558" t="s">
        <v>26</v>
      </c>
      <c r="G558" t="s">
        <v>13</v>
      </c>
      <c r="H558" t="s">
        <v>5542</v>
      </c>
      <c r="I558" s="4">
        <f t="shared" si="8"/>
        <v>80</v>
      </c>
      <c r="J558">
        <v>12.8</v>
      </c>
      <c r="K558" s="29" t="s">
        <v>6145</v>
      </c>
    </row>
    <row r="559" spans="1:11" hidden="1">
      <c r="A559" t="s">
        <v>1772</v>
      </c>
      <c r="B559" s="3">
        <v>41705</v>
      </c>
      <c r="C559" t="s">
        <v>6987</v>
      </c>
      <c r="D559">
        <v>2</v>
      </c>
      <c r="E559" t="s">
        <v>7402</v>
      </c>
      <c r="F559" t="s">
        <v>26</v>
      </c>
      <c r="G559" t="s">
        <v>13</v>
      </c>
      <c r="H559" t="s">
        <v>6989</v>
      </c>
      <c r="I559" s="4">
        <f t="shared" si="8"/>
        <v>853.43750000000011</v>
      </c>
      <c r="J559">
        <v>136.55000000000001</v>
      </c>
      <c r="K559" s="29" t="s">
        <v>6145</v>
      </c>
    </row>
    <row r="560" spans="1:11" hidden="1">
      <c r="A560" t="s">
        <v>1775</v>
      </c>
      <c r="B560" s="3">
        <v>41705</v>
      </c>
      <c r="C560" t="s">
        <v>7403</v>
      </c>
      <c r="D560">
        <v>2</v>
      </c>
      <c r="E560" t="s">
        <v>7404</v>
      </c>
      <c r="F560" t="s">
        <v>26</v>
      </c>
      <c r="G560" t="s">
        <v>13</v>
      </c>
      <c r="H560" t="s">
        <v>7405</v>
      </c>
      <c r="I560" s="4">
        <f t="shared" si="8"/>
        <v>853.43750000000011</v>
      </c>
      <c r="J560">
        <v>136.55000000000001</v>
      </c>
      <c r="K560" s="29" t="s">
        <v>6145</v>
      </c>
    </row>
    <row r="561" spans="1:11" hidden="1">
      <c r="A561" t="s">
        <v>4925</v>
      </c>
      <c r="B561" s="3">
        <v>41705</v>
      </c>
      <c r="C561" t="s">
        <v>6987</v>
      </c>
      <c r="D561">
        <v>2</v>
      </c>
      <c r="E561" t="s">
        <v>7406</v>
      </c>
      <c r="F561" t="s">
        <v>26</v>
      </c>
      <c r="G561" t="s">
        <v>13</v>
      </c>
      <c r="H561" t="s">
        <v>7407</v>
      </c>
      <c r="I561" s="4">
        <f t="shared" si="8"/>
        <v>853.43750000000011</v>
      </c>
      <c r="J561">
        <v>136.55000000000001</v>
      </c>
      <c r="K561" s="29" t="s">
        <v>6145</v>
      </c>
    </row>
    <row r="562" spans="1:11" hidden="1">
      <c r="A562" t="s">
        <v>1779</v>
      </c>
      <c r="B562" s="3">
        <v>41705</v>
      </c>
      <c r="C562" t="s">
        <v>6990</v>
      </c>
      <c r="D562">
        <v>2</v>
      </c>
      <c r="E562" t="s">
        <v>7408</v>
      </c>
      <c r="F562" t="s">
        <v>26</v>
      </c>
      <c r="G562" t="s">
        <v>13</v>
      </c>
      <c r="H562" t="s">
        <v>5542</v>
      </c>
      <c r="I562" s="4">
        <f t="shared" si="8"/>
        <v>80</v>
      </c>
      <c r="J562">
        <v>12.8</v>
      </c>
      <c r="K562" s="29" t="s">
        <v>6145</v>
      </c>
    </row>
    <row r="563" spans="1:11" hidden="1">
      <c r="A563" s="1" t="s">
        <v>1782</v>
      </c>
      <c r="B563" s="13">
        <v>41705</v>
      </c>
      <c r="C563" s="1" t="s">
        <v>6776</v>
      </c>
      <c r="D563" s="1">
        <v>2</v>
      </c>
      <c r="E563" s="1" t="s">
        <v>6777</v>
      </c>
      <c r="F563" s="1" t="s">
        <v>26</v>
      </c>
      <c r="G563" s="1" t="s">
        <v>13</v>
      </c>
      <c r="H563" s="1" t="s">
        <v>4262</v>
      </c>
      <c r="I563" s="4">
        <f t="shared" si="8"/>
        <v>2764.5</v>
      </c>
      <c r="J563" s="1">
        <v>442.32</v>
      </c>
      <c r="K563" s="1" t="s">
        <v>6145</v>
      </c>
    </row>
    <row r="564" spans="1:11" hidden="1">
      <c r="A564" t="s">
        <v>1782</v>
      </c>
      <c r="B564" s="3">
        <v>41705</v>
      </c>
      <c r="C564" t="s">
        <v>6776</v>
      </c>
      <c r="D564">
        <v>2</v>
      </c>
      <c r="E564" t="s">
        <v>6777</v>
      </c>
      <c r="F564" t="s">
        <v>26</v>
      </c>
      <c r="G564" t="s">
        <v>13</v>
      </c>
      <c r="H564" t="s">
        <v>4262</v>
      </c>
      <c r="I564" s="4">
        <f t="shared" si="8"/>
        <v>2764.5</v>
      </c>
      <c r="J564">
        <v>442.32</v>
      </c>
      <c r="K564" s="29" t="s">
        <v>6145</v>
      </c>
    </row>
    <row r="565" spans="1:11" hidden="1">
      <c r="A565" t="s">
        <v>1782</v>
      </c>
      <c r="B565" s="3">
        <v>41705</v>
      </c>
      <c r="C565" t="s">
        <v>6776</v>
      </c>
      <c r="D565">
        <v>2</v>
      </c>
      <c r="E565" t="s">
        <v>6777</v>
      </c>
      <c r="F565" t="s">
        <v>26</v>
      </c>
      <c r="G565" t="s">
        <v>13</v>
      </c>
      <c r="H565" t="s">
        <v>4262</v>
      </c>
      <c r="I565" s="4">
        <f t="shared" si="8"/>
        <v>-2764.5</v>
      </c>
      <c r="J565">
        <v>-442.32</v>
      </c>
      <c r="K565" s="29" t="s">
        <v>6145</v>
      </c>
    </row>
    <row r="566" spans="1:11" hidden="1">
      <c r="A566" s="1" t="s">
        <v>1786</v>
      </c>
      <c r="B566" s="13">
        <v>41705</v>
      </c>
      <c r="C566" s="1" t="s">
        <v>49</v>
      </c>
      <c r="D566" s="1">
        <v>2</v>
      </c>
      <c r="E566" s="1" t="s">
        <v>6778</v>
      </c>
      <c r="F566" s="1" t="s">
        <v>18</v>
      </c>
      <c r="G566" s="1" t="s">
        <v>3</v>
      </c>
      <c r="H566" s="1" t="s">
        <v>6779</v>
      </c>
      <c r="I566" s="4">
        <f t="shared" si="8"/>
        <v>589.875</v>
      </c>
      <c r="J566" s="1">
        <v>94.38</v>
      </c>
      <c r="K566" t="s">
        <v>6149</v>
      </c>
    </row>
    <row r="567" spans="1:11" hidden="1">
      <c r="A567" t="s">
        <v>1786</v>
      </c>
      <c r="B567" s="3">
        <v>41705</v>
      </c>
      <c r="C567" t="s">
        <v>49</v>
      </c>
      <c r="D567">
        <v>2</v>
      </c>
      <c r="E567" t="s">
        <v>6778</v>
      </c>
      <c r="F567" t="s">
        <v>18</v>
      </c>
      <c r="G567" t="s">
        <v>3</v>
      </c>
      <c r="H567" t="s">
        <v>6779</v>
      </c>
      <c r="I567" s="4">
        <f t="shared" si="8"/>
        <v>589.875</v>
      </c>
      <c r="J567">
        <v>94.38</v>
      </c>
      <c r="K567" t="s">
        <v>6149</v>
      </c>
    </row>
    <row r="568" spans="1:11" hidden="1">
      <c r="A568" t="s">
        <v>1786</v>
      </c>
      <c r="B568" s="3">
        <v>41705</v>
      </c>
      <c r="C568" t="s">
        <v>49</v>
      </c>
      <c r="D568">
        <v>2</v>
      </c>
      <c r="E568" t="s">
        <v>6778</v>
      </c>
      <c r="F568" t="s">
        <v>18</v>
      </c>
      <c r="G568" t="s">
        <v>3</v>
      </c>
      <c r="H568" t="s">
        <v>6779</v>
      </c>
      <c r="I568" s="4">
        <f t="shared" si="8"/>
        <v>-589.875</v>
      </c>
      <c r="J568">
        <v>-94.38</v>
      </c>
      <c r="K568" t="s">
        <v>6149</v>
      </c>
    </row>
    <row r="569" spans="1:11" hidden="1">
      <c r="A569" t="s">
        <v>1790</v>
      </c>
      <c r="B569" s="3">
        <v>41705</v>
      </c>
      <c r="C569" t="s">
        <v>7409</v>
      </c>
      <c r="D569">
        <v>2</v>
      </c>
      <c r="E569" t="s">
        <v>7410</v>
      </c>
      <c r="F569" t="s">
        <v>26</v>
      </c>
      <c r="G569" t="s">
        <v>13</v>
      </c>
      <c r="H569" t="s">
        <v>7411</v>
      </c>
      <c r="I569" s="4">
        <f t="shared" si="8"/>
        <v>2491.375</v>
      </c>
      <c r="J569">
        <v>398.62</v>
      </c>
      <c r="K569" s="29" t="s">
        <v>6145</v>
      </c>
    </row>
    <row r="570" spans="1:11" hidden="1">
      <c r="A570" t="s">
        <v>1794</v>
      </c>
      <c r="B570" s="3">
        <v>41705</v>
      </c>
      <c r="C570" t="s">
        <v>7412</v>
      </c>
      <c r="D570">
        <v>2</v>
      </c>
      <c r="E570" t="s">
        <v>7413</v>
      </c>
      <c r="F570" t="s">
        <v>26</v>
      </c>
      <c r="G570" t="s">
        <v>13</v>
      </c>
      <c r="H570" t="s">
        <v>7390</v>
      </c>
      <c r="I570" s="4">
        <f t="shared" si="8"/>
        <v>1034.5</v>
      </c>
      <c r="J570">
        <v>165.52</v>
      </c>
      <c r="K570" s="29" t="s">
        <v>6145</v>
      </c>
    </row>
    <row r="571" spans="1:11" hidden="1">
      <c r="A571" t="s">
        <v>1798</v>
      </c>
      <c r="B571" s="3">
        <v>41705</v>
      </c>
      <c r="C571" t="s">
        <v>7414</v>
      </c>
      <c r="D571">
        <v>2</v>
      </c>
      <c r="E571" t="s">
        <v>7415</v>
      </c>
      <c r="F571" t="s">
        <v>26</v>
      </c>
      <c r="G571" t="s">
        <v>13</v>
      </c>
      <c r="H571" t="s">
        <v>6230</v>
      </c>
      <c r="I571" s="4">
        <f t="shared" si="8"/>
        <v>853.43750000000011</v>
      </c>
      <c r="J571">
        <v>136.55000000000001</v>
      </c>
      <c r="K571" s="29" t="s">
        <v>6145</v>
      </c>
    </row>
    <row r="572" spans="1:11" hidden="1">
      <c r="A572" t="s">
        <v>1802</v>
      </c>
      <c r="B572" s="3">
        <v>41705</v>
      </c>
      <c r="C572" t="s">
        <v>7416</v>
      </c>
      <c r="D572">
        <v>2</v>
      </c>
      <c r="E572" t="s">
        <v>7417</v>
      </c>
      <c r="F572" t="s">
        <v>26</v>
      </c>
      <c r="G572" t="s">
        <v>13</v>
      </c>
      <c r="H572" t="s">
        <v>7418</v>
      </c>
      <c r="I572" s="4">
        <f t="shared" si="8"/>
        <v>2525.875</v>
      </c>
      <c r="J572">
        <v>404.14</v>
      </c>
      <c r="K572" s="29" t="s">
        <v>6145</v>
      </c>
    </row>
    <row r="573" spans="1:11" hidden="1">
      <c r="A573" t="s">
        <v>288</v>
      </c>
      <c r="B573" s="3">
        <v>41705</v>
      </c>
      <c r="C573" t="s">
        <v>7419</v>
      </c>
      <c r="D573">
        <v>2</v>
      </c>
      <c r="E573" t="s">
        <v>7420</v>
      </c>
      <c r="F573" t="s">
        <v>26</v>
      </c>
      <c r="G573" t="s">
        <v>13</v>
      </c>
      <c r="H573" t="s">
        <v>7421</v>
      </c>
      <c r="I573" s="4">
        <f t="shared" si="8"/>
        <v>853.43750000000011</v>
      </c>
      <c r="J573">
        <v>136.55000000000001</v>
      </c>
      <c r="K573" s="29" t="s">
        <v>6145</v>
      </c>
    </row>
    <row r="574" spans="1:11" hidden="1">
      <c r="A574" t="s">
        <v>1804</v>
      </c>
      <c r="B574" s="3">
        <v>41705</v>
      </c>
      <c r="C574" t="s">
        <v>7422</v>
      </c>
      <c r="D574">
        <v>2</v>
      </c>
      <c r="E574" t="s">
        <v>7423</v>
      </c>
      <c r="F574" t="s">
        <v>26</v>
      </c>
      <c r="G574" t="s">
        <v>13</v>
      </c>
      <c r="H574" t="s">
        <v>7424</v>
      </c>
      <c r="I574" s="4">
        <f t="shared" si="8"/>
        <v>950.75</v>
      </c>
      <c r="J574">
        <v>152.12</v>
      </c>
      <c r="K574" s="29" t="s">
        <v>6145</v>
      </c>
    </row>
    <row r="575" spans="1:11" hidden="1">
      <c r="A575" t="s">
        <v>1807</v>
      </c>
      <c r="B575" s="3">
        <v>41705</v>
      </c>
      <c r="C575" t="s">
        <v>7425</v>
      </c>
      <c r="D575">
        <v>2</v>
      </c>
      <c r="E575" t="s">
        <v>7426</v>
      </c>
      <c r="F575" t="s">
        <v>26</v>
      </c>
      <c r="G575" t="s">
        <v>13</v>
      </c>
      <c r="H575" t="s">
        <v>7427</v>
      </c>
      <c r="I575" s="4">
        <f t="shared" si="8"/>
        <v>1534.5</v>
      </c>
      <c r="J575">
        <v>245.52</v>
      </c>
      <c r="K575" s="29" t="s">
        <v>6145</v>
      </c>
    </row>
    <row r="576" spans="1:11" hidden="1">
      <c r="A576" t="s">
        <v>290</v>
      </c>
      <c r="B576" s="3">
        <v>41705</v>
      </c>
      <c r="C576" t="s">
        <v>7428</v>
      </c>
      <c r="D576">
        <v>2</v>
      </c>
      <c r="E576" t="s">
        <v>7429</v>
      </c>
      <c r="F576" t="s">
        <v>26</v>
      </c>
      <c r="G576" t="s">
        <v>13</v>
      </c>
      <c r="H576" t="s">
        <v>2404</v>
      </c>
      <c r="I576" s="4">
        <f t="shared" si="8"/>
        <v>1534.5</v>
      </c>
      <c r="J576">
        <v>245.52</v>
      </c>
      <c r="K576" s="29" t="s">
        <v>6145</v>
      </c>
    </row>
    <row r="577" spans="1:11" hidden="1">
      <c r="A577" s="1" t="s">
        <v>1811</v>
      </c>
      <c r="B577" s="13">
        <v>41705</v>
      </c>
      <c r="C577" s="1" t="s">
        <v>16</v>
      </c>
      <c r="D577" s="1">
        <v>2</v>
      </c>
      <c r="E577" s="1" t="s">
        <v>6780</v>
      </c>
      <c r="F577" s="1" t="s">
        <v>18</v>
      </c>
      <c r="G577" s="1" t="s">
        <v>0</v>
      </c>
      <c r="H577" s="1" t="s">
        <v>5470</v>
      </c>
      <c r="I577" s="4">
        <f t="shared" si="8"/>
        <v>1894.1875</v>
      </c>
      <c r="J577" s="1">
        <v>303.07</v>
      </c>
      <c r="K577" t="s">
        <v>6149</v>
      </c>
    </row>
    <row r="578" spans="1:11" hidden="1">
      <c r="A578" t="s">
        <v>1811</v>
      </c>
      <c r="B578" s="3">
        <v>41705</v>
      </c>
      <c r="C578" t="s">
        <v>16</v>
      </c>
      <c r="D578">
        <v>2</v>
      </c>
      <c r="E578" t="s">
        <v>6780</v>
      </c>
      <c r="F578" t="s">
        <v>18</v>
      </c>
      <c r="G578" t="s">
        <v>0</v>
      </c>
      <c r="H578" t="s">
        <v>5470</v>
      </c>
      <c r="I578" s="4">
        <f t="shared" si="8"/>
        <v>1894.1875</v>
      </c>
      <c r="J578">
        <v>303.07</v>
      </c>
      <c r="K578" t="s">
        <v>6149</v>
      </c>
    </row>
    <row r="579" spans="1:11" hidden="1">
      <c r="A579" t="s">
        <v>1811</v>
      </c>
      <c r="B579" s="3">
        <v>41705</v>
      </c>
      <c r="C579" t="s">
        <v>16</v>
      </c>
      <c r="D579">
        <v>2</v>
      </c>
      <c r="E579" t="s">
        <v>6780</v>
      </c>
      <c r="F579" t="s">
        <v>18</v>
      </c>
      <c r="G579" t="s">
        <v>0</v>
      </c>
      <c r="H579" t="s">
        <v>5470</v>
      </c>
      <c r="I579" s="4">
        <f t="shared" si="8"/>
        <v>-1894.1875</v>
      </c>
      <c r="J579">
        <v>-303.07</v>
      </c>
      <c r="K579" t="s">
        <v>6149</v>
      </c>
    </row>
    <row r="580" spans="1:11" hidden="1">
      <c r="A580" t="s">
        <v>1815</v>
      </c>
      <c r="B580" s="3">
        <v>41705</v>
      </c>
      <c r="C580" t="s">
        <v>7430</v>
      </c>
      <c r="D580">
        <v>2</v>
      </c>
      <c r="E580" t="s">
        <v>7431</v>
      </c>
      <c r="F580" t="s">
        <v>26</v>
      </c>
      <c r="G580" t="s">
        <v>13</v>
      </c>
      <c r="H580" t="s">
        <v>7432</v>
      </c>
      <c r="I580" s="4">
        <f t="shared" si="8"/>
        <v>2491.375</v>
      </c>
      <c r="J580">
        <v>398.62</v>
      </c>
      <c r="K580" s="29" t="s">
        <v>6145</v>
      </c>
    </row>
    <row r="581" spans="1:11" hidden="1">
      <c r="A581" t="s">
        <v>294</v>
      </c>
      <c r="B581" s="3">
        <v>41705</v>
      </c>
      <c r="C581" t="s">
        <v>7433</v>
      </c>
      <c r="D581">
        <v>2</v>
      </c>
      <c r="E581" t="s">
        <v>7434</v>
      </c>
      <c r="F581" t="s">
        <v>26</v>
      </c>
      <c r="G581" t="s">
        <v>13</v>
      </c>
      <c r="H581" t="s">
        <v>3221</v>
      </c>
      <c r="I581" s="4">
        <f t="shared" si="8"/>
        <v>853.43750000000011</v>
      </c>
      <c r="J581">
        <v>136.55000000000001</v>
      </c>
      <c r="K581" s="29" t="s">
        <v>6145</v>
      </c>
    </row>
    <row r="582" spans="1:11" hidden="1">
      <c r="A582" t="s">
        <v>1818</v>
      </c>
      <c r="B582" s="3">
        <v>41705</v>
      </c>
      <c r="C582" t="s">
        <v>2</v>
      </c>
      <c r="D582">
        <v>2</v>
      </c>
      <c r="E582" t="s">
        <v>7435</v>
      </c>
      <c r="F582" t="s">
        <v>18</v>
      </c>
      <c r="G582" t="s">
        <v>0</v>
      </c>
      <c r="H582" t="s">
        <v>7436</v>
      </c>
      <c r="I582" s="4">
        <f t="shared" si="8"/>
        <v>907.49999999999989</v>
      </c>
      <c r="J582">
        <v>145.19999999999999</v>
      </c>
      <c r="K582" t="s">
        <v>6149</v>
      </c>
    </row>
    <row r="583" spans="1:11" hidden="1">
      <c r="A583" t="s">
        <v>1822</v>
      </c>
      <c r="B583" s="3">
        <v>41705</v>
      </c>
      <c r="C583" t="s">
        <v>7437</v>
      </c>
      <c r="D583">
        <v>2</v>
      </c>
      <c r="E583" t="s">
        <v>7438</v>
      </c>
      <c r="F583" t="s">
        <v>26</v>
      </c>
      <c r="G583" t="s">
        <v>13</v>
      </c>
      <c r="H583" t="s">
        <v>7439</v>
      </c>
      <c r="I583" s="4">
        <f t="shared" si="8"/>
        <v>1534.5</v>
      </c>
      <c r="J583">
        <v>245.52</v>
      </c>
      <c r="K583" s="29" t="s">
        <v>6145</v>
      </c>
    </row>
    <row r="584" spans="1:11" hidden="1">
      <c r="A584" t="s">
        <v>1824</v>
      </c>
      <c r="B584" s="3">
        <v>41705</v>
      </c>
      <c r="C584" t="s">
        <v>7440</v>
      </c>
      <c r="D584">
        <v>2</v>
      </c>
      <c r="E584" t="s">
        <v>7441</v>
      </c>
      <c r="F584" t="s">
        <v>26</v>
      </c>
      <c r="G584" t="s">
        <v>13</v>
      </c>
      <c r="H584" t="s">
        <v>7442</v>
      </c>
      <c r="I584" s="4">
        <f t="shared" si="8"/>
        <v>853.43750000000011</v>
      </c>
      <c r="J584">
        <v>136.55000000000001</v>
      </c>
      <c r="K584" s="29" t="s">
        <v>6145</v>
      </c>
    </row>
    <row r="585" spans="1:11" hidden="1">
      <c r="A585" t="s">
        <v>1828</v>
      </c>
      <c r="B585" s="3">
        <v>41705</v>
      </c>
      <c r="C585" t="s">
        <v>7443</v>
      </c>
      <c r="D585">
        <v>2</v>
      </c>
      <c r="E585" t="s">
        <v>7444</v>
      </c>
      <c r="F585" t="s">
        <v>26</v>
      </c>
      <c r="G585" t="s">
        <v>13</v>
      </c>
      <c r="H585" t="s">
        <v>7445</v>
      </c>
      <c r="I585" s="4">
        <f t="shared" si="8"/>
        <v>853.43750000000011</v>
      </c>
      <c r="J585">
        <v>136.55000000000001</v>
      </c>
      <c r="K585" s="29" t="s">
        <v>6145</v>
      </c>
    </row>
    <row r="586" spans="1:11" hidden="1">
      <c r="A586" t="s">
        <v>1838</v>
      </c>
      <c r="B586" s="3">
        <v>41706</v>
      </c>
      <c r="C586" t="s">
        <v>49</v>
      </c>
      <c r="D586">
        <v>2</v>
      </c>
      <c r="E586" t="s">
        <v>7446</v>
      </c>
      <c r="F586" t="s">
        <v>18</v>
      </c>
      <c r="G586" t="s">
        <v>3</v>
      </c>
      <c r="H586" t="s">
        <v>5919</v>
      </c>
      <c r="I586" s="4">
        <f t="shared" ref="I586:I649" si="9">J586*100/16</f>
        <v>1413.25</v>
      </c>
      <c r="J586">
        <v>226.12</v>
      </c>
      <c r="K586" t="s">
        <v>6149</v>
      </c>
    </row>
    <row r="587" spans="1:11" hidden="1">
      <c r="A587" s="1" t="s">
        <v>324</v>
      </c>
      <c r="B587" s="13">
        <v>41706</v>
      </c>
      <c r="C587" s="1" t="s">
        <v>6781</v>
      </c>
      <c r="D587" s="1">
        <v>2</v>
      </c>
      <c r="E587" s="1" t="s">
        <v>6782</v>
      </c>
      <c r="F587" s="1" t="s">
        <v>26</v>
      </c>
      <c r="G587" s="1" t="s">
        <v>13</v>
      </c>
      <c r="H587" s="1" t="s">
        <v>6181</v>
      </c>
      <c r="I587" s="4">
        <f t="shared" si="9"/>
        <v>2691.1875</v>
      </c>
      <c r="J587" s="1">
        <v>430.59</v>
      </c>
      <c r="K587" s="1" t="s">
        <v>6145</v>
      </c>
    </row>
    <row r="588" spans="1:11" hidden="1">
      <c r="A588" t="s">
        <v>324</v>
      </c>
      <c r="B588" s="3">
        <v>41706</v>
      </c>
      <c r="C588" t="s">
        <v>6781</v>
      </c>
      <c r="D588">
        <v>2</v>
      </c>
      <c r="E588" t="s">
        <v>6782</v>
      </c>
      <c r="F588" t="s">
        <v>26</v>
      </c>
      <c r="G588" t="s">
        <v>13</v>
      </c>
      <c r="H588" t="s">
        <v>6181</v>
      </c>
      <c r="I588" s="4">
        <f t="shared" si="9"/>
        <v>2691.1875</v>
      </c>
      <c r="J588">
        <v>430.59</v>
      </c>
      <c r="K588" s="29" t="s">
        <v>6145</v>
      </c>
    </row>
    <row r="589" spans="1:11" hidden="1">
      <c r="A589" t="s">
        <v>324</v>
      </c>
      <c r="B589" s="3">
        <v>41706</v>
      </c>
      <c r="C589" t="s">
        <v>6781</v>
      </c>
      <c r="D589">
        <v>2</v>
      </c>
      <c r="E589" t="s">
        <v>6782</v>
      </c>
      <c r="F589" t="s">
        <v>26</v>
      </c>
      <c r="G589" t="s">
        <v>13</v>
      </c>
      <c r="H589" t="s">
        <v>6181</v>
      </c>
      <c r="I589" s="4">
        <f t="shared" si="9"/>
        <v>-2691.1875</v>
      </c>
      <c r="J589">
        <v>-430.59</v>
      </c>
      <c r="K589" s="29" t="s">
        <v>6145</v>
      </c>
    </row>
    <row r="590" spans="1:11" hidden="1">
      <c r="A590" t="s">
        <v>1842</v>
      </c>
      <c r="B590" s="3">
        <v>41706</v>
      </c>
      <c r="C590" t="s">
        <v>7447</v>
      </c>
      <c r="D590">
        <v>2</v>
      </c>
      <c r="E590" t="s">
        <v>7448</v>
      </c>
      <c r="F590" t="s">
        <v>26</v>
      </c>
      <c r="G590" t="s">
        <v>13</v>
      </c>
      <c r="H590" t="s">
        <v>7449</v>
      </c>
      <c r="I590" s="4">
        <f t="shared" si="9"/>
        <v>853.43750000000011</v>
      </c>
      <c r="J590">
        <v>136.55000000000001</v>
      </c>
      <c r="K590" s="29" t="s">
        <v>6145</v>
      </c>
    </row>
    <row r="591" spans="1:11" hidden="1">
      <c r="A591" t="s">
        <v>1846</v>
      </c>
      <c r="B591" s="3">
        <v>41706</v>
      </c>
      <c r="C591" t="s">
        <v>7450</v>
      </c>
      <c r="D591">
        <v>2</v>
      </c>
      <c r="E591" t="s">
        <v>7451</v>
      </c>
      <c r="F591" t="s">
        <v>26</v>
      </c>
      <c r="G591" t="s">
        <v>13</v>
      </c>
      <c r="H591" t="s">
        <v>6248</v>
      </c>
      <c r="I591" s="4">
        <f t="shared" si="9"/>
        <v>1577.625</v>
      </c>
      <c r="J591">
        <v>252.42</v>
      </c>
      <c r="K591" s="29" t="s">
        <v>6145</v>
      </c>
    </row>
    <row r="592" spans="1:11" hidden="1">
      <c r="A592" t="s">
        <v>327</v>
      </c>
      <c r="B592" s="3">
        <v>41706</v>
      </c>
      <c r="C592" t="s">
        <v>2</v>
      </c>
      <c r="D592">
        <v>2</v>
      </c>
      <c r="E592" t="s">
        <v>7452</v>
      </c>
      <c r="F592" t="s">
        <v>18</v>
      </c>
      <c r="G592" t="s">
        <v>3</v>
      </c>
      <c r="H592" t="s">
        <v>7453</v>
      </c>
      <c r="I592" s="4">
        <f t="shared" si="9"/>
        <v>99.8125</v>
      </c>
      <c r="J592">
        <v>15.97</v>
      </c>
      <c r="K592" t="s">
        <v>6149</v>
      </c>
    </row>
    <row r="593" spans="1:11" hidden="1">
      <c r="A593" t="s">
        <v>331</v>
      </c>
      <c r="B593" s="3">
        <v>41706</v>
      </c>
      <c r="C593" t="s">
        <v>7454</v>
      </c>
      <c r="D593">
        <v>2</v>
      </c>
      <c r="E593" t="s">
        <v>7455</v>
      </c>
      <c r="F593" t="s">
        <v>26</v>
      </c>
      <c r="G593" t="s">
        <v>13</v>
      </c>
      <c r="H593" t="s">
        <v>7456</v>
      </c>
      <c r="I593" s="4">
        <f t="shared" si="9"/>
        <v>853.43750000000011</v>
      </c>
      <c r="J593">
        <v>136.55000000000001</v>
      </c>
      <c r="K593" s="29" t="s">
        <v>6145</v>
      </c>
    </row>
    <row r="594" spans="1:11" hidden="1">
      <c r="A594" s="1" t="s">
        <v>333</v>
      </c>
      <c r="B594" s="13">
        <v>41706</v>
      </c>
      <c r="C594" s="1" t="s">
        <v>16</v>
      </c>
      <c r="D594" s="1">
        <v>2</v>
      </c>
      <c r="E594" s="1" t="s">
        <v>6783</v>
      </c>
      <c r="F594" s="1" t="s">
        <v>18</v>
      </c>
      <c r="G594" s="1" t="s">
        <v>3</v>
      </c>
      <c r="H594" s="1" t="s">
        <v>6216</v>
      </c>
      <c r="I594" s="4">
        <f t="shared" si="9"/>
        <v>511.6875</v>
      </c>
      <c r="J594" s="1">
        <v>81.87</v>
      </c>
      <c r="K594" t="s">
        <v>6149</v>
      </c>
    </row>
    <row r="595" spans="1:11" hidden="1">
      <c r="A595" t="s">
        <v>333</v>
      </c>
      <c r="B595" s="3">
        <v>41706</v>
      </c>
      <c r="C595" t="s">
        <v>16</v>
      </c>
      <c r="D595">
        <v>2</v>
      </c>
      <c r="E595" t="s">
        <v>6783</v>
      </c>
      <c r="F595" t="s">
        <v>18</v>
      </c>
      <c r="G595" t="s">
        <v>3</v>
      </c>
      <c r="H595" t="s">
        <v>6216</v>
      </c>
      <c r="I595" s="4">
        <f t="shared" si="9"/>
        <v>511.6875</v>
      </c>
      <c r="J595">
        <v>81.87</v>
      </c>
      <c r="K595" t="s">
        <v>6149</v>
      </c>
    </row>
    <row r="596" spans="1:11" hidden="1">
      <c r="A596" t="s">
        <v>333</v>
      </c>
      <c r="B596" s="3">
        <v>41706</v>
      </c>
      <c r="C596" t="s">
        <v>16</v>
      </c>
      <c r="D596">
        <v>2</v>
      </c>
      <c r="E596" t="s">
        <v>6783</v>
      </c>
      <c r="F596" t="s">
        <v>18</v>
      </c>
      <c r="G596" t="s">
        <v>3</v>
      </c>
      <c r="H596" t="s">
        <v>6216</v>
      </c>
      <c r="I596" s="4">
        <f t="shared" si="9"/>
        <v>-511.6875</v>
      </c>
      <c r="J596">
        <v>-81.87</v>
      </c>
      <c r="K596" t="s">
        <v>6149</v>
      </c>
    </row>
    <row r="597" spans="1:11" hidden="1">
      <c r="A597" t="s">
        <v>336</v>
      </c>
      <c r="B597" s="3">
        <v>41706</v>
      </c>
      <c r="C597" t="s">
        <v>7457</v>
      </c>
      <c r="D597">
        <v>2</v>
      </c>
      <c r="E597" t="s">
        <v>7458</v>
      </c>
      <c r="F597" t="s">
        <v>26</v>
      </c>
      <c r="G597" t="s">
        <v>13</v>
      </c>
      <c r="H597" t="s">
        <v>7459</v>
      </c>
      <c r="I597" s="4">
        <f t="shared" si="9"/>
        <v>853.43750000000011</v>
      </c>
      <c r="J597">
        <v>136.55000000000001</v>
      </c>
      <c r="K597" s="29" t="s">
        <v>6145</v>
      </c>
    </row>
    <row r="598" spans="1:11" hidden="1">
      <c r="A598" t="s">
        <v>1848</v>
      </c>
      <c r="B598" s="3">
        <v>41706</v>
      </c>
      <c r="C598" t="s">
        <v>7460</v>
      </c>
      <c r="D598">
        <v>2</v>
      </c>
      <c r="E598" t="s">
        <v>7461</v>
      </c>
      <c r="F598" t="s">
        <v>26</v>
      </c>
      <c r="G598" t="s">
        <v>13</v>
      </c>
      <c r="H598" t="s">
        <v>6463</v>
      </c>
      <c r="I598" s="4">
        <f t="shared" si="9"/>
        <v>853.43750000000011</v>
      </c>
      <c r="J598">
        <v>136.55000000000001</v>
      </c>
      <c r="K598" s="29" t="s">
        <v>6145</v>
      </c>
    </row>
    <row r="599" spans="1:11" hidden="1">
      <c r="A599" t="s">
        <v>1851</v>
      </c>
      <c r="B599" s="3">
        <v>41706</v>
      </c>
      <c r="C599" t="s">
        <v>7462</v>
      </c>
      <c r="D599">
        <v>2</v>
      </c>
      <c r="E599" t="s">
        <v>7463</v>
      </c>
      <c r="F599" t="s">
        <v>26</v>
      </c>
      <c r="G599" t="s">
        <v>13</v>
      </c>
      <c r="H599" t="s">
        <v>7464</v>
      </c>
      <c r="I599" s="4">
        <f t="shared" si="9"/>
        <v>853.43750000000011</v>
      </c>
      <c r="J599">
        <v>136.55000000000001</v>
      </c>
      <c r="K599" s="29" t="s">
        <v>6145</v>
      </c>
    </row>
    <row r="600" spans="1:11" hidden="1">
      <c r="A600" t="s">
        <v>1855</v>
      </c>
      <c r="B600" s="3">
        <v>41706</v>
      </c>
      <c r="C600" t="s">
        <v>7465</v>
      </c>
      <c r="D600">
        <v>2</v>
      </c>
      <c r="E600" t="s">
        <v>7466</v>
      </c>
      <c r="F600" t="s">
        <v>26</v>
      </c>
      <c r="G600" t="s">
        <v>13</v>
      </c>
      <c r="H600" t="s">
        <v>7467</v>
      </c>
      <c r="I600" s="4">
        <f t="shared" si="9"/>
        <v>853.43750000000011</v>
      </c>
      <c r="J600">
        <v>136.55000000000001</v>
      </c>
      <c r="K600" s="29" t="s">
        <v>6145</v>
      </c>
    </row>
    <row r="601" spans="1:11" hidden="1">
      <c r="A601" t="s">
        <v>343</v>
      </c>
      <c r="B601" s="3">
        <v>41706</v>
      </c>
      <c r="C601" t="s">
        <v>7468</v>
      </c>
      <c r="D601">
        <v>2</v>
      </c>
      <c r="E601" t="s">
        <v>7469</v>
      </c>
      <c r="F601" t="s">
        <v>26</v>
      </c>
      <c r="G601" t="s">
        <v>13</v>
      </c>
      <c r="H601" t="s">
        <v>104</v>
      </c>
      <c r="I601" s="4">
        <f t="shared" si="9"/>
        <v>853.43750000000011</v>
      </c>
      <c r="J601">
        <v>136.55000000000001</v>
      </c>
      <c r="K601" s="29" t="s">
        <v>6145</v>
      </c>
    </row>
    <row r="602" spans="1:11" hidden="1">
      <c r="A602" t="s">
        <v>1859</v>
      </c>
      <c r="B602" s="3">
        <v>41706</v>
      </c>
      <c r="C602" t="s">
        <v>7470</v>
      </c>
      <c r="D602">
        <v>2</v>
      </c>
      <c r="E602" t="s">
        <v>7471</v>
      </c>
      <c r="F602" t="s">
        <v>26</v>
      </c>
      <c r="G602" t="s">
        <v>13</v>
      </c>
      <c r="H602" t="s">
        <v>7472</v>
      </c>
      <c r="I602" s="4">
        <f t="shared" si="9"/>
        <v>3413.8125</v>
      </c>
      <c r="J602">
        <v>546.21</v>
      </c>
      <c r="K602" s="29" t="s">
        <v>6145</v>
      </c>
    </row>
    <row r="603" spans="1:11" hidden="1">
      <c r="A603" t="s">
        <v>4414</v>
      </c>
      <c r="B603" s="3">
        <v>41706</v>
      </c>
      <c r="C603" t="s">
        <v>7473</v>
      </c>
      <c r="D603">
        <v>2</v>
      </c>
      <c r="E603" t="s">
        <v>7474</v>
      </c>
      <c r="F603" t="s">
        <v>26</v>
      </c>
      <c r="G603" t="s">
        <v>13</v>
      </c>
      <c r="H603" t="s">
        <v>2189</v>
      </c>
      <c r="I603" s="4">
        <f t="shared" si="9"/>
        <v>2525.875</v>
      </c>
      <c r="J603">
        <v>404.14</v>
      </c>
      <c r="K603" s="29" t="s">
        <v>6145</v>
      </c>
    </row>
    <row r="604" spans="1:11" hidden="1">
      <c r="A604" t="s">
        <v>1863</v>
      </c>
      <c r="B604" s="3">
        <v>41706</v>
      </c>
      <c r="C604" t="s">
        <v>7475</v>
      </c>
      <c r="D604">
        <v>2</v>
      </c>
      <c r="E604" t="s">
        <v>7476</v>
      </c>
      <c r="F604" t="s">
        <v>26</v>
      </c>
      <c r="G604" t="s">
        <v>13</v>
      </c>
      <c r="H604" t="s">
        <v>7405</v>
      </c>
      <c r="I604" s="4">
        <f t="shared" si="9"/>
        <v>2525.875</v>
      </c>
      <c r="J604">
        <v>404.14</v>
      </c>
      <c r="K604" s="29" t="s">
        <v>6145</v>
      </c>
    </row>
    <row r="605" spans="1:11" hidden="1">
      <c r="A605" t="s">
        <v>1868</v>
      </c>
      <c r="B605" s="3">
        <v>41706</v>
      </c>
      <c r="C605" t="s">
        <v>7477</v>
      </c>
      <c r="D605">
        <v>2</v>
      </c>
      <c r="E605" t="s">
        <v>7478</v>
      </c>
      <c r="F605" t="s">
        <v>26</v>
      </c>
      <c r="G605" t="s">
        <v>13</v>
      </c>
      <c r="H605" t="s">
        <v>1897</v>
      </c>
      <c r="I605" s="4">
        <f t="shared" si="9"/>
        <v>831.56250000000011</v>
      </c>
      <c r="J605">
        <v>133.05000000000001</v>
      </c>
      <c r="K605" s="29" t="s">
        <v>6145</v>
      </c>
    </row>
    <row r="606" spans="1:11" hidden="1">
      <c r="A606" t="s">
        <v>345</v>
      </c>
      <c r="B606" s="3">
        <v>41706</v>
      </c>
      <c r="C606" t="s">
        <v>7479</v>
      </c>
      <c r="D606">
        <v>2</v>
      </c>
      <c r="E606" t="s">
        <v>7480</v>
      </c>
      <c r="F606" t="s">
        <v>26</v>
      </c>
      <c r="G606" t="s">
        <v>13</v>
      </c>
      <c r="H606" t="s">
        <v>1897</v>
      </c>
      <c r="I606" s="4">
        <f t="shared" si="9"/>
        <v>1659.8125</v>
      </c>
      <c r="J606">
        <v>265.57</v>
      </c>
      <c r="K606" s="29" t="s">
        <v>6145</v>
      </c>
    </row>
    <row r="607" spans="1:11" hidden="1">
      <c r="A607" t="s">
        <v>1872</v>
      </c>
      <c r="B607" s="3">
        <v>41706</v>
      </c>
      <c r="C607" t="s">
        <v>7481</v>
      </c>
      <c r="D607">
        <v>2</v>
      </c>
      <c r="E607" t="s">
        <v>7482</v>
      </c>
      <c r="F607" t="s">
        <v>26</v>
      </c>
      <c r="G607" t="s">
        <v>13</v>
      </c>
      <c r="H607" t="s">
        <v>4404</v>
      </c>
      <c r="I607" s="4">
        <f t="shared" si="9"/>
        <v>853.43750000000011</v>
      </c>
      <c r="J607">
        <v>136.55000000000001</v>
      </c>
      <c r="K607" s="29" t="s">
        <v>6145</v>
      </c>
    </row>
    <row r="608" spans="1:11" hidden="1">
      <c r="A608" t="s">
        <v>1875</v>
      </c>
      <c r="B608" s="3">
        <v>41706</v>
      </c>
      <c r="C608" t="s">
        <v>7483</v>
      </c>
      <c r="D608">
        <v>2</v>
      </c>
      <c r="E608" t="s">
        <v>7484</v>
      </c>
      <c r="F608" t="s">
        <v>26</v>
      </c>
      <c r="G608" t="s">
        <v>13</v>
      </c>
      <c r="H608" t="s">
        <v>7485</v>
      </c>
      <c r="I608" s="4">
        <f t="shared" si="9"/>
        <v>853.43750000000011</v>
      </c>
      <c r="J608">
        <v>136.55000000000001</v>
      </c>
      <c r="K608" s="29" t="s">
        <v>6145</v>
      </c>
    </row>
    <row r="609" spans="1:11" hidden="1">
      <c r="A609" t="s">
        <v>1879</v>
      </c>
      <c r="B609" s="3">
        <v>41708</v>
      </c>
      <c r="C609" t="s">
        <v>7486</v>
      </c>
      <c r="D609">
        <v>2</v>
      </c>
      <c r="E609" t="s">
        <v>7487</v>
      </c>
      <c r="F609" t="s">
        <v>26</v>
      </c>
      <c r="G609" t="s">
        <v>13</v>
      </c>
      <c r="H609" t="s">
        <v>7488</v>
      </c>
      <c r="I609" s="4">
        <f t="shared" si="9"/>
        <v>2577.625</v>
      </c>
      <c r="J609">
        <v>412.42</v>
      </c>
      <c r="K609" s="29" t="s">
        <v>6145</v>
      </c>
    </row>
    <row r="610" spans="1:11" hidden="1">
      <c r="A610" t="s">
        <v>1883</v>
      </c>
      <c r="B610" s="3">
        <v>41708</v>
      </c>
      <c r="C610" t="s">
        <v>6993</v>
      </c>
      <c r="D610">
        <v>2</v>
      </c>
      <c r="E610" t="s">
        <v>7489</v>
      </c>
      <c r="F610" t="s">
        <v>26</v>
      </c>
      <c r="G610" t="s">
        <v>13</v>
      </c>
      <c r="H610" t="s">
        <v>6995</v>
      </c>
      <c r="I610" s="4">
        <f t="shared" si="9"/>
        <v>853.43750000000011</v>
      </c>
      <c r="J610">
        <v>136.55000000000001</v>
      </c>
      <c r="K610" s="29" t="s">
        <v>6145</v>
      </c>
    </row>
    <row r="611" spans="1:11" hidden="1">
      <c r="A611" t="s">
        <v>1886</v>
      </c>
      <c r="B611" s="3">
        <v>41708</v>
      </c>
      <c r="C611" t="s">
        <v>6993</v>
      </c>
      <c r="D611">
        <v>2</v>
      </c>
      <c r="E611" t="s">
        <v>7490</v>
      </c>
      <c r="F611" t="s">
        <v>26</v>
      </c>
      <c r="G611" t="s">
        <v>13</v>
      </c>
      <c r="H611" t="s">
        <v>7407</v>
      </c>
      <c r="I611" s="4">
        <f t="shared" si="9"/>
        <v>853.43750000000011</v>
      </c>
      <c r="J611">
        <v>136.55000000000001</v>
      </c>
      <c r="K611" s="29" t="s">
        <v>6145</v>
      </c>
    </row>
    <row r="612" spans="1:11" hidden="1">
      <c r="A612" t="s">
        <v>1890</v>
      </c>
      <c r="B612" s="3">
        <v>41708</v>
      </c>
      <c r="C612" t="s">
        <v>652</v>
      </c>
      <c r="D612">
        <v>2</v>
      </c>
      <c r="E612" t="s">
        <v>7491</v>
      </c>
      <c r="F612" t="s">
        <v>18</v>
      </c>
      <c r="G612" t="s">
        <v>0</v>
      </c>
      <c r="H612" t="s">
        <v>6444</v>
      </c>
      <c r="I612" s="4">
        <f t="shared" si="9"/>
        <v>300</v>
      </c>
      <c r="J612">
        <v>48</v>
      </c>
      <c r="K612" t="s">
        <v>6149</v>
      </c>
    </row>
    <row r="613" spans="1:11" hidden="1">
      <c r="A613" t="s">
        <v>4418</v>
      </c>
      <c r="B613" s="3">
        <v>41708</v>
      </c>
      <c r="C613" t="s">
        <v>7492</v>
      </c>
      <c r="D613">
        <v>2</v>
      </c>
      <c r="E613" t="s">
        <v>7493</v>
      </c>
      <c r="F613" t="s">
        <v>26</v>
      </c>
      <c r="G613" t="s">
        <v>13</v>
      </c>
      <c r="H613" t="s">
        <v>7494</v>
      </c>
      <c r="I613" s="4">
        <f t="shared" si="9"/>
        <v>344.8125</v>
      </c>
      <c r="J613">
        <v>55.17</v>
      </c>
      <c r="K613" s="29" t="s">
        <v>6145</v>
      </c>
    </row>
    <row r="614" spans="1:11" hidden="1">
      <c r="A614" t="s">
        <v>349</v>
      </c>
      <c r="B614" s="3">
        <v>41708</v>
      </c>
      <c r="C614" t="s">
        <v>7495</v>
      </c>
      <c r="D614">
        <v>2</v>
      </c>
      <c r="E614" t="s">
        <v>7496</v>
      </c>
      <c r="F614" t="s">
        <v>26</v>
      </c>
      <c r="G614" t="s">
        <v>13</v>
      </c>
      <c r="H614" t="s">
        <v>7497</v>
      </c>
      <c r="I614" s="4">
        <f t="shared" si="9"/>
        <v>853.43750000000011</v>
      </c>
      <c r="J614">
        <v>136.55000000000001</v>
      </c>
      <c r="K614" s="29" t="s">
        <v>6145</v>
      </c>
    </row>
    <row r="615" spans="1:11" hidden="1">
      <c r="A615" s="1" t="s">
        <v>350</v>
      </c>
      <c r="B615" s="13">
        <v>41708</v>
      </c>
      <c r="C615" s="1" t="s">
        <v>6784</v>
      </c>
      <c r="D615" s="1">
        <v>2</v>
      </c>
      <c r="E615" s="1" t="s">
        <v>6785</v>
      </c>
      <c r="F615" s="1" t="s">
        <v>26</v>
      </c>
      <c r="G615" s="1" t="s">
        <v>13</v>
      </c>
      <c r="H615" s="1" t="s">
        <v>4149</v>
      </c>
      <c r="I615" s="4">
        <f t="shared" si="9"/>
        <v>1642.25</v>
      </c>
      <c r="J615" s="1">
        <v>262.76</v>
      </c>
      <c r="K615" s="1" t="s">
        <v>6145</v>
      </c>
    </row>
    <row r="616" spans="1:11" hidden="1">
      <c r="A616" t="s">
        <v>350</v>
      </c>
      <c r="B616" s="3">
        <v>41708</v>
      </c>
      <c r="C616" t="s">
        <v>6784</v>
      </c>
      <c r="D616">
        <v>2</v>
      </c>
      <c r="E616" t="s">
        <v>6785</v>
      </c>
      <c r="F616" t="s">
        <v>26</v>
      </c>
      <c r="G616" t="s">
        <v>13</v>
      </c>
      <c r="H616" t="s">
        <v>4149</v>
      </c>
      <c r="I616" s="4">
        <f t="shared" si="9"/>
        <v>3899.375</v>
      </c>
      <c r="J616">
        <v>623.9</v>
      </c>
      <c r="K616" s="29" t="s">
        <v>6145</v>
      </c>
    </row>
    <row r="617" spans="1:11" hidden="1">
      <c r="A617" t="s">
        <v>350</v>
      </c>
      <c r="B617" s="3">
        <v>41708</v>
      </c>
      <c r="C617" t="s">
        <v>6784</v>
      </c>
      <c r="D617">
        <v>2</v>
      </c>
      <c r="E617" t="s">
        <v>6785</v>
      </c>
      <c r="F617" t="s">
        <v>26</v>
      </c>
      <c r="G617" t="s">
        <v>13</v>
      </c>
      <c r="H617" t="s">
        <v>4149</v>
      </c>
      <c r="I617" s="4">
        <f t="shared" si="9"/>
        <v>-1642.25</v>
      </c>
      <c r="J617">
        <v>-262.76</v>
      </c>
      <c r="K617" s="29" t="s">
        <v>6145</v>
      </c>
    </row>
    <row r="618" spans="1:11" hidden="1">
      <c r="A618" t="s">
        <v>1894</v>
      </c>
      <c r="B618" s="3">
        <v>41708</v>
      </c>
      <c r="C618" t="s">
        <v>652</v>
      </c>
      <c r="D618">
        <v>2</v>
      </c>
      <c r="E618" t="s">
        <v>7498</v>
      </c>
      <c r="F618" t="s">
        <v>18</v>
      </c>
      <c r="G618" t="s">
        <v>3</v>
      </c>
      <c r="H618" t="s">
        <v>27</v>
      </c>
      <c r="I618" s="4">
        <f t="shared" si="9"/>
        <v>85.25</v>
      </c>
      <c r="J618">
        <v>13.64</v>
      </c>
      <c r="K618" t="s">
        <v>6149</v>
      </c>
    </row>
    <row r="619" spans="1:11" hidden="1">
      <c r="A619" t="s">
        <v>353</v>
      </c>
      <c r="B619" s="3">
        <v>41708</v>
      </c>
      <c r="C619" t="s">
        <v>7499</v>
      </c>
      <c r="D619">
        <v>2</v>
      </c>
      <c r="E619" t="s">
        <v>7500</v>
      </c>
      <c r="F619" t="s">
        <v>26</v>
      </c>
      <c r="G619" t="s">
        <v>13</v>
      </c>
      <c r="H619" t="s">
        <v>7501</v>
      </c>
      <c r="I619" s="4">
        <f t="shared" si="9"/>
        <v>853.43750000000011</v>
      </c>
      <c r="J619">
        <v>136.55000000000001</v>
      </c>
      <c r="K619" s="29" t="s">
        <v>6145</v>
      </c>
    </row>
    <row r="620" spans="1:11" hidden="1">
      <c r="A620" t="s">
        <v>5022</v>
      </c>
      <c r="B620" s="3">
        <v>41708</v>
      </c>
      <c r="C620" t="s">
        <v>7502</v>
      </c>
      <c r="D620">
        <v>2</v>
      </c>
      <c r="E620" t="s">
        <v>7503</v>
      </c>
      <c r="F620" t="s">
        <v>26</v>
      </c>
      <c r="G620" t="s">
        <v>13</v>
      </c>
      <c r="H620" t="s">
        <v>7504</v>
      </c>
      <c r="I620" s="4">
        <f t="shared" si="9"/>
        <v>3413.8125</v>
      </c>
      <c r="J620">
        <v>546.21</v>
      </c>
      <c r="K620" s="29" t="s">
        <v>6145</v>
      </c>
    </row>
    <row r="621" spans="1:11" hidden="1">
      <c r="A621" t="s">
        <v>362</v>
      </c>
      <c r="B621" s="3">
        <v>41708</v>
      </c>
      <c r="C621" t="s">
        <v>7505</v>
      </c>
      <c r="D621">
        <v>2</v>
      </c>
      <c r="E621" t="s">
        <v>7506</v>
      </c>
      <c r="F621" t="s">
        <v>26</v>
      </c>
      <c r="G621" t="s">
        <v>13</v>
      </c>
      <c r="H621" t="s">
        <v>7507</v>
      </c>
      <c r="I621" s="4">
        <f t="shared" si="9"/>
        <v>853.43750000000011</v>
      </c>
      <c r="J621">
        <v>136.55000000000001</v>
      </c>
      <c r="K621" s="29" t="s">
        <v>6145</v>
      </c>
    </row>
    <row r="622" spans="1:11" hidden="1">
      <c r="A622" s="1" t="s">
        <v>364</v>
      </c>
      <c r="B622" s="13">
        <v>41708</v>
      </c>
      <c r="C622" s="1" t="s">
        <v>6786</v>
      </c>
      <c r="D622" s="1">
        <v>2</v>
      </c>
      <c r="E622" s="1" t="s">
        <v>6787</v>
      </c>
      <c r="F622" s="1" t="s">
        <v>26</v>
      </c>
      <c r="G622" s="1" t="s">
        <v>13</v>
      </c>
      <c r="H622" s="1" t="s">
        <v>1841</v>
      </c>
      <c r="I622" s="4">
        <f t="shared" si="9"/>
        <v>853.43750000000011</v>
      </c>
      <c r="J622" s="1">
        <v>136.55000000000001</v>
      </c>
      <c r="K622" s="1" t="s">
        <v>6145</v>
      </c>
    </row>
    <row r="623" spans="1:11" hidden="1">
      <c r="A623" t="s">
        <v>364</v>
      </c>
      <c r="B623" s="3">
        <v>41708</v>
      </c>
      <c r="C623" t="s">
        <v>6786</v>
      </c>
      <c r="D623">
        <v>2</v>
      </c>
      <c r="E623" t="s">
        <v>6787</v>
      </c>
      <c r="F623" t="s">
        <v>26</v>
      </c>
      <c r="G623" t="s">
        <v>13</v>
      </c>
      <c r="H623" t="s">
        <v>1841</v>
      </c>
      <c r="I623" s="4">
        <f t="shared" si="9"/>
        <v>853.43750000000011</v>
      </c>
      <c r="J623">
        <v>136.55000000000001</v>
      </c>
      <c r="K623" s="29" t="s">
        <v>6145</v>
      </c>
    </row>
    <row r="624" spans="1:11" hidden="1">
      <c r="A624" t="s">
        <v>364</v>
      </c>
      <c r="B624" s="3">
        <v>41708</v>
      </c>
      <c r="C624" t="s">
        <v>6786</v>
      </c>
      <c r="D624">
        <v>2</v>
      </c>
      <c r="E624" t="s">
        <v>6787</v>
      </c>
      <c r="F624" t="s">
        <v>26</v>
      </c>
      <c r="G624" t="s">
        <v>13</v>
      </c>
      <c r="H624" t="s">
        <v>1841</v>
      </c>
      <c r="I624" s="4">
        <f t="shared" si="9"/>
        <v>-853.43750000000011</v>
      </c>
      <c r="J624">
        <v>-136.55000000000001</v>
      </c>
      <c r="K624" s="29" t="s">
        <v>6145</v>
      </c>
    </row>
    <row r="625" spans="1:11" hidden="1">
      <c r="A625" t="s">
        <v>1914</v>
      </c>
      <c r="B625" s="3">
        <v>41708</v>
      </c>
      <c r="C625" t="s">
        <v>7508</v>
      </c>
      <c r="D625">
        <v>2</v>
      </c>
      <c r="E625" t="s">
        <v>7509</v>
      </c>
      <c r="F625" t="s">
        <v>26</v>
      </c>
      <c r="G625" t="s">
        <v>13</v>
      </c>
      <c r="H625" t="s">
        <v>7510</v>
      </c>
      <c r="I625" s="4">
        <f t="shared" si="9"/>
        <v>853.43750000000011</v>
      </c>
      <c r="J625">
        <v>136.55000000000001</v>
      </c>
      <c r="K625" s="29" t="s">
        <v>6145</v>
      </c>
    </row>
    <row r="626" spans="1:11" hidden="1">
      <c r="A626" t="s">
        <v>367</v>
      </c>
      <c r="B626" s="3">
        <v>41708</v>
      </c>
      <c r="C626" t="s">
        <v>2</v>
      </c>
      <c r="D626">
        <v>2</v>
      </c>
      <c r="E626" t="s">
        <v>7511</v>
      </c>
      <c r="F626" t="s">
        <v>18</v>
      </c>
      <c r="G626" t="s">
        <v>3</v>
      </c>
      <c r="H626" t="s">
        <v>1393</v>
      </c>
      <c r="I626" s="4">
        <f t="shared" si="9"/>
        <v>1300</v>
      </c>
      <c r="J626">
        <v>208</v>
      </c>
      <c r="K626" t="s">
        <v>6149</v>
      </c>
    </row>
    <row r="627" spans="1:11" hidden="1">
      <c r="A627" t="s">
        <v>371</v>
      </c>
      <c r="B627" s="3">
        <v>41708</v>
      </c>
      <c r="C627" t="s">
        <v>7512</v>
      </c>
      <c r="D627">
        <v>2</v>
      </c>
      <c r="E627" t="s">
        <v>7513</v>
      </c>
      <c r="F627" t="s">
        <v>26</v>
      </c>
      <c r="G627" t="s">
        <v>13</v>
      </c>
      <c r="H627" t="s">
        <v>7514</v>
      </c>
      <c r="I627" s="4">
        <f t="shared" si="9"/>
        <v>1140.75</v>
      </c>
      <c r="J627">
        <v>182.52</v>
      </c>
      <c r="K627" s="29" t="s">
        <v>6145</v>
      </c>
    </row>
    <row r="628" spans="1:11" hidden="1">
      <c r="A628" t="s">
        <v>1921</v>
      </c>
      <c r="B628" s="3">
        <v>41708</v>
      </c>
      <c r="C628" t="s">
        <v>7515</v>
      </c>
      <c r="D628">
        <v>2</v>
      </c>
      <c r="E628" t="s">
        <v>7516</v>
      </c>
      <c r="F628" t="s">
        <v>26</v>
      </c>
      <c r="G628" t="s">
        <v>13</v>
      </c>
      <c r="H628" t="s">
        <v>2388</v>
      </c>
      <c r="I628" s="4">
        <f t="shared" si="9"/>
        <v>853.43750000000011</v>
      </c>
      <c r="J628">
        <v>136.55000000000001</v>
      </c>
      <c r="K628" s="29" t="s">
        <v>6145</v>
      </c>
    </row>
    <row r="629" spans="1:11" hidden="1">
      <c r="A629" t="s">
        <v>1925</v>
      </c>
      <c r="B629" s="3">
        <v>41708</v>
      </c>
      <c r="C629" t="s">
        <v>7517</v>
      </c>
      <c r="D629">
        <v>2</v>
      </c>
      <c r="E629" t="s">
        <v>7518</v>
      </c>
      <c r="F629" t="s">
        <v>26</v>
      </c>
      <c r="G629" t="s">
        <v>13</v>
      </c>
      <c r="H629" t="s">
        <v>7519</v>
      </c>
      <c r="I629" s="4">
        <f t="shared" si="9"/>
        <v>853.43750000000011</v>
      </c>
      <c r="J629">
        <v>136.55000000000001</v>
      </c>
      <c r="K629" s="29" t="s">
        <v>6145</v>
      </c>
    </row>
    <row r="630" spans="1:11" hidden="1">
      <c r="A630" t="s">
        <v>1929</v>
      </c>
      <c r="B630" s="3">
        <v>41708</v>
      </c>
      <c r="C630" t="s">
        <v>7520</v>
      </c>
      <c r="D630">
        <v>2</v>
      </c>
      <c r="E630" t="s">
        <v>7521</v>
      </c>
      <c r="F630" t="s">
        <v>26</v>
      </c>
      <c r="G630" t="s">
        <v>13</v>
      </c>
      <c r="H630" t="s">
        <v>7522</v>
      </c>
      <c r="I630" s="4">
        <f t="shared" si="9"/>
        <v>853.43750000000011</v>
      </c>
      <c r="J630">
        <v>136.55000000000001</v>
      </c>
      <c r="K630" s="29" t="s">
        <v>6145</v>
      </c>
    </row>
    <row r="631" spans="1:11" hidden="1">
      <c r="A631" t="s">
        <v>1931</v>
      </c>
      <c r="B631" s="3">
        <v>41708</v>
      </c>
      <c r="C631" t="s">
        <v>7523</v>
      </c>
      <c r="D631">
        <v>2</v>
      </c>
      <c r="E631" t="s">
        <v>7524</v>
      </c>
      <c r="F631" t="s">
        <v>26</v>
      </c>
      <c r="G631" t="s">
        <v>13</v>
      </c>
      <c r="H631" t="s">
        <v>7525</v>
      </c>
      <c r="I631" s="4">
        <f t="shared" si="9"/>
        <v>853.43750000000011</v>
      </c>
      <c r="J631">
        <v>136.55000000000001</v>
      </c>
      <c r="K631" s="29" t="s">
        <v>6145</v>
      </c>
    </row>
    <row r="632" spans="1:11" hidden="1">
      <c r="A632" t="s">
        <v>374</v>
      </c>
      <c r="B632" s="3">
        <v>41709</v>
      </c>
      <c r="C632" t="s">
        <v>7526</v>
      </c>
      <c r="D632">
        <v>2</v>
      </c>
      <c r="E632" t="s">
        <v>7527</v>
      </c>
      <c r="F632" t="s">
        <v>26</v>
      </c>
      <c r="G632" t="s">
        <v>13</v>
      </c>
      <c r="H632" t="s">
        <v>7528</v>
      </c>
      <c r="I632" s="4">
        <f t="shared" si="9"/>
        <v>4750</v>
      </c>
      <c r="J632">
        <v>760</v>
      </c>
      <c r="K632" s="29" t="s">
        <v>6145</v>
      </c>
    </row>
    <row r="633" spans="1:11" hidden="1">
      <c r="A633" t="s">
        <v>5046</v>
      </c>
      <c r="B633" s="3">
        <v>41709</v>
      </c>
      <c r="C633" t="s">
        <v>2</v>
      </c>
      <c r="D633">
        <v>2</v>
      </c>
      <c r="E633" t="s">
        <v>7529</v>
      </c>
      <c r="F633" t="s">
        <v>18</v>
      </c>
      <c r="G633" t="s">
        <v>3</v>
      </c>
      <c r="H633" t="s">
        <v>7530</v>
      </c>
      <c r="I633" s="4">
        <f t="shared" si="9"/>
        <v>233.62500000000003</v>
      </c>
      <c r="J633">
        <v>37.380000000000003</v>
      </c>
      <c r="K633" t="s">
        <v>6149</v>
      </c>
    </row>
    <row r="634" spans="1:11" hidden="1">
      <c r="A634" t="s">
        <v>4425</v>
      </c>
      <c r="B634" s="3">
        <v>41709</v>
      </c>
      <c r="C634" t="s">
        <v>6996</v>
      </c>
      <c r="D634">
        <v>2</v>
      </c>
      <c r="E634" t="s">
        <v>7531</v>
      </c>
      <c r="F634" t="s">
        <v>26</v>
      </c>
      <c r="G634" t="s">
        <v>13</v>
      </c>
      <c r="H634" t="s">
        <v>7532</v>
      </c>
      <c r="I634" s="4">
        <f t="shared" si="9"/>
        <v>853.43750000000011</v>
      </c>
      <c r="J634">
        <v>136.55000000000001</v>
      </c>
      <c r="K634" s="29" t="s">
        <v>6145</v>
      </c>
    </row>
    <row r="635" spans="1:11" hidden="1">
      <c r="A635" t="s">
        <v>4426</v>
      </c>
      <c r="B635" s="3">
        <v>41709</v>
      </c>
      <c r="C635" t="s">
        <v>7533</v>
      </c>
      <c r="D635">
        <v>2</v>
      </c>
      <c r="E635" t="s">
        <v>7534</v>
      </c>
      <c r="F635" t="s">
        <v>26</v>
      </c>
      <c r="G635" t="s">
        <v>13</v>
      </c>
      <c r="H635" t="s">
        <v>306</v>
      </c>
      <c r="I635" s="4">
        <f t="shared" si="9"/>
        <v>472.49999999999994</v>
      </c>
      <c r="J635">
        <v>75.599999999999994</v>
      </c>
      <c r="K635" s="29" t="s">
        <v>6145</v>
      </c>
    </row>
    <row r="636" spans="1:11" hidden="1">
      <c r="A636" t="s">
        <v>1937</v>
      </c>
      <c r="B636" s="3">
        <v>41709</v>
      </c>
      <c r="C636" t="s">
        <v>652</v>
      </c>
      <c r="D636">
        <v>2</v>
      </c>
      <c r="E636" t="s">
        <v>7535</v>
      </c>
      <c r="F636" t="s">
        <v>18</v>
      </c>
      <c r="G636" t="s">
        <v>3</v>
      </c>
      <c r="H636" t="s">
        <v>7411</v>
      </c>
      <c r="I636" s="4">
        <f t="shared" si="9"/>
        <v>650.5</v>
      </c>
      <c r="J636">
        <v>104.08</v>
      </c>
      <c r="K636" t="s">
        <v>6149</v>
      </c>
    </row>
    <row r="637" spans="1:11" hidden="1">
      <c r="A637" t="s">
        <v>5053</v>
      </c>
      <c r="B637" s="3">
        <v>41709</v>
      </c>
      <c r="C637" t="s">
        <v>7536</v>
      </c>
      <c r="D637">
        <v>2</v>
      </c>
      <c r="E637" t="s">
        <v>7537</v>
      </c>
      <c r="F637" t="s">
        <v>26</v>
      </c>
      <c r="G637" t="s">
        <v>13</v>
      </c>
      <c r="H637" t="s">
        <v>7538</v>
      </c>
      <c r="I637" s="4">
        <f t="shared" si="9"/>
        <v>853.43750000000011</v>
      </c>
      <c r="J637">
        <v>136.55000000000001</v>
      </c>
      <c r="K637" s="29" t="s">
        <v>6145</v>
      </c>
    </row>
    <row r="638" spans="1:11" hidden="1">
      <c r="A638" s="1" t="s">
        <v>5057</v>
      </c>
      <c r="B638" s="13">
        <v>41709</v>
      </c>
      <c r="C638" s="1" t="s">
        <v>49</v>
      </c>
      <c r="D638" s="1">
        <v>2</v>
      </c>
      <c r="E638" s="1" t="s">
        <v>6788</v>
      </c>
      <c r="F638" s="1" t="s">
        <v>18</v>
      </c>
      <c r="G638" s="1" t="s">
        <v>3</v>
      </c>
      <c r="H638" s="1" t="s">
        <v>6253</v>
      </c>
      <c r="I638" s="4">
        <f t="shared" si="9"/>
        <v>2169.625</v>
      </c>
      <c r="J638" s="1">
        <v>347.14</v>
      </c>
      <c r="K638" t="s">
        <v>6149</v>
      </c>
    </row>
    <row r="639" spans="1:11" hidden="1">
      <c r="A639" t="s">
        <v>5057</v>
      </c>
      <c r="B639" s="3">
        <v>41709</v>
      </c>
      <c r="C639" t="s">
        <v>49</v>
      </c>
      <c r="D639">
        <v>2</v>
      </c>
      <c r="E639" t="s">
        <v>6788</v>
      </c>
      <c r="F639" t="s">
        <v>18</v>
      </c>
      <c r="G639" t="s">
        <v>3</v>
      </c>
      <c r="H639" t="s">
        <v>6253</v>
      </c>
      <c r="I639" s="4">
        <f t="shared" si="9"/>
        <v>2169.625</v>
      </c>
      <c r="J639">
        <v>347.14</v>
      </c>
      <c r="K639" t="s">
        <v>6149</v>
      </c>
    </row>
    <row r="640" spans="1:11" hidden="1">
      <c r="A640" t="s">
        <v>5057</v>
      </c>
      <c r="B640" s="3">
        <v>41709</v>
      </c>
      <c r="C640" t="s">
        <v>49</v>
      </c>
      <c r="D640">
        <v>2</v>
      </c>
      <c r="E640" t="s">
        <v>6788</v>
      </c>
      <c r="F640" t="s">
        <v>18</v>
      </c>
      <c r="G640" t="s">
        <v>3</v>
      </c>
      <c r="H640" t="s">
        <v>6253</v>
      </c>
      <c r="I640" s="4">
        <f t="shared" si="9"/>
        <v>-2169.625</v>
      </c>
      <c r="J640">
        <v>-347.14</v>
      </c>
      <c r="K640" t="s">
        <v>6149</v>
      </c>
    </row>
    <row r="641" spans="1:11" hidden="1">
      <c r="A641" t="s">
        <v>377</v>
      </c>
      <c r="B641" s="3">
        <v>41709</v>
      </c>
      <c r="C641" t="s">
        <v>2</v>
      </c>
      <c r="D641">
        <v>2</v>
      </c>
      <c r="E641" t="s">
        <v>7539</v>
      </c>
      <c r="F641" t="s">
        <v>18</v>
      </c>
      <c r="G641" t="s">
        <v>3</v>
      </c>
      <c r="H641" t="s">
        <v>7000</v>
      </c>
      <c r="I641" s="4">
        <f t="shared" si="9"/>
        <v>808.4375</v>
      </c>
      <c r="J641">
        <v>129.35</v>
      </c>
      <c r="K641" t="s">
        <v>6149</v>
      </c>
    </row>
    <row r="642" spans="1:11" hidden="1">
      <c r="A642" t="s">
        <v>5060</v>
      </c>
      <c r="B642" s="3">
        <v>41709</v>
      </c>
      <c r="C642" t="s">
        <v>2</v>
      </c>
      <c r="D642">
        <v>2</v>
      </c>
      <c r="E642" t="s">
        <v>7540</v>
      </c>
      <c r="F642" t="s">
        <v>18</v>
      </c>
      <c r="G642" t="s">
        <v>3</v>
      </c>
      <c r="H642" t="s">
        <v>7000</v>
      </c>
      <c r="I642" s="4">
        <f t="shared" si="9"/>
        <v>1240.5625</v>
      </c>
      <c r="J642">
        <v>198.49</v>
      </c>
      <c r="K642" t="s">
        <v>6149</v>
      </c>
    </row>
    <row r="643" spans="1:11" hidden="1">
      <c r="A643" t="s">
        <v>378</v>
      </c>
      <c r="B643" s="3">
        <v>41709</v>
      </c>
      <c r="C643" t="s">
        <v>7541</v>
      </c>
      <c r="D643">
        <v>2</v>
      </c>
      <c r="E643" t="s">
        <v>7542</v>
      </c>
      <c r="F643" t="s">
        <v>26</v>
      </c>
      <c r="G643" t="s">
        <v>13</v>
      </c>
      <c r="H643" t="s">
        <v>1797</v>
      </c>
      <c r="I643" s="4">
        <f t="shared" si="9"/>
        <v>853.43750000000011</v>
      </c>
      <c r="J643">
        <v>136.55000000000001</v>
      </c>
      <c r="K643" s="29" t="s">
        <v>6145</v>
      </c>
    </row>
    <row r="644" spans="1:11" hidden="1">
      <c r="A644" s="1" t="s">
        <v>1940</v>
      </c>
      <c r="B644" s="13">
        <v>41709</v>
      </c>
      <c r="C644" s="1" t="s">
        <v>49</v>
      </c>
      <c r="D644" s="1">
        <v>2</v>
      </c>
      <c r="E644" s="1" t="s">
        <v>6789</v>
      </c>
      <c r="F644" s="1" t="s">
        <v>18</v>
      </c>
      <c r="G644" s="1" t="s">
        <v>3</v>
      </c>
      <c r="H644" s="1" t="s">
        <v>6224</v>
      </c>
      <c r="I644" s="4">
        <f t="shared" si="9"/>
        <v>287.375</v>
      </c>
      <c r="J644" s="1">
        <v>45.98</v>
      </c>
      <c r="K644" t="s">
        <v>6149</v>
      </c>
    </row>
    <row r="645" spans="1:11" hidden="1">
      <c r="A645" t="s">
        <v>1940</v>
      </c>
      <c r="B645" s="3">
        <v>41709</v>
      </c>
      <c r="C645" t="s">
        <v>49</v>
      </c>
      <c r="D645">
        <v>2</v>
      </c>
      <c r="E645" t="s">
        <v>6789</v>
      </c>
      <c r="F645" t="s">
        <v>18</v>
      </c>
      <c r="G645" t="s">
        <v>3</v>
      </c>
      <c r="H645" t="s">
        <v>6224</v>
      </c>
      <c r="I645" s="4">
        <f t="shared" si="9"/>
        <v>809.125</v>
      </c>
      <c r="J645">
        <v>129.46</v>
      </c>
      <c r="K645" t="s">
        <v>6149</v>
      </c>
    </row>
    <row r="646" spans="1:11" hidden="1">
      <c r="A646" t="s">
        <v>1940</v>
      </c>
      <c r="B646" s="3">
        <v>41709</v>
      </c>
      <c r="C646" t="s">
        <v>49</v>
      </c>
      <c r="D646">
        <v>2</v>
      </c>
      <c r="E646" t="s">
        <v>6789</v>
      </c>
      <c r="F646" t="s">
        <v>18</v>
      </c>
      <c r="G646" t="s">
        <v>3</v>
      </c>
      <c r="H646" t="s">
        <v>6224</v>
      </c>
      <c r="I646" s="4">
        <f t="shared" si="9"/>
        <v>-287.375</v>
      </c>
      <c r="J646">
        <v>-45.98</v>
      </c>
      <c r="K646" t="s">
        <v>6149</v>
      </c>
    </row>
    <row r="647" spans="1:11" hidden="1">
      <c r="A647" t="s">
        <v>4427</v>
      </c>
      <c r="B647" s="3">
        <v>41709</v>
      </c>
      <c r="C647" t="s">
        <v>7543</v>
      </c>
      <c r="D647">
        <v>2</v>
      </c>
      <c r="E647" t="s">
        <v>7544</v>
      </c>
      <c r="F647" t="s">
        <v>26</v>
      </c>
      <c r="G647" t="s">
        <v>13</v>
      </c>
      <c r="H647" t="s">
        <v>7545</v>
      </c>
      <c r="I647" s="4">
        <f t="shared" si="9"/>
        <v>853.43750000000011</v>
      </c>
      <c r="J647">
        <v>136.55000000000001</v>
      </c>
      <c r="K647" s="29" t="s">
        <v>6145</v>
      </c>
    </row>
    <row r="648" spans="1:11" hidden="1">
      <c r="A648" t="s">
        <v>380</v>
      </c>
      <c r="B648" s="3">
        <v>41709</v>
      </c>
      <c r="C648" t="s">
        <v>2</v>
      </c>
      <c r="D648">
        <v>2</v>
      </c>
      <c r="E648" t="s">
        <v>7546</v>
      </c>
      <c r="F648" t="s">
        <v>18</v>
      </c>
      <c r="G648" t="s">
        <v>3</v>
      </c>
      <c r="H648" t="s">
        <v>1295</v>
      </c>
      <c r="I648" s="4">
        <f t="shared" si="9"/>
        <v>277.875</v>
      </c>
      <c r="J648">
        <v>44.46</v>
      </c>
      <c r="K648" t="s">
        <v>6149</v>
      </c>
    </row>
    <row r="649" spans="1:11" hidden="1">
      <c r="A649" t="s">
        <v>1944</v>
      </c>
      <c r="B649" s="3">
        <v>41709</v>
      </c>
      <c r="C649" t="s">
        <v>2</v>
      </c>
      <c r="D649">
        <v>2</v>
      </c>
      <c r="E649" t="s">
        <v>7547</v>
      </c>
      <c r="F649" t="s">
        <v>18</v>
      </c>
      <c r="G649" t="s">
        <v>3</v>
      </c>
      <c r="H649" t="s">
        <v>7548</v>
      </c>
      <c r="I649" s="4">
        <f t="shared" si="9"/>
        <v>277.875</v>
      </c>
      <c r="J649">
        <v>44.46</v>
      </c>
      <c r="K649" t="s">
        <v>6149</v>
      </c>
    </row>
    <row r="650" spans="1:11" hidden="1">
      <c r="A650" t="s">
        <v>1948</v>
      </c>
      <c r="B650" s="3">
        <v>41709</v>
      </c>
      <c r="C650" t="s">
        <v>7549</v>
      </c>
      <c r="D650">
        <v>2</v>
      </c>
      <c r="E650" t="s">
        <v>7550</v>
      </c>
      <c r="F650" t="s">
        <v>26</v>
      </c>
      <c r="G650" t="s">
        <v>13</v>
      </c>
      <c r="H650" t="s">
        <v>7551</v>
      </c>
      <c r="I650" s="4">
        <f t="shared" ref="I650:I713" si="10">J650*100/16</f>
        <v>172.5</v>
      </c>
      <c r="J650">
        <v>27.6</v>
      </c>
      <c r="K650" s="29" t="s">
        <v>6145</v>
      </c>
    </row>
    <row r="651" spans="1:11" hidden="1">
      <c r="A651" t="s">
        <v>1952</v>
      </c>
      <c r="B651" s="3">
        <v>41709</v>
      </c>
      <c r="C651" t="s">
        <v>7552</v>
      </c>
      <c r="D651">
        <v>2</v>
      </c>
      <c r="E651" t="s">
        <v>7553</v>
      </c>
      <c r="F651" t="s">
        <v>26</v>
      </c>
      <c r="G651" t="s">
        <v>13</v>
      </c>
      <c r="H651" t="s">
        <v>6224</v>
      </c>
      <c r="I651" s="4">
        <f t="shared" si="10"/>
        <v>775.9375</v>
      </c>
      <c r="J651">
        <v>124.15</v>
      </c>
      <c r="K651" s="29" t="s">
        <v>6145</v>
      </c>
    </row>
    <row r="652" spans="1:11" hidden="1">
      <c r="A652" t="s">
        <v>2005</v>
      </c>
      <c r="B652" s="3">
        <v>41709</v>
      </c>
      <c r="C652" t="s">
        <v>2</v>
      </c>
      <c r="D652">
        <v>2</v>
      </c>
      <c r="E652" t="s">
        <v>7554</v>
      </c>
      <c r="F652" t="s">
        <v>18</v>
      </c>
      <c r="G652" t="s">
        <v>3</v>
      </c>
      <c r="H652" t="s">
        <v>2261</v>
      </c>
      <c r="I652" s="4">
        <f t="shared" si="10"/>
        <v>240.49999999999997</v>
      </c>
      <c r="J652">
        <v>38.479999999999997</v>
      </c>
      <c r="K652" t="s">
        <v>6149</v>
      </c>
    </row>
    <row r="653" spans="1:11" hidden="1">
      <c r="A653" t="s">
        <v>5082</v>
      </c>
      <c r="B653" s="3">
        <v>41709</v>
      </c>
      <c r="C653" t="s">
        <v>7555</v>
      </c>
      <c r="D653">
        <v>2</v>
      </c>
      <c r="E653" t="s">
        <v>7556</v>
      </c>
      <c r="F653" t="s">
        <v>26</v>
      </c>
      <c r="G653" t="s">
        <v>13</v>
      </c>
      <c r="H653" t="s">
        <v>213</v>
      </c>
      <c r="I653" s="4">
        <f t="shared" si="10"/>
        <v>1534.5</v>
      </c>
      <c r="J653">
        <v>245.52</v>
      </c>
      <c r="K653" s="29" t="s">
        <v>6145</v>
      </c>
    </row>
    <row r="654" spans="1:11" hidden="1">
      <c r="A654" t="s">
        <v>5086</v>
      </c>
      <c r="B654" s="3">
        <v>41709</v>
      </c>
      <c r="C654" t="s">
        <v>2</v>
      </c>
      <c r="D654">
        <v>2</v>
      </c>
      <c r="E654" t="s">
        <v>7557</v>
      </c>
      <c r="F654" t="s">
        <v>18</v>
      </c>
      <c r="G654" t="s">
        <v>0</v>
      </c>
      <c r="H654" t="s">
        <v>7558</v>
      </c>
      <c r="I654" s="4">
        <f t="shared" si="10"/>
        <v>1100</v>
      </c>
      <c r="J654">
        <v>176</v>
      </c>
      <c r="K654" t="s">
        <v>6149</v>
      </c>
    </row>
    <row r="655" spans="1:11" hidden="1">
      <c r="A655" s="1" t="s">
        <v>2008</v>
      </c>
      <c r="B655" s="13">
        <v>41709</v>
      </c>
      <c r="C655" s="1" t="s">
        <v>16</v>
      </c>
      <c r="D655" s="1">
        <v>2</v>
      </c>
      <c r="E655" s="1" t="s">
        <v>6790</v>
      </c>
      <c r="F655" s="1" t="s">
        <v>18</v>
      </c>
      <c r="G655" s="1" t="s">
        <v>3</v>
      </c>
      <c r="H655" s="1" t="s">
        <v>88</v>
      </c>
      <c r="I655" s="4">
        <f t="shared" si="10"/>
        <v>344.5625</v>
      </c>
      <c r="J655" s="1">
        <v>55.13</v>
      </c>
      <c r="K655" t="s">
        <v>6149</v>
      </c>
    </row>
    <row r="656" spans="1:11" hidden="1">
      <c r="A656" t="s">
        <v>2008</v>
      </c>
      <c r="B656" s="3">
        <v>41709</v>
      </c>
      <c r="C656" t="s">
        <v>16</v>
      </c>
      <c r="D656">
        <v>2</v>
      </c>
      <c r="E656" t="s">
        <v>6790</v>
      </c>
      <c r="F656" t="s">
        <v>18</v>
      </c>
      <c r="G656" t="s">
        <v>3</v>
      </c>
      <c r="H656" t="s">
        <v>88</v>
      </c>
      <c r="I656" s="4">
        <f t="shared" si="10"/>
        <v>344.5625</v>
      </c>
      <c r="J656">
        <v>55.13</v>
      </c>
      <c r="K656" t="s">
        <v>6149</v>
      </c>
    </row>
    <row r="657" spans="1:11" hidden="1">
      <c r="A657" t="s">
        <v>2008</v>
      </c>
      <c r="B657" s="3">
        <v>41709</v>
      </c>
      <c r="C657" t="s">
        <v>16</v>
      </c>
      <c r="D657">
        <v>2</v>
      </c>
      <c r="E657" t="s">
        <v>6790</v>
      </c>
      <c r="F657" t="s">
        <v>18</v>
      </c>
      <c r="G657" t="s">
        <v>3</v>
      </c>
      <c r="H657" t="s">
        <v>88</v>
      </c>
      <c r="I657" s="4">
        <f t="shared" si="10"/>
        <v>-344.5625</v>
      </c>
      <c r="J657">
        <v>-55.13</v>
      </c>
      <c r="K657" t="s">
        <v>6149</v>
      </c>
    </row>
    <row r="658" spans="1:11" hidden="1">
      <c r="A658" t="s">
        <v>5090</v>
      </c>
      <c r="B658" s="3">
        <v>41709</v>
      </c>
      <c r="C658" t="s">
        <v>2</v>
      </c>
      <c r="D658">
        <v>2</v>
      </c>
      <c r="E658" t="s">
        <v>7559</v>
      </c>
      <c r="F658" t="s">
        <v>18</v>
      </c>
      <c r="G658" t="s">
        <v>3</v>
      </c>
      <c r="H658" t="s">
        <v>88</v>
      </c>
      <c r="I658" s="4">
        <f t="shared" si="10"/>
        <v>1728.4375</v>
      </c>
      <c r="J658">
        <v>276.55</v>
      </c>
      <c r="K658" t="s">
        <v>6149</v>
      </c>
    </row>
    <row r="659" spans="1:11" hidden="1">
      <c r="A659" t="s">
        <v>2012</v>
      </c>
      <c r="B659" s="3">
        <v>41709</v>
      </c>
      <c r="C659" t="s">
        <v>7560</v>
      </c>
      <c r="D659">
        <v>2</v>
      </c>
      <c r="E659" t="s">
        <v>7561</v>
      </c>
      <c r="F659" t="s">
        <v>26</v>
      </c>
      <c r="G659" t="s">
        <v>13</v>
      </c>
      <c r="H659" t="s">
        <v>7562</v>
      </c>
      <c r="I659" s="4">
        <f t="shared" si="10"/>
        <v>1534.5</v>
      </c>
      <c r="J659">
        <v>245.52</v>
      </c>
      <c r="K659" s="29" t="s">
        <v>6145</v>
      </c>
    </row>
    <row r="660" spans="1:11" hidden="1">
      <c r="A660" t="s">
        <v>2016</v>
      </c>
      <c r="B660" s="3">
        <v>41709</v>
      </c>
      <c r="C660" t="s">
        <v>7563</v>
      </c>
      <c r="D660">
        <v>2</v>
      </c>
      <c r="E660" t="s">
        <v>7564</v>
      </c>
      <c r="F660" t="s">
        <v>26</v>
      </c>
      <c r="G660" t="s">
        <v>13</v>
      </c>
      <c r="H660" t="s">
        <v>5432</v>
      </c>
      <c r="I660" s="4">
        <f t="shared" si="10"/>
        <v>853.43750000000011</v>
      </c>
      <c r="J660">
        <v>136.55000000000001</v>
      </c>
      <c r="K660" s="29" t="s">
        <v>6145</v>
      </c>
    </row>
    <row r="661" spans="1:11" hidden="1">
      <c r="A661" t="s">
        <v>437</v>
      </c>
      <c r="B661" s="3">
        <v>41709</v>
      </c>
      <c r="C661" t="s">
        <v>7565</v>
      </c>
      <c r="D661">
        <v>2</v>
      </c>
      <c r="E661" t="s">
        <v>7566</v>
      </c>
      <c r="F661" t="s">
        <v>26</v>
      </c>
      <c r="G661" t="s">
        <v>13</v>
      </c>
      <c r="H661" t="s">
        <v>7567</v>
      </c>
      <c r="I661" s="4">
        <f t="shared" si="10"/>
        <v>3413.8125</v>
      </c>
      <c r="J661">
        <v>546.21</v>
      </c>
      <c r="K661" s="29" t="s">
        <v>6145</v>
      </c>
    </row>
    <row r="662" spans="1:11" hidden="1">
      <c r="A662" t="s">
        <v>2020</v>
      </c>
      <c r="B662" s="3">
        <v>41709</v>
      </c>
      <c r="C662" t="s">
        <v>7568</v>
      </c>
      <c r="D662">
        <v>2</v>
      </c>
      <c r="E662" t="s">
        <v>7569</v>
      </c>
      <c r="F662" t="s">
        <v>26</v>
      </c>
      <c r="G662" t="s">
        <v>13</v>
      </c>
      <c r="H662" t="s">
        <v>7570</v>
      </c>
      <c r="I662" s="4">
        <f t="shared" si="10"/>
        <v>2525.875</v>
      </c>
      <c r="J662">
        <v>404.14</v>
      </c>
      <c r="K662" s="29" t="s">
        <v>6145</v>
      </c>
    </row>
    <row r="663" spans="1:11" hidden="1">
      <c r="A663" s="1" t="s">
        <v>442</v>
      </c>
      <c r="B663" s="13">
        <v>41709</v>
      </c>
      <c r="C663" s="1" t="s">
        <v>49</v>
      </c>
      <c r="D663" s="1">
        <v>2</v>
      </c>
      <c r="E663" s="1" t="s">
        <v>6791</v>
      </c>
      <c r="F663" s="1" t="s">
        <v>18</v>
      </c>
      <c r="G663" s="1" t="s">
        <v>3</v>
      </c>
      <c r="H663" s="1" t="s">
        <v>5844</v>
      </c>
      <c r="I663" s="4">
        <f t="shared" si="10"/>
        <v>371.375</v>
      </c>
      <c r="J663" s="1">
        <v>59.42</v>
      </c>
      <c r="K663" t="s">
        <v>6149</v>
      </c>
    </row>
    <row r="664" spans="1:11" hidden="1">
      <c r="A664" t="s">
        <v>442</v>
      </c>
      <c r="B664" s="3">
        <v>41709</v>
      </c>
      <c r="C664" t="s">
        <v>49</v>
      </c>
      <c r="D664">
        <v>2</v>
      </c>
      <c r="E664" t="s">
        <v>6791</v>
      </c>
      <c r="F664" t="s">
        <v>18</v>
      </c>
      <c r="G664" t="s">
        <v>3</v>
      </c>
      <c r="H664" t="s">
        <v>5844</v>
      </c>
      <c r="I664" s="4">
        <f t="shared" si="10"/>
        <v>371.375</v>
      </c>
      <c r="J664">
        <v>59.42</v>
      </c>
      <c r="K664" t="s">
        <v>6149</v>
      </c>
    </row>
    <row r="665" spans="1:11" hidden="1">
      <c r="A665" t="s">
        <v>442</v>
      </c>
      <c r="B665" s="3">
        <v>41709</v>
      </c>
      <c r="C665" t="s">
        <v>49</v>
      </c>
      <c r="D665">
        <v>2</v>
      </c>
      <c r="E665" t="s">
        <v>6791</v>
      </c>
      <c r="F665" t="s">
        <v>18</v>
      </c>
      <c r="G665" t="s">
        <v>3</v>
      </c>
      <c r="H665" t="s">
        <v>5844</v>
      </c>
      <c r="I665" s="4">
        <f t="shared" si="10"/>
        <v>-371.375</v>
      </c>
      <c r="J665">
        <v>-59.42</v>
      </c>
      <c r="K665" t="s">
        <v>6149</v>
      </c>
    </row>
    <row r="666" spans="1:11" hidden="1">
      <c r="A666" s="1" t="s">
        <v>2024</v>
      </c>
      <c r="B666" s="13">
        <v>41709</v>
      </c>
      <c r="C666" s="1" t="s">
        <v>2</v>
      </c>
      <c r="D666" s="1">
        <v>2</v>
      </c>
      <c r="E666" s="1" t="s">
        <v>6792</v>
      </c>
      <c r="F666" s="1" t="s">
        <v>18</v>
      </c>
      <c r="G666" s="1" t="s">
        <v>3</v>
      </c>
      <c r="H666" s="1" t="s">
        <v>6793</v>
      </c>
      <c r="I666" s="4">
        <f t="shared" si="10"/>
        <v>272.75</v>
      </c>
      <c r="J666" s="1">
        <v>43.64</v>
      </c>
      <c r="K666" t="s">
        <v>6149</v>
      </c>
    </row>
    <row r="667" spans="1:11" hidden="1">
      <c r="A667" t="s">
        <v>2024</v>
      </c>
      <c r="B667" s="3">
        <v>41709</v>
      </c>
      <c r="C667" t="s">
        <v>2</v>
      </c>
      <c r="D667">
        <v>2</v>
      </c>
      <c r="E667" t="s">
        <v>6792</v>
      </c>
      <c r="F667" t="s">
        <v>18</v>
      </c>
      <c r="G667" t="s">
        <v>3</v>
      </c>
      <c r="H667" t="s">
        <v>6793</v>
      </c>
      <c r="I667" s="4">
        <f t="shared" si="10"/>
        <v>272.75</v>
      </c>
      <c r="J667">
        <v>43.64</v>
      </c>
      <c r="K667" t="s">
        <v>6149</v>
      </c>
    </row>
    <row r="668" spans="1:11" hidden="1">
      <c r="A668" t="s">
        <v>2024</v>
      </c>
      <c r="B668" s="3">
        <v>41709</v>
      </c>
      <c r="C668" t="s">
        <v>2</v>
      </c>
      <c r="D668">
        <v>2</v>
      </c>
      <c r="E668" t="s">
        <v>6792</v>
      </c>
      <c r="F668" t="s">
        <v>18</v>
      </c>
      <c r="G668" t="s">
        <v>3</v>
      </c>
      <c r="H668" t="s">
        <v>6793</v>
      </c>
      <c r="I668" s="4">
        <f t="shared" si="10"/>
        <v>-272.75</v>
      </c>
      <c r="J668">
        <v>-43.64</v>
      </c>
      <c r="K668" t="s">
        <v>6149</v>
      </c>
    </row>
    <row r="669" spans="1:11" hidden="1">
      <c r="A669" t="s">
        <v>2028</v>
      </c>
      <c r="B669" s="3">
        <v>41709</v>
      </c>
      <c r="C669" t="s">
        <v>7571</v>
      </c>
      <c r="D669">
        <v>2</v>
      </c>
      <c r="E669" t="s">
        <v>7572</v>
      </c>
      <c r="F669" t="s">
        <v>26</v>
      </c>
      <c r="G669" t="s">
        <v>13</v>
      </c>
      <c r="H669" t="s">
        <v>5542</v>
      </c>
      <c r="I669" s="4">
        <f t="shared" si="10"/>
        <v>1465.5</v>
      </c>
      <c r="J669">
        <v>234.48</v>
      </c>
      <c r="K669" s="29" t="s">
        <v>6145</v>
      </c>
    </row>
    <row r="670" spans="1:11" hidden="1">
      <c r="A670" t="s">
        <v>2032</v>
      </c>
      <c r="B670" s="3">
        <v>41709</v>
      </c>
      <c r="C670" t="s">
        <v>7573</v>
      </c>
      <c r="D670">
        <v>2</v>
      </c>
      <c r="E670" t="s">
        <v>7574</v>
      </c>
      <c r="F670" t="s">
        <v>26</v>
      </c>
      <c r="G670" t="s">
        <v>13</v>
      </c>
      <c r="H670" t="s">
        <v>7575</v>
      </c>
      <c r="I670" s="4">
        <f t="shared" si="10"/>
        <v>853.43750000000011</v>
      </c>
      <c r="J670">
        <v>136.55000000000001</v>
      </c>
      <c r="K670" s="29" t="s">
        <v>6145</v>
      </c>
    </row>
    <row r="671" spans="1:11" hidden="1">
      <c r="A671" s="1" t="s">
        <v>2034</v>
      </c>
      <c r="B671" s="13">
        <v>41709</v>
      </c>
      <c r="C671" s="1" t="s">
        <v>6794</v>
      </c>
      <c r="D671" s="1">
        <v>2</v>
      </c>
      <c r="E671" s="1" t="s">
        <v>6795</v>
      </c>
      <c r="F671" s="1" t="s">
        <v>26</v>
      </c>
      <c r="G671" s="1" t="s">
        <v>13</v>
      </c>
      <c r="H671" s="1" t="s">
        <v>6180</v>
      </c>
      <c r="I671" s="4">
        <f t="shared" si="10"/>
        <v>1303.9375</v>
      </c>
      <c r="J671" s="1">
        <v>208.63</v>
      </c>
      <c r="K671" s="1" t="s">
        <v>6145</v>
      </c>
    </row>
    <row r="672" spans="1:11" hidden="1">
      <c r="A672" t="s">
        <v>2034</v>
      </c>
      <c r="B672" s="3">
        <v>41709</v>
      </c>
      <c r="C672" t="s">
        <v>6794</v>
      </c>
      <c r="D672">
        <v>2</v>
      </c>
      <c r="E672" t="s">
        <v>6795</v>
      </c>
      <c r="F672" t="s">
        <v>26</v>
      </c>
      <c r="G672" t="s">
        <v>13</v>
      </c>
      <c r="H672" t="s">
        <v>6180</v>
      </c>
      <c r="I672" s="4">
        <f t="shared" si="10"/>
        <v>4890.125</v>
      </c>
      <c r="J672">
        <v>782.42</v>
      </c>
      <c r="K672" s="29" t="s">
        <v>6145</v>
      </c>
    </row>
    <row r="673" spans="1:11" hidden="1">
      <c r="A673" t="s">
        <v>2034</v>
      </c>
      <c r="B673" s="3">
        <v>41709</v>
      </c>
      <c r="C673" t="s">
        <v>6794</v>
      </c>
      <c r="D673">
        <v>2</v>
      </c>
      <c r="E673" t="s">
        <v>6795</v>
      </c>
      <c r="F673" t="s">
        <v>26</v>
      </c>
      <c r="G673" t="s">
        <v>13</v>
      </c>
      <c r="H673" t="s">
        <v>6180</v>
      </c>
      <c r="I673" s="4">
        <f t="shared" si="10"/>
        <v>-1303.9375</v>
      </c>
      <c r="J673">
        <v>-208.63</v>
      </c>
      <c r="K673" s="29" t="s">
        <v>6145</v>
      </c>
    </row>
    <row r="674" spans="1:11" hidden="1">
      <c r="A674" t="s">
        <v>2039</v>
      </c>
      <c r="B674" s="3">
        <v>41709</v>
      </c>
      <c r="C674" t="s">
        <v>7576</v>
      </c>
      <c r="D674">
        <v>2</v>
      </c>
      <c r="E674" t="s">
        <v>7577</v>
      </c>
      <c r="F674" t="s">
        <v>26</v>
      </c>
      <c r="G674" t="s">
        <v>13</v>
      </c>
      <c r="H674" t="s">
        <v>4856</v>
      </c>
      <c r="I674" s="4">
        <f t="shared" si="10"/>
        <v>634.375</v>
      </c>
      <c r="J674">
        <v>101.5</v>
      </c>
      <c r="K674" s="29" t="s">
        <v>6145</v>
      </c>
    </row>
    <row r="675" spans="1:11" hidden="1">
      <c r="A675" t="s">
        <v>2054</v>
      </c>
      <c r="B675" s="3">
        <v>41710</v>
      </c>
      <c r="C675" t="s">
        <v>1578</v>
      </c>
      <c r="D675">
        <v>1</v>
      </c>
      <c r="E675" t="s">
        <v>7578</v>
      </c>
      <c r="F675" t="s">
        <v>934</v>
      </c>
      <c r="G675" t="s">
        <v>5</v>
      </c>
      <c r="H675" t="s">
        <v>1580</v>
      </c>
      <c r="I675" s="4">
        <f t="shared" si="10"/>
        <v>387.9375</v>
      </c>
      <c r="J675">
        <v>62.07</v>
      </c>
      <c r="K675" t="s">
        <v>6146</v>
      </c>
    </row>
    <row r="676" spans="1:11" hidden="1">
      <c r="A676" t="s">
        <v>2057</v>
      </c>
      <c r="B676" s="3">
        <v>41710</v>
      </c>
      <c r="C676" t="s">
        <v>1578</v>
      </c>
      <c r="D676">
        <v>1</v>
      </c>
      <c r="E676" t="s">
        <v>7579</v>
      </c>
      <c r="F676" t="s">
        <v>934</v>
      </c>
      <c r="G676" t="s">
        <v>5</v>
      </c>
      <c r="H676" t="s">
        <v>7580</v>
      </c>
      <c r="I676" s="4">
        <f t="shared" si="10"/>
        <v>344.8125</v>
      </c>
      <c r="J676">
        <v>55.17</v>
      </c>
      <c r="K676" t="s">
        <v>6146</v>
      </c>
    </row>
    <row r="677" spans="1:11" hidden="1">
      <c r="A677" s="1" t="s">
        <v>2063</v>
      </c>
      <c r="B677" s="13">
        <v>41710</v>
      </c>
      <c r="C677" s="1" t="s">
        <v>49</v>
      </c>
      <c r="D677" s="1">
        <v>2</v>
      </c>
      <c r="E677" s="1" t="s">
        <v>6796</v>
      </c>
      <c r="F677" s="1" t="s">
        <v>18</v>
      </c>
      <c r="G677" s="1" t="s">
        <v>3</v>
      </c>
      <c r="H677" s="1" t="s">
        <v>1534</v>
      </c>
      <c r="I677" s="4">
        <f t="shared" si="10"/>
        <v>825.625</v>
      </c>
      <c r="J677" s="1">
        <v>132.1</v>
      </c>
      <c r="K677" t="s">
        <v>6149</v>
      </c>
    </row>
    <row r="678" spans="1:11" hidden="1">
      <c r="A678" t="s">
        <v>2063</v>
      </c>
      <c r="B678" s="3">
        <v>41710</v>
      </c>
      <c r="C678" t="s">
        <v>49</v>
      </c>
      <c r="D678">
        <v>2</v>
      </c>
      <c r="E678" t="s">
        <v>6796</v>
      </c>
      <c r="F678" t="s">
        <v>18</v>
      </c>
      <c r="G678" t="s">
        <v>3</v>
      </c>
      <c r="H678" t="s">
        <v>1534</v>
      </c>
      <c r="I678" s="4">
        <f t="shared" si="10"/>
        <v>825.625</v>
      </c>
      <c r="J678">
        <v>132.1</v>
      </c>
      <c r="K678" t="s">
        <v>6149</v>
      </c>
    </row>
    <row r="679" spans="1:11" hidden="1">
      <c r="A679" t="s">
        <v>2063</v>
      </c>
      <c r="B679" s="3">
        <v>41710</v>
      </c>
      <c r="C679" t="s">
        <v>49</v>
      </c>
      <c r="D679">
        <v>2</v>
      </c>
      <c r="E679" t="s">
        <v>6796</v>
      </c>
      <c r="F679" t="s">
        <v>18</v>
      </c>
      <c r="G679" t="s">
        <v>3</v>
      </c>
      <c r="H679" t="s">
        <v>1534</v>
      </c>
      <c r="I679" s="4">
        <f t="shared" si="10"/>
        <v>-825.625</v>
      </c>
      <c r="J679">
        <v>-132.1</v>
      </c>
      <c r="K679" t="s">
        <v>6149</v>
      </c>
    </row>
    <row r="680" spans="1:11" hidden="1">
      <c r="A680" s="1" t="s">
        <v>2066</v>
      </c>
      <c r="B680" s="13">
        <v>41710</v>
      </c>
      <c r="C680" s="1" t="s">
        <v>49</v>
      </c>
      <c r="D680" s="1">
        <v>2</v>
      </c>
      <c r="E680" s="1" t="s">
        <v>6797</v>
      </c>
      <c r="F680" s="1" t="s">
        <v>18</v>
      </c>
      <c r="G680" s="1" t="s">
        <v>3</v>
      </c>
      <c r="H680" s="1" t="s">
        <v>6217</v>
      </c>
      <c r="I680" s="4">
        <f t="shared" si="10"/>
        <v>838.00000000000011</v>
      </c>
      <c r="J680" s="1">
        <v>134.08000000000001</v>
      </c>
      <c r="K680" t="s">
        <v>6149</v>
      </c>
    </row>
    <row r="681" spans="1:11" hidden="1">
      <c r="A681" t="s">
        <v>2066</v>
      </c>
      <c r="B681" s="3">
        <v>41710</v>
      </c>
      <c r="C681" t="s">
        <v>49</v>
      </c>
      <c r="D681">
        <v>2</v>
      </c>
      <c r="E681" t="s">
        <v>6797</v>
      </c>
      <c r="F681" t="s">
        <v>18</v>
      </c>
      <c r="G681" t="s">
        <v>3</v>
      </c>
      <c r="H681" t="s">
        <v>6217</v>
      </c>
      <c r="I681" s="4">
        <f t="shared" si="10"/>
        <v>838.00000000000011</v>
      </c>
      <c r="J681">
        <v>134.08000000000001</v>
      </c>
      <c r="K681" t="s">
        <v>6149</v>
      </c>
    </row>
    <row r="682" spans="1:11" hidden="1">
      <c r="A682" t="s">
        <v>2066</v>
      </c>
      <c r="B682" s="3">
        <v>41710</v>
      </c>
      <c r="C682" t="s">
        <v>49</v>
      </c>
      <c r="D682">
        <v>2</v>
      </c>
      <c r="E682" t="s">
        <v>6797</v>
      </c>
      <c r="F682" t="s">
        <v>18</v>
      </c>
      <c r="G682" t="s">
        <v>3</v>
      </c>
      <c r="H682" t="s">
        <v>6217</v>
      </c>
      <c r="I682" s="4">
        <f t="shared" si="10"/>
        <v>-838.00000000000011</v>
      </c>
      <c r="J682">
        <v>-134.08000000000001</v>
      </c>
      <c r="K682" t="s">
        <v>6149</v>
      </c>
    </row>
    <row r="683" spans="1:11" hidden="1">
      <c r="A683" t="s">
        <v>2070</v>
      </c>
      <c r="B683" s="3">
        <v>41710</v>
      </c>
      <c r="C683" t="s">
        <v>652</v>
      </c>
      <c r="D683">
        <v>2</v>
      </c>
      <c r="E683" t="s">
        <v>7581</v>
      </c>
      <c r="F683" t="s">
        <v>18</v>
      </c>
      <c r="G683" t="s">
        <v>3</v>
      </c>
      <c r="H683" t="s">
        <v>7582</v>
      </c>
      <c r="I683" s="4">
        <f t="shared" si="10"/>
        <v>66.875</v>
      </c>
      <c r="J683">
        <v>10.7</v>
      </c>
      <c r="K683" t="s">
        <v>6149</v>
      </c>
    </row>
    <row r="684" spans="1:11" hidden="1">
      <c r="A684" t="s">
        <v>2074</v>
      </c>
      <c r="B684" s="3">
        <v>41710</v>
      </c>
      <c r="C684" t="s">
        <v>7583</v>
      </c>
      <c r="D684">
        <v>2</v>
      </c>
      <c r="E684" t="s">
        <v>7584</v>
      </c>
      <c r="F684" t="s">
        <v>26</v>
      </c>
      <c r="G684" t="s">
        <v>13</v>
      </c>
      <c r="H684" t="s">
        <v>2675</v>
      </c>
      <c r="I684" s="4">
        <f t="shared" si="10"/>
        <v>853.43750000000011</v>
      </c>
      <c r="J684">
        <v>136.55000000000001</v>
      </c>
      <c r="K684" s="29" t="s">
        <v>6145</v>
      </c>
    </row>
    <row r="685" spans="1:11" hidden="1">
      <c r="A685" t="s">
        <v>2077</v>
      </c>
      <c r="B685" s="3">
        <v>41710</v>
      </c>
      <c r="C685" t="s">
        <v>2</v>
      </c>
      <c r="D685">
        <v>2</v>
      </c>
      <c r="E685" t="s">
        <v>7585</v>
      </c>
      <c r="F685" t="s">
        <v>18</v>
      </c>
      <c r="G685" t="s">
        <v>0</v>
      </c>
      <c r="H685" t="s">
        <v>7586</v>
      </c>
      <c r="I685" s="4">
        <f t="shared" si="10"/>
        <v>908.8125</v>
      </c>
      <c r="J685">
        <v>145.41</v>
      </c>
      <c r="K685" t="s">
        <v>6149</v>
      </c>
    </row>
    <row r="686" spans="1:11" hidden="1">
      <c r="A686" s="1" t="s">
        <v>2081</v>
      </c>
      <c r="B686" s="13">
        <v>41710</v>
      </c>
      <c r="C686" s="1" t="s">
        <v>6798</v>
      </c>
      <c r="D686" s="1">
        <v>2</v>
      </c>
      <c r="E686" s="1" t="s">
        <v>6799</v>
      </c>
      <c r="F686" s="1" t="s">
        <v>26</v>
      </c>
      <c r="G686" s="1" t="s">
        <v>13</v>
      </c>
      <c r="H686" s="1" t="s">
        <v>6230</v>
      </c>
      <c r="I686" s="4">
        <f t="shared" si="10"/>
        <v>2609.4375</v>
      </c>
      <c r="J686" s="1">
        <v>417.51</v>
      </c>
      <c r="K686" s="1" t="s">
        <v>6145</v>
      </c>
    </row>
    <row r="687" spans="1:11" hidden="1">
      <c r="A687" t="s">
        <v>2081</v>
      </c>
      <c r="B687" s="3">
        <v>41710</v>
      </c>
      <c r="C687" t="s">
        <v>6798</v>
      </c>
      <c r="D687">
        <v>2</v>
      </c>
      <c r="E687" t="s">
        <v>6799</v>
      </c>
      <c r="F687" t="s">
        <v>26</v>
      </c>
      <c r="G687" t="s">
        <v>13</v>
      </c>
      <c r="H687" t="s">
        <v>6230</v>
      </c>
      <c r="I687" s="4">
        <f t="shared" si="10"/>
        <v>2609.4375</v>
      </c>
      <c r="J687">
        <v>417.51</v>
      </c>
      <c r="K687" s="29" t="s">
        <v>6145</v>
      </c>
    </row>
    <row r="688" spans="1:11" hidden="1">
      <c r="A688" t="s">
        <v>2081</v>
      </c>
      <c r="B688" s="3">
        <v>41710</v>
      </c>
      <c r="C688" t="s">
        <v>6798</v>
      </c>
      <c r="D688">
        <v>2</v>
      </c>
      <c r="E688" t="s">
        <v>6799</v>
      </c>
      <c r="F688" t="s">
        <v>26</v>
      </c>
      <c r="G688" t="s">
        <v>13</v>
      </c>
      <c r="H688" t="s">
        <v>6230</v>
      </c>
      <c r="I688" s="4">
        <f t="shared" si="10"/>
        <v>-2609.4375</v>
      </c>
      <c r="J688">
        <v>-417.51</v>
      </c>
      <c r="K688" s="29" t="s">
        <v>6145</v>
      </c>
    </row>
    <row r="689" spans="1:11" hidden="1">
      <c r="A689" t="s">
        <v>2083</v>
      </c>
      <c r="B689" s="3">
        <v>41710</v>
      </c>
      <c r="C689" t="s">
        <v>7587</v>
      </c>
      <c r="D689">
        <v>2</v>
      </c>
      <c r="E689" t="s">
        <v>7588</v>
      </c>
      <c r="F689" t="s">
        <v>26</v>
      </c>
      <c r="G689" t="s">
        <v>13</v>
      </c>
      <c r="H689" t="s">
        <v>7589</v>
      </c>
      <c r="I689" s="4">
        <f t="shared" si="10"/>
        <v>1534.5</v>
      </c>
      <c r="J689">
        <v>245.52</v>
      </c>
      <c r="K689" s="29" t="s">
        <v>6145</v>
      </c>
    </row>
    <row r="690" spans="1:11" hidden="1">
      <c r="A690" t="s">
        <v>2087</v>
      </c>
      <c r="B690" s="3">
        <v>41710</v>
      </c>
      <c r="C690" t="s">
        <v>7590</v>
      </c>
      <c r="D690">
        <v>2</v>
      </c>
      <c r="E690" t="s">
        <v>7591</v>
      </c>
      <c r="F690" t="s">
        <v>26</v>
      </c>
      <c r="G690" t="s">
        <v>13</v>
      </c>
      <c r="H690" t="s">
        <v>7592</v>
      </c>
      <c r="I690" s="4">
        <f t="shared" si="10"/>
        <v>853.43750000000011</v>
      </c>
      <c r="J690">
        <v>136.55000000000001</v>
      </c>
      <c r="K690" s="29" t="s">
        <v>6145</v>
      </c>
    </row>
    <row r="691" spans="1:11" hidden="1">
      <c r="A691" t="s">
        <v>2090</v>
      </c>
      <c r="B691" s="3">
        <v>41710</v>
      </c>
      <c r="C691" t="s">
        <v>2</v>
      </c>
      <c r="D691">
        <v>2</v>
      </c>
      <c r="E691" t="s">
        <v>7593</v>
      </c>
      <c r="F691" t="s">
        <v>18</v>
      </c>
      <c r="G691" t="s">
        <v>3</v>
      </c>
      <c r="H691" t="s">
        <v>7594</v>
      </c>
      <c r="I691" s="4">
        <f t="shared" si="10"/>
        <v>400.3125</v>
      </c>
      <c r="J691">
        <v>64.05</v>
      </c>
      <c r="K691" t="s">
        <v>6149</v>
      </c>
    </row>
    <row r="692" spans="1:11" hidden="1">
      <c r="A692" t="s">
        <v>2094</v>
      </c>
      <c r="B692" s="3">
        <v>41710</v>
      </c>
      <c r="C692" t="s">
        <v>7595</v>
      </c>
      <c r="D692">
        <v>2</v>
      </c>
      <c r="E692" t="s">
        <v>7596</v>
      </c>
      <c r="F692" t="s">
        <v>26</v>
      </c>
      <c r="G692" t="s">
        <v>13</v>
      </c>
      <c r="H692" t="s">
        <v>7597</v>
      </c>
      <c r="I692" s="4">
        <f t="shared" si="10"/>
        <v>853.43750000000011</v>
      </c>
      <c r="J692">
        <v>136.55000000000001</v>
      </c>
      <c r="K692" s="29" t="s">
        <v>6145</v>
      </c>
    </row>
    <row r="693" spans="1:11" hidden="1">
      <c r="A693" t="s">
        <v>2098</v>
      </c>
      <c r="B693" s="3">
        <v>41710</v>
      </c>
      <c r="C693" t="s">
        <v>7598</v>
      </c>
      <c r="D693">
        <v>2</v>
      </c>
      <c r="E693" t="s">
        <v>7599</v>
      </c>
      <c r="F693" t="s">
        <v>26</v>
      </c>
      <c r="G693" t="s">
        <v>13</v>
      </c>
      <c r="H693" t="s">
        <v>6464</v>
      </c>
      <c r="I693" s="4">
        <f t="shared" si="10"/>
        <v>3413.8125</v>
      </c>
      <c r="J693">
        <v>546.21</v>
      </c>
      <c r="K693" s="29" t="s">
        <v>6145</v>
      </c>
    </row>
    <row r="694" spans="1:11" hidden="1">
      <c r="A694" t="s">
        <v>2131</v>
      </c>
      <c r="B694" s="3">
        <v>41710</v>
      </c>
      <c r="C694" t="s">
        <v>31</v>
      </c>
      <c r="D694">
        <v>1</v>
      </c>
      <c r="E694" t="s">
        <v>7600</v>
      </c>
      <c r="F694" t="s">
        <v>1866</v>
      </c>
      <c r="G694" t="s">
        <v>13</v>
      </c>
      <c r="H694" t="s">
        <v>2971</v>
      </c>
      <c r="I694" s="4">
        <f t="shared" si="10"/>
        <v>2586.1875</v>
      </c>
      <c r="J694">
        <v>413.79</v>
      </c>
      <c r="K694" t="s">
        <v>6146</v>
      </c>
    </row>
    <row r="695" spans="1:11" hidden="1">
      <c r="A695" t="s">
        <v>2134</v>
      </c>
      <c r="B695" s="3">
        <v>41710</v>
      </c>
      <c r="C695" t="s">
        <v>7601</v>
      </c>
      <c r="D695">
        <v>2</v>
      </c>
      <c r="E695" t="s">
        <v>7602</v>
      </c>
      <c r="F695" t="s">
        <v>26</v>
      </c>
      <c r="G695" t="s">
        <v>13</v>
      </c>
      <c r="H695" t="s">
        <v>7603</v>
      </c>
      <c r="I695" s="4">
        <f t="shared" si="10"/>
        <v>491.375</v>
      </c>
      <c r="J695">
        <v>78.62</v>
      </c>
      <c r="K695" s="29" t="s">
        <v>6145</v>
      </c>
    </row>
    <row r="696" spans="1:11" hidden="1">
      <c r="A696" t="s">
        <v>478</v>
      </c>
      <c r="B696" s="3">
        <v>41710</v>
      </c>
      <c r="C696" t="s">
        <v>2</v>
      </c>
      <c r="D696">
        <v>2</v>
      </c>
      <c r="E696" t="s">
        <v>7604</v>
      </c>
      <c r="F696" t="s">
        <v>18</v>
      </c>
      <c r="G696" t="s">
        <v>3</v>
      </c>
      <c r="H696" t="s">
        <v>7605</v>
      </c>
      <c r="I696" s="4">
        <f t="shared" si="10"/>
        <v>1342.4375</v>
      </c>
      <c r="J696">
        <v>214.79</v>
      </c>
      <c r="K696" t="s">
        <v>6149</v>
      </c>
    </row>
    <row r="697" spans="1:11" hidden="1">
      <c r="A697" t="s">
        <v>481</v>
      </c>
      <c r="B697" s="3">
        <v>41710</v>
      </c>
      <c r="C697" t="s">
        <v>7606</v>
      </c>
      <c r="D697">
        <v>2</v>
      </c>
      <c r="E697" t="s">
        <v>7607</v>
      </c>
      <c r="F697" t="s">
        <v>26</v>
      </c>
      <c r="G697" t="s">
        <v>13</v>
      </c>
      <c r="H697" t="s">
        <v>7608</v>
      </c>
      <c r="I697" s="4">
        <f t="shared" si="10"/>
        <v>1534.5</v>
      </c>
      <c r="J697">
        <v>245.52</v>
      </c>
      <c r="K697" s="29" t="s">
        <v>6145</v>
      </c>
    </row>
    <row r="698" spans="1:11" hidden="1">
      <c r="A698" t="s">
        <v>2138</v>
      </c>
      <c r="B698" s="3">
        <v>41710</v>
      </c>
      <c r="C698" t="s">
        <v>48</v>
      </c>
      <c r="D698">
        <v>2</v>
      </c>
      <c r="E698" t="s">
        <v>7609</v>
      </c>
      <c r="F698" t="s">
        <v>18</v>
      </c>
      <c r="G698" t="s">
        <v>0</v>
      </c>
      <c r="H698" t="s">
        <v>6837</v>
      </c>
      <c r="I698" s="4">
        <f t="shared" si="10"/>
        <v>3129</v>
      </c>
      <c r="J698">
        <v>500.64</v>
      </c>
      <c r="K698" t="s">
        <v>6149</v>
      </c>
    </row>
    <row r="699" spans="1:11" hidden="1">
      <c r="A699" t="s">
        <v>2142</v>
      </c>
      <c r="B699" s="3">
        <v>41710</v>
      </c>
      <c r="C699" t="s">
        <v>7610</v>
      </c>
      <c r="D699">
        <v>2</v>
      </c>
      <c r="E699" t="s">
        <v>7611</v>
      </c>
      <c r="F699" t="s">
        <v>26</v>
      </c>
      <c r="G699" t="s">
        <v>13</v>
      </c>
      <c r="H699" t="s">
        <v>6837</v>
      </c>
      <c r="I699" s="4">
        <f t="shared" si="10"/>
        <v>258.625</v>
      </c>
      <c r="J699">
        <v>41.38</v>
      </c>
      <c r="K699" s="29" t="s">
        <v>6145</v>
      </c>
    </row>
    <row r="700" spans="1:11" hidden="1">
      <c r="A700" s="1" t="s">
        <v>2146</v>
      </c>
      <c r="B700" s="13">
        <v>41710</v>
      </c>
      <c r="C700" s="1" t="s">
        <v>49</v>
      </c>
      <c r="D700" s="1">
        <v>2</v>
      </c>
      <c r="E700" s="1" t="s">
        <v>6800</v>
      </c>
      <c r="F700" s="1" t="s">
        <v>18</v>
      </c>
      <c r="G700" s="1" t="s">
        <v>3</v>
      </c>
      <c r="H700" s="1" t="s">
        <v>6276</v>
      </c>
      <c r="I700" s="4">
        <f t="shared" si="10"/>
        <v>268.8125</v>
      </c>
      <c r="J700" s="1">
        <v>43.01</v>
      </c>
      <c r="K700" t="s">
        <v>6149</v>
      </c>
    </row>
    <row r="701" spans="1:11" hidden="1">
      <c r="A701" t="s">
        <v>2146</v>
      </c>
      <c r="B701" s="3">
        <v>41710</v>
      </c>
      <c r="C701" t="s">
        <v>49</v>
      </c>
      <c r="D701">
        <v>2</v>
      </c>
      <c r="E701" t="s">
        <v>6800</v>
      </c>
      <c r="F701" t="s">
        <v>18</v>
      </c>
      <c r="G701" t="s">
        <v>3</v>
      </c>
      <c r="H701" t="s">
        <v>6276</v>
      </c>
      <c r="I701" s="4">
        <f t="shared" si="10"/>
        <v>268.8125</v>
      </c>
      <c r="J701">
        <v>43.01</v>
      </c>
      <c r="K701" t="s">
        <v>6149</v>
      </c>
    </row>
    <row r="702" spans="1:11" hidden="1">
      <c r="A702" t="s">
        <v>2146</v>
      </c>
      <c r="B702" s="3">
        <v>41710</v>
      </c>
      <c r="C702" t="s">
        <v>49</v>
      </c>
      <c r="D702">
        <v>2</v>
      </c>
      <c r="E702" t="s">
        <v>6800</v>
      </c>
      <c r="F702" t="s">
        <v>18</v>
      </c>
      <c r="G702" t="s">
        <v>3</v>
      </c>
      <c r="H702" t="s">
        <v>6276</v>
      </c>
      <c r="I702" s="4">
        <f t="shared" si="10"/>
        <v>-268.8125</v>
      </c>
      <c r="J702">
        <v>-43.01</v>
      </c>
      <c r="K702" t="s">
        <v>6149</v>
      </c>
    </row>
    <row r="703" spans="1:11" hidden="1">
      <c r="A703" t="s">
        <v>2150</v>
      </c>
      <c r="B703" s="3">
        <v>41710</v>
      </c>
      <c r="C703" t="s">
        <v>7612</v>
      </c>
      <c r="D703">
        <v>2</v>
      </c>
      <c r="E703" t="s">
        <v>7613</v>
      </c>
      <c r="F703" t="s">
        <v>26</v>
      </c>
      <c r="G703" t="s">
        <v>13</v>
      </c>
      <c r="H703" t="s">
        <v>7614</v>
      </c>
      <c r="I703" s="4">
        <f t="shared" si="10"/>
        <v>405.1875</v>
      </c>
      <c r="J703">
        <v>64.83</v>
      </c>
      <c r="K703" s="29" t="s">
        <v>6145</v>
      </c>
    </row>
    <row r="704" spans="1:11" hidden="1">
      <c r="A704" t="s">
        <v>2152</v>
      </c>
      <c r="B704" s="3">
        <v>41710</v>
      </c>
      <c r="C704" t="s">
        <v>7615</v>
      </c>
      <c r="D704">
        <v>2</v>
      </c>
      <c r="E704" t="s">
        <v>7616</v>
      </c>
      <c r="F704" t="s">
        <v>26</v>
      </c>
      <c r="G704" t="s">
        <v>13</v>
      </c>
      <c r="H704" t="s">
        <v>7617</v>
      </c>
      <c r="I704" s="4">
        <f t="shared" si="10"/>
        <v>2491.375</v>
      </c>
      <c r="J704">
        <v>398.62</v>
      </c>
      <c r="K704" s="29" t="s">
        <v>6145</v>
      </c>
    </row>
    <row r="705" spans="1:11" hidden="1">
      <c r="A705" t="s">
        <v>2155</v>
      </c>
      <c r="B705" s="3">
        <v>41710</v>
      </c>
      <c r="C705" t="s">
        <v>7618</v>
      </c>
      <c r="D705">
        <v>2</v>
      </c>
      <c r="E705" t="s">
        <v>7619</v>
      </c>
      <c r="F705" t="s">
        <v>26</v>
      </c>
      <c r="G705" t="s">
        <v>13</v>
      </c>
      <c r="H705" t="s">
        <v>7620</v>
      </c>
      <c r="I705" s="4">
        <f t="shared" si="10"/>
        <v>2525.875</v>
      </c>
      <c r="J705">
        <v>404.14</v>
      </c>
      <c r="K705" s="29" t="s">
        <v>6145</v>
      </c>
    </row>
    <row r="706" spans="1:11" hidden="1">
      <c r="A706" t="s">
        <v>2159</v>
      </c>
      <c r="B706" s="3">
        <v>41710</v>
      </c>
      <c r="C706" t="s">
        <v>7621</v>
      </c>
      <c r="D706">
        <v>2</v>
      </c>
      <c r="E706" t="s">
        <v>7622</v>
      </c>
      <c r="F706" t="s">
        <v>26</v>
      </c>
      <c r="G706" t="s">
        <v>13</v>
      </c>
      <c r="H706" t="s">
        <v>7623</v>
      </c>
      <c r="I706" s="4">
        <f t="shared" si="10"/>
        <v>1534.5</v>
      </c>
      <c r="J706">
        <v>245.52</v>
      </c>
      <c r="K706" s="29" t="s">
        <v>6145</v>
      </c>
    </row>
    <row r="707" spans="1:11" hidden="1">
      <c r="A707" t="s">
        <v>2163</v>
      </c>
      <c r="B707" s="3">
        <v>41710</v>
      </c>
      <c r="C707" t="s">
        <v>7624</v>
      </c>
      <c r="D707">
        <v>2</v>
      </c>
      <c r="E707" t="s">
        <v>7625</v>
      </c>
      <c r="F707" t="s">
        <v>26</v>
      </c>
      <c r="G707" t="s">
        <v>13</v>
      </c>
      <c r="H707" t="s">
        <v>27</v>
      </c>
      <c r="I707" s="4">
        <f t="shared" si="10"/>
        <v>853.43750000000011</v>
      </c>
      <c r="J707">
        <v>136.55000000000001</v>
      </c>
      <c r="K707" s="29" t="s">
        <v>6145</v>
      </c>
    </row>
    <row r="708" spans="1:11" hidden="1">
      <c r="A708" t="s">
        <v>2166</v>
      </c>
      <c r="B708" s="3">
        <v>41710</v>
      </c>
      <c r="C708" t="s">
        <v>7626</v>
      </c>
      <c r="D708">
        <v>2</v>
      </c>
      <c r="E708" t="s">
        <v>7627</v>
      </c>
      <c r="F708" t="s">
        <v>26</v>
      </c>
      <c r="G708" t="s">
        <v>13</v>
      </c>
      <c r="H708" t="s">
        <v>7628</v>
      </c>
      <c r="I708" s="4">
        <f t="shared" si="10"/>
        <v>3654.625</v>
      </c>
      <c r="J708">
        <v>584.74</v>
      </c>
      <c r="K708" s="29" t="s">
        <v>6145</v>
      </c>
    </row>
    <row r="709" spans="1:11" hidden="1">
      <c r="A709" t="s">
        <v>2182</v>
      </c>
      <c r="B709" s="3">
        <v>41710</v>
      </c>
      <c r="C709" t="s">
        <v>7629</v>
      </c>
      <c r="D709">
        <v>2</v>
      </c>
      <c r="E709" t="s">
        <v>7630</v>
      </c>
      <c r="F709" t="s">
        <v>26</v>
      </c>
      <c r="G709" t="s">
        <v>13</v>
      </c>
      <c r="H709" t="s">
        <v>1778</v>
      </c>
      <c r="I709" s="4">
        <f t="shared" si="10"/>
        <v>1534.5</v>
      </c>
      <c r="J709">
        <v>245.52</v>
      </c>
      <c r="K709" s="29" t="s">
        <v>6145</v>
      </c>
    </row>
    <row r="710" spans="1:11" hidden="1">
      <c r="A710" t="s">
        <v>482</v>
      </c>
      <c r="B710" s="3">
        <v>41710</v>
      </c>
      <c r="C710" t="s">
        <v>7631</v>
      </c>
      <c r="D710">
        <v>2</v>
      </c>
      <c r="E710" t="s">
        <v>7632</v>
      </c>
      <c r="F710" t="s">
        <v>26</v>
      </c>
      <c r="G710" t="s">
        <v>13</v>
      </c>
      <c r="H710" t="s">
        <v>3520</v>
      </c>
      <c r="I710" s="4">
        <f t="shared" si="10"/>
        <v>853.43750000000011</v>
      </c>
      <c r="J710">
        <v>136.55000000000001</v>
      </c>
      <c r="K710" s="29" t="s">
        <v>6145</v>
      </c>
    </row>
    <row r="711" spans="1:11" hidden="1">
      <c r="A711" t="s">
        <v>484</v>
      </c>
      <c r="B711" s="3">
        <v>41710</v>
      </c>
      <c r="C711" t="s">
        <v>2</v>
      </c>
      <c r="D711">
        <v>2</v>
      </c>
      <c r="E711" t="s">
        <v>7633</v>
      </c>
      <c r="F711" t="s">
        <v>18</v>
      </c>
      <c r="G711" t="s">
        <v>3</v>
      </c>
      <c r="H711" t="s">
        <v>7634</v>
      </c>
      <c r="I711" s="4">
        <f t="shared" si="10"/>
        <v>355.25</v>
      </c>
      <c r="J711">
        <v>56.84</v>
      </c>
      <c r="K711" t="s">
        <v>6149</v>
      </c>
    </row>
    <row r="712" spans="1:11" hidden="1">
      <c r="A712" t="s">
        <v>487</v>
      </c>
      <c r="B712" s="3">
        <v>41710</v>
      </c>
      <c r="C712" t="s">
        <v>7635</v>
      </c>
      <c r="D712">
        <v>2</v>
      </c>
      <c r="E712" t="s">
        <v>7636</v>
      </c>
      <c r="F712" t="s">
        <v>26</v>
      </c>
      <c r="G712" t="s">
        <v>13</v>
      </c>
      <c r="H712" t="s">
        <v>7501</v>
      </c>
      <c r="I712" s="4">
        <f t="shared" si="10"/>
        <v>5215.5</v>
      </c>
      <c r="J712">
        <v>834.48</v>
      </c>
      <c r="K712" s="29" t="s">
        <v>6145</v>
      </c>
    </row>
    <row r="713" spans="1:11" hidden="1">
      <c r="A713" t="s">
        <v>5247</v>
      </c>
      <c r="B713" s="3">
        <v>41711</v>
      </c>
      <c r="C713" t="s">
        <v>7637</v>
      </c>
      <c r="D713">
        <v>2</v>
      </c>
      <c r="E713" t="s">
        <v>7638</v>
      </c>
      <c r="F713" t="s">
        <v>26</v>
      </c>
      <c r="G713" t="s">
        <v>13</v>
      </c>
      <c r="H713" t="s">
        <v>7639</v>
      </c>
      <c r="I713" s="4">
        <f t="shared" si="10"/>
        <v>1534.5</v>
      </c>
      <c r="J713">
        <v>245.52</v>
      </c>
      <c r="K713" s="29" t="s">
        <v>6145</v>
      </c>
    </row>
    <row r="714" spans="1:11" hidden="1">
      <c r="A714" t="s">
        <v>491</v>
      </c>
      <c r="B714" s="3">
        <v>41711</v>
      </c>
      <c r="C714" t="s">
        <v>7640</v>
      </c>
      <c r="D714">
        <v>2</v>
      </c>
      <c r="E714" t="s">
        <v>7641</v>
      </c>
      <c r="F714" t="s">
        <v>26</v>
      </c>
      <c r="G714" t="s">
        <v>13</v>
      </c>
      <c r="H714" t="s">
        <v>7642</v>
      </c>
      <c r="I714" s="4">
        <f t="shared" ref="I714:I777" si="11">J714*100/16</f>
        <v>1034.5</v>
      </c>
      <c r="J714">
        <v>165.52</v>
      </c>
      <c r="K714" s="29" t="s">
        <v>6145</v>
      </c>
    </row>
    <row r="715" spans="1:11" hidden="1">
      <c r="A715" t="s">
        <v>2186</v>
      </c>
      <c r="B715" s="3">
        <v>41711</v>
      </c>
      <c r="C715" t="s">
        <v>652</v>
      </c>
      <c r="D715">
        <v>2</v>
      </c>
      <c r="E715" t="s">
        <v>7643</v>
      </c>
      <c r="F715" t="s">
        <v>18</v>
      </c>
      <c r="G715" t="s">
        <v>3</v>
      </c>
      <c r="H715" t="s">
        <v>88</v>
      </c>
      <c r="I715" s="4">
        <f t="shared" si="11"/>
        <v>1300</v>
      </c>
      <c r="J715">
        <v>208</v>
      </c>
      <c r="K715" t="s">
        <v>6149</v>
      </c>
    </row>
    <row r="716" spans="1:11" hidden="1">
      <c r="A716" t="s">
        <v>2194</v>
      </c>
      <c r="B716" s="3">
        <v>41711</v>
      </c>
      <c r="C716" t="s">
        <v>7644</v>
      </c>
      <c r="D716">
        <v>2</v>
      </c>
      <c r="E716" t="s">
        <v>7645</v>
      </c>
      <c r="F716" t="s">
        <v>26</v>
      </c>
      <c r="G716" t="s">
        <v>13</v>
      </c>
      <c r="H716" t="s">
        <v>7646</v>
      </c>
      <c r="I716" s="4">
        <f t="shared" si="11"/>
        <v>1534.5</v>
      </c>
      <c r="J716">
        <v>245.52</v>
      </c>
      <c r="K716" s="29" t="s">
        <v>6145</v>
      </c>
    </row>
    <row r="717" spans="1:11" hidden="1">
      <c r="A717" t="s">
        <v>2203</v>
      </c>
      <c r="B717" s="3">
        <v>41711</v>
      </c>
      <c r="C717" t="s">
        <v>7647</v>
      </c>
      <c r="D717">
        <v>1</v>
      </c>
      <c r="E717" t="s">
        <v>7648</v>
      </c>
      <c r="F717" t="s">
        <v>1866</v>
      </c>
      <c r="G717" t="s">
        <v>13</v>
      </c>
      <c r="H717" t="s">
        <v>7558</v>
      </c>
      <c r="I717" s="4">
        <f t="shared" si="11"/>
        <v>150.875</v>
      </c>
      <c r="J717">
        <v>24.14</v>
      </c>
      <c r="K717" t="s">
        <v>6146</v>
      </c>
    </row>
    <row r="718" spans="1:11" hidden="1">
      <c r="A718" t="s">
        <v>2207</v>
      </c>
      <c r="B718" s="3">
        <v>41711</v>
      </c>
      <c r="C718" t="s">
        <v>7649</v>
      </c>
      <c r="D718">
        <v>2</v>
      </c>
      <c r="E718" t="s">
        <v>7650</v>
      </c>
      <c r="F718" t="s">
        <v>26</v>
      </c>
      <c r="G718" t="s">
        <v>13</v>
      </c>
      <c r="H718" t="s">
        <v>7651</v>
      </c>
      <c r="I718" s="4">
        <f t="shared" si="11"/>
        <v>853.43750000000011</v>
      </c>
      <c r="J718">
        <v>136.55000000000001</v>
      </c>
      <c r="K718" s="29" t="s">
        <v>6145</v>
      </c>
    </row>
    <row r="719" spans="1:11" hidden="1">
      <c r="A719" t="s">
        <v>2211</v>
      </c>
      <c r="B719" s="3">
        <v>41711</v>
      </c>
      <c r="C719" t="s">
        <v>7652</v>
      </c>
      <c r="D719">
        <v>2</v>
      </c>
      <c r="E719" t="s">
        <v>7653</v>
      </c>
      <c r="F719" t="s">
        <v>26</v>
      </c>
      <c r="G719" t="s">
        <v>13</v>
      </c>
      <c r="H719" t="s">
        <v>2655</v>
      </c>
      <c r="I719" s="4">
        <f t="shared" si="11"/>
        <v>853.43750000000011</v>
      </c>
      <c r="J719">
        <v>136.55000000000001</v>
      </c>
      <c r="K719" s="29" t="s">
        <v>6145</v>
      </c>
    </row>
    <row r="720" spans="1:11" hidden="1">
      <c r="A720" t="s">
        <v>2214</v>
      </c>
      <c r="B720" s="3">
        <v>41711</v>
      </c>
      <c r="C720" t="s">
        <v>2</v>
      </c>
      <c r="D720">
        <v>2</v>
      </c>
      <c r="E720" t="s">
        <v>7654</v>
      </c>
      <c r="F720" t="s">
        <v>18</v>
      </c>
      <c r="G720" t="s">
        <v>3</v>
      </c>
      <c r="H720" t="s">
        <v>3137</v>
      </c>
      <c r="I720" s="4">
        <f t="shared" si="11"/>
        <v>738.1875</v>
      </c>
      <c r="J720">
        <v>118.11</v>
      </c>
      <c r="K720" t="s">
        <v>6149</v>
      </c>
    </row>
    <row r="721" spans="1:11" hidden="1">
      <c r="A721" t="s">
        <v>518</v>
      </c>
      <c r="B721" s="3">
        <v>41711</v>
      </c>
      <c r="C721" t="s">
        <v>2</v>
      </c>
      <c r="D721">
        <v>2</v>
      </c>
      <c r="E721" t="s">
        <v>7655</v>
      </c>
      <c r="F721" t="s">
        <v>18</v>
      </c>
      <c r="G721" t="s">
        <v>3</v>
      </c>
      <c r="H721" t="s">
        <v>88</v>
      </c>
      <c r="I721" s="4">
        <f t="shared" si="11"/>
        <v>438.375</v>
      </c>
      <c r="J721">
        <v>70.14</v>
      </c>
      <c r="K721" t="s">
        <v>6149</v>
      </c>
    </row>
    <row r="722" spans="1:11" hidden="1">
      <c r="A722" t="s">
        <v>521</v>
      </c>
      <c r="B722" s="3">
        <v>41711</v>
      </c>
      <c r="C722" t="s">
        <v>7656</v>
      </c>
      <c r="D722">
        <v>2</v>
      </c>
      <c r="E722" t="s">
        <v>7657</v>
      </c>
      <c r="F722" t="s">
        <v>26</v>
      </c>
      <c r="G722" t="s">
        <v>13</v>
      </c>
      <c r="H722" t="s">
        <v>7658</v>
      </c>
      <c r="I722" s="4">
        <f t="shared" si="11"/>
        <v>853.43750000000011</v>
      </c>
      <c r="J722">
        <v>136.55000000000001</v>
      </c>
      <c r="K722" s="29" t="s">
        <v>6145</v>
      </c>
    </row>
    <row r="723" spans="1:11" hidden="1">
      <c r="A723" s="1" t="s">
        <v>522</v>
      </c>
      <c r="B723" s="13">
        <v>41711</v>
      </c>
      <c r="C723" s="1" t="s">
        <v>6801</v>
      </c>
      <c r="D723" s="1">
        <v>2</v>
      </c>
      <c r="E723" s="1" t="s">
        <v>6802</v>
      </c>
      <c r="F723" s="1" t="s">
        <v>26</v>
      </c>
      <c r="G723" s="1" t="s">
        <v>13</v>
      </c>
      <c r="H723" s="1" t="s">
        <v>5079</v>
      </c>
      <c r="I723" s="4">
        <f t="shared" si="11"/>
        <v>1534.5</v>
      </c>
      <c r="J723" s="1">
        <v>245.52</v>
      </c>
      <c r="K723" s="1" t="s">
        <v>6145</v>
      </c>
    </row>
    <row r="724" spans="1:11" hidden="1">
      <c r="A724" t="s">
        <v>522</v>
      </c>
      <c r="B724" s="3">
        <v>41711</v>
      </c>
      <c r="C724" t="s">
        <v>6801</v>
      </c>
      <c r="D724">
        <v>2</v>
      </c>
      <c r="E724" t="s">
        <v>6802</v>
      </c>
      <c r="F724" t="s">
        <v>26</v>
      </c>
      <c r="G724" t="s">
        <v>13</v>
      </c>
      <c r="H724" t="s">
        <v>5079</v>
      </c>
      <c r="I724" s="4">
        <f t="shared" si="11"/>
        <v>1196.0625</v>
      </c>
      <c r="J724">
        <v>191.37</v>
      </c>
      <c r="K724" s="29" t="s">
        <v>6145</v>
      </c>
    </row>
    <row r="725" spans="1:11" hidden="1">
      <c r="A725" t="s">
        <v>522</v>
      </c>
      <c r="B725" s="3">
        <v>41711</v>
      </c>
      <c r="C725" t="s">
        <v>6801</v>
      </c>
      <c r="D725">
        <v>2</v>
      </c>
      <c r="E725" t="s">
        <v>6802</v>
      </c>
      <c r="F725" t="s">
        <v>26</v>
      </c>
      <c r="G725" t="s">
        <v>13</v>
      </c>
      <c r="H725" t="s">
        <v>5079</v>
      </c>
      <c r="I725" s="4">
        <f t="shared" si="11"/>
        <v>-1534.5</v>
      </c>
      <c r="J725">
        <v>-245.52</v>
      </c>
      <c r="K725" s="29" t="s">
        <v>6145</v>
      </c>
    </row>
    <row r="726" spans="1:11" hidden="1">
      <c r="A726" t="s">
        <v>523</v>
      </c>
      <c r="B726" s="3">
        <v>41711</v>
      </c>
      <c r="C726" t="s">
        <v>7659</v>
      </c>
      <c r="D726">
        <v>2</v>
      </c>
      <c r="E726" t="s">
        <v>7660</v>
      </c>
      <c r="F726" t="s">
        <v>26</v>
      </c>
      <c r="G726" t="s">
        <v>13</v>
      </c>
      <c r="H726" t="s">
        <v>7661</v>
      </c>
      <c r="I726" s="4">
        <f t="shared" si="11"/>
        <v>2491.375</v>
      </c>
      <c r="J726">
        <v>398.62</v>
      </c>
      <c r="K726" s="29" t="s">
        <v>6145</v>
      </c>
    </row>
    <row r="727" spans="1:11" hidden="1">
      <c r="A727" t="s">
        <v>5275</v>
      </c>
      <c r="B727" s="3">
        <v>41711</v>
      </c>
      <c r="C727" t="s">
        <v>7662</v>
      </c>
      <c r="D727">
        <v>2</v>
      </c>
      <c r="E727" t="s">
        <v>7663</v>
      </c>
      <c r="F727" t="s">
        <v>26</v>
      </c>
      <c r="G727" t="s">
        <v>13</v>
      </c>
      <c r="H727" t="s">
        <v>7494</v>
      </c>
      <c r="I727" s="4">
        <f t="shared" si="11"/>
        <v>1009.9375</v>
      </c>
      <c r="J727">
        <v>161.59</v>
      </c>
      <c r="K727" s="29" t="s">
        <v>6145</v>
      </c>
    </row>
    <row r="728" spans="1:11" hidden="1">
      <c r="A728" t="s">
        <v>526</v>
      </c>
      <c r="B728" s="3">
        <v>41711</v>
      </c>
      <c r="C728" t="s">
        <v>6801</v>
      </c>
      <c r="D728">
        <v>2</v>
      </c>
      <c r="E728" t="s">
        <v>7664</v>
      </c>
      <c r="F728" t="s">
        <v>26</v>
      </c>
      <c r="G728" t="s">
        <v>13</v>
      </c>
      <c r="H728" t="s">
        <v>7665</v>
      </c>
      <c r="I728" s="4">
        <f t="shared" si="11"/>
        <v>1196.0625</v>
      </c>
      <c r="J728">
        <v>191.37</v>
      </c>
      <c r="K728" s="29" t="s">
        <v>6145</v>
      </c>
    </row>
    <row r="729" spans="1:11" hidden="1">
      <c r="A729" t="s">
        <v>2218</v>
      </c>
      <c r="B729" s="3">
        <v>41711</v>
      </c>
      <c r="C729" t="s">
        <v>6295</v>
      </c>
      <c r="D729">
        <v>1</v>
      </c>
      <c r="E729" t="s">
        <v>7666</v>
      </c>
      <c r="F729" t="s">
        <v>1866</v>
      </c>
      <c r="G729" t="s">
        <v>13</v>
      </c>
      <c r="H729" t="s">
        <v>2971</v>
      </c>
      <c r="I729" s="4">
        <f t="shared" si="11"/>
        <v>628.875</v>
      </c>
      <c r="J729">
        <v>100.62</v>
      </c>
      <c r="K729" t="s">
        <v>6146</v>
      </c>
    </row>
    <row r="730" spans="1:11" hidden="1">
      <c r="A730" t="s">
        <v>2222</v>
      </c>
      <c r="B730" s="3">
        <v>41711</v>
      </c>
      <c r="C730" t="s">
        <v>7667</v>
      </c>
      <c r="D730">
        <v>2</v>
      </c>
      <c r="E730" t="s">
        <v>7668</v>
      </c>
      <c r="F730" t="s">
        <v>26</v>
      </c>
      <c r="G730" t="s">
        <v>13</v>
      </c>
      <c r="H730" t="s">
        <v>7669</v>
      </c>
      <c r="I730" s="4">
        <f t="shared" si="11"/>
        <v>853.43750000000011</v>
      </c>
      <c r="J730">
        <v>136.55000000000001</v>
      </c>
      <c r="K730" s="29" t="s">
        <v>6145</v>
      </c>
    </row>
    <row r="731" spans="1:11" hidden="1">
      <c r="A731" t="s">
        <v>531</v>
      </c>
      <c r="B731" s="3">
        <v>41711</v>
      </c>
      <c r="C731" t="s">
        <v>1297</v>
      </c>
      <c r="D731">
        <v>2</v>
      </c>
      <c r="E731" t="s">
        <v>7670</v>
      </c>
      <c r="F731" t="s">
        <v>18</v>
      </c>
      <c r="G731" t="s">
        <v>3</v>
      </c>
      <c r="H731" t="s">
        <v>1850</v>
      </c>
      <c r="I731" s="4">
        <f t="shared" si="11"/>
        <v>252.81250000000003</v>
      </c>
      <c r="J731">
        <v>40.450000000000003</v>
      </c>
      <c r="K731" t="s">
        <v>6149</v>
      </c>
    </row>
    <row r="732" spans="1:11" hidden="1">
      <c r="A732" t="s">
        <v>2226</v>
      </c>
      <c r="B732" s="3">
        <v>41711</v>
      </c>
      <c r="C732" t="s">
        <v>7671</v>
      </c>
      <c r="D732">
        <v>2</v>
      </c>
      <c r="E732" t="s">
        <v>7672</v>
      </c>
      <c r="F732" t="s">
        <v>26</v>
      </c>
      <c r="G732" t="s">
        <v>13</v>
      </c>
      <c r="H732" t="s">
        <v>7673</v>
      </c>
      <c r="I732" s="4">
        <f t="shared" si="11"/>
        <v>853.43750000000011</v>
      </c>
      <c r="J732">
        <v>136.55000000000001</v>
      </c>
      <c r="K732" s="29" t="s">
        <v>6145</v>
      </c>
    </row>
    <row r="733" spans="1:11" hidden="1">
      <c r="A733" t="s">
        <v>2230</v>
      </c>
      <c r="B733" s="3">
        <v>41711</v>
      </c>
      <c r="C733" t="s">
        <v>7674</v>
      </c>
      <c r="D733">
        <v>2</v>
      </c>
      <c r="E733" t="s">
        <v>7675</v>
      </c>
      <c r="F733" t="s">
        <v>26</v>
      </c>
      <c r="G733" t="s">
        <v>13</v>
      </c>
      <c r="H733" t="s">
        <v>7676</v>
      </c>
      <c r="I733" s="4">
        <f t="shared" si="11"/>
        <v>853.43750000000011</v>
      </c>
      <c r="J733">
        <v>136.55000000000001</v>
      </c>
      <c r="K733" s="29" t="s">
        <v>6145</v>
      </c>
    </row>
    <row r="734" spans="1:11" hidden="1">
      <c r="A734" t="s">
        <v>5291</v>
      </c>
      <c r="B734" s="3">
        <v>41711</v>
      </c>
      <c r="C734" t="s">
        <v>7677</v>
      </c>
      <c r="D734">
        <v>2</v>
      </c>
      <c r="E734" t="s">
        <v>7678</v>
      </c>
      <c r="F734" t="s">
        <v>26</v>
      </c>
      <c r="G734" t="s">
        <v>13</v>
      </c>
      <c r="H734" t="s">
        <v>7679</v>
      </c>
      <c r="I734" s="4">
        <f t="shared" si="11"/>
        <v>3413.8125</v>
      </c>
      <c r="J734">
        <v>546.21</v>
      </c>
      <c r="K734" s="29" t="s">
        <v>6145</v>
      </c>
    </row>
    <row r="735" spans="1:11" hidden="1">
      <c r="A735" t="s">
        <v>5295</v>
      </c>
      <c r="B735" s="3">
        <v>41711</v>
      </c>
      <c r="C735" t="s">
        <v>7680</v>
      </c>
      <c r="D735">
        <v>2</v>
      </c>
      <c r="E735" t="s">
        <v>7681</v>
      </c>
      <c r="F735" t="s">
        <v>26</v>
      </c>
      <c r="G735" t="s">
        <v>13</v>
      </c>
      <c r="H735" t="s">
        <v>7682</v>
      </c>
      <c r="I735" s="4">
        <f t="shared" si="11"/>
        <v>1714.6875000000002</v>
      </c>
      <c r="J735">
        <v>274.35000000000002</v>
      </c>
      <c r="K735" s="29" t="s">
        <v>6145</v>
      </c>
    </row>
    <row r="736" spans="1:11" hidden="1">
      <c r="A736" t="s">
        <v>5297</v>
      </c>
      <c r="B736" s="3">
        <v>41711</v>
      </c>
      <c r="C736" t="s">
        <v>7683</v>
      </c>
      <c r="D736">
        <v>2</v>
      </c>
      <c r="E736" t="s">
        <v>7684</v>
      </c>
      <c r="F736" t="s">
        <v>26</v>
      </c>
      <c r="G736" t="s">
        <v>13</v>
      </c>
      <c r="H736" t="s">
        <v>7685</v>
      </c>
      <c r="I736" s="4">
        <f t="shared" si="11"/>
        <v>1534.5</v>
      </c>
      <c r="J736">
        <v>245.52</v>
      </c>
      <c r="K736" s="29" t="s">
        <v>6145</v>
      </c>
    </row>
    <row r="737" spans="1:11" hidden="1">
      <c r="A737" t="s">
        <v>8673</v>
      </c>
      <c r="B737" s="3">
        <v>41711</v>
      </c>
      <c r="C737" t="s">
        <v>7686</v>
      </c>
      <c r="D737">
        <v>2</v>
      </c>
      <c r="E737" t="s">
        <v>7687</v>
      </c>
      <c r="F737" t="s">
        <v>26</v>
      </c>
      <c r="G737" t="s">
        <v>13</v>
      </c>
      <c r="H737" t="s">
        <v>7407</v>
      </c>
      <c r="I737" s="4">
        <f t="shared" si="11"/>
        <v>853.43750000000011</v>
      </c>
      <c r="J737">
        <v>136.55000000000001</v>
      </c>
      <c r="K737" s="29" t="s">
        <v>6145</v>
      </c>
    </row>
    <row r="738" spans="1:11" hidden="1">
      <c r="A738" t="s">
        <v>2238</v>
      </c>
      <c r="B738" s="3">
        <v>41711</v>
      </c>
      <c r="C738" t="s">
        <v>7003</v>
      </c>
      <c r="D738">
        <v>2</v>
      </c>
      <c r="E738" t="s">
        <v>7688</v>
      </c>
      <c r="F738" t="s">
        <v>26</v>
      </c>
      <c r="G738" t="s">
        <v>13</v>
      </c>
      <c r="H738" t="s">
        <v>7005</v>
      </c>
      <c r="I738" s="4">
        <f t="shared" si="11"/>
        <v>1534.5</v>
      </c>
      <c r="J738">
        <v>245.52</v>
      </c>
      <c r="K738" s="29" t="s">
        <v>6145</v>
      </c>
    </row>
    <row r="739" spans="1:11" hidden="1">
      <c r="A739" t="s">
        <v>2242</v>
      </c>
      <c r="B739" s="3">
        <v>41711</v>
      </c>
      <c r="C739" t="s">
        <v>7003</v>
      </c>
      <c r="D739">
        <v>2</v>
      </c>
      <c r="E739" t="s">
        <v>7689</v>
      </c>
      <c r="F739" t="s">
        <v>26</v>
      </c>
      <c r="G739" t="s">
        <v>13</v>
      </c>
      <c r="H739" t="s">
        <v>7690</v>
      </c>
      <c r="I739" s="4">
        <f t="shared" si="11"/>
        <v>1534.5</v>
      </c>
      <c r="J739">
        <v>245.52</v>
      </c>
      <c r="K739" s="29" t="s">
        <v>6145</v>
      </c>
    </row>
    <row r="740" spans="1:11" hidden="1">
      <c r="A740" t="s">
        <v>2246</v>
      </c>
      <c r="B740" s="3">
        <v>41711</v>
      </c>
      <c r="C740" t="s">
        <v>7691</v>
      </c>
      <c r="D740">
        <v>2</v>
      </c>
      <c r="E740" t="s">
        <v>7692</v>
      </c>
      <c r="F740" t="s">
        <v>26</v>
      </c>
      <c r="G740" t="s">
        <v>13</v>
      </c>
      <c r="H740" t="s">
        <v>7693</v>
      </c>
      <c r="I740" s="4">
        <f t="shared" si="11"/>
        <v>5421.0625</v>
      </c>
      <c r="J740">
        <v>867.37</v>
      </c>
      <c r="K740" s="29" t="s">
        <v>6145</v>
      </c>
    </row>
    <row r="741" spans="1:11" hidden="1">
      <c r="A741" t="s">
        <v>2250</v>
      </c>
      <c r="B741" s="3">
        <v>41711</v>
      </c>
      <c r="C741" t="s">
        <v>7694</v>
      </c>
      <c r="D741">
        <v>2</v>
      </c>
      <c r="E741" t="s">
        <v>7695</v>
      </c>
      <c r="F741" t="s">
        <v>26</v>
      </c>
      <c r="G741" t="s">
        <v>13</v>
      </c>
      <c r="H741" t="s">
        <v>7696</v>
      </c>
      <c r="I741" s="4">
        <f t="shared" si="11"/>
        <v>853.43750000000011</v>
      </c>
      <c r="J741">
        <v>136.55000000000001</v>
      </c>
      <c r="K741" s="29" t="s">
        <v>6145</v>
      </c>
    </row>
    <row r="742" spans="1:11" hidden="1">
      <c r="A742" t="s">
        <v>533</v>
      </c>
      <c r="B742" s="3">
        <v>41711</v>
      </c>
      <c r="C742" t="s">
        <v>6757</v>
      </c>
      <c r="D742">
        <v>2</v>
      </c>
      <c r="E742" t="s">
        <v>7697</v>
      </c>
      <c r="F742" t="s">
        <v>18</v>
      </c>
      <c r="G742" t="s">
        <v>0</v>
      </c>
      <c r="H742" t="s">
        <v>39</v>
      </c>
      <c r="I742" s="4">
        <f t="shared" si="11"/>
        <v>2179.5</v>
      </c>
      <c r="J742">
        <v>348.72</v>
      </c>
      <c r="K742" t="s">
        <v>6149</v>
      </c>
    </row>
    <row r="743" spans="1:11" hidden="1">
      <c r="A743" t="s">
        <v>534</v>
      </c>
      <c r="B743" s="3">
        <v>41712</v>
      </c>
      <c r="C743" t="s">
        <v>7698</v>
      </c>
      <c r="D743">
        <v>2</v>
      </c>
      <c r="E743" t="s">
        <v>7699</v>
      </c>
      <c r="F743" t="s">
        <v>26</v>
      </c>
      <c r="G743" t="s">
        <v>13</v>
      </c>
      <c r="H743" t="s">
        <v>7700</v>
      </c>
      <c r="I743" s="4">
        <f t="shared" si="11"/>
        <v>853.43750000000011</v>
      </c>
      <c r="J743">
        <v>136.55000000000001</v>
      </c>
      <c r="K743" s="29" t="s">
        <v>6145</v>
      </c>
    </row>
    <row r="744" spans="1:11" hidden="1">
      <c r="A744" t="s">
        <v>535</v>
      </c>
      <c r="B744" s="3">
        <v>41712</v>
      </c>
      <c r="C744" t="s">
        <v>6803</v>
      </c>
      <c r="D744">
        <v>2</v>
      </c>
      <c r="E744" t="s">
        <v>7701</v>
      </c>
      <c r="F744" t="s">
        <v>26</v>
      </c>
      <c r="G744" t="s">
        <v>13</v>
      </c>
      <c r="H744" t="s">
        <v>5079</v>
      </c>
      <c r="I744" s="4">
        <f t="shared" si="11"/>
        <v>1534.5</v>
      </c>
      <c r="J744">
        <v>245.52</v>
      </c>
      <c r="K744" s="29" t="s">
        <v>6145</v>
      </c>
    </row>
    <row r="745" spans="1:11" hidden="1">
      <c r="A745" s="1" t="s">
        <v>5305</v>
      </c>
      <c r="B745" s="13">
        <v>41712</v>
      </c>
      <c r="C745" s="1" t="s">
        <v>6803</v>
      </c>
      <c r="D745" s="1">
        <v>2</v>
      </c>
      <c r="E745" s="1" t="s">
        <v>6804</v>
      </c>
      <c r="F745" s="1" t="s">
        <v>26</v>
      </c>
      <c r="G745" s="1" t="s">
        <v>13</v>
      </c>
      <c r="H745" s="1" t="s">
        <v>5079</v>
      </c>
      <c r="I745" s="4">
        <f t="shared" si="11"/>
        <v>1534.5</v>
      </c>
      <c r="J745" s="1">
        <v>245.52</v>
      </c>
      <c r="K745" s="1" t="s">
        <v>6145</v>
      </c>
    </row>
    <row r="746" spans="1:11" hidden="1">
      <c r="A746" t="s">
        <v>5305</v>
      </c>
      <c r="B746" s="3">
        <v>41712</v>
      </c>
      <c r="C746" t="s">
        <v>6803</v>
      </c>
      <c r="D746">
        <v>2</v>
      </c>
      <c r="E746" t="s">
        <v>6804</v>
      </c>
      <c r="F746" t="s">
        <v>26</v>
      </c>
      <c r="G746" t="s">
        <v>13</v>
      </c>
      <c r="H746" t="s">
        <v>5079</v>
      </c>
      <c r="I746" s="4">
        <f t="shared" si="11"/>
        <v>1534.5</v>
      </c>
      <c r="J746">
        <v>245.52</v>
      </c>
      <c r="K746" s="29" t="s">
        <v>6145</v>
      </c>
    </row>
    <row r="747" spans="1:11" hidden="1">
      <c r="A747" t="s">
        <v>5305</v>
      </c>
      <c r="B747" s="3">
        <v>41712</v>
      </c>
      <c r="C747" t="s">
        <v>6803</v>
      </c>
      <c r="D747">
        <v>2</v>
      </c>
      <c r="E747" t="s">
        <v>6804</v>
      </c>
      <c r="F747" t="s">
        <v>26</v>
      </c>
      <c r="G747" t="s">
        <v>13</v>
      </c>
      <c r="H747" t="s">
        <v>5079</v>
      </c>
      <c r="I747" s="4">
        <f t="shared" si="11"/>
        <v>-1534.5</v>
      </c>
      <c r="J747">
        <v>-245.52</v>
      </c>
      <c r="K747" s="29" t="s">
        <v>6145</v>
      </c>
    </row>
    <row r="748" spans="1:11" hidden="1">
      <c r="A748" t="s">
        <v>2258</v>
      </c>
      <c r="B748" s="3">
        <v>41712</v>
      </c>
      <c r="C748" t="s">
        <v>2382</v>
      </c>
      <c r="D748">
        <v>2</v>
      </c>
      <c r="E748" t="s">
        <v>7702</v>
      </c>
      <c r="F748" t="s">
        <v>18</v>
      </c>
      <c r="G748" t="s">
        <v>3</v>
      </c>
      <c r="H748" t="s">
        <v>6088</v>
      </c>
      <c r="I748" s="4">
        <f t="shared" si="11"/>
        <v>1289.5</v>
      </c>
      <c r="J748">
        <v>206.32</v>
      </c>
      <c r="K748" t="s">
        <v>6149</v>
      </c>
    </row>
    <row r="749" spans="1:11" hidden="1">
      <c r="A749" t="s">
        <v>2265</v>
      </c>
      <c r="B749" s="3">
        <v>41712</v>
      </c>
      <c r="C749" t="s">
        <v>7703</v>
      </c>
      <c r="D749">
        <v>2</v>
      </c>
      <c r="E749" t="s">
        <v>7704</v>
      </c>
      <c r="F749" t="s">
        <v>26</v>
      </c>
      <c r="G749" t="s">
        <v>13</v>
      </c>
      <c r="H749" t="s">
        <v>7705</v>
      </c>
      <c r="I749" s="4">
        <f t="shared" si="11"/>
        <v>853.43750000000011</v>
      </c>
      <c r="J749">
        <v>136.55000000000001</v>
      </c>
      <c r="K749" s="29" t="s">
        <v>6145</v>
      </c>
    </row>
    <row r="750" spans="1:11" hidden="1">
      <c r="A750" t="s">
        <v>2269</v>
      </c>
      <c r="B750" s="3">
        <v>41712</v>
      </c>
      <c r="C750" t="s">
        <v>2</v>
      </c>
      <c r="D750">
        <v>2</v>
      </c>
      <c r="E750" t="s">
        <v>7706</v>
      </c>
      <c r="F750" t="s">
        <v>18</v>
      </c>
      <c r="G750" t="s">
        <v>3</v>
      </c>
      <c r="H750" t="s">
        <v>7707</v>
      </c>
      <c r="I750" s="4">
        <f t="shared" si="11"/>
        <v>764.75</v>
      </c>
      <c r="J750">
        <v>122.36</v>
      </c>
      <c r="K750" t="s">
        <v>6149</v>
      </c>
    </row>
    <row r="751" spans="1:11" hidden="1">
      <c r="A751" t="s">
        <v>2280</v>
      </c>
      <c r="B751" s="3">
        <v>41712</v>
      </c>
      <c r="C751" t="s">
        <v>2</v>
      </c>
      <c r="D751">
        <v>2</v>
      </c>
      <c r="E751" t="s">
        <v>7708</v>
      </c>
      <c r="F751" t="s">
        <v>18</v>
      </c>
      <c r="G751" t="s">
        <v>3</v>
      </c>
      <c r="H751" t="s">
        <v>7707</v>
      </c>
      <c r="I751" s="4">
        <f t="shared" si="11"/>
        <v>167.5</v>
      </c>
      <c r="J751">
        <v>26.8</v>
      </c>
      <c r="K751" t="s">
        <v>6149</v>
      </c>
    </row>
    <row r="752" spans="1:11" hidden="1">
      <c r="A752" t="s">
        <v>543</v>
      </c>
      <c r="B752" s="3">
        <v>41712</v>
      </c>
      <c r="C752" t="s">
        <v>7709</v>
      </c>
      <c r="D752">
        <v>2</v>
      </c>
      <c r="E752" t="s">
        <v>7710</v>
      </c>
      <c r="F752" t="s">
        <v>26</v>
      </c>
      <c r="G752" t="s">
        <v>13</v>
      </c>
      <c r="H752" t="s">
        <v>6306</v>
      </c>
      <c r="I752" s="4">
        <f t="shared" si="11"/>
        <v>1534.5</v>
      </c>
      <c r="J752">
        <v>245.52</v>
      </c>
      <c r="K752" s="29" t="s">
        <v>6145</v>
      </c>
    </row>
    <row r="753" spans="1:11" hidden="1">
      <c r="A753" t="s">
        <v>5320</v>
      </c>
      <c r="B753" s="3">
        <v>41712</v>
      </c>
      <c r="C753" t="s">
        <v>2</v>
      </c>
      <c r="D753">
        <v>2</v>
      </c>
      <c r="E753" t="s">
        <v>7711</v>
      </c>
      <c r="F753" t="s">
        <v>18</v>
      </c>
      <c r="G753" t="s">
        <v>0</v>
      </c>
      <c r="H753" t="s">
        <v>7712</v>
      </c>
      <c r="I753" s="4">
        <f t="shared" si="11"/>
        <v>474.8125</v>
      </c>
      <c r="J753">
        <v>75.97</v>
      </c>
      <c r="K753" t="s">
        <v>6149</v>
      </c>
    </row>
    <row r="754" spans="1:11" hidden="1">
      <c r="A754" t="s">
        <v>2284</v>
      </c>
      <c r="B754" s="3">
        <v>41712</v>
      </c>
      <c r="C754" t="s">
        <v>2</v>
      </c>
      <c r="D754">
        <v>2</v>
      </c>
      <c r="E754" t="s">
        <v>7713</v>
      </c>
      <c r="F754" t="s">
        <v>18</v>
      </c>
      <c r="G754" t="s">
        <v>0</v>
      </c>
      <c r="H754" t="s">
        <v>7712</v>
      </c>
      <c r="I754" s="4">
        <f t="shared" si="11"/>
        <v>66.875</v>
      </c>
      <c r="J754">
        <v>10.7</v>
      </c>
      <c r="K754" t="s">
        <v>6149</v>
      </c>
    </row>
    <row r="755" spans="1:11" hidden="1">
      <c r="A755" t="s">
        <v>8674</v>
      </c>
      <c r="B755" s="3">
        <v>41712</v>
      </c>
      <c r="C755" t="s">
        <v>2</v>
      </c>
      <c r="D755">
        <v>2</v>
      </c>
      <c r="E755" t="s">
        <v>7714</v>
      </c>
      <c r="F755" t="s">
        <v>18</v>
      </c>
      <c r="G755" t="s">
        <v>3</v>
      </c>
      <c r="H755" t="s">
        <v>88</v>
      </c>
      <c r="I755" s="4">
        <f t="shared" si="11"/>
        <v>55.5625</v>
      </c>
      <c r="J755">
        <v>8.89</v>
      </c>
      <c r="K755" t="s">
        <v>6149</v>
      </c>
    </row>
    <row r="756" spans="1:11" hidden="1">
      <c r="A756" s="1" t="s">
        <v>2288</v>
      </c>
      <c r="B756" s="13">
        <v>41712</v>
      </c>
      <c r="C756" s="1" t="s">
        <v>1297</v>
      </c>
      <c r="D756" s="1">
        <v>2</v>
      </c>
      <c r="E756" s="1" t="s">
        <v>6805</v>
      </c>
      <c r="F756" s="1" t="s">
        <v>18</v>
      </c>
      <c r="G756" s="1" t="s">
        <v>3</v>
      </c>
      <c r="H756" s="1" t="s">
        <v>3615</v>
      </c>
      <c r="I756" s="4">
        <f t="shared" si="11"/>
        <v>5775.875</v>
      </c>
      <c r="J756" s="1">
        <v>924.14</v>
      </c>
      <c r="K756" t="s">
        <v>6149</v>
      </c>
    </row>
    <row r="757" spans="1:11" hidden="1">
      <c r="A757" t="s">
        <v>2288</v>
      </c>
      <c r="B757" s="3">
        <v>41712</v>
      </c>
      <c r="C757" t="s">
        <v>1297</v>
      </c>
      <c r="D757">
        <v>2</v>
      </c>
      <c r="E757" t="s">
        <v>6805</v>
      </c>
      <c r="F757" t="s">
        <v>18</v>
      </c>
      <c r="G757" t="s">
        <v>3</v>
      </c>
      <c r="H757" t="s">
        <v>3615</v>
      </c>
      <c r="I757" s="4">
        <f t="shared" si="11"/>
        <v>5775.875</v>
      </c>
      <c r="J757">
        <v>924.14</v>
      </c>
      <c r="K757" t="s">
        <v>6149</v>
      </c>
    </row>
    <row r="758" spans="1:11" hidden="1">
      <c r="A758" t="s">
        <v>2288</v>
      </c>
      <c r="B758" s="3">
        <v>41712</v>
      </c>
      <c r="C758" t="s">
        <v>1297</v>
      </c>
      <c r="D758">
        <v>2</v>
      </c>
      <c r="E758" t="s">
        <v>6805</v>
      </c>
      <c r="F758" t="s">
        <v>18</v>
      </c>
      <c r="G758" t="s">
        <v>3</v>
      </c>
      <c r="H758" t="s">
        <v>3615</v>
      </c>
      <c r="I758" s="4">
        <f t="shared" si="11"/>
        <v>-5775.875</v>
      </c>
      <c r="J758">
        <v>-924.14</v>
      </c>
      <c r="K758" t="s">
        <v>6149</v>
      </c>
    </row>
    <row r="759" spans="1:11" hidden="1">
      <c r="A759" t="s">
        <v>2292</v>
      </c>
      <c r="B759" s="3">
        <v>41712</v>
      </c>
      <c r="C759" t="s">
        <v>7715</v>
      </c>
      <c r="D759">
        <v>2</v>
      </c>
      <c r="E759" t="s">
        <v>7716</v>
      </c>
      <c r="F759" t="s">
        <v>26</v>
      </c>
      <c r="G759" t="s">
        <v>13</v>
      </c>
      <c r="H759" t="s">
        <v>7717</v>
      </c>
      <c r="I759" s="4">
        <f t="shared" si="11"/>
        <v>2491.375</v>
      </c>
      <c r="J759">
        <v>398.62</v>
      </c>
      <c r="K759" s="29" t="s">
        <v>6145</v>
      </c>
    </row>
    <row r="760" spans="1:11" hidden="1">
      <c r="A760" s="1" t="s">
        <v>2295</v>
      </c>
      <c r="B760" s="13">
        <v>41712</v>
      </c>
      <c r="C760" s="1" t="s">
        <v>6806</v>
      </c>
      <c r="D760" s="1">
        <v>2</v>
      </c>
      <c r="E760" s="1" t="s">
        <v>6807</v>
      </c>
      <c r="F760" s="1" t="s">
        <v>26</v>
      </c>
      <c r="G760" s="1" t="s">
        <v>13</v>
      </c>
      <c r="H760" s="1" t="s">
        <v>6248</v>
      </c>
      <c r="I760" s="4">
        <f t="shared" si="11"/>
        <v>1082.8125</v>
      </c>
      <c r="J760" s="1">
        <v>173.25</v>
      </c>
      <c r="K760" s="1" t="s">
        <v>6145</v>
      </c>
    </row>
    <row r="761" spans="1:11" hidden="1">
      <c r="A761" t="s">
        <v>2295</v>
      </c>
      <c r="B761" s="3">
        <v>41712</v>
      </c>
      <c r="C761" t="s">
        <v>6806</v>
      </c>
      <c r="D761">
        <v>2</v>
      </c>
      <c r="E761" t="s">
        <v>6807</v>
      </c>
      <c r="F761" t="s">
        <v>26</v>
      </c>
      <c r="G761" t="s">
        <v>13</v>
      </c>
      <c r="H761" t="s">
        <v>6248</v>
      </c>
      <c r="I761" s="4">
        <f t="shared" si="11"/>
        <v>2548.375</v>
      </c>
      <c r="J761">
        <v>407.74</v>
      </c>
      <c r="K761" s="29" t="s">
        <v>6145</v>
      </c>
    </row>
    <row r="762" spans="1:11" hidden="1">
      <c r="A762" t="s">
        <v>2295</v>
      </c>
      <c r="B762" s="3">
        <v>41712</v>
      </c>
      <c r="C762" t="s">
        <v>6806</v>
      </c>
      <c r="D762">
        <v>2</v>
      </c>
      <c r="E762" t="s">
        <v>6807</v>
      </c>
      <c r="F762" t="s">
        <v>26</v>
      </c>
      <c r="G762" t="s">
        <v>13</v>
      </c>
      <c r="H762" t="s">
        <v>6248</v>
      </c>
      <c r="I762" s="4">
        <f t="shared" si="11"/>
        <v>-1082.8125</v>
      </c>
      <c r="J762">
        <v>-173.25</v>
      </c>
      <c r="K762" s="29" t="s">
        <v>6145</v>
      </c>
    </row>
    <row r="763" spans="1:11" hidden="1">
      <c r="A763" t="s">
        <v>2298</v>
      </c>
      <c r="B763" s="3">
        <v>41712</v>
      </c>
      <c r="C763" t="s">
        <v>7718</v>
      </c>
      <c r="D763">
        <v>2</v>
      </c>
      <c r="E763" t="s">
        <v>7719</v>
      </c>
      <c r="F763" t="s">
        <v>26</v>
      </c>
      <c r="G763" t="s">
        <v>13</v>
      </c>
      <c r="H763" t="s">
        <v>7720</v>
      </c>
      <c r="I763" s="4">
        <f t="shared" si="11"/>
        <v>853.43750000000011</v>
      </c>
      <c r="J763">
        <v>136.55000000000001</v>
      </c>
      <c r="K763" s="29" t="s">
        <v>6145</v>
      </c>
    </row>
    <row r="764" spans="1:11" hidden="1">
      <c r="A764" t="s">
        <v>2302</v>
      </c>
      <c r="B764" s="3">
        <v>41712</v>
      </c>
      <c r="C764" t="s">
        <v>7721</v>
      </c>
      <c r="D764">
        <v>2</v>
      </c>
      <c r="E764" t="s">
        <v>7722</v>
      </c>
      <c r="F764" t="s">
        <v>26</v>
      </c>
      <c r="G764" t="s">
        <v>13</v>
      </c>
      <c r="H764" t="s">
        <v>4486</v>
      </c>
      <c r="I764" s="4">
        <f t="shared" si="11"/>
        <v>853.43750000000011</v>
      </c>
      <c r="J764">
        <v>136.55000000000001</v>
      </c>
      <c r="K764" s="29" t="s">
        <v>6145</v>
      </c>
    </row>
    <row r="765" spans="1:11" hidden="1">
      <c r="A765" t="s">
        <v>5333</v>
      </c>
      <c r="B765" s="3">
        <v>41712</v>
      </c>
      <c r="C765" t="s">
        <v>2</v>
      </c>
      <c r="D765">
        <v>2</v>
      </c>
      <c r="E765" t="s">
        <v>7723</v>
      </c>
      <c r="F765" t="s">
        <v>18</v>
      </c>
      <c r="G765" t="s">
        <v>3</v>
      </c>
      <c r="H765" t="s">
        <v>7724</v>
      </c>
      <c r="I765" s="4">
        <f t="shared" si="11"/>
        <v>1100</v>
      </c>
      <c r="J765">
        <v>176</v>
      </c>
      <c r="K765" t="s">
        <v>6149</v>
      </c>
    </row>
    <row r="766" spans="1:11" hidden="1">
      <c r="A766" s="1" t="s">
        <v>2309</v>
      </c>
      <c r="B766" s="13">
        <v>41712</v>
      </c>
      <c r="C766" s="1" t="s">
        <v>16</v>
      </c>
      <c r="D766" s="1">
        <v>2</v>
      </c>
      <c r="E766" s="1" t="s">
        <v>6808</v>
      </c>
      <c r="F766" s="1" t="s">
        <v>18</v>
      </c>
      <c r="G766" s="1" t="s">
        <v>3</v>
      </c>
      <c r="H766" s="1" t="s">
        <v>3594</v>
      </c>
      <c r="I766" s="4">
        <f t="shared" si="11"/>
        <v>123.6875</v>
      </c>
      <c r="J766" s="1">
        <v>19.79</v>
      </c>
      <c r="K766" t="s">
        <v>6149</v>
      </c>
    </row>
    <row r="767" spans="1:11" hidden="1">
      <c r="A767" t="s">
        <v>2309</v>
      </c>
      <c r="B767" s="3">
        <v>41712</v>
      </c>
      <c r="C767" t="s">
        <v>16</v>
      </c>
      <c r="D767">
        <v>2</v>
      </c>
      <c r="E767" t="s">
        <v>6808</v>
      </c>
      <c r="F767" t="s">
        <v>18</v>
      </c>
      <c r="G767" t="s">
        <v>3</v>
      </c>
      <c r="H767" t="s">
        <v>3594</v>
      </c>
      <c r="I767" s="4">
        <f t="shared" si="11"/>
        <v>123.6875</v>
      </c>
      <c r="J767">
        <v>19.79</v>
      </c>
      <c r="K767" t="s">
        <v>6149</v>
      </c>
    </row>
    <row r="768" spans="1:11" hidden="1">
      <c r="A768" t="s">
        <v>2309</v>
      </c>
      <c r="B768" s="3">
        <v>41712</v>
      </c>
      <c r="C768" t="s">
        <v>16</v>
      </c>
      <c r="D768">
        <v>2</v>
      </c>
      <c r="E768" t="s">
        <v>6808</v>
      </c>
      <c r="F768" t="s">
        <v>18</v>
      </c>
      <c r="G768" t="s">
        <v>3</v>
      </c>
      <c r="H768" t="s">
        <v>3594</v>
      </c>
      <c r="I768" s="4">
        <f t="shared" si="11"/>
        <v>-123.6875</v>
      </c>
      <c r="J768">
        <v>-19.79</v>
      </c>
      <c r="K768" t="s">
        <v>6149</v>
      </c>
    </row>
    <row r="769" spans="1:11" hidden="1">
      <c r="A769" t="s">
        <v>2313</v>
      </c>
      <c r="B769" s="3">
        <v>41712</v>
      </c>
      <c r="C769" t="s">
        <v>7725</v>
      </c>
      <c r="D769">
        <v>2</v>
      </c>
      <c r="E769" t="s">
        <v>7726</v>
      </c>
      <c r="F769" t="s">
        <v>26</v>
      </c>
      <c r="G769" t="s">
        <v>13</v>
      </c>
      <c r="H769" t="s">
        <v>7727</v>
      </c>
      <c r="I769" s="4">
        <f t="shared" si="11"/>
        <v>853.43750000000011</v>
      </c>
      <c r="J769">
        <v>136.55000000000001</v>
      </c>
      <c r="K769" s="29" t="s">
        <v>6145</v>
      </c>
    </row>
    <row r="770" spans="1:11" hidden="1">
      <c r="A770" t="s">
        <v>2317</v>
      </c>
      <c r="B770" s="3">
        <v>41712</v>
      </c>
      <c r="C770" t="s">
        <v>7728</v>
      </c>
      <c r="D770">
        <v>2</v>
      </c>
      <c r="E770" t="s">
        <v>7729</v>
      </c>
      <c r="F770" t="s">
        <v>26</v>
      </c>
      <c r="G770" t="s">
        <v>13</v>
      </c>
      <c r="H770" t="s">
        <v>5281</v>
      </c>
      <c r="I770" s="4">
        <f t="shared" si="11"/>
        <v>853.43750000000011</v>
      </c>
      <c r="J770">
        <v>136.55000000000001</v>
      </c>
      <c r="K770" s="29" t="s">
        <v>6145</v>
      </c>
    </row>
    <row r="771" spans="1:11" hidden="1">
      <c r="A771" t="s">
        <v>2320</v>
      </c>
      <c r="B771" s="3">
        <v>41712</v>
      </c>
      <c r="C771" t="s">
        <v>2</v>
      </c>
      <c r="D771">
        <v>2</v>
      </c>
      <c r="E771" t="s">
        <v>7730</v>
      </c>
      <c r="F771" t="s">
        <v>18</v>
      </c>
      <c r="G771" t="s">
        <v>3</v>
      </c>
      <c r="H771" t="s">
        <v>7731</v>
      </c>
      <c r="I771" s="4">
        <f t="shared" si="11"/>
        <v>55.5625</v>
      </c>
      <c r="J771">
        <v>8.89</v>
      </c>
      <c r="K771" t="s">
        <v>6149</v>
      </c>
    </row>
    <row r="772" spans="1:11" hidden="1">
      <c r="A772" t="s">
        <v>545</v>
      </c>
      <c r="B772" s="3">
        <v>41712</v>
      </c>
      <c r="C772" t="s">
        <v>16</v>
      </c>
      <c r="D772">
        <v>2</v>
      </c>
      <c r="E772" t="s">
        <v>7732</v>
      </c>
      <c r="F772" t="s">
        <v>18</v>
      </c>
      <c r="G772" t="s">
        <v>3</v>
      </c>
      <c r="H772" t="s">
        <v>3113</v>
      </c>
      <c r="I772" s="4">
        <f t="shared" si="11"/>
        <v>1168.0625</v>
      </c>
      <c r="J772">
        <v>186.89</v>
      </c>
      <c r="K772" t="s">
        <v>6149</v>
      </c>
    </row>
    <row r="773" spans="1:11" hidden="1">
      <c r="A773" s="1" t="s">
        <v>2327</v>
      </c>
      <c r="B773" s="13">
        <v>41712</v>
      </c>
      <c r="C773" s="1" t="s">
        <v>6809</v>
      </c>
      <c r="D773" s="1">
        <v>2</v>
      </c>
      <c r="E773" s="1" t="s">
        <v>6810</v>
      </c>
      <c r="F773" s="1" t="s">
        <v>26</v>
      </c>
      <c r="G773" s="1" t="s">
        <v>13</v>
      </c>
      <c r="H773" s="1" t="s">
        <v>4266</v>
      </c>
      <c r="I773" s="4">
        <f t="shared" si="11"/>
        <v>8514.625</v>
      </c>
      <c r="J773" s="14">
        <v>1362.34</v>
      </c>
      <c r="K773" s="1" t="s">
        <v>6145</v>
      </c>
    </row>
    <row r="774" spans="1:11" hidden="1">
      <c r="A774" t="s">
        <v>2327</v>
      </c>
      <c r="B774" s="3">
        <v>41712</v>
      </c>
      <c r="C774" t="s">
        <v>6809</v>
      </c>
      <c r="D774">
        <v>2</v>
      </c>
      <c r="E774" t="s">
        <v>6810</v>
      </c>
      <c r="F774" t="s">
        <v>26</v>
      </c>
      <c r="G774" t="s">
        <v>13</v>
      </c>
      <c r="H774" t="s">
        <v>4266</v>
      </c>
      <c r="I774" s="4">
        <f t="shared" si="11"/>
        <v>8514.625</v>
      </c>
      <c r="J774" s="4">
        <v>1362.34</v>
      </c>
      <c r="K774" s="29" t="s">
        <v>6145</v>
      </c>
    </row>
    <row r="775" spans="1:11" hidden="1">
      <c r="A775" t="s">
        <v>2327</v>
      </c>
      <c r="B775" s="3">
        <v>41712</v>
      </c>
      <c r="C775" t="s">
        <v>6809</v>
      </c>
      <c r="D775">
        <v>2</v>
      </c>
      <c r="E775" t="s">
        <v>6810</v>
      </c>
      <c r="F775" t="s">
        <v>26</v>
      </c>
      <c r="G775" t="s">
        <v>13</v>
      </c>
      <c r="H775" t="s">
        <v>4266</v>
      </c>
      <c r="I775" s="4">
        <f t="shared" si="11"/>
        <v>-8514.625</v>
      </c>
      <c r="J775" s="4">
        <v>-1362.34</v>
      </c>
      <c r="K775" s="29" t="s">
        <v>6145</v>
      </c>
    </row>
    <row r="776" spans="1:11" hidden="1">
      <c r="A776" t="s">
        <v>546</v>
      </c>
      <c r="B776" s="3">
        <v>41712</v>
      </c>
      <c r="C776" t="s">
        <v>2</v>
      </c>
      <c r="D776">
        <v>2</v>
      </c>
      <c r="E776" t="s">
        <v>7733</v>
      </c>
      <c r="F776" t="s">
        <v>18</v>
      </c>
      <c r="G776" t="s">
        <v>3</v>
      </c>
      <c r="H776" t="s">
        <v>2717</v>
      </c>
      <c r="I776" s="4">
        <f t="shared" si="11"/>
        <v>1644.7500000000002</v>
      </c>
      <c r="J776">
        <v>263.16000000000003</v>
      </c>
      <c r="K776" t="s">
        <v>6149</v>
      </c>
    </row>
    <row r="777" spans="1:11" hidden="1">
      <c r="A777" t="s">
        <v>2331</v>
      </c>
      <c r="B777" s="3">
        <v>41712</v>
      </c>
      <c r="C777" t="s">
        <v>7734</v>
      </c>
      <c r="D777">
        <v>2</v>
      </c>
      <c r="E777" t="s">
        <v>7735</v>
      </c>
      <c r="F777" t="s">
        <v>26</v>
      </c>
      <c r="G777" t="s">
        <v>13</v>
      </c>
      <c r="H777" t="s">
        <v>7736</v>
      </c>
      <c r="I777" s="4">
        <f t="shared" si="11"/>
        <v>853.43750000000011</v>
      </c>
      <c r="J777">
        <v>136.55000000000001</v>
      </c>
      <c r="K777" s="29" t="s">
        <v>6145</v>
      </c>
    </row>
    <row r="778" spans="1:11" hidden="1">
      <c r="A778" t="s">
        <v>5350</v>
      </c>
      <c r="B778" s="3">
        <v>41712</v>
      </c>
      <c r="C778" t="s">
        <v>7737</v>
      </c>
      <c r="D778">
        <v>2</v>
      </c>
      <c r="E778" t="s">
        <v>7738</v>
      </c>
      <c r="F778" t="s">
        <v>26</v>
      </c>
      <c r="G778" t="s">
        <v>13</v>
      </c>
      <c r="H778" t="s">
        <v>7739</v>
      </c>
      <c r="I778" s="4">
        <f t="shared" ref="I778:I841" si="12">J778*100/16</f>
        <v>853.43750000000011</v>
      </c>
      <c r="J778">
        <v>136.55000000000001</v>
      </c>
      <c r="K778" s="29" t="s">
        <v>6145</v>
      </c>
    </row>
    <row r="779" spans="1:11" hidden="1">
      <c r="A779" t="s">
        <v>2335</v>
      </c>
      <c r="B779" s="3">
        <v>41712</v>
      </c>
      <c r="C779" t="s">
        <v>7740</v>
      </c>
      <c r="D779">
        <v>2</v>
      </c>
      <c r="E779" t="s">
        <v>7741</v>
      </c>
      <c r="F779" t="s">
        <v>26</v>
      </c>
      <c r="G779" t="s">
        <v>13</v>
      </c>
      <c r="H779" t="s">
        <v>4629</v>
      </c>
      <c r="I779" s="4">
        <f t="shared" si="12"/>
        <v>7119.875</v>
      </c>
      <c r="J779" s="4">
        <v>1139.18</v>
      </c>
      <c r="K779" s="29" t="s">
        <v>6145</v>
      </c>
    </row>
    <row r="780" spans="1:11" hidden="1">
      <c r="A780" t="s">
        <v>2338</v>
      </c>
      <c r="B780" s="3">
        <v>41712</v>
      </c>
      <c r="C780" t="s">
        <v>7742</v>
      </c>
      <c r="D780">
        <v>2</v>
      </c>
      <c r="E780" t="s">
        <v>7743</v>
      </c>
      <c r="F780" t="s">
        <v>26</v>
      </c>
      <c r="G780" t="s">
        <v>13</v>
      </c>
      <c r="H780" t="s">
        <v>7501</v>
      </c>
      <c r="I780" s="4">
        <f t="shared" si="12"/>
        <v>1801.7499999999998</v>
      </c>
      <c r="J780">
        <v>288.27999999999997</v>
      </c>
      <c r="K780" s="29" t="s">
        <v>6145</v>
      </c>
    </row>
    <row r="781" spans="1:11" hidden="1">
      <c r="A781" t="s">
        <v>2346</v>
      </c>
      <c r="B781" s="3">
        <v>41712</v>
      </c>
      <c r="C781" t="s">
        <v>7744</v>
      </c>
      <c r="D781">
        <v>2</v>
      </c>
      <c r="E781" t="s">
        <v>7745</v>
      </c>
      <c r="F781" t="s">
        <v>26</v>
      </c>
      <c r="G781" t="s">
        <v>13</v>
      </c>
      <c r="H781" t="s">
        <v>7746</v>
      </c>
      <c r="I781" s="4">
        <f t="shared" si="12"/>
        <v>2491.375</v>
      </c>
      <c r="J781">
        <v>398.62</v>
      </c>
      <c r="K781" s="29" t="s">
        <v>6145</v>
      </c>
    </row>
    <row r="782" spans="1:11" hidden="1">
      <c r="A782" t="s">
        <v>547</v>
      </c>
      <c r="B782" s="3">
        <v>41712</v>
      </c>
      <c r="C782" t="s">
        <v>7747</v>
      </c>
      <c r="D782">
        <v>2</v>
      </c>
      <c r="E782" t="s">
        <v>7748</v>
      </c>
      <c r="F782" t="s">
        <v>26</v>
      </c>
      <c r="G782" t="s">
        <v>13</v>
      </c>
      <c r="H782" t="s">
        <v>7749</v>
      </c>
      <c r="I782" s="4">
        <f t="shared" si="12"/>
        <v>853.43750000000011</v>
      </c>
      <c r="J782">
        <v>136.55000000000001</v>
      </c>
      <c r="K782" s="29" t="s">
        <v>6145</v>
      </c>
    </row>
    <row r="783" spans="1:11" hidden="1">
      <c r="A783" t="s">
        <v>5362</v>
      </c>
      <c r="B783" s="3">
        <v>41712</v>
      </c>
      <c r="C783" t="s">
        <v>7750</v>
      </c>
      <c r="D783">
        <v>2</v>
      </c>
      <c r="E783" t="s">
        <v>7751</v>
      </c>
      <c r="F783" t="s">
        <v>26</v>
      </c>
      <c r="G783" t="s">
        <v>13</v>
      </c>
      <c r="H783" t="s">
        <v>7752</v>
      </c>
      <c r="I783" s="4">
        <f t="shared" si="12"/>
        <v>853.43750000000011</v>
      </c>
      <c r="J783">
        <v>136.55000000000001</v>
      </c>
      <c r="K783" s="29" t="s">
        <v>6145</v>
      </c>
    </row>
    <row r="784" spans="1:11" hidden="1">
      <c r="A784" t="s">
        <v>5365</v>
      </c>
      <c r="B784" s="3">
        <v>41712</v>
      </c>
      <c r="C784" t="s">
        <v>7753</v>
      </c>
      <c r="D784">
        <v>2</v>
      </c>
      <c r="E784" t="s">
        <v>7754</v>
      </c>
      <c r="F784" t="s">
        <v>26</v>
      </c>
      <c r="G784" t="s">
        <v>13</v>
      </c>
      <c r="H784" t="s">
        <v>7755</v>
      </c>
      <c r="I784" s="4">
        <f t="shared" si="12"/>
        <v>1534.5</v>
      </c>
      <c r="J784">
        <v>245.52</v>
      </c>
      <c r="K784" s="29" t="s">
        <v>6145</v>
      </c>
    </row>
    <row r="785" spans="1:11" hidden="1">
      <c r="A785" t="s">
        <v>5369</v>
      </c>
      <c r="B785" s="3">
        <v>41712</v>
      </c>
      <c r="C785" t="s">
        <v>7756</v>
      </c>
      <c r="D785">
        <v>2</v>
      </c>
      <c r="E785" t="s">
        <v>7757</v>
      </c>
      <c r="F785" t="s">
        <v>26</v>
      </c>
      <c r="G785" t="s">
        <v>13</v>
      </c>
      <c r="H785" t="s">
        <v>3615</v>
      </c>
      <c r="I785" s="4">
        <f t="shared" si="12"/>
        <v>1534.5</v>
      </c>
      <c r="J785">
        <v>245.52</v>
      </c>
      <c r="K785" s="29" t="s">
        <v>6145</v>
      </c>
    </row>
    <row r="786" spans="1:11" hidden="1">
      <c r="A786" t="s">
        <v>8675</v>
      </c>
      <c r="B786" s="3">
        <v>41713</v>
      </c>
      <c r="C786" t="s">
        <v>7758</v>
      </c>
      <c r="D786">
        <v>2</v>
      </c>
      <c r="E786" t="s">
        <v>7759</v>
      </c>
      <c r="F786" t="s">
        <v>26</v>
      </c>
      <c r="G786" t="s">
        <v>13</v>
      </c>
      <c r="H786" t="s">
        <v>3009</v>
      </c>
      <c r="I786" s="4">
        <f t="shared" si="12"/>
        <v>853.43750000000011</v>
      </c>
      <c r="J786">
        <v>136.55000000000001</v>
      </c>
      <c r="K786" s="29" t="s">
        <v>6145</v>
      </c>
    </row>
    <row r="787" spans="1:11" hidden="1">
      <c r="A787" t="s">
        <v>548</v>
      </c>
      <c r="B787" s="3">
        <v>41713</v>
      </c>
      <c r="C787" t="s">
        <v>7760</v>
      </c>
      <c r="D787">
        <v>2</v>
      </c>
      <c r="E787" t="s">
        <v>7761</v>
      </c>
      <c r="F787" t="s">
        <v>26</v>
      </c>
      <c r="G787" t="s">
        <v>13</v>
      </c>
      <c r="H787" t="s">
        <v>6599</v>
      </c>
      <c r="I787" s="4">
        <f t="shared" si="12"/>
        <v>405.1875</v>
      </c>
      <c r="J787">
        <v>64.83</v>
      </c>
      <c r="K787" s="29" t="s">
        <v>6145</v>
      </c>
    </row>
    <row r="788" spans="1:11" hidden="1">
      <c r="A788" t="s">
        <v>8676</v>
      </c>
      <c r="B788" s="3">
        <v>41713</v>
      </c>
      <c r="C788" t="s">
        <v>2</v>
      </c>
      <c r="D788">
        <v>2</v>
      </c>
      <c r="E788" t="s">
        <v>7762</v>
      </c>
      <c r="F788" t="s">
        <v>18</v>
      </c>
      <c r="G788" t="s">
        <v>3</v>
      </c>
      <c r="H788" t="s">
        <v>615</v>
      </c>
      <c r="I788" s="4">
        <f t="shared" si="12"/>
        <v>584.6875</v>
      </c>
      <c r="J788">
        <v>93.55</v>
      </c>
      <c r="K788" t="s">
        <v>6149</v>
      </c>
    </row>
    <row r="789" spans="1:11" hidden="1">
      <c r="A789" t="s">
        <v>2367</v>
      </c>
      <c r="B789" s="3">
        <v>41713</v>
      </c>
      <c r="C789" t="s">
        <v>7763</v>
      </c>
      <c r="D789">
        <v>2</v>
      </c>
      <c r="E789" t="s">
        <v>7764</v>
      </c>
      <c r="F789" t="s">
        <v>26</v>
      </c>
      <c r="G789" t="s">
        <v>13</v>
      </c>
      <c r="H789" t="s">
        <v>4097</v>
      </c>
      <c r="I789" s="4">
        <f t="shared" si="12"/>
        <v>853.43750000000011</v>
      </c>
      <c r="J789">
        <v>136.55000000000001</v>
      </c>
      <c r="K789" s="29" t="s">
        <v>6145</v>
      </c>
    </row>
    <row r="790" spans="1:11" hidden="1">
      <c r="A790" t="s">
        <v>2371</v>
      </c>
      <c r="B790" s="3">
        <v>41713</v>
      </c>
      <c r="C790" t="s">
        <v>7765</v>
      </c>
      <c r="D790">
        <v>2</v>
      </c>
      <c r="E790" t="s">
        <v>7766</v>
      </c>
      <c r="F790" t="s">
        <v>26</v>
      </c>
      <c r="G790" t="s">
        <v>13</v>
      </c>
      <c r="H790" t="s">
        <v>7767</v>
      </c>
      <c r="I790" s="4">
        <f t="shared" si="12"/>
        <v>1534.5</v>
      </c>
      <c r="J790">
        <v>245.52</v>
      </c>
      <c r="K790" s="29" t="s">
        <v>6145</v>
      </c>
    </row>
    <row r="791" spans="1:11" hidden="1">
      <c r="A791" t="s">
        <v>5376</v>
      </c>
      <c r="B791" s="3">
        <v>41713</v>
      </c>
      <c r="C791" t="s">
        <v>7768</v>
      </c>
      <c r="D791">
        <v>2</v>
      </c>
      <c r="E791" t="s">
        <v>7769</v>
      </c>
      <c r="F791" t="s">
        <v>26</v>
      </c>
      <c r="G791" t="s">
        <v>13</v>
      </c>
      <c r="H791" t="s">
        <v>7770</v>
      </c>
      <c r="I791" s="4">
        <f t="shared" si="12"/>
        <v>1534.5</v>
      </c>
      <c r="J791">
        <v>245.52</v>
      </c>
      <c r="K791" s="29" t="s">
        <v>6145</v>
      </c>
    </row>
    <row r="792" spans="1:11" hidden="1">
      <c r="A792" t="s">
        <v>2377</v>
      </c>
      <c r="B792" s="3">
        <v>41713</v>
      </c>
      <c r="C792" t="s">
        <v>7771</v>
      </c>
      <c r="D792">
        <v>2</v>
      </c>
      <c r="E792" t="s">
        <v>7772</v>
      </c>
      <c r="F792" t="s">
        <v>26</v>
      </c>
      <c r="G792" t="s">
        <v>13</v>
      </c>
      <c r="H792" t="s">
        <v>1436</v>
      </c>
      <c r="I792" s="4">
        <f t="shared" si="12"/>
        <v>3068.8125</v>
      </c>
      <c r="J792">
        <v>491.01</v>
      </c>
      <c r="K792" s="29" t="s">
        <v>6145</v>
      </c>
    </row>
    <row r="793" spans="1:11" hidden="1">
      <c r="A793" t="s">
        <v>5381</v>
      </c>
      <c r="B793" s="3">
        <v>41713</v>
      </c>
      <c r="C793" t="s">
        <v>7773</v>
      </c>
      <c r="D793">
        <v>2</v>
      </c>
      <c r="E793" t="s">
        <v>7774</v>
      </c>
      <c r="F793" t="s">
        <v>26</v>
      </c>
      <c r="G793" t="s">
        <v>13</v>
      </c>
      <c r="H793" t="s">
        <v>7775</v>
      </c>
      <c r="I793" s="4">
        <f t="shared" si="12"/>
        <v>2525.875</v>
      </c>
      <c r="J793">
        <v>404.14</v>
      </c>
      <c r="K793" s="29" t="s">
        <v>6145</v>
      </c>
    </row>
    <row r="794" spans="1:11" hidden="1">
      <c r="A794" t="s">
        <v>2381</v>
      </c>
      <c r="B794" s="3">
        <v>41713</v>
      </c>
      <c r="C794" t="s">
        <v>7776</v>
      </c>
      <c r="D794">
        <v>2</v>
      </c>
      <c r="E794" t="s">
        <v>7777</v>
      </c>
      <c r="F794" t="s">
        <v>26</v>
      </c>
      <c r="G794" t="s">
        <v>13</v>
      </c>
      <c r="H794" t="s">
        <v>7778</v>
      </c>
      <c r="I794" s="4">
        <f t="shared" si="12"/>
        <v>1534.5</v>
      </c>
      <c r="J794">
        <v>245.52</v>
      </c>
      <c r="K794" s="29" t="s">
        <v>6145</v>
      </c>
    </row>
    <row r="795" spans="1:11" hidden="1">
      <c r="A795" t="s">
        <v>2385</v>
      </c>
      <c r="B795" s="3">
        <v>41713</v>
      </c>
      <c r="C795" t="s">
        <v>7779</v>
      </c>
      <c r="D795">
        <v>2</v>
      </c>
      <c r="E795" t="s">
        <v>7780</v>
      </c>
      <c r="F795" t="s">
        <v>26</v>
      </c>
      <c r="G795" t="s">
        <v>13</v>
      </c>
      <c r="H795" t="s">
        <v>7781</v>
      </c>
      <c r="I795" s="4">
        <f t="shared" si="12"/>
        <v>1534.5</v>
      </c>
      <c r="J795">
        <v>245.52</v>
      </c>
      <c r="K795" s="29" t="s">
        <v>6145</v>
      </c>
    </row>
    <row r="796" spans="1:11" hidden="1">
      <c r="A796" t="s">
        <v>2389</v>
      </c>
      <c r="B796" s="3">
        <v>41713</v>
      </c>
      <c r="C796" t="s">
        <v>7782</v>
      </c>
      <c r="D796">
        <v>2</v>
      </c>
      <c r="E796" t="s">
        <v>7783</v>
      </c>
      <c r="F796" t="s">
        <v>26</v>
      </c>
      <c r="G796" t="s">
        <v>13</v>
      </c>
      <c r="H796" t="s">
        <v>483</v>
      </c>
      <c r="I796" s="4">
        <f t="shared" si="12"/>
        <v>853.43750000000011</v>
      </c>
      <c r="J796">
        <v>136.55000000000001</v>
      </c>
      <c r="K796" s="29" t="s">
        <v>6145</v>
      </c>
    </row>
    <row r="797" spans="1:11" hidden="1">
      <c r="A797" t="s">
        <v>2393</v>
      </c>
      <c r="B797" s="3">
        <v>41713</v>
      </c>
      <c r="C797" t="s">
        <v>2</v>
      </c>
      <c r="D797">
        <v>2</v>
      </c>
      <c r="E797" t="s">
        <v>7784</v>
      </c>
      <c r="F797" t="s">
        <v>18</v>
      </c>
      <c r="G797" t="s">
        <v>3</v>
      </c>
      <c r="H797" t="s">
        <v>7785</v>
      </c>
      <c r="I797" s="4">
        <f t="shared" si="12"/>
        <v>1100</v>
      </c>
      <c r="J797">
        <v>176</v>
      </c>
      <c r="K797" t="s">
        <v>6149</v>
      </c>
    </row>
    <row r="798" spans="1:11" hidden="1">
      <c r="A798" t="s">
        <v>5396</v>
      </c>
      <c r="B798" s="3">
        <v>41713</v>
      </c>
      <c r="C798" t="s">
        <v>7786</v>
      </c>
      <c r="D798">
        <v>2</v>
      </c>
      <c r="E798" t="s">
        <v>7787</v>
      </c>
      <c r="F798" t="s">
        <v>26</v>
      </c>
      <c r="G798" t="s">
        <v>13</v>
      </c>
      <c r="H798" t="s">
        <v>7788</v>
      </c>
      <c r="I798" s="4">
        <f t="shared" si="12"/>
        <v>853.43750000000011</v>
      </c>
      <c r="J798">
        <v>136.55000000000001</v>
      </c>
      <c r="K798" s="29" t="s">
        <v>6145</v>
      </c>
    </row>
    <row r="799" spans="1:11" hidden="1">
      <c r="A799" t="s">
        <v>2405</v>
      </c>
      <c r="B799" s="3">
        <v>41713</v>
      </c>
      <c r="C799" t="s">
        <v>7789</v>
      </c>
      <c r="D799">
        <v>2</v>
      </c>
      <c r="E799" t="s">
        <v>7790</v>
      </c>
      <c r="F799" t="s">
        <v>26</v>
      </c>
      <c r="G799" t="s">
        <v>13</v>
      </c>
      <c r="H799" t="s">
        <v>7791</v>
      </c>
      <c r="I799" s="4">
        <f t="shared" si="12"/>
        <v>344.8125</v>
      </c>
      <c r="J799">
        <v>55.17</v>
      </c>
      <c r="K799" s="29" t="s">
        <v>6145</v>
      </c>
    </row>
    <row r="800" spans="1:11" hidden="1">
      <c r="A800" t="s">
        <v>2409</v>
      </c>
      <c r="B800" s="3">
        <v>41713</v>
      </c>
      <c r="C800" t="s">
        <v>7792</v>
      </c>
      <c r="D800">
        <v>2</v>
      </c>
      <c r="E800" t="s">
        <v>7793</v>
      </c>
      <c r="F800" t="s">
        <v>26</v>
      </c>
      <c r="G800" t="s">
        <v>13</v>
      </c>
      <c r="H800" t="s">
        <v>7794</v>
      </c>
      <c r="I800" s="4">
        <f t="shared" si="12"/>
        <v>4305</v>
      </c>
      <c r="J800">
        <v>688.8</v>
      </c>
      <c r="K800" s="29" t="s">
        <v>6145</v>
      </c>
    </row>
    <row r="801" spans="1:11" hidden="1">
      <c r="A801" t="s">
        <v>2413</v>
      </c>
      <c r="B801" s="3">
        <v>41713</v>
      </c>
      <c r="C801" t="s">
        <v>7795</v>
      </c>
      <c r="D801">
        <v>2</v>
      </c>
      <c r="E801" t="s">
        <v>7796</v>
      </c>
      <c r="F801" t="s">
        <v>26</v>
      </c>
      <c r="G801" t="s">
        <v>13</v>
      </c>
      <c r="H801" t="s">
        <v>3446</v>
      </c>
      <c r="I801" s="4">
        <f t="shared" si="12"/>
        <v>4353.4375</v>
      </c>
      <c r="J801">
        <v>696.55</v>
      </c>
      <c r="K801" s="29" t="s">
        <v>6145</v>
      </c>
    </row>
    <row r="802" spans="1:11" hidden="1">
      <c r="A802" s="1" t="s">
        <v>2415</v>
      </c>
      <c r="B802" s="13">
        <v>41713</v>
      </c>
      <c r="C802" s="1" t="s">
        <v>6811</v>
      </c>
      <c r="D802" s="1">
        <v>2</v>
      </c>
      <c r="E802" s="1" t="s">
        <v>6812</v>
      </c>
      <c r="F802" s="1" t="s">
        <v>26</v>
      </c>
      <c r="G802" s="1" t="s">
        <v>13</v>
      </c>
      <c r="H802" s="1" t="s">
        <v>6328</v>
      </c>
      <c r="I802" s="4">
        <f t="shared" si="12"/>
        <v>853.43750000000011</v>
      </c>
      <c r="J802" s="1">
        <v>136.55000000000001</v>
      </c>
      <c r="K802" s="1" t="s">
        <v>6145</v>
      </c>
    </row>
    <row r="803" spans="1:11" hidden="1">
      <c r="A803" t="s">
        <v>2415</v>
      </c>
      <c r="B803" s="3">
        <v>41713</v>
      </c>
      <c r="C803" t="s">
        <v>6811</v>
      </c>
      <c r="D803">
        <v>2</v>
      </c>
      <c r="E803" t="s">
        <v>6812</v>
      </c>
      <c r="F803" t="s">
        <v>26</v>
      </c>
      <c r="G803" t="s">
        <v>13</v>
      </c>
      <c r="H803" t="s">
        <v>6328</v>
      </c>
      <c r="I803" s="4">
        <f t="shared" si="12"/>
        <v>2319</v>
      </c>
      <c r="J803">
        <v>371.04</v>
      </c>
      <c r="K803" s="29" t="s">
        <v>6145</v>
      </c>
    </row>
    <row r="804" spans="1:11" hidden="1">
      <c r="A804" t="s">
        <v>2415</v>
      </c>
      <c r="B804" s="3">
        <v>41713</v>
      </c>
      <c r="C804" t="s">
        <v>6811</v>
      </c>
      <c r="D804">
        <v>2</v>
      </c>
      <c r="E804" t="s">
        <v>6812</v>
      </c>
      <c r="F804" t="s">
        <v>26</v>
      </c>
      <c r="G804" t="s">
        <v>13</v>
      </c>
      <c r="H804" t="s">
        <v>6328</v>
      </c>
      <c r="I804" s="4">
        <f t="shared" si="12"/>
        <v>-853.43750000000011</v>
      </c>
      <c r="J804">
        <v>-136.55000000000001</v>
      </c>
      <c r="K804" s="29" t="s">
        <v>6145</v>
      </c>
    </row>
    <row r="805" spans="1:11" hidden="1">
      <c r="A805" t="s">
        <v>4466</v>
      </c>
      <c r="B805" s="3">
        <v>41713</v>
      </c>
      <c r="C805" t="s">
        <v>7797</v>
      </c>
      <c r="D805">
        <v>2</v>
      </c>
      <c r="E805" t="s">
        <v>7798</v>
      </c>
      <c r="F805" t="s">
        <v>26</v>
      </c>
      <c r="G805" t="s">
        <v>13</v>
      </c>
      <c r="H805" t="s">
        <v>7799</v>
      </c>
      <c r="I805" s="4">
        <f t="shared" si="12"/>
        <v>2525.875</v>
      </c>
      <c r="J805">
        <v>404.14</v>
      </c>
      <c r="K805" s="29" t="s">
        <v>6145</v>
      </c>
    </row>
    <row r="806" spans="1:11" hidden="1">
      <c r="A806" t="s">
        <v>561</v>
      </c>
      <c r="B806" s="3">
        <v>41713</v>
      </c>
      <c r="C806" t="s">
        <v>7800</v>
      </c>
      <c r="D806">
        <v>2</v>
      </c>
      <c r="E806" t="s">
        <v>7801</v>
      </c>
      <c r="F806" t="s">
        <v>26</v>
      </c>
      <c r="G806" t="s">
        <v>13</v>
      </c>
      <c r="H806" t="s">
        <v>7802</v>
      </c>
      <c r="I806" s="4">
        <f t="shared" si="12"/>
        <v>1534.5</v>
      </c>
      <c r="J806">
        <v>245.52</v>
      </c>
      <c r="K806" s="29" t="s">
        <v>6145</v>
      </c>
    </row>
    <row r="807" spans="1:11" hidden="1">
      <c r="A807" t="s">
        <v>564</v>
      </c>
      <c r="B807" s="3">
        <v>41713</v>
      </c>
      <c r="C807" t="s">
        <v>7803</v>
      </c>
      <c r="D807">
        <v>2</v>
      </c>
      <c r="E807" t="s">
        <v>7804</v>
      </c>
      <c r="F807" t="s">
        <v>26</v>
      </c>
      <c r="G807" t="s">
        <v>13</v>
      </c>
      <c r="H807" t="s">
        <v>7805</v>
      </c>
      <c r="I807" s="4">
        <f t="shared" si="12"/>
        <v>853.43750000000011</v>
      </c>
      <c r="J807">
        <v>136.55000000000001</v>
      </c>
      <c r="K807" s="29" t="s">
        <v>6145</v>
      </c>
    </row>
    <row r="808" spans="1:11" hidden="1">
      <c r="A808" t="s">
        <v>2419</v>
      </c>
      <c r="B808" s="3">
        <v>41713</v>
      </c>
      <c r="C808" t="s">
        <v>7806</v>
      </c>
      <c r="D808">
        <v>2</v>
      </c>
      <c r="E808" t="s">
        <v>7807</v>
      </c>
      <c r="F808" t="s">
        <v>26</v>
      </c>
      <c r="G808" t="s">
        <v>13</v>
      </c>
      <c r="H808" t="s">
        <v>7808</v>
      </c>
      <c r="I808" s="4">
        <f t="shared" si="12"/>
        <v>853.43750000000011</v>
      </c>
      <c r="J808">
        <v>136.55000000000001</v>
      </c>
      <c r="K808" s="29" t="s">
        <v>6145</v>
      </c>
    </row>
    <row r="809" spans="1:11" hidden="1">
      <c r="A809" t="s">
        <v>591</v>
      </c>
      <c r="B809" s="3">
        <v>41716</v>
      </c>
      <c r="C809" t="s">
        <v>7809</v>
      </c>
      <c r="D809">
        <v>2</v>
      </c>
      <c r="E809" t="s">
        <v>7810</v>
      </c>
      <c r="F809" t="s">
        <v>26</v>
      </c>
      <c r="G809" t="s">
        <v>13</v>
      </c>
      <c r="H809" t="s">
        <v>7811</v>
      </c>
      <c r="I809" s="4">
        <f t="shared" si="12"/>
        <v>853.43750000000011</v>
      </c>
      <c r="J809">
        <v>136.55000000000001</v>
      </c>
      <c r="K809" s="29" t="s">
        <v>6145</v>
      </c>
    </row>
    <row r="810" spans="1:11" hidden="1">
      <c r="A810" t="s">
        <v>8677</v>
      </c>
      <c r="B810" s="3">
        <v>41716</v>
      </c>
      <c r="C810" t="s">
        <v>49</v>
      </c>
      <c r="D810">
        <v>2</v>
      </c>
      <c r="E810" t="s">
        <v>7812</v>
      </c>
      <c r="F810" t="s">
        <v>18</v>
      </c>
      <c r="G810" t="s">
        <v>3</v>
      </c>
      <c r="H810" t="s">
        <v>1821</v>
      </c>
      <c r="I810" s="4">
        <f t="shared" si="12"/>
        <v>1300</v>
      </c>
      <c r="J810">
        <v>208</v>
      </c>
      <c r="K810" t="s">
        <v>6149</v>
      </c>
    </row>
    <row r="811" spans="1:11" hidden="1">
      <c r="A811" t="s">
        <v>4468</v>
      </c>
      <c r="B811" s="3">
        <v>41716</v>
      </c>
      <c r="C811" t="s">
        <v>1297</v>
      </c>
      <c r="D811">
        <v>2</v>
      </c>
      <c r="E811" t="s">
        <v>7813</v>
      </c>
      <c r="F811" t="s">
        <v>18</v>
      </c>
      <c r="G811" t="s">
        <v>3</v>
      </c>
      <c r="H811" t="s">
        <v>7814</v>
      </c>
      <c r="I811" s="4">
        <f t="shared" si="12"/>
        <v>326.9375</v>
      </c>
      <c r="J811">
        <v>52.31</v>
      </c>
      <c r="K811" t="s">
        <v>6149</v>
      </c>
    </row>
    <row r="812" spans="1:11" hidden="1">
      <c r="A812" t="s">
        <v>2431</v>
      </c>
      <c r="B812" s="3">
        <v>41716</v>
      </c>
      <c r="C812" t="s">
        <v>1578</v>
      </c>
      <c r="D812">
        <v>1</v>
      </c>
      <c r="E812" t="s">
        <v>7815</v>
      </c>
      <c r="F812" t="s">
        <v>934</v>
      </c>
      <c r="G812" t="s">
        <v>5</v>
      </c>
      <c r="H812" t="s">
        <v>7816</v>
      </c>
      <c r="I812" s="4">
        <f t="shared" si="12"/>
        <v>370.6875</v>
      </c>
      <c r="J812">
        <v>59.31</v>
      </c>
      <c r="K812" t="s">
        <v>6146</v>
      </c>
    </row>
    <row r="813" spans="1:11" hidden="1">
      <c r="A813" t="s">
        <v>8678</v>
      </c>
      <c r="B813" s="3">
        <v>41716</v>
      </c>
      <c r="C813" t="s">
        <v>7817</v>
      </c>
      <c r="D813">
        <v>2</v>
      </c>
      <c r="E813" t="s">
        <v>7818</v>
      </c>
      <c r="F813" t="s">
        <v>26</v>
      </c>
      <c r="G813" t="s">
        <v>13</v>
      </c>
      <c r="H813" t="s">
        <v>5287</v>
      </c>
      <c r="I813" s="4">
        <f t="shared" si="12"/>
        <v>1801.7499999999998</v>
      </c>
      <c r="J813">
        <v>288.27999999999997</v>
      </c>
      <c r="K813" s="29" t="s">
        <v>6145</v>
      </c>
    </row>
    <row r="814" spans="1:11" hidden="1">
      <c r="A814" s="1" t="s">
        <v>2436</v>
      </c>
      <c r="B814" s="13">
        <v>41716</v>
      </c>
      <c r="C814" s="1" t="s">
        <v>6813</v>
      </c>
      <c r="D814" s="1">
        <v>2</v>
      </c>
      <c r="E814" s="1" t="s">
        <v>6814</v>
      </c>
      <c r="F814" s="1" t="s">
        <v>26</v>
      </c>
      <c r="G814" s="1" t="s">
        <v>13</v>
      </c>
      <c r="H814" s="1" t="s">
        <v>6351</v>
      </c>
      <c r="I814" s="4">
        <f t="shared" si="12"/>
        <v>1534.5</v>
      </c>
      <c r="J814" s="1">
        <v>245.52</v>
      </c>
      <c r="K814" s="1" t="s">
        <v>6145</v>
      </c>
    </row>
    <row r="815" spans="1:11" hidden="1">
      <c r="A815" t="s">
        <v>2436</v>
      </c>
      <c r="B815" s="3">
        <v>41716</v>
      </c>
      <c r="C815" t="s">
        <v>6813</v>
      </c>
      <c r="D815">
        <v>2</v>
      </c>
      <c r="E815" t="s">
        <v>6814</v>
      </c>
      <c r="F815" t="s">
        <v>26</v>
      </c>
      <c r="G815" t="s">
        <v>13</v>
      </c>
      <c r="H815" t="s">
        <v>6351</v>
      </c>
      <c r="I815" s="4">
        <f t="shared" si="12"/>
        <v>1534.5</v>
      </c>
      <c r="J815">
        <v>245.52</v>
      </c>
      <c r="K815" s="29" t="s">
        <v>6145</v>
      </c>
    </row>
    <row r="816" spans="1:11" hidden="1">
      <c r="A816" t="s">
        <v>2436</v>
      </c>
      <c r="B816" s="3">
        <v>41716</v>
      </c>
      <c r="C816" t="s">
        <v>6813</v>
      </c>
      <c r="D816">
        <v>2</v>
      </c>
      <c r="E816" t="s">
        <v>6814</v>
      </c>
      <c r="F816" t="s">
        <v>26</v>
      </c>
      <c r="G816" t="s">
        <v>13</v>
      </c>
      <c r="H816" t="s">
        <v>6351</v>
      </c>
      <c r="I816" s="4">
        <f t="shared" si="12"/>
        <v>-1534.5</v>
      </c>
      <c r="J816">
        <v>-245.52</v>
      </c>
      <c r="K816" s="29" t="s">
        <v>6145</v>
      </c>
    </row>
    <row r="817" spans="1:11" hidden="1">
      <c r="A817" t="s">
        <v>2440</v>
      </c>
      <c r="B817" s="3">
        <v>41716</v>
      </c>
      <c r="C817" t="s">
        <v>7819</v>
      </c>
      <c r="D817">
        <v>2</v>
      </c>
      <c r="E817" t="s">
        <v>7820</v>
      </c>
      <c r="F817" t="s">
        <v>26</v>
      </c>
      <c r="G817" t="s">
        <v>13</v>
      </c>
      <c r="H817" t="s">
        <v>6564</v>
      </c>
      <c r="I817" s="4">
        <f t="shared" si="12"/>
        <v>853.43750000000011</v>
      </c>
      <c r="J817">
        <v>136.55000000000001</v>
      </c>
      <c r="K817" s="29" t="s">
        <v>6145</v>
      </c>
    </row>
    <row r="818" spans="1:11" hidden="1">
      <c r="A818" s="1" t="s">
        <v>2442</v>
      </c>
      <c r="B818" s="13">
        <v>41716</v>
      </c>
      <c r="C818" s="1" t="s">
        <v>16</v>
      </c>
      <c r="D818" s="1">
        <v>2</v>
      </c>
      <c r="E818" s="1" t="s">
        <v>6815</v>
      </c>
      <c r="F818" s="1" t="s">
        <v>18</v>
      </c>
      <c r="G818" s="1" t="s">
        <v>0</v>
      </c>
      <c r="H818" s="1" t="s">
        <v>6325</v>
      </c>
      <c r="I818" s="4">
        <f t="shared" si="12"/>
        <v>2575.1875</v>
      </c>
      <c r="J818" s="1">
        <v>412.03</v>
      </c>
      <c r="K818" t="s">
        <v>6149</v>
      </c>
    </row>
    <row r="819" spans="1:11" hidden="1">
      <c r="A819" t="s">
        <v>2442</v>
      </c>
      <c r="B819" s="3">
        <v>41716</v>
      </c>
      <c r="C819" t="s">
        <v>16</v>
      </c>
      <c r="D819">
        <v>2</v>
      </c>
      <c r="E819" t="s">
        <v>6815</v>
      </c>
      <c r="F819" t="s">
        <v>18</v>
      </c>
      <c r="G819" t="s">
        <v>0</v>
      </c>
      <c r="H819" t="s">
        <v>6325</v>
      </c>
      <c r="I819" s="4">
        <f t="shared" si="12"/>
        <v>2575.1875</v>
      </c>
      <c r="J819">
        <v>412.03</v>
      </c>
      <c r="K819" t="s">
        <v>6149</v>
      </c>
    </row>
    <row r="820" spans="1:11" hidden="1">
      <c r="A820" t="s">
        <v>2442</v>
      </c>
      <c r="B820" s="3">
        <v>41716</v>
      </c>
      <c r="C820" t="s">
        <v>16</v>
      </c>
      <c r="D820">
        <v>2</v>
      </c>
      <c r="E820" t="s">
        <v>6815</v>
      </c>
      <c r="F820" t="s">
        <v>18</v>
      </c>
      <c r="G820" t="s">
        <v>0</v>
      </c>
      <c r="H820" t="s">
        <v>6325</v>
      </c>
      <c r="I820" s="4">
        <f t="shared" si="12"/>
        <v>-2575.1875</v>
      </c>
      <c r="J820">
        <v>-412.03</v>
      </c>
      <c r="K820" t="s">
        <v>6149</v>
      </c>
    </row>
    <row r="821" spans="1:11" hidden="1">
      <c r="A821" t="s">
        <v>2446</v>
      </c>
      <c r="B821" s="3">
        <v>41716</v>
      </c>
      <c r="C821" t="s">
        <v>7821</v>
      </c>
      <c r="D821">
        <v>2</v>
      </c>
      <c r="E821" t="s">
        <v>7822</v>
      </c>
      <c r="F821" t="s">
        <v>26</v>
      </c>
      <c r="G821" t="s">
        <v>13</v>
      </c>
      <c r="H821" t="s">
        <v>7823</v>
      </c>
      <c r="I821" s="4">
        <f t="shared" si="12"/>
        <v>2525.875</v>
      </c>
      <c r="J821">
        <v>404.14</v>
      </c>
      <c r="K821" s="29" t="s">
        <v>6145</v>
      </c>
    </row>
    <row r="822" spans="1:11" hidden="1">
      <c r="A822" s="1" t="s">
        <v>2450</v>
      </c>
      <c r="B822" s="13">
        <v>41716</v>
      </c>
      <c r="C822" s="1" t="s">
        <v>49</v>
      </c>
      <c r="D822" s="1">
        <v>2</v>
      </c>
      <c r="E822" s="1" t="s">
        <v>6816</v>
      </c>
      <c r="F822" s="1" t="s">
        <v>18</v>
      </c>
      <c r="G822" s="1" t="s">
        <v>3</v>
      </c>
      <c r="H822" s="1" t="s">
        <v>6335</v>
      </c>
      <c r="I822" s="4">
        <f t="shared" si="12"/>
        <v>1406.375</v>
      </c>
      <c r="J822" s="1">
        <v>225.02</v>
      </c>
      <c r="K822" t="s">
        <v>6149</v>
      </c>
    </row>
    <row r="823" spans="1:11" hidden="1">
      <c r="A823" t="s">
        <v>2450</v>
      </c>
      <c r="B823" s="3">
        <v>41716</v>
      </c>
      <c r="C823" t="s">
        <v>49</v>
      </c>
      <c r="D823">
        <v>2</v>
      </c>
      <c r="E823" t="s">
        <v>6816</v>
      </c>
      <c r="F823" t="s">
        <v>18</v>
      </c>
      <c r="G823" t="s">
        <v>3</v>
      </c>
      <c r="H823" t="s">
        <v>6335</v>
      </c>
      <c r="I823" s="4">
        <f t="shared" si="12"/>
        <v>1406.375</v>
      </c>
      <c r="J823">
        <v>225.02</v>
      </c>
      <c r="K823" t="s">
        <v>6149</v>
      </c>
    </row>
    <row r="824" spans="1:11" hidden="1">
      <c r="A824" t="s">
        <v>2450</v>
      </c>
      <c r="B824" s="3">
        <v>41716</v>
      </c>
      <c r="C824" t="s">
        <v>49</v>
      </c>
      <c r="D824">
        <v>2</v>
      </c>
      <c r="E824" t="s">
        <v>6816</v>
      </c>
      <c r="F824" t="s">
        <v>18</v>
      </c>
      <c r="G824" t="s">
        <v>3</v>
      </c>
      <c r="H824" t="s">
        <v>6335</v>
      </c>
      <c r="I824" s="4">
        <f t="shared" si="12"/>
        <v>-1406.375</v>
      </c>
      <c r="J824">
        <v>-225.02</v>
      </c>
      <c r="K824" t="s">
        <v>6149</v>
      </c>
    </row>
    <row r="825" spans="1:11" hidden="1">
      <c r="A825" t="s">
        <v>2461</v>
      </c>
      <c r="B825" s="3">
        <v>41716</v>
      </c>
      <c r="C825" t="s">
        <v>7824</v>
      </c>
      <c r="D825">
        <v>2</v>
      </c>
      <c r="E825" t="s">
        <v>7825</v>
      </c>
      <c r="F825" t="s">
        <v>26</v>
      </c>
      <c r="G825" t="s">
        <v>13</v>
      </c>
      <c r="H825" t="s">
        <v>7826</v>
      </c>
      <c r="I825" s="4">
        <f t="shared" si="12"/>
        <v>853.43750000000011</v>
      </c>
      <c r="J825">
        <v>136.55000000000001</v>
      </c>
      <c r="K825" s="29" t="s">
        <v>6145</v>
      </c>
    </row>
    <row r="826" spans="1:11" hidden="1">
      <c r="A826" t="s">
        <v>596</v>
      </c>
      <c r="B826" s="3">
        <v>41716</v>
      </c>
      <c r="C826" t="s">
        <v>7827</v>
      </c>
      <c r="D826">
        <v>2</v>
      </c>
      <c r="E826" t="s">
        <v>7828</v>
      </c>
      <c r="F826" t="s">
        <v>26</v>
      </c>
      <c r="G826" t="s">
        <v>13</v>
      </c>
      <c r="H826" t="s">
        <v>2104</v>
      </c>
      <c r="I826" s="4">
        <f t="shared" si="12"/>
        <v>4482.75</v>
      </c>
      <c r="J826">
        <v>717.24</v>
      </c>
      <c r="K826" s="29" t="s">
        <v>6145</v>
      </c>
    </row>
    <row r="827" spans="1:11" hidden="1">
      <c r="A827" t="s">
        <v>598</v>
      </c>
      <c r="B827" s="3">
        <v>41716</v>
      </c>
      <c r="C827" t="s">
        <v>7829</v>
      </c>
      <c r="D827">
        <v>2</v>
      </c>
      <c r="E827" t="s">
        <v>7830</v>
      </c>
      <c r="F827" t="s">
        <v>26</v>
      </c>
      <c r="G827" t="s">
        <v>13</v>
      </c>
      <c r="H827" t="s">
        <v>7302</v>
      </c>
      <c r="I827" s="4">
        <f t="shared" si="12"/>
        <v>1801.7499999999998</v>
      </c>
      <c r="J827">
        <v>288.27999999999997</v>
      </c>
      <c r="K827" s="29" t="s">
        <v>6145</v>
      </c>
    </row>
    <row r="828" spans="1:11" hidden="1">
      <c r="A828" s="1" t="s">
        <v>5439</v>
      </c>
      <c r="B828" s="13">
        <v>41716</v>
      </c>
      <c r="C828" s="1" t="s">
        <v>6817</v>
      </c>
      <c r="D828" s="1">
        <v>2</v>
      </c>
      <c r="E828" s="1" t="s">
        <v>6818</v>
      </c>
      <c r="F828" s="1" t="s">
        <v>26</v>
      </c>
      <c r="G828" s="1" t="s">
        <v>13</v>
      </c>
      <c r="H828" s="1" t="s">
        <v>4570</v>
      </c>
      <c r="I828" s="4">
        <f t="shared" si="12"/>
        <v>2525.875</v>
      </c>
      <c r="J828" s="1">
        <v>404.14</v>
      </c>
      <c r="K828" s="1" t="s">
        <v>6145</v>
      </c>
    </row>
    <row r="829" spans="1:11" hidden="1">
      <c r="A829" t="s">
        <v>5439</v>
      </c>
      <c r="B829" s="3">
        <v>41716</v>
      </c>
      <c r="C829" t="s">
        <v>6817</v>
      </c>
      <c r="D829">
        <v>2</v>
      </c>
      <c r="E829" t="s">
        <v>6818</v>
      </c>
      <c r="F829" t="s">
        <v>26</v>
      </c>
      <c r="G829" t="s">
        <v>13</v>
      </c>
      <c r="H829" t="s">
        <v>4570</v>
      </c>
      <c r="I829" s="4">
        <f t="shared" si="12"/>
        <v>2525.875</v>
      </c>
      <c r="J829">
        <v>404.14</v>
      </c>
      <c r="K829" s="29" t="s">
        <v>6145</v>
      </c>
    </row>
    <row r="830" spans="1:11" hidden="1">
      <c r="A830" t="s">
        <v>5439</v>
      </c>
      <c r="B830" s="3">
        <v>41716</v>
      </c>
      <c r="C830" t="s">
        <v>6817</v>
      </c>
      <c r="D830">
        <v>2</v>
      </c>
      <c r="E830" t="s">
        <v>6818</v>
      </c>
      <c r="F830" t="s">
        <v>26</v>
      </c>
      <c r="G830" t="s">
        <v>13</v>
      </c>
      <c r="H830" t="s">
        <v>4570</v>
      </c>
      <c r="I830" s="4">
        <f t="shared" si="12"/>
        <v>-2525.875</v>
      </c>
      <c r="J830">
        <v>-404.14</v>
      </c>
      <c r="K830" s="29" t="s">
        <v>6145</v>
      </c>
    </row>
    <row r="831" spans="1:11" hidden="1">
      <c r="A831" t="s">
        <v>2463</v>
      </c>
      <c r="B831" s="3">
        <v>41716</v>
      </c>
      <c r="C831" t="s">
        <v>7020</v>
      </c>
      <c r="D831">
        <v>2</v>
      </c>
      <c r="E831" t="s">
        <v>7831</v>
      </c>
      <c r="F831" t="s">
        <v>26</v>
      </c>
      <c r="G831" t="s">
        <v>13</v>
      </c>
      <c r="H831" t="s">
        <v>7022</v>
      </c>
      <c r="I831" s="4">
        <f t="shared" si="12"/>
        <v>853.43750000000011</v>
      </c>
      <c r="J831">
        <v>136.55000000000001</v>
      </c>
      <c r="K831" s="29" t="s">
        <v>6145</v>
      </c>
    </row>
    <row r="832" spans="1:11" hidden="1">
      <c r="A832" t="s">
        <v>2467</v>
      </c>
      <c r="B832" s="3">
        <v>41716</v>
      </c>
      <c r="C832" t="s">
        <v>7832</v>
      </c>
      <c r="D832">
        <v>2</v>
      </c>
      <c r="E832" t="s">
        <v>7833</v>
      </c>
      <c r="F832" t="s">
        <v>26</v>
      </c>
      <c r="G832" t="s">
        <v>13</v>
      </c>
      <c r="H832" t="s">
        <v>7834</v>
      </c>
      <c r="I832" s="4">
        <f t="shared" si="12"/>
        <v>3413.8125</v>
      </c>
      <c r="J832">
        <v>546.21</v>
      </c>
      <c r="K832" s="29" t="s">
        <v>6145</v>
      </c>
    </row>
    <row r="833" spans="1:11" hidden="1">
      <c r="A833" t="s">
        <v>2470</v>
      </c>
      <c r="B833" s="3">
        <v>41716</v>
      </c>
      <c r="C833" t="s">
        <v>7835</v>
      </c>
      <c r="D833">
        <v>2</v>
      </c>
      <c r="E833" t="s">
        <v>7836</v>
      </c>
      <c r="F833" t="s">
        <v>26</v>
      </c>
      <c r="G833" t="s">
        <v>13</v>
      </c>
      <c r="H833" t="s">
        <v>7837</v>
      </c>
      <c r="I833" s="4">
        <f t="shared" si="12"/>
        <v>853.43750000000011</v>
      </c>
      <c r="J833">
        <v>136.55000000000001</v>
      </c>
      <c r="K833" s="29" t="s">
        <v>6145</v>
      </c>
    </row>
    <row r="834" spans="1:11" hidden="1">
      <c r="A834" t="s">
        <v>2474</v>
      </c>
      <c r="B834" s="3">
        <v>41716</v>
      </c>
      <c r="C834" t="s">
        <v>7838</v>
      </c>
      <c r="D834">
        <v>2</v>
      </c>
      <c r="E834" t="s">
        <v>7839</v>
      </c>
      <c r="F834" t="s">
        <v>26</v>
      </c>
      <c r="G834" t="s">
        <v>13</v>
      </c>
      <c r="H834" t="s">
        <v>6325</v>
      </c>
      <c r="I834" s="4">
        <f t="shared" si="12"/>
        <v>2698.3125</v>
      </c>
      <c r="J834">
        <v>431.73</v>
      </c>
      <c r="K834" s="29" t="s">
        <v>6145</v>
      </c>
    </row>
    <row r="835" spans="1:11" hidden="1">
      <c r="A835" t="s">
        <v>2478</v>
      </c>
      <c r="B835" s="3">
        <v>41716</v>
      </c>
      <c r="C835" t="s">
        <v>7840</v>
      </c>
      <c r="D835">
        <v>2</v>
      </c>
      <c r="E835" t="s">
        <v>7841</v>
      </c>
      <c r="F835" t="s">
        <v>26</v>
      </c>
      <c r="G835" t="s">
        <v>13</v>
      </c>
      <c r="H835" t="s">
        <v>7842</v>
      </c>
      <c r="I835" s="4">
        <f t="shared" si="12"/>
        <v>1534.5</v>
      </c>
      <c r="J835">
        <v>245.52</v>
      </c>
      <c r="K835" s="29" t="s">
        <v>6145</v>
      </c>
    </row>
    <row r="836" spans="1:11" hidden="1">
      <c r="A836" s="1" t="s">
        <v>2487</v>
      </c>
      <c r="B836" s="13">
        <v>41717</v>
      </c>
      <c r="C836" s="1" t="s">
        <v>49</v>
      </c>
      <c r="D836" s="1">
        <v>2</v>
      </c>
      <c r="E836" s="1" t="s">
        <v>6819</v>
      </c>
      <c r="F836" s="1" t="s">
        <v>18</v>
      </c>
      <c r="G836" s="1" t="s">
        <v>3</v>
      </c>
      <c r="H836" s="1" t="s">
        <v>6308</v>
      </c>
      <c r="I836" s="4">
        <f t="shared" si="12"/>
        <v>188.875</v>
      </c>
      <c r="J836" s="1">
        <v>30.22</v>
      </c>
      <c r="K836" t="s">
        <v>6149</v>
      </c>
    </row>
    <row r="837" spans="1:11" hidden="1">
      <c r="A837" t="s">
        <v>2487</v>
      </c>
      <c r="B837" s="3">
        <v>41717</v>
      </c>
      <c r="C837" t="s">
        <v>49</v>
      </c>
      <c r="D837">
        <v>2</v>
      </c>
      <c r="E837" t="s">
        <v>6819</v>
      </c>
      <c r="F837" t="s">
        <v>18</v>
      </c>
      <c r="G837" t="s">
        <v>3</v>
      </c>
      <c r="H837" t="s">
        <v>6308</v>
      </c>
      <c r="I837" s="4">
        <f t="shared" si="12"/>
        <v>188.875</v>
      </c>
      <c r="J837">
        <v>30.22</v>
      </c>
      <c r="K837" t="s">
        <v>6149</v>
      </c>
    </row>
    <row r="838" spans="1:11" hidden="1">
      <c r="A838" t="s">
        <v>2487</v>
      </c>
      <c r="B838" s="3">
        <v>41717</v>
      </c>
      <c r="C838" t="s">
        <v>49</v>
      </c>
      <c r="D838">
        <v>2</v>
      </c>
      <c r="E838" t="s">
        <v>6819</v>
      </c>
      <c r="F838" t="s">
        <v>18</v>
      </c>
      <c r="G838" t="s">
        <v>3</v>
      </c>
      <c r="H838" t="s">
        <v>6308</v>
      </c>
      <c r="I838" s="4">
        <f t="shared" si="12"/>
        <v>-188.875</v>
      </c>
      <c r="J838">
        <v>-30.22</v>
      </c>
      <c r="K838" t="s">
        <v>6149</v>
      </c>
    </row>
    <row r="839" spans="1:11" hidden="1">
      <c r="A839" t="s">
        <v>600</v>
      </c>
      <c r="B839" s="3">
        <v>41717</v>
      </c>
      <c r="C839" t="s">
        <v>2</v>
      </c>
      <c r="D839">
        <v>2</v>
      </c>
      <c r="E839" t="s">
        <v>7843</v>
      </c>
      <c r="F839" t="s">
        <v>18</v>
      </c>
      <c r="G839" t="s">
        <v>0</v>
      </c>
      <c r="H839" t="s">
        <v>7844</v>
      </c>
      <c r="I839" s="4">
        <f t="shared" si="12"/>
        <v>208.0625</v>
      </c>
      <c r="J839">
        <v>33.29</v>
      </c>
      <c r="K839" t="s">
        <v>6149</v>
      </c>
    </row>
    <row r="840" spans="1:11" hidden="1">
      <c r="A840" t="s">
        <v>637</v>
      </c>
      <c r="B840" s="3">
        <v>41717</v>
      </c>
      <c r="C840" t="s">
        <v>652</v>
      </c>
      <c r="D840">
        <v>2</v>
      </c>
      <c r="E840" t="s">
        <v>7845</v>
      </c>
      <c r="F840" t="s">
        <v>18</v>
      </c>
      <c r="G840" t="s">
        <v>3</v>
      </c>
      <c r="H840" t="s">
        <v>7846</v>
      </c>
      <c r="I840" s="4">
        <f t="shared" si="12"/>
        <v>1203.875</v>
      </c>
      <c r="J840">
        <v>192.62</v>
      </c>
      <c r="K840" t="s">
        <v>6149</v>
      </c>
    </row>
    <row r="841" spans="1:11" hidden="1">
      <c r="A841" t="s">
        <v>2557</v>
      </c>
      <c r="B841" s="3">
        <v>41717</v>
      </c>
      <c r="C841" t="s">
        <v>2382</v>
      </c>
      <c r="D841">
        <v>2</v>
      </c>
      <c r="E841" t="s">
        <v>7847</v>
      </c>
      <c r="F841" t="s">
        <v>18</v>
      </c>
      <c r="G841" t="s">
        <v>3</v>
      </c>
      <c r="H841" t="s">
        <v>7848</v>
      </c>
      <c r="I841" s="4">
        <f t="shared" si="12"/>
        <v>344.75</v>
      </c>
      <c r="J841">
        <v>55.16</v>
      </c>
      <c r="K841" t="s">
        <v>6149</v>
      </c>
    </row>
    <row r="842" spans="1:11" hidden="1">
      <c r="A842" t="s">
        <v>2560</v>
      </c>
      <c r="B842" s="3">
        <v>41717</v>
      </c>
      <c r="C842" t="s">
        <v>652</v>
      </c>
      <c r="D842">
        <v>2</v>
      </c>
      <c r="E842" t="s">
        <v>7849</v>
      </c>
      <c r="F842" t="s">
        <v>18</v>
      </c>
      <c r="G842" t="s">
        <v>3</v>
      </c>
      <c r="H842" t="s">
        <v>7850</v>
      </c>
      <c r="I842" s="4">
        <f t="shared" ref="I842:I905" si="13">J842*100/16</f>
        <v>252.81250000000003</v>
      </c>
      <c r="J842">
        <v>40.450000000000003</v>
      </c>
      <c r="K842" t="s">
        <v>6149</v>
      </c>
    </row>
    <row r="843" spans="1:11" hidden="1">
      <c r="A843" t="s">
        <v>2562</v>
      </c>
      <c r="B843" s="3">
        <v>41717</v>
      </c>
      <c r="C843" t="s">
        <v>7851</v>
      </c>
      <c r="D843">
        <v>2</v>
      </c>
      <c r="E843" t="s">
        <v>7852</v>
      </c>
      <c r="F843" t="s">
        <v>26</v>
      </c>
      <c r="G843" t="s">
        <v>13</v>
      </c>
      <c r="H843" t="s">
        <v>7853</v>
      </c>
      <c r="I843" s="4">
        <f t="shared" si="13"/>
        <v>689.625</v>
      </c>
      <c r="J843">
        <v>110.34</v>
      </c>
      <c r="K843" s="29" t="s">
        <v>6145</v>
      </c>
    </row>
    <row r="844" spans="1:11" hidden="1">
      <c r="A844" t="s">
        <v>4478</v>
      </c>
      <c r="B844" s="3">
        <v>41717</v>
      </c>
      <c r="C844" t="s">
        <v>2</v>
      </c>
      <c r="D844">
        <v>2</v>
      </c>
      <c r="E844" t="s">
        <v>7854</v>
      </c>
      <c r="F844" t="s">
        <v>18</v>
      </c>
      <c r="G844" t="s">
        <v>3</v>
      </c>
      <c r="H844" t="s">
        <v>7855</v>
      </c>
      <c r="I844" s="4">
        <f t="shared" si="13"/>
        <v>313.1875</v>
      </c>
      <c r="J844">
        <v>50.11</v>
      </c>
      <c r="K844" t="s">
        <v>6149</v>
      </c>
    </row>
    <row r="845" spans="1:11" hidden="1">
      <c r="A845" t="s">
        <v>2565</v>
      </c>
      <c r="B845" s="3">
        <v>41717</v>
      </c>
      <c r="C845" t="s">
        <v>2</v>
      </c>
      <c r="D845">
        <v>2</v>
      </c>
      <c r="E845" t="s">
        <v>7856</v>
      </c>
      <c r="F845" t="s">
        <v>18</v>
      </c>
      <c r="G845" t="s">
        <v>3</v>
      </c>
      <c r="H845" t="s">
        <v>7844</v>
      </c>
      <c r="I845" s="4">
        <f t="shared" si="13"/>
        <v>172.4375</v>
      </c>
      <c r="J845">
        <v>27.59</v>
      </c>
      <c r="K845" t="s">
        <v>6149</v>
      </c>
    </row>
    <row r="846" spans="1:11" hidden="1">
      <c r="A846" t="s">
        <v>2568</v>
      </c>
      <c r="B846" s="3">
        <v>41717</v>
      </c>
      <c r="C846" t="s">
        <v>7857</v>
      </c>
      <c r="D846">
        <v>2</v>
      </c>
      <c r="E846" t="s">
        <v>7858</v>
      </c>
      <c r="F846" t="s">
        <v>26</v>
      </c>
      <c r="G846" t="s">
        <v>13</v>
      </c>
      <c r="H846" t="s">
        <v>7844</v>
      </c>
      <c r="I846" s="4">
        <f t="shared" si="13"/>
        <v>2525.875</v>
      </c>
      <c r="J846">
        <v>404.14</v>
      </c>
      <c r="K846" s="29" t="s">
        <v>6145</v>
      </c>
    </row>
    <row r="847" spans="1:11" hidden="1">
      <c r="A847" t="s">
        <v>2572</v>
      </c>
      <c r="B847" s="3">
        <v>41717</v>
      </c>
      <c r="C847" t="s">
        <v>7859</v>
      </c>
      <c r="D847">
        <v>2</v>
      </c>
      <c r="E847" t="s">
        <v>7860</v>
      </c>
      <c r="F847" t="s">
        <v>26</v>
      </c>
      <c r="G847" t="s">
        <v>13</v>
      </c>
      <c r="H847" t="s">
        <v>7861</v>
      </c>
      <c r="I847" s="4">
        <f t="shared" si="13"/>
        <v>4663.75</v>
      </c>
      <c r="J847">
        <v>746.2</v>
      </c>
      <c r="K847" s="29" t="s">
        <v>6145</v>
      </c>
    </row>
    <row r="848" spans="1:11" hidden="1">
      <c r="A848" t="s">
        <v>2575</v>
      </c>
      <c r="B848" s="3">
        <v>41717</v>
      </c>
      <c r="C848" t="s">
        <v>7862</v>
      </c>
      <c r="D848">
        <v>2</v>
      </c>
      <c r="E848" t="s">
        <v>7863</v>
      </c>
      <c r="F848" t="s">
        <v>26</v>
      </c>
      <c r="G848" t="s">
        <v>13</v>
      </c>
      <c r="H848" t="s">
        <v>7864</v>
      </c>
      <c r="I848" s="4">
        <f t="shared" si="13"/>
        <v>3456.875</v>
      </c>
      <c r="J848">
        <v>553.1</v>
      </c>
      <c r="K848" s="29" t="s">
        <v>6145</v>
      </c>
    </row>
    <row r="849" spans="1:11" hidden="1">
      <c r="A849" t="s">
        <v>641</v>
      </c>
      <c r="B849" s="3">
        <v>41717</v>
      </c>
      <c r="C849" t="s">
        <v>7865</v>
      </c>
      <c r="D849">
        <v>2</v>
      </c>
      <c r="E849" t="s">
        <v>7866</v>
      </c>
      <c r="F849" t="s">
        <v>26</v>
      </c>
      <c r="G849" t="s">
        <v>13</v>
      </c>
      <c r="H849" t="s">
        <v>7867</v>
      </c>
      <c r="I849" s="4">
        <f t="shared" si="13"/>
        <v>853.43750000000011</v>
      </c>
      <c r="J849">
        <v>136.55000000000001</v>
      </c>
      <c r="K849" s="29" t="s">
        <v>6145</v>
      </c>
    </row>
    <row r="850" spans="1:11" hidden="1">
      <c r="A850" t="s">
        <v>2586</v>
      </c>
      <c r="B850" s="3">
        <v>41717</v>
      </c>
      <c r="C850" t="s">
        <v>7868</v>
      </c>
      <c r="D850">
        <v>2</v>
      </c>
      <c r="E850" t="s">
        <v>7869</v>
      </c>
      <c r="F850" t="s">
        <v>26</v>
      </c>
      <c r="G850" t="s">
        <v>13</v>
      </c>
      <c r="H850" t="s">
        <v>3236</v>
      </c>
      <c r="I850" s="4">
        <f t="shared" si="13"/>
        <v>853.43750000000011</v>
      </c>
      <c r="J850">
        <v>136.55000000000001</v>
      </c>
      <c r="K850" s="29" t="s">
        <v>6145</v>
      </c>
    </row>
    <row r="851" spans="1:11" hidden="1">
      <c r="A851" t="s">
        <v>2590</v>
      </c>
      <c r="B851" s="3">
        <v>41717</v>
      </c>
      <c r="C851" t="s">
        <v>7870</v>
      </c>
      <c r="D851">
        <v>2</v>
      </c>
      <c r="E851" t="s">
        <v>7871</v>
      </c>
      <c r="F851" t="s">
        <v>26</v>
      </c>
      <c r="G851" t="s">
        <v>13</v>
      </c>
      <c r="H851" t="s">
        <v>7292</v>
      </c>
      <c r="I851" s="4">
        <f t="shared" si="13"/>
        <v>5060.3125</v>
      </c>
      <c r="J851">
        <v>809.65</v>
      </c>
      <c r="K851" s="29" t="s">
        <v>6145</v>
      </c>
    </row>
    <row r="852" spans="1:11" hidden="1">
      <c r="A852" s="1" t="s">
        <v>2593</v>
      </c>
      <c r="B852" s="13">
        <v>41717</v>
      </c>
      <c r="C852" s="1" t="s">
        <v>16</v>
      </c>
      <c r="D852" s="1">
        <v>2</v>
      </c>
      <c r="E852" s="1" t="s">
        <v>6820</v>
      </c>
      <c r="F852" s="1" t="s">
        <v>18</v>
      </c>
      <c r="G852" s="1" t="s">
        <v>3</v>
      </c>
      <c r="H852" s="1" t="s">
        <v>6430</v>
      </c>
      <c r="I852" s="4">
        <f t="shared" si="13"/>
        <v>222.0625</v>
      </c>
      <c r="J852" s="1">
        <v>35.53</v>
      </c>
      <c r="K852" t="s">
        <v>6149</v>
      </c>
    </row>
    <row r="853" spans="1:11" hidden="1">
      <c r="A853" t="s">
        <v>2593</v>
      </c>
      <c r="B853" s="3">
        <v>41717</v>
      </c>
      <c r="C853" t="s">
        <v>16</v>
      </c>
      <c r="D853">
        <v>2</v>
      </c>
      <c r="E853" t="s">
        <v>6820</v>
      </c>
      <c r="F853" t="s">
        <v>18</v>
      </c>
      <c r="G853" t="s">
        <v>3</v>
      </c>
      <c r="H853" t="s">
        <v>6430</v>
      </c>
      <c r="I853" s="4">
        <f t="shared" si="13"/>
        <v>222.0625</v>
      </c>
      <c r="J853">
        <v>35.53</v>
      </c>
      <c r="K853" t="s">
        <v>6149</v>
      </c>
    </row>
    <row r="854" spans="1:11" hidden="1">
      <c r="A854" t="s">
        <v>2593</v>
      </c>
      <c r="B854" s="3">
        <v>41717</v>
      </c>
      <c r="C854" t="s">
        <v>16</v>
      </c>
      <c r="D854">
        <v>2</v>
      </c>
      <c r="E854" t="s">
        <v>6820</v>
      </c>
      <c r="F854" t="s">
        <v>18</v>
      </c>
      <c r="G854" t="s">
        <v>3</v>
      </c>
      <c r="H854" t="s">
        <v>6430</v>
      </c>
      <c r="I854" s="4">
        <f t="shared" si="13"/>
        <v>-222.0625</v>
      </c>
      <c r="J854">
        <v>-35.53</v>
      </c>
      <c r="K854" t="s">
        <v>6149</v>
      </c>
    </row>
    <row r="855" spans="1:11" hidden="1">
      <c r="A855" t="s">
        <v>2601</v>
      </c>
      <c r="B855" s="3">
        <v>41717</v>
      </c>
      <c r="C855" t="s">
        <v>7872</v>
      </c>
      <c r="D855">
        <v>2</v>
      </c>
      <c r="E855" t="s">
        <v>7873</v>
      </c>
      <c r="F855" t="s">
        <v>26</v>
      </c>
      <c r="G855" t="s">
        <v>13</v>
      </c>
      <c r="H855" t="s">
        <v>2986</v>
      </c>
      <c r="I855" s="4">
        <f t="shared" si="13"/>
        <v>2655.1875</v>
      </c>
      <c r="J855">
        <v>424.83</v>
      </c>
      <c r="K855" s="29" t="s">
        <v>6145</v>
      </c>
    </row>
    <row r="856" spans="1:11" hidden="1">
      <c r="A856" t="s">
        <v>2605</v>
      </c>
      <c r="B856" s="3">
        <v>41717</v>
      </c>
      <c r="C856" t="s">
        <v>7874</v>
      </c>
      <c r="D856">
        <v>2</v>
      </c>
      <c r="E856" t="s">
        <v>7875</v>
      </c>
      <c r="F856" t="s">
        <v>26</v>
      </c>
      <c r="G856" t="s">
        <v>13</v>
      </c>
      <c r="H856" t="s">
        <v>4999</v>
      </c>
      <c r="I856" s="4">
        <f t="shared" si="13"/>
        <v>853.43750000000011</v>
      </c>
      <c r="J856">
        <v>136.55000000000001</v>
      </c>
      <c r="K856" s="29" t="s">
        <v>6145</v>
      </c>
    </row>
    <row r="857" spans="1:11" hidden="1">
      <c r="A857" t="s">
        <v>644</v>
      </c>
      <c r="B857" s="3">
        <v>41717</v>
      </c>
      <c r="C857" t="s">
        <v>7876</v>
      </c>
      <c r="D857">
        <v>2</v>
      </c>
      <c r="E857" t="s">
        <v>7877</v>
      </c>
      <c r="F857" t="s">
        <v>26</v>
      </c>
      <c r="G857" t="s">
        <v>13</v>
      </c>
      <c r="H857" t="s">
        <v>7878</v>
      </c>
      <c r="I857" s="4">
        <f t="shared" si="13"/>
        <v>853.43750000000011</v>
      </c>
      <c r="J857">
        <v>136.55000000000001</v>
      </c>
      <c r="K857" s="29" t="s">
        <v>6145</v>
      </c>
    </row>
    <row r="858" spans="1:11" hidden="1">
      <c r="A858" t="s">
        <v>8679</v>
      </c>
      <c r="B858" s="3">
        <v>41717</v>
      </c>
      <c r="C858" t="s">
        <v>7879</v>
      </c>
      <c r="D858">
        <v>2</v>
      </c>
      <c r="E858" t="s">
        <v>7880</v>
      </c>
      <c r="F858" t="s">
        <v>26</v>
      </c>
      <c r="G858" t="s">
        <v>13</v>
      </c>
      <c r="H858" t="s">
        <v>7881</v>
      </c>
      <c r="I858" s="4">
        <f t="shared" si="13"/>
        <v>3413.8125</v>
      </c>
      <c r="J858">
        <v>546.21</v>
      </c>
      <c r="K858" s="29" t="s">
        <v>6145</v>
      </c>
    </row>
    <row r="859" spans="1:11" hidden="1">
      <c r="A859" t="s">
        <v>2612</v>
      </c>
      <c r="B859" s="3">
        <v>41717</v>
      </c>
      <c r="C859" t="s">
        <v>7882</v>
      </c>
      <c r="D859">
        <v>2</v>
      </c>
      <c r="E859" t="s">
        <v>7883</v>
      </c>
      <c r="F859" t="s">
        <v>26</v>
      </c>
      <c r="G859" t="s">
        <v>13</v>
      </c>
      <c r="H859" t="s">
        <v>7884</v>
      </c>
      <c r="I859" s="4">
        <f t="shared" si="13"/>
        <v>853.43750000000011</v>
      </c>
      <c r="J859">
        <v>136.55000000000001</v>
      </c>
      <c r="K859" s="29" t="s">
        <v>6145</v>
      </c>
    </row>
    <row r="860" spans="1:11" hidden="1">
      <c r="A860" t="s">
        <v>8680</v>
      </c>
      <c r="B860" s="3">
        <v>41717</v>
      </c>
      <c r="C860" t="s">
        <v>7885</v>
      </c>
      <c r="D860">
        <v>2</v>
      </c>
      <c r="E860" t="s">
        <v>7886</v>
      </c>
      <c r="F860" t="s">
        <v>26</v>
      </c>
      <c r="G860" t="s">
        <v>13</v>
      </c>
      <c r="H860" t="s">
        <v>7887</v>
      </c>
      <c r="I860" s="4">
        <f t="shared" si="13"/>
        <v>853.43750000000011</v>
      </c>
      <c r="J860">
        <v>136.55000000000001</v>
      </c>
      <c r="K860" s="29" t="s">
        <v>6145</v>
      </c>
    </row>
    <row r="861" spans="1:11" hidden="1">
      <c r="A861" t="s">
        <v>8681</v>
      </c>
      <c r="B861" s="3">
        <v>41717</v>
      </c>
      <c r="C861" t="s">
        <v>7888</v>
      </c>
      <c r="D861">
        <v>2</v>
      </c>
      <c r="E861" t="s">
        <v>7889</v>
      </c>
      <c r="F861" t="s">
        <v>26</v>
      </c>
      <c r="G861" t="s">
        <v>13</v>
      </c>
      <c r="H861" t="s">
        <v>7890</v>
      </c>
      <c r="I861" s="4">
        <f t="shared" si="13"/>
        <v>2525.875</v>
      </c>
      <c r="J861">
        <v>404.14</v>
      </c>
      <c r="K861" s="29" t="s">
        <v>6145</v>
      </c>
    </row>
    <row r="862" spans="1:11" hidden="1">
      <c r="A862" t="s">
        <v>646</v>
      </c>
      <c r="B862" s="3">
        <v>41717</v>
      </c>
      <c r="C862" t="s">
        <v>7891</v>
      </c>
      <c r="D862">
        <v>2</v>
      </c>
      <c r="E862" t="s">
        <v>7892</v>
      </c>
      <c r="F862" t="s">
        <v>26</v>
      </c>
      <c r="G862" t="s">
        <v>13</v>
      </c>
      <c r="H862" t="s">
        <v>7893</v>
      </c>
      <c r="I862" s="4">
        <f t="shared" si="13"/>
        <v>4106.6875</v>
      </c>
      <c r="J862">
        <v>657.07</v>
      </c>
      <c r="K862" s="29" t="s">
        <v>6145</v>
      </c>
    </row>
    <row r="863" spans="1:11" hidden="1">
      <c r="A863" t="s">
        <v>2616</v>
      </c>
      <c r="B863" s="3">
        <v>41718</v>
      </c>
      <c r="C863" t="s">
        <v>7894</v>
      </c>
      <c r="D863">
        <v>2</v>
      </c>
      <c r="E863" t="s">
        <v>7895</v>
      </c>
      <c r="F863" t="s">
        <v>26</v>
      </c>
      <c r="G863" t="s">
        <v>13</v>
      </c>
      <c r="H863" t="s">
        <v>6134</v>
      </c>
      <c r="I863" s="4">
        <f t="shared" si="13"/>
        <v>853.43750000000011</v>
      </c>
      <c r="J863">
        <v>136.55000000000001</v>
      </c>
      <c r="K863" s="29" t="s">
        <v>6145</v>
      </c>
    </row>
    <row r="864" spans="1:11" hidden="1">
      <c r="A864" t="s">
        <v>2620</v>
      </c>
      <c r="B864" s="3">
        <v>41718</v>
      </c>
      <c r="C864" t="s">
        <v>652</v>
      </c>
      <c r="D864">
        <v>2</v>
      </c>
      <c r="E864" t="s">
        <v>7896</v>
      </c>
      <c r="F864" t="s">
        <v>18</v>
      </c>
      <c r="G864" t="s">
        <v>3</v>
      </c>
      <c r="H864" t="s">
        <v>5568</v>
      </c>
      <c r="I864" s="4">
        <f t="shared" si="13"/>
        <v>42.4375</v>
      </c>
      <c r="J864">
        <v>6.79</v>
      </c>
      <c r="K864" t="s">
        <v>6149</v>
      </c>
    </row>
    <row r="865" spans="1:11" hidden="1">
      <c r="A865" s="1" t="s">
        <v>2623</v>
      </c>
      <c r="B865" s="13">
        <v>41718</v>
      </c>
      <c r="C865" s="1" t="s">
        <v>6821</v>
      </c>
      <c r="D865" s="1">
        <v>2</v>
      </c>
      <c r="E865" s="1" t="s">
        <v>6822</v>
      </c>
      <c r="F865" s="1" t="s">
        <v>26</v>
      </c>
      <c r="G865" s="1" t="s">
        <v>13</v>
      </c>
      <c r="H865" s="1" t="s">
        <v>6823</v>
      </c>
      <c r="I865" s="4">
        <f t="shared" si="13"/>
        <v>416.24999999999994</v>
      </c>
      <c r="J865" s="1">
        <v>66.599999999999994</v>
      </c>
      <c r="K865" s="1" t="s">
        <v>6145</v>
      </c>
    </row>
    <row r="866" spans="1:11" hidden="1">
      <c r="A866" t="s">
        <v>2623</v>
      </c>
      <c r="B866" s="3">
        <v>41718</v>
      </c>
      <c r="C866" t="s">
        <v>6821</v>
      </c>
      <c r="D866">
        <v>2</v>
      </c>
      <c r="E866" t="s">
        <v>6822</v>
      </c>
      <c r="F866" t="s">
        <v>26</v>
      </c>
      <c r="G866" t="s">
        <v>13</v>
      </c>
      <c r="H866" t="s">
        <v>6823</v>
      </c>
      <c r="I866" s="4">
        <f t="shared" si="13"/>
        <v>418.625</v>
      </c>
      <c r="J866">
        <v>66.98</v>
      </c>
      <c r="K866" s="29" t="s">
        <v>6145</v>
      </c>
    </row>
    <row r="867" spans="1:11" hidden="1">
      <c r="A867" t="s">
        <v>2623</v>
      </c>
      <c r="B867" s="3">
        <v>41718</v>
      </c>
      <c r="C867" t="s">
        <v>6821</v>
      </c>
      <c r="D867">
        <v>2</v>
      </c>
      <c r="E867" t="s">
        <v>6822</v>
      </c>
      <c r="F867" t="s">
        <v>26</v>
      </c>
      <c r="G867" t="s">
        <v>13</v>
      </c>
      <c r="H867" t="s">
        <v>6823</v>
      </c>
      <c r="I867" s="4">
        <f t="shared" si="13"/>
        <v>-416.24999999999994</v>
      </c>
      <c r="J867">
        <v>-66.599999999999994</v>
      </c>
      <c r="K867" s="29" t="s">
        <v>6145</v>
      </c>
    </row>
    <row r="868" spans="1:11" hidden="1">
      <c r="A868" t="s">
        <v>4483</v>
      </c>
      <c r="B868" s="3">
        <v>41718</v>
      </c>
      <c r="C868" t="s">
        <v>7897</v>
      </c>
      <c r="D868">
        <v>2</v>
      </c>
      <c r="E868" t="s">
        <v>7898</v>
      </c>
      <c r="F868" t="s">
        <v>26</v>
      </c>
      <c r="G868" t="s">
        <v>13</v>
      </c>
      <c r="H868" t="s">
        <v>7899</v>
      </c>
      <c r="I868" s="4">
        <f t="shared" si="13"/>
        <v>853.43750000000011</v>
      </c>
      <c r="J868">
        <v>136.55000000000001</v>
      </c>
      <c r="K868" s="29" t="s">
        <v>6145</v>
      </c>
    </row>
    <row r="869" spans="1:11" hidden="1">
      <c r="A869" t="s">
        <v>2645</v>
      </c>
      <c r="B869" s="3">
        <v>41718</v>
      </c>
      <c r="C869" t="s">
        <v>7900</v>
      </c>
      <c r="D869">
        <v>2</v>
      </c>
      <c r="E869" t="s">
        <v>7901</v>
      </c>
      <c r="F869" t="s">
        <v>26</v>
      </c>
      <c r="G869" t="s">
        <v>13</v>
      </c>
      <c r="H869" t="s">
        <v>1622</v>
      </c>
      <c r="I869" s="4">
        <f t="shared" si="13"/>
        <v>853.43750000000011</v>
      </c>
      <c r="J869">
        <v>136.55000000000001</v>
      </c>
      <c r="K869" s="29" t="s">
        <v>6145</v>
      </c>
    </row>
    <row r="870" spans="1:11" hidden="1">
      <c r="A870" t="s">
        <v>5524</v>
      </c>
      <c r="B870" s="3">
        <v>41718</v>
      </c>
      <c r="C870" t="s">
        <v>1297</v>
      </c>
      <c r="D870">
        <v>2</v>
      </c>
      <c r="E870" t="s">
        <v>7902</v>
      </c>
      <c r="F870" t="s">
        <v>18</v>
      </c>
      <c r="G870" t="s">
        <v>3</v>
      </c>
      <c r="H870" t="s">
        <v>1622</v>
      </c>
      <c r="I870" s="4">
        <f t="shared" si="13"/>
        <v>85.25</v>
      </c>
      <c r="J870">
        <v>13.64</v>
      </c>
      <c r="K870" t="s">
        <v>6149</v>
      </c>
    </row>
    <row r="871" spans="1:11" hidden="1">
      <c r="A871" t="s">
        <v>5526</v>
      </c>
      <c r="B871" s="3">
        <v>41718</v>
      </c>
      <c r="C871" t="s">
        <v>49</v>
      </c>
      <c r="D871">
        <v>2</v>
      </c>
      <c r="E871" t="s">
        <v>7903</v>
      </c>
      <c r="F871" t="s">
        <v>18</v>
      </c>
      <c r="G871" t="s">
        <v>3</v>
      </c>
      <c r="H871" t="s">
        <v>88</v>
      </c>
      <c r="I871" s="4">
        <f t="shared" si="13"/>
        <v>6189.125</v>
      </c>
      <c r="J871">
        <v>990.26</v>
      </c>
      <c r="K871" t="s">
        <v>6149</v>
      </c>
    </row>
    <row r="872" spans="1:11" hidden="1">
      <c r="A872" t="s">
        <v>4484</v>
      </c>
      <c r="B872" s="3">
        <v>41718</v>
      </c>
      <c r="C872" t="s">
        <v>7904</v>
      </c>
      <c r="D872">
        <v>2</v>
      </c>
      <c r="E872" t="s">
        <v>7905</v>
      </c>
      <c r="F872" t="s">
        <v>26</v>
      </c>
      <c r="G872" t="s">
        <v>13</v>
      </c>
      <c r="H872" t="s">
        <v>6486</v>
      </c>
      <c r="I872" s="4">
        <f t="shared" si="13"/>
        <v>853.43750000000011</v>
      </c>
      <c r="J872">
        <v>136.55000000000001</v>
      </c>
      <c r="K872" s="29" t="s">
        <v>6145</v>
      </c>
    </row>
    <row r="873" spans="1:11" hidden="1">
      <c r="A873" t="s">
        <v>2649</v>
      </c>
      <c r="B873" s="3">
        <v>41718</v>
      </c>
      <c r="C873" t="s">
        <v>7023</v>
      </c>
      <c r="D873">
        <v>2</v>
      </c>
      <c r="E873" t="s">
        <v>7906</v>
      </c>
      <c r="F873" t="s">
        <v>26</v>
      </c>
      <c r="G873" t="s">
        <v>13</v>
      </c>
      <c r="H873" t="s">
        <v>7025</v>
      </c>
      <c r="I873" s="4">
        <f t="shared" si="13"/>
        <v>1534.5</v>
      </c>
      <c r="J873">
        <v>245.52</v>
      </c>
      <c r="K873" s="29" t="s">
        <v>6145</v>
      </c>
    </row>
    <row r="874" spans="1:11" hidden="1">
      <c r="A874" t="s">
        <v>2652</v>
      </c>
      <c r="B874" s="3">
        <v>41718</v>
      </c>
      <c r="C874" t="s">
        <v>7023</v>
      </c>
      <c r="D874">
        <v>2</v>
      </c>
      <c r="E874" t="s">
        <v>7907</v>
      </c>
      <c r="F874" t="s">
        <v>26</v>
      </c>
      <c r="G874" t="s">
        <v>13</v>
      </c>
      <c r="H874" t="s">
        <v>7908</v>
      </c>
      <c r="I874" s="4">
        <f t="shared" si="13"/>
        <v>1534.5</v>
      </c>
      <c r="J874">
        <v>245.52</v>
      </c>
      <c r="K874" s="29" t="s">
        <v>6145</v>
      </c>
    </row>
    <row r="875" spans="1:11" hidden="1">
      <c r="A875" t="s">
        <v>5533</v>
      </c>
      <c r="B875" s="3">
        <v>41718</v>
      </c>
      <c r="C875" t="s">
        <v>7909</v>
      </c>
      <c r="D875">
        <v>2</v>
      </c>
      <c r="E875" t="s">
        <v>7910</v>
      </c>
      <c r="F875" t="s">
        <v>26</v>
      </c>
      <c r="G875" t="s">
        <v>13</v>
      </c>
      <c r="H875" t="s">
        <v>1831</v>
      </c>
      <c r="I875" s="4">
        <f t="shared" si="13"/>
        <v>5790.5</v>
      </c>
      <c r="J875">
        <v>926.48</v>
      </c>
      <c r="K875" s="29" t="s">
        <v>6145</v>
      </c>
    </row>
    <row r="876" spans="1:11" hidden="1">
      <c r="A876" t="s">
        <v>5543</v>
      </c>
      <c r="B876" s="3">
        <v>41718</v>
      </c>
      <c r="C876" t="s">
        <v>7911</v>
      </c>
      <c r="D876">
        <v>2</v>
      </c>
      <c r="E876" t="s">
        <v>7912</v>
      </c>
      <c r="F876" t="s">
        <v>26</v>
      </c>
      <c r="G876" t="s">
        <v>13</v>
      </c>
      <c r="H876" t="s">
        <v>7913</v>
      </c>
      <c r="I876" s="4">
        <f t="shared" si="13"/>
        <v>82897</v>
      </c>
      <c r="J876" s="4">
        <v>13263.52</v>
      </c>
      <c r="K876" s="29" t="s">
        <v>6145</v>
      </c>
    </row>
    <row r="877" spans="1:11" hidden="1">
      <c r="A877" t="s">
        <v>8682</v>
      </c>
      <c r="B877" s="3">
        <v>41718</v>
      </c>
      <c r="C877" t="s">
        <v>7914</v>
      </c>
      <c r="D877">
        <v>2</v>
      </c>
      <c r="E877" t="s">
        <v>7915</v>
      </c>
      <c r="F877" t="s">
        <v>26</v>
      </c>
      <c r="G877" t="s">
        <v>13</v>
      </c>
      <c r="H877" t="s">
        <v>7467</v>
      </c>
      <c r="I877" s="4">
        <f t="shared" si="13"/>
        <v>3716.25</v>
      </c>
      <c r="J877">
        <v>594.6</v>
      </c>
      <c r="K877" s="29" t="s">
        <v>6145</v>
      </c>
    </row>
    <row r="878" spans="1:11" hidden="1">
      <c r="A878" t="s">
        <v>2660</v>
      </c>
      <c r="B878" s="3">
        <v>41718</v>
      </c>
      <c r="C878" t="s">
        <v>652</v>
      </c>
      <c r="D878">
        <v>2</v>
      </c>
      <c r="E878" t="s">
        <v>7916</v>
      </c>
      <c r="F878" t="s">
        <v>18</v>
      </c>
      <c r="G878" t="s">
        <v>3</v>
      </c>
      <c r="H878" t="s">
        <v>7731</v>
      </c>
      <c r="I878" s="4">
        <f t="shared" si="13"/>
        <v>1261.5</v>
      </c>
      <c r="J878">
        <v>201.84</v>
      </c>
      <c r="K878" t="s">
        <v>6149</v>
      </c>
    </row>
    <row r="879" spans="1:11" hidden="1">
      <c r="A879" s="1" t="s">
        <v>5566</v>
      </c>
      <c r="B879" s="13">
        <v>41718</v>
      </c>
      <c r="C879" s="1" t="s">
        <v>49</v>
      </c>
      <c r="D879" s="1">
        <v>2</v>
      </c>
      <c r="E879" s="1" t="s">
        <v>6824</v>
      </c>
      <c r="F879" s="1" t="s">
        <v>18</v>
      </c>
      <c r="G879" s="1" t="s">
        <v>3</v>
      </c>
      <c r="H879" s="1" t="s">
        <v>6445</v>
      </c>
      <c r="I879" s="4">
        <f t="shared" si="13"/>
        <v>862.0625</v>
      </c>
      <c r="J879" s="1">
        <v>137.93</v>
      </c>
      <c r="K879" t="s">
        <v>6149</v>
      </c>
    </row>
    <row r="880" spans="1:11" hidden="1">
      <c r="A880" t="s">
        <v>5566</v>
      </c>
      <c r="B880" s="3">
        <v>41718</v>
      </c>
      <c r="C880" t="s">
        <v>49</v>
      </c>
      <c r="D880">
        <v>2</v>
      </c>
      <c r="E880" t="s">
        <v>6824</v>
      </c>
      <c r="F880" t="s">
        <v>18</v>
      </c>
      <c r="G880" t="s">
        <v>3</v>
      </c>
      <c r="H880" t="s">
        <v>6445</v>
      </c>
      <c r="I880" s="4">
        <f t="shared" si="13"/>
        <v>2298.3125</v>
      </c>
      <c r="J880">
        <v>367.73</v>
      </c>
      <c r="K880" t="s">
        <v>6149</v>
      </c>
    </row>
    <row r="881" spans="1:11" hidden="1">
      <c r="A881" t="s">
        <v>5566</v>
      </c>
      <c r="B881" s="3">
        <v>41718</v>
      </c>
      <c r="C881" t="s">
        <v>49</v>
      </c>
      <c r="D881">
        <v>2</v>
      </c>
      <c r="E881" t="s">
        <v>6824</v>
      </c>
      <c r="F881" t="s">
        <v>18</v>
      </c>
      <c r="G881" t="s">
        <v>3</v>
      </c>
      <c r="H881" t="s">
        <v>6445</v>
      </c>
      <c r="I881" s="4">
        <f t="shared" si="13"/>
        <v>-862.0625</v>
      </c>
      <c r="J881">
        <v>-137.93</v>
      </c>
      <c r="K881" t="s">
        <v>6149</v>
      </c>
    </row>
    <row r="882" spans="1:11" hidden="1">
      <c r="A882" s="1" t="s">
        <v>2664</v>
      </c>
      <c r="B882" s="13">
        <v>41718</v>
      </c>
      <c r="C882" s="1" t="s">
        <v>49</v>
      </c>
      <c r="D882" s="1">
        <v>2</v>
      </c>
      <c r="E882" s="1" t="s">
        <v>6825</v>
      </c>
      <c r="F882" s="1" t="s">
        <v>18</v>
      </c>
      <c r="G882" s="1" t="s">
        <v>3</v>
      </c>
      <c r="H882" s="1" t="s">
        <v>88</v>
      </c>
      <c r="I882" s="4">
        <f t="shared" si="13"/>
        <v>273.75</v>
      </c>
      <c r="J882" s="1">
        <v>43.8</v>
      </c>
      <c r="K882" t="s">
        <v>6149</v>
      </c>
    </row>
    <row r="883" spans="1:11" hidden="1">
      <c r="A883" t="s">
        <v>2664</v>
      </c>
      <c r="B883" s="3">
        <v>41718</v>
      </c>
      <c r="C883" t="s">
        <v>49</v>
      </c>
      <c r="D883">
        <v>2</v>
      </c>
      <c r="E883" t="s">
        <v>6825</v>
      </c>
      <c r="F883" t="s">
        <v>18</v>
      </c>
      <c r="G883" t="s">
        <v>3</v>
      </c>
      <c r="H883" t="s">
        <v>88</v>
      </c>
      <c r="I883" s="4">
        <f t="shared" si="13"/>
        <v>273.75</v>
      </c>
      <c r="J883">
        <v>43.8</v>
      </c>
      <c r="K883" t="s">
        <v>6149</v>
      </c>
    </row>
    <row r="884" spans="1:11" hidden="1">
      <c r="A884" t="s">
        <v>2664</v>
      </c>
      <c r="B884" s="3">
        <v>41718</v>
      </c>
      <c r="C884" t="s">
        <v>49</v>
      </c>
      <c r="D884">
        <v>2</v>
      </c>
      <c r="E884" t="s">
        <v>6825</v>
      </c>
      <c r="F884" t="s">
        <v>18</v>
      </c>
      <c r="G884" t="s">
        <v>3</v>
      </c>
      <c r="H884" t="s">
        <v>88</v>
      </c>
      <c r="I884" s="4">
        <f t="shared" si="13"/>
        <v>-273.75</v>
      </c>
      <c r="J884">
        <v>-43.8</v>
      </c>
      <c r="K884" t="s">
        <v>6149</v>
      </c>
    </row>
    <row r="885" spans="1:11" hidden="1">
      <c r="A885" t="s">
        <v>5571</v>
      </c>
      <c r="B885" s="3">
        <v>41718</v>
      </c>
      <c r="C885" t="s">
        <v>652</v>
      </c>
      <c r="D885">
        <v>2</v>
      </c>
      <c r="E885" t="s">
        <v>7917</v>
      </c>
      <c r="F885" t="s">
        <v>18</v>
      </c>
      <c r="G885" t="s">
        <v>3</v>
      </c>
      <c r="H885" t="s">
        <v>699</v>
      </c>
      <c r="I885" s="4">
        <f t="shared" si="13"/>
        <v>1295.8125</v>
      </c>
      <c r="J885">
        <v>207.33</v>
      </c>
      <c r="K885" t="s">
        <v>6149</v>
      </c>
    </row>
    <row r="886" spans="1:11" hidden="1">
      <c r="A886" t="s">
        <v>5573</v>
      </c>
      <c r="B886" s="3">
        <v>41718</v>
      </c>
      <c r="C886" t="s">
        <v>7918</v>
      </c>
      <c r="D886">
        <v>2</v>
      </c>
      <c r="E886" t="s">
        <v>7919</v>
      </c>
      <c r="F886" t="s">
        <v>26</v>
      </c>
      <c r="G886" t="s">
        <v>13</v>
      </c>
      <c r="H886" t="s">
        <v>7920</v>
      </c>
      <c r="I886" s="4">
        <f t="shared" si="13"/>
        <v>3284.5</v>
      </c>
      <c r="J886">
        <v>525.52</v>
      </c>
      <c r="K886" s="29" t="s">
        <v>6145</v>
      </c>
    </row>
    <row r="887" spans="1:11" hidden="1">
      <c r="A887" t="s">
        <v>2668</v>
      </c>
      <c r="B887" s="3">
        <v>41718</v>
      </c>
      <c r="C887" t="s">
        <v>7921</v>
      </c>
      <c r="D887">
        <v>2</v>
      </c>
      <c r="E887" t="s">
        <v>7922</v>
      </c>
      <c r="F887" t="s">
        <v>26</v>
      </c>
      <c r="G887" t="s">
        <v>13</v>
      </c>
      <c r="H887" t="s">
        <v>7923</v>
      </c>
      <c r="I887" s="4">
        <f t="shared" si="13"/>
        <v>3336.1875</v>
      </c>
      <c r="J887">
        <v>533.79</v>
      </c>
      <c r="K887" s="29" t="s">
        <v>6145</v>
      </c>
    </row>
    <row r="888" spans="1:11" hidden="1">
      <c r="A888" t="s">
        <v>5580</v>
      </c>
      <c r="B888" s="3">
        <v>41718</v>
      </c>
      <c r="C888" t="s">
        <v>652</v>
      </c>
      <c r="D888">
        <v>2</v>
      </c>
      <c r="E888" t="s">
        <v>7924</v>
      </c>
      <c r="F888" t="s">
        <v>18</v>
      </c>
      <c r="G888" t="s">
        <v>3</v>
      </c>
      <c r="H888" t="s">
        <v>88</v>
      </c>
      <c r="I888" s="4">
        <f t="shared" si="13"/>
        <v>1207.5</v>
      </c>
      <c r="J888">
        <v>193.2</v>
      </c>
      <c r="K888" t="s">
        <v>6149</v>
      </c>
    </row>
    <row r="889" spans="1:11" hidden="1">
      <c r="A889" t="s">
        <v>5583</v>
      </c>
      <c r="B889" s="3">
        <v>41718</v>
      </c>
      <c r="C889" t="s">
        <v>7925</v>
      </c>
      <c r="D889">
        <v>2</v>
      </c>
      <c r="E889" t="s">
        <v>7926</v>
      </c>
      <c r="F889" t="s">
        <v>26</v>
      </c>
      <c r="G889" t="s">
        <v>13</v>
      </c>
      <c r="H889" t="s">
        <v>7927</v>
      </c>
      <c r="I889" s="4">
        <f t="shared" si="13"/>
        <v>2961.1875</v>
      </c>
      <c r="J889">
        <v>473.79</v>
      </c>
      <c r="K889" s="29" t="s">
        <v>6145</v>
      </c>
    </row>
    <row r="890" spans="1:11" hidden="1">
      <c r="A890" t="s">
        <v>2672</v>
      </c>
      <c r="B890" s="3">
        <v>41718</v>
      </c>
      <c r="C890" t="s">
        <v>7928</v>
      </c>
      <c r="D890">
        <v>2</v>
      </c>
      <c r="E890" t="s">
        <v>7929</v>
      </c>
      <c r="F890" t="s">
        <v>26</v>
      </c>
      <c r="G890" t="s">
        <v>13</v>
      </c>
      <c r="H890" t="s">
        <v>27</v>
      </c>
      <c r="I890" s="4">
        <f t="shared" si="13"/>
        <v>853.43750000000011</v>
      </c>
      <c r="J890">
        <v>136.55000000000001</v>
      </c>
      <c r="K890" s="29" t="s">
        <v>6145</v>
      </c>
    </row>
    <row r="891" spans="1:11" hidden="1">
      <c r="A891" s="1" t="s">
        <v>4490</v>
      </c>
      <c r="B891" s="13">
        <v>41718</v>
      </c>
      <c r="C891" s="1" t="s">
        <v>6826</v>
      </c>
      <c r="D891" s="1">
        <v>2</v>
      </c>
      <c r="E891" s="1" t="s">
        <v>6827</v>
      </c>
      <c r="F891" s="1" t="s">
        <v>26</v>
      </c>
      <c r="G891" s="1" t="s">
        <v>13</v>
      </c>
      <c r="H891" s="1" t="s">
        <v>6453</v>
      </c>
      <c r="I891" s="4">
        <f t="shared" si="13"/>
        <v>2874.25</v>
      </c>
      <c r="J891" s="1">
        <v>459.88</v>
      </c>
      <c r="K891" s="1" t="s">
        <v>6145</v>
      </c>
    </row>
    <row r="892" spans="1:11" hidden="1">
      <c r="A892" t="s">
        <v>4490</v>
      </c>
      <c r="B892" s="3">
        <v>41718</v>
      </c>
      <c r="C892" t="s">
        <v>6826</v>
      </c>
      <c r="D892">
        <v>2</v>
      </c>
      <c r="E892" t="s">
        <v>6827</v>
      </c>
      <c r="F892" t="s">
        <v>26</v>
      </c>
      <c r="G892" t="s">
        <v>13</v>
      </c>
      <c r="H892" t="s">
        <v>6453</v>
      </c>
      <c r="I892" s="4">
        <f t="shared" si="13"/>
        <v>2874.25</v>
      </c>
      <c r="J892">
        <v>459.88</v>
      </c>
      <c r="K892" s="29" t="s">
        <v>6145</v>
      </c>
    </row>
    <row r="893" spans="1:11" hidden="1">
      <c r="A893" t="s">
        <v>4490</v>
      </c>
      <c r="B893" s="3">
        <v>41718</v>
      </c>
      <c r="C893" t="s">
        <v>6826</v>
      </c>
      <c r="D893">
        <v>2</v>
      </c>
      <c r="E893" t="s">
        <v>6827</v>
      </c>
      <c r="F893" t="s">
        <v>26</v>
      </c>
      <c r="G893" t="s">
        <v>13</v>
      </c>
      <c r="H893" t="s">
        <v>6453</v>
      </c>
      <c r="I893" s="4">
        <f t="shared" si="13"/>
        <v>-2874.25</v>
      </c>
      <c r="J893">
        <v>-459.88</v>
      </c>
      <c r="K893" s="29" t="s">
        <v>6145</v>
      </c>
    </row>
    <row r="894" spans="1:11" hidden="1">
      <c r="A894" t="s">
        <v>680</v>
      </c>
      <c r="B894" s="3">
        <v>41718</v>
      </c>
      <c r="C894" t="s">
        <v>7930</v>
      </c>
      <c r="D894">
        <v>2</v>
      </c>
      <c r="E894" t="s">
        <v>7931</v>
      </c>
      <c r="F894" t="s">
        <v>26</v>
      </c>
      <c r="G894" t="s">
        <v>13</v>
      </c>
      <c r="H894" t="s">
        <v>7932</v>
      </c>
      <c r="I894" s="4">
        <f t="shared" si="13"/>
        <v>1534.5</v>
      </c>
      <c r="J894">
        <v>245.52</v>
      </c>
      <c r="K894" s="29" t="s">
        <v>6145</v>
      </c>
    </row>
    <row r="895" spans="1:11" hidden="1">
      <c r="A895" t="s">
        <v>2676</v>
      </c>
      <c r="B895" s="3">
        <v>41718</v>
      </c>
      <c r="C895" t="s">
        <v>7933</v>
      </c>
      <c r="D895">
        <v>2</v>
      </c>
      <c r="E895" t="s">
        <v>7934</v>
      </c>
      <c r="F895" t="s">
        <v>26</v>
      </c>
      <c r="G895" t="s">
        <v>13</v>
      </c>
      <c r="H895" t="s">
        <v>3107</v>
      </c>
      <c r="I895" s="4">
        <f t="shared" si="13"/>
        <v>2525.875</v>
      </c>
      <c r="J895">
        <v>404.14</v>
      </c>
      <c r="K895" s="29" t="s">
        <v>6145</v>
      </c>
    </row>
    <row r="896" spans="1:11" hidden="1">
      <c r="A896" t="s">
        <v>682</v>
      </c>
      <c r="B896" s="3">
        <v>41718</v>
      </c>
      <c r="C896" t="s">
        <v>7935</v>
      </c>
      <c r="D896">
        <v>2</v>
      </c>
      <c r="E896" t="s">
        <v>7936</v>
      </c>
      <c r="F896" t="s">
        <v>26</v>
      </c>
      <c r="G896" t="s">
        <v>13</v>
      </c>
      <c r="H896" t="s">
        <v>7937</v>
      </c>
      <c r="I896" s="4">
        <f t="shared" si="13"/>
        <v>853.43750000000011</v>
      </c>
      <c r="J896">
        <v>136.55000000000001</v>
      </c>
      <c r="K896" s="29" t="s">
        <v>6145</v>
      </c>
    </row>
    <row r="897" spans="1:11" hidden="1">
      <c r="A897" t="s">
        <v>685</v>
      </c>
      <c r="B897" s="3">
        <v>41718</v>
      </c>
      <c r="C897" t="s">
        <v>7938</v>
      </c>
      <c r="D897">
        <v>2</v>
      </c>
      <c r="E897" t="s">
        <v>7939</v>
      </c>
      <c r="F897" t="s">
        <v>26</v>
      </c>
      <c r="G897" t="s">
        <v>13</v>
      </c>
      <c r="H897" t="s">
        <v>7940</v>
      </c>
      <c r="I897" s="4">
        <f t="shared" si="13"/>
        <v>853.43750000000011</v>
      </c>
      <c r="J897">
        <v>136.55000000000001</v>
      </c>
      <c r="K897" s="29" t="s">
        <v>6145</v>
      </c>
    </row>
    <row r="898" spans="1:11" hidden="1">
      <c r="A898" t="s">
        <v>687</v>
      </c>
      <c r="B898" s="3">
        <v>41719</v>
      </c>
      <c r="C898" t="s">
        <v>2</v>
      </c>
      <c r="D898">
        <v>2</v>
      </c>
      <c r="E898" t="s">
        <v>7941</v>
      </c>
      <c r="F898" t="s">
        <v>18</v>
      </c>
      <c r="G898" t="s">
        <v>0</v>
      </c>
      <c r="H898" t="s">
        <v>5361</v>
      </c>
      <c r="I898" s="4">
        <f t="shared" si="13"/>
        <v>129.3125</v>
      </c>
      <c r="J898">
        <v>20.69</v>
      </c>
      <c r="K898" t="s">
        <v>6149</v>
      </c>
    </row>
    <row r="899" spans="1:11" hidden="1">
      <c r="A899" s="1" t="s">
        <v>2679</v>
      </c>
      <c r="B899" s="13">
        <v>41719</v>
      </c>
      <c r="C899" s="1" t="s">
        <v>6828</v>
      </c>
      <c r="D899" s="1">
        <v>2</v>
      </c>
      <c r="E899" s="1" t="s">
        <v>6829</v>
      </c>
      <c r="F899" s="1" t="s">
        <v>26</v>
      </c>
      <c r="G899" s="1" t="s">
        <v>13</v>
      </c>
      <c r="H899" s="1" t="s">
        <v>5361</v>
      </c>
      <c r="I899" s="4">
        <f t="shared" si="13"/>
        <v>4166.875</v>
      </c>
      <c r="J899" s="1">
        <v>666.7</v>
      </c>
      <c r="K899" s="1" t="s">
        <v>6145</v>
      </c>
    </row>
    <row r="900" spans="1:11" hidden="1">
      <c r="A900" t="s">
        <v>2679</v>
      </c>
      <c r="B900" s="3">
        <v>41719</v>
      </c>
      <c r="C900" t="s">
        <v>6828</v>
      </c>
      <c r="D900">
        <v>2</v>
      </c>
      <c r="E900" t="s">
        <v>6829</v>
      </c>
      <c r="F900" t="s">
        <v>26</v>
      </c>
      <c r="G900" t="s">
        <v>13</v>
      </c>
      <c r="H900" t="s">
        <v>5361</v>
      </c>
      <c r="I900" s="4">
        <f t="shared" si="13"/>
        <v>4511.6875</v>
      </c>
      <c r="J900">
        <v>721.87</v>
      </c>
      <c r="K900" s="29" t="s">
        <v>6145</v>
      </c>
    </row>
    <row r="901" spans="1:11" hidden="1">
      <c r="A901" t="s">
        <v>2679</v>
      </c>
      <c r="B901" s="3">
        <v>41719</v>
      </c>
      <c r="C901" t="s">
        <v>6828</v>
      </c>
      <c r="D901">
        <v>2</v>
      </c>
      <c r="E901" t="s">
        <v>6829</v>
      </c>
      <c r="F901" t="s">
        <v>26</v>
      </c>
      <c r="G901" t="s">
        <v>13</v>
      </c>
      <c r="H901" t="s">
        <v>5361</v>
      </c>
      <c r="I901" s="4">
        <f t="shared" si="13"/>
        <v>-4166.875</v>
      </c>
      <c r="J901">
        <v>-666.7</v>
      </c>
      <c r="K901" s="29" t="s">
        <v>6145</v>
      </c>
    </row>
    <row r="902" spans="1:11" hidden="1">
      <c r="A902" s="1" t="s">
        <v>2681</v>
      </c>
      <c r="B902" s="13">
        <v>41719</v>
      </c>
      <c r="C902" s="1" t="s">
        <v>6830</v>
      </c>
      <c r="D902" s="1">
        <v>2</v>
      </c>
      <c r="E902" s="1" t="s">
        <v>6831</v>
      </c>
      <c r="F902" s="1" t="s">
        <v>18</v>
      </c>
      <c r="G902" s="1" t="s">
        <v>0</v>
      </c>
      <c r="H902" s="1" t="s">
        <v>6464</v>
      </c>
      <c r="I902" s="4">
        <f t="shared" si="13"/>
        <v>775.875</v>
      </c>
      <c r="J902" s="1">
        <v>124.14</v>
      </c>
      <c r="K902" t="s">
        <v>6149</v>
      </c>
    </row>
    <row r="903" spans="1:11" hidden="1">
      <c r="A903" t="s">
        <v>2681</v>
      </c>
      <c r="B903" s="3">
        <v>41719</v>
      </c>
      <c r="C903" t="s">
        <v>6830</v>
      </c>
      <c r="D903">
        <v>2</v>
      </c>
      <c r="E903" t="s">
        <v>6831</v>
      </c>
      <c r="F903" t="s">
        <v>18</v>
      </c>
      <c r="G903" t="s">
        <v>0</v>
      </c>
      <c r="H903" t="s">
        <v>6464</v>
      </c>
      <c r="I903" s="4">
        <f t="shared" si="13"/>
        <v>775.875</v>
      </c>
      <c r="J903">
        <v>124.14</v>
      </c>
      <c r="K903" t="s">
        <v>6149</v>
      </c>
    </row>
    <row r="904" spans="1:11" hidden="1">
      <c r="A904" t="s">
        <v>2681</v>
      </c>
      <c r="B904" s="3">
        <v>41719</v>
      </c>
      <c r="C904" t="s">
        <v>6830</v>
      </c>
      <c r="D904">
        <v>2</v>
      </c>
      <c r="E904" t="s">
        <v>6831</v>
      </c>
      <c r="F904" t="s">
        <v>18</v>
      </c>
      <c r="G904" t="s">
        <v>0</v>
      </c>
      <c r="H904" t="s">
        <v>6464</v>
      </c>
      <c r="I904" s="4">
        <f t="shared" si="13"/>
        <v>-775.875</v>
      </c>
      <c r="J904">
        <v>-124.14</v>
      </c>
      <c r="K904" t="s">
        <v>6149</v>
      </c>
    </row>
    <row r="905" spans="1:11" hidden="1">
      <c r="A905" t="s">
        <v>2685</v>
      </c>
      <c r="B905" s="3">
        <v>41719</v>
      </c>
      <c r="C905" t="s">
        <v>7942</v>
      </c>
      <c r="D905">
        <v>2</v>
      </c>
      <c r="E905" t="s">
        <v>7943</v>
      </c>
      <c r="F905" t="s">
        <v>26</v>
      </c>
      <c r="G905" t="s">
        <v>13</v>
      </c>
      <c r="H905" t="s">
        <v>7944</v>
      </c>
      <c r="I905" s="4">
        <f t="shared" si="13"/>
        <v>3310.375</v>
      </c>
      <c r="J905">
        <v>529.66</v>
      </c>
      <c r="K905" s="29" t="s">
        <v>6145</v>
      </c>
    </row>
    <row r="906" spans="1:11" hidden="1">
      <c r="A906" t="s">
        <v>2688</v>
      </c>
      <c r="B906" s="3">
        <v>41719</v>
      </c>
      <c r="C906" t="s">
        <v>7945</v>
      </c>
      <c r="D906">
        <v>2</v>
      </c>
      <c r="E906" t="s">
        <v>7946</v>
      </c>
      <c r="F906" t="s">
        <v>26</v>
      </c>
      <c r="G906" t="s">
        <v>13</v>
      </c>
      <c r="H906" t="s">
        <v>7947</v>
      </c>
      <c r="I906" s="4">
        <f t="shared" ref="I906:I969" si="14">J906*100/16</f>
        <v>1358.0625</v>
      </c>
      <c r="J906">
        <v>217.29</v>
      </c>
      <c r="K906" s="29" t="s">
        <v>6145</v>
      </c>
    </row>
    <row r="907" spans="1:11" hidden="1">
      <c r="A907" t="s">
        <v>2691</v>
      </c>
      <c r="B907" s="3">
        <v>41719</v>
      </c>
      <c r="C907" t="s">
        <v>7948</v>
      </c>
      <c r="D907">
        <v>2</v>
      </c>
      <c r="E907" t="s">
        <v>7949</v>
      </c>
      <c r="F907" t="s">
        <v>26</v>
      </c>
      <c r="G907" t="s">
        <v>13</v>
      </c>
      <c r="H907" t="s">
        <v>6486</v>
      </c>
      <c r="I907" s="4">
        <f t="shared" si="14"/>
        <v>853.43750000000011</v>
      </c>
      <c r="J907">
        <v>136.55000000000001</v>
      </c>
      <c r="K907" s="29" t="s">
        <v>6145</v>
      </c>
    </row>
    <row r="908" spans="1:11" hidden="1">
      <c r="A908" t="s">
        <v>2694</v>
      </c>
      <c r="B908" s="3">
        <v>41719</v>
      </c>
      <c r="C908" t="s">
        <v>7950</v>
      </c>
      <c r="D908">
        <v>2</v>
      </c>
      <c r="E908" t="s">
        <v>7951</v>
      </c>
      <c r="F908" t="s">
        <v>26</v>
      </c>
      <c r="G908" t="s">
        <v>13</v>
      </c>
      <c r="H908" t="s">
        <v>7673</v>
      </c>
      <c r="I908" s="4">
        <f t="shared" si="14"/>
        <v>1474.125</v>
      </c>
      <c r="J908">
        <v>235.86</v>
      </c>
      <c r="K908" s="29" t="s">
        <v>6145</v>
      </c>
    </row>
    <row r="909" spans="1:11" hidden="1">
      <c r="A909" s="1" t="s">
        <v>2698</v>
      </c>
      <c r="B909" s="13">
        <v>41719</v>
      </c>
      <c r="C909" s="1" t="s">
        <v>49</v>
      </c>
      <c r="D909" s="1">
        <v>2</v>
      </c>
      <c r="E909" s="1" t="s">
        <v>6832</v>
      </c>
      <c r="F909" s="1" t="s">
        <v>18</v>
      </c>
      <c r="G909" s="1" t="s">
        <v>3</v>
      </c>
      <c r="H909" s="1" t="s">
        <v>6305</v>
      </c>
      <c r="I909" s="4">
        <f t="shared" si="14"/>
        <v>3129</v>
      </c>
      <c r="J909" s="1">
        <v>500.64</v>
      </c>
      <c r="K909" t="s">
        <v>6149</v>
      </c>
    </row>
    <row r="910" spans="1:11" hidden="1">
      <c r="A910" t="s">
        <v>2698</v>
      </c>
      <c r="B910" s="3">
        <v>41719</v>
      </c>
      <c r="C910" t="s">
        <v>49</v>
      </c>
      <c r="D910">
        <v>2</v>
      </c>
      <c r="E910" t="s">
        <v>6832</v>
      </c>
      <c r="F910" t="s">
        <v>18</v>
      </c>
      <c r="G910" t="s">
        <v>3</v>
      </c>
      <c r="H910" t="s">
        <v>6305</v>
      </c>
      <c r="I910" s="4">
        <f t="shared" si="14"/>
        <v>3129</v>
      </c>
      <c r="J910">
        <v>500.64</v>
      </c>
      <c r="K910" t="s">
        <v>6149</v>
      </c>
    </row>
    <row r="911" spans="1:11" hidden="1">
      <c r="A911" t="s">
        <v>2698</v>
      </c>
      <c r="B911" s="3">
        <v>41719</v>
      </c>
      <c r="C911" t="s">
        <v>49</v>
      </c>
      <c r="D911">
        <v>2</v>
      </c>
      <c r="E911" t="s">
        <v>6832</v>
      </c>
      <c r="F911" t="s">
        <v>18</v>
      </c>
      <c r="G911" t="s">
        <v>3</v>
      </c>
      <c r="H911" t="s">
        <v>6305</v>
      </c>
      <c r="I911" s="4">
        <f t="shared" si="14"/>
        <v>-3129</v>
      </c>
      <c r="J911">
        <v>-500.64</v>
      </c>
      <c r="K911" t="s">
        <v>6149</v>
      </c>
    </row>
    <row r="912" spans="1:11" hidden="1">
      <c r="A912" s="1" t="s">
        <v>695</v>
      </c>
      <c r="B912" s="13">
        <v>41719</v>
      </c>
      <c r="C912" s="1" t="s">
        <v>6833</v>
      </c>
      <c r="D912" s="1">
        <v>2</v>
      </c>
      <c r="E912" s="1" t="s">
        <v>6834</v>
      </c>
      <c r="F912" s="1" t="s">
        <v>26</v>
      </c>
      <c r="G912" s="1" t="s">
        <v>13</v>
      </c>
      <c r="H912" s="1" t="s">
        <v>6306</v>
      </c>
      <c r="I912" s="4">
        <f t="shared" si="14"/>
        <v>9900</v>
      </c>
      <c r="J912" s="14">
        <v>1584</v>
      </c>
      <c r="K912" s="1" t="s">
        <v>6145</v>
      </c>
    </row>
    <row r="913" spans="1:11" hidden="1">
      <c r="A913" t="s">
        <v>695</v>
      </c>
      <c r="B913" s="3">
        <v>41719</v>
      </c>
      <c r="C913" t="s">
        <v>6833</v>
      </c>
      <c r="D913">
        <v>2</v>
      </c>
      <c r="E913" t="s">
        <v>6834</v>
      </c>
      <c r="F913" t="s">
        <v>26</v>
      </c>
      <c r="G913" t="s">
        <v>13</v>
      </c>
      <c r="H913" t="s">
        <v>6306</v>
      </c>
      <c r="I913" s="4">
        <f t="shared" si="14"/>
        <v>9900</v>
      </c>
      <c r="J913" s="4">
        <v>1584</v>
      </c>
      <c r="K913" s="29" t="s">
        <v>6145</v>
      </c>
    </row>
    <row r="914" spans="1:11" hidden="1">
      <c r="A914" t="s">
        <v>695</v>
      </c>
      <c r="B914" s="3">
        <v>41719</v>
      </c>
      <c r="C914" t="s">
        <v>6833</v>
      </c>
      <c r="D914">
        <v>2</v>
      </c>
      <c r="E914" t="s">
        <v>6834</v>
      </c>
      <c r="F914" t="s">
        <v>26</v>
      </c>
      <c r="G914" t="s">
        <v>13</v>
      </c>
      <c r="H914" t="s">
        <v>6306</v>
      </c>
      <c r="I914" s="4">
        <f t="shared" si="14"/>
        <v>-9900</v>
      </c>
      <c r="J914" s="4">
        <v>-1584</v>
      </c>
      <c r="K914" s="29" t="s">
        <v>6145</v>
      </c>
    </row>
    <row r="915" spans="1:11" hidden="1">
      <c r="A915" t="s">
        <v>2720</v>
      </c>
      <c r="B915" s="3">
        <v>41719</v>
      </c>
      <c r="C915" t="s">
        <v>7952</v>
      </c>
      <c r="D915">
        <v>2</v>
      </c>
      <c r="E915" t="s">
        <v>7953</v>
      </c>
      <c r="F915" t="s">
        <v>26</v>
      </c>
      <c r="G915" t="s">
        <v>13</v>
      </c>
      <c r="H915" t="s">
        <v>7954</v>
      </c>
      <c r="I915" s="4">
        <f t="shared" si="14"/>
        <v>853.43750000000011</v>
      </c>
      <c r="J915">
        <v>136.55000000000001</v>
      </c>
      <c r="K915" s="29" t="s">
        <v>6145</v>
      </c>
    </row>
    <row r="916" spans="1:11" hidden="1">
      <c r="A916" t="s">
        <v>2724</v>
      </c>
      <c r="B916" s="3">
        <v>41719</v>
      </c>
      <c r="C916" t="s">
        <v>7955</v>
      </c>
      <c r="D916">
        <v>2</v>
      </c>
      <c r="E916" t="s">
        <v>7956</v>
      </c>
      <c r="F916" t="s">
        <v>26</v>
      </c>
      <c r="G916" t="s">
        <v>13</v>
      </c>
      <c r="H916" t="s">
        <v>7957</v>
      </c>
      <c r="I916" s="4">
        <f t="shared" si="14"/>
        <v>2525.875</v>
      </c>
      <c r="J916">
        <v>404.14</v>
      </c>
      <c r="K916" s="29" t="s">
        <v>6145</v>
      </c>
    </row>
    <row r="917" spans="1:11" hidden="1">
      <c r="A917" t="s">
        <v>739</v>
      </c>
      <c r="B917" s="3">
        <v>41719</v>
      </c>
      <c r="C917" t="s">
        <v>7958</v>
      </c>
      <c r="D917">
        <v>2</v>
      </c>
      <c r="E917" t="s">
        <v>7959</v>
      </c>
      <c r="F917" t="s">
        <v>26</v>
      </c>
      <c r="G917" t="s">
        <v>13</v>
      </c>
      <c r="H917" t="s">
        <v>147</v>
      </c>
      <c r="I917" s="4">
        <f t="shared" si="14"/>
        <v>1534.5</v>
      </c>
      <c r="J917">
        <v>245.52</v>
      </c>
      <c r="K917" s="29" t="s">
        <v>6145</v>
      </c>
    </row>
    <row r="918" spans="1:11" hidden="1">
      <c r="A918" t="s">
        <v>2728</v>
      </c>
      <c r="B918" s="3">
        <v>41719</v>
      </c>
      <c r="C918" t="s">
        <v>7960</v>
      </c>
      <c r="D918">
        <v>2</v>
      </c>
      <c r="E918" t="s">
        <v>7961</v>
      </c>
      <c r="F918" t="s">
        <v>26</v>
      </c>
      <c r="G918" t="s">
        <v>13</v>
      </c>
      <c r="H918" t="s">
        <v>7962</v>
      </c>
      <c r="I918" s="4">
        <f t="shared" si="14"/>
        <v>1112.0625</v>
      </c>
      <c r="J918">
        <v>177.93</v>
      </c>
      <c r="K918" s="29" t="s">
        <v>6145</v>
      </c>
    </row>
    <row r="919" spans="1:11" hidden="1">
      <c r="A919" t="s">
        <v>2732</v>
      </c>
      <c r="B919" s="3">
        <v>41719</v>
      </c>
      <c r="C919" t="s">
        <v>7963</v>
      </c>
      <c r="D919">
        <v>2</v>
      </c>
      <c r="E919" t="s">
        <v>7964</v>
      </c>
      <c r="F919" t="s">
        <v>26</v>
      </c>
      <c r="G919" t="s">
        <v>13</v>
      </c>
      <c r="H919" t="s">
        <v>7965</v>
      </c>
      <c r="I919" s="4">
        <f t="shared" si="14"/>
        <v>853.43750000000011</v>
      </c>
      <c r="J919">
        <v>136.55000000000001</v>
      </c>
      <c r="K919" s="29" t="s">
        <v>6145</v>
      </c>
    </row>
    <row r="920" spans="1:11" hidden="1">
      <c r="A920" t="s">
        <v>2736</v>
      </c>
      <c r="B920" s="3">
        <v>41719</v>
      </c>
      <c r="C920" t="s">
        <v>7966</v>
      </c>
      <c r="D920">
        <v>2</v>
      </c>
      <c r="E920" t="s">
        <v>7967</v>
      </c>
      <c r="F920" t="s">
        <v>26</v>
      </c>
      <c r="G920" t="s">
        <v>13</v>
      </c>
      <c r="H920" t="s">
        <v>3009</v>
      </c>
      <c r="I920" s="4">
        <f t="shared" si="14"/>
        <v>1155.1875</v>
      </c>
      <c r="J920">
        <v>184.83</v>
      </c>
      <c r="K920" s="29" t="s">
        <v>6145</v>
      </c>
    </row>
    <row r="921" spans="1:11" hidden="1">
      <c r="A921" t="s">
        <v>2738</v>
      </c>
      <c r="B921" s="3">
        <v>41719</v>
      </c>
      <c r="C921" t="s">
        <v>7968</v>
      </c>
      <c r="D921">
        <v>2</v>
      </c>
      <c r="E921" t="s">
        <v>7969</v>
      </c>
      <c r="F921" t="s">
        <v>26</v>
      </c>
      <c r="G921" t="s">
        <v>13</v>
      </c>
      <c r="H921" t="s">
        <v>7970</v>
      </c>
      <c r="I921" s="4">
        <f t="shared" si="14"/>
        <v>853.43750000000011</v>
      </c>
      <c r="J921">
        <v>136.55000000000001</v>
      </c>
      <c r="K921" s="29" t="s">
        <v>6145</v>
      </c>
    </row>
    <row r="922" spans="1:11" hidden="1">
      <c r="A922" t="s">
        <v>2742</v>
      </c>
      <c r="B922" s="3">
        <v>41719</v>
      </c>
      <c r="C922" t="s">
        <v>652</v>
      </c>
      <c r="D922">
        <v>2</v>
      </c>
      <c r="E922" t="s">
        <v>7971</v>
      </c>
      <c r="F922" t="s">
        <v>18</v>
      </c>
      <c r="G922" t="s">
        <v>3</v>
      </c>
      <c r="H922" t="s">
        <v>7972</v>
      </c>
      <c r="I922" s="4">
        <f t="shared" si="14"/>
        <v>277.875</v>
      </c>
      <c r="J922">
        <v>44.46</v>
      </c>
      <c r="K922" t="s">
        <v>6149</v>
      </c>
    </row>
    <row r="923" spans="1:11" hidden="1">
      <c r="A923" s="1" t="s">
        <v>2746</v>
      </c>
      <c r="B923" s="13">
        <v>41719</v>
      </c>
      <c r="C923" s="1" t="s">
        <v>6835</v>
      </c>
      <c r="D923" s="1">
        <v>2</v>
      </c>
      <c r="E923" s="1" t="s">
        <v>6836</v>
      </c>
      <c r="F923" s="1" t="s">
        <v>26</v>
      </c>
      <c r="G923" s="1" t="s">
        <v>13</v>
      </c>
      <c r="H923" s="1" t="s">
        <v>6837</v>
      </c>
      <c r="I923" s="4">
        <f t="shared" si="14"/>
        <v>258.625</v>
      </c>
      <c r="J923" s="1">
        <v>41.38</v>
      </c>
      <c r="K923" s="1" t="s">
        <v>6145</v>
      </c>
    </row>
    <row r="924" spans="1:11" hidden="1">
      <c r="A924" t="s">
        <v>2746</v>
      </c>
      <c r="B924" s="3">
        <v>41719</v>
      </c>
      <c r="C924" t="s">
        <v>6835</v>
      </c>
      <c r="D924">
        <v>2</v>
      </c>
      <c r="E924" t="s">
        <v>6836</v>
      </c>
      <c r="F924" t="s">
        <v>26</v>
      </c>
      <c r="G924" t="s">
        <v>13</v>
      </c>
      <c r="H924" t="s">
        <v>6837</v>
      </c>
      <c r="I924" s="4">
        <f t="shared" si="14"/>
        <v>258.625</v>
      </c>
      <c r="J924">
        <v>41.38</v>
      </c>
      <c r="K924" s="29" t="s">
        <v>6145</v>
      </c>
    </row>
    <row r="925" spans="1:11" hidden="1">
      <c r="A925" t="s">
        <v>2746</v>
      </c>
      <c r="B925" s="3">
        <v>41719</v>
      </c>
      <c r="C925" t="s">
        <v>6835</v>
      </c>
      <c r="D925">
        <v>2</v>
      </c>
      <c r="E925" t="s">
        <v>6836</v>
      </c>
      <c r="F925" t="s">
        <v>26</v>
      </c>
      <c r="G925" t="s">
        <v>13</v>
      </c>
      <c r="H925" t="s">
        <v>6837</v>
      </c>
      <c r="I925" s="4">
        <f t="shared" si="14"/>
        <v>-258.625</v>
      </c>
      <c r="J925">
        <v>-41.38</v>
      </c>
      <c r="K925" s="29" t="s">
        <v>6145</v>
      </c>
    </row>
    <row r="926" spans="1:11" hidden="1">
      <c r="A926" s="1" t="s">
        <v>2755</v>
      </c>
      <c r="B926" s="13">
        <v>41719</v>
      </c>
      <c r="C926" s="1" t="s">
        <v>49</v>
      </c>
      <c r="D926" s="1">
        <v>2</v>
      </c>
      <c r="E926" s="1" t="s">
        <v>6838</v>
      </c>
      <c r="F926" s="1" t="s">
        <v>18</v>
      </c>
      <c r="G926" s="1" t="s">
        <v>3</v>
      </c>
      <c r="H926" s="1" t="s">
        <v>88</v>
      </c>
      <c r="I926" s="4">
        <f t="shared" si="14"/>
        <v>2241.375</v>
      </c>
      <c r="J926" s="1">
        <v>358.62</v>
      </c>
      <c r="K926" t="s">
        <v>6149</v>
      </c>
    </row>
    <row r="927" spans="1:11" hidden="1">
      <c r="A927" t="s">
        <v>2755</v>
      </c>
      <c r="B927" s="3">
        <v>41719</v>
      </c>
      <c r="C927" t="s">
        <v>49</v>
      </c>
      <c r="D927">
        <v>2</v>
      </c>
      <c r="E927" t="s">
        <v>6838</v>
      </c>
      <c r="F927" t="s">
        <v>18</v>
      </c>
      <c r="G927" t="s">
        <v>3</v>
      </c>
      <c r="H927" t="s">
        <v>88</v>
      </c>
      <c r="I927" s="4">
        <f t="shared" si="14"/>
        <v>2242</v>
      </c>
      <c r="J927">
        <v>358.72</v>
      </c>
      <c r="K927" t="s">
        <v>6149</v>
      </c>
    </row>
    <row r="928" spans="1:11" hidden="1">
      <c r="A928" t="s">
        <v>2755</v>
      </c>
      <c r="B928" s="3">
        <v>41719</v>
      </c>
      <c r="C928" t="s">
        <v>49</v>
      </c>
      <c r="D928">
        <v>2</v>
      </c>
      <c r="E928" t="s">
        <v>6838</v>
      </c>
      <c r="F928" t="s">
        <v>18</v>
      </c>
      <c r="G928" t="s">
        <v>3</v>
      </c>
      <c r="H928" t="s">
        <v>88</v>
      </c>
      <c r="I928" s="4">
        <f t="shared" si="14"/>
        <v>-2241.375</v>
      </c>
      <c r="J928">
        <v>-358.62</v>
      </c>
      <c r="K928" t="s">
        <v>6149</v>
      </c>
    </row>
    <row r="929" spans="1:11" hidden="1">
      <c r="A929" t="s">
        <v>2758</v>
      </c>
      <c r="B929" s="3">
        <v>41719</v>
      </c>
      <c r="C929" t="s">
        <v>7973</v>
      </c>
      <c r="D929">
        <v>2</v>
      </c>
      <c r="E929" t="s">
        <v>7974</v>
      </c>
      <c r="F929" t="s">
        <v>26</v>
      </c>
      <c r="G929" t="s">
        <v>13</v>
      </c>
      <c r="H929" t="s">
        <v>2345</v>
      </c>
      <c r="I929" s="4">
        <f t="shared" si="14"/>
        <v>1534.5</v>
      </c>
      <c r="J929">
        <v>245.52</v>
      </c>
      <c r="K929" s="29" t="s">
        <v>6145</v>
      </c>
    </row>
    <row r="930" spans="1:11" hidden="1">
      <c r="A930" s="1" t="s">
        <v>2761</v>
      </c>
      <c r="B930" s="13">
        <v>41719</v>
      </c>
      <c r="C930" s="1" t="s">
        <v>6839</v>
      </c>
      <c r="D930" s="1">
        <v>2</v>
      </c>
      <c r="E930" s="1" t="s">
        <v>6840</v>
      </c>
      <c r="F930" s="1" t="s">
        <v>26</v>
      </c>
      <c r="G930" s="1" t="s">
        <v>13</v>
      </c>
      <c r="H930" s="1" t="s">
        <v>2404</v>
      </c>
      <c r="I930" s="4">
        <f t="shared" si="14"/>
        <v>172.4375</v>
      </c>
      <c r="J930" s="1">
        <v>27.59</v>
      </c>
      <c r="K930" s="1" t="s">
        <v>6145</v>
      </c>
    </row>
    <row r="931" spans="1:11" hidden="1">
      <c r="A931" t="s">
        <v>2761</v>
      </c>
      <c r="B931" s="3">
        <v>41719</v>
      </c>
      <c r="C931" t="s">
        <v>6839</v>
      </c>
      <c r="D931">
        <v>2</v>
      </c>
      <c r="E931" t="s">
        <v>6840</v>
      </c>
      <c r="F931" t="s">
        <v>26</v>
      </c>
      <c r="G931" t="s">
        <v>13</v>
      </c>
      <c r="H931" t="s">
        <v>2404</v>
      </c>
      <c r="I931" s="4">
        <f t="shared" si="14"/>
        <v>172.4375</v>
      </c>
      <c r="J931">
        <v>27.59</v>
      </c>
      <c r="K931" s="29" t="s">
        <v>6145</v>
      </c>
    </row>
    <row r="932" spans="1:11" hidden="1">
      <c r="A932" t="s">
        <v>2761</v>
      </c>
      <c r="B932" s="3">
        <v>41719</v>
      </c>
      <c r="C932" t="s">
        <v>6839</v>
      </c>
      <c r="D932">
        <v>2</v>
      </c>
      <c r="E932" t="s">
        <v>6840</v>
      </c>
      <c r="F932" t="s">
        <v>26</v>
      </c>
      <c r="G932" t="s">
        <v>13</v>
      </c>
      <c r="H932" t="s">
        <v>2404</v>
      </c>
      <c r="I932" s="4">
        <f t="shared" si="14"/>
        <v>-172.4375</v>
      </c>
      <c r="J932">
        <v>-27.59</v>
      </c>
      <c r="K932" s="29" t="s">
        <v>6145</v>
      </c>
    </row>
    <row r="933" spans="1:11" hidden="1">
      <c r="A933" t="s">
        <v>2764</v>
      </c>
      <c r="B933" s="3">
        <v>41719</v>
      </c>
      <c r="C933" t="s">
        <v>7975</v>
      </c>
      <c r="D933">
        <v>2</v>
      </c>
      <c r="E933" t="s">
        <v>7976</v>
      </c>
      <c r="F933" t="s">
        <v>26</v>
      </c>
      <c r="G933" t="s">
        <v>13</v>
      </c>
      <c r="H933" t="s">
        <v>6351</v>
      </c>
      <c r="I933" s="4">
        <f t="shared" si="14"/>
        <v>1801.7499999999998</v>
      </c>
      <c r="J933">
        <v>288.27999999999997</v>
      </c>
      <c r="K933" s="29" t="s">
        <v>6145</v>
      </c>
    </row>
    <row r="934" spans="1:11" hidden="1">
      <c r="A934" s="1" t="s">
        <v>2767</v>
      </c>
      <c r="B934" s="13">
        <v>41719</v>
      </c>
      <c r="C934" s="1" t="s">
        <v>6841</v>
      </c>
      <c r="D934" s="1">
        <v>2</v>
      </c>
      <c r="E934" s="1" t="s">
        <v>6842</v>
      </c>
      <c r="F934" s="1" t="s">
        <v>26</v>
      </c>
      <c r="G934" s="1" t="s">
        <v>13</v>
      </c>
      <c r="H934" s="1" t="s">
        <v>1405</v>
      </c>
      <c r="I934" s="4">
        <f t="shared" si="14"/>
        <v>2319</v>
      </c>
      <c r="J934" s="1">
        <v>371.04</v>
      </c>
      <c r="K934" s="1" t="s">
        <v>6145</v>
      </c>
    </row>
    <row r="935" spans="1:11" hidden="1">
      <c r="A935" t="s">
        <v>2767</v>
      </c>
      <c r="B935" s="3">
        <v>41719</v>
      </c>
      <c r="C935" t="s">
        <v>6841</v>
      </c>
      <c r="D935">
        <v>2</v>
      </c>
      <c r="E935" t="s">
        <v>6842</v>
      </c>
      <c r="F935" t="s">
        <v>26</v>
      </c>
      <c r="G935" t="s">
        <v>13</v>
      </c>
      <c r="H935" t="s">
        <v>1405</v>
      </c>
      <c r="I935" s="4">
        <f t="shared" si="14"/>
        <v>2319</v>
      </c>
      <c r="J935">
        <v>371.04</v>
      </c>
      <c r="K935" s="29" t="s">
        <v>6145</v>
      </c>
    </row>
    <row r="936" spans="1:11" hidden="1">
      <c r="A936" t="s">
        <v>2767</v>
      </c>
      <c r="B936" s="3">
        <v>41719</v>
      </c>
      <c r="C936" t="s">
        <v>6841</v>
      </c>
      <c r="D936">
        <v>2</v>
      </c>
      <c r="E936" t="s">
        <v>6842</v>
      </c>
      <c r="F936" t="s">
        <v>26</v>
      </c>
      <c r="G936" t="s">
        <v>13</v>
      </c>
      <c r="H936" t="s">
        <v>1405</v>
      </c>
      <c r="I936" s="4">
        <f t="shared" si="14"/>
        <v>-2319</v>
      </c>
      <c r="J936">
        <v>-371.04</v>
      </c>
      <c r="K936" s="29" t="s">
        <v>6145</v>
      </c>
    </row>
    <row r="937" spans="1:11" hidden="1">
      <c r="A937" t="s">
        <v>2770</v>
      </c>
      <c r="B937" s="3">
        <v>41719</v>
      </c>
      <c r="C937" t="s">
        <v>7977</v>
      </c>
      <c r="D937">
        <v>2</v>
      </c>
      <c r="E937" t="s">
        <v>7978</v>
      </c>
      <c r="F937" t="s">
        <v>26</v>
      </c>
      <c r="G937" t="s">
        <v>13</v>
      </c>
      <c r="H937" t="s">
        <v>7979</v>
      </c>
      <c r="I937" s="4">
        <f t="shared" si="14"/>
        <v>2491.375</v>
      </c>
      <c r="J937">
        <v>398.62</v>
      </c>
      <c r="K937" s="29" t="s">
        <v>6145</v>
      </c>
    </row>
    <row r="938" spans="1:11" hidden="1">
      <c r="A938" t="s">
        <v>2776</v>
      </c>
      <c r="B938" s="3">
        <v>41719</v>
      </c>
      <c r="C938" t="s">
        <v>7980</v>
      </c>
      <c r="D938">
        <v>2</v>
      </c>
      <c r="E938" t="s">
        <v>7981</v>
      </c>
      <c r="F938" t="s">
        <v>26</v>
      </c>
      <c r="G938" t="s">
        <v>13</v>
      </c>
      <c r="H938" t="s">
        <v>7424</v>
      </c>
      <c r="I938" s="4">
        <f t="shared" si="14"/>
        <v>1508.625</v>
      </c>
      <c r="J938">
        <v>241.38</v>
      </c>
      <c r="K938" s="29" t="s">
        <v>6145</v>
      </c>
    </row>
    <row r="939" spans="1:11" hidden="1">
      <c r="A939" t="s">
        <v>2779</v>
      </c>
      <c r="B939" s="3">
        <v>41719</v>
      </c>
      <c r="C939" t="s">
        <v>7982</v>
      </c>
      <c r="D939">
        <v>2</v>
      </c>
      <c r="E939" t="s">
        <v>7983</v>
      </c>
      <c r="F939" t="s">
        <v>26</v>
      </c>
      <c r="G939" t="s">
        <v>13</v>
      </c>
      <c r="H939" t="s">
        <v>7984</v>
      </c>
      <c r="I939" s="4">
        <f t="shared" si="14"/>
        <v>3039.625</v>
      </c>
      <c r="J939">
        <v>486.34</v>
      </c>
      <c r="K939" s="29" t="s">
        <v>6145</v>
      </c>
    </row>
    <row r="940" spans="1:11" hidden="1">
      <c r="A940" t="s">
        <v>2782</v>
      </c>
      <c r="B940" s="3">
        <v>41719</v>
      </c>
      <c r="C940" t="s">
        <v>7985</v>
      </c>
      <c r="D940">
        <v>2</v>
      </c>
      <c r="E940" t="s">
        <v>7986</v>
      </c>
      <c r="F940" t="s">
        <v>26</v>
      </c>
      <c r="G940" t="s">
        <v>13</v>
      </c>
      <c r="H940" t="s">
        <v>7987</v>
      </c>
      <c r="I940" s="4">
        <f t="shared" si="14"/>
        <v>819</v>
      </c>
      <c r="J940">
        <v>131.04</v>
      </c>
      <c r="K940" s="29" t="s">
        <v>6145</v>
      </c>
    </row>
    <row r="941" spans="1:11" hidden="1">
      <c r="A941" s="1" t="s">
        <v>2789</v>
      </c>
      <c r="B941" s="13">
        <v>41720</v>
      </c>
      <c r="C941" s="1" t="s">
        <v>49</v>
      </c>
      <c r="D941" s="1">
        <v>2</v>
      </c>
      <c r="E941" s="1" t="s">
        <v>6843</v>
      </c>
      <c r="F941" s="1" t="s">
        <v>18</v>
      </c>
      <c r="G941" s="1" t="s">
        <v>3</v>
      </c>
      <c r="H941" s="1" t="s">
        <v>1170</v>
      </c>
      <c r="I941" s="4">
        <f t="shared" si="14"/>
        <v>2326.6875</v>
      </c>
      <c r="J941" s="1">
        <v>372.27</v>
      </c>
      <c r="K941" t="s">
        <v>6149</v>
      </c>
    </row>
    <row r="942" spans="1:11" hidden="1">
      <c r="A942" t="s">
        <v>2789</v>
      </c>
      <c r="B942" s="3">
        <v>41720</v>
      </c>
      <c r="C942" t="s">
        <v>49</v>
      </c>
      <c r="D942">
        <v>2</v>
      </c>
      <c r="E942" t="s">
        <v>6843</v>
      </c>
      <c r="F942" t="s">
        <v>18</v>
      </c>
      <c r="G942" t="s">
        <v>3</v>
      </c>
      <c r="H942" t="s">
        <v>1170</v>
      </c>
      <c r="I942" s="4">
        <f t="shared" si="14"/>
        <v>2326.6875</v>
      </c>
      <c r="J942">
        <v>372.27</v>
      </c>
      <c r="K942" t="s">
        <v>6149</v>
      </c>
    </row>
    <row r="943" spans="1:11" hidden="1">
      <c r="A943" t="s">
        <v>2789</v>
      </c>
      <c r="B943" s="3">
        <v>41720</v>
      </c>
      <c r="C943" t="s">
        <v>49</v>
      </c>
      <c r="D943">
        <v>2</v>
      </c>
      <c r="E943" t="s">
        <v>6843</v>
      </c>
      <c r="F943" t="s">
        <v>18</v>
      </c>
      <c r="G943" t="s">
        <v>3</v>
      </c>
      <c r="H943" t="s">
        <v>1170</v>
      </c>
      <c r="I943" s="4">
        <f t="shared" si="14"/>
        <v>-2326.6875</v>
      </c>
      <c r="J943">
        <v>-372.27</v>
      </c>
      <c r="K943" t="s">
        <v>6149</v>
      </c>
    </row>
    <row r="944" spans="1:11" hidden="1">
      <c r="A944" t="s">
        <v>742</v>
      </c>
      <c r="B944" s="3">
        <v>41720</v>
      </c>
      <c r="C944" t="s">
        <v>652</v>
      </c>
      <c r="D944">
        <v>2</v>
      </c>
      <c r="E944" t="s">
        <v>7988</v>
      </c>
      <c r="F944" t="s">
        <v>18</v>
      </c>
      <c r="G944" t="s">
        <v>3</v>
      </c>
      <c r="H944" t="s">
        <v>88</v>
      </c>
      <c r="I944" s="4">
        <f t="shared" si="14"/>
        <v>392.875</v>
      </c>
      <c r="J944">
        <v>62.86</v>
      </c>
      <c r="K944" t="s">
        <v>6149</v>
      </c>
    </row>
    <row r="945" spans="1:11" hidden="1">
      <c r="A945" t="s">
        <v>2793</v>
      </c>
      <c r="B945" s="3">
        <v>41720</v>
      </c>
      <c r="C945" t="s">
        <v>7989</v>
      </c>
      <c r="D945">
        <v>2</v>
      </c>
      <c r="E945" t="s">
        <v>7990</v>
      </c>
      <c r="F945" t="s">
        <v>26</v>
      </c>
      <c r="G945" t="s">
        <v>13</v>
      </c>
      <c r="H945" t="s">
        <v>7991</v>
      </c>
      <c r="I945" s="4">
        <f t="shared" si="14"/>
        <v>1413.8125</v>
      </c>
      <c r="J945">
        <v>226.21</v>
      </c>
      <c r="K945" s="29" t="s">
        <v>6145</v>
      </c>
    </row>
    <row r="946" spans="1:11" hidden="1">
      <c r="A946" t="s">
        <v>2797</v>
      </c>
      <c r="B946" s="3">
        <v>41720</v>
      </c>
      <c r="C946" t="s">
        <v>2</v>
      </c>
      <c r="D946">
        <v>2</v>
      </c>
      <c r="E946" t="s">
        <v>7992</v>
      </c>
      <c r="F946" t="s">
        <v>18</v>
      </c>
      <c r="G946" t="s">
        <v>3</v>
      </c>
      <c r="H946" t="s">
        <v>7993</v>
      </c>
      <c r="I946" s="4">
        <f t="shared" si="14"/>
        <v>474.8125</v>
      </c>
      <c r="J946">
        <v>75.97</v>
      </c>
      <c r="K946" t="s">
        <v>6149</v>
      </c>
    </row>
    <row r="947" spans="1:11" hidden="1">
      <c r="A947" t="s">
        <v>2800</v>
      </c>
      <c r="B947" s="3">
        <v>41720</v>
      </c>
      <c r="C947" t="s">
        <v>7994</v>
      </c>
      <c r="D947">
        <v>2</v>
      </c>
      <c r="E947" t="s">
        <v>7995</v>
      </c>
      <c r="F947" t="s">
        <v>26</v>
      </c>
      <c r="G947" t="s">
        <v>13</v>
      </c>
      <c r="H947" t="s">
        <v>7996</v>
      </c>
      <c r="I947" s="4">
        <f t="shared" si="14"/>
        <v>853.43750000000011</v>
      </c>
      <c r="J947">
        <v>136.55000000000001</v>
      </c>
      <c r="K947" s="29" t="s">
        <v>6145</v>
      </c>
    </row>
    <row r="948" spans="1:11" hidden="1">
      <c r="A948" t="s">
        <v>2804</v>
      </c>
      <c r="B948" s="3">
        <v>41720</v>
      </c>
      <c r="C948" t="s">
        <v>2</v>
      </c>
      <c r="D948">
        <v>2</v>
      </c>
      <c r="E948" t="s">
        <v>7997</v>
      </c>
      <c r="F948" t="s">
        <v>18</v>
      </c>
      <c r="G948" t="s">
        <v>3</v>
      </c>
      <c r="H948" t="s">
        <v>1878</v>
      </c>
      <c r="I948" s="4">
        <f t="shared" si="14"/>
        <v>178</v>
      </c>
      <c r="J948">
        <v>28.48</v>
      </c>
      <c r="K948" t="s">
        <v>6149</v>
      </c>
    </row>
    <row r="949" spans="1:11" hidden="1">
      <c r="A949" t="s">
        <v>745</v>
      </c>
      <c r="B949" s="3">
        <v>41720</v>
      </c>
      <c r="C949" t="s">
        <v>7998</v>
      </c>
      <c r="D949">
        <v>2</v>
      </c>
      <c r="E949" t="s">
        <v>7999</v>
      </c>
      <c r="F949" t="s">
        <v>26</v>
      </c>
      <c r="G949" t="s">
        <v>13</v>
      </c>
      <c r="H949" t="s">
        <v>8000</v>
      </c>
      <c r="I949" s="4">
        <f t="shared" si="14"/>
        <v>1534.5</v>
      </c>
      <c r="J949">
        <v>245.52</v>
      </c>
      <c r="K949" s="29" t="s">
        <v>6145</v>
      </c>
    </row>
    <row r="950" spans="1:11" hidden="1">
      <c r="A950" t="s">
        <v>2810</v>
      </c>
      <c r="B950" s="3">
        <v>41720</v>
      </c>
      <c r="C950" t="s">
        <v>8001</v>
      </c>
      <c r="D950">
        <v>2</v>
      </c>
      <c r="E950" t="s">
        <v>8002</v>
      </c>
      <c r="F950" t="s">
        <v>26</v>
      </c>
      <c r="G950" t="s">
        <v>13</v>
      </c>
      <c r="H950" t="s">
        <v>8003</v>
      </c>
      <c r="I950" s="4">
        <f t="shared" si="14"/>
        <v>2491.375</v>
      </c>
      <c r="J950">
        <v>398.62</v>
      </c>
      <c r="K950" s="29" t="s">
        <v>6145</v>
      </c>
    </row>
    <row r="951" spans="1:11" hidden="1">
      <c r="A951" t="s">
        <v>5677</v>
      </c>
      <c r="B951" s="3">
        <v>41720</v>
      </c>
      <c r="C951" t="s">
        <v>49</v>
      </c>
      <c r="D951">
        <v>2</v>
      </c>
      <c r="E951" t="s">
        <v>8004</v>
      </c>
      <c r="F951" t="s">
        <v>18</v>
      </c>
      <c r="G951" t="s">
        <v>3</v>
      </c>
      <c r="H951" t="s">
        <v>8005</v>
      </c>
      <c r="I951" s="4">
        <f t="shared" si="14"/>
        <v>44</v>
      </c>
      <c r="J951">
        <v>7.04</v>
      </c>
      <c r="K951" t="s">
        <v>6149</v>
      </c>
    </row>
    <row r="952" spans="1:11" hidden="1">
      <c r="A952" t="s">
        <v>2814</v>
      </c>
      <c r="B952" s="3">
        <v>41720</v>
      </c>
      <c r="C952" t="s">
        <v>2</v>
      </c>
      <c r="D952">
        <v>2</v>
      </c>
      <c r="E952" t="s">
        <v>8006</v>
      </c>
      <c r="F952" t="s">
        <v>18</v>
      </c>
      <c r="G952" t="s">
        <v>3</v>
      </c>
      <c r="H952" t="s">
        <v>88</v>
      </c>
      <c r="I952" s="4">
        <f t="shared" si="14"/>
        <v>55.5625</v>
      </c>
      <c r="J952">
        <v>8.89</v>
      </c>
      <c r="K952" t="s">
        <v>6149</v>
      </c>
    </row>
    <row r="953" spans="1:11" hidden="1">
      <c r="A953" t="s">
        <v>746</v>
      </c>
      <c r="B953" s="3">
        <v>41720</v>
      </c>
      <c r="C953" t="s">
        <v>2</v>
      </c>
      <c r="D953">
        <v>2</v>
      </c>
      <c r="E953" t="s">
        <v>8007</v>
      </c>
      <c r="F953" t="s">
        <v>18</v>
      </c>
      <c r="G953" t="s">
        <v>3</v>
      </c>
      <c r="H953" t="s">
        <v>88</v>
      </c>
      <c r="I953" s="4">
        <f t="shared" si="14"/>
        <v>157.125</v>
      </c>
      <c r="J953">
        <v>25.14</v>
      </c>
      <c r="K953" t="s">
        <v>6149</v>
      </c>
    </row>
    <row r="954" spans="1:11" hidden="1">
      <c r="A954" t="s">
        <v>748</v>
      </c>
      <c r="B954" s="3">
        <v>41720</v>
      </c>
      <c r="C954" t="s">
        <v>2</v>
      </c>
      <c r="D954">
        <v>2</v>
      </c>
      <c r="E954" t="s">
        <v>8008</v>
      </c>
      <c r="F954" t="s">
        <v>18</v>
      </c>
      <c r="G954" t="s">
        <v>3</v>
      </c>
      <c r="H954" t="s">
        <v>5332</v>
      </c>
      <c r="I954" s="4">
        <f t="shared" si="14"/>
        <v>495.875</v>
      </c>
      <c r="J954">
        <v>79.34</v>
      </c>
      <c r="K954" t="s">
        <v>6149</v>
      </c>
    </row>
    <row r="955" spans="1:11" hidden="1">
      <c r="A955" t="s">
        <v>2818</v>
      </c>
      <c r="B955" s="3">
        <v>41720</v>
      </c>
      <c r="C955" t="s">
        <v>8009</v>
      </c>
      <c r="D955">
        <v>2</v>
      </c>
      <c r="E955" t="s">
        <v>8010</v>
      </c>
      <c r="F955" t="s">
        <v>26</v>
      </c>
      <c r="G955" t="s">
        <v>13</v>
      </c>
      <c r="H955" t="s">
        <v>8011</v>
      </c>
      <c r="I955" s="4">
        <f t="shared" si="14"/>
        <v>853.43750000000011</v>
      </c>
      <c r="J955">
        <v>136.55000000000001</v>
      </c>
      <c r="K955" s="29" t="s">
        <v>6145</v>
      </c>
    </row>
    <row r="956" spans="1:11" hidden="1">
      <c r="A956" t="s">
        <v>751</v>
      </c>
      <c r="B956" s="3">
        <v>41720</v>
      </c>
      <c r="C956" t="s">
        <v>7080</v>
      </c>
      <c r="D956">
        <v>2</v>
      </c>
      <c r="E956" t="s">
        <v>8012</v>
      </c>
      <c r="F956" t="s">
        <v>26</v>
      </c>
      <c r="G956" t="s">
        <v>13</v>
      </c>
      <c r="H956" t="s">
        <v>7082</v>
      </c>
      <c r="I956" s="4">
        <f t="shared" si="14"/>
        <v>853.43750000000011</v>
      </c>
      <c r="J956">
        <v>136.55000000000001</v>
      </c>
      <c r="K956" s="29" t="s">
        <v>6145</v>
      </c>
    </row>
    <row r="957" spans="1:11" hidden="1">
      <c r="A957" t="s">
        <v>2894</v>
      </c>
      <c r="B957" s="3">
        <v>41720</v>
      </c>
      <c r="C957" t="s">
        <v>8013</v>
      </c>
      <c r="D957">
        <v>2</v>
      </c>
      <c r="E957" t="s">
        <v>8014</v>
      </c>
      <c r="F957" t="s">
        <v>26</v>
      </c>
      <c r="G957" t="s">
        <v>13</v>
      </c>
      <c r="H957" t="s">
        <v>8015</v>
      </c>
      <c r="I957" s="4">
        <f t="shared" si="14"/>
        <v>853.43750000000011</v>
      </c>
      <c r="J957">
        <v>136.55000000000001</v>
      </c>
      <c r="K957" s="29" t="s">
        <v>6145</v>
      </c>
    </row>
    <row r="958" spans="1:11" hidden="1">
      <c r="A958" t="s">
        <v>5693</v>
      </c>
      <c r="B958" s="3">
        <v>41720</v>
      </c>
      <c r="C958" t="s">
        <v>1297</v>
      </c>
      <c r="D958">
        <v>2</v>
      </c>
      <c r="E958" t="s">
        <v>8016</v>
      </c>
      <c r="F958" t="s">
        <v>18</v>
      </c>
      <c r="G958" t="s">
        <v>3</v>
      </c>
      <c r="H958" t="s">
        <v>5761</v>
      </c>
      <c r="I958" s="4">
        <f t="shared" si="14"/>
        <v>41.4375</v>
      </c>
      <c r="J958">
        <v>6.63</v>
      </c>
      <c r="K958" t="s">
        <v>6149</v>
      </c>
    </row>
    <row r="959" spans="1:11" hidden="1">
      <c r="A959" s="1" t="s">
        <v>5697</v>
      </c>
      <c r="B959" s="13">
        <v>41720</v>
      </c>
      <c r="C959" s="1" t="s">
        <v>6844</v>
      </c>
      <c r="D959" s="1">
        <v>2</v>
      </c>
      <c r="E959" s="1" t="s">
        <v>6845</v>
      </c>
      <c r="F959" s="1" t="s">
        <v>26</v>
      </c>
      <c r="G959" s="1" t="s">
        <v>13</v>
      </c>
      <c r="H959" s="1" t="s">
        <v>6846</v>
      </c>
      <c r="I959" s="4">
        <f t="shared" si="14"/>
        <v>1243.5625</v>
      </c>
      <c r="J959" s="1">
        <v>198.97</v>
      </c>
      <c r="K959" s="1" t="s">
        <v>6145</v>
      </c>
    </row>
    <row r="960" spans="1:11" hidden="1">
      <c r="A960" t="s">
        <v>5697</v>
      </c>
      <c r="B960" s="3">
        <v>41720</v>
      </c>
      <c r="C960" t="s">
        <v>6844</v>
      </c>
      <c r="D960">
        <v>2</v>
      </c>
      <c r="E960" t="s">
        <v>6845</v>
      </c>
      <c r="F960" t="s">
        <v>26</v>
      </c>
      <c r="G960" t="s">
        <v>13</v>
      </c>
      <c r="H960" t="s">
        <v>6846</v>
      </c>
      <c r="I960" s="4">
        <f t="shared" si="14"/>
        <v>1760.7500000000002</v>
      </c>
      <c r="J960">
        <v>281.72000000000003</v>
      </c>
      <c r="K960" s="29" t="s">
        <v>6145</v>
      </c>
    </row>
    <row r="961" spans="1:11" hidden="1">
      <c r="A961" t="s">
        <v>5697</v>
      </c>
      <c r="B961" s="3">
        <v>41720</v>
      </c>
      <c r="C961" t="s">
        <v>6844</v>
      </c>
      <c r="D961">
        <v>2</v>
      </c>
      <c r="E961" t="s">
        <v>6845</v>
      </c>
      <c r="F961" t="s">
        <v>26</v>
      </c>
      <c r="G961" t="s">
        <v>13</v>
      </c>
      <c r="H961" t="s">
        <v>6846</v>
      </c>
      <c r="I961" s="4">
        <f t="shared" si="14"/>
        <v>-1243.5625</v>
      </c>
      <c r="J961">
        <v>-198.97</v>
      </c>
      <c r="K961" s="29" t="s">
        <v>6145</v>
      </c>
    </row>
    <row r="962" spans="1:11" hidden="1">
      <c r="A962" t="s">
        <v>5701</v>
      </c>
      <c r="B962" s="3">
        <v>41720</v>
      </c>
      <c r="C962" t="s">
        <v>8017</v>
      </c>
      <c r="D962">
        <v>2</v>
      </c>
      <c r="E962" t="s">
        <v>8018</v>
      </c>
      <c r="F962" t="s">
        <v>26</v>
      </c>
      <c r="G962" t="s">
        <v>13</v>
      </c>
      <c r="H962" t="s">
        <v>8019</v>
      </c>
      <c r="I962" s="4">
        <f t="shared" si="14"/>
        <v>517.25</v>
      </c>
      <c r="J962">
        <v>82.76</v>
      </c>
      <c r="K962" s="29" t="s">
        <v>6145</v>
      </c>
    </row>
    <row r="963" spans="1:11" hidden="1">
      <c r="A963" t="s">
        <v>2897</v>
      </c>
      <c r="B963" s="3">
        <v>41720</v>
      </c>
      <c r="C963" t="s">
        <v>8020</v>
      </c>
      <c r="D963">
        <v>2</v>
      </c>
      <c r="E963" t="s">
        <v>8021</v>
      </c>
      <c r="F963" t="s">
        <v>26</v>
      </c>
      <c r="G963" t="s">
        <v>13</v>
      </c>
      <c r="H963" t="s">
        <v>8022</v>
      </c>
      <c r="I963" s="4">
        <f t="shared" si="14"/>
        <v>853.43750000000011</v>
      </c>
      <c r="J963">
        <v>136.55000000000001</v>
      </c>
      <c r="K963" s="29" t="s">
        <v>6145</v>
      </c>
    </row>
    <row r="964" spans="1:11" hidden="1">
      <c r="A964" t="s">
        <v>8683</v>
      </c>
      <c r="B964" s="3">
        <v>41720</v>
      </c>
      <c r="C964" t="s">
        <v>8023</v>
      </c>
      <c r="D964">
        <v>2</v>
      </c>
      <c r="E964" t="s">
        <v>8024</v>
      </c>
      <c r="F964" t="s">
        <v>26</v>
      </c>
      <c r="G964" t="s">
        <v>13</v>
      </c>
      <c r="H964" t="s">
        <v>8025</v>
      </c>
      <c r="I964" s="4">
        <f t="shared" si="14"/>
        <v>1201.125</v>
      </c>
      <c r="J964">
        <v>192.18</v>
      </c>
      <c r="K964" s="29" t="s">
        <v>6145</v>
      </c>
    </row>
    <row r="965" spans="1:11" hidden="1">
      <c r="A965" t="s">
        <v>2900</v>
      </c>
      <c r="B965" s="3">
        <v>41720</v>
      </c>
      <c r="C965" t="s">
        <v>8026</v>
      </c>
      <c r="D965">
        <v>2</v>
      </c>
      <c r="E965" t="s">
        <v>8027</v>
      </c>
      <c r="F965" t="s">
        <v>26</v>
      </c>
      <c r="G965" t="s">
        <v>13</v>
      </c>
      <c r="H965" t="s">
        <v>1344</v>
      </c>
      <c r="I965" s="4">
        <f t="shared" si="14"/>
        <v>3258.625</v>
      </c>
      <c r="J965">
        <v>521.38</v>
      </c>
      <c r="K965" s="29" t="s">
        <v>6145</v>
      </c>
    </row>
    <row r="966" spans="1:11" hidden="1">
      <c r="A966" t="s">
        <v>2903</v>
      </c>
      <c r="B966" s="3">
        <v>41720</v>
      </c>
      <c r="C966" t="s">
        <v>8028</v>
      </c>
      <c r="D966">
        <v>2</v>
      </c>
      <c r="E966" t="s">
        <v>8029</v>
      </c>
      <c r="F966" t="s">
        <v>26</v>
      </c>
      <c r="G966" t="s">
        <v>13</v>
      </c>
      <c r="H966" t="s">
        <v>1657</v>
      </c>
      <c r="I966" s="4">
        <f t="shared" si="14"/>
        <v>2491.375</v>
      </c>
      <c r="J966">
        <v>398.62</v>
      </c>
      <c r="K966" s="29" t="s">
        <v>6145</v>
      </c>
    </row>
    <row r="967" spans="1:11" hidden="1">
      <c r="A967" t="s">
        <v>795</v>
      </c>
      <c r="B967" s="3">
        <v>41720</v>
      </c>
      <c r="C967" t="s">
        <v>8030</v>
      </c>
      <c r="D967">
        <v>2</v>
      </c>
      <c r="E967" t="s">
        <v>8031</v>
      </c>
      <c r="F967" t="s">
        <v>26</v>
      </c>
      <c r="G967" t="s">
        <v>13</v>
      </c>
      <c r="H967" t="s">
        <v>8032</v>
      </c>
      <c r="I967" s="4">
        <f t="shared" si="14"/>
        <v>853.43750000000011</v>
      </c>
      <c r="J967">
        <v>136.55000000000001</v>
      </c>
      <c r="K967" s="29" t="s">
        <v>6145</v>
      </c>
    </row>
    <row r="968" spans="1:11" hidden="1">
      <c r="A968" t="s">
        <v>2907</v>
      </c>
      <c r="B968" s="3">
        <v>41720</v>
      </c>
      <c r="C968" t="s">
        <v>7020</v>
      </c>
      <c r="D968">
        <v>2</v>
      </c>
      <c r="E968" t="s">
        <v>8033</v>
      </c>
      <c r="F968" t="s">
        <v>26</v>
      </c>
      <c r="G968" t="s">
        <v>13</v>
      </c>
      <c r="H968" t="s">
        <v>7022</v>
      </c>
      <c r="I968" s="4">
        <f t="shared" si="14"/>
        <v>853.43750000000011</v>
      </c>
      <c r="J968">
        <v>136.55000000000001</v>
      </c>
      <c r="K968" s="29" t="s">
        <v>6145</v>
      </c>
    </row>
    <row r="969" spans="1:11" hidden="1">
      <c r="A969" t="s">
        <v>2911</v>
      </c>
      <c r="B969" s="3">
        <v>41720</v>
      </c>
      <c r="C969" t="s">
        <v>8034</v>
      </c>
      <c r="D969">
        <v>2</v>
      </c>
      <c r="E969" t="s">
        <v>8035</v>
      </c>
      <c r="F969" t="s">
        <v>26</v>
      </c>
      <c r="G969" t="s">
        <v>13</v>
      </c>
      <c r="H969" t="s">
        <v>8036</v>
      </c>
      <c r="I969" s="4">
        <f t="shared" si="14"/>
        <v>853.43750000000011</v>
      </c>
      <c r="J969">
        <v>136.55000000000001</v>
      </c>
      <c r="K969" s="29" t="s">
        <v>6145</v>
      </c>
    </row>
    <row r="970" spans="1:11" hidden="1">
      <c r="A970" t="s">
        <v>2915</v>
      </c>
      <c r="B970" s="3">
        <v>41720</v>
      </c>
      <c r="C970" t="s">
        <v>8037</v>
      </c>
      <c r="D970">
        <v>2</v>
      </c>
      <c r="E970" t="s">
        <v>8038</v>
      </c>
      <c r="F970" t="s">
        <v>26</v>
      </c>
      <c r="G970" t="s">
        <v>13</v>
      </c>
      <c r="H970" t="s">
        <v>8039</v>
      </c>
      <c r="I970" s="4">
        <f t="shared" ref="I970:I1033" si="15">J970*100/16</f>
        <v>1714.6875000000002</v>
      </c>
      <c r="J970">
        <v>274.35000000000002</v>
      </c>
      <c r="K970" s="29" t="s">
        <v>6145</v>
      </c>
    </row>
    <row r="971" spans="1:11" hidden="1">
      <c r="A971" t="s">
        <v>2919</v>
      </c>
      <c r="B971" s="3">
        <v>41722</v>
      </c>
      <c r="C971" t="s">
        <v>7080</v>
      </c>
      <c r="D971">
        <v>2</v>
      </c>
      <c r="E971" t="s">
        <v>8040</v>
      </c>
      <c r="F971" t="s">
        <v>26</v>
      </c>
      <c r="G971" t="s">
        <v>13</v>
      </c>
      <c r="H971" t="s">
        <v>8041</v>
      </c>
      <c r="I971" s="4">
        <f t="shared" si="15"/>
        <v>853.43750000000011</v>
      </c>
      <c r="J971">
        <v>136.55000000000001</v>
      </c>
      <c r="K971" s="29" t="s">
        <v>6145</v>
      </c>
    </row>
    <row r="972" spans="1:11" hidden="1">
      <c r="A972" t="s">
        <v>2923</v>
      </c>
      <c r="B972" s="3">
        <v>41722</v>
      </c>
      <c r="C972" t="s">
        <v>8042</v>
      </c>
      <c r="D972">
        <v>2</v>
      </c>
      <c r="E972" t="s">
        <v>8043</v>
      </c>
      <c r="F972" t="s">
        <v>26</v>
      </c>
      <c r="G972" t="s">
        <v>13</v>
      </c>
      <c r="H972" t="s">
        <v>8044</v>
      </c>
      <c r="I972" s="4">
        <f t="shared" si="15"/>
        <v>2491.375</v>
      </c>
      <c r="J972">
        <v>398.62</v>
      </c>
      <c r="K972" s="29" t="s">
        <v>6145</v>
      </c>
    </row>
    <row r="973" spans="1:11" hidden="1">
      <c r="A973" t="s">
        <v>2927</v>
      </c>
      <c r="B973" s="3">
        <v>41722</v>
      </c>
      <c r="C973" t="s">
        <v>652</v>
      </c>
      <c r="D973">
        <v>2</v>
      </c>
      <c r="E973" t="s">
        <v>8045</v>
      </c>
      <c r="F973" t="s">
        <v>18</v>
      </c>
      <c r="G973" t="s">
        <v>3</v>
      </c>
      <c r="H973" t="s">
        <v>88</v>
      </c>
      <c r="I973" s="4">
        <f t="shared" si="15"/>
        <v>300</v>
      </c>
      <c r="J973">
        <v>48</v>
      </c>
      <c r="K973" t="s">
        <v>6149</v>
      </c>
    </row>
    <row r="974" spans="1:11" hidden="1">
      <c r="A974" s="1" t="s">
        <v>2931</v>
      </c>
      <c r="B974" s="13">
        <v>41722</v>
      </c>
      <c r="C974" s="1" t="s">
        <v>49</v>
      </c>
      <c r="D974" s="1">
        <v>2</v>
      </c>
      <c r="E974" s="1" t="s">
        <v>6847</v>
      </c>
      <c r="F974" s="1" t="s">
        <v>18</v>
      </c>
      <c r="G974" s="1" t="s">
        <v>3</v>
      </c>
      <c r="H974" s="1" t="s">
        <v>6335</v>
      </c>
      <c r="I974" s="4">
        <f t="shared" si="15"/>
        <v>1406.375</v>
      </c>
      <c r="J974" s="1">
        <v>225.02</v>
      </c>
      <c r="K974" t="s">
        <v>6149</v>
      </c>
    </row>
    <row r="975" spans="1:11" hidden="1">
      <c r="A975" t="s">
        <v>2931</v>
      </c>
      <c r="B975" s="3">
        <v>41722</v>
      </c>
      <c r="C975" t="s">
        <v>49</v>
      </c>
      <c r="D975">
        <v>2</v>
      </c>
      <c r="E975" t="s">
        <v>6847</v>
      </c>
      <c r="F975" t="s">
        <v>18</v>
      </c>
      <c r="G975" t="s">
        <v>3</v>
      </c>
      <c r="H975" t="s">
        <v>6335</v>
      </c>
      <c r="I975" s="4">
        <f t="shared" si="15"/>
        <v>1406.375</v>
      </c>
      <c r="J975">
        <v>225.02</v>
      </c>
      <c r="K975" t="s">
        <v>6149</v>
      </c>
    </row>
    <row r="976" spans="1:11" hidden="1">
      <c r="A976" t="s">
        <v>2931</v>
      </c>
      <c r="B976" s="3">
        <v>41722</v>
      </c>
      <c r="C976" t="s">
        <v>49</v>
      </c>
      <c r="D976">
        <v>2</v>
      </c>
      <c r="E976" t="s">
        <v>6847</v>
      </c>
      <c r="F976" t="s">
        <v>18</v>
      </c>
      <c r="G976" t="s">
        <v>3</v>
      </c>
      <c r="H976" t="s">
        <v>6335</v>
      </c>
      <c r="I976" s="4">
        <f t="shared" si="15"/>
        <v>-1406.375</v>
      </c>
      <c r="J976">
        <v>-225.02</v>
      </c>
      <c r="K976" t="s">
        <v>6149</v>
      </c>
    </row>
    <row r="977" spans="1:11" hidden="1">
      <c r="A977" t="s">
        <v>2939</v>
      </c>
      <c r="B977" s="3">
        <v>41722</v>
      </c>
      <c r="C977" t="s">
        <v>8046</v>
      </c>
      <c r="D977">
        <v>2</v>
      </c>
      <c r="E977" t="s">
        <v>8047</v>
      </c>
      <c r="F977" t="s">
        <v>26</v>
      </c>
      <c r="G977" t="s">
        <v>13</v>
      </c>
      <c r="H977" t="s">
        <v>8048</v>
      </c>
      <c r="I977" s="4">
        <f t="shared" si="15"/>
        <v>853.43750000000011</v>
      </c>
      <c r="J977">
        <v>136.55000000000001</v>
      </c>
      <c r="K977" s="29" t="s">
        <v>6145</v>
      </c>
    </row>
    <row r="978" spans="1:11" hidden="1">
      <c r="A978" t="s">
        <v>801</v>
      </c>
      <c r="B978" s="3">
        <v>41722</v>
      </c>
      <c r="C978" t="s">
        <v>8049</v>
      </c>
      <c r="D978">
        <v>2</v>
      </c>
      <c r="E978" t="s">
        <v>8050</v>
      </c>
      <c r="F978" t="s">
        <v>26</v>
      </c>
      <c r="G978" t="s">
        <v>13</v>
      </c>
      <c r="H978" t="s">
        <v>5259</v>
      </c>
      <c r="I978" s="4">
        <f t="shared" si="15"/>
        <v>3413.8125</v>
      </c>
      <c r="J978">
        <v>546.21</v>
      </c>
      <c r="K978" s="29" t="s">
        <v>6145</v>
      </c>
    </row>
    <row r="979" spans="1:11" hidden="1">
      <c r="A979" t="s">
        <v>5730</v>
      </c>
      <c r="B979" s="3">
        <v>41722</v>
      </c>
      <c r="C979" t="s">
        <v>8051</v>
      </c>
      <c r="D979">
        <v>2</v>
      </c>
      <c r="E979" t="s">
        <v>8052</v>
      </c>
      <c r="F979" t="s">
        <v>26</v>
      </c>
      <c r="G979" t="s">
        <v>13</v>
      </c>
      <c r="H979" t="s">
        <v>8053</v>
      </c>
      <c r="I979" s="4">
        <f t="shared" si="15"/>
        <v>853.43750000000011</v>
      </c>
      <c r="J979">
        <v>136.55000000000001</v>
      </c>
      <c r="K979" s="29" t="s">
        <v>6145</v>
      </c>
    </row>
    <row r="980" spans="1:11" hidden="1">
      <c r="A980" t="s">
        <v>2943</v>
      </c>
      <c r="B980" s="3">
        <v>41722</v>
      </c>
      <c r="C980" t="s">
        <v>8054</v>
      </c>
      <c r="D980">
        <v>2</v>
      </c>
      <c r="E980" t="s">
        <v>8055</v>
      </c>
      <c r="F980" t="s">
        <v>26</v>
      </c>
      <c r="G980" t="s">
        <v>13</v>
      </c>
      <c r="H980" t="s">
        <v>8056</v>
      </c>
      <c r="I980" s="4">
        <f t="shared" si="15"/>
        <v>853.43750000000011</v>
      </c>
      <c r="J980">
        <v>136.55000000000001</v>
      </c>
      <c r="K980" s="29" t="s">
        <v>6145</v>
      </c>
    </row>
    <row r="981" spans="1:11" hidden="1">
      <c r="A981" t="s">
        <v>2947</v>
      </c>
      <c r="B981" s="3">
        <v>41722</v>
      </c>
      <c r="C981" t="s">
        <v>8057</v>
      </c>
      <c r="D981">
        <v>2</v>
      </c>
      <c r="E981" t="s">
        <v>8058</v>
      </c>
      <c r="F981" t="s">
        <v>26</v>
      </c>
      <c r="G981" t="s">
        <v>13</v>
      </c>
      <c r="H981" t="s">
        <v>8059</v>
      </c>
      <c r="I981" s="4">
        <f t="shared" si="15"/>
        <v>853.43750000000011</v>
      </c>
      <c r="J981">
        <v>136.55000000000001</v>
      </c>
      <c r="K981" s="29" t="s">
        <v>6145</v>
      </c>
    </row>
    <row r="982" spans="1:11" hidden="1">
      <c r="A982" t="s">
        <v>4498</v>
      </c>
      <c r="B982" s="3">
        <v>41722</v>
      </c>
      <c r="C982" t="s">
        <v>16</v>
      </c>
      <c r="D982">
        <v>2</v>
      </c>
      <c r="E982" t="s">
        <v>8060</v>
      </c>
      <c r="F982" t="s">
        <v>18</v>
      </c>
      <c r="G982" t="s">
        <v>3</v>
      </c>
      <c r="H982" t="s">
        <v>4694</v>
      </c>
      <c r="I982" s="4">
        <f t="shared" si="15"/>
        <v>2132.5</v>
      </c>
      <c r="J982">
        <v>341.2</v>
      </c>
      <c r="K982" t="s">
        <v>6149</v>
      </c>
    </row>
    <row r="983" spans="1:11" hidden="1">
      <c r="A983" t="s">
        <v>2951</v>
      </c>
      <c r="B983" s="3">
        <v>41722</v>
      </c>
      <c r="C983" t="s">
        <v>16</v>
      </c>
      <c r="D983">
        <v>2</v>
      </c>
      <c r="E983" t="s">
        <v>8061</v>
      </c>
      <c r="F983" t="s">
        <v>18</v>
      </c>
      <c r="G983" t="s">
        <v>3</v>
      </c>
      <c r="H983" t="s">
        <v>8062</v>
      </c>
      <c r="I983" s="4">
        <f t="shared" si="15"/>
        <v>535.875</v>
      </c>
      <c r="J983">
        <v>85.74</v>
      </c>
      <c r="K983" t="s">
        <v>6149</v>
      </c>
    </row>
    <row r="984" spans="1:11" hidden="1">
      <c r="A984" s="1" t="s">
        <v>2955</v>
      </c>
      <c r="B984" s="13">
        <v>41722</v>
      </c>
      <c r="C984" s="1" t="s">
        <v>16</v>
      </c>
      <c r="D984" s="1">
        <v>2</v>
      </c>
      <c r="E984" s="1" t="s">
        <v>6848</v>
      </c>
      <c r="F984" s="1" t="s">
        <v>18</v>
      </c>
      <c r="G984" s="1" t="s">
        <v>3</v>
      </c>
      <c r="H984" s="1" t="s">
        <v>88</v>
      </c>
      <c r="I984" s="4">
        <f t="shared" si="15"/>
        <v>7142.375</v>
      </c>
      <c r="J984" s="14">
        <v>1142.78</v>
      </c>
      <c r="K984" t="s">
        <v>6149</v>
      </c>
    </row>
    <row r="985" spans="1:11" hidden="1">
      <c r="A985" t="s">
        <v>2955</v>
      </c>
      <c r="B985" s="3">
        <v>41722</v>
      </c>
      <c r="C985" t="s">
        <v>16</v>
      </c>
      <c r="D985">
        <v>2</v>
      </c>
      <c r="E985" t="s">
        <v>6848</v>
      </c>
      <c r="F985" t="s">
        <v>18</v>
      </c>
      <c r="G985" t="s">
        <v>3</v>
      </c>
      <c r="H985" t="s">
        <v>88</v>
      </c>
      <c r="I985" s="4">
        <f t="shared" si="15"/>
        <v>7142.375</v>
      </c>
      <c r="J985" s="4">
        <v>1142.78</v>
      </c>
      <c r="K985" t="s">
        <v>6149</v>
      </c>
    </row>
    <row r="986" spans="1:11" hidden="1">
      <c r="A986" t="s">
        <v>2955</v>
      </c>
      <c r="B986" s="3">
        <v>41722</v>
      </c>
      <c r="C986" t="s">
        <v>16</v>
      </c>
      <c r="D986">
        <v>2</v>
      </c>
      <c r="E986" t="s">
        <v>6848</v>
      </c>
      <c r="F986" t="s">
        <v>18</v>
      </c>
      <c r="G986" t="s">
        <v>3</v>
      </c>
      <c r="H986" t="s">
        <v>88</v>
      </c>
      <c r="I986" s="4">
        <f t="shared" si="15"/>
        <v>-7142.375</v>
      </c>
      <c r="J986" s="4">
        <v>-1142.78</v>
      </c>
      <c r="K986" t="s">
        <v>6149</v>
      </c>
    </row>
    <row r="987" spans="1:11" hidden="1">
      <c r="A987" s="1" t="s">
        <v>2959</v>
      </c>
      <c r="B987" s="13">
        <v>41722</v>
      </c>
      <c r="C987" s="1" t="s">
        <v>16</v>
      </c>
      <c r="D987" s="1">
        <v>2</v>
      </c>
      <c r="E987" s="1" t="s">
        <v>6849</v>
      </c>
      <c r="F987" s="1" t="s">
        <v>18</v>
      </c>
      <c r="G987" s="1" t="s">
        <v>3</v>
      </c>
      <c r="H987" s="1" t="s">
        <v>6447</v>
      </c>
      <c r="I987" s="4">
        <f t="shared" si="15"/>
        <v>7280.8125</v>
      </c>
      <c r="J987" s="14">
        <v>1164.93</v>
      </c>
      <c r="K987" t="s">
        <v>6149</v>
      </c>
    </row>
    <row r="988" spans="1:11" hidden="1">
      <c r="A988" t="s">
        <v>2959</v>
      </c>
      <c r="B988" s="3">
        <v>41722</v>
      </c>
      <c r="C988" t="s">
        <v>16</v>
      </c>
      <c r="D988">
        <v>2</v>
      </c>
      <c r="E988" t="s">
        <v>6849</v>
      </c>
      <c r="F988" t="s">
        <v>18</v>
      </c>
      <c r="G988" t="s">
        <v>3</v>
      </c>
      <c r="H988" t="s">
        <v>6447</v>
      </c>
      <c r="I988" s="4">
        <f t="shared" si="15"/>
        <v>7280.8125</v>
      </c>
      <c r="J988" s="4">
        <v>1164.93</v>
      </c>
      <c r="K988" t="s">
        <v>6149</v>
      </c>
    </row>
    <row r="989" spans="1:11" hidden="1">
      <c r="A989" t="s">
        <v>2959</v>
      </c>
      <c r="B989" s="3">
        <v>41722</v>
      </c>
      <c r="C989" t="s">
        <v>16</v>
      </c>
      <c r="D989">
        <v>2</v>
      </c>
      <c r="E989" t="s">
        <v>6849</v>
      </c>
      <c r="F989" t="s">
        <v>18</v>
      </c>
      <c r="G989" t="s">
        <v>3</v>
      </c>
      <c r="H989" t="s">
        <v>6447</v>
      </c>
      <c r="I989" s="4">
        <f t="shared" si="15"/>
        <v>-7280.8125</v>
      </c>
      <c r="J989" s="4">
        <v>-1164.93</v>
      </c>
      <c r="K989" t="s">
        <v>6149</v>
      </c>
    </row>
    <row r="990" spans="1:11" hidden="1">
      <c r="A990" t="s">
        <v>2962</v>
      </c>
      <c r="B990" s="3">
        <v>41722</v>
      </c>
      <c r="C990" t="s">
        <v>8063</v>
      </c>
      <c r="D990">
        <v>2</v>
      </c>
      <c r="E990" t="s">
        <v>8064</v>
      </c>
      <c r="F990" t="s">
        <v>26</v>
      </c>
      <c r="G990" t="s">
        <v>13</v>
      </c>
      <c r="H990" t="s">
        <v>2655</v>
      </c>
      <c r="I990" s="4">
        <f t="shared" si="15"/>
        <v>2525.875</v>
      </c>
      <c r="J990">
        <v>404.14</v>
      </c>
      <c r="K990" s="29" t="s">
        <v>6145</v>
      </c>
    </row>
    <row r="991" spans="1:11" hidden="1">
      <c r="A991" s="1" t="s">
        <v>2964</v>
      </c>
      <c r="B991" s="13">
        <v>41722</v>
      </c>
      <c r="C991" s="1" t="s">
        <v>16</v>
      </c>
      <c r="D991" s="1">
        <v>2</v>
      </c>
      <c r="E991" s="1" t="s">
        <v>6850</v>
      </c>
      <c r="F991" s="1" t="s">
        <v>18</v>
      </c>
      <c r="G991" s="1" t="s">
        <v>3</v>
      </c>
      <c r="H991" s="1" t="s">
        <v>6851</v>
      </c>
      <c r="I991" s="4">
        <f t="shared" si="15"/>
        <v>273.75</v>
      </c>
      <c r="J991" s="1">
        <v>43.8</v>
      </c>
      <c r="K991" t="s">
        <v>6149</v>
      </c>
    </row>
    <row r="992" spans="1:11" hidden="1">
      <c r="A992" t="s">
        <v>2964</v>
      </c>
      <c r="B992" s="3">
        <v>41722</v>
      </c>
      <c r="C992" t="s">
        <v>16</v>
      </c>
      <c r="D992">
        <v>2</v>
      </c>
      <c r="E992" t="s">
        <v>6850</v>
      </c>
      <c r="F992" t="s">
        <v>18</v>
      </c>
      <c r="G992" t="s">
        <v>3</v>
      </c>
      <c r="H992" t="s">
        <v>6851</v>
      </c>
      <c r="I992" s="4">
        <f t="shared" si="15"/>
        <v>273.75</v>
      </c>
      <c r="J992">
        <v>43.8</v>
      </c>
      <c r="K992" t="s">
        <v>6149</v>
      </c>
    </row>
    <row r="993" spans="1:11" hidden="1">
      <c r="A993" t="s">
        <v>2964</v>
      </c>
      <c r="B993" s="3">
        <v>41722</v>
      </c>
      <c r="C993" t="s">
        <v>16</v>
      </c>
      <c r="D993">
        <v>2</v>
      </c>
      <c r="E993" t="s">
        <v>6850</v>
      </c>
      <c r="F993" t="s">
        <v>18</v>
      </c>
      <c r="G993" t="s">
        <v>3</v>
      </c>
      <c r="H993" t="s">
        <v>6851</v>
      </c>
      <c r="I993" s="4">
        <f t="shared" si="15"/>
        <v>-273.75</v>
      </c>
      <c r="J993">
        <v>-43.8</v>
      </c>
      <c r="K993" t="s">
        <v>6149</v>
      </c>
    </row>
    <row r="994" spans="1:11" hidden="1">
      <c r="A994" s="1" t="s">
        <v>2968</v>
      </c>
      <c r="B994" s="13">
        <v>41722</v>
      </c>
      <c r="C994" s="1" t="s">
        <v>6852</v>
      </c>
      <c r="D994" s="1">
        <v>2</v>
      </c>
      <c r="E994" s="1" t="s">
        <v>6853</v>
      </c>
      <c r="F994" s="1" t="s">
        <v>18</v>
      </c>
      <c r="G994" s="1" t="s">
        <v>3</v>
      </c>
      <c r="H994" s="1" t="s">
        <v>3644</v>
      </c>
      <c r="I994" s="4">
        <f t="shared" si="15"/>
        <v>332.375</v>
      </c>
      <c r="J994" s="1">
        <v>53.18</v>
      </c>
      <c r="K994" t="s">
        <v>6149</v>
      </c>
    </row>
    <row r="995" spans="1:11" hidden="1">
      <c r="A995" t="s">
        <v>2968</v>
      </c>
      <c r="B995" s="3">
        <v>41722</v>
      </c>
      <c r="C995" t="s">
        <v>6852</v>
      </c>
      <c r="D995">
        <v>2</v>
      </c>
      <c r="E995" t="s">
        <v>6853</v>
      </c>
      <c r="F995" t="s">
        <v>18</v>
      </c>
      <c r="G995" t="s">
        <v>3</v>
      </c>
      <c r="H995" t="s">
        <v>3644</v>
      </c>
      <c r="I995" s="4">
        <f t="shared" si="15"/>
        <v>332.375</v>
      </c>
      <c r="J995">
        <v>53.18</v>
      </c>
      <c r="K995" t="s">
        <v>6149</v>
      </c>
    </row>
    <row r="996" spans="1:11" hidden="1">
      <c r="A996" t="s">
        <v>2968</v>
      </c>
      <c r="B996" s="3">
        <v>41722</v>
      </c>
      <c r="C996" t="s">
        <v>6852</v>
      </c>
      <c r="D996">
        <v>2</v>
      </c>
      <c r="E996" t="s">
        <v>6853</v>
      </c>
      <c r="F996" t="s">
        <v>18</v>
      </c>
      <c r="G996" t="s">
        <v>3</v>
      </c>
      <c r="H996" t="s">
        <v>3644</v>
      </c>
      <c r="I996" s="4">
        <f t="shared" si="15"/>
        <v>-332.375</v>
      </c>
      <c r="J996">
        <v>-53.18</v>
      </c>
      <c r="K996" t="s">
        <v>6149</v>
      </c>
    </row>
    <row r="997" spans="1:11" hidden="1">
      <c r="A997" s="1" t="s">
        <v>8684</v>
      </c>
      <c r="B997" s="13">
        <v>41722</v>
      </c>
      <c r="C997" s="1" t="s">
        <v>16</v>
      </c>
      <c r="D997" s="1">
        <v>2</v>
      </c>
      <c r="E997" s="1" t="s">
        <v>6854</v>
      </c>
      <c r="F997" s="1" t="s">
        <v>18</v>
      </c>
      <c r="G997" s="1" t="s">
        <v>3</v>
      </c>
      <c r="H997" s="1" t="s">
        <v>6444</v>
      </c>
      <c r="I997" s="4">
        <f t="shared" si="15"/>
        <v>1050.625</v>
      </c>
      <c r="J997" s="1">
        <v>168.1</v>
      </c>
      <c r="K997" t="s">
        <v>6149</v>
      </c>
    </row>
    <row r="998" spans="1:11" hidden="1">
      <c r="A998" t="s">
        <v>8684</v>
      </c>
      <c r="B998" s="3">
        <v>41722</v>
      </c>
      <c r="C998" t="s">
        <v>16</v>
      </c>
      <c r="D998">
        <v>2</v>
      </c>
      <c r="E998" t="s">
        <v>6854</v>
      </c>
      <c r="F998" t="s">
        <v>18</v>
      </c>
      <c r="G998" t="s">
        <v>3</v>
      </c>
      <c r="H998" t="s">
        <v>6444</v>
      </c>
      <c r="I998" s="4">
        <f t="shared" si="15"/>
        <v>1050.625</v>
      </c>
      <c r="J998">
        <v>168.1</v>
      </c>
      <c r="K998" t="s">
        <v>6149</v>
      </c>
    </row>
    <row r="999" spans="1:11" hidden="1">
      <c r="A999" t="s">
        <v>8684</v>
      </c>
      <c r="B999" s="3">
        <v>41722</v>
      </c>
      <c r="C999" t="s">
        <v>16</v>
      </c>
      <c r="D999">
        <v>2</v>
      </c>
      <c r="E999" t="s">
        <v>6854</v>
      </c>
      <c r="F999" t="s">
        <v>18</v>
      </c>
      <c r="G999" t="s">
        <v>3</v>
      </c>
      <c r="H999" t="s">
        <v>6444</v>
      </c>
      <c r="I999" s="4">
        <f t="shared" si="15"/>
        <v>-1050.625</v>
      </c>
      <c r="J999">
        <v>-168.1</v>
      </c>
      <c r="K999" t="s">
        <v>6149</v>
      </c>
    </row>
    <row r="1000" spans="1:11" hidden="1">
      <c r="A1000" s="1" t="s">
        <v>2976</v>
      </c>
      <c r="B1000" s="13">
        <v>41722</v>
      </c>
      <c r="C1000" s="1" t="s">
        <v>16</v>
      </c>
      <c r="D1000" s="1">
        <v>2</v>
      </c>
      <c r="E1000" s="1" t="s">
        <v>6855</v>
      </c>
      <c r="F1000" s="1" t="s">
        <v>18</v>
      </c>
      <c r="G1000" s="1" t="s">
        <v>3</v>
      </c>
      <c r="H1000" s="1" t="s">
        <v>88</v>
      </c>
      <c r="I1000" s="4">
        <f t="shared" si="15"/>
        <v>418.68749999999994</v>
      </c>
      <c r="J1000" s="1">
        <v>66.989999999999995</v>
      </c>
      <c r="K1000" t="s">
        <v>6149</v>
      </c>
    </row>
    <row r="1001" spans="1:11" hidden="1">
      <c r="A1001" t="s">
        <v>2976</v>
      </c>
      <c r="B1001" s="3">
        <v>41722</v>
      </c>
      <c r="C1001" t="s">
        <v>16</v>
      </c>
      <c r="D1001">
        <v>2</v>
      </c>
      <c r="E1001" t="s">
        <v>6855</v>
      </c>
      <c r="F1001" t="s">
        <v>18</v>
      </c>
      <c r="G1001" t="s">
        <v>3</v>
      </c>
      <c r="H1001" t="s">
        <v>88</v>
      </c>
      <c r="I1001" s="4">
        <f t="shared" si="15"/>
        <v>418.68749999999994</v>
      </c>
      <c r="J1001">
        <v>66.989999999999995</v>
      </c>
      <c r="K1001" t="s">
        <v>6149</v>
      </c>
    </row>
    <row r="1002" spans="1:11" hidden="1">
      <c r="A1002" t="s">
        <v>2976</v>
      </c>
      <c r="B1002" s="3">
        <v>41722</v>
      </c>
      <c r="C1002" t="s">
        <v>16</v>
      </c>
      <c r="D1002">
        <v>2</v>
      </c>
      <c r="E1002" t="s">
        <v>6855</v>
      </c>
      <c r="F1002" t="s">
        <v>18</v>
      </c>
      <c r="G1002" t="s">
        <v>3</v>
      </c>
      <c r="H1002" t="s">
        <v>88</v>
      </c>
      <c r="I1002" s="4">
        <f t="shared" si="15"/>
        <v>-418.68749999999994</v>
      </c>
      <c r="J1002">
        <v>-66.989999999999995</v>
      </c>
      <c r="K1002" t="s">
        <v>6149</v>
      </c>
    </row>
    <row r="1003" spans="1:11" hidden="1">
      <c r="A1003" s="1" t="s">
        <v>819</v>
      </c>
      <c r="B1003" s="13">
        <v>41722</v>
      </c>
      <c r="C1003" s="1" t="s">
        <v>16</v>
      </c>
      <c r="D1003" s="1">
        <v>2</v>
      </c>
      <c r="E1003" s="1" t="s">
        <v>6856</v>
      </c>
      <c r="F1003" s="1" t="s">
        <v>18</v>
      </c>
      <c r="G1003" s="1" t="s">
        <v>3</v>
      </c>
      <c r="H1003" s="1" t="s">
        <v>6515</v>
      </c>
      <c r="I1003" s="4">
        <f t="shared" si="15"/>
        <v>551.375</v>
      </c>
      <c r="J1003" s="1">
        <v>88.22</v>
      </c>
      <c r="K1003" t="s">
        <v>6149</v>
      </c>
    </row>
    <row r="1004" spans="1:11" hidden="1">
      <c r="A1004" t="s">
        <v>819</v>
      </c>
      <c r="B1004" s="3">
        <v>41722</v>
      </c>
      <c r="C1004" t="s">
        <v>16</v>
      </c>
      <c r="D1004">
        <v>2</v>
      </c>
      <c r="E1004" t="s">
        <v>6856</v>
      </c>
      <c r="F1004" t="s">
        <v>18</v>
      </c>
      <c r="G1004" t="s">
        <v>3</v>
      </c>
      <c r="H1004" t="s">
        <v>6515</v>
      </c>
      <c r="I1004" s="4">
        <f t="shared" si="15"/>
        <v>551.375</v>
      </c>
      <c r="J1004">
        <v>88.22</v>
      </c>
      <c r="K1004" t="s">
        <v>6149</v>
      </c>
    </row>
    <row r="1005" spans="1:11" hidden="1">
      <c r="A1005" t="s">
        <v>819</v>
      </c>
      <c r="B1005" s="3">
        <v>41722</v>
      </c>
      <c r="C1005" t="s">
        <v>16</v>
      </c>
      <c r="D1005">
        <v>2</v>
      </c>
      <c r="E1005" t="s">
        <v>6856</v>
      </c>
      <c r="F1005" t="s">
        <v>18</v>
      </c>
      <c r="G1005" t="s">
        <v>3</v>
      </c>
      <c r="H1005" t="s">
        <v>6515</v>
      </c>
      <c r="I1005" s="4">
        <f t="shared" si="15"/>
        <v>-551.375</v>
      </c>
      <c r="J1005">
        <v>-88.22</v>
      </c>
      <c r="K1005" t="s">
        <v>6149</v>
      </c>
    </row>
    <row r="1006" spans="1:11" hidden="1">
      <c r="A1006" t="s">
        <v>2979</v>
      </c>
      <c r="B1006" s="3">
        <v>41722</v>
      </c>
      <c r="C1006" t="s">
        <v>8065</v>
      </c>
      <c r="D1006">
        <v>2</v>
      </c>
      <c r="E1006" t="s">
        <v>8066</v>
      </c>
      <c r="F1006" t="s">
        <v>26</v>
      </c>
      <c r="G1006" t="s">
        <v>13</v>
      </c>
      <c r="H1006" t="s">
        <v>8067</v>
      </c>
      <c r="I1006" s="4">
        <f t="shared" si="15"/>
        <v>853.43750000000011</v>
      </c>
      <c r="J1006">
        <v>136.55000000000001</v>
      </c>
      <c r="K1006" s="29" t="s">
        <v>6145</v>
      </c>
    </row>
    <row r="1007" spans="1:11" hidden="1">
      <c r="A1007" t="s">
        <v>2990</v>
      </c>
      <c r="B1007" s="3">
        <v>41722</v>
      </c>
      <c r="C1007" t="s">
        <v>8068</v>
      </c>
      <c r="D1007">
        <v>2</v>
      </c>
      <c r="E1007" t="s">
        <v>8069</v>
      </c>
      <c r="F1007" t="s">
        <v>18</v>
      </c>
      <c r="G1007" t="s">
        <v>3</v>
      </c>
      <c r="H1007" t="s">
        <v>2362</v>
      </c>
      <c r="I1007" s="4">
        <f t="shared" si="15"/>
        <v>292.3125</v>
      </c>
      <c r="J1007">
        <v>46.77</v>
      </c>
      <c r="K1007" t="s">
        <v>6149</v>
      </c>
    </row>
    <row r="1008" spans="1:11" hidden="1">
      <c r="A1008" s="1" t="s">
        <v>2993</v>
      </c>
      <c r="B1008" s="13">
        <v>41722</v>
      </c>
      <c r="C1008" s="1" t="s">
        <v>6857</v>
      </c>
      <c r="D1008" s="1">
        <v>2</v>
      </c>
      <c r="E1008" s="1" t="s">
        <v>6858</v>
      </c>
      <c r="F1008" s="1" t="s">
        <v>26</v>
      </c>
      <c r="G1008" s="1" t="s">
        <v>13</v>
      </c>
      <c r="H1008" s="1" t="s">
        <v>6040</v>
      </c>
      <c r="I1008" s="4">
        <f t="shared" si="15"/>
        <v>4132.875</v>
      </c>
      <c r="J1008" s="1">
        <v>661.26</v>
      </c>
      <c r="K1008" s="1" t="s">
        <v>6145</v>
      </c>
    </row>
    <row r="1009" spans="1:11" hidden="1">
      <c r="A1009" t="s">
        <v>2993</v>
      </c>
      <c r="B1009" s="3">
        <v>41722</v>
      </c>
      <c r="C1009" t="s">
        <v>6857</v>
      </c>
      <c r="D1009">
        <v>2</v>
      </c>
      <c r="E1009" t="s">
        <v>6858</v>
      </c>
      <c r="F1009" t="s">
        <v>26</v>
      </c>
      <c r="G1009" t="s">
        <v>13</v>
      </c>
      <c r="H1009" t="s">
        <v>6040</v>
      </c>
      <c r="I1009" s="4">
        <f t="shared" si="15"/>
        <v>4132.875</v>
      </c>
      <c r="J1009">
        <v>661.26</v>
      </c>
      <c r="K1009" s="29" t="s">
        <v>6145</v>
      </c>
    </row>
    <row r="1010" spans="1:11" hidden="1">
      <c r="A1010" t="s">
        <v>2993</v>
      </c>
      <c r="B1010" s="3">
        <v>41722</v>
      </c>
      <c r="C1010" t="s">
        <v>6857</v>
      </c>
      <c r="D1010">
        <v>2</v>
      </c>
      <c r="E1010" t="s">
        <v>6858</v>
      </c>
      <c r="F1010" t="s">
        <v>26</v>
      </c>
      <c r="G1010" t="s">
        <v>13</v>
      </c>
      <c r="H1010" t="s">
        <v>6040</v>
      </c>
      <c r="I1010" s="4">
        <f t="shared" si="15"/>
        <v>-4132.875</v>
      </c>
      <c r="J1010">
        <v>-661.26</v>
      </c>
      <c r="K1010" s="29" t="s">
        <v>6145</v>
      </c>
    </row>
    <row r="1011" spans="1:11" hidden="1">
      <c r="A1011" t="s">
        <v>8685</v>
      </c>
      <c r="B1011" s="3">
        <v>41722</v>
      </c>
      <c r="C1011" t="s">
        <v>8070</v>
      </c>
      <c r="D1011">
        <v>2</v>
      </c>
      <c r="E1011" t="s">
        <v>8071</v>
      </c>
      <c r="F1011" t="s">
        <v>26</v>
      </c>
      <c r="G1011" t="s">
        <v>13</v>
      </c>
      <c r="H1011" t="s">
        <v>8072</v>
      </c>
      <c r="I1011" s="4">
        <f t="shared" si="15"/>
        <v>1440.375</v>
      </c>
      <c r="J1011">
        <v>230.46</v>
      </c>
      <c r="K1011" s="29" t="s">
        <v>6145</v>
      </c>
    </row>
    <row r="1012" spans="1:11" hidden="1">
      <c r="A1012" s="1" t="s">
        <v>2995</v>
      </c>
      <c r="B1012" s="13">
        <v>41722</v>
      </c>
      <c r="C1012" s="1" t="s">
        <v>6859</v>
      </c>
      <c r="D1012" s="1">
        <v>2</v>
      </c>
      <c r="E1012" s="1" t="s">
        <v>6860</v>
      </c>
      <c r="F1012" s="1" t="s">
        <v>26</v>
      </c>
      <c r="G1012" s="1" t="s">
        <v>13</v>
      </c>
      <c r="H1012" s="1" t="s">
        <v>99</v>
      </c>
      <c r="I1012" s="4">
        <f t="shared" si="15"/>
        <v>794.9375</v>
      </c>
      <c r="J1012" s="1">
        <v>127.19</v>
      </c>
      <c r="K1012" s="1" t="s">
        <v>6145</v>
      </c>
    </row>
    <row r="1013" spans="1:11" hidden="1">
      <c r="A1013" t="s">
        <v>2995</v>
      </c>
      <c r="B1013" s="3">
        <v>41722</v>
      </c>
      <c r="C1013" t="s">
        <v>6859</v>
      </c>
      <c r="D1013">
        <v>2</v>
      </c>
      <c r="E1013" t="s">
        <v>6860</v>
      </c>
      <c r="F1013" t="s">
        <v>26</v>
      </c>
      <c r="G1013" t="s">
        <v>13</v>
      </c>
      <c r="H1013" t="s">
        <v>99</v>
      </c>
      <c r="I1013" s="4">
        <f t="shared" si="15"/>
        <v>794.9375</v>
      </c>
      <c r="J1013">
        <v>127.19</v>
      </c>
      <c r="K1013" s="29" t="s">
        <v>6145</v>
      </c>
    </row>
    <row r="1014" spans="1:11" hidden="1">
      <c r="A1014" t="s">
        <v>2995</v>
      </c>
      <c r="B1014" s="3">
        <v>41722</v>
      </c>
      <c r="C1014" t="s">
        <v>6859</v>
      </c>
      <c r="D1014">
        <v>2</v>
      </c>
      <c r="E1014" t="s">
        <v>6860</v>
      </c>
      <c r="F1014" t="s">
        <v>26</v>
      </c>
      <c r="G1014" t="s">
        <v>13</v>
      </c>
      <c r="H1014" t="s">
        <v>99</v>
      </c>
      <c r="I1014" s="4">
        <f t="shared" si="15"/>
        <v>-794.9375</v>
      </c>
      <c r="J1014">
        <v>-127.19</v>
      </c>
      <c r="K1014" s="29" t="s">
        <v>6145</v>
      </c>
    </row>
    <row r="1015" spans="1:11" hidden="1">
      <c r="A1015" t="s">
        <v>2998</v>
      </c>
      <c r="B1015" s="3">
        <v>41722</v>
      </c>
      <c r="C1015" t="s">
        <v>8073</v>
      </c>
      <c r="D1015">
        <v>2</v>
      </c>
      <c r="E1015" t="s">
        <v>8074</v>
      </c>
      <c r="F1015" t="s">
        <v>26</v>
      </c>
      <c r="G1015" t="s">
        <v>13</v>
      </c>
      <c r="H1015" t="s">
        <v>6099</v>
      </c>
      <c r="I1015" s="4">
        <f t="shared" si="15"/>
        <v>249.125</v>
      </c>
      <c r="J1015">
        <v>39.86</v>
      </c>
      <c r="K1015" s="29" t="s">
        <v>6145</v>
      </c>
    </row>
    <row r="1016" spans="1:11" hidden="1">
      <c r="A1016" t="s">
        <v>3002</v>
      </c>
      <c r="B1016" s="3">
        <v>41722</v>
      </c>
      <c r="C1016" t="s">
        <v>8075</v>
      </c>
      <c r="D1016">
        <v>2</v>
      </c>
      <c r="E1016" t="s">
        <v>8076</v>
      </c>
      <c r="F1016" t="s">
        <v>26</v>
      </c>
      <c r="G1016" t="s">
        <v>13</v>
      </c>
      <c r="H1016" t="s">
        <v>7488</v>
      </c>
      <c r="I1016" s="4">
        <f t="shared" si="15"/>
        <v>2663.875</v>
      </c>
      <c r="J1016">
        <v>426.22</v>
      </c>
      <c r="K1016" s="29" t="s">
        <v>6145</v>
      </c>
    </row>
    <row r="1017" spans="1:11" hidden="1">
      <c r="A1017" t="s">
        <v>3006</v>
      </c>
      <c r="B1017" s="3">
        <v>41722</v>
      </c>
      <c r="C1017" t="s">
        <v>8077</v>
      </c>
      <c r="D1017">
        <v>2</v>
      </c>
      <c r="E1017" t="s">
        <v>8078</v>
      </c>
      <c r="F1017" t="s">
        <v>26</v>
      </c>
      <c r="G1017" t="s">
        <v>13</v>
      </c>
      <c r="H1017" t="s">
        <v>6216</v>
      </c>
      <c r="I1017" s="4">
        <f t="shared" si="15"/>
        <v>1534.5</v>
      </c>
      <c r="J1017">
        <v>245.52</v>
      </c>
      <c r="K1017" s="29" t="s">
        <v>6145</v>
      </c>
    </row>
    <row r="1018" spans="1:11" hidden="1">
      <c r="A1018" t="s">
        <v>5829</v>
      </c>
      <c r="B1018" s="3">
        <v>41722</v>
      </c>
      <c r="C1018" t="s">
        <v>8079</v>
      </c>
      <c r="D1018">
        <v>2</v>
      </c>
      <c r="E1018" t="s">
        <v>8080</v>
      </c>
      <c r="F1018" t="s">
        <v>26</v>
      </c>
      <c r="G1018" t="s">
        <v>13</v>
      </c>
      <c r="H1018" t="s">
        <v>8081</v>
      </c>
      <c r="I1018" s="4">
        <f t="shared" si="15"/>
        <v>2525.875</v>
      </c>
      <c r="J1018">
        <v>404.14</v>
      </c>
      <c r="K1018" s="29" t="s">
        <v>6145</v>
      </c>
    </row>
    <row r="1019" spans="1:11" hidden="1">
      <c r="A1019" t="s">
        <v>3010</v>
      </c>
      <c r="B1019" s="3">
        <v>41722</v>
      </c>
      <c r="C1019" t="s">
        <v>8082</v>
      </c>
      <c r="D1019">
        <v>2</v>
      </c>
      <c r="E1019" t="s">
        <v>8083</v>
      </c>
      <c r="F1019" t="s">
        <v>26</v>
      </c>
      <c r="G1019" t="s">
        <v>13</v>
      </c>
      <c r="H1019" t="s">
        <v>6447</v>
      </c>
      <c r="I1019" s="4">
        <f t="shared" si="15"/>
        <v>172.4375</v>
      </c>
      <c r="J1019">
        <v>27.59</v>
      </c>
      <c r="K1019" s="29" t="s">
        <v>6145</v>
      </c>
    </row>
    <row r="1020" spans="1:11" hidden="1">
      <c r="A1020" t="s">
        <v>3014</v>
      </c>
      <c r="B1020" s="3">
        <v>41722</v>
      </c>
      <c r="C1020" t="s">
        <v>8084</v>
      </c>
      <c r="D1020">
        <v>2</v>
      </c>
      <c r="E1020" t="s">
        <v>8085</v>
      </c>
      <c r="F1020" t="s">
        <v>26</v>
      </c>
      <c r="G1020" t="s">
        <v>13</v>
      </c>
      <c r="H1020" t="s">
        <v>8086</v>
      </c>
      <c r="I1020" s="4">
        <f t="shared" si="15"/>
        <v>3006.875</v>
      </c>
      <c r="J1020">
        <v>481.1</v>
      </c>
      <c r="K1020" s="29" t="s">
        <v>6145</v>
      </c>
    </row>
    <row r="1021" spans="1:11" hidden="1">
      <c r="A1021" t="s">
        <v>3027</v>
      </c>
      <c r="B1021" s="3">
        <v>41723</v>
      </c>
      <c r="C1021" t="s">
        <v>8087</v>
      </c>
      <c r="D1021">
        <v>2</v>
      </c>
      <c r="E1021" t="s">
        <v>8088</v>
      </c>
      <c r="F1021" t="s">
        <v>26</v>
      </c>
      <c r="G1021" t="s">
        <v>13</v>
      </c>
      <c r="H1021" t="s">
        <v>8089</v>
      </c>
      <c r="I1021" s="4">
        <f t="shared" si="15"/>
        <v>3823.25</v>
      </c>
      <c r="J1021">
        <v>611.72</v>
      </c>
      <c r="K1021" s="29" t="s">
        <v>6145</v>
      </c>
    </row>
    <row r="1022" spans="1:11" hidden="1">
      <c r="A1022" t="s">
        <v>821</v>
      </c>
      <c r="B1022" s="3">
        <v>41723</v>
      </c>
      <c r="C1022" t="s">
        <v>2</v>
      </c>
      <c r="D1022">
        <v>2</v>
      </c>
      <c r="E1022" t="s">
        <v>8090</v>
      </c>
      <c r="F1022" t="s">
        <v>18</v>
      </c>
      <c r="G1022" t="s">
        <v>0</v>
      </c>
      <c r="H1022" t="s">
        <v>8091</v>
      </c>
      <c r="I1022" s="4">
        <f t="shared" si="15"/>
        <v>55.5625</v>
      </c>
      <c r="J1022">
        <v>8.89</v>
      </c>
      <c r="K1022" t="s">
        <v>6149</v>
      </c>
    </row>
    <row r="1023" spans="1:11" hidden="1">
      <c r="A1023" s="1" t="s">
        <v>3035</v>
      </c>
      <c r="B1023" s="13">
        <v>41723</v>
      </c>
      <c r="C1023" s="1" t="s">
        <v>49</v>
      </c>
      <c r="D1023" s="1">
        <v>2</v>
      </c>
      <c r="E1023" s="1" t="s">
        <v>6861</v>
      </c>
      <c r="F1023" s="1" t="s">
        <v>18</v>
      </c>
      <c r="G1023" s="1" t="s">
        <v>3</v>
      </c>
      <c r="H1023" s="1" t="s">
        <v>6862</v>
      </c>
      <c r="I1023" s="4">
        <f t="shared" si="15"/>
        <v>1343.3125</v>
      </c>
      <c r="J1023" s="1">
        <v>214.93</v>
      </c>
      <c r="K1023" t="s">
        <v>6149</v>
      </c>
    </row>
    <row r="1024" spans="1:11" hidden="1">
      <c r="A1024" t="s">
        <v>3035</v>
      </c>
      <c r="B1024" s="3">
        <v>41723</v>
      </c>
      <c r="C1024" t="s">
        <v>49</v>
      </c>
      <c r="D1024">
        <v>2</v>
      </c>
      <c r="E1024" t="s">
        <v>6861</v>
      </c>
      <c r="F1024" t="s">
        <v>18</v>
      </c>
      <c r="G1024" t="s">
        <v>3</v>
      </c>
      <c r="H1024" t="s">
        <v>6862</v>
      </c>
      <c r="I1024" s="4">
        <f t="shared" si="15"/>
        <v>998.5</v>
      </c>
      <c r="J1024">
        <v>159.76</v>
      </c>
      <c r="K1024" t="s">
        <v>6149</v>
      </c>
    </row>
    <row r="1025" spans="1:11" hidden="1">
      <c r="A1025" t="s">
        <v>3035</v>
      </c>
      <c r="B1025" s="3">
        <v>41723</v>
      </c>
      <c r="C1025" t="s">
        <v>49</v>
      </c>
      <c r="D1025">
        <v>2</v>
      </c>
      <c r="E1025" t="s">
        <v>6861</v>
      </c>
      <c r="F1025" t="s">
        <v>18</v>
      </c>
      <c r="G1025" t="s">
        <v>3</v>
      </c>
      <c r="H1025" t="s">
        <v>6862</v>
      </c>
      <c r="I1025" s="4">
        <f t="shared" si="15"/>
        <v>-1343.3125</v>
      </c>
      <c r="J1025">
        <v>-214.93</v>
      </c>
      <c r="K1025" t="s">
        <v>6149</v>
      </c>
    </row>
    <row r="1026" spans="1:11" hidden="1">
      <c r="A1026" t="s">
        <v>5856</v>
      </c>
      <c r="B1026" s="3">
        <v>41723</v>
      </c>
      <c r="C1026" t="s">
        <v>8092</v>
      </c>
      <c r="D1026">
        <v>2</v>
      </c>
      <c r="E1026" t="s">
        <v>8093</v>
      </c>
      <c r="F1026" t="s">
        <v>18</v>
      </c>
      <c r="G1026" t="s">
        <v>3</v>
      </c>
      <c r="H1026" t="s">
        <v>8094</v>
      </c>
      <c r="I1026" s="4">
        <f t="shared" si="15"/>
        <v>805.6875</v>
      </c>
      <c r="J1026">
        <v>128.91</v>
      </c>
      <c r="K1026" t="s">
        <v>6149</v>
      </c>
    </row>
    <row r="1027" spans="1:11" hidden="1">
      <c r="A1027" t="s">
        <v>3037</v>
      </c>
      <c r="B1027" s="3">
        <v>41723</v>
      </c>
      <c r="C1027" t="s">
        <v>8095</v>
      </c>
      <c r="D1027">
        <v>2</v>
      </c>
      <c r="E1027" t="s">
        <v>8096</v>
      </c>
      <c r="F1027" t="s">
        <v>26</v>
      </c>
      <c r="G1027" t="s">
        <v>13</v>
      </c>
      <c r="H1027" t="s">
        <v>6088</v>
      </c>
      <c r="I1027" s="4">
        <f t="shared" si="15"/>
        <v>6136.1875</v>
      </c>
      <c r="J1027">
        <v>981.79</v>
      </c>
      <c r="K1027" s="29" t="s">
        <v>6145</v>
      </c>
    </row>
    <row r="1028" spans="1:11" hidden="1">
      <c r="A1028" t="s">
        <v>920</v>
      </c>
      <c r="B1028" s="3">
        <v>41723</v>
      </c>
      <c r="C1028" t="s">
        <v>2</v>
      </c>
      <c r="D1028">
        <v>2</v>
      </c>
      <c r="E1028" t="s">
        <v>8097</v>
      </c>
      <c r="F1028" t="s">
        <v>18</v>
      </c>
      <c r="G1028" t="s">
        <v>0</v>
      </c>
      <c r="H1028" t="s">
        <v>1534</v>
      </c>
      <c r="I1028" s="4">
        <f t="shared" si="15"/>
        <v>356.0625</v>
      </c>
      <c r="J1028">
        <v>56.97</v>
      </c>
      <c r="K1028" t="s">
        <v>6149</v>
      </c>
    </row>
    <row r="1029" spans="1:11" hidden="1">
      <c r="A1029" t="s">
        <v>3041</v>
      </c>
      <c r="B1029" s="3">
        <v>41723</v>
      </c>
      <c r="C1029" t="s">
        <v>2</v>
      </c>
      <c r="D1029">
        <v>2</v>
      </c>
      <c r="E1029" t="s">
        <v>8098</v>
      </c>
      <c r="F1029" t="s">
        <v>18</v>
      </c>
      <c r="G1029" t="s">
        <v>0</v>
      </c>
      <c r="H1029" t="s">
        <v>1534</v>
      </c>
      <c r="I1029" s="4">
        <f t="shared" si="15"/>
        <v>240.49999999999997</v>
      </c>
      <c r="J1029">
        <v>38.479999999999997</v>
      </c>
      <c r="K1029" t="s">
        <v>6149</v>
      </c>
    </row>
    <row r="1030" spans="1:11" hidden="1">
      <c r="A1030" t="s">
        <v>3044</v>
      </c>
      <c r="B1030" s="3">
        <v>41723</v>
      </c>
      <c r="C1030" t="s">
        <v>8099</v>
      </c>
      <c r="D1030">
        <v>2</v>
      </c>
      <c r="E1030" t="s">
        <v>8100</v>
      </c>
      <c r="F1030" t="s">
        <v>26</v>
      </c>
      <c r="G1030" t="s">
        <v>13</v>
      </c>
      <c r="H1030" t="s">
        <v>8101</v>
      </c>
      <c r="I1030" s="4">
        <f t="shared" si="15"/>
        <v>1370.6875</v>
      </c>
      <c r="J1030">
        <v>219.31</v>
      </c>
      <c r="K1030" s="29" t="s">
        <v>6145</v>
      </c>
    </row>
    <row r="1031" spans="1:11" hidden="1">
      <c r="A1031" t="s">
        <v>4502</v>
      </c>
      <c r="B1031" s="3">
        <v>41723</v>
      </c>
      <c r="C1031" t="s">
        <v>8102</v>
      </c>
      <c r="D1031">
        <v>2</v>
      </c>
      <c r="E1031" t="s">
        <v>8103</v>
      </c>
      <c r="F1031" t="s">
        <v>26</v>
      </c>
      <c r="G1031" t="s">
        <v>13</v>
      </c>
      <c r="H1031" t="s">
        <v>8104</v>
      </c>
      <c r="I1031" s="4">
        <f t="shared" si="15"/>
        <v>1534.5</v>
      </c>
      <c r="J1031">
        <v>245.52</v>
      </c>
      <c r="K1031" s="29" t="s">
        <v>6145</v>
      </c>
    </row>
    <row r="1032" spans="1:11" hidden="1">
      <c r="A1032" t="s">
        <v>923</v>
      </c>
      <c r="B1032" s="3">
        <v>41723</v>
      </c>
      <c r="C1032" t="s">
        <v>8105</v>
      </c>
      <c r="D1032">
        <v>2</v>
      </c>
      <c r="E1032" t="s">
        <v>8106</v>
      </c>
      <c r="F1032" t="s">
        <v>26</v>
      </c>
      <c r="G1032" t="s">
        <v>13</v>
      </c>
      <c r="H1032" t="s">
        <v>6574</v>
      </c>
      <c r="I1032" s="4">
        <f t="shared" si="15"/>
        <v>1534.5</v>
      </c>
      <c r="J1032">
        <v>245.52</v>
      </c>
      <c r="K1032" s="29" t="s">
        <v>6145</v>
      </c>
    </row>
    <row r="1033" spans="1:11" hidden="1">
      <c r="A1033" t="s">
        <v>926</v>
      </c>
      <c r="B1033" s="3">
        <v>41723</v>
      </c>
      <c r="C1033" t="s">
        <v>8107</v>
      </c>
      <c r="D1033">
        <v>2</v>
      </c>
      <c r="E1033" t="s">
        <v>8108</v>
      </c>
      <c r="F1033" t="s">
        <v>26</v>
      </c>
      <c r="G1033" t="s">
        <v>13</v>
      </c>
      <c r="H1033" t="s">
        <v>8109</v>
      </c>
      <c r="I1033" s="4">
        <f t="shared" si="15"/>
        <v>3129.3125</v>
      </c>
      <c r="J1033">
        <v>500.69</v>
      </c>
      <c r="K1033" s="29" t="s">
        <v>6145</v>
      </c>
    </row>
    <row r="1034" spans="1:11" hidden="1">
      <c r="A1034" s="1" t="s">
        <v>3047</v>
      </c>
      <c r="B1034" s="13">
        <v>41723</v>
      </c>
      <c r="C1034" s="1" t="s">
        <v>16</v>
      </c>
      <c r="D1034" s="1">
        <v>2</v>
      </c>
      <c r="E1034" s="1" t="s">
        <v>6863</v>
      </c>
      <c r="F1034" s="1" t="s">
        <v>18</v>
      </c>
      <c r="G1034" s="1" t="s">
        <v>0</v>
      </c>
      <c r="H1034" s="1" t="s">
        <v>6862</v>
      </c>
      <c r="I1034" s="4">
        <f t="shared" ref="I1034:I1097" si="16">J1034*100/16</f>
        <v>998.5</v>
      </c>
      <c r="J1034" s="1">
        <v>159.76</v>
      </c>
      <c r="K1034" t="s">
        <v>6149</v>
      </c>
    </row>
    <row r="1035" spans="1:11" hidden="1">
      <c r="A1035" t="s">
        <v>3047</v>
      </c>
      <c r="B1035" s="3">
        <v>41723</v>
      </c>
      <c r="C1035" t="s">
        <v>16</v>
      </c>
      <c r="D1035">
        <v>2</v>
      </c>
      <c r="E1035" t="s">
        <v>6863</v>
      </c>
      <c r="F1035" t="s">
        <v>18</v>
      </c>
      <c r="G1035" t="s">
        <v>0</v>
      </c>
      <c r="H1035" t="s">
        <v>6862</v>
      </c>
      <c r="I1035" s="4">
        <f t="shared" si="16"/>
        <v>998.5</v>
      </c>
      <c r="J1035">
        <v>159.76</v>
      </c>
      <c r="K1035" t="s">
        <v>6149</v>
      </c>
    </row>
    <row r="1036" spans="1:11" hidden="1">
      <c r="A1036" t="s">
        <v>3047</v>
      </c>
      <c r="B1036" s="3">
        <v>41723</v>
      </c>
      <c r="C1036" t="s">
        <v>16</v>
      </c>
      <c r="D1036">
        <v>2</v>
      </c>
      <c r="E1036" t="s">
        <v>6863</v>
      </c>
      <c r="F1036" t="s">
        <v>18</v>
      </c>
      <c r="G1036" t="s">
        <v>0</v>
      </c>
      <c r="H1036" t="s">
        <v>6862</v>
      </c>
      <c r="I1036" s="4">
        <f t="shared" si="16"/>
        <v>-998.5</v>
      </c>
      <c r="J1036">
        <v>-159.76</v>
      </c>
      <c r="K1036" t="s">
        <v>6149</v>
      </c>
    </row>
    <row r="1037" spans="1:11" hidden="1">
      <c r="A1037" t="s">
        <v>928</v>
      </c>
      <c r="B1037" s="3">
        <v>41723</v>
      </c>
      <c r="C1037" t="s">
        <v>8110</v>
      </c>
      <c r="D1037">
        <v>2</v>
      </c>
      <c r="E1037" t="s">
        <v>8111</v>
      </c>
      <c r="F1037" t="s">
        <v>26</v>
      </c>
      <c r="G1037" t="s">
        <v>13</v>
      </c>
      <c r="H1037" t="s">
        <v>8112</v>
      </c>
      <c r="I1037" s="4">
        <f t="shared" si="16"/>
        <v>8617.9375</v>
      </c>
      <c r="J1037" s="4">
        <v>1378.87</v>
      </c>
      <c r="K1037" s="29" t="s">
        <v>6145</v>
      </c>
    </row>
    <row r="1038" spans="1:11" hidden="1">
      <c r="A1038" t="s">
        <v>3051</v>
      </c>
      <c r="B1038" s="3">
        <v>41723</v>
      </c>
      <c r="C1038" t="s">
        <v>8113</v>
      </c>
      <c r="D1038">
        <v>2</v>
      </c>
      <c r="E1038" t="s">
        <v>8114</v>
      </c>
      <c r="F1038" t="s">
        <v>26</v>
      </c>
      <c r="G1038" t="s">
        <v>13</v>
      </c>
      <c r="H1038" t="s">
        <v>8115</v>
      </c>
      <c r="I1038" s="4">
        <f t="shared" si="16"/>
        <v>853.43750000000011</v>
      </c>
      <c r="J1038">
        <v>136.55000000000001</v>
      </c>
      <c r="K1038" s="29" t="s">
        <v>6145</v>
      </c>
    </row>
    <row r="1039" spans="1:11" hidden="1">
      <c r="A1039" s="1" t="s">
        <v>3055</v>
      </c>
      <c r="B1039" s="13">
        <v>41723</v>
      </c>
      <c r="C1039" s="1" t="s">
        <v>16</v>
      </c>
      <c r="D1039" s="1">
        <v>2</v>
      </c>
      <c r="E1039" s="1" t="s">
        <v>6864</v>
      </c>
      <c r="F1039" s="1" t="s">
        <v>18</v>
      </c>
      <c r="G1039" s="1" t="s">
        <v>3</v>
      </c>
      <c r="H1039" s="1" t="s">
        <v>6540</v>
      </c>
      <c r="I1039" s="4">
        <f t="shared" si="16"/>
        <v>862.0625</v>
      </c>
      <c r="J1039" s="1">
        <v>137.93</v>
      </c>
      <c r="K1039" t="s">
        <v>6149</v>
      </c>
    </row>
    <row r="1040" spans="1:11" hidden="1">
      <c r="A1040" t="s">
        <v>3055</v>
      </c>
      <c r="B1040" s="3">
        <v>41723</v>
      </c>
      <c r="C1040" t="s">
        <v>16</v>
      </c>
      <c r="D1040">
        <v>2</v>
      </c>
      <c r="E1040" t="s">
        <v>6864</v>
      </c>
      <c r="F1040" t="s">
        <v>18</v>
      </c>
      <c r="G1040" t="s">
        <v>3</v>
      </c>
      <c r="H1040" t="s">
        <v>6540</v>
      </c>
      <c r="I1040" s="4">
        <f t="shared" si="16"/>
        <v>1711.4999999999998</v>
      </c>
      <c r="J1040">
        <v>273.83999999999997</v>
      </c>
      <c r="K1040" t="s">
        <v>6149</v>
      </c>
    </row>
    <row r="1041" spans="1:11" hidden="1">
      <c r="A1041" t="s">
        <v>3055</v>
      </c>
      <c r="B1041" s="3">
        <v>41723</v>
      </c>
      <c r="C1041" t="s">
        <v>16</v>
      </c>
      <c r="D1041">
        <v>2</v>
      </c>
      <c r="E1041" t="s">
        <v>6864</v>
      </c>
      <c r="F1041" t="s">
        <v>18</v>
      </c>
      <c r="G1041" t="s">
        <v>3</v>
      </c>
      <c r="H1041" t="s">
        <v>6540</v>
      </c>
      <c r="I1041" s="4">
        <f t="shared" si="16"/>
        <v>-862.0625</v>
      </c>
      <c r="J1041">
        <v>-137.93</v>
      </c>
      <c r="K1041" t="s">
        <v>6149</v>
      </c>
    </row>
    <row r="1042" spans="1:11" hidden="1">
      <c r="A1042" t="s">
        <v>5874</v>
      </c>
      <c r="B1042" s="3">
        <v>41723</v>
      </c>
      <c r="C1042" t="s">
        <v>8116</v>
      </c>
      <c r="D1042">
        <v>2</v>
      </c>
      <c r="E1042" t="s">
        <v>8117</v>
      </c>
      <c r="F1042" t="s">
        <v>26</v>
      </c>
      <c r="G1042" t="s">
        <v>13</v>
      </c>
      <c r="H1042" t="s">
        <v>8118</v>
      </c>
      <c r="I1042" s="4">
        <f t="shared" si="16"/>
        <v>1534.5</v>
      </c>
      <c r="J1042">
        <v>245.52</v>
      </c>
      <c r="K1042" s="29" t="s">
        <v>6145</v>
      </c>
    </row>
    <row r="1043" spans="1:11" hidden="1">
      <c r="A1043" t="s">
        <v>931</v>
      </c>
      <c r="B1043" s="3">
        <v>41723</v>
      </c>
      <c r="C1043" t="s">
        <v>8119</v>
      </c>
      <c r="D1043">
        <v>2</v>
      </c>
      <c r="E1043" t="s">
        <v>8120</v>
      </c>
      <c r="F1043" t="s">
        <v>26</v>
      </c>
      <c r="G1043" t="s">
        <v>13</v>
      </c>
      <c r="H1043" t="s">
        <v>8121</v>
      </c>
      <c r="I1043" s="4">
        <f t="shared" si="16"/>
        <v>2525.875</v>
      </c>
      <c r="J1043">
        <v>404.14</v>
      </c>
      <c r="K1043" s="29" t="s">
        <v>6145</v>
      </c>
    </row>
    <row r="1044" spans="1:11" hidden="1">
      <c r="A1044" s="1" t="s">
        <v>932</v>
      </c>
      <c r="B1044" s="13">
        <v>41723</v>
      </c>
      <c r="C1044" s="1" t="s">
        <v>16</v>
      </c>
      <c r="D1044" s="1">
        <v>2</v>
      </c>
      <c r="E1044" s="1" t="s">
        <v>6867</v>
      </c>
      <c r="F1044" s="1" t="s">
        <v>18</v>
      </c>
      <c r="G1044" s="1" t="s">
        <v>3</v>
      </c>
      <c r="H1044" s="1" t="s">
        <v>6868</v>
      </c>
      <c r="I1044" s="4">
        <f t="shared" si="16"/>
        <v>8108.0625</v>
      </c>
      <c r="J1044" s="14">
        <v>1297.29</v>
      </c>
      <c r="K1044" t="s">
        <v>6149</v>
      </c>
    </row>
    <row r="1045" spans="1:11" hidden="1">
      <c r="A1045" t="s">
        <v>932</v>
      </c>
      <c r="B1045" s="3">
        <v>41723</v>
      </c>
      <c r="C1045" t="s">
        <v>16</v>
      </c>
      <c r="D1045">
        <v>2</v>
      </c>
      <c r="E1045" t="s">
        <v>6867</v>
      </c>
      <c r="F1045" t="s">
        <v>18</v>
      </c>
      <c r="G1045" t="s">
        <v>3</v>
      </c>
      <c r="H1045" t="s">
        <v>6868</v>
      </c>
      <c r="I1045" s="4">
        <f t="shared" si="16"/>
        <v>8108.0625</v>
      </c>
      <c r="J1045" s="4">
        <v>1297.29</v>
      </c>
      <c r="K1045" t="s">
        <v>6149</v>
      </c>
    </row>
    <row r="1046" spans="1:11" hidden="1">
      <c r="A1046" t="s">
        <v>932</v>
      </c>
      <c r="B1046" s="3">
        <v>41723</v>
      </c>
      <c r="C1046" t="s">
        <v>16</v>
      </c>
      <c r="D1046">
        <v>2</v>
      </c>
      <c r="E1046" t="s">
        <v>6867</v>
      </c>
      <c r="F1046" t="s">
        <v>18</v>
      </c>
      <c r="G1046" t="s">
        <v>3</v>
      </c>
      <c r="H1046" t="s">
        <v>6868</v>
      </c>
      <c r="I1046" s="4">
        <f t="shared" si="16"/>
        <v>-8108.0625</v>
      </c>
      <c r="J1046" s="4">
        <v>-1297.29</v>
      </c>
      <c r="K1046" t="s">
        <v>6149</v>
      </c>
    </row>
    <row r="1047" spans="1:11" hidden="1">
      <c r="A1047" t="s">
        <v>933</v>
      </c>
      <c r="B1047" s="3">
        <v>41723</v>
      </c>
      <c r="C1047" t="s">
        <v>8122</v>
      </c>
      <c r="D1047">
        <v>2</v>
      </c>
      <c r="E1047" t="s">
        <v>8123</v>
      </c>
      <c r="F1047" t="s">
        <v>26</v>
      </c>
      <c r="G1047" t="s">
        <v>13</v>
      </c>
      <c r="H1047" t="s">
        <v>8124</v>
      </c>
      <c r="I1047" s="4">
        <f t="shared" si="16"/>
        <v>853.43750000000011</v>
      </c>
      <c r="J1047">
        <v>136.55000000000001</v>
      </c>
      <c r="K1047" s="29" t="s">
        <v>6145</v>
      </c>
    </row>
    <row r="1048" spans="1:11" hidden="1">
      <c r="A1048" t="s">
        <v>3063</v>
      </c>
      <c r="B1048" s="3">
        <v>41723</v>
      </c>
      <c r="C1048" t="s">
        <v>8125</v>
      </c>
      <c r="D1048">
        <v>2</v>
      </c>
      <c r="E1048" t="s">
        <v>8126</v>
      </c>
      <c r="F1048" t="s">
        <v>26</v>
      </c>
      <c r="G1048" t="s">
        <v>13</v>
      </c>
      <c r="H1048" t="s">
        <v>2938</v>
      </c>
      <c r="I1048" s="4">
        <f t="shared" si="16"/>
        <v>853.43750000000011</v>
      </c>
      <c r="J1048">
        <v>136.55000000000001</v>
      </c>
      <c r="K1048" s="29" t="s">
        <v>6145</v>
      </c>
    </row>
    <row r="1049" spans="1:11" hidden="1">
      <c r="A1049" t="s">
        <v>3067</v>
      </c>
      <c r="B1049" s="3">
        <v>41723</v>
      </c>
      <c r="C1049" t="s">
        <v>2</v>
      </c>
      <c r="D1049">
        <v>2</v>
      </c>
      <c r="E1049" t="s">
        <v>8127</v>
      </c>
      <c r="F1049" t="s">
        <v>18</v>
      </c>
      <c r="G1049" t="s">
        <v>3</v>
      </c>
      <c r="H1049" t="s">
        <v>8128</v>
      </c>
      <c r="I1049" s="4">
        <f t="shared" si="16"/>
        <v>414.49999999999994</v>
      </c>
      <c r="J1049">
        <v>66.319999999999993</v>
      </c>
      <c r="K1049" t="s">
        <v>6149</v>
      </c>
    </row>
    <row r="1050" spans="1:11" hidden="1">
      <c r="A1050" t="s">
        <v>3075</v>
      </c>
      <c r="B1050" s="3">
        <v>41723</v>
      </c>
      <c r="C1050" t="s">
        <v>8129</v>
      </c>
      <c r="D1050">
        <v>2</v>
      </c>
      <c r="E1050" t="s">
        <v>8130</v>
      </c>
      <c r="F1050" t="s">
        <v>26</v>
      </c>
      <c r="G1050" t="s">
        <v>13</v>
      </c>
      <c r="H1050" t="s">
        <v>8131</v>
      </c>
      <c r="I1050" s="4">
        <f t="shared" si="16"/>
        <v>853.43750000000011</v>
      </c>
      <c r="J1050">
        <v>136.55000000000001</v>
      </c>
      <c r="K1050" s="29" t="s">
        <v>6145</v>
      </c>
    </row>
    <row r="1051" spans="1:11" hidden="1">
      <c r="A1051" s="1" t="s">
        <v>3079</v>
      </c>
      <c r="B1051" s="13">
        <v>41723</v>
      </c>
      <c r="C1051" s="1" t="s">
        <v>6869</v>
      </c>
      <c r="D1051" s="1">
        <v>2</v>
      </c>
      <c r="E1051" s="1" t="s">
        <v>6870</v>
      </c>
      <c r="F1051" s="1" t="s">
        <v>26</v>
      </c>
      <c r="G1051" s="1" t="s">
        <v>13</v>
      </c>
      <c r="H1051" s="1" t="s">
        <v>6347</v>
      </c>
      <c r="I1051" s="4">
        <f t="shared" si="16"/>
        <v>8513.8125</v>
      </c>
      <c r="J1051" s="14">
        <v>1362.21</v>
      </c>
      <c r="K1051" s="1" t="s">
        <v>6145</v>
      </c>
    </row>
    <row r="1052" spans="1:11" hidden="1">
      <c r="A1052" t="s">
        <v>3079</v>
      </c>
      <c r="B1052" s="3">
        <v>41723</v>
      </c>
      <c r="C1052" t="s">
        <v>6869</v>
      </c>
      <c r="D1052">
        <v>2</v>
      </c>
      <c r="E1052" t="s">
        <v>6870</v>
      </c>
      <c r="F1052" t="s">
        <v>26</v>
      </c>
      <c r="G1052" t="s">
        <v>13</v>
      </c>
      <c r="H1052" t="s">
        <v>6347</v>
      </c>
      <c r="I1052" s="4">
        <f t="shared" si="16"/>
        <v>8513.8125</v>
      </c>
      <c r="J1052" s="4">
        <v>1362.21</v>
      </c>
      <c r="K1052" s="29" t="s">
        <v>6145</v>
      </c>
    </row>
    <row r="1053" spans="1:11" hidden="1">
      <c r="A1053" t="s">
        <v>3079</v>
      </c>
      <c r="B1053" s="3">
        <v>41723</v>
      </c>
      <c r="C1053" t="s">
        <v>6869</v>
      </c>
      <c r="D1053">
        <v>2</v>
      </c>
      <c r="E1053" t="s">
        <v>6870</v>
      </c>
      <c r="F1053" t="s">
        <v>26</v>
      </c>
      <c r="G1053" t="s">
        <v>13</v>
      </c>
      <c r="H1053" t="s">
        <v>6347</v>
      </c>
      <c r="I1053" s="4">
        <f t="shared" si="16"/>
        <v>-8513.8125</v>
      </c>
      <c r="J1053" s="4">
        <v>-1362.21</v>
      </c>
      <c r="K1053" s="29" t="s">
        <v>6145</v>
      </c>
    </row>
    <row r="1054" spans="1:11" hidden="1">
      <c r="A1054" t="s">
        <v>3083</v>
      </c>
      <c r="B1054" s="3">
        <v>41723</v>
      </c>
      <c r="C1054" t="s">
        <v>8132</v>
      </c>
      <c r="D1054">
        <v>2</v>
      </c>
      <c r="E1054" t="s">
        <v>8133</v>
      </c>
      <c r="F1054" t="s">
        <v>26</v>
      </c>
      <c r="G1054" t="s">
        <v>13</v>
      </c>
      <c r="H1054" t="s">
        <v>5287</v>
      </c>
      <c r="I1054" s="4">
        <f t="shared" si="16"/>
        <v>1750</v>
      </c>
      <c r="J1054">
        <v>280</v>
      </c>
      <c r="K1054" s="29" t="s">
        <v>6145</v>
      </c>
    </row>
    <row r="1055" spans="1:11" hidden="1">
      <c r="A1055" t="s">
        <v>3087</v>
      </c>
      <c r="B1055" s="3">
        <v>41723</v>
      </c>
      <c r="C1055" t="s">
        <v>1578</v>
      </c>
      <c r="D1055">
        <v>1</v>
      </c>
      <c r="E1055" t="s">
        <v>8134</v>
      </c>
      <c r="F1055" t="s">
        <v>934</v>
      </c>
      <c r="G1055" t="s">
        <v>5</v>
      </c>
      <c r="H1055" t="s">
        <v>8135</v>
      </c>
      <c r="I1055" s="4">
        <f t="shared" si="16"/>
        <v>344.75</v>
      </c>
      <c r="J1055">
        <v>55.16</v>
      </c>
      <c r="K1055" t="s">
        <v>6146</v>
      </c>
    </row>
    <row r="1056" spans="1:11" hidden="1">
      <c r="A1056" t="s">
        <v>3101</v>
      </c>
      <c r="B1056" s="3">
        <v>41723</v>
      </c>
      <c r="C1056" t="s">
        <v>8136</v>
      </c>
      <c r="D1056">
        <v>2</v>
      </c>
      <c r="E1056" t="s">
        <v>8137</v>
      </c>
      <c r="F1056" t="s">
        <v>26</v>
      </c>
      <c r="G1056" t="s">
        <v>13</v>
      </c>
      <c r="H1056" t="s">
        <v>8138</v>
      </c>
      <c r="I1056" s="4">
        <f t="shared" si="16"/>
        <v>853.43750000000011</v>
      </c>
      <c r="J1056">
        <v>136.55000000000001</v>
      </c>
      <c r="K1056" s="29" t="s">
        <v>6145</v>
      </c>
    </row>
    <row r="1057" spans="1:11" hidden="1">
      <c r="A1057" t="s">
        <v>1002</v>
      </c>
      <c r="B1057" s="3">
        <v>41723</v>
      </c>
      <c r="C1057" t="s">
        <v>8139</v>
      </c>
      <c r="D1057">
        <v>2</v>
      </c>
      <c r="E1057" t="s">
        <v>8140</v>
      </c>
      <c r="F1057" t="s">
        <v>26</v>
      </c>
      <c r="G1057" t="s">
        <v>13</v>
      </c>
      <c r="H1057" t="s">
        <v>6582</v>
      </c>
      <c r="I1057" s="4">
        <f t="shared" si="16"/>
        <v>3413.8125</v>
      </c>
      <c r="J1057">
        <v>546.21</v>
      </c>
      <c r="K1057" s="29" t="s">
        <v>6145</v>
      </c>
    </row>
    <row r="1058" spans="1:11" hidden="1">
      <c r="A1058" t="s">
        <v>1003</v>
      </c>
      <c r="B1058" s="3">
        <v>41723</v>
      </c>
      <c r="C1058" t="s">
        <v>8141</v>
      </c>
      <c r="D1058">
        <v>2</v>
      </c>
      <c r="E1058" t="s">
        <v>8142</v>
      </c>
      <c r="F1058" t="s">
        <v>26</v>
      </c>
      <c r="G1058" t="s">
        <v>13</v>
      </c>
      <c r="H1058" t="s">
        <v>7488</v>
      </c>
      <c r="I1058" s="4">
        <f t="shared" si="16"/>
        <v>1801.7499999999998</v>
      </c>
      <c r="J1058">
        <v>288.27999999999997</v>
      </c>
      <c r="K1058" s="29" t="s">
        <v>6145</v>
      </c>
    </row>
    <row r="1059" spans="1:11" hidden="1">
      <c r="A1059" t="s">
        <v>3104</v>
      </c>
      <c r="B1059" s="3">
        <v>41723</v>
      </c>
      <c r="C1059" t="s">
        <v>8143</v>
      </c>
      <c r="D1059">
        <v>2</v>
      </c>
      <c r="E1059" t="s">
        <v>8144</v>
      </c>
      <c r="F1059" t="s">
        <v>26</v>
      </c>
      <c r="G1059" t="s">
        <v>13</v>
      </c>
      <c r="H1059" t="s">
        <v>5063</v>
      </c>
      <c r="I1059" s="4">
        <f t="shared" si="16"/>
        <v>853.43750000000011</v>
      </c>
      <c r="J1059">
        <v>136.55000000000001</v>
      </c>
      <c r="K1059" s="29" t="s">
        <v>6145</v>
      </c>
    </row>
    <row r="1060" spans="1:11" hidden="1">
      <c r="A1060" s="1" t="s">
        <v>5936</v>
      </c>
      <c r="B1060" s="13">
        <v>41723</v>
      </c>
      <c r="C1060" s="1" t="s">
        <v>6871</v>
      </c>
      <c r="D1060" s="1">
        <v>2</v>
      </c>
      <c r="E1060" s="1" t="s">
        <v>6872</v>
      </c>
      <c r="F1060" s="1" t="s">
        <v>26</v>
      </c>
      <c r="G1060" s="1" t="s">
        <v>13</v>
      </c>
      <c r="H1060" s="1" t="s">
        <v>3639</v>
      </c>
      <c r="I1060" s="4">
        <f t="shared" si="16"/>
        <v>1723.2500000000002</v>
      </c>
      <c r="J1060" s="1">
        <v>275.72000000000003</v>
      </c>
      <c r="K1060" s="1" t="s">
        <v>6145</v>
      </c>
    </row>
    <row r="1061" spans="1:11" hidden="1">
      <c r="A1061" t="s">
        <v>5936</v>
      </c>
      <c r="B1061" s="3">
        <v>41723</v>
      </c>
      <c r="C1061" t="s">
        <v>6871</v>
      </c>
      <c r="D1061">
        <v>2</v>
      </c>
      <c r="E1061" t="s">
        <v>6872</v>
      </c>
      <c r="F1061" t="s">
        <v>26</v>
      </c>
      <c r="G1061" t="s">
        <v>13</v>
      </c>
      <c r="H1061" t="s">
        <v>3639</v>
      </c>
      <c r="I1061" s="4">
        <f t="shared" si="16"/>
        <v>1723.2500000000002</v>
      </c>
      <c r="J1061">
        <v>275.72000000000003</v>
      </c>
      <c r="K1061" s="29" t="s">
        <v>6145</v>
      </c>
    </row>
    <row r="1062" spans="1:11" hidden="1">
      <c r="A1062" t="s">
        <v>5936</v>
      </c>
      <c r="B1062" s="3">
        <v>41723</v>
      </c>
      <c r="C1062" t="s">
        <v>6871</v>
      </c>
      <c r="D1062">
        <v>2</v>
      </c>
      <c r="E1062" t="s">
        <v>6872</v>
      </c>
      <c r="F1062" t="s">
        <v>26</v>
      </c>
      <c r="G1062" t="s">
        <v>13</v>
      </c>
      <c r="H1062" t="s">
        <v>3639</v>
      </c>
      <c r="I1062" s="4">
        <f t="shared" si="16"/>
        <v>-1723.2500000000002</v>
      </c>
      <c r="J1062">
        <v>-275.72000000000003</v>
      </c>
      <c r="K1062" s="29" t="s">
        <v>6145</v>
      </c>
    </row>
    <row r="1063" spans="1:11" hidden="1">
      <c r="A1063" s="1" t="s">
        <v>5940</v>
      </c>
      <c r="B1063" s="13">
        <v>41723</v>
      </c>
      <c r="C1063" s="1" t="s">
        <v>6873</v>
      </c>
      <c r="D1063" s="1">
        <v>2</v>
      </c>
      <c r="E1063" s="1" t="s">
        <v>6874</v>
      </c>
      <c r="F1063" s="1" t="s">
        <v>26</v>
      </c>
      <c r="G1063" s="1" t="s">
        <v>13</v>
      </c>
      <c r="H1063" s="1" t="s">
        <v>3639</v>
      </c>
      <c r="I1063" s="4">
        <f t="shared" si="16"/>
        <v>768.125</v>
      </c>
      <c r="J1063" s="1">
        <v>122.9</v>
      </c>
      <c r="K1063" s="1" t="s">
        <v>6145</v>
      </c>
    </row>
    <row r="1064" spans="1:11" hidden="1">
      <c r="A1064" t="s">
        <v>5940</v>
      </c>
      <c r="B1064" s="3">
        <v>41723</v>
      </c>
      <c r="C1064" t="s">
        <v>6873</v>
      </c>
      <c r="D1064">
        <v>2</v>
      </c>
      <c r="E1064" t="s">
        <v>6874</v>
      </c>
      <c r="F1064" t="s">
        <v>26</v>
      </c>
      <c r="G1064" t="s">
        <v>13</v>
      </c>
      <c r="H1064" t="s">
        <v>3639</v>
      </c>
      <c r="I1064" s="4">
        <f t="shared" si="16"/>
        <v>768.125</v>
      </c>
      <c r="J1064">
        <v>122.9</v>
      </c>
      <c r="K1064" s="29" t="s">
        <v>6145</v>
      </c>
    </row>
    <row r="1065" spans="1:11" hidden="1">
      <c r="A1065" t="s">
        <v>5940</v>
      </c>
      <c r="B1065" s="3">
        <v>41723</v>
      </c>
      <c r="C1065" t="s">
        <v>6873</v>
      </c>
      <c r="D1065">
        <v>2</v>
      </c>
      <c r="E1065" t="s">
        <v>6874</v>
      </c>
      <c r="F1065" t="s">
        <v>26</v>
      </c>
      <c r="G1065" t="s">
        <v>13</v>
      </c>
      <c r="H1065" t="s">
        <v>3639</v>
      </c>
      <c r="I1065" s="4">
        <f t="shared" si="16"/>
        <v>-768.125</v>
      </c>
      <c r="J1065">
        <v>-122.9</v>
      </c>
      <c r="K1065" s="29" t="s">
        <v>6145</v>
      </c>
    </row>
    <row r="1066" spans="1:11" hidden="1">
      <c r="A1066" t="s">
        <v>3111</v>
      </c>
      <c r="B1066" s="3">
        <v>41723</v>
      </c>
      <c r="C1066" t="s">
        <v>8145</v>
      </c>
      <c r="D1066">
        <v>2</v>
      </c>
      <c r="E1066" t="s">
        <v>8146</v>
      </c>
      <c r="F1066" t="s">
        <v>26</v>
      </c>
      <c r="G1066" t="s">
        <v>13</v>
      </c>
      <c r="H1066" t="s">
        <v>8147</v>
      </c>
      <c r="I1066" s="4">
        <f t="shared" si="16"/>
        <v>853.43750000000011</v>
      </c>
      <c r="J1066">
        <v>136.55000000000001</v>
      </c>
      <c r="K1066" s="29" t="s">
        <v>6145</v>
      </c>
    </row>
    <row r="1067" spans="1:11" hidden="1">
      <c r="A1067" t="s">
        <v>3114</v>
      </c>
      <c r="B1067" s="3">
        <v>41723</v>
      </c>
      <c r="C1067" t="s">
        <v>8148</v>
      </c>
      <c r="D1067">
        <v>2</v>
      </c>
      <c r="E1067" t="s">
        <v>8149</v>
      </c>
      <c r="F1067" t="s">
        <v>26</v>
      </c>
      <c r="G1067" t="s">
        <v>13</v>
      </c>
      <c r="H1067" t="s">
        <v>8150</v>
      </c>
      <c r="I1067" s="4">
        <f t="shared" si="16"/>
        <v>1578.4375</v>
      </c>
      <c r="J1067">
        <v>252.55</v>
      </c>
      <c r="K1067" s="29" t="s">
        <v>6145</v>
      </c>
    </row>
    <row r="1068" spans="1:11" hidden="1">
      <c r="A1068" t="s">
        <v>3118</v>
      </c>
      <c r="B1068" s="3">
        <v>41723</v>
      </c>
      <c r="C1068" t="s">
        <v>8151</v>
      </c>
      <c r="D1068">
        <v>2</v>
      </c>
      <c r="E1068" t="s">
        <v>8152</v>
      </c>
      <c r="F1068" t="s">
        <v>26</v>
      </c>
      <c r="G1068" t="s">
        <v>13</v>
      </c>
      <c r="H1068" t="s">
        <v>8153</v>
      </c>
      <c r="I1068" s="4">
        <f t="shared" si="16"/>
        <v>853.43750000000011</v>
      </c>
      <c r="J1068">
        <v>136.55000000000001</v>
      </c>
      <c r="K1068" s="29" t="s">
        <v>6145</v>
      </c>
    </row>
    <row r="1069" spans="1:11" hidden="1">
      <c r="A1069" t="s">
        <v>3120</v>
      </c>
      <c r="B1069" s="3">
        <v>41723</v>
      </c>
      <c r="C1069" t="s">
        <v>8154</v>
      </c>
      <c r="D1069">
        <v>2</v>
      </c>
      <c r="E1069" t="s">
        <v>8155</v>
      </c>
      <c r="F1069" t="s">
        <v>26</v>
      </c>
      <c r="G1069" t="s">
        <v>13</v>
      </c>
      <c r="H1069" t="s">
        <v>8156</v>
      </c>
      <c r="I1069" s="4">
        <f t="shared" si="16"/>
        <v>853.43750000000011</v>
      </c>
      <c r="J1069">
        <v>136.55000000000001</v>
      </c>
      <c r="K1069" s="29" t="s">
        <v>6145</v>
      </c>
    </row>
    <row r="1070" spans="1:11" hidden="1">
      <c r="A1070" t="s">
        <v>8686</v>
      </c>
      <c r="B1070" s="3">
        <v>41723</v>
      </c>
      <c r="C1070" t="s">
        <v>8157</v>
      </c>
      <c r="D1070">
        <v>2</v>
      </c>
      <c r="E1070" t="s">
        <v>8158</v>
      </c>
      <c r="F1070" t="s">
        <v>26</v>
      </c>
      <c r="G1070" t="s">
        <v>13</v>
      </c>
      <c r="H1070" t="s">
        <v>1436</v>
      </c>
      <c r="I1070" s="4">
        <f t="shared" si="16"/>
        <v>1534.5</v>
      </c>
      <c r="J1070">
        <v>245.52</v>
      </c>
      <c r="K1070" s="29" t="s">
        <v>6145</v>
      </c>
    </row>
    <row r="1071" spans="1:11" hidden="1">
      <c r="A1071" t="s">
        <v>8687</v>
      </c>
      <c r="B1071" s="3">
        <v>41723</v>
      </c>
      <c r="C1071" t="s">
        <v>8159</v>
      </c>
      <c r="D1071">
        <v>2</v>
      </c>
      <c r="E1071" t="s">
        <v>8160</v>
      </c>
      <c r="F1071" t="s">
        <v>26</v>
      </c>
      <c r="G1071" t="s">
        <v>13</v>
      </c>
      <c r="H1071" t="s">
        <v>8161</v>
      </c>
      <c r="I1071" s="4">
        <f t="shared" si="16"/>
        <v>2525.875</v>
      </c>
      <c r="J1071">
        <v>404.14</v>
      </c>
      <c r="K1071" s="29" t="s">
        <v>6145</v>
      </c>
    </row>
    <row r="1072" spans="1:11" hidden="1">
      <c r="A1072" t="s">
        <v>3127</v>
      </c>
      <c r="B1072" s="3">
        <v>41723</v>
      </c>
      <c r="C1072" t="s">
        <v>8162</v>
      </c>
      <c r="D1072">
        <v>2</v>
      </c>
      <c r="E1072" t="s">
        <v>8163</v>
      </c>
      <c r="F1072" t="s">
        <v>26</v>
      </c>
      <c r="G1072" t="s">
        <v>13</v>
      </c>
      <c r="H1072" t="s">
        <v>8164</v>
      </c>
      <c r="I1072" s="4">
        <f t="shared" si="16"/>
        <v>2525.875</v>
      </c>
      <c r="J1072">
        <v>404.14</v>
      </c>
      <c r="K1072" s="29" t="s">
        <v>6145</v>
      </c>
    </row>
    <row r="1073" spans="1:11" hidden="1">
      <c r="A1073" t="s">
        <v>1006</v>
      </c>
      <c r="B1073" s="3">
        <v>41723</v>
      </c>
      <c r="C1073" t="s">
        <v>7088</v>
      </c>
      <c r="D1073">
        <v>2</v>
      </c>
      <c r="E1073" t="s">
        <v>8165</v>
      </c>
      <c r="F1073" t="s">
        <v>26</v>
      </c>
      <c r="G1073" t="s">
        <v>13</v>
      </c>
      <c r="H1073" t="s">
        <v>7090</v>
      </c>
      <c r="I1073" s="4">
        <f t="shared" si="16"/>
        <v>11794.0625</v>
      </c>
      <c r="J1073" s="4">
        <v>1887.05</v>
      </c>
      <c r="K1073" s="29" t="s">
        <v>6145</v>
      </c>
    </row>
    <row r="1074" spans="1:11" hidden="1">
      <c r="A1074" t="s">
        <v>3135</v>
      </c>
      <c r="B1074" s="3">
        <v>41724</v>
      </c>
      <c r="C1074" t="s">
        <v>2</v>
      </c>
      <c r="D1074">
        <v>2</v>
      </c>
      <c r="E1074" t="s">
        <v>8166</v>
      </c>
      <c r="F1074" t="s">
        <v>18</v>
      </c>
      <c r="G1074" t="s">
        <v>3</v>
      </c>
      <c r="H1074" t="s">
        <v>293</v>
      </c>
      <c r="I1074" s="4">
        <f t="shared" si="16"/>
        <v>66.875</v>
      </c>
      <c r="J1074">
        <v>10.7</v>
      </c>
      <c r="K1074" t="s">
        <v>6149</v>
      </c>
    </row>
    <row r="1075" spans="1:11" hidden="1">
      <c r="A1075" t="s">
        <v>1007</v>
      </c>
      <c r="B1075" s="3">
        <v>41724</v>
      </c>
      <c r="C1075" t="s">
        <v>652</v>
      </c>
      <c r="D1075">
        <v>2</v>
      </c>
      <c r="E1075" t="s">
        <v>8167</v>
      </c>
      <c r="F1075" t="s">
        <v>18</v>
      </c>
      <c r="G1075" t="s">
        <v>3</v>
      </c>
      <c r="H1075" t="s">
        <v>88</v>
      </c>
      <c r="I1075" s="4">
        <f t="shared" si="16"/>
        <v>313.1875</v>
      </c>
      <c r="J1075">
        <v>50.11</v>
      </c>
      <c r="K1075" t="s">
        <v>6149</v>
      </c>
    </row>
    <row r="1076" spans="1:11" hidden="1">
      <c r="A1076" s="1" t="s">
        <v>1009</v>
      </c>
      <c r="B1076" s="13">
        <v>41724</v>
      </c>
      <c r="C1076" s="1" t="s">
        <v>16</v>
      </c>
      <c r="D1076" s="1">
        <v>2</v>
      </c>
      <c r="E1076" s="1" t="s">
        <v>6875</v>
      </c>
      <c r="F1076" s="1" t="s">
        <v>18</v>
      </c>
      <c r="G1076" s="1" t="s">
        <v>3</v>
      </c>
      <c r="H1076" s="1" t="s">
        <v>67</v>
      </c>
      <c r="I1076" s="4">
        <f t="shared" si="16"/>
        <v>3017.25</v>
      </c>
      <c r="J1076" s="1">
        <v>482.76</v>
      </c>
      <c r="K1076" t="s">
        <v>6149</v>
      </c>
    </row>
    <row r="1077" spans="1:11" hidden="1">
      <c r="A1077" t="s">
        <v>1009</v>
      </c>
      <c r="B1077" s="3">
        <v>41724</v>
      </c>
      <c r="C1077" t="s">
        <v>16</v>
      </c>
      <c r="D1077">
        <v>2</v>
      </c>
      <c r="E1077" t="s">
        <v>6875</v>
      </c>
      <c r="F1077" t="s">
        <v>18</v>
      </c>
      <c r="G1077" t="s">
        <v>3</v>
      </c>
      <c r="H1077" t="s">
        <v>67</v>
      </c>
      <c r="I1077" s="4">
        <f t="shared" si="16"/>
        <v>3017.25</v>
      </c>
      <c r="J1077">
        <v>482.76</v>
      </c>
      <c r="K1077" t="s">
        <v>6149</v>
      </c>
    </row>
    <row r="1078" spans="1:11" hidden="1">
      <c r="A1078" t="s">
        <v>1009</v>
      </c>
      <c r="B1078" s="3">
        <v>41724</v>
      </c>
      <c r="C1078" t="s">
        <v>16</v>
      </c>
      <c r="D1078">
        <v>2</v>
      </c>
      <c r="E1078" t="s">
        <v>6875</v>
      </c>
      <c r="F1078" t="s">
        <v>18</v>
      </c>
      <c r="G1078" t="s">
        <v>3</v>
      </c>
      <c r="H1078" t="s">
        <v>67</v>
      </c>
      <c r="I1078" s="4">
        <f t="shared" si="16"/>
        <v>-3017.25</v>
      </c>
      <c r="J1078">
        <v>-482.76</v>
      </c>
      <c r="K1078" t="s">
        <v>6149</v>
      </c>
    </row>
    <row r="1079" spans="1:11" hidden="1">
      <c r="A1079" s="1" t="s">
        <v>3145</v>
      </c>
      <c r="B1079" s="13">
        <v>41724</v>
      </c>
      <c r="C1079" s="1" t="s">
        <v>16</v>
      </c>
      <c r="D1079" s="1">
        <v>2</v>
      </c>
      <c r="E1079" s="1" t="s">
        <v>6876</v>
      </c>
      <c r="F1079" s="1" t="s">
        <v>18</v>
      </c>
      <c r="G1079" s="1" t="s">
        <v>3</v>
      </c>
      <c r="H1079" s="1" t="s">
        <v>6583</v>
      </c>
      <c r="I1079" s="4">
        <f t="shared" si="16"/>
        <v>2591.5625</v>
      </c>
      <c r="J1079" s="1">
        <v>414.65</v>
      </c>
      <c r="K1079" t="s">
        <v>6149</v>
      </c>
    </row>
    <row r="1080" spans="1:11" hidden="1">
      <c r="A1080" t="s">
        <v>3145</v>
      </c>
      <c r="B1080" s="3">
        <v>41724</v>
      </c>
      <c r="C1080" t="s">
        <v>16</v>
      </c>
      <c r="D1080">
        <v>2</v>
      </c>
      <c r="E1080" t="s">
        <v>6876</v>
      </c>
      <c r="F1080" t="s">
        <v>18</v>
      </c>
      <c r="G1080" t="s">
        <v>3</v>
      </c>
      <c r="H1080" t="s">
        <v>6583</v>
      </c>
      <c r="I1080" s="4">
        <f t="shared" si="16"/>
        <v>2591.5625</v>
      </c>
      <c r="J1080">
        <v>414.65</v>
      </c>
      <c r="K1080" t="s">
        <v>6149</v>
      </c>
    </row>
    <row r="1081" spans="1:11" hidden="1">
      <c r="A1081" t="s">
        <v>3145</v>
      </c>
      <c r="B1081" s="3">
        <v>41724</v>
      </c>
      <c r="C1081" t="s">
        <v>16</v>
      </c>
      <c r="D1081">
        <v>2</v>
      </c>
      <c r="E1081" t="s">
        <v>6876</v>
      </c>
      <c r="F1081" t="s">
        <v>18</v>
      </c>
      <c r="G1081" t="s">
        <v>3</v>
      </c>
      <c r="H1081" t="s">
        <v>6583</v>
      </c>
      <c r="I1081" s="4">
        <f t="shared" si="16"/>
        <v>-2591.5625</v>
      </c>
      <c r="J1081">
        <v>-414.65</v>
      </c>
      <c r="K1081" t="s">
        <v>6149</v>
      </c>
    </row>
    <row r="1082" spans="1:11" hidden="1">
      <c r="A1082" t="s">
        <v>3149</v>
      </c>
      <c r="B1082" s="3">
        <v>41724</v>
      </c>
      <c r="C1082" t="s">
        <v>7088</v>
      </c>
      <c r="D1082">
        <v>2</v>
      </c>
      <c r="E1082" t="s">
        <v>8168</v>
      </c>
      <c r="F1082" t="s">
        <v>26</v>
      </c>
      <c r="G1082" t="s">
        <v>13</v>
      </c>
      <c r="H1082" t="s">
        <v>7090</v>
      </c>
      <c r="I1082" s="4">
        <f t="shared" si="16"/>
        <v>11794.0625</v>
      </c>
      <c r="J1082" s="4">
        <v>1887.05</v>
      </c>
      <c r="K1082" s="29" t="s">
        <v>6145</v>
      </c>
    </row>
    <row r="1083" spans="1:11" hidden="1">
      <c r="A1083" s="1" t="s">
        <v>3153</v>
      </c>
      <c r="B1083" s="13">
        <v>41724</v>
      </c>
      <c r="C1083" s="1" t="s">
        <v>2</v>
      </c>
      <c r="D1083" s="1">
        <v>2</v>
      </c>
      <c r="E1083" s="1" t="s">
        <v>6877</v>
      </c>
      <c r="F1083" s="1" t="s">
        <v>18</v>
      </c>
      <c r="G1083" s="1" t="s">
        <v>3</v>
      </c>
      <c r="H1083" s="1" t="s">
        <v>88</v>
      </c>
      <c r="I1083" s="4">
        <f t="shared" si="16"/>
        <v>313.1875</v>
      </c>
      <c r="J1083" s="1">
        <v>50.11</v>
      </c>
      <c r="K1083" t="s">
        <v>6149</v>
      </c>
    </row>
    <row r="1084" spans="1:11" hidden="1">
      <c r="A1084" t="s">
        <v>3153</v>
      </c>
      <c r="B1084" s="3">
        <v>41724</v>
      </c>
      <c r="C1084" t="s">
        <v>2</v>
      </c>
      <c r="D1084">
        <v>2</v>
      </c>
      <c r="E1084" t="s">
        <v>6877</v>
      </c>
      <c r="F1084" t="s">
        <v>18</v>
      </c>
      <c r="G1084" t="s">
        <v>3</v>
      </c>
      <c r="H1084" t="s">
        <v>88</v>
      </c>
      <c r="I1084" s="4">
        <f t="shared" si="16"/>
        <v>435.68749999999994</v>
      </c>
      <c r="J1084">
        <v>69.709999999999994</v>
      </c>
      <c r="K1084" t="s">
        <v>6149</v>
      </c>
    </row>
    <row r="1085" spans="1:11" hidden="1">
      <c r="A1085" t="s">
        <v>3153</v>
      </c>
      <c r="B1085" s="3">
        <v>41724</v>
      </c>
      <c r="C1085" t="s">
        <v>2</v>
      </c>
      <c r="D1085">
        <v>2</v>
      </c>
      <c r="E1085" t="s">
        <v>6877</v>
      </c>
      <c r="F1085" t="s">
        <v>18</v>
      </c>
      <c r="G1085" t="s">
        <v>3</v>
      </c>
      <c r="H1085" t="s">
        <v>88</v>
      </c>
      <c r="I1085" s="4">
        <f t="shared" si="16"/>
        <v>-313.1875</v>
      </c>
      <c r="J1085">
        <v>-50.11</v>
      </c>
      <c r="K1085" t="s">
        <v>6149</v>
      </c>
    </row>
    <row r="1086" spans="1:11" hidden="1">
      <c r="A1086" t="s">
        <v>1010</v>
      </c>
      <c r="B1086" s="3">
        <v>41724</v>
      </c>
      <c r="C1086" t="s">
        <v>2</v>
      </c>
      <c r="D1086">
        <v>2</v>
      </c>
      <c r="E1086" t="s">
        <v>8169</v>
      </c>
      <c r="F1086" t="s">
        <v>18</v>
      </c>
      <c r="G1086" t="s">
        <v>3</v>
      </c>
      <c r="H1086" t="s">
        <v>88</v>
      </c>
      <c r="I1086" s="4">
        <f t="shared" si="16"/>
        <v>435.68749999999994</v>
      </c>
      <c r="J1086">
        <v>69.709999999999994</v>
      </c>
      <c r="K1086" t="s">
        <v>6149</v>
      </c>
    </row>
    <row r="1087" spans="1:11" hidden="1">
      <c r="A1087" t="s">
        <v>3157</v>
      </c>
      <c r="B1087" s="3">
        <v>41724</v>
      </c>
      <c r="C1087" t="s">
        <v>8170</v>
      </c>
      <c r="D1087">
        <v>2</v>
      </c>
      <c r="E1087" t="s">
        <v>8171</v>
      </c>
      <c r="F1087" t="s">
        <v>26</v>
      </c>
      <c r="G1087" t="s">
        <v>13</v>
      </c>
      <c r="H1087" t="s">
        <v>8172</v>
      </c>
      <c r="I1087" s="4">
        <f t="shared" si="16"/>
        <v>853.43750000000011</v>
      </c>
      <c r="J1087">
        <v>136.55000000000001</v>
      </c>
      <c r="K1087" s="29" t="s">
        <v>6145</v>
      </c>
    </row>
    <row r="1088" spans="1:11" hidden="1">
      <c r="A1088" t="s">
        <v>3161</v>
      </c>
      <c r="B1088" s="3">
        <v>41724</v>
      </c>
      <c r="C1088" t="s">
        <v>8173</v>
      </c>
      <c r="D1088">
        <v>2</v>
      </c>
      <c r="E1088" t="s">
        <v>8174</v>
      </c>
      <c r="F1088" t="s">
        <v>26</v>
      </c>
      <c r="G1088" t="s">
        <v>13</v>
      </c>
      <c r="H1088" t="s">
        <v>2585</v>
      </c>
      <c r="I1088" s="4">
        <f t="shared" si="16"/>
        <v>853.43750000000011</v>
      </c>
      <c r="J1088">
        <v>136.55000000000001</v>
      </c>
      <c r="K1088" s="29" t="s">
        <v>6145</v>
      </c>
    </row>
    <row r="1089" spans="1:11" hidden="1">
      <c r="A1089" t="s">
        <v>1011</v>
      </c>
      <c r="B1089" s="3">
        <v>41724</v>
      </c>
      <c r="C1089" t="s">
        <v>8175</v>
      </c>
      <c r="D1089">
        <v>2</v>
      </c>
      <c r="E1089" t="s">
        <v>8176</v>
      </c>
      <c r="F1089" t="s">
        <v>26</v>
      </c>
      <c r="G1089" t="s">
        <v>13</v>
      </c>
      <c r="H1089" t="s">
        <v>59</v>
      </c>
      <c r="I1089" s="4">
        <f t="shared" si="16"/>
        <v>853.43750000000011</v>
      </c>
      <c r="J1089">
        <v>136.55000000000001</v>
      </c>
      <c r="K1089" s="29" t="s">
        <v>6145</v>
      </c>
    </row>
    <row r="1090" spans="1:11" hidden="1">
      <c r="A1090" t="s">
        <v>3165</v>
      </c>
      <c r="B1090" s="3">
        <v>41724</v>
      </c>
      <c r="C1090" t="s">
        <v>8177</v>
      </c>
      <c r="D1090">
        <v>2</v>
      </c>
      <c r="E1090" t="s">
        <v>8178</v>
      </c>
      <c r="F1090" t="s">
        <v>26</v>
      </c>
      <c r="G1090" t="s">
        <v>13</v>
      </c>
      <c r="H1090" t="s">
        <v>8179</v>
      </c>
      <c r="I1090" s="4">
        <f t="shared" si="16"/>
        <v>1534.5</v>
      </c>
      <c r="J1090">
        <v>245.52</v>
      </c>
      <c r="K1090" s="29" t="s">
        <v>6145</v>
      </c>
    </row>
    <row r="1091" spans="1:11" hidden="1">
      <c r="A1091" t="s">
        <v>3169</v>
      </c>
      <c r="B1091" s="3">
        <v>41724</v>
      </c>
      <c r="C1091" t="s">
        <v>8180</v>
      </c>
      <c r="D1091">
        <v>2</v>
      </c>
      <c r="E1091" t="s">
        <v>8181</v>
      </c>
      <c r="F1091" t="s">
        <v>26</v>
      </c>
      <c r="G1091" t="s">
        <v>13</v>
      </c>
      <c r="H1091" t="s">
        <v>8086</v>
      </c>
      <c r="I1091" s="4">
        <f t="shared" si="16"/>
        <v>587</v>
      </c>
      <c r="J1091">
        <v>93.92</v>
      </c>
      <c r="K1091" s="29" t="s">
        <v>6145</v>
      </c>
    </row>
    <row r="1092" spans="1:11" hidden="1">
      <c r="A1092" t="s">
        <v>3178</v>
      </c>
      <c r="B1092" s="3">
        <v>41724</v>
      </c>
      <c r="C1092" t="s">
        <v>8182</v>
      </c>
      <c r="D1092">
        <v>2</v>
      </c>
      <c r="E1092" t="s">
        <v>8183</v>
      </c>
      <c r="F1092" t="s">
        <v>26</v>
      </c>
      <c r="G1092" t="s">
        <v>13</v>
      </c>
      <c r="H1092" t="s">
        <v>6837</v>
      </c>
      <c r="I1092" s="4">
        <f t="shared" si="16"/>
        <v>853.43750000000011</v>
      </c>
      <c r="J1092">
        <v>136.55000000000001</v>
      </c>
      <c r="K1092" s="29" t="s">
        <v>6145</v>
      </c>
    </row>
    <row r="1093" spans="1:11" hidden="1">
      <c r="A1093" t="s">
        <v>3182</v>
      </c>
      <c r="B1093" s="3">
        <v>41724</v>
      </c>
      <c r="C1093" t="s">
        <v>8184</v>
      </c>
      <c r="D1093">
        <v>2</v>
      </c>
      <c r="E1093" t="s">
        <v>8185</v>
      </c>
      <c r="F1093" t="s">
        <v>26</v>
      </c>
      <c r="G1093" t="s">
        <v>13</v>
      </c>
      <c r="H1093" t="s">
        <v>8186</v>
      </c>
      <c r="I1093" s="4">
        <f t="shared" si="16"/>
        <v>2681</v>
      </c>
      <c r="J1093">
        <v>428.96</v>
      </c>
      <c r="K1093" s="29" t="s">
        <v>6145</v>
      </c>
    </row>
    <row r="1094" spans="1:11" hidden="1">
      <c r="A1094" s="1" t="s">
        <v>3184</v>
      </c>
      <c r="B1094" s="13">
        <v>41724</v>
      </c>
      <c r="C1094" s="1" t="s">
        <v>6878</v>
      </c>
      <c r="D1094" s="1">
        <v>2</v>
      </c>
      <c r="E1094" s="1" t="s">
        <v>6879</v>
      </c>
      <c r="F1094" s="1" t="s">
        <v>26</v>
      </c>
      <c r="G1094" s="1" t="s">
        <v>13</v>
      </c>
      <c r="H1094" s="1" t="s">
        <v>6880</v>
      </c>
      <c r="I1094" s="4">
        <f t="shared" si="16"/>
        <v>1534.5</v>
      </c>
      <c r="J1094" s="1">
        <v>245.52</v>
      </c>
      <c r="K1094" s="1" t="s">
        <v>6145</v>
      </c>
    </row>
    <row r="1095" spans="1:11" hidden="1">
      <c r="A1095" t="s">
        <v>3184</v>
      </c>
      <c r="B1095" s="3">
        <v>41724</v>
      </c>
      <c r="C1095" t="s">
        <v>6878</v>
      </c>
      <c r="D1095">
        <v>2</v>
      </c>
      <c r="E1095" t="s">
        <v>6879</v>
      </c>
      <c r="F1095" t="s">
        <v>26</v>
      </c>
      <c r="G1095" t="s">
        <v>13</v>
      </c>
      <c r="H1095" t="s">
        <v>6880</v>
      </c>
      <c r="I1095" s="4">
        <f t="shared" si="16"/>
        <v>1534.5</v>
      </c>
      <c r="J1095">
        <v>245.52</v>
      </c>
      <c r="K1095" s="29" t="s">
        <v>6145</v>
      </c>
    </row>
    <row r="1096" spans="1:11" hidden="1">
      <c r="A1096" t="s">
        <v>3184</v>
      </c>
      <c r="B1096" s="3">
        <v>41724</v>
      </c>
      <c r="C1096" t="s">
        <v>6878</v>
      </c>
      <c r="D1096">
        <v>2</v>
      </c>
      <c r="E1096" t="s">
        <v>6879</v>
      </c>
      <c r="F1096" t="s">
        <v>26</v>
      </c>
      <c r="G1096" t="s">
        <v>13</v>
      </c>
      <c r="H1096" t="s">
        <v>6880</v>
      </c>
      <c r="I1096" s="4">
        <f t="shared" si="16"/>
        <v>-1534.5</v>
      </c>
      <c r="J1096">
        <v>-245.52</v>
      </c>
      <c r="K1096" s="29" t="s">
        <v>6145</v>
      </c>
    </row>
    <row r="1097" spans="1:11" hidden="1">
      <c r="A1097" t="s">
        <v>3187</v>
      </c>
      <c r="B1097" s="3">
        <v>41724</v>
      </c>
      <c r="C1097" t="s">
        <v>8187</v>
      </c>
      <c r="D1097">
        <v>2</v>
      </c>
      <c r="E1097" t="s">
        <v>8188</v>
      </c>
      <c r="F1097" t="s">
        <v>26</v>
      </c>
      <c r="G1097" t="s">
        <v>13</v>
      </c>
      <c r="H1097" t="s">
        <v>5405</v>
      </c>
      <c r="I1097" s="4">
        <f t="shared" si="16"/>
        <v>853.43750000000011</v>
      </c>
      <c r="J1097">
        <v>136.55000000000001</v>
      </c>
      <c r="K1097" s="29" t="s">
        <v>6145</v>
      </c>
    </row>
    <row r="1098" spans="1:11" hidden="1">
      <c r="A1098" t="s">
        <v>1043</v>
      </c>
      <c r="B1098" s="3">
        <v>41724</v>
      </c>
      <c r="C1098" t="s">
        <v>1297</v>
      </c>
      <c r="D1098">
        <v>2</v>
      </c>
      <c r="E1098" t="s">
        <v>8189</v>
      </c>
      <c r="F1098" t="s">
        <v>18</v>
      </c>
      <c r="G1098" t="s">
        <v>3</v>
      </c>
      <c r="H1098" t="s">
        <v>6601</v>
      </c>
      <c r="I1098" s="4">
        <f t="shared" ref="I1098:I1161" si="17">J1098*100/16</f>
        <v>689.5</v>
      </c>
      <c r="J1098">
        <v>110.32</v>
      </c>
      <c r="K1098" t="s">
        <v>6149</v>
      </c>
    </row>
    <row r="1099" spans="1:11" hidden="1">
      <c r="A1099" t="s">
        <v>1044</v>
      </c>
      <c r="B1099" s="3">
        <v>41724</v>
      </c>
      <c r="C1099" t="s">
        <v>8190</v>
      </c>
      <c r="D1099">
        <v>2</v>
      </c>
      <c r="E1099" t="s">
        <v>8191</v>
      </c>
      <c r="F1099" t="s">
        <v>26</v>
      </c>
      <c r="G1099" t="s">
        <v>13</v>
      </c>
      <c r="H1099" t="s">
        <v>8192</v>
      </c>
      <c r="I1099" s="4">
        <f t="shared" si="17"/>
        <v>853.43750000000011</v>
      </c>
      <c r="J1099">
        <v>136.55000000000001</v>
      </c>
      <c r="K1099" s="29" t="s">
        <v>6145</v>
      </c>
    </row>
    <row r="1100" spans="1:11" hidden="1">
      <c r="A1100" t="s">
        <v>3189</v>
      </c>
      <c r="B1100" s="3">
        <v>41724</v>
      </c>
      <c r="C1100" t="s">
        <v>8193</v>
      </c>
      <c r="D1100">
        <v>2</v>
      </c>
      <c r="E1100" t="s">
        <v>8194</v>
      </c>
      <c r="F1100" t="s">
        <v>26</v>
      </c>
      <c r="G1100" t="s">
        <v>13</v>
      </c>
      <c r="H1100" t="s">
        <v>8195</v>
      </c>
      <c r="I1100" s="4">
        <f t="shared" si="17"/>
        <v>1534.5</v>
      </c>
      <c r="J1100">
        <v>245.52</v>
      </c>
      <c r="K1100" s="29" t="s">
        <v>6145</v>
      </c>
    </row>
    <row r="1101" spans="1:11" hidden="1">
      <c r="A1101" t="s">
        <v>3192</v>
      </c>
      <c r="B1101" s="3">
        <v>41724</v>
      </c>
      <c r="C1101" t="s">
        <v>2</v>
      </c>
      <c r="D1101">
        <v>2</v>
      </c>
      <c r="E1101" t="s">
        <v>8196</v>
      </c>
      <c r="F1101" t="s">
        <v>18</v>
      </c>
      <c r="G1101" t="s">
        <v>3</v>
      </c>
      <c r="H1101" t="s">
        <v>88</v>
      </c>
      <c r="I1101" s="4">
        <f t="shared" si="17"/>
        <v>210.875</v>
      </c>
      <c r="J1101">
        <v>33.74</v>
      </c>
      <c r="K1101" t="s">
        <v>6149</v>
      </c>
    </row>
    <row r="1102" spans="1:11" hidden="1">
      <c r="A1102" s="1" t="s">
        <v>3196</v>
      </c>
      <c r="B1102" s="13">
        <v>41724</v>
      </c>
      <c r="C1102" s="1" t="s">
        <v>16</v>
      </c>
      <c r="D1102" s="1">
        <v>2</v>
      </c>
      <c r="E1102" s="1" t="s">
        <v>6881</v>
      </c>
      <c r="F1102" s="1" t="s">
        <v>18</v>
      </c>
      <c r="G1102" s="1" t="s">
        <v>3</v>
      </c>
      <c r="H1102" s="1" t="s">
        <v>6565</v>
      </c>
      <c r="I1102" s="4">
        <f t="shared" si="17"/>
        <v>98.25</v>
      </c>
      <c r="J1102" s="1">
        <v>15.72</v>
      </c>
      <c r="K1102" t="s">
        <v>6149</v>
      </c>
    </row>
    <row r="1103" spans="1:11" hidden="1">
      <c r="A1103" t="s">
        <v>3196</v>
      </c>
      <c r="B1103" s="3">
        <v>41724</v>
      </c>
      <c r="C1103" t="s">
        <v>16</v>
      </c>
      <c r="D1103">
        <v>2</v>
      </c>
      <c r="E1103" t="s">
        <v>6881</v>
      </c>
      <c r="F1103" t="s">
        <v>18</v>
      </c>
      <c r="G1103" t="s">
        <v>3</v>
      </c>
      <c r="H1103" t="s">
        <v>6565</v>
      </c>
      <c r="I1103" s="4">
        <f t="shared" si="17"/>
        <v>98.25</v>
      </c>
      <c r="J1103">
        <v>15.72</v>
      </c>
      <c r="K1103" t="s">
        <v>6149</v>
      </c>
    </row>
    <row r="1104" spans="1:11" hidden="1">
      <c r="A1104" t="s">
        <v>3196</v>
      </c>
      <c r="B1104" s="3">
        <v>41724</v>
      </c>
      <c r="C1104" t="s">
        <v>16</v>
      </c>
      <c r="D1104">
        <v>2</v>
      </c>
      <c r="E1104" t="s">
        <v>6881</v>
      </c>
      <c r="F1104" t="s">
        <v>18</v>
      </c>
      <c r="G1104" t="s">
        <v>3</v>
      </c>
      <c r="H1104" t="s">
        <v>6565</v>
      </c>
      <c r="I1104" s="4">
        <f t="shared" si="17"/>
        <v>-98.25</v>
      </c>
      <c r="J1104">
        <v>-15.72</v>
      </c>
      <c r="K1104" t="s">
        <v>6149</v>
      </c>
    </row>
    <row r="1105" spans="1:11" hidden="1">
      <c r="A1105" t="s">
        <v>3200</v>
      </c>
      <c r="B1105" s="3">
        <v>41724</v>
      </c>
      <c r="C1105" t="s">
        <v>8197</v>
      </c>
      <c r="D1105">
        <v>2</v>
      </c>
      <c r="E1105" t="s">
        <v>8198</v>
      </c>
      <c r="F1105" t="s">
        <v>26</v>
      </c>
      <c r="G1105" t="s">
        <v>13</v>
      </c>
      <c r="H1105" t="s">
        <v>8199</v>
      </c>
      <c r="I1105" s="4">
        <f t="shared" si="17"/>
        <v>1723.6875000000002</v>
      </c>
      <c r="J1105">
        <v>275.79000000000002</v>
      </c>
      <c r="K1105" s="29" t="s">
        <v>6145</v>
      </c>
    </row>
    <row r="1106" spans="1:11" hidden="1">
      <c r="A1106" t="s">
        <v>3204</v>
      </c>
      <c r="B1106" s="3">
        <v>41724</v>
      </c>
      <c r="C1106" t="s">
        <v>8200</v>
      </c>
      <c r="D1106">
        <v>2</v>
      </c>
      <c r="E1106" t="s">
        <v>8201</v>
      </c>
      <c r="F1106" t="s">
        <v>26</v>
      </c>
      <c r="G1106" t="s">
        <v>13</v>
      </c>
      <c r="H1106" t="s">
        <v>8199</v>
      </c>
      <c r="I1106" s="4">
        <f t="shared" si="17"/>
        <v>768.125</v>
      </c>
      <c r="J1106">
        <v>122.9</v>
      </c>
      <c r="K1106" s="29" t="s">
        <v>6145</v>
      </c>
    </row>
    <row r="1107" spans="1:11" hidden="1">
      <c r="A1107" t="s">
        <v>3207</v>
      </c>
      <c r="B1107" s="3">
        <v>41724</v>
      </c>
      <c r="C1107" t="s">
        <v>8202</v>
      </c>
      <c r="D1107">
        <v>2</v>
      </c>
      <c r="E1107" t="s">
        <v>8203</v>
      </c>
      <c r="F1107" t="s">
        <v>26</v>
      </c>
      <c r="G1107" t="s">
        <v>13</v>
      </c>
      <c r="H1107" t="s">
        <v>3482</v>
      </c>
      <c r="I1107" s="4">
        <f t="shared" si="17"/>
        <v>1750</v>
      </c>
      <c r="J1107">
        <v>280</v>
      </c>
      <c r="K1107" s="29" t="s">
        <v>6145</v>
      </c>
    </row>
    <row r="1108" spans="1:11" hidden="1">
      <c r="A1108" t="s">
        <v>3210</v>
      </c>
      <c r="B1108" s="3">
        <v>41724</v>
      </c>
      <c r="C1108" t="s">
        <v>8204</v>
      </c>
      <c r="D1108">
        <v>2</v>
      </c>
      <c r="E1108" t="s">
        <v>8205</v>
      </c>
      <c r="F1108" t="s">
        <v>26</v>
      </c>
      <c r="G1108" t="s">
        <v>13</v>
      </c>
      <c r="H1108" t="s">
        <v>2330</v>
      </c>
      <c r="I1108" s="4">
        <f t="shared" si="17"/>
        <v>1370.6875</v>
      </c>
      <c r="J1108">
        <v>219.31</v>
      </c>
      <c r="K1108" s="29" t="s">
        <v>6145</v>
      </c>
    </row>
    <row r="1109" spans="1:11" hidden="1">
      <c r="A1109" t="s">
        <v>3214</v>
      </c>
      <c r="B1109" s="3">
        <v>41724</v>
      </c>
      <c r="C1109" t="s">
        <v>8206</v>
      </c>
      <c r="D1109">
        <v>2</v>
      </c>
      <c r="E1109" t="s">
        <v>8207</v>
      </c>
      <c r="F1109" t="s">
        <v>26</v>
      </c>
      <c r="G1109" t="s">
        <v>13</v>
      </c>
      <c r="H1109" t="s">
        <v>8208</v>
      </c>
      <c r="I1109" s="4">
        <f t="shared" si="17"/>
        <v>3760.4374999999995</v>
      </c>
      <c r="J1109">
        <v>601.66999999999996</v>
      </c>
      <c r="K1109" s="29" t="s">
        <v>6145</v>
      </c>
    </row>
    <row r="1110" spans="1:11" hidden="1">
      <c r="A1110" t="s">
        <v>1048</v>
      </c>
      <c r="B1110" s="3">
        <v>41724</v>
      </c>
      <c r="C1110" t="s">
        <v>8209</v>
      </c>
      <c r="D1110">
        <v>2</v>
      </c>
      <c r="E1110" t="s">
        <v>8210</v>
      </c>
      <c r="F1110" t="s">
        <v>26</v>
      </c>
      <c r="G1110" t="s">
        <v>13</v>
      </c>
      <c r="H1110" t="s">
        <v>8211</v>
      </c>
      <c r="I1110" s="4">
        <f t="shared" si="17"/>
        <v>853.43750000000011</v>
      </c>
      <c r="J1110">
        <v>136.55000000000001</v>
      </c>
      <c r="K1110" s="29" t="s">
        <v>6145</v>
      </c>
    </row>
    <row r="1111" spans="1:11" hidden="1">
      <c r="A1111" t="s">
        <v>3218</v>
      </c>
      <c r="B1111" s="3">
        <v>41724</v>
      </c>
      <c r="C1111" t="s">
        <v>8212</v>
      </c>
      <c r="D1111">
        <v>2</v>
      </c>
      <c r="E1111" t="s">
        <v>8213</v>
      </c>
      <c r="F1111" t="s">
        <v>26</v>
      </c>
      <c r="G1111" t="s">
        <v>13</v>
      </c>
      <c r="H1111" t="s">
        <v>1436</v>
      </c>
      <c r="I1111" s="4">
        <f t="shared" si="17"/>
        <v>853.43750000000011</v>
      </c>
      <c r="J1111">
        <v>136.55000000000001</v>
      </c>
      <c r="K1111" s="29" t="s">
        <v>6145</v>
      </c>
    </row>
    <row r="1112" spans="1:11" hidden="1">
      <c r="A1112" t="s">
        <v>3222</v>
      </c>
      <c r="B1112" s="3">
        <v>41724</v>
      </c>
      <c r="C1112" t="s">
        <v>2</v>
      </c>
      <c r="D1112">
        <v>2</v>
      </c>
      <c r="E1112" t="s">
        <v>8214</v>
      </c>
      <c r="F1112" t="s">
        <v>18</v>
      </c>
      <c r="G1112" t="s">
        <v>3</v>
      </c>
      <c r="H1112" t="s">
        <v>8215</v>
      </c>
      <c r="I1112" s="4">
        <f t="shared" si="17"/>
        <v>748.875</v>
      </c>
      <c r="J1112">
        <v>119.82</v>
      </c>
      <c r="K1112" t="s">
        <v>6149</v>
      </c>
    </row>
    <row r="1113" spans="1:11" hidden="1">
      <c r="A1113" t="s">
        <v>1049</v>
      </c>
      <c r="B1113" s="3">
        <v>41724</v>
      </c>
      <c r="C1113" t="s">
        <v>8216</v>
      </c>
      <c r="D1113">
        <v>2</v>
      </c>
      <c r="E1113" t="s">
        <v>8217</v>
      </c>
      <c r="F1113" t="s">
        <v>26</v>
      </c>
      <c r="G1113" t="s">
        <v>13</v>
      </c>
      <c r="H1113" t="s">
        <v>8218</v>
      </c>
      <c r="I1113" s="4">
        <f t="shared" si="17"/>
        <v>3993.125</v>
      </c>
      <c r="J1113">
        <v>638.9</v>
      </c>
      <c r="K1113" s="29" t="s">
        <v>6145</v>
      </c>
    </row>
    <row r="1114" spans="1:11" hidden="1">
      <c r="A1114" t="s">
        <v>1051</v>
      </c>
      <c r="B1114" s="3">
        <v>41724</v>
      </c>
      <c r="C1114" t="s">
        <v>8219</v>
      </c>
      <c r="D1114">
        <v>2</v>
      </c>
      <c r="E1114" t="s">
        <v>8220</v>
      </c>
      <c r="F1114" t="s">
        <v>26</v>
      </c>
      <c r="G1114" t="s">
        <v>13</v>
      </c>
      <c r="H1114" t="s">
        <v>3485</v>
      </c>
      <c r="I1114" s="4">
        <f t="shared" si="17"/>
        <v>853.43750000000011</v>
      </c>
      <c r="J1114">
        <v>136.55000000000001</v>
      </c>
      <c r="K1114" s="29" t="s">
        <v>6145</v>
      </c>
    </row>
    <row r="1115" spans="1:11" hidden="1">
      <c r="A1115" t="s">
        <v>3231</v>
      </c>
      <c r="B1115" s="3">
        <v>41724</v>
      </c>
      <c r="C1115" t="s">
        <v>8221</v>
      </c>
      <c r="D1115">
        <v>1</v>
      </c>
      <c r="E1115" t="s">
        <v>8222</v>
      </c>
      <c r="F1115" t="s">
        <v>1866</v>
      </c>
      <c r="G1115" t="s">
        <v>13</v>
      </c>
      <c r="H1115" t="s">
        <v>8223</v>
      </c>
      <c r="I1115" s="4">
        <f t="shared" si="17"/>
        <v>150.875</v>
      </c>
      <c r="J1115">
        <v>24.14</v>
      </c>
      <c r="K1115" t="s">
        <v>6146</v>
      </c>
    </row>
    <row r="1116" spans="1:11" hidden="1">
      <c r="A1116" t="s">
        <v>3233</v>
      </c>
      <c r="B1116" s="3">
        <v>41724</v>
      </c>
      <c r="C1116" t="s">
        <v>8224</v>
      </c>
      <c r="D1116">
        <v>2</v>
      </c>
      <c r="E1116" t="s">
        <v>8225</v>
      </c>
      <c r="F1116" t="s">
        <v>26</v>
      </c>
      <c r="G1116" t="s">
        <v>13</v>
      </c>
      <c r="H1116" t="s">
        <v>8226</v>
      </c>
      <c r="I1116" s="4">
        <f t="shared" si="17"/>
        <v>2525.875</v>
      </c>
      <c r="J1116">
        <v>404.14</v>
      </c>
      <c r="K1116" s="29" t="s">
        <v>6145</v>
      </c>
    </row>
    <row r="1117" spans="1:11" hidden="1">
      <c r="A1117" t="s">
        <v>3237</v>
      </c>
      <c r="B1117" s="3">
        <v>41724</v>
      </c>
      <c r="C1117" t="s">
        <v>16</v>
      </c>
      <c r="D1117">
        <v>2</v>
      </c>
      <c r="E1117" t="s">
        <v>8227</v>
      </c>
      <c r="F1117" t="s">
        <v>18</v>
      </c>
      <c r="G1117" t="s">
        <v>0</v>
      </c>
      <c r="H1117" t="s">
        <v>6307</v>
      </c>
      <c r="I1117" s="4">
        <f t="shared" si="17"/>
        <v>300</v>
      </c>
      <c r="J1117">
        <v>48</v>
      </c>
      <c r="K1117" t="s">
        <v>6149</v>
      </c>
    </row>
    <row r="1118" spans="1:11" hidden="1">
      <c r="A1118" t="s">
        <v>3241</v>
      </c>
      <c r="B1118" s="3">
        <v>41724</v>
      </c>
      <c r="C1118" t="s">
        <v>6757</v>
      </c>
      <c r="D1118">
        <v>2</v>
      </c>
      <c r="E1118" t="s">
        <v>8228</v>
      </c>
      <c r="F1118" t="s">
        <v>18</v>
      </c>
      <c r="G1118" t="s">
        <v>0</v>
      </c>
      <c r="H1118" t="s">
        <v>39</v>
      </c>
      <c r="I1118" s="4">
        <f t="shared" si="17"/>
        <v>2179.5</v>
      </c>
      <c r="J1118">
        <v>348.72</v>
      </c>
      <c r="K1118" t="s">
        <v>6149</v>
      </c>
    </row>
    <row r="1119" spans="1:11" hidden="1">
      <c r="A1119" t="s">
        <v>1053</v>
      </c>
      <c r="B1119" s="3">
        <v>41724</v>
      </c>
      <c r="C1119" t="s">
        <v>8229</v>
      </c>
      <c r="D1119">
        <v>2</v>
      </c>
      <c r="E1119" t="s">
        <v>8230</v>
      </c>
      <c r="F1119" t="s">
        <v>26</v>
      </c>
      <c r="G1119" t="s">
        <v>13</v>
      </c>
      <c r="H1119" t="s">
        <v>2735</v>
      </c>
      <c r="I1119" s="4">
        <f t="shared" si="17"/>
        <v>1534.5</v>
      </c>
      <c r="J1119">
        <v>245.52</v>
      </c>
      <c r="K1119" s="29" t="s">
        <v>6145</v>
      </c>
    </row>
    <row r="1120" spans="1:11" hidden="1">
      <c r="A1120" s="1" t="s">
        <v>3245</v>
      </c>
      <c r="B1120" s="13">
        <v>41724</v>
      </c>
      <c r="C1120" s="1" t="s">
        <v>6757</v>
      </c>
      <c r="D1120" s="1">
        <v>2</v>
      </c>
      <c r="E1120" s="1" t="s">
        <v>6882</v>
      </c>
      <c r="F1120" s="1" t="s">
        <v>18</v>
      </c>
      <c r="G1120" s="1" t="s">
        <v>0</v>
      </c>
      <c r="H1120" s="1" t="s">
        <v>39</v>
      </c>
      <c r="I1120" s="4">
        <f t="shared" si="17"/>
        <v>1449.9375</v>
      </c>
      <c r="J1120" s="1">
        <v>231.99</v>
      </c>
      <c r="K1120" t="s">
        <v>6149</v>
      </c>
    </row>
    <row r="1121" spans="1:11" hidden="1">
      <c r="A1121" t="s">
        <v>3245</v>
      </c>
      <c r="B1121" s="3">
        <v>41724</v>
      </c>
      <c r="C1121" t="s">
        <v>6757</v>
      </c>
      <c r="D1121">
        <v>2</v>
      </c>
      <c r="E1121" t="s">
        <v>6882</v>
      </c>
      <c r="F1121" t="s">
        <v>18</v>
      </c>
      <c r="G1121" t="s">
        <v>0</v>
      </c>
      <c r="H1121" t="s">
        <v>39</v>
      </c>
      <c r="I1121" s="4">
        <f t="shared" si="17"/>
        <v>2179.5</v>
      </c>
      <c r="J1121">
        <v>348.72</v>
      </c>
      <c r="K1121" t="s">
        <v>6149</v>
      </c>
    </row>
    <row r="1122" spans="1:11" hidden="1">
      <c r="A1122" t="s">
        <v>3245</v>
      </c>
      <c r="B1122" s="3">
        <v>41724</v>
      </c>
      <c r="C1122" t="s">
        <v>6757</v>
      </c>
      <c r="D1122">
        <v>2</v>
      </c>
      <c r="E1122" t="s">
        <v>6882</v>
      </c>
      <c r="F1122" t="s">
        <v>18</v>
      </c>
      <c r="G1122" t="s">
        <v>0</v>
      </c>
      <c r="H1122" t="s">
        <v>39</v>
      </c>
      <c r="I1122" s="4">
        <f t="shared" si="17"/>
        <v>-1449.9375</v>
      </c>
      <c r="J1122">
        <v>-231.99</v>
      </c>
      <c r="K1122" t="s">
        <v>6149</v>
      </c>
    </row>
    <row r="1123" spans="1:11" hidden="1">
      <c r="A1123" s="1" t="s">
        <v>1054</v>
      </c>
      <c r="B1123" s="13">
        <v>41724</v>
      </c>
      <c r="C1123" s="1" t="s">
        <v>16</v>
      </c>
      <c r="D1123" s="1">
        <v>2</v>
      </c>
      <c r="E1123" s="1" t="s">
        <v>6883</v>
      </c>
      <c r="F1123" s="1" t="s">
        <v>18</v>
      </c>
      <c r="G1123" s="1" t="s">
        <v>0</v>
      </c>
      <c r="H1123" s="1" t="s">
        <v>6307</v>
      </c>
      <c r="I1123" s="4">
        <f t="shared" si="17"/>
        <v>300</v>
      </c>
      <c r="J1123" s="1">
        <v>48</v>
      </c>
      <c r="K1123" t="s">
        <v>6149</v>
      </c>
    </row>
    <row r="1124" spans="1:11" hidden="1">
      <c r="A1124" t="s">
        <v>1054</v>
      </c>
      <c r="B1124" s="3">
        <v>41724</v>
      </c>
      <c r="C1124" t="s">
        <v>16</v>
      </c>
      <c r="D1124">
        <v>2</v>
      </c>
      <c r="E1124" t="s">
        <v>6883</v>
      </c>
      <c r="F1124" t="s">
        <v>18</v>
      </c>
      <c r="G1124" t="s">
        <v>0</v>
      </c>
      <c r="H1124" t="s">
        <v>6307</v>
      </c>
      <c r="I1124" s="4">
        <f t="shared" si="17"/>
        <v>300</v>
      </c>
      <c r="J1124">
        <v>48</v>
      </c>
      <c r="K1124" t="s">
        <v>6149</v>
      </c>
    </row>
    <row r="1125" spans="1:11" hidden="1">
      <c r="A1125" t="s">
        <v>1054</v>
      </c>
      <c r="B1125" s="3">
        <v>41724</v>
      </c>
      <c r="C1125" t="s">
        <v>16</v>
      </c>
      <c r="D1125">
        <v>2</v>
      </c>
      <c r="E1125" t="s">
        <v>6883</v>
      </c>
      <c r="F1125" t="s">
        <v>18</v>
      </c>
      <c r="G1125" t="s">
        <v>0</v>
      </c>
      <c r="H1125" t="s">
        <v>6307</v>
      </c>
      <c r="I1125" s="4">
        <f t="shared" si="17"/>
        <v>-300</v>
      </c>
      <c r="J1125">
        <v>-48</v>
      </c>
      <c r="K1125" t="s">
        <v>6149</v>
      </c>
    </row>
    <row r="1126" spans="1:11" hidden="1">
      <c r="A1126" t="s">
        <v>1055</v>
      </c>
      <c r="B1126" s="3">
        <v>41725</v>
      </c>
      <c r="C1126" t="s">
        <v>8231</v>
      </c>
      <c r="D1126">
        <v>2</v>
      </c>
      <c r="E1126" t="s">
        <v>8232</v>
      </c>
      <c r="F1126" t="s">
        <v>26</v>
      </c>
      <c r="G1126" t="s">
        <v>13</v>
      </c>
      <c r="H1126" t="s">
        <v>7407</v>
      </c>
      <c r="I1126" s="4">
        <f t="shared" si="17"/>
        <v>1534.5</v>
      </c>
      <c r="J1126">
        <v>245.52</v>
      </c>
      <c r="K1126" s="29" t="s">
        <v>6145</v>
      </c>
    </row>
    <row r="1127" spans="1:11" hidden="1">
      <c r="A1127" t="s">
        <v>1141</v>
      </c>
      <c r="B1127" s="3">
        <v>41725</v>
      </c>
      <c r="C1127" t="s">
        <v>8233</v>
      </c>
      <c r="D1127">
        <v>2</v>
      </c>
      <c r="E1127" t="s">
        <v>8234</v>
      </c>
      <c r="F1127" t="s">
        <v>26</v>
      </c>
      <c r="G1127" t="s">
        <v>13</v>
      </c>
      <c r="H1127" t="s">
        <v>233</v>
      </c>
      <c r="I1127" s="4">
        <f t="shared" si="17"/>
        <v>1534.5</v>
      </c>
      <c r="J1127">
        <v>245.52</v>
      </c>
      <c r="K1127" s="29" t="s">
        <v>6145</v>
      </c>
    </row>
    <row r="1128" spans="1:11" hidden="1">
      <c r="A1128" t="s">
        <v>3259</v>
      </c>
      <c r="B1128" s="3">
        <v>41725</v>
      </c>
      <c r="C1128" t="s">
        <v>8235</v>
      </c>
      <c r="D1128">
        <v>2</v>
      </c>
      <c r="E1128" t="s">
        <v>8236</v>
      </c>
      <c r="F1128" t="s">
        <v>26</v>
      </c>
      <c r="G1128" t="s">
        <v>13</v>
      </c>
      <c r="H1128" t="s">
        <v>8237</v>
      </c>
      <c r="I1128" s="4">
        <f t="shared" si="17"/>
        <v>2525.875</v>
      </c>
      <c r="J1128">
        <v>404.14</v>
      </c>
      <c r="K1128" s="29" t="s">
        <v>6145</v>
      </c>
    </row>
    <row r="1129" spans="1:11" hidden="1">
      <c r="A1129" s="1" t="s">
        <v>3261</v>
      </c>
      <c r="B1129" s="13">
        <v>41725</v>
      </c>
      <c r="C1129" s="1" t="s">
        <v>16</v>
      </c>
      <c r="D1129" s="1">
        <v>2</v>
      </c>
      <c r="E1129" s="1" t="s">
        <v>6884</v>
      </c>
      <c r="F1129" s="1" t="s">
        <v>18</v>
      </c>
      <c r="G1129" s="1" t="s">
        <v>3</v>
      </c>
      <c r="H1129" s="1" t="s">
        <v>6565</v>
      </c>
      <c r="I1129" s="4">
        <f t="shared" si="17"/>
        <v>81.625</v>
      </c>
      <c r="J1129" s="1">
        <v>13.06</v>
      </c>
      <c r="K1129" t="s">
        <v>6149</v>
      </c>
    </row>
    <row r="1130" spans="1:11" hidden="1">
      <c r="A1130" t="s">
        <v>3261</v>
      </c>
      <c r="B1130" s="3">
        <v>41725</v>
      </c>
      <c r="C1130" t="s">
        <v>16</v>
      </c>
      <c r="D1130">
        <v>2</v>
      </c>
      <c r="E1130" t="s">
        <v>6884</v>
      </c>
      <c r="F1130" t="s">
        <v>18</v>
      </c>
      <c r="G1130" t="s">
        <v>3</v>
      </c>
      <c r="H1130" t="s">
        <v>6565</v>
      </c>
      <c r="I1130" s="4">
        <f t="shared" si="17"/>
        <v>81.625</v>
      </c>
      <c r="J1130">
        <v>13.06</v>
      </c>
      <c r="K1130" t="s">
        <v>6149</v>
      </c>
    </row>
    <row r="1131" spans="1:11" hidden="1">
      <c r="A1131" t="s">
        <v>3261</v>
      </c>
      <c r="B1131" s="3">
        <v>41725</v>
      </c>
      <c r="C1131" t="s">
        <v>16</v>
      </c>
      <c r="D1131">
        <v>2</v>
      </c>
      <c r="E1131" t="s">
        <v>6884</v>
      </c>
      <c r="F1131" t="s">
        <v>18</v>
      </c>
      <c r="G1131" t="s">
        <v>3</v>
      </c>
      <c r="H1131" t="s">
        <v>6565</v>
      </c>
      <c r="I1131" s="4">
        <f t="shared" si="17"/>
        <v>-81.625</v>
      </c>
      <c r="J1131">
        <v>-13.06</v>
      </c>
      <c r="K1131" t="s">
        <v>6149</v>
      </c>
    </row>
    <row r="1132" spans="1:11" hidden="1">
      <c r="A1132" t="s">
        <v>3269</v>
      </c>
      <c r="B1132" s="3">
        <v>41725</v>
      </c>
      <c r="C1132" t="s">
        <v>8238</v>
      </c>
      <c r="D1132">
        <v>2</v>
      </c>
      <c r="E1132" t="s">
        <v>8239</v>
      </c>
      <c r="F1132" t="s">
        <v>26</v>
      </c>
      <c r="G1132" t="s">
        <v>13</v>
      </c>
      <c r="H1132" t="s">
        <v>8240</v>
      </c>
      <c r="I1132" s="4">
        <f t="shared" si="17"/>
        <v>939.6875</v>
      </c>
      <c r="J1132">
        <v>150.35</v>
      </c>
      <c r="K1132" s="29" t="s">
        <v>6145</v>
      </c>
    </row>
    <row r="1133" spans="1:11" hidden="1">
      <c r="A1133" t="s">
        <v>6034</v>
      </c>
      <c r="B1133" s="3">
        <v>41725</v>
      </c>
      <c r="C1133" t="s">
        <v>8241</v>
      </c>
      <c r="D1133">
        <v>2</v>
      </c>
      <c r="E1133" t="s">
        <v>8242</v>
      </c>
      <c r="F1133" t="s">
        <v>26</v>
      </c>
      <c r="G1133" t="s">
        <v>13</v>
      </c>
      <c r="H1133" t="s">
        <v>8243</v>
      </c>
      <c r="I1133" s="4">
        <f t="shared" si="17"/>
        <v>853.43750000000011</v>
      </c>
      <c r="J1133">
        <v>136.55000000000001</v>
      </c>
      <c r="K1133" s="29" t="s">
        <v>6145</v>
      </c>
    </row>
    <row r="1134" spans="1:11" hidden="1">
      <c r="A1134" s="1" t="s">
        <v>8688</v>
      </c>
      <c r="B1134" s="13">
        <v>41725</v>
      </c>
      <c r="C1134" s="1" t="s">
        <v>16</v>
      </c>
      <c r="D1134" s="1">
        <v>2</v>
      </c>
      <c r="E1134" s="1" t="s">
        <v>6885</v>
      </c>
      <c r="F1134" s="1" t="s">
        <v>18</v>
      </c>
      <c r="G1134" s="1" t="s">
        <v>3</v>
      </c>
      <c r="H1134" s="1" t="s">
        <v>6601</v>
      </c>
      <c r="I1134" s="4">
        <f t="shared" si="17"/>
        <v>2412.5</v>
      </c>
      <c r="J1134" s="1">
        <v>386</v>
      </c>
      <c r="K1134" t="s">
        <v>6149</v>
      </c>
    </row>
    <row r="1135" spans="1:11" hidden="1">
      <c r="A1135" t="s">
        <v>8688</v>
      </c>
      <c r="B1135" s="3">
        <v>41725</v>
      </c>
      <c r="C1135" t="s">
        <v>16</v>
      </c>
      <c r="D1135">
        <v>2</v>
      </c>
      <c r="E1135" t="s">
        <v>6885</v>
      </c>
      <c r="F1135" t="s">
        <v>18</v>
      </c>
      <c r="G1135" t="s">
        <v>3</v>
      </c>
      <c r="H1135" t="s">
        <v>6601</v>
      </c>
      <c r="I1135" s="4">
        <f t="shared" si="17"/>
        <v>2412.5</v>
      </c>
      <c r="J1135">
        <v>386</v>
      </c>
      <c r="K1135" t="s">
        <v>6149</v>
      </c>
    </row>
    <row r="1136" spans="1:11" hidden="1">
      <c r="A1136" t="s">
        <v>8688</v>
      </c>
      <c r="B1136" s="3">
        <v>41725</v>
      </c>
      <c r="C1136" t="s">
        <v>16</v>
      </c>
      <c r="D1136">
        <v>2</v>
      </c>
      <c r="E1136" t="s">
        <v>6885</v>
      </c>
      <c r="F1136" t="s">
        <v>18</v>
      </c>
      <c r="G1136" t="s">
        <v>3</v>
      </c>
      <c r="H1136" t="s">
        <v>6601</v>
      </c>
      <c r="I1136" s="4">
        <f t="shared" si="17"/>
        <v>-2412.5</v>
      </c>
      <c r="J1136">
        <v>-386</v>
      </c>
      <c r="K1136" t="s">
        <v>6149</v>
      </c>
    </row>
    <row r="1137" spans="1:11" hidden="1">
      <c r="A1137" t="s">
        <v>1142</v>
      </c>
      <c r="B1137" s="3">
        <v>41725</v>
      </c>
      <c r="C1137" t="s">
        <v>8244</v>
      </c>
      <c r="D1137">
        <v>2</v>
      </c>
      <c r="E1137" t="s">
        <v>8245</v>
      </c>
      <c r="F1137" t="s">
        <v>26</v>
      </c>
      <c r="G1137" t="s">
        <v>13</v>
      </c>
      <c r="H1137" t="s">
        <v>8246</v>
      </c>
      <c r="I1137" s="4">
        <f t="shared" si="17"/>
        <v>2525.875</v>
      </c>
      <c r="J1137">
        <v>404.14</v>
      </c>
      <c r="K1137" s="29" t="s">
        <v>6145</v>
      </c>
    </row>
    <row r="1138" spans="1:11" hidden="1">
      <c r="A1138" t="s">
        <v>6041</v>
      </c>
      <c r="B1138" s="3">
        <v>41725</v>
      </c>
      <c r="C1138" t="s">
        <v>8247</v>
      </c>
      <c r="D1138">
        <v>2</v>
      </c>
      <c r="E1138" t="s">
        <v>8248</v>
      </c>
      <c r="F1138" t="s">
        <v>26</v>
      </c>
      <c r="G1138" t="s">
        <v>13</v>
      </c>
      <c r="H1138" t="s">
        <v>8249</v>
      </c>
      <c r="I1138" s="4">
        <f t="shared" si="17"/>
        <v>853.43750000000011</v>
      </c>
      <c r="J1138">
        <v>136.55000000000001</v>
      </c>
      <c r="K1138" s="29" t="s">
        <v>6145</v>
      </c>
    </row>
    <row r="1139" spans="1:11" hidden="1">
      <c r="A1139" t="s">
        <v>3272</v>
      </c>
      <c r="B1139" s="3">
        <v>41725</v>
      </c>
      <c r="C1139" t="s">
        <v>8250</v>
      </c>
      <c r="D1139">
        <v>2</v>
      </c>
      <c r="E1139" t="s">
        <v>8251</v>
      </c>
      <c r="F1139" t="s">
        <v>26</v>
      </c>
      <c r="G1139" t="s">
        <v>13</v>
      </c>
      <c r="H1139" t="s">
        <v>3217</v>
      </c>
      <c r="I1139" s="4">
        <f t="shared" si="17"/>
        <v>1534.5</v>
      </c>
      <c r="J1139">
        <v>245.52</v>
      </c>
      <c r="K1139" s="29" t="s">
        <v>6145</v>
      </c>
    </row>
    <row r="1140" spans="1:11" hidden="1">
      <c r="A1140" s="1" t="s">
        <v>6079</v>
      </c>
      <c r="B1140" s="13">
        <v>41725</v>
      </c>
      <c r="C1140" s="1" t="s">
        <v>4401</v>
      </c>
      <c r="D1140" s="1">
        <v>2</v>
      </c>
      <c r="E1140" s="1" t="s">
        <v>6886</v>
      </c>
      <c r="F1140" s="1" t="s">
        <v>18</v>
      </c>
      <c r="G1140" s="1" t="s">
        <v>3</v>
      </c>
      <c r="H1140" s="1" t="s">
        <v>5935</v>
      </c>
      <c r="I1140" s="4">
        <f t="shared" si="17"/>
        <v>1479.4375</v>
      </c>
      <c r="J1140" s="1">
        <v>236.71</v>
      </c>
      <c r="K1140" t="s">
        <v>6149</v>
      </c>
    </row>
    <row r="1141" spans="1:11" hidden="1">
      <c r="A1141" t="s">
        <v>6079</v>
      </c>
      <c r="B1141" s="3">
        <v>41725</v>
      </c>
      <c r="C1141" t="s">
        <v>4401</v>
      </c>
      <c r="D1141">
        <v>2</v>
      </c>
      <c r="E1141" t="s">
        <v>6886</v>
      </c>
      <c r="F1141" t="s">
        <v>18</v>
      </c>
      <c r="G1141" t="s">
        <v>3</v>
      </c>
      <c r="H1141" t="s">
        <v>5935</v>
      </c>
      <c r="I1141" s="4">
        <f t="shared" si="17"/>
        <v>1479.4375</v>
      </c>
      <c r="J1141">
        <v>236.71</v>
      </c>
      <c r="K1141" t="s">
        <v>6149</v>
      </c>
    </row>
    <row r="1142" spans="1:11" hidden="1">
      <c r="A1142" t="s">
        <v>6079</v>
      </c>
      <c r="B1142" s="3">
        <v>41725</v>
      </c>
      <c r="C1142" t="s">
        <v>4401</v>
      </c>
      <c r="D1142">
        <v>2</v>
      </c>
      <c r="E1142" t="s">
        <v>6886</v>
      </c>
      <c r="F1142" t="s">
        <v>18</v>
      </c>
      <c r="G1142" t="s">
        <v>3</v>
      </c>
      <c r="H1142" t="s">
        <v>5935</v>
      </c>
      <c r="I1142" s="4">
        <f t="shared" si="17"/>
        <v>-1479.4375</v>
      </c>
      <c r="J1142">
        <v>-236.71</v>
      </c>
      <c r="K1142" t="s">
        <v>6149</v>
      </c>
    </row>
    <row r="1143" spans="1:11" hidden="1">
      <c r="A1143" t="s">
        <v>3276</v>
      </c>
      <c r="B1143" s="3">
        <v>41725</v>
      </c>
      <c r="C1143" t="s">
        <v>8252</v>
      </c>
      <c r="D1143">
        <v>2</v>
      </c>
      <c r="E1143" t="s">
        <v>8253</v>
      </c>
      <c r="F1143" t="s">
        <v>26</v>
      </c>
      <c r="G1143" t="s">
        <v>13</v>
      </c>
      <c r="H1143" t="s">
        <v>483</v>
      </c>
      <c r="I1143" s="4">
        <f t="shared" si="17"/>
        <v>3413.8125</v>
      </c>
      <c r="J1143">
        <v>546.21</v>
      </c>
      <c r="K1143" s="29" t="s">
        <v>6145</v>
      </c>
    </row>
    <row r="1144" spans="1:11" hidden="1">
      <c r="A1144" t="s">
        <v>3280</v>
      </c>
      <c r="B1144" s="3">
        <v>41725</v>
      </c>
      <c r="C1144" t="s">
        <v>8254</v>
      </c>
      <c r="D1144">
        <v>2</v>
      </c>
      <c r="E1144" t="s">
        <v>8255</v>
      </c>
      <c r="F1144" t="s">
        <v>26</v>
      </c>
      <c r="G1144" t="s">
        <v>13</v>
      </c>
      <c r="H1144" t="s">
        <v>8256</v>
      </c>
      <c r="I1144" s="4">
        <f t="shared" si="17"/>
        <v>2525.875</v>
      </c>
      <c r="J1144">
        <v>404.14</v>
      </c>
      <c r="K1144" s="29" t="s">
        <v>6145</v>
      </c>
    </row>
    <row r="1145" spans="1:11" hidden="1">
      <c r="A1145" t="s">
        <v>3283</v>
      </c>
      <c r="B1145" s="3">
        <v>41725</v>
      </c>
      <c r="C1145" t="s">
        <v>8257</v>
      </c>
      <c r="D1145">
        <v>2</v>
      </c>
      <c r="E1145" t="s">
        <v>8258</v>
      </c>
      <c r="F1145" t="s">
        <v>26</v>
      </c>
      <c r="G1145" t="s">
        <v>13</v>
      </c>
      <c r="H1145" t="s">
        <v>8259</v>
      </c>
      <c r="I1145" s="4">
        <f t="shared" si="17"/>
        <v>689.6875</v>
      </c>
      <c r="J1145">
        <v>110.35</v>
      </c>
      <c r="K1145" s="29" t="s">
        <v>6145</v>
      </c>
    </row>
    <row r="1146" spans="1:11" hidden="1">
      <c r="A1146" t="s">
        <v>3287</v>
      </c>
      <c r="B1146" s="3">
        <v>41725</v>
      </c>
      <c r="C1146" t="s">
        <v>8260</v>
      </c>
      <c r="D1146">
        <v>2</v>
      </c>
      <c r="E1146" t="s">
        <v>8261</v>
      </c>
      <c r="F1146" t="s">
        <v>26</v>
      </c>
      <c r="G1146" t="s">
        <v>13</v>
      </c>
      <c r="H1146" t="s">
        <v>2330</v>
      </c>
      <c r="I1146" s="4">
        <f t="shared" si="17"/>
        <v>1370.6875</v>
      </c>
      <c r="J1146">
        <v>219.31</v>
      </c>
      <c r="K1146" s="29" t="s">
        <v>6145</v>
      </c>
    </row>
    <row r="1147" spans="1:11" hidden="1">
      <c r="A1147" t="s">
        <v>3290</v>
      </c>
      <c r="B1147" s="3">
        <v>41725</v>
      </c>
      <c r="C1147" t="s">
        <v>8262</v>
      </c>
      <c r="D1147">
        <v>2</v>
      </c>
      <c r="E1147" t="s">
        <v>8263</v>
      </c>
      <c r="F1147" t="s">
        <v>26</v>
      </c>
      <c r="G1147" t="s">
        <v>13</v>
      </c>
      <c r="H1147" t="s">
        <v>3172</v>
      </c>
      <c r="I1147" s="4">
        <f t="shared" si="17"/>
        <v>853.43750000000011</v>
      </c>
      <c r="J1147">
        <v>136.55000000000001</v>
      </c>
      <c r="K1147" s="29" t="s">
        <v>6145</v>
      </c>
    </row>
    <row r="1148" spans="1:11" hidden="1">
      <c r="A1148" t="s">
        <v>3294</v>
      </c>
      <c r="B1148" s="3">
        <v>41725</v>
      </c>
      <c r="C1148" t="s">
        <v>8264</v>
      </c>
      <c r="D1148">
        <v>2</v>
      </c>
      <c r="E1148" t="s">
        <v>8265</v>
      </c>
      <c r="F1148" t="s">
        <v>26</v>
      </c>
      <c r="G1148" t="s">
        <v>13</v>
      </c>
      <c r="H1148" t="s">
        <v>7390</v>
      </c>
      <c r="I1148" s="4">
        <f t="shared" si="17"/>
        <v>1112.0625</v>
      </c>
      <c r="J1148">
        <v>177.93</v>
      </c>
      <c r="K1148" s="29" t="s">
        <v>6145</v>
      </c>
    </row>
    <row r="1149" spans="1:11" hidden="1">
      <c r="A1149" t="s">
        <v>3298</v>
      </c>
      <c r="B1149" s="3">
        <v>41725</v>
      </c>
      <c r="C1149" t="s">
        <v>8266</v>
      </c>
      <c r="D1149">
        <v>2</v>
      </c>
      <c r="E1149" t="s">
        <v>8267</v>
      </c>
      <c r="F1149" t="s">
        <v>26</v>
      </c>
      <c r="G1149" t="s">
        <v>13</v>
      </c>
      <c r="H1149" t="s">
        <v>8268</v>
      </c>
      <c r="I1149" s="4">
        <f t="shared" si="17"/>
        <v>853.43750000000011</v>
      </c>
      <c r="J1149">
        <v>136.55000000000001</v>
      </c>
      <c r="K1149" s="29" t="s">
        <v>6145</v>
      </c>
    </row>
    <row r="1150" spans="1:11" hidden="1">
      <c r="A1150" t="s">
        <v>3302</v>
      </c>
      <c r="B1150" s="3">
        <v>41725</v>
      </c>
      <c r="C1150" t="s">
        <v>8269</v>
      </c>
      <c r="D1150">
        <v>2</v>
      </c>
      <c r="E1150" t="s">
        <v>8270</v>
      </c>
      <c r="F1150" t="s">
        <v>26</v>
      </c>
      <c r="G1150" t="s">
        <v>13</v>
      </c>
      <c r="H1150" t="s">
        <v>8271</v>
      </c>
      <c r="I1150" s="4">
        <f t="shared" si="17"/>
        <v>1715.5</v>
      </c>
      <c r="J1150">
        <v>274.48</v>
      </c>
      <c r="K1150" s="29" t="s">
        <v>6145</v>
      </c>
    </row>
    <row r="1151" spans="1:11" hidden="1">
      <c r="A1151" t="s">
        <v>3306</v>
      </c>
      <c r="B1151" s="3">
        <v>41725</v>
      </c>
      <c r="C1151" t="s">
        <v>8272</v>
      </c>
      <c r="D1151">
        <v>2</v>
      </c>
      <c r="E1151" t="s">
        <v>8273</v>
      </c>
      <c r="F1151" t="s">
        <v>26</v>
      </c>
      <c r="G1151" t="s">
        <v>13</v>
      </c>
      <c r="H1151" t="s">
        <v>8274</v>
      </c>
      <c r="I1151" s="4">
        <f t="shared" si="17"/>
        <v>1025.875</v>
      </c>
      <c r="J1151">
        <v>164.14</v>
      </c>
      <c r="K1151" s="29" t="s">
        <v>6145</v>
      </c>
    </row>
    <row r="1152" spans="1:11" hidden="1">
      <c r="A1152" t="s">
        <v>3310</v>
      </c>
      <c r="B1152" s="3">
        <v>41725</v>
      </c>
      <c r="C1152" t="s">
        <v>8275</v>
      </c>
      <c r="D1152">
        <v>2</v>
      </c>
      <c r="E1152" t="s">
        <v>8276</v>
      </c>
      <c r="F1152" t="s">
        <v>26</v>
      </c>
      <c r="G1152" t="s">
        <v>13</v>
      </c>
      <c r="H1152" t="s">
        <v>1827</v>
      </c>
      <c r="I1152" s="4">
        <f t="shared" si="17"/>
        <v>2890.6875</v>
      </c>
      <c r="J1152">
        <v>462.51</v>
      </c>
      <c r="K1152" s="29" t="s">
        <v>6145</v>
      </c>
    </row>
    <row r="1153" spans="1:11" hidden="1">
      <c r="A1153" s="1" t="s">
        <v>3314</v>
      </c>
      <c r="B1153" s="13">
        <v>41725</v>
      </c>
      <c r="C1153" s="1" t="s">
        <v>6887</v>
      </c>
      <c r="D1153" s="1">
        <v>2</v>
      </c>
      <c r="E1153" s="1" t="s">
        <v>6888</v>
      </c>
      <c r="F1153" s="1" t="s">
        <v>26</v>
      </c>
      <c r="G1153" s="1" t="s">
        <v>13</v>
      </c>
      <c r="H1153" s="1" t="s">
        <v>1827</v>
      </c>
      <c r="I1153" s="4">
        <f t="shared" si="17"/>
        <v>6947.125</v>
      </c>
      <c r="J1153" s="14">
        <v>1111.54</v>
      </c>
      <c r="K1153" s="1" t="s">
        <v>6145</v>
      </c>
    </row>
    <row r="1154" spans="1:11" hidden="1">
      <c r="A1154" t="s">
        <v>3314</v>
      </c>
      <c r="B1154" s="3">
        <v>41725</v>
      </c>
      <c r="C1154" t="s">
        <v>6887</v>
      </c>
      <c r="D1154">
        <v>2</v>
      </c>
      <c r="E1154" t="s">
        <v>6888</v>
      </c>
      <c r="F1154" t="s">
        <v>26</v>
      </c>
      <c r="G1154" t="s">
        <v>13</v>
      </c>
      <c r="H1154" t="s">
        <v>1827</v>
      </c>
      <c r="I1154" s="4">
        <f t="shared" si="17"/>
        <v>11982.3125</v>
      </c>
      <c r="J1154" s="4">
        <v>1917.17</v>
      </c>
      <c r="K1154" s="29" t="s">
        <v>6145</v>
      </c>
    </row>
    <row r="1155" spans="1:11" hidden="1">
      <c r="A1155" t="s">
        <v>3314</v>
      </c>
      <c r="B1155" s="3">
        <v>41725</v>
      </c>
      <c r="C1155" t="s">
        <v>6887</v>
      </c>
      <c r="D1155">
        <v>2</v>
      </c>
      <c r="E1155" t="s">
        <v>6888</v>
      </c>
      <c r="F1155" t="s">
        <v>26</v>
      </c>
      <c r="G1155" t="s">
        <v>13</v>
      </c>
      <c r="H1155" t="s">
        <v>1827</v>
      </c>
      <c r="I1155" s="4">
        <f t="shared" si="17"/>
        <v>-6947.125</v>
      </c>
      <c r="J1155" s="4">
        <v>-1111.54</v>
      </c>
      <c r="K1155" s="29" t="s">
        <v>6145</v>
      </c>
    </row>
    <row r="1156" spans="1:11" hidden="1">
      <c r="A1156" t="s">
        <v>3323</v>
      </c>
      <c r="B1156" s="3">
        <v>41725</v>
      </c>
      <c r="C1156" t="s">
        <v>8277</v>
      </c>
      <c r="D1156">
        <v>2</v>
      </c>
      <c r="E1156" t="s">
        <v>8278</v>
      </c>
      <c r="F1156" t="s">
        <v>26</v>
      </c>
      <c r="G1156" t="s">
        <v>13</v>
      </c>
      <c r="H1156" t="s">
        <v>1145</v>
      </c>
      <c r="I1156" s="4">
        <f t="shared" si="17"/>
        <v>2813.4375</v>
      </c>
      <c r="J1156">
        <v>450.15</v>
      </c>
      <c r="K1156" s="29" t="s">
        <v>6145</v>
      </c>
    </row>
    <row r="1157" spans="1:11" hidden="1">
      <c r="A1157" s="1" t="s">
        <v>3325</v>
      </c>
      <c r="B1157" s="13">
        <v>41725</v>
      </c>
      <c r="C1157" s="1" t="s">
        <v>6889</v>
      </c>
      <c r="D1157" s="1">
        <v>2</v>
      </c>
      <c r="E1157" s="1" t="s">
        <v>6890</v>
      </c>
      <c r="F1157" s="1" t="s">
        <v>26</v>
      </c>
      <c r="G1157" s="1" t="s">
        <v>13</v>
      </c>
      <c r="H1157" s="1" t="s">
        <v>6530</v>
      </c>
      <c r="I1157" s="4">
        <f t="shared" si="17"/>
        <v>4219</v>
      </c>
      <c r="J1157" s="1">
        <v>675.04</v>
      </c>
      <c r="K1157" s="1" t="s">
        <v>6145</v>
      </c>
    </row>
    <row r="1158" spans="1:11" hidden="1">
      <c r="A1158" t="s">
        <v>3325</v>
      </c>
      <c r="B1158" s="3">
        <v>41725</v>
      </c>
      <c r="C1158" t="s">
        <v>6889</v>
      </c>
      <c r="D1158">
        <v>2</v>
      </c>
      <c r="E1158" t="s">
        <v>6890</v>
      </c>
      <c r="F1158" t="s">
        <v>26</v>
      </c>
      <c r="G1158" t="s">
        <v>13</v>
      </c>
      <c r="H1158" t="s">
        <v>6530</v>
      </c>
      <c r="I1158" s="4">
        <f t="shared" si="17"/>
        <v>4219</v>
      </c>
      <c r="J1158">
        <v>675.04</v>
      </c>
      <c r="K1158" s="29" t="s">
        <v>6145</v>
      </c>
    </row>
    <row r="1159" spans="1:11" hidden="1">
      <c r="A1159" t="s">
        <v>3325</v>
      </c>
      <c r="B1159" s="3">
        <v>41725</v>
      </c>
      <c r="C1159" t="s">
        <v>6889</v>
      </c>
      <c r="D1159">
        <v>2</v>
      </c>
      <c r="E1159" t="s">
        <v>6890</v>
      </c>
      <c r="F1159" t="s">
        <v>26</v>
      </c>
      <c r="G1159" t="s">
        <v>13</v>
      </c>
      <c r="H1159" t="s">
        <v>6530</v>
      </c>
      <c r="I1159" s="4">
        <f t="shared" si="17"/>
        <v>-4219</v>
      </c>
      <c r="J1159">
        <v>-675.04</v>
      </c>
      <c r="K1159" s="29" t="s">
        <v>6145</v>
      </c>
    </row>
    <row r="1160" spans="1:11" hidden="1">
      <c r="A1160" s="1" t="s">
        <v>1146</v>
      </c>
      <c r="B1160" s="13">
        <v>41726</v>
      </c>
      <c r="C1160" s="1" t="s">
        <v>49</v>
      </c>
      <c r="D1160" s="1">
        <v>2</v>
      </c>
      <c r="E1160" s="1" t="s">
        <v>6891</v>
      </c>
      <c r="F1160" s="1" t="s">
        <v>18</v>
      </c>
      <c r="G1160" s="1" t="s">
        <v>3</v>
      </c>
      <c r="H1160" s="1" t="s">
        <v>6892</v>
      </c>
      <c r="I1160" s="4">
        <f t="shared" si="17"/>
        <v>123.93749999999999</v>
      </c>
      <c r="J1160" s="1">
        <v>19.829999999999998</v>
      </c>
      <c r="K1160" t="s">
        <v>6149</v>
      </c>
    </row>
    <row r="1161" spans="1:11" hidden="1">
      <c r="A1161" t="s">
        <v>1146</v>
      </c>
      <c r="B1161" s="3">
        <v>41726</v>
      </c>
      <c r="C1161" t="s">
        <v>49</v>
      </c>
      <c r="D1161">
        <v>2</v>
      </c>
      <c r="E1161" t="s">
        <v>6891</v>
      </c>
      <c r="F1161" t="s">
        <v>18</v>
      </c>
      <c r="G1161" t="s">
        <v>3</v>
      </c>
      <c r="H1161" t="s">
        <v>6892</v>
      </c>
      <c r="I1161" s="4">
        <f t="shared" si="17"/>
        <v>123.93749999999999</v>
      </c>
      <c r="J1161">
        <v>19.829999999999998</v>
      </c>
      <c r="K1161" t="s">
        <v>6149</v>
      </c>
    </row>
    <row r="1162" spans="1:11" hidden="1">
      <c r="A1162" t="s">
        <v>1146</v>
      </c>
      <c r="B1162" s="3">
        <v>41726</v>
      </c>
      <c r="C1162" t="s">
        <v>49</v>
      </c>
      <c r="D1162">
        <v>2</v>
      </c>
      <c r="E1162" t="s">
        <v>6891</v>
      </c>
      <c r="F1162" t="s">
        <v>18</v>
      </c>
      <c r="G1162" t="s">
        <v>3</v>
      </c>
      <c r="H1162" t="s">
        <v>6892</v>
      </c>
      <c r="I1162" s="4">
        <f t="shared" ref="I1162:I1225" si="18">J1162*100/16</f>
        <v>-123.93749999999999</v>
      </c>
      <c r="J1162">
        <v>-19.829999999999998</v>
      </c>
      <c r="K1162" t="s">
        <v>6149</v>
      </c>
    </row>
    <row r="1163" spans="1:11" hidden="1">
      <c r="A1163" s="1" t="s">
        <v>8689</v>
      </c>
      <c r="B1163" s="13">
        <v>41726</v>
      </c>
      <c r="C1163" s="1" t="s">
        <v>49</v>
      </c>
      <c r="D1163" s="1">
        <v>2</v>
      </c>
      <c r="E1163" s="1" t="s">
        <v>6893</v>
      </c>
      <c r="F1163" s="1" t="s">
        <v>18</v>
      </c>
      <c r="G1163" s="1" t="s">
        <v>3</v>
      </c>
      <c r="H1163" s="1" t="s">
        <v>6088</v>
      </c>
      <c r="I1163" s="4">
        <f t="shared" si="18"/>
        <v>805.6875</v>
      </c>
      <c r="J1163" s="1">
        <v>128.91</v>
      </c>
      <c r="K1163" t="s">
        <v>6149</v>
      </c>
    </row>
    <row r="1164" spans="1:11" hidden="1">
      <c r="A1164" t="s">
        <v>8689</v>
      </c>
      <c r="B1164" s="3">
        <v>41726</v>
      </c>
      <c r="C1164" t="s">
        <v>49</v>
      </c>
      <c r="D1164">
        <v>2</v>
      </c>
      <c r="E1164" t="s">
        <v>6893</v>
      </c>
      <c r="F1164" t="s">
        <v>18</v>
      </c>
      <c r="G1164" t="s">
        <v>3</v>
      </c>
      <c r="H1164" t="s">
        <v>6088</v>
      </c>
      <c r="I1164" s="4">
        <f t="shared" si="18"/>
        <v>805.6875</v>
      </c>
      <c r="J1164">
        <v>128.91</v>
      </c>
      <c r="K1164" t="s">
        <v>6149</v>
      </c>
    </row>
    <row r="1165" spans="1:11" hidden="1">
      <c r="A1165" t="s">
        <v>8689</v>
      </c>
      <c r="B1165" s="3">
        <v>41726</v>
      </c>
      <c r="C1165" t="s">
        <v>49</v>
      </c>
      <c r="D1165">
        <v>2</v>
      </c>
      <c r="E1165" t="s">
        <v>6893</v>
      </c>
      <c r="F1165" t="s">
        <v>18</v>
      </c>
      <c r="G1165" t="s">
        <v>3</v>
      </c>
      <c r="H1165" t="s">
        <v>6088</v>
      </c>
      <c r="I1165" s="4">
        <f t="shared" si="18"/>
        <v>-805.6875</v>
      </c>
      <c r="J1165">
        <v>-128.91</v>
      </c>
      <c r="K1165" t="s">
        <v>6149</v>
      </c>
    </row>
    <row r="1166" spans="1:11" hidden="1">
      <c r="A1166" s="1" t="s">
        <v>3331</v>
      </c>
      <c r="B1166" s="13">
        <v>41726</v>
      </c>
      <c r="C1166" s="1" t="s">
        <v>49</v>
      </c>
      <c r="D1166" s="1">
        <v>2</v>
      </c>
      <c r="E1166" s="1" t="s">
        <v>6894</v>
      </c>
      <c r="F1166" s="1" t="s">
        <v>18</v>
      </c>
      <c r="G1166" s="1" t="s">
        <v>3</v>
      </c>
      <c r="H1166" s="1" t="s">
        <v>88</v>
      </c>
      <c r="I1166" s="4">
        <f t="shared" si="18"/>
        <v>1393.625</v>
      </c>
      <c r="J1166" s="1">
        <v>222.98</v>
      </c>
      <c r="K1166" t="s">
        <v>6149</v>
      </c>
    </row>
    <row r="1167" spans="1:11" hidden="1">
      <c r="A1167" t="s">
        <v>3331</v>
      </c>
      <c r="B1167" s="3">
        <v>41726</v>
      </c>
      <c r="C1167" t="s">
        <v>49</v>
      </c>
      <c r="D1167">
        <v>2</v>
      </c>
      <c r="E1167" t="s">
        <v>6894</v>
      </c>
      <c r="F1167" t="s">
        <v>18</v>
      </c>
      <c r="G1167" t="s">
        <v>3</v>
      </c>
      <c r="H1167" t="s">
        <v>88</v>
      </c>
      <c r="I1167" s="4">
        <f t="shared" si="18"/>
        <v>1393.625</v>
      </c>
      <c r="J1167">
        <v>222.98</v>
      </c>
      <c r="K1167" t="s">
        <v>6149</v>
      </c>
    </row>
    <row r="1168" spans="1:11" hidden="1">
      <c r="A1168" t="s">
        <v>3331</v>
      </c>
      <c r="B1168" s="3">
        <v>41726</v>
      </c>
      <c r="C1168" t="s">
        <v>49</v>
      </c>
      <c r="D1168">
        <v>2</v>
      </c>
      <c r="E1168" t="s">
        <v>6894</v>
      </c>
      <c r="F1168" t="s">
        <v>18</v>
      </c>
      <c r="G1168" t="s">
        <v>3</v>
      </c>
      <c r="H1168" t="s">
        <v>88</v>
      </c>
      <c r="I1168" s="4">
        <f t="shared" si="18"/>
        <v>-1393.625</v>
      </c>
      <c r="J1168">
        <v>-222.98</v>
      </c>
      <c r="K1168" t="s">
        <v>6149</v>
      </c>
    </row>
    <row r="1169" spans="1:11" hidden="1">
      <c r="A1169" t="s">
        <v>3335</v>
      </c>
      <c r="B1169" s="3">
        <v>41726</v>
      </c>
      <c r="C1169" t="s">
        <v>8279</v>
      </c>
      <c r="D1169">
        <v>2</v>
      </c>
      <c r="E1169" t="s">
        <v>8280</v>
      </c>
      <c r="F1169" t="s">
        <v>26</v>
      </c>
      <c r="G1169" t="s">
        <v>13</v>
      </c>
      <c r="H1169" t="s">
        <v>8281</v>
      </c>
      <c r="I1169" s="4">
        <f t="shared" si="18"/>
        <v>4301.75</v>
      </c>
      <c r="J1169">
        <v>688.28</v>
      </c>
      <c r="K1169" s="29" t="s">
        <v>6145</v>
      </c>
    </row>
    <row r="1170" spans="1:11" hidden="1">
      <c r="A1170" t="s">
        <v>3338</v>
      </c>
      <c r="B1170" s="3">
        <v>41726</v>
      </c>
      <c r="C1170" t="s">
        <v>8282</v>
      </c>
      <c r="D1170">
        <v>2</v>
      </c>
      <c r="E1170" t="s">
        <v>8283</v>
      </c>
      <c r="F1170" t="s">
        <v>26</v>
      </c>
      <c r="G1170" t="s">
        <v>13</v>
      </c>
      <c r="H1170" t="s">
        <v>8091</v>
      </c>
      <c r="I1170" s="4">
        <f t="shared" si="18"/>
        <v>853.43750000000011</v>
      </c>
      <c r="J1170">
        <v>136.55000000000001</v>
      </c>
      <c r="K1170" s="29" t="s">
        <v>6145</v>
      </c>
    </row>
    <row r="1171" spans="1:11" hidden="1">
      <c r="A1171" s="1" t="s">
        <v>3358</v>
      </c>
      <c r="B1171" s="13">
        <v>41726</v>
      </c>
      <c r="C1171" s="1" t="s">
        <v>6895</v>
      </c>
      <c r="D1171" s="1">
        <v>2</v>
      </c>
      <c r="E1171" s="1" t="s">
        <v>6896</v>
      </c>
      <c r="F1171" s="1" t="s">
        <v>26</v>
      </c>
      <c r="G1171" s="1" t="s">
        <v>13</v>
      </c>
      <c r="H1171" s="1" t="s">
        <v>2104</v>
      </c>
      <c r="I1171" s="4">
        <f t="shared" si="18"/>
        <v>344.8125</v>
      </c>
      <c r="J1171" s="1">
        <v>55.17</v>
      </c>
      <c r="K1171" s="1" t="s">
        <v>6145</v>
      </c>
    </row>
    <row r="1172" spans="1:11" hidden="1">
      <c r="A1172" t="s">
        <v>3358</v>
      </c>
      <c r="B1172" s="3">
        <v>41726</v>
      </c>
      <c r="C1172" t="s">
        <v>6895</v>
      </c>
      <c r="D1172">
        <v>2</v>
      </c>
      <c r="E1172" t="s">
        <v>6896</v>
      </c>
      <c r="F1172" t="s">
        <v>26</v>
      </c>
      <c r="G1172" t="s">
        <v>13</v>
      </c>
      <c r="H1172" t="s">
        <v>2104</v>
      </c>
      <c r="I1172" s="4">
        <f t="shared" si="18"/>
        <v>853.43750000000011</v>
      </c>
      <c r="J1172">
        <v>136.55000000000001</v>
      </c>
      <c r="K1172" s="29" t="s">
        <v>6145</v>
      </c>
    </row>
    <row r="1173" spans="1:11" hidden="1">
      <c r="A1173" t="s">
        <v>3358</v>
      </c>
      <c r="B1173" s="3">
        <v>41726</v>
      </c>
      <c r="C1173" t="s">
        <v>6895</v>
      </c>
      <c r="D1173">
        <v>2</v>
      </c>
      <c r="E1173" t="s">
        <v>6896</v>
      </c>
      <c r="F1173" t="s">
        <v>26</v>
      </c>
      <c r="G1173" t="s">
        <v>13</v>
      </c>
      <c r="H1173" t="s">
        <v>2104</v>
      </c>
      <c r="I1173" s="4">
        <f t="shared" si="18"/>
        <v>-344.8125</v>
      </c>
      <c r="J1173">
        <v>-55.17</v>
      </c>
      <c r="K1173" s="29" t="s">
        <v>6145</v>
      </c>
    </row>
    <row r="1174" spans="1:11" hidden="1">
      <c r="A1174" t="s">
        <v>3426</v>
      </c>
      <c r="B1174" s="3">
        <v>41726</v>
      </c>
      <c r="C1174" t="s">
        <v>8284</v>
      </c>
      <c r="D1174">
        <v>2</v>
      </c>
      <c r="E1174" t="s">
        <v>8285</v>
      </c>
      <c r="F1174" t="s">
        <v>26</v>
      </c>
      <c r="G1174" t="s">
        <v>13</v>
      </c>
      <c r="H1174" t="s">
        <v>8286</v>
      </c>
      <c r="I1174" s="4">
        <f t="shared" si="18"/>
        <v>853.43750000000011</v>
      </c>
      <c r="J1174">
        <v>136.55000000000001</v>
      </c>
      <c r="K1174" s="29" t="s">
        <v>6145</v>
      </c>
    </row>
    <row r="1175" spans="1:11" hidden="1">
      <c r="A1175" t="s">
        <v>3438</v>
      </c>
      <c r="B1175" s="3">
        <v>41726</v>
      </c>
      <c r="C1175" t="s">
        <v>2</v>
      </c>
      <c r="D1175">
        <v>2</v>
      </c>
      <c r="E1175" t="s">
        <v>8287</v>
      </c>
      <c r="F1175" t="s">
        <v>18</v>
      </c>
      <c r="G1175" t="s">
        <v>0</v>
      </c>
      <c r="H1175" t="s">
        <v>8288</v>
      </c>
      <c r="I1175" s="4">
        <f t="shared" si="18"/>
        <v>469.75</v>
      </c>
      <c r="J1175">
        <v>75.16</v>
      </c>
      <c r="K1175" t="s">
        <v>6149</v>
      </c>
    </row>
    <row r="1176" spans="1:11" hidden="1">
      <c r="A1176" t="s">
        <v>3441</v>
      </c>
      <c r="B1176" s="3">
        <v>41726</v>
      </c>
      <c r="C1176" t="s">
        <v>8289</v>
      </c>
      <c r="D1176">
        <v>2</v>
      </c>
      <c r="E1176" t="s">
        <v>8290</v>
      </c>
      <c r="F1176" t="s">
        <v>26</v>
      </c>
      <c r="G1176" t="s">
        <v>13</v>
      </c>
      <c r="H1176" t="s">
        <v>5222</v>
      </c>
      <c r="I1176" s="4">
        <f t="shared" si="18"/>
        <v>1750</v>
      </c>
      <c r="J1176">
        <v>280</v>
      </c>
      <c r="K1176" s="29" t="s">
        <v>6145</v>
      </c>
    </row>
    <row r="1177" spans="1:11" hidden="1">
      <c r="A1177" t="s">
        <v>3443</v>
      </c>
      <c r="B1177" s="3">
        <v>41726</v>
      </c>
      <c r="C1177" t="s">
        <v>8291</v>
      </c>
      <c r="D1177">
        <v>2</v>
      </c>
      <c r="E1177" t="s">
        <v>8292</v>
      </c>
      <c r="F1177" t="s">
        <v>26</v>
      </c>
      <c r="G1177" t="s">
        <v>13</v>
      </c>
      <c r="H1177" t="s">
        <v>8293</v>
      </c>
      <c r="I1177" s="4">
        <f t="shared" si="18"/>
        <v>2525.875</v>
      </c>
      <c r="J1177">
        <v>404.14</v>
      </c>
      <c r="K1177" s="29" t="s">
        <v>6145</v>
      </c>
    </row>
    <row r="1178" spans="1:11" hidden="1">
      <c r="A1178" t="s">
        <v>1248</v>
      </c>
      <c r="B1178" s="3">
        <v>41726</v>
      </c>
      <c r="C1178" t="s">
        <v>8294</v>
      </c>
      <c r="D1178">
        <v>2</v>
      </c>
      <c r="E1178" t="s">
        <v>8295</v>
      </c>
      <c r="F1178" t="s">
        <v>26</v>
      </c>
      <c r="G1178" t="s">
        <v>13</v>
      </c>
      <c r="H1178" t="s">
        <v>8296</v>
      </c>
      <c r="I1178" s="4">
        <f t="shared" si="18"/>
        <v>853.43750000000011</v>
      </c>
      <c r="J1178">
        <v>136.55000000000001</v>
      </c>
      <c r="K1178" s="29" t="s">
        <v>6145</v>
      </c>
    </row>
    <row r="1179" spans="1:11" hidden="1">
      <c r="A1179" t="s">
        <v>4530</v>
      </c>
      <c r="B1179" s="3">
        <v>41726</v>
      </c>
      <c r="C1179" t="s">
        <v>8297</v>
      </c>
      <c r="D1179">
        <v>2</v>
      </c>
      <c r="E1179" t="s">
        <v>8298</v>
      </c>
      <c r="F1179" t="s">
        <v>26</v>
      </c>
      <c r="G1179" t="s">
        <v>13</v>
      </c>
      <c r="H1179" t="s">
        <v>8288</v>
      </c>
      <c r="I1179" s="4">
        <f t="shared" si="18"/>
        <v>172.4375</v>
      </c>
      <c r="J1179">
        <v>27.59</v>
      </c>
      <c r="K1179" s="29" t="s">
        <v>6145</v>
      </c>
    </row>
    <row r="1180" spans="1:11" hidden="1">
      <c r="A1180" t="s">
        <v>3447</v>
      </c>
      <c r="B1180" s="3">
        <v>41726</v>
      </c>
      <c r="C1180" t="s">
        <v>8299</v>
      </c>
      <c r="D1180">
        <v>2</v>
      </c>
      <c r="E1180" t="s">
        <v>8300</v>
      </c>
      <c r="F1180" t="s">
        <v>26</v>
      </c>
      <c r="G1180" t="s">
        <v>13</v>
      </c>
      <c r="H1180" t="s">
        <v>8301</v>
      </c>
      <c r="I1180" s="4">
        <f t="shared" si="18"/>
        <v>2525.875</v>
      </c>
      <c r="J1180">
        <v>404.14</v>
      </c>
      <c r="K1180" s="29" t="s">
        <v>6145</v>
      </c>
    </row>
    <row r="1181" spans="1:11" hidden="1">
      <c r="A1181" t="s">
        <v>3451</v>
      </c>
      <c r="B1181" s="3">
        <v>41726</v>
      </c>
      <c r="C1181" t="s">
        <v>2</v>
      </c>
      <c r="D1181">
        <v>2</v>
      </c>
      <c r="E1181" t="s">
        <v>8302</v>
      </c>
      <c r="F1181" t="s">
        <v>18</v>
      </c>
      <c r="G1181" t="s">
        <v>0</v>
      </c>
      <c r="H1181" t="s">
        <v>255</v>
      </c>
      <c r="I1181" s="4">
        <f t="shared" si="18"/>
        <v>41.4375</v>
      </c>
      <c r="J1181">
        <v>6.63</v>
      </c>
      <c r="K1181" t="s">
        <v>6149</v>
      </c>
    </row>
    <row r="1182" spans="1:11" hidden="1">
      <c r="A1182" t="s">
        <v>3455</v>
      </c>
      <c r="B1182" s="3">
        <v>41726</v>
      </c>
      <c r="C1182" t="s">
        <v>8303</v>
      </c>
      <c r="D1182">
        <v>2</v>
      </c>
      <c r="E1182" t="s">
        <v>8304</v>
      </c>
      <c r="F1182" t="s">
        <v>26</v>
      </c>
      <c r="G1182" t="s">
        <v>13</v>
      </c>
      <c r="H1182" t="s">
        <v>8305</v>
      </c>
      <c r="I1182" s="4">
        <f t="shared" si="18"/>
        <v>2060.375</v>
      </c>
      <c r="J1182">
        <v>329.66</v>
      </c>
      <c r="K1182" s="29" t="s">
        <v>6145</v>
      </c>
    </row>
    <row r="1183" spans="1:11" hidden="1">
      <c r="A1183" t="s">
        <v>1253</v>
      </c>
      <c r="B1183" s="3">
        <v>41726</v>
      </c>
      <c r="C1183" t="s">
        <v>8306</v>
      </c>
      <c r="D1183">
        <v>2</v>
      </c>
      <c r="E1183" t="s">
        <v>8307</v>
      </c>
      <c r="F1183" t="s">
        <v>26</v>
      </c>
      <c r="G1183" t="s">
        <v>13</v>
      </c>
      <c r="H1183" t="s">
        <v>8308</v>
      </c>
      <c r="I1183" s="4">
        <f t="shared" si="18"/>
        <v>2525.875</v>
      </c>
      <c r="J1183">
        <v>404.14</v>
      </c>
      <c r="K1183" s="29" t="s">
        <v>6145</v>
      </c>
    </row>
    <row r="1184" spans="1:11" hidden="1">
      <c r="A1184" t="s">
        <v>3459</v>
      </c>
      <c r="B1184" s="3">
        <v>41726</v>
      </c>
      <c r="C1184" t="s">
        <v>8309</v>
      </c>
      <c r="D1184">
        <v>2</v>
      </c>
      <c r="E1184" t="s">
        <v>8310</v>
      </c>
      <c r="F1184" t="s">
        <v>26</v>
      </c>
      <c r="G1184" t="s">
        <v>13</v>
      </c>
      <c r="H1184" t="s">
        <v>400</v>
      </c>
      <c r="I1184" s="4">
        <f t="shared" si="18"/>
        <v>853.43750000000011</v>
      </c>
      <c r="J1184">
        <v>136.55000000000001</v>
      </c>
      <c r="K1184" s="29" t="s">
        <v>6145</v>
      </c>
    </row>
    <row r="1185" spans="1:11" hidden="1">
      <c r="A1185" t="s">
        <v>1256</v>
      </c>
      <c r="B1185" s="3">
        <v>41726</v>
      </c>
      <c r="C1185" t="s">
        <v>2</v>
      </c>
      <c r="D1185">
        <v>2</v>
      </c>
      <c r="E1185" t="s">
        <v>8311</v>
      </c>
      <c r="F1185" t="s">
        <v>18</v>
      </c>
      <c r="G1185" t="s">
        <v>0</v>
      </c>
      <c r="H1185" t="s">
        <v>6649</v>
      </c>
      <c r="I1185" s="4">
        <f t="shared" si="18"/>
        <v>247.3125</v>
      </c>
      <c r="J1185">
        <v>39.57</v>
      </c>
      <c r="K1185" t="s">
        <v>6149</v>
      </c>
    </row>
    <row r="1186" spans="1:11" hidden="1">
      <c r="A1186" s="1" t="s">
        <v>3465</v>
      </c>
      <c r="B1186" s="13">
        <v>41726</v>
      </c>
      <c r="C1186" s="1" t="s">
        <v>6897</v>
      </c>
      <c r="D1186" s="1">
        <v>2</v>
      </c>
      <c r="E1186" s="1" t="s">
        <v>6898</v>
      </c>
      <c r="F1186" s="1" t="s">
        <v>26</v>
      </c>
      <c r="G1186" s="1" t="s">
        <v>13</v>
      </c>
      <c r="H1186" s="1" t="s">
        <v>6899</v>
      </c>
      <c r="I1186" s="4">
        <f t="shared" si="18"/>
        <v>3853.4374999999995</v>
      </c>
      <c r="J1186" s="1">
        <v>616.54999999999995</v>
      </c>
      <c r="K1186" s="1" t="s">
        <v>6145</v>
      </c>
    </row>
    <row r="1187" spans="1:11" hidden="1">
      <c r="A1187" t="s">
        <v>3465</v>
      </c>
      <c r="B1187" s="3">
        <v>41726</v>
      </c>
      <c r="C1187" t="s">
        <v>6897</v>
      </c>
      <c r="D1187">
        <v>2</v>
      </c>
      <c r="E1187" t="s">
        <v>6898</v>
      </c>
      <c r="F1187" t="s">
        <v>26</v>
      </c>
      <c r="G1187" t="s">
        <v>13</v>
      </c>
      <c r="H1187" t="s">
        <v>6899</v>
      </c>
      <c r="I1187" s="4">
        <f t="shared" si="18"/>
        <v>172.5</v>
      </c>
      <c r="J1187">
        <v>27.6</v>
      </c>
      <c r="K1187" s="29" t="s">
        <v>6145</v>
      </c>
    </row>
    <row r="1188" spans="1:11" hidden="1">
      <c r="A1188" t="s">
        <v>3465</v>
      </c>
      <c r="B1188" s="3">
        <v>41726</v>
      </c>
      <c r="C1188" t="s">
        <v>6897</v>
      </c>
      <c r="D1188">
        <v>2</v>
      </c>
      <c r="E1188" t="s">
        <v>6898</v>
      </c>
      <c r="F1188" t="s">
        <v>26</v>
      </c>
      <c r="G1188" t="s">
        <v>13</v>
      </c>
      <c r="H1188" t="s">
        <v>6899</v>
      </c>
      <c r="I1188" s="4">
        <f t="shared" si="18"/>
        <v>-3853.4374999999995</v>
      </c>
      <c r="J1188">
        <v>-616.54999999999995</v>
      </c>
      <c r="K1188" s="29" t="s">
        <v>6145</v>
      </c>
    </row>
    <row r="1189" spans="1:11" hidden="1">
      <c r="A1189" t="s">
        <v>1259</v>
      </c>
      <c r="B1189" s="3">
        <v>41726</v>
      </c>
      <c r="C1189" t="s">
        <v>6897</v>
      </c>
      <c r="D1189">
        <v>2</v>
      </c>
      <c r="E1189" t="s">
        <v>8312</v>
      </c>
      <c r="F1189" t="s">
        <v>26</v>
      </c>
      <c r="G1189" t="s">
        <v>13</v>
      </c>
      <c r="H1189" t="s">
        <v>6899</v>
      </c>
      <c r="I1189" s="4">
        <f t="shared" si="18"/>
        <v>172.5</v>
      </c>
      <c r="J1189">
        <v>27.6</v>
      </c>
      <c r="K1189" s="29" t="s">
        <v>6145</v>
      </c>
    </row>
    <row r="1190" spans="1:11" hidden="1">
      <c r="A1190" t="s">
        <v>3469</v>
      </c>
      <c r="B1190" s="3">
        <v>41726</v>
      </c>
      <c r="C1190" t="s">
        <v>8313</v>
      </c>
      <c r="D1190">
        <v>2</v>
      </c>
      <c r="E1190" t="s">
        <v>8314</v>
      </c>
      <c r="F1190" t="s">
        <v>26</v>
      </c>
      <c r="G1190" t="s">
        <v>13</v>
      </c>
      <c r="H1190" t="s">
        <v>8315</v>
      </c>
      <c r="I1190" s="4">
        <f t="shared" si="18"/>
        <v>2525.875</v>
      </c>
      <c r="J1190">
        <v>404.14</v>
      </c>
      <c r="K1190" s="29" t="s">
        <v>6145</v>
      </c>
    </row>
    <row r="1191" spans="1:11" hidden="1">
      <c r="A1191" s="1" t="s">
        <v>3472</v>
      </c>
      <c r="B1191" s="13">
        <v>41726</v>
      </c>
      <c r="C1191" s="1" t="s">
        <v>6900</v>
      </c>
      <c r="D1191" s="1">
        <v>2</v>
      </c>
      <c r="E1191" s="1" t="s">
        <v>6901</v>
      </c>
      <c r="F1191" s="1" t="s">
        <v>26</v>
      </c>
      <c r="G1191" s="1" t="s">
        <v>13</v>
      </c>
      <c r="H1191" s="1" t="s">
        <v>2655</v>
      </c>
      <c r="I1191" s="4">
        <f t="shared" si="18"/>
        <v>853.43750000000011</v>
      </c>
      <c r="J1191" s="1">
        <v>136.55000000000001</v>
      </c>
      <c r="K1191" s="1" t="s">
        <v>6145</v>
      </c>
    </row>
    <row r="1192" spans="1:11" hidden="1">
      <c r="A1192" t="s">
        <v>3472</v>
      </c>
      <c r="B1192" s="3">
        <v>41726</v>
      </c>
      <c r="C1192" t="s">
        <v>6900</v>
      </c>
      <c r="D1192">
        <v>2</v>
      </c>
      <c r="E1192" t="s">
        <v>6901</v>
      </c>
      <c r="F1192" t="s">
        <v>26</v>
      </c>
      <c r="G1192" t="s">
        <v>13</v>
      </c>
      <c r="H1192" t="s">
        <v>2655</v>
      </c>
      <c r="I1192" s="4">
        <f t="shared" si="18"/>
        <v>853.43750000000011</v>
      </c>
      <c r="J1192">
        <v>136.55000000000001</v>
      </c>
      <c r="K1192" s="29" t="s">
        <v>6145</v>
      </c>
    </row>
    <row r="1193" spans="1:11" hidden="1">
      <c r="A1193" t="s">
        <v>3472</v>
      </c>
      <c r="B1193" s="3">
        <v>41726</v>
      </c>
      <c r="C1193" t="s">
        <v>6900</v>
      </c>
      <c r="D1193">
        <v>2</v>
      </c>
      <c r="E1193" t="s">
        <v>6901</v>
      </c>
      <c r="F1193" t="s">
        <v>26</v>
      </c>
      <c r="G1193" t="s">
        <v>13</v>
      </c>
      <c r="H1193" t="s">
        <v>2655</v>
      </c>
      <c r="I1193" s="4">
        <f t="shared" si="18"/>
        <v>-853.43750000000011</v>
      </c>
      <c r="J1193">
        <v>-136.55000000000001</v>
      </c>
      <c r="K1193" s="29" t="s">
        <v>6145</v>
      </c>
    </row>
    <row r="1194" spans="1:11" hidden="1">
      <c r="A1194" t="s">
        <v>1261</v>
      </c>
      <c r="B1194" s="3">
        <v>41726</v>
      </c>
      <c r="C1194" t="s">
        <v>1497</v>
      </c>
      <c r="D1194">
        <v>2</v>
      </c>
      <c r="E1194" t="s">
        <v>8316</v>
      </c>
      <c r="F1194" t="s">
        <v>18</v>
      </c>
      <c r="G1194" t="s">
        <v>0</v>
      </c>
      <c r="H1194" t="s">
        <v>8317</v>
      </c>
      <c r="I1194" s="4">
        <f t="shared" si="18"/>
        <v>2776.375</v>
      </c>
      <c r="J1194">
        <v>444.22</v>
      </c>
      <c r="K1194" t="s">
        <v>6149</v>
      </c>
    </row>
    <row r="1195" spans="1:11" hidden="1">
      <c r="A1195" t="s">
        <v>1262</v>
      </c>
      <c r="B1195" s="3">
        <v>41726</v>
      </c>
      <c r="C1195" t="s">
        <v>8318</v>
      </c>
      <c r="D1195">
        <v>2</v>
      </c>
      <c r="E1195" t="s">
        <v>8319</v>
      </c>
      <c r="F1195" t="s">
        <v>26</v>
      </c>
      <c r="G1195" t="s">
        <v>13</v>
      </c>
      <c r="H1195" t="s">
        <v>8320</v>
      </c>
      <c r="I1195" s="4">
        <f t="shared" si="18"/>
        <v>3284.5</v>
      </c>
      <c r="J1195">
        <v>525.52</v>
      </c>
      <c r="K1195" s="29" t="s">
        <v>6145</v>
      </c>
    </row>
    <row r="1196" spans="1:11" hidden="1">
      <c r="A1196" t="s">
        <v>3479</v>
      </c>
      <c r="B1196" s="3">
        <v>41726</v>
      </c>
      <c r="C1196" t="s">
        <v>8321</v>
      </c>
      <c r="D1196">
        <v>2</v>
      </c>
      <c r="E1196" t="s">
        <v>8322</v>
      </c>
      <c r="F1196" t="s">
        <v>26</v>
      </c>
      <c r="G1196" t="s">
        <v>13</v>
      </c>
      <c r="H1196" t="s">
        <v>8323</v>
      </c>
      <c r="I1196" s="4">
        <f t="shared" si="18"/>
        <v>862.0625</v>
      </c>
      <c r="J1196">
        <v>137.93</v>
      </c>
      <c r="K1196" s="29" t="s">
        <v>6145</v>
      </c>
    </row>
    <row r="1197" spans="1:11" hidden="1">
      <c r="A1197" t="s">
        <v>1264</v>
      </c>
      <c r="B1197" s="3">
        <v>41726</v>
      </c>
      <c r="C1197" t="s">
        <v>8324</v>
      </c>
      <c r="D1197">
        <v>2</v>
      </c>
      <c r="E1197" t="s">
        <v>8325</v>
      </c>
      <c r="F1197" t="s">
        <v>26</v>
      </c>
      <c r="G1197" t="s">
        <v>13</v>
      </c>
      <c r="H1197" t="s">
        <v>8326</v>
      </c>
      <c r="I1197" s="4">
        <f t="shared" si="18"/>
        <v>1534.5</v>
      </c>
      <c r="J1197">
        <v>245.52</v>
      </c>
      <c r="K1197" s="29" t="s">
        <v>6145</v>
      </c>
    </row>
    <row r="1198" spans="1:11" hidden="1">
      <c r="A1198" t="s">
        <v>3483</v>
      </c>
      <c r="B1198" s="3">
        <v>41726</v>
      </c>
      <c r="C1198" t="s">
        <v>8327</v>
      </c>
      <c r="D1198">
        <v>2</v>
      </c>
      <c r="E1198" t="s">
        <v>8328</v>
      </c>
      <c r="F1198" t="s">
        <v>26</v>
      </c>
      <c r="G1198" t="s">
        <v>13</v>
      </c>
      <c r="H1198" t="s">
        <v>8329</v>
      </c>
      <c r="I1198" s="4">
        <f t="shared" si="18"/>
        <v>3284.5</v>
      </c>
      <c r="J1198">
        <v>525.52</v>
      </c>
      <c r="K1198" s="29" t="s">
        <v>6145</v>
      </c>
    </row>
    <row r="1199" spans="1:11" hidden="1">
      <c r="A1199" t="s">
        <v>3488</v>
      </c>
      <c r="B1199" s="3">
        <v>41726</v>
      </c>
      <c r="C1199" t="s">
        <v>8330</v>
      </c>
      <c r="D1199">
        <v>2</v>
      </c>
      <c r="E1199" t="s">
        <v>8331</v>
      </c>
      <c r="F1199" t="s">
        <v>26</v>
      </c>
      <c r="G1199" t="s">
        <v>13</v>
      </c>
      <c r="H1199" t="s">
        <v>8332</v>
      </c>
      <c r="I1199" s="4">
        <f t="shared" si="18"/>
        <v>1534.5</v>
      </c>
      <c r="J1199">
        <v>245.52</v>
      </c>
      <c r="K1199" s="29" t="s">
        <v>6145</v>
      </c>
    </row>
    <row r="1200" spans="1:11" hidden="1">
      <c r="A1200" t="s">
        <v>3490</v>
      </c>
      <c r="B1200" s="3">
        <v>41726</v>
      </c>
      <c r="C1200" t="s">
        <v>8333</v>
      </c>
      <c r="D1200">
        <v>2</v>
      </c>
      <c r="E1200" t="s">
        <v>8334</v>
      </c>
      <c r="F1200" t="s">
        <v>26</v>
      </c>
      <c r="G1200" t="s">
        <v>13</v>
      </c>
      <c r="H1200" t="s">
        <v>8335</v>
      </c>
      <c r="I1200" s="4">
        <f t="shared" si="18"/>
        <v>110.00000000000001</v>
      </c>
      <c r="J1200">
        <v>17.600000000000001</v>
      </c>
      <c r="K1200" s="29" t="s">
        <v>6145</v>
      </c>
    </row>
    <row r="1201" spans="1:11" hidden="1">
      <c r="A1201" t="s">
        <v>3502</v>
      </c>
      <c r="B1201" s="3">
        <v>41727</v>
      </c>
      <c r="C1201" t="s">
        <v>8336</v>
      </c>
      <c r="D1201">
        <v>2</v>
      </c>
      <c r="E1201" t="s">
        <v>8337</v>
      </c>
      <c r="F1201" t="s">
        <v>26</v>
      </c>
      <c r="G1201" t="s">
        <v>13</v>
      </c>
      <c r="H1201" t="s">
        <v>1140</v>
      </c>
      <c r="I1201" s="4">
        <f t="shared" si="18"/>
        <v>1534.5</v>
      </c>
      <c r="J1201">
        <v>245.52</v>
      </c>
      <c r="K1201" s="29" t="s">
        <v>6145</v>
      </c>
    </row>
    <row r="1202" spans="1:11" hidden="1">
      <c r="A1202" t="s">
        <v>3505</v>
      </c>
      <c r="B1202" s="3">
        <v>41727</v>
      </c>
      <c r="C1202" t="s">
        <v>8338</v>
      </c>
      <c r="D1202">
        <v>2</v>
      </c>
      <c r="E1202" t="s">
        <v>8339</v>
      </c>
      <c r="F1202" t="s">
        <v>26</v>
      </c>
      <c r="G1202" t="s">
        <v>13</v>
      </c>
      <c r="H1202" t="s">
        <v>6099</v>
      </c>
      <c r="I1202" s="4">
        <f t="shared" si="18"/>
        <v>172.4375</v>
      </c>
      <c r="J1202">
        <v>27.59</v>
      </c>
      <c r="K1202" s="29" t="s">
        <v>6145</v>
      </c>
    </row>
    <row r="1203" spans="1:11" hidden="1">
      <c r="A1203" t="s">
        <v>3509</v>
      </c>
      <c r="B1203" s="3">
        <v>41727</v>
      </c>
      <c r="C1203" t="s">
        <v>8340</v>
      </c>
      <c r="D1203">
        <v>2</v>
      </c>
      <c r="E1203" t="s">
        <v>8341</v>
      </c>
      <c r="F1203" t="s">
        <v>26</v>
      </c>
      <c r="G1203" t="s">
        <v>13</v>
      </c>
      <c r="H1203" t="s">
        <v>5240</v>
      </c>
      <c r="I1203" s="4">
        <f t="shared" si="18"/>
        <v>853.43750000000011</v>
      </c>
      <c r="J1203">
        <v>136.55000000000001</v>
      </c>
      <c r="K1203" s="29" t="s">
        <v>6145</v>
      </c>
    </row>
    <row r="1204" spans="1:11" hidden="1">
      <c r="A1204" t="s">
        <v>3513</v>
      </c>
      <c r="B1204" s="3">
        <v>41727</v>
      </c>
      <c r="C1204" t="s">
        <v>8342</v>
      </c>
      <c r="D1204">
        <v>2</v>
      </c>
      <c r="E1204" t="s">
        <v>8343</v>
      </c>
      <c r="F1204" t="s">
        <v>26</v>
      </c>
      <c r="G1204" t="s">
        <v>13</v>
      </c>
      <c r="H1204" t="s">
        <v>3248</v>
      </c>
      <c r="I1204" s="4">
        <f t="shared" si="18"/>
        <v>491.375</v>
      </c>
      <c r="J1204">
        <v>78.62</v>
      </c>
      <c r="K1204" s="29" t="s">
        <v>6145</v>
      </c>
    </row>
    <row r="1205" spans="1:11" hidden="1">
      <c r="A1205" t="s">
        <v>3517</v>
      </c>
      <c r="B1205" s="3">
        <v>41727</v>
      </c>
      <c r="C1205" t="s">
        <v>8344</v>
      </c>
      <c r="D1205">
        <v>2</v>
      </c>
      <c r="E1205" t="s">
        <v>8345</v>
      </c>
      <c r="F1205" t="s">
        <v>26</v>
      </c>
      <c r="G1205" t="s">
        <v>13</v>
      </c>
      <c r="H1205" t="s">
        <v>2922</v>
      </c>
      <c r="I1205" s="4">
        <f t="shared" si="18"/>
        <v>853.43750000000011</v>
      </c>
      <c r="J1205">
        <v>136.55000000000001</v>
      </c>
      <c r="K1205" s="29" t="s">
        <v>6145</v>
      </c>
    </row>
    <row r="1206" spans="1:11" hidden="1">
      <c r="A1206" t="s">
        <v>1265</v>
      </c>
      <c r="B1206" s="3">
        <v>41727</v>
      </c>
      <c r="C1206" t="s">
        <v>8346</v>
      </c>
      <c r="D1206">
        <v>2</v>
      </c>
      <c r="E1206" t="s">
        <v>8347</v>
      </c>
      <c r="F1206" t="s">
        <v>26</v>
      </c>
      <c r="G1206" t="s">
        <v>13</v>
      </c>
      <c r="H1206" t="s">
        <v>6444</v>
      </c>
      <c r="I1206" s="4">
        <f t="shared" si="18"/>
        <v>344.8125</v>
      </c>
      <c r="J1206">
        <v>55.17</v>
      </c>
      <c r="K1206" s="29" t="s">
        <v>6145</v>
      </c>
    </row>
    <row r="1207" spans="1:11" hidden="1">
      <c r="A1207" t="s">
        <v>3521</v>
      </c>
      <c r="B1207" s="3">
        <v>41727</v>
      </c>
      <c r="C1207" t="s">
        <v>49</v>
      </c>
      <c r="D1207">
        <v>2</v>
      </c>
      <c r="E1207" t="s">
        <v>8348</v>
      </c>
      <c r="F1207" t="s">
        <v>18</v>
      </c>
      <c r="G1207" t="s">
        <v>3</v>
      </c>
      <c r="H1207" t="s">
        <v>5332</v>
      </c>
      <c r="I1207" s="4">
        <f t="shared" si="18"/>
        <v>57.9375</v>
      </c>
      <c r="J1207">
        <v>9.27</v>
      </c>
      <c r="K1207" t="s">
        <v>6149</v>
      </c>
    </row>
    <row r="1208" spans="1:11" hidden="1">
      <c r="A1208" t="s">
        <v>3525</v>
      </c>
      <c r="B1208" s="3">
        <v>41727</v>
      </c>
      <c r="C1208" t="s">
        <v>8349</v>
      </c>
      <c r="D1208">
        <v>2</v>
      </c>
      <c r="E1208" t="s">
        <v>8350</v>
      </c>
      <c r="F1208" t="s">
        <v>26</v>
      </c>
      <c r="G1208" t="s">
        <v>13</v>
      </c>
      <c r="H1208" t="s">
        <v>8351</v>
      </c>
      <c r="I1208" s="4">
        <f t="shared" si="18"/>
        <v>2146.5625</v>
      </c>
      <c r="J1208">
        <v>343.45</v>
      </c>
      <c r="K1208" s="29" t="s">
        <v>6145</v>
      </c>
    </row>
    <row r="1209" spans="1:11" hidden="1">
      <c r="A1209" t="s">
        <v>1267</v>
      </c>
      <c r="B1209" s="3">
        <v>41727</v>
      </c>
      <c r="C1209" t="s">
        <v>8352</v>
      </c>
      <c r="D1209">
        <v>2</v>
      </c>
      <c r="E1209" t="s">
        <v>8353</v>
      </c>
      <c r="F1209" t="s">
        <v>26</v>
      </c>
      <c r="G1209" t="s">
        <v>13</v>
      </c>
      <c r="H1209" t="s">
        <v>8354</v>
      </c>
      <c r="I1209" s="4">
        <f t="shared" si="18"/>
        <v>853.43750000000011</v>
      </c>
      <c r="J1209">
        <v>136.55000000000001</v>
      </c>
      <c r="K1209" s="29" t="s">
        <v>6145</v>
      </c>
    </row>
    <row r="1210" spans="1:11" hidden="1">
      <c r="A1210" t="s">
        <v>1268</v>
      </c>
      <c r="B1210" s="3">
        <v>41727</v>
      </c>
      <c r="C1210" t="s">
        <v>8355</v>
      </c>
      <c r="D1210">
        <v>2</v>
      </c>
      <c r="E1210" t="s">
        <v>8356</v>
      </c>
      <c r="F1210" t="s">
        <v>26</v>
      </c>
      <c r="G1210" t="s">
        <v>13</v>
      </c>
      <c r="H1210" t="s">
        <v>8357</v>
      </c>
      <c r="I1210" s="4">
        <f t="shared" si="18"/>
        <v>853.43750000000011</v>
      </c>
      <c r="J1210">
        <v>136.55000000000001</v>
      </c>
      <c r="K1210" s="29" t="s">
        <v>6145</v>
      </c>
    </row>
    <row r="1211" spans="1:11" hidden="1">
      <c r="A1211" t="s">
        <v>8690</v>
      </c>
      <c r="B1211" s="3">
        <v>41727</v>
      </c>
      <c r="C1211" t="s">
        <v>8358</v>
      </c>
      <c r="D1211">
        <v>2</v>
      </c>
      <c r="E1211" t="s">
        <v>8359</v>
      </c>
      <c r="F1211" t="s">
        <v>26</v>
      </c>
      <c r="G1211" t="s">
        <v>13</v>
      </c>
      <c r="H1211" t="s">
        <v>8360</v>
      </c>
      <c r="I1211" s="4">
        <f t="shared" si="18"/>
        <v>853.43750000000011</v>
      </c>
      <c r="J1211">
        <v>136.55000000000001</v>
      </c>
      <c r="K1211" s="29" t="s">
        <v>6145</v>
      </c>
    </row>
    <row r="1212" spans="1:11" hidden="1">
      <c r="A1212" s="1" t="s">
        <v>1269</v>
      </c>
      <c r="B1212" s="13">
        <v>41727</v>
      </c>
      <c r="C1212" s="1" t="s">
        <v>6902</v>
      </c>
      <c r="D1212" s="1">
        <v>2</v>
      </c>
      <c r="E1212" s="1" t="s">
        <v>6903</v>
      </c>
      <c r="F1212" s="1" t="s">
        <v>26</v>
      </c>
      <c r="G1212" s="1" t="s">
        <v>13</v>
      </c>
      <c r="H1212" s="1" t="s">
        <v>2412</v>
      </c>
      <c r="I1212" s="4">
        <f t="shared" si="18"/>
        <v>1815.5</v>
      </c>
      <c r="J1212" s="1">
        <v>290.48</v>
      </c>
      <c r="K1212" s="1" t="s">
        <v>6145</v>
      </c>
    </row>
    <row r="1213" spans="1:11" hidden="1">
      <c r="A1213" t="s">
        <v>1269</v>
      </c>
      <c r="B1213" s="3">
        <v>41727</v>
      </c>
      <c r="C1213" t="s">
        <v>6902</v>
      </c>
      <c r="D1213">
        <v>2</v>
      </c>
      <c r="E1213" t="s">
        <v>6903</v>
      </c>
      <c r="F1213" t="s">
        <v>26</v>
      </c>
      <c r="G1213" t="s">
        <v>13</v>
      </c>
      <c r="H1213" t="s">
        <v>2412</v>
      </c>
      <c r="I1213" s="4">
        <f t="shared" si="18"/>
        <v>1815.5</v>
      </c>
      <c r="J1213">
        <v>290.48</v>
      </c>
      <c r="K1213" s="29" t="s">
        <v>6145</v>
      </c>
    </row>
    <row r="1214" spans="1:11" hidden="1">
      <c r="A1214" t="s">
        <v>1269</v>
      </c>
      <c r="B1214" s="3">
        <v>41727</v>
      </c>
      <c r="C1214" t="s">
        <v>6902</v>
      </c>
      <c r="D1214">
        <v>2</v>
      </c>
      <c r="E1214" t="s">
        <v>6903</v>
      </c>
      <c r="F1214" t="s">
        <v>26</v>
      </c>
      <c r="G1214" t="s">
        <v>13</v>
      </c>
      <c r="H1214" t="s">
        <v>2412</v>
      </c>
      <c r="I1214" s="4">
        <f t="shared" si="18"/>
        <v>-1815.5</v>
      </c>
      <c r="J1214">
        <v>-290.48</v>
      </c>
      <c r="K1214" s="29" t="s">
        <v>6145</v>
      </c>
    </row>
    <row r="1215" spans="1:11" hidden="1">
      <c r="A1215" t="s">
        <v>8691</v>
      </c>
      <c r="B1215" s="3">
        <v>41727</v>
      </c>
      <c r="C1215" t="s">
        <v>8361</v>
      </c>
      <c r="D1215">
        <v>2</v>
      </c>
      <c r="E1215" t="s">
        <v>8362</v>
      </c>
      <c r="F1215" t="s">
        <v>26</v>
      </c>
      <c r="G1215" t="s">
        <v>13</v>
      </c>
      <c r="H1215" t="s">
        <v>8363</v>
      </c>
      <c r="I1215" s="4">
        <f t="shared" si="18"/>
        <v>2525.875</v>
      </c>
      <c r="J1215">
        <v>404.14</v>
      </c>
      <c r="K1215" s="29" t="s">
        <v>6145</v>
      </c>
    </row>
    <row r="1216" spans="1:11" hidden="1">
      <c r="A1216" t="s">
        <v>1273</v>
      </c>
      <c r="B1216" s="3">
        <v>41727</v>
      </c>
      <c r="C1216" t="s">
        <v>8364</v>
      </c>
      <c r="D1216">
        <v>2</v>
      </c>
      <c r="E1216" t="s">
        <v>8365</v>
      </c>
      <c r="F1216" t="s">
        <v>26</v>
      </c>
      <c r="G1216" t="s">
        <v>13</v>
      </c>
      <c r="H1216" t="s">
        <v>8366</v>
      </c>
      <c r="I1216" s="4">
        <f t="shared" si="18"/>
        <v>1534.5</v>
      </c>
      <c r="J1216">
        <v>245.52</v>
      </c>
      <c r="K1216" s="29" t="s">
        <v>6145</v>
      </c>
    </row>
    <row r="1217" spans="1:11" hidden="1">
      <c r="A1217" t="s">
        <v>1275</v>
      </c>
      <c r="B1217" s="3">
        <v>41727</v>
      </c>
      <c r="C1217" t="s">
        <v>8367</v>
      </c>
      <c r="D1217">
        <v>2</v>
      </c>
      <c r="E1217" t="s">
        <v>8368</v>
      </c>
      <c r="F1217" t="s">
        <v>26</v>
      </c>
      <c r="G1217" t="s">
        <v>13</v>
      </c>
      <c r="H1217" t="s">
        <v>6443</v>
      </c>
      <c r="I1217" s="4">
        <f t="shared" si="18"/>
        <v>1801.7499999999998</v>
      </c>
      <c r="J1217">
        <v>288.27999999999997</v>
      </c>
      <c r="K1217" s="29" t="s">
        <v>6145</v>
      </c>
    </row>
    <row r="1218" spans="1:11" hidden="1">
      <c r="A1218" t="s">
        <v>1277</v>
      </c>
      <c r="B1218" s="3">
        <v>41727</v>
      </c>
      <c r="C1218" t="s">
        <v>8369</v>
      </c>
      <c r="D1218">
        <v>2</v>
      </c>
      <c r="E1218" t="s">
        <v>8370</v>
      </c>
      <c r="F1218" t="s">
        <v>26</v>
      </c>
      <c r="G1218" t="s">
        <v>13</v>
      </c>
      <c r="H1218" t="s">
        <v>8371</v>
      </c>
      <c r="I1218" s="4">
        <f t="shared" si="18"/>
        <v>853.43750000000011</v>
      </c>
      <c r="J1218">
        <v>136.55000000000001</v>
      </c>
      <c r="K1218" s="29" t="s">
        <v>6145</v>
      </c>
    </row>
    <row r="1219" spans="1:11" hidden="1">
      <c r="A1219" t="s">
        <v>1280</v>
      </c>
      <c r="B1219" s="3">
        <v>41729</v>
      </c>
      <c r="C1219" t="s">
        <v>2</v>
      </c>
      <c r="D1219">
        <v>2</v>
      </c>
      <c r="E1219" t="s">
        <v>8372</v>
      </c>
      <c r="F1219" t="s">
        <v>18</v>
      </c>
      <c r="G1219" t="s">
        <v>3</v>
      </c>
      <c r="H1219" t="s">
        <v>6224</v>
      </c>
      <c r="I1219" s="4">
        <f t="shared" si="18"/>
        <v>333.5</v>
      </c>
      <c r="J1219">
        <v>53.36</v>
      </c>
      <c r="K1219" t="s">
        <v>6149</v>
      </c>
    </row>
    <row r="1220" spans="1:11" hidden="1">
      <c r="A1220" t="s">
        <v>8692</v>
      </c>
      <c r="B1220" s="3">
        <v>41729</v>
      </c>
      <c r="C1220" t="s">
        <v>8373</v>
      </c>
      <c r="D1220">
        <v>2</v>
      </c>
      <c r="E1220" t="s">
        <v>8374</v>
      </c>
      <c r="F1220" t="s">
        <v>26</v>
      </c>
      <c r="G1220" t="s">
        <v>13</v>
      </c>
      <c r="H1220" t="s">
        <v>8375</v>
      </c>
      <c r="I1220" s="4">
        <f t="shared" si="18"/>
        <v>853.43750000000011</v>
      </c>
      <c r="J1220">
        <v>136.55000000000001</v>
      </c>
      <c r="K1220" s="29" t="s">
        <v>6145</v>
      </c>
    </row>
    <row r="1221" spans="1:11" hidden="1">
      <c r="A1221" s="1" t="s">
        <v>8693</v>
      </c>
      <c r="B1221" s="13">
        <v>41729</v>
      </c>
      <c r="C1221" s="1" t="s">
        <v>16</v>
      </c>
      <c r="D1221" s="1">
        <v>2</v>
      </c>
      <c r="E1221" s="1" t="s">
        <v>6904</v>
      </c>
      <c r="F1221" s="1" t="s">
        <v>18</v>
      </c>
      <c r="G1221" s="1" t="s">
        <v>3</v>
      </c>
      <c r="H1221" s="1" t="s">
        <v>6616</v>
      </c>
      <c r="I1221" s="4">
        <f t="shared" si="18"/>
        <v>75.25</v>
      </c>
      <c r="J1221" s="1">
        <v>12.04</v>
      </c>
      <c r="K1221" t="s">
        <v>6149</v>
      </c>
    </row>
    <row r="1222" spans="1:11" hidden="1">
      <c r="A1222" t="s">
        <v>8693</v>
      </c>
      <c r="B1222" s="3">
        <v>41729</v>
      </c>
      <c r="C1222" t="s">
        <v>16</v>
      </c>
      <c r="D1222">
        <v>2</v>
      </c>
      <c r="E1222" t="s">
        <v>6904</v>
      </c>
      <c r="F1222" t="s">
        <v>18</v>
      </c>
      <c r="G1222" t="s">
        <v>3</v>
      </c>
      <c r="H1222" t="s">
        <v>6616</v>
      </c>
      <c r="I1222" s="4">
        <f t="shared" si="18"/>
        <v>75.25</v>
      </c>
      <c r="J1222">
        <v>12.04</v>
      </c>
      <c r="K1222" t="s">
        <v>6149</v>
      </c>
    </row>
    <row r="1223" spans="1:11" hidden="1">
      <c r="A1223" t="s">
        <v>8693</v>
      </c>
      <c r="B1223" s="3">
        <v>41729</v>
      </c>
      <c r="C1223" t="s">
        <v>16</v>
      </c>
      <c r="D1223">
        <v>2</v>
      </c>
      <c r="E1223" t="s">
        <v>6904</v>
      </c>
      <c r="F1223" t="s">
        <v>18</v>
      </c>
      <c r="G1223" t="s">
        <v>3</v>
      </c>
      <c r="H1223" t="s">
        <v>6616</v>
      </c>
      <c r="I1223" s="4">
        <f t="shared" si="18"/>
        <v>-75.25</v>
      </c>
      <c r="J1223">
        <v>-12.04</v>
      </c>
      <c r="K1223" t="s">
        <v>6149</v>
      </c>
    </row>
    <row r="1224" spans="1:11" hidden="1">
      <c r="A1224" s="1" t="s">
        <v>8694</v>
      </c>
      <c r="B1224" s="13">
        <v>41729</v>
      </c>
      <c r="C1224" s="1" t="s">
        <v>16</v>
      </c>
      <c r="D1224" s="1">
        <v>2</v>
      </c>
      <c r="E1224" s="1" t="s">
        <v>6905</v>
      </c>
      <c r="F1224" s="1" t="s">
        <v>18</v>
      </c>
      <c r="G1224" s="1" t="s">
        <v>3</v>
      </c>
      <c r="H1224" s="1" t="s">
        <v>6541</v>
      </c>
      <c r="I1224" s="4">
        <f t="shared" si="18"/>
        <v>222.3125</v>
      </c>
      <c r="J1224" s="1">
        <v>35.57</v>
      </c>
      <c r="K1224" t="s">
        <v>6149</v>
      </c>
    </row>
    <row r="1225" spans="1:11" hidden="1">
      <c r="A1225" t="s">
        <v>8694</v>
      </c>
      <c r="B1225" s="3">
        <v>41729</v>
      </c>
      <c r="C1225" t="s">
        <v>16</v>
      </c>
      <c r="D1225">
        <v>2</v>
      </c>
      <c r="E1225" t="s">
        <v>6905</v>
      </c>
      <c r="F1225" t="s">
        <v>18</v>
      </c>
      <c r="G1225" t="s">
        <v>3</v>
      </c>
      <c r="H1225" t="s">
        <v>6541</v>
      </c>
      <c r="I1225" s="4">
        <f t="shared" si="18"/>
        <v>222.3125</v>
      </c>
      <c r="J1225">
        <v>35.57</v>
      </c>
      <c r="K1225" t="s">
        <v>6149</v>
      </c>
    </row>
    <row r="1226" spans="1:11" hidden="1">
      <c r="A1226" t="s">
        <v>8694</v>
      </c>
      <c r="B1226" s="3">
        <v>41729</v>
      </c>
      <c r="C1226" t="s">
        <v>16</v>
      </c>
      <c r="D1226">
        <v>2</v>
      </c>
      <c r="E1226" t="s">
        <v>6905</v>
      </c>
      <c r="F1226" t="s">
        <v>18</v>
      </c>
      <c r="G1226" t="s">
        <v>3</v>
      </c>
      <c r="H1226" t="s">
        <v>6541</v>
      </c>
      <c r="I1226" s="4">
        <f t="shared" ref="I1226:I1271" si="19">J1226*100/16</f>
        <v>-222.3125</v>
      </c>
      <c r="J1226">
        <v>-35.57</v>
      </c>
      <c r="K1226" t="s">
        <v>6149</v>
      </c>
    </row>
    <row r="1227" spans="1:11" hidden="1">
      <c r="A1227" s="1" t="s">
        <v>3528</v>
      </c>
      <c r="B1227" s="13">
        <v>41729</v>
      </c>
      <c r="C1227" s="1" t="s">
        <v>16</v>
      </c>
      <c r="D1227" s="1">
        <v>2</v>
      </c>
      <c r="E1227" s="1" t="s">
        <v>6906</v>
      </c>
      <c r="F1227" s="1" t="s">
        <v>18</v>
      </c>
      <c r="G1227" s="1" t="s">
        <v>3</v>
      </c>
      <c r="H1227" s="1" t="s">
        <v>6600</v>
      </c>
      <c r="I1227" s="4">
        <f t="shared" si="19"/>
        <v>605</v>
      </c>
      <c r="J1227" s="1">
        <v>96.8</v>
      </c>
      <c r="K1227" t="s">
        <v>6149</v>
      </c>
    </row>
    <row r="1228" spans="1:11" hidden="1">
      <c r="A1228" t="s">
        <v>3528</v>
      </c>
      <c r="B1228" s="3">
        <v>41729</v>
      </c>
      <c r="C1228" t="s">
        <v>16</v>
      </c>
      <c r="D1228">
        <v>2</v>
      </c>
      <c r="E1228" t="s">
        <v>6906</v>
      </c>
      <c r="F1228" t="s">
        <v>18</v>
      </c>
      <c r="G1228" t="s">
        <v>3</v>
      </c>
      <c r="H1228" t="s">
        <v>6600</v>
      </c>
      <c r="I1228" s="4">
        <f t="shared" si="19"/>
        <v>605</v>
      </c>
      <c r="J1228">
        <v>96.8</v>
      </c>
      <c r="K1228" t="s">
        <v>6149</v>
      </c>
    </row>
    <row r="1229" spans="1:11" hidden="1">
      <c r="A1229" t="s">
        <v>3528</v>
      </c>
      <c r="B1229" s="3">
        <v>41729</v>
      </c>
      <c r="C1229" t="s">
        <v>16</v>
      </c>
      <c r="D1229">
        <v>2</v>
      </c>
      <c r="E1229" t="s">
        <v>6906</v>
      </c>
      <c r="F1229" t="s">
        <v>18</v>
      </c>
      <c r="G1229" t="s">
        <v>3</v>
      </c>
      <c r="H1229" t="s">
        <v>6600</v>
      </c>
      <c r="I1229" s="4">
        <f t="shared" si="19"/>
        <v>-605</v>
      </c>
      <c r="J1229">
        <v>-96.8</v>
      </c>
      <c r="K1229" t="s">
        <v>6149</v>
      </c>
    </row>
    <row r="1230" spans="1:11" hidden="1">
      <c r="A1230" t="s">
        <v>8695</v>
      </c>
      <c r="B1230" s="3">
        <v>41729</v>
      </c>
      <c r="C1230" t="s">
        <v>16</v>
      </c>
      <c r="D1230">
        <v>2</v>
      </c>
      <c r="E1230" t="s">
        <v>8376</v>
      </c>
      <c r="F1230" t="s">
        <v>18</v>
      </c>
      <c r="G1230" t="s">
        <v>3</v>
      </c>
      <c r="H1230" t="s">
        <v>88</v>
      </c>
      <c r="I1230" s="4">
        <f t="shared" si="19"/>
        <v>860.875</v>
      </c>
      <c r="J1230">
        <v>137.74</v>
      </c>
      <c r="K1230" t="s">
        <v>6149</v>
      </c>
    </row>
    <row r="1231" spans="1:11" hidden="1">
      <c r="A1231" s="1" t="s">
        <v>8696</v>
      </c>
      <c r="B1231" s="13">
        <v>41729</v>
      </c>
      <c r="C1231" s="1" t="s">
        <v>16</v>
      </c>
      <c r="D1231" s="1">
        <v>2</v>
      </c>
      <c r="E1231" s="1" t="s">
        <v>6907</v>
      </c>
      <c r="F1231" s="1" t="s">
        <v>18</v>
      </c>
      <c r="G1231" s="1" t="s">
        <v>3</v>
      </c>
      <c r="H1231" s="1" t="s">
        <v>6649</v>
      </c>
      <c r="I1231" s="4">
        <f t="shared" si="19"/>
        <v>197.875</v>
      </c>
      <c r="J1231" s="1">
        <v>31.66</v>
      </c>
      <c r="K1231" t="s">
        <v>6149</v>
      </c>
    </row>
    <row r="1232" spans="1:11" hidden="1">
      <c r="A1232" t="s">
        <v>8696</v>
      </c>
      <c r="B1232" s="3">
        <v>41729</v>
      </c>
      <c r="C1232" t="s">
        <v>16</v>
      </c>
      <c r="D1232">
        <v>2</v>
      </c>
      <c r="E1232" t="s">
        <v>6907</v>
      </c>
      <c r="F1232" t="s">
        <v>18</v>
      </c>
      <c r="G1232" t="s">
        <v>3</v>
      </c>
      <c r="H1232" t="s">
        <v>6649</v>
      </c>
      <c r="I1232" s="4">
        <f t="shared" si="19"/>
        <v>197.875</v>
      </c>
      <c r="J1232">
        <v>31.66</v>
      </c>
      <c r="K1232" t="s">
        <v>6149</v>
      </c>
    </row>
    <row r="1233" spans="1:11" hidden="1">
      <c r="A1233" t="s">
        <v>8696</v>
      </c>
      <c r="B1233" s="3">
        <v>41729</v>
      </c>
      <c r="C1233" t="s">
        <v>16</v>
      </c>
      <c r="D1233">
        <v>2</v>
      </c>
      <c r="E1233" t="s">
        <v>6907</v>
      </c>
      <c r="F1233" t="s">
        <v>18</v>
      </c>
      <c r="G1233" t="s">
        <v>3</v>
      </c>
      <c r="H1233" t="s">
        <v>6649</v>
      </c>
      <c r="I1233" s="4">
        <f t="shared" si="19"/>
        <v>-197.875</v>
      </c>
      <c r="J1233">
        <v>-31.66</v>
      </c>
      <c r="K1233" t="s">
        <v>6149</v>
      </c>
    </row>
    <row r="1234" spans="1:11" hidden="1">
      <c r="A1234" s="1" t="s">
        <v>8697</v>
      </c>
      <c r="B1234" s="13">
        <v>41729</v>
      </c>
      <c r="C1234" s="1" t="s">
        <v>16</v>
      </c>
      <c r="D1234" s="1">
        <v>2</v>
      </c>
      <c r="E1234" s="1" t="s">
        <v>6908</v>
      </c>
      <c r="F1234" s="1" t="s">
        <v>18</v>
      </c>
      <c r="G1234" s="1" t="s">
        <v>3</v>
      </c>
      <c r="H1234" s="1" t="s">
        <v>6648</v>
      </c>
      <c r="I1234" s="4">
        <f t="shared" si="19"/>
        <v>112.625</v>
      </c>
      <c r="J1234" s="1">
        <v>18.02</v>
      </c>
      <c r="K1234" t="s">
        <v>6149</v>
      </c>
    </row>
    <row r="1235" spans="1:11" hidden="1">
      <c r="A1235" t="s">
        <v>8697</v>
      </c>
      <c r="B1235" s="3">
        <v>41729</v>
      </c>
      <c r="C1235" t="s">
        <v>16</v>
      </c>
      <c r="D1235">
        <v>2</v>
      </c>
      <c r="E1235" t="s">
        <v>6908</v>
      </c>
      <c r="F1235" t="s">
        <v>18</v>
      </c>
      <c r="G1235" t="s">
        <v>3</v>
      </c>
      <c r="H1235" t="s">
        <v>6648</v>
      </c>
      <c r="I1235" s="4">
        <f t="shared" si="19"/>
        <v>112.625</v>
      </c>
      <c r="J1235">
        <v>18.02</v>
      </c>
      <c r="K1235" t="s">
        <v>6149</v>
      </c>
    </row>
    <row r="1236" spans="1:11" hidden="1">
      <c r="A1236" t="s">
        <v>8697</v>
      </c>
      <c r="B1236" s="3">
        <v>41729</v>
      </c>
      <c r="C1236" t="s">
        <v>16</v>
      </c>
      <c r="D1236">
        <v>2</v>
      </c>
      <c r="E1236" t="s">
        <v>6908</v>
      </c>
      <c r="F1236" t="s">
        <v>18</v>
      </c>
      <c r="G1236" t="s">
        <v>3</v>
      </c>
      <c r="H1236" t="s">
        <v>6648</v>
      </c>
      <c r="I1236" s="4">
        <f t="shared" si="19"/>
        <v>-112.625</v>
      </c>
      <c r="J1236">
        <v>-18.02</v>
      </c>
      <c r="K1236" t="s">
        <v>6149</v>
      </c>
    </row>
    <row r="1237" spans="1:11" hidden="1">
      <c r="A1237" s="1" t="s">
        <v>8698</v>
      </c>
      <c r="B1237" s="13">
        <v>41729</v>
      </c>
      <c r="C1237" s="1" t="s">
        <v>16</v>
      </c>
      <c r="D1237" s="1">
        <v>2</v>
      </c>
      <c r="E1237" s="1" t="s">
        <v>6909</v>
      </c>
      <c r="F1237" s="1" t="s">
        <v>18</v>
      </c>
      <c r="G1237" s="1" t="s">
        <v>3</v>
      </c>
      <c r="H1237" s="1" t="s">
        <v>255</v>
      </c>
      <c r="I1237" s="4">
        <f t="shared" si="19"/>
        <v>301.5</v>
      </c>
      <c r="J1237" s="1">
        <v>48.24</v>
      </c>
      <c r="K1237" t="s">
        <v>6149</v>
      </c>
    </row>
    <row r="1238" spans="1:11" hidden="1">
      <c r="A1238" t="s">
        <v>8698</v>
      </c>
      <c r="B1238" s="3">
        <v>41729</v>
      </c>
      <c r="C1238" t="s">
        <v>16</v>
      </c>
      <c r="D1238">
        <v>2</v>
      </c>
      <c r="E1238" t="s">
        <v>6909</v>
      </c>
      <c r="F1238" t="s">
        <v>18</v>
      </c>
      <c r="G1238" t="s">
        <v>3</v>
      </c>
      <c r="H1238" t="s">
        <v>255</v>
      </c>
      <c r="I1238" s="4">
        <f t="shared" si="19"/>
        <v>301.5</v>
      </c>
      <c r="J1238">
        <v>48.24</v>
      </c>
      <c r="K1238" t="s">
        <v>6149</v>
      </c>
    </row>
    <row r="1239" spans="1:11" hidden="1">
      <c r="A1239" t="s">
        <v>8698</v>
      </c>
      <c r="B1239" s="3">
        <v>41729</v>
      </c>
      <c r="C1239" t="s">
        <v>16</v>
      </c>
      <c r="D1239">
        <v>2</v>
      </c>
      <c r="E1239" t="s">
        <v>6909</v>
      </c>
      <c r="F1239" t="s">
        <v>18</v>
      </c>
      <c r="G1239" t="s">
        <v>3</v>
      </c>
      <c r="H1239" t="s">
        <v>255</v>
      </c>
      <c r="I1239" s="4">
        <f t="shared" si="19"/>
        <v>-301.5</v>
      </c>
      <c r="J1239">
        <v>-48.24</v>
      </c>
      <c r="K1239" t="s">
        <v>6149</v>
      </c>
    </row>
    <row r="1240" spans="1:11" hidden="1">
      <c r="A1240" s="1" t="s">
        <v>8699</v>
      </c>
      <c r="B1240" s="13">
        <v>41729</v>
      </c>
      <c r="C1240" s="1" t="s">
        <v>16</v>
      </c>
      <c r="D1240" s="1">
        <v>2</v>
      </c>
      <c r="E1240" s="1" t="s">
        <v>6910</v>
      </c>
      <c r="F1240" s="1" t="s">
        <v>18</v>
      </c>
      <c r="G1240" s="1" t="s">
        <v>3</v>
      </c>
      <c r="H1240" s="1" t="s">
        <v>2707</v>
      </c>
      <c r="I1240" s="4">
        <f t="shared" si="19"/>
        <v>2155.1875</v>
      </c>
      <c r="J1240" s="1">
        <v>344.83</v>
      </c>
      <c r="K1240" t="s">
        <v>6149</v>
      </c>
    </row>
    <row r="1241" spans="1:11" hidden="1">
      <c r="A1241" t="s">
        <v>8699</v>
      </c>
      <c r="B1241" s="3">
        <v>41729</v>
      </c>
      <c r="C1241" t="s">
        <v>16</v>
      </c>
      <c r="D1241">
        <v>2</v>
      </c>
      <c r="E1241" t="s">
        <v>6910</v>
      </c>
      <c r="F1241" t="s">
        <v>18</v>
      </c>
      <c r="G1241" t="s">
        <v>3</v>
      </c>
      <c r="H1241" t="s">
        <v>2707</v>
      </c>
      <c r="I1241" s="4">
        <f t="shared" si="19"/>
        <v>2155.1875</v>
      </c>
      <c r="J1241">
        <v>344.83</v>
      </c>
      <c r="K1241" t="s">
        <v>6149</v>
      </c>
    </row>
    <row r="1242" spans="1:11" hidden="1">
      <c r="A1242" t="s">
        <v>8699</v>
      </c>
      <c r="B1242" s="3">
        <v>41729</v>
      </c>
      <c r="C1242" t="s">
        <v>16</v>
      </c>
      <c r="D1242">
        <v>2</v>
      </c>
      <c r="E1242" t="s">
        <v>6910</v>
      </c>
      <c r="F1242" t="s">
        <v>18</v>
      </c>
      <c r="G1242" t="s">
        <v>3</v>
      </c>
      <c r="H1242" t="s">
        <v>2707</v>
      </c>
      <c r="I1242" s="4">
        <f t="shared" si="19"/>
        <v>-2155.1875</v>
      </c>
      <c r="J1242">
        <v>-344.83</v>
      </c>
      <c r="K1242" t="s">
        <v>6149</v>
      </c>
    </row>
    <row r="1243" spans="1:11" hidden="1">
      <c r="A1243" s="1" t="s">
        <v>8700</v>
      </c>
      <c r="B1243" s="13">
        <v>41729</v>
      </c>
      <c r="C1243" s="1" t="s">
        <v>16</v>
      </c>
      <c r="D1243" s="1">
        <v>2</v>
      </c>
      <c r="E1243" s="1" t="s">
        <v>6911</v>
      </c>
      <c r="F1243" s="1" t="s">
        <v>18</v>
      </c>
      <c r="G1243" s="1" t="s">
        <v>3</v>
      </c>
      <c r="H1243" s="1" t="s">
        <v>88</v>
      </c>
      <c r="I1243" s="4">
        <f t="shared" si="19"/>
        <v>856.93750000000011</v>
      </c>
      <c r="J1243" s="1">
        <v>137.11000000000001</v>
      </c>
      <c r="K1243" t="s">
        <v>6149</v>
      </c>
    </row>
    <row r="1244" spans="1:11" hidden="1">
      <c r="A1244" t="s">
        <v>8700</v>
      </c>
      <c r="B1244" s="3">
        <v>41729</v>
      </c>
      <c r="C1244" t="s">
        <v>16</v>
      </c>
      <c r="D1244">
        <v>2</v>
      </c>
      <c r="E1244" t="s">
        <v>6911</v>
      </c>
      <c r="F1244" t="s">
        <v>18</v>
      </c>
      <c r="G1244" t="s">
        <v>3</v>
      </c>
      <c r="H1244" t="s">
        <v>88</v>
      </c>
      <c r="I1244" s="4">
        <f t="shared" si="19"/>
        <v>856.75000000000011</v>
      </c>
      <c r="J1244">
        <v>137.08000000000001</v>
      </c>
      <c r="K1244" t="s">
        <v>6149</v>
      </c>
    </row>
    <row r="1245" spans="1:11" hidden="1">
      <c r="A1245" t="s">
        <v>8700</v>
      </c>
      <c r="B1245" s="3">
        <v>41729</v>
      </c>
      <c r="C1245" t="s">
        <v>16</v>
      </c>
      <c r="D1245">
        <v>2</v>
      </c>
      <c r="E1245" t="s">
        <v>6911</v>
      </c>
      <c r="F1245" t="s">
        <v>18</v>
      </c>
      <c r="G1245" t="s">
        <v>3</v>
      </c>
      <c r="H1245" t="s">
        <v>88</v>
      </c>
      <c r="I1245" s="4">
        <f t="shared" si="19"/>
        <v>-856.93750000000011</v>
      </c>
      <c r="J1245">
        <v>-137.11000000000001</v>
      </c>
      <c r="K1245" t="s">
        <v>6149</v>
      </c>
    </row>
    <row r="1246" spans="1:11" hidden="1">
      <c r="A1246" t="s">
        <v>8701</v>
      </c>
      <c r="B1246" s="3">
        <v>41729</v>
      </c>
      <c r="C1246" t="s">
        <v>8377</v>
      </c>
      <c r="D1246">
        <v>2</v>
      </c>
      <c r="E1246" t="s">
        <v>8378</v>
      </c>
      <c r="F1246" t="s">
        <v>26</v>
      </c>
      <c r="G1246" t="s">
        <v>13</v>
      </c>
      <c r="H1246" t="s">
        <v>8379</v>
      </c>
      <c r="I1246" s="4">
        <f t="shared" si="19"/>
        <v>4947.75</v>
      </c>
      <c r="J1246">
        <v>791.64</v>
      </c>
      <c r="K1246" s="29" t="s">
        <v>6145</v>
      </c>
    </row>
    <row r="1247" spans="1:11" hidden="1">
      <c r="A1247" t="s">
        <v>8702</v>
      </c>
      <c r="B1247" s="3">
        <v>41729</v>
      </c>
      <c r="C1247" t="s">
        <v>2</v>
      </c>
      <c r="D1247">
        <v>2</v>
      </c>
      <c r="E1247" t="s">
        <v>8380</v>
      </c>
      <c r="F1247" t="s">
        <v>18</v>
      </c>
      <c r="G1247" t="s">
        <v>3</v>
      </c>
      <c r="H1247" t="s">
        <v>4962</v>
      </c>
      <c r="I1247" s="4">
        <f t="shared" si="19"/>
        <v>344.75</v>
      </c>
      <c r="J1247">
        <v>55.16</v>
      </c>
      <c r="K1247" t="s">
        <v>6149</v>
      </c>
    </row>
    <row r="1248" spans="1:11" hidden="1">
      <c r="A1248" s="1" t="s">
        <v>8703</v>
      </c>
      <c r="B1248" s="13">
        <v>41729</v>
      </c>
      <c r="C1248" s="1" t="s">
        <v>6912</v>
      </c>
      <c r="D1248" s="1">
        <v>2</v>
      </c>
      <c r="E1248" s="1" t="s">
        <v>6913</v>
      </c>
      <c r="F1248" s="1" t="s">
        <v>26</v>
      </c>
      <c r="G1248" s="1" t="s">
        <v>13</v>
      </c>
      <c r="H1248" s="1" t="s">
        <v>202</v>
      </c>
      <c r="I1248" s="4">
        <f t="shared" si="19"/>
        <v>819</v>
      </c>
      <c r="J1248" s="1">
        <v>131.04</v>
      </c>
      <c r="K1248" s="1" t="s">
        <v>6145</v>
      </c>
    </row>
    <row r="1249" spans="1:11" hidden="1">
      <c r="A1249" t="s">
        <v>8703</v>
      </c>
      <c r="B1249" s="3">
        <v>41729</v>
      </c>
      <c r="C1249" t="s">
        <v>6912</v>
      </c>
      <c r="D1249">
        <v>2</v>
      </c>
      <c r="E1249" t="s">
        <v>6913</v>
      </c>
      <c r="F1249" t="s">
        <v>26</v>
      </c>
      <c r="G1249" t="s">
        <v>13</v>
      </c>
      <c r="H1249" t="s">
        <v>202</v>
      </c>
      <c r="I1249" s="4">
        <f t="shared" si="19"/>
        <v>819</v>
      </c>
      <c r="J1249">
        <v>131.04</v>
      </c>
      <c r="K1249" s="29" t="s">
        <v>6145</v>
      </c>
    </row>
    <row r="1250" spans="1:11" hidden="1">
      <c r="A1250" t="s">
        <v>8703</v>
      </c>
      <c r="B1250" s="3">
        <v>41729</v>
      </c>
      <c r="C1250" t="s">
        <v>6912</v>
      </c>
      <c r="D1250">
        <v>2</v>
      </c>
      <c r="E1250" t="s">
        <v>6913</v>
      </c>
      <c r="F1250" t="s">
        <v>26</v>
      </c>
      <c r="G1250" t="s">
        <v>13</v>
      </c>
      <c r="H1250" t="s">
        <v>202</v>
      </c>
      <c r="I1250" s="4">
        <f t="shared" si="19"/>
        <v>-819</v>
      </c>
      <c r="J1250">
        <v>-131.04</v>
      </c>
      <c r="K1250" s="29" t="s">
        <v>6145</v>
      </c>
    </row>
    <row r="1251" spans="1:11" hidden="1">
      <c r="A1251" t="s">
        <v>2701</v>
      </c>
      <c r="B1251" s="3">
        <v>41729</v>
      </c>
      <c r="C1251" t="s">
        <v>1578</v>
      </c>
      <c r="D1251">
        <v>1</v>
      </c>
      <c r="E1251" t="s">
        <v>8381</v>
      </c>
      <c r="F1251" t="s">
        <v>934</v>
      </c>
      <c r="G1251" t="s">
        <v>5</v>
      </c>
      <c r="H1251" t="s">
        <v>8382</v>
      </c>
      <c r="I1251" s="4">
        <f t="shared" si="19"/>
        <v>431.0625</v>
      </c>
      <c r="J1251">
        <v>68.97</v>
      </c>
      <c r="K1251" t="s">
        <v>6146</v>
      </c>
    </row>
    <row r="1252" spans="1:11" hidden="1">
      <c r="A1252" t="s">
        <v>2708</v>
      </c>
      <c r="B1252" s="3">
        <v>41729</v>
      </c>
      <c r="C1252" t="s">
        <v>8383</v>
      </c>
      <c r="D1252">
        <v>2</v>
      </c>
      <c r="E1252" t="s">
        <v>8384</v>
      </c>
      <c r="F1252" t="s">
        <v>26</v>
      </c>
      <c r="G1252" t="s">
        <v>13</v>
      </c>
      <c r="H1252" t="s">
        <v>7299</v>
      </c>
      <c r="I1252" s="4">
        <f t="shared" si="19"/>
        <v>1827.5625000000002</v>
      </c>
      <c r="J1252">
        <v>292.41000000000003</v>
      </c>
      <c r="K1252" s="29" t="s">
        <v>6145</v>
      </c>
    </row>
    <row r="1253" spans="1:11" hidden="1">
      <c r="A1253" t="s">
        <v>2710</v>
      </c>
      <c r="B1253" s="3">
        <v>41729</v>
      </c>
      <c r="C1253" t="s">
        <v>8385</v>
      </c>
      <c r="D1253">
        <v>2</v>
      </c>
      <c r="E1253" t="s">
        <v>8386</v>
      </c>
      <c r="F1253" t="s">
        <v>26</v>
      </c>
      <c r="G1253" t="s">
        <v>13</v>
      </c>
      <c r="H1253" t="s">
        <v>8387</v>
      </c>
      <c r="I1253" s="4">
        <f t="shared" si="19"/>
        <v>853.43750000000011</v>
      </c>
      <c r="J1253">
        <v>136.55000000000001</v>
      </c>
      <c r="K1253" s="29" t="s">
        <v>6145</v>
      </c>
    </row>
    <row r="1254" spans="1:11" hidden="1">
      <c r="A1254" t="s">
        <v>2713</v>
      </c>
      <c r="B1254" s="3">
        <v>41729</v>
      </c>
      <c r="C1254" t="s">
        <v>8388</v>
      </c>
      <c r="D1254">
        <v>2</v>
      </c>
      <c r="E1254" t="s">
        <v>8389</v>
      </c>
      <c r="F1254" t="s">
        <v>26</v>
      </c>
      <c r="G1254" t="s">
        <v>13</v>
      </c>
      <c r="H1254" t="s">
        <v>2596</v>
      </c>
      <c r="I1254" s="4">
        <f t="shared" si="19"/>
        <v>1534.5</v>
      </c>
      <c r="J1254">
        <v>245.52</v>
      </c>
      <c r="K1254" s="29" t="s">
        <v>6145</v>
      </c>
    </row>
    <row r="1255" spans="1:11" hidden="1">
      <c r="A1255" s="1" t="s">
        <v>2715</v>
      </c>
      <c r="B1255" s="13">
        <v>41729</v>
      </c>
      <c r="C1255" s="1" t="s">
        <v>6914</v>
      </c>
      <c r="D1255" s="1">
        <v>2</v>
      </c>
      <c r="E1255" s="1" t="s">
        <v>6915</v>
      </c>
      <c r="F1255" s="1" t="s">
        <v>26</v>
      </c>
      <c r="G1255" s="1" t="s">
        <v>13</v>
      </c>
      <c r="H1255" s="1" t="s">
        <v>6564</v>
      </c>
      <c r="I1255" s="4">
        <f t="shared" si="19"/>
        <v>789.5</v>
      </c>
      <c r="J1255" s="1">
        <v>126.32</v>
      </c>
      <c r="K1255" s="1" t="s">
        <v>6145</v>
      </c>
    </row>
    <row r="1256" spans="1:11" hidden="1">
      <c r="A1256" t="s">
        <v>2715</v>
      </c>
      <c r="B1256" s="3">
        <v>41729</v>
      </c>
      <c r="C1256" t="s">
        <v>6914</v>
      </c>
      <c r="D1256">
        <v>2</v>
      </c>
      <c r="E1256" t="s">
        <v>6915</v>
      </c>
      <c r="F1256" t="s">
        <v>26</v>
      </c>
      <c r="G1256" t="s">
        <v>13</v>
      </c>
      <c r="H1256" t="s">
        <v>6564</v>
      </c>
      <c r="I1256" s="4">
        <f t="shared" si="19"/>
        <v>789.5</v>
      </c>
      <c r="J1256">
        <v>126.32</v>
      </c>
      <c r="K1256" s="29" t="s">
        <v>6145</v>
      </c>
    </row>
    <row r="1257" spans="1:11" hidden="1">
      <c r="A1257" t="s">
        <v>2715</v>
      </c>
      <c r="B1257" s="3">
        <v>41729</v>
      </c>
      <c r="C1257" t="s">
        <v>6914</v>
      </c>
      <c r="D1257">
        <v>2</v>
      </c>
      <c r="E1257" t="s">
        <v>6915</v>
      </c>
      <c r="F1257" t="s">
        <v>26</v>
      </c>
      <c r="G1257" t="s">
        <v>13</v>
      </c>
      <c r="H1257" t="s">
        <v>6564</v>
      </c>
      <c r="I1257" s="4">
        <f t="shared" si="19"/>
        <v>-789.5</v>
      </c>
      <c r="J1257">
        <v>-126.32</v>
      </c>
      <c r="K1257" s="29" t="s">
        <v>6145</v>
      </c>
    </row>
    <row r="1258" spans="1:11" hidden="1">
      <c r="A1258" t="s">
        <v>697</v>
      </c>
      <c r="B1258" s="3">
        <v>41729</v>
      </c>
      <c r="C1258" t="s">
        <v>8390</v>
      </c>
      <c r="D1258">
        <v>2</v>
      </c>
      <c r="E1258" t="s">
        <v>8391</v>
      </c>
      <c r="F1258" t="s">
        <v>26</v>
      </c>
      <c r="G1258" t="s">
        <v>13</v>
      </c>
      <c r="H1258" t="s">
        <v>8392</v>
      </c>
      <c r="I1258" s="4">
        <f t="shared" si="19"/>
        <v>853.43750000000011</v>
      </c>
      <c r="J1258">
        <v>136.55000000000001</v>
      </c>
      <c r="K1258" s="29" t="s">
        <v>6145</v>
      </c>
    </row>
    <row r="1259" spans="1:11" hidden="1">
      <c r="A1259" t="s">
        <v>8704</v>
      </c>
      <c r="B1259" s="3">
        <v>41729</v>
      </c>
      <c r="C1259" t="s">
        <v>8393</v>
      </c>
      <c r="D1259">
        <v>2</v>
      </c>
      <c r="E1259" t="s">
        <v>8394</v>
      </c>
      <c r="F1259" t="s">
        <v>26</v>
      </c>
      <c r="G1259" t="s">
        <v>13</v>
      </c>
      <c r="H1259" t="s">
        <v>3482</v>
      </c>
      <c r="I1259" s="4">
        <f t="shared" si="19"/>
        <v>853.43750000000011</v>
      </c>
      <c r="J1259">
        <v>136.55000000000001</v>
      </c>
      <c r="K1259" s="29" t="s">
        <v>6145</v>
      </c>
    </row>
    <row r="1260" spans="1:11" hidden="1">
      <c r="A1260" t="s">
        <v>8705</v>
      </c>
      <c r="B1260" s="3">
        <v>41729</v>
      </c>
      <c r="C1260" t="s">
        <v>8395</v>
      </c>
      <c r="D1260">
        <v>2</v>
      </c>
      <c r="E1260" t="s">
        <v>8396</v>
      </c>
      <c r="F1260" t="s">
        <v>26</v>
      </c>
      <c r="G1260" t="s">
        <v>13</v>
      </c>
      <c r="H1260" t="s">
        <v>1519</v>
      </c>
      <c r="I1260" s="4">
        <f t="shared" si="19"/>
        <v>3413.8125</v>
      </c>
      <c r="J1260">
        <v>546.21</v>
      </c>
      <c r="K1260" s="29" t="s">
        <v>6145</v>
      </c>
    </row>
    <row r="1261" spans="1:11" hidden="1">
      <c r="A1261" t="s">
        <v>8706</v>
      </c>
      <c r="B1261" s="3">
        <v>41729</v>
      </c>
      <c r="C1261" t="s">
        <v>8397</v>
      </c>
      <c r="D1261">
        <v>2</v>
      </c>
      <c r="E1261" t="s">
        <v>8398</v>
      </c>
      <c r="F1261" t="s">
        <v>26</v>
      </c>
      <c r="G1261" t="s">
        <v>13</v>
      </c>
      <c r="H1261" t="s">
        <v>8399</v>
      </c>
      <c r="I1261" s="4">
        <f t="shared" si="19"/>
        <v>517.25</v>
      </c>
      <c r="J1261">
        <v>82.76</v>
      </c>
      <c r="K1261" s="29" t="s">
        <v>6145</v>
      </c>
    </row>
    <row r="1262" spans="1:11" hidden="1">
      <c r="A1262" t="s">
        <v>8707</v>
      </c>
      <c r="B1262" s="3">
        <v>41729</v>
      </c>
      <c r="C1262" t="s">
        <v>8400</v>
      </c>
      <c r="D1262">
        <v>2</v>
      </c>
      <c r="E1262" t="s">
        <v>8401</v>
      </c>
      <c r="F1262" t="s">
        <v>26</v>
      </c>
      <c r="G1262" t="s">
        <v>13</v>
      </c>
      <c r="H1262" t="s">
        <v>2253</v>
      </c>
      <c r="I1262" s="4">
        <f t="shared" si="19"/>
        <v>2525.875</v>
      </c>
      <c r="J1262">
        <v>404.14</v>
      </c>
      <c r="K1262" s="29" t="s">
        <v>6145</v>
      </c>
    </row>
    <row r="1263" spans="1:11" hidden="1">
      <c r="A1263" t="s">
        <v>8708</v>
      </c>
      <c r="B1263" s="3">
        <v>41729</v>
      </c>
      <c r="C1263" t="s">
        <v>652</v>
      </c>
      <c r="D1263">
        <v>2</v>
      </c>
      <c r="E1263" t="s">
        <v>8402</v>
      </c>
      <c r="F1263" t="s">
        <v>18</v>
      </c>
      <c r="G1263" t="s">
        <v>3</v>
      </c>
      <c r="H1263" t="s">
        <v>88</v>
      </c>
      <c r="I1263" s="4">
        <f t="shared" si="19"/>
        <v>696.5</v>
      </c>
      <c r="J1263">
        <v>111.44</v>
      </c>
      <c r="K1263" t="s">
        <v>6149</v>
      </c>
    </row>
    <row r="1264" spans="1:11" hidden="1">
      <c r="A1264" t="s">
        <v>8709</v>
      </c>
      <c r="B1264" s="3">
        <v>41729</v>
      </c>
      <c r="C1264" t="s">
        <v>2</v>
      </c>
      <c r="D1264">
        <v>2</v>
      </c>
      <c r="E1264" t="s">
        <v>8403</v>
      </c>
      <c r="F1264" t="s">
        <v>18</v>
      </c>
      <c r="G1264" t="s">
        <v>3</v>
      </c>
      <c r="H1264" t="s">
        <v>1585</v>
      </c>
      <c r="I1264" s="4">
        <f t="shared" si="19"/>
        <v>463.6875</v>
      </c>
      <c r="J1264">
        <v>74.19</v>
      </c>
      <c r="K1264" t="s">
        <v>6149</v>
      </c>
    </row>
    <row r="1265" spans="1:12" hidden="1">
      <c r="A1265" t="s">
        <v>8710</v>
      </c>
      <c r="B1265" s="3">
        <v>41729</v>
      </c>
      <c r="C1265" t="s">
        <v>8404</v>
      </c>
      <c r="D1265">
        <v>2</v>
      </c>
      <c r="E1265" t="s">
        <v>8405</v>
      </c>
      <c r="F1265" t="s">
        <v>26</v>
      </c>
      <c r="G1265" t="s">
        <v>13</v>
      </c>
      <c r="H1265" t="s">
        <v>8406</v>
      </c>
      <c r="I1265" s="4">
        <f t="shared" si="19"/>
        <v>1534.5</v>
      </c>
      <c r="J1265">
        <v>245.52</v>
      </c>
      <c r="K1265" s="29" t="s">
        <v>6145</v>
      </c>
    </row>
    <row r="1266" spans="1:12" hidden="1">
      <c r="A1266" t="s">
        <v>8711</v>
      </c>
      <c r="B1266" s="3">
        <v>41729</v>
      </c>
      <c r="C1266" t="s">
        <v>8407</v>
      </c>
      <c r="D1266">
        <v>2</v>
      </c>
      <c r="E1266" t="s">
        <v>8408</v>
      </c>
      <c r="F1266" t="s">
        <v>26</v>
      </c>
      <c r="G1266" t="s">
        <v>13</v>
      </c>
      <c r="H1266" t="s">
        <v>8409</v>
      </c>
      <c r="I1266" s="4">
        <f t="shared" si="19"/>
        <v>853.43750000000011</v>
      </c>
      <c r="J1266">
        <v>136.55000000000001</v>
      </c>
      <c r="K1266" s="29" t="s">
        <v>6145</v>
      </c>
    </row>
    <row r="1267" spans="1:12" hidden="1">
      <c r="A1267" t="s">
        <v>8712</v>
      </c>
      <c r="B1267" s="3">
        <v>41729</v>
      </c>
      <c r="C1267" t="s">
        <v>48</v>
      </c>
      <c r="D1267">
        <v>2</v>
      </c>
      <c r="E1267" t="s">
        <v>8410</v>
      </c>
      <c r="F1267" t="s">
        <v>18</v>
      </c>
      <c r="G1267" t="s">
        <v>3</v>
      </c>
      <c r="H1267" t="s">
        <v>6713</v>
      </c>
      <c r="I1267" s="4">
        <f t="shared" si="19"/>
        <v>983.25</v>
      </c>
      <c r="J1267">
        <v>157.32</v>
      </c>
      <c r="K1267" t="s">
        <v>6149</v>
      </c>
    </row>
    <row r="1268" spans="1:12" hidden="1">
      <c r="A1268" t="s">
        <v>8713</v>
      </c>
      <c r="B1268" s="3">
        <v>41729</v>
      </c>
      <c r="C1268" t="s">
        <v>5600</v>
      </c>
      <c r="D1268">
        <v>2</v>
      </c>
      <c r="E1268" t="s">
        <v>8411</v>
      </c>
      <c r="F1268" t="s">
        <v>18</v>
      </c>
      <c r="G1268" t="s">
        <v>3</v>
      </c>
      <c r="H1268" t="s">
        <v>8412</v>
      </c>
      <c r="I1268" s="4">
        <f t="shared" si="19"/>
        <v>440.125</v>
      </c>
      <c r="J1268">
        <v>70.42</v>
      </c>
      <c r="K1268" t="s">
        <v>6149</v>
      </c>
    </row>
    <row r="1269" spans="1:12" hidden="1">
      <c r="A1269" t="s">
        <v>8714</v>
      </c>
      <c r="B1269" s="3">
        <v>41729</v>
      </c>
      <c r="C1269" t="s">
        <v>8413</v>
      </c>
      <c r="D1269">
        <v>2</v>
      </c>
      <c r="E1269" t="s">
        <v>8414</v>
      </c>
      <c r="F1269" t="s">
        <v>26</v>
      </c>
      <c r="G1269" t="s">
        <v>13</v>
      </c>
      <c r="H1269" t="s">
        <v>8415</v>
      </c>
      <c r="I1269" s="4">
        <f t="shared" si="19"/>
        <v>853.43750000000011</v>
      </c>
      <c r="J1269">
        <v>136.55000000000001</v>
      </c>
      <c r="K1269" s="29" t="s">
        <v>6145</v>
      </c>
    </row>
    <row r="1270" spans="1:12" hidden="1">
      <c r="A1270" t="s">
        <v>8715</v>
      </c>
      <c r="B1270" s="3">
        <v>41729</v>
      </c>
      <c r="C1270" t="s">
        <v>8416</v>
      </c>
      <c r="D1270">
        <v>2</v>
      </c>
      <c r="E1270" t="s">
        <v>8417</v>
      </c>
      <c r="F1270" t="s">
        <v>26</v>
      </c>
      <c r="G1270" t="s">
        <v>13</v>
      </c>
      <c r="H1270" t="s">
        <v>27</v>
      </c>
      <c r="I1270" s="4">
        <f t="shared" si="19"/>
        <v>1370.6875</v>
      </c>
      <c r="J1270">
        <v>219.31</v>
      </c>
      <c r="K1270" s="29" t="s">
        <v>6145</v>
      </c>
    </row>
    <row r="1271" spans="1:12" hidden="1">
      <c r="A1271" t="s">
        <v>8716</v>
      </c>
      <c r="B1271" s="3">
        <v>41729</v>
      </c>
      <c r="C1271" t="s">
        <v>8418</v>
      </c>
      <c r="D1271">
        <v>2</v>
      </c>
      <c r="E1271" t="s">
        <v>8419</v>
      </c>
      <c r="F1271" t="s">
        <v>26</v>
      </c>
      <c r="G1271" t="s">
        <v>13</v>
      </c>
      <c r="H1271" t="s">
        <v>27</v>
      </c>
      <c r="I1271" s="4">
        <f t="shared" si="19"/>
        <v>2525.875</v>
      </c>
      <c r="J1271">
        <v>404.14</v>
      </c>
      <c r="K1271" s="29" t="s">
        <v>6145</v>
      </c>
    </row>
    <row r="1277" spans="1:12">
      <c r="I1277" s="4">
        <f>SUM(I9:I1271)</f>
        <v>18475339.125</v>
      </c>
      <c r="J1277" s="4">
        <f>SUM(J9:J1271)</f>
        <v>2956054.2599999798</v>
      </c>
    </row>
    <row r="1279" spans="1:12">
      <c r="L1279" s="4"/>
    </row>
    <row r="1280" spans="1:12">
      <c r="L1280" s="4">
        <f>J1277</f>
        <v>2956054.2599999798</v>
      </c>
    </row>
    <row r="1281" spans="12:12">
      <c r="L1281" s="4">
        <v>2956054.2599999993</v>
      </c>
    </row>
    <row r="1282" spans="12:12">
      <c r="L1282" s="4">
        <f>L1280-L1281</f>
        <v>-1.9557774066925049E-8</v>
      </c>
    </row>
  </sheetData>
  <autoFilter ref="A8:L1271">
    <filterColumn colId="2"/>
    <filterColumn colId="5">
      <filters>
        <filter val="Factura Mostrador Cr"/>
        <filter val="Factura Mostrador In"/>
      </filters>
    </filterColumn>
    <filterColumn colId="10"/>
  </autoFilter>
  <sortState ref="A9:J1841">
    <sortCondition ref="A9:A1841"/>
  </sortState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L1245"/>
  <sheetViews>
    <sheetView workbookViewId="0">
      <pane ySplit="8" topLeftCell="A239" activePane="bottomLeft" state="frozen"/>
      <selection pane="bottomLeft" activeCell="H265" sqref="H265"/>
    </sheetView>
  </sheetViews>
  <sheetFormatPr baseColWidth="10" defaultRowHeight="15"/>
  <cols>
    <col min="1" max="1" width="7.7109375" bestFit="1" customWidth="1"/>
    <col min="2" max="2" width="10.7109375" bestFit="1" customWidth="1"/>
    <col min="3" max="3" width="11.85546875" bestFit="1" customWidth="1"/>
    <col min="4" max="4" width="2" bestFit="1" customWidth="1"/>
    <col min="5" max="5" width="17.140625" bestFit="1" customWidth="1"/>
    <col min="6" max="6" width="23.7109375" bestFit="1" customWidth="1"/>
    <col min="7" max="7" width="10.140625" bestFit="1" customWidth="1"/>
    <col min="8" max="8" width="41.42578125" bestFit="1" customWidth="1"/>
    <col min="9" max="10" width="12.7109375" bestFit="1" customWidth="1"/>
    <col min="12" max="12" width="13.42578125" bestFit="1" customWidth="1"/>
  </cols>
  <sheetData>
    <row r="1" spans="1:12">
      <c r="A1" s="8" t="s">
        <v>3543</v>
      </c>
    </row>
    <row r="2" spans="1:12">
      <c r="A2" s="8" t="s">
        <v>8717</v>
      </c>
    </row>
    <row r="3" spans="1:12" hidden="1"/>
    <row r="4" spans="1:12" hidden="1"/>
    <row r="5" spans="1:12" hidden="1"/>
    <row r="6" spans="1:12" hidden="1"/>
    <row r="7" spans="1:12" hidden="1"/>
    <row r="8" spans="1:12">
      <c r="A8" s="9" t="s">
        <v>3532</v>
      </c>
      <c r="B8" s="10" t="s">
        <v>3533</v>
      </c>
      <c r="C8" s="11" t="s">
        <v>3534</v>
      </c>
      <c r="D8" s="11" t="s">
        <v>3535</v>
      </c>
      <c r="E8" s="10" t="s">
        <v>3536</v>
      </c>
      <c r="F8" s="11" t="s">
        <v>3537</v>
      </c>
      <c r="G8" s="11" t="s">
        <v>3542</v>
      </c>
      <c r="H8" s="11" t="s">
        <v>3538</v>
      </c>
      <c r="I8" s="10" t="s">
        <v>3539</v>
      </c>
      <c r="J8" s="10" t="s">
        <v>3540</v>
      </c>
      <c r="K8" s="10" t="s">
        <v>3541</v>
      </c>
      <c r="L8" s="12"/>
    </row>
    <row r="9" spans="1:12" hidden="1">
      <c r="A9" s="1" t="s">
        <v>8719</v>
      </c>
      <c r="B9" s="13">
        <v>41730</v>
      </c>
      <c r="C9" s="1" t="s">
        <v>6593</v>
      </c>
      <c r="D9" s="1">
        <v>1</v>
      </c>
      <c r="E9" s="1" t="s">
        <v>8720</v>
      </c>
      <c r="F9" s="1" t="s">
        <v>70</v>
      </c>
      <c r="G9" s="1" t="s">
        <v>10</v>
      </c>
      <c r="H9" s="1" t="s">
        <v>6709</v>
      </c>
      <c r="I9" s="14">
        <f>J9*100/16</f>
        <v>-184482.75</v>
      </c>
      <c r="J9" s="14">
        <v>-29517.24</v>
      </c>
      <c r="K9" s="1" t="s">
        <v>6142</v>
      </c>
    </row>
    <row r="10" spans="1:12">
      <c r="A10" s="1" t="s">
        <v>8721</v>
      </c>
      <c r="B10" s="13">
        <v>41730</v>
      </c>
      <c r="C10" s="1" t="s">
        <v>6593</v>
      </c>
      <c r="D10" s="1">
        <v>1</v>
      </c>
      <c r="E10" s="1" t="s">
        <v>8722</v>
      </c>
      <c r="F10" s="1" t="s">
        <v>9</v>
      </c>
      <c r="G10" s="1" t="s">
        <v>10</v>
      </c>
      <c r="H10" s="1" t="s">
        <v>6709</v>
      </c>
      <c r="I10" s="14">
        <f t="shared" ref="I10:I73" si="0">J10*100/16</f>
        <v>184827.5625</v>
      </c>
      <c r="J10" s="14">
        <v>29572.41</v>
      </c>
      <c r="K10" s="1" t="s">
        <v>6142</v>
      </c>
    </row>
    <row r="11" spans="1:12" hidden="1">
      <c r="A11" t="s">
        <v>9610</v>
      </c>
      <c r="B11" s="3">
        <v>41730</v>
      </c>
      <c r="C11" t="s">
        <v>16</v>
      </c>
      <c r="D11">
        <v>2</v>
      </c>
      <c r="E11" t="s">
        <v>9611</v>
      </c>
      <c r="F11" t="s">
        <v>1283</v>
      </c>
      <c r="G11" t="s">
        <v>3</v>
      </c>
      <c r="H11" t="s">
        <v>88</v>
      </c>
      <c r="I11" s="14">
        <f t="shared" si="0"/>
        <v>-860.875</v>
      </c>
      <c r="J11">
        <v>-137.74</v>
      </c>
      <c r="K11" t="s">
        <v>6149</v>
      </c>
    </row>
    <row r="12" spans="1:12" hidden="1">
      <c r="A12" s="1" t="s">
        <v>8724</v>
      </c>
      <c r="B12" s="13">
        <v>41730</v>
      </c>
      <c r="C12" s="1" t="s">
        <v>6718</v>
      </c>
      <c r="D12" s="1">
        <v>1</v>
      </c>
      <c r="E12" s="1" t="s">
        <v>8725</v>
      </c>
      <c r="F12" s="1" t="s">
        <v>70</v>
      </c>
      <c r="G12" s="1" t="s">
        <v>10</v>
      </c>
      <c r="H12" s="1" t="s">
        <v>6720</v>
      </c>
      <c r="I12" s="14">
        <f t="shared" si="0"/>
        <v>-263362.0625</v>
      </c>
      <c r="J12" s="14">
        <v>-42137.93</v>
      </c>
      <c r="K12" s="1" t="s">
        <v>6142</v>
      </c>
    </row>
    <row r="13" spans="1:12">
      <c r="A13" s="1" t="s">
        <v>8726</v>
      </c>
      <c r="B13" s="13">
        <v>41730</v>
      </c>
      <c r="C13" s="1" t="s">
        <v>8727</v>
      </c>
      <c r="D13" s="1">
        <v>1</v>
      </c>
      <c r="E13" s="1" t="s">
        <v>8728</v>
      </c>
      <c r="F13" s="1" t="s">
        <v>9</v>
      </c>
      <c r="G13" s="1" t="s">
        <v>10</v>
      </c>
      <c r="H13" s="1" t="s">
        <v>6720</v>
      </c>
      <c r="I13" s="14">
        <f t="shared" si="0"/>
        <v>263362.0625</v>
      </c>
      <c r="J13" s="14">
        <v>42137.93</v>
      </c>
      <c r="K13" s="1" t="s">
        <v>6142</v>
      </c>
    </row>
    <row r="14" spans="1:12" hidden="1">
      <c r="A14" s="1" t="s">
        <v>8729</v>
      </c>
      <c r="B14" s="13">
        <v>41730</v>
      </c>
      <c r="C14" s="1" t="s">
        <v>6669</v>
      </c>
      <c r="D14" s="1">
        <v>2</v>
      </c>
      <c r="E14" s="1" t="s">
        <v>8730</v>
      </c>
      <c r="F14" s="1" t="s">
        <v>939</v>
      </c>
      <c r="G14" s="1" t="s">
        <v>13</v>
      </c>
      <c r="H14" s="1" t="s">
        <v>914</v>
      </c>
      <c r="I14" s="14">
        <f t="shared" si="0"/>
        <v>-2525.875</v>
      </c>
      <c r="J14" s="1">
        <v>-404.14</v>
      </c>
      <c r="K14" s="1" t="s">
        <v>6145</v>
      </c>
    </row>
    <row r="15" spans="1:12" hidden="1">
      <c r="A15" s="1" t="s">
        <v>8732</v>
      </c>
      <c r="B15" s="13">
        <v>41730</v>
      </c>
      <c r="C15" s="1" t="s">
        <v>4194</v>
      </c>
      <c r="D15" s="1">
        <v>1</v>
      </c>
      <c r="E15" s="1" t="s">
        <v>8733</v>
      </c>
      <c r="F15" s="1" t="s">
        <v>54</v>
      </c>
      <c r="G15" s="1" t="s">
        <v>10</v>
      </c>
      <c r="H15" s="1" t="s">
        <v>3742</v>
      </c>
      <c r="I15" s="14">
        <f t="shared" si="0"/>
        <v>176668.5</v>
      </c>
      <c r="J15" s="14">
        <v>28266.959999999999</v>
      </c>
      <c r="K15" s="1" t="s">
        <v>6143</v>
      </c>
    </row>
    <row r="16" spans="1:12" hidden="1">
      <c r="A16" s="1" t="s">
        <v>8424</v>
      </c>
      <c r="B16" s="13">
        <v>41730</v>
      </c>
      <c r="C16" s="1" t="s">
        <v>4201</v>
      </c>
      <c r="D16" s="1">
        <v>1</v>
      </c>
      <c r="E16" s="1" t="s">
        <v>8734</v>
      </c>
      <c r="F16" s="1" t="s">
        <v>54</v>
      </c>
      <c r="G16" s="1" t="s">
        <v>10</v>
      </c>
      <c r="H16" s="1" t="s">
        <v>4035</v>
      </c>
      <c r="I16" s="14">
        <f t="shared" si="0"/>
        <v>210177.81249999997</v>
      </c>
      <c r="J16" s="14">
        <v>33628.449999999997</v>
      </c>
      <c r="K16" s="1" t="s">
        <v>6143</v>
      </c>
    </row>
    <row r="17" spans="1:11" hidden="1">
      <c r="A17" s="1" t="s">
        <v>8425</v>
      </c>
      <c r="B17" s="13">
        <v>41730</v>
      </c>
      <c r="C17" s="1" t="s">
        <v>8735</v>
      </c>
      <c r="D17" s="1">
        <v>1</v>
      </c>
      <c r="E17" s="1" t="s">
        <v>8736</v>
      </c>
      <c r="F17" s="1" t="s">
        <v>54</v>
      </c>
      <c r="G17" s="1" t="s">
        <v>10</v>
      </c>
      <c r="H17" s="1" t="s">
        <v>4216</v>
      </c>
      <c r="I17" s="14">
        <f t="shared" si="0"/>
        <v>153703</v>
      </c>
      <c r="J17" s="14">
        <v>24592.48</v>
      </c>
      <c r="K17" s="1" t="s">
        <v>6143</v>
      </c>
    </row>
    <row r="18" spans="1:11" hidden="1">
      <c r="A18" s="1" t="s">
        <v>8737</v>
      </c>
      <c r="B18" s="13">
        <v>41730</v>
      </c>
      <c r="C18" s="1" t="s">
        <v>6669</v>
      </c>
      <c r="D18" s="1">
        <v>2</v>
      </c>
      <c r="E18" s="1" t="s">
        <v>8738</v>
      </c>
      <c r="F18" s="1" t="s">
        <v>26</v>
      </c>
      <c r="G18" s="1" t="s">
        <v>13</v>
      </c>
      <c r="H18" s="1" t="s">
        <v>914</v>
      </c>
      <c r="I18" s="14">
        <f t="shared" si="0"/>
        <v>2525.875</v>
      </c>
      <c r="J18" s="1">
        <v>404.14</v>
      </c>
      <c r="K18" s="1" t="s">
        <v>6145</v>
      </c>
    </row>
    <row r="19" spans="1:11" hidden="1">
      <c r="A19" t="s">
        <v>8431</v>
      </c>
      <c r="B19" s="3">
        <v>41731</v>
      </c>
      <c r="C19" t="s">
        <v>9612</v>
      </c>
      <c r="D19">
        <v>2</v>
      </c>
      <c r="E19" t="s">
        <v>9613</v>
      </c>
      <c r="F19" t="s">
        <v>1637</v>
      </c>
      <c r="G19" t="s">
        <v>13</v>
      </c>
      <c r="H19" t="s">
        <v>9614</v>
      </c>
      <c r="I19" s="14">
        <f t="shared" si="0"/>
        <v>-853.43750000000011</v>
      </c>
      <c r="J19">
        <v>-136.55000000000001</v>
      </c>
      <c r="K19" s="1" t="s">
        <v>6145</v>
      </c>
    </row>
    <row r="20" spans="1:11" hidden="1">
      <c r="A20" s="1" t="s">
        <v>8742</v>
      </c>
      <c r="B20" s="13">
        <v>41731</v>
      </c>
      <c r="C20" s="1" t="s">
        <v>6605</v>
      </c>
      <c r="D20" s="1">
        <v>1</v>
      </c>
      <c r="E20" s="1" t="s">
        <v>8743</v>
      </c>
      <c r="F20" s="1" t="s">
        <v>70</v>
      </c>
      <c r="G20" s="1" t="s">
        <v>10</v>
      </c>
      <c r="H20" s="1" t="s">
        <v>6607</v>
      </c>
      <c r="I20" s="14">
        <f t="shared" si="0"/>
        <v>-259051.75</v>
      </c>
      <c r="J20" s="14">
        <v>-41448.28</v>
      </c>
      <c r="K20" s="1" t="s">
        <v>6142</v>
      </c>
    </row>
    <row r="21" spans="1:11" hidden="1">
      <c r="A21" s="1" t="s">
        <v>8744</v>
      </c>
      <c r="B21" s="13">
        <v>41731</v>
      </c>
      <c r="C21" s="1" t="s">
        <v>4194</v>
      </c>
      <c r="D21" s="1">
        <v>1</v>
      </c>
      <c r="E21" s="1" t="s">
        <v>8745</v>
      </c>
      <c r="F21" s="1" t="s">
        <v>455</v>
      </c>
      <c r="G21" s="1" t="s">
        <v>10</v>
      </c>
      <c r="H21" s="1" t="s">
        <v>3742</v>
      </c>
      <c r="I21" s="14">
        <f t="shared" si="0"/>
        <v>-176668.5</v>
      </c>
      <c r="J21" s="14">
        <v>-28266.959999999999</v>
      </c>
      <c r="K21" s="1" t="s">
        <v>6143</v>
      </c>
    </row>
    <row r="22" spans="1:11" hidden="1">
      <c r="A22" s="1" t="s">
        <v>3566</v>
      </c>
      <c r="B22" s="13">
        <v>41731</v>
      </c>
      <c r="C22" s="1" t="s">
        <v>4194</v>
      </c>
      <c r="D22" s="1">
        <v>1</v>
      </c>
      <c r="E22" s="1" t="s">
        <v>8746</v>
      </c>
      <c r="F22" s="1" t="s">
        <v>54</v>
      </c>
      <c r="G22" s="1" t="s">
        <v>10</v>
      </c>
      <c r="H22" s="1" t="s">
        <v>3742</v>
      </c>
      <c r="I22" s="14">
        <f t="shared" si="0"/>
        <v>177668.5</v>
      </c>
      <c r="J22" s="14">
        <v>28426.959999999999</v>
      </c>
      <c r="K22" s="1" t="s">
        <v>6143</v>
      </c>
    </row>
    <row r="23" spans="1:11">
      <c r="A23" s="1" t="s">
        <v>3569</v>
      </c>
      <c r="B23" s="13">
        <v>41731</v>
      </c>
      <c r="C23" s="1" t="s">
        <v>6605</v>
      </c>
      <c r="D23" s="1">
        <v>1</v>
      </c>
      <c r="E23" s="1" t="s">
        <v>8747</v>
      </c>
      <c r="F23" s="1" t="s">
        <v>9</v>
      </c>
      <c r="G23" s="1" t="s">
        <v>10</v>
      </c>
      <c r="H23" s="1" t="s">
        <v>6607</v>
      </c>
      <c r="I23" s="14">
        <f t="shared" si="0"/>
        <v>259051.75</v>
      </c>
      <c r="J23" s="14">
        <v>41448.28</v>
      </c>
      <c r="K23" s="1" t="s">
        <v>6142</v>
      </c>
    </row>
    <row r="24" spans="1:11" hidden="1">
      <c r="A24" t="s">
        <v>9606</v>
      </c>
      <c r="B24" s="3">
        <v>41731</v>
      </c>
      <c r="C24" t="s">
        <v>49</v>
      </c>
      <c r="D24">
        <v>2</v>
      </c>
      <c r="E24" t="s">
        <v>9607</v>
      </c>
      <c r="F24" t="s">
        <v>1283</v>
      </c>
      <c r="G24" t="s">
        <v>0</v>
      </c>
      <c r="H24" t="s">
        <v>6088</v>
      </c>
      <c r="I24" s="14">
        <f t="shared" si="0"/>
        <v>805.6875</v>
      </c>
      <c r="J24">
        <v>128.91</v>
      </c>
      <c r="K24" t="s">
        <v>6149</v>
      </c>
    </row>
    <row r="25" spans="1:11" hidden="1">
      <c r="A25" t="s">
        <v>9606</v>
      </c>
      <c r="B25" s="3">
        <v>41731</v>
      </c>
      <c r="C25" t="s">
        <v>49</v>
      </c>
      <c r="D25">
        <v>2</v>
      </c>
      <c r="E25" t="s">
        <v>9607</v>
      </c>
      <c r="F25" t="s">
        <v>1283</v>
      </c>
      <c r="G25" t="s">
        <v>0</v>
      </c>
      <c r="H25" t="s">
        <v>6088</v>
      </c>
      <c r="I25" s="14">
        <f t="shared" si="0"/>
        <v>-805.6875</v>
      </c>
      <c r="J25">
        <v>-128.91</v>
      </c>
      <c r="K25" t="s">
        <v>6149</v>
      </c>
    </row>
    <row r="26" spans="1:11" hidden="1">
      <c r="A26" s="2" t="s">
        <v>9606</v>
      </c>
      <c r="B26" s="5">
        <v>41731</v>
      </c>
      <c r="C26" s="2" t="s">
        <v>49</v>
      </c>
      <c r="D26" s="2">
        <v>2</v>
      </c>
      <c r="E26" s="2" t="s">
        <v>9607</v>
      </c>
      <c r="F26" s="2" t="s">
        <v>1283</v>
      </c>
      <c r="G26" s="2" t="s">
        <v>0</v>
      </c>
      <c r="H26" s="2" t="s">
        <v>6088</v>
      </c>
      <c r="I26" s="14">
        <f t="shared" si="0"/>
        <v>-805.6875</v>
      </c>
      <c r="J26" s="2">
        <v>-128.91</v>
      </c>
      <c r="K26" t="s">
        <v>6149</v>
      </c>
    </row>
    <row r="27" spans="1:11" hidden="1">
      <c r="A27" t="s">
        <v>1456</v>
      </c>
      <c r="B27" s="3">
        <v>41731</v>
      </c>
      <c r="C27" t="s">
        <v>16</v>
      </c>
      <c r="D27">
        <v>2</v>
      </c>
      <c r="E27" t="s">
        <v>9608</v>
      </c>
      <c r="F27" t="s">
        <v>1283</v>
      </c>
      <c r="G27" t="s">
        <v>0</v>
      </c>
      <c r="H27" t="s">
        <v>6088</v>
      </c>
      <c r="I27" s="14">
        <f t="shared" si="0"/>
        <v>805.6875</v>
      </c>
      <c r="J27">
        <v>128.91</v>
      </c>
      <c r="K27" t="s">
        <v>6149</v>
      </c>
    </row>
    <row r="28" spans="1:11" hidden="1">
      <c r="A28" t="s">
        <v>1456</v>
      </c>
      <c r="B28" s="3">
        <v>41731</v>
      </c>
      <c r="C28" t="s">
        <v>16</v>
      </c>
      <c r="D28">
        <v>2</v>
      </c>
      <c r="E28" t="s">
        <v>9608</v>
      </c>
      <c r="F28" t="s">
        <v>1283</v>
      </c>
      <c r="G28" t="s">
        <v>0</v>
      </c>
      <c r="H28" t="s">
        <v>6088</v>
      </c>
      <c r="I28" s="14">
        <f t="shared" si="0"/>
        <v>-1150.5625</v>
      </c>
      <c r="J28">
        <v>-184.09</v>
      </c>
      <c r="K28" t="s">
        <v>6149</v>
      </c>
    </row>
    <row r="29" spans="1:11" hidden="1">
      <c r="A29" s="2" t="s">
        <v>1456</v>
      </c>
      <c r="B29" s="5">
        <v>41731</v>
      </c>
      <c r="C29" s="2" t="s">
        <v>16</v>
      </c>
      <c r="D29" s="2">
        <v>2</v>
      </c>
      <c r="E29" s="2" t="s">
        <v>9608</v>
      </c>
      <c r="F29" s="2" t="s">
        <v>1283</v>
      </c>
      <c r="G29" s="2" t="s">
        <v>0</v>
      </c>
      <c r="H29" s="2" t="s">
        <v>6088</v>
      </c>
      <c r="I29" s="14">
        <f t="shared" si="0"/>
        <v>-805.6875</v>
      </c>
      <c r="J29" s="2">
        <v>-128.91</v>
      </c>
      <c r="K29" t="s">
        <v>6149</v>
      </c>
    </row>
    <row r="30" spans="1:11" hidden="1">
      <c r="A30" s="1" t="s">
        <v>8748</v>
      </c>
      <c r="B30" s="13">
        <v>41732</v>
      </c>
      <c r="C30" s="1" t="s">
        <v>8749</v>
      </c>
      <c r="D30" s="1">
        <v>2</v>
      </c>
      <c r="E30" s="1" t="s">
        <v>8750</v>
      </c>
      <c r="F30" s="1" t="s">
        <v>37</v>
      </c>
      <c r="G30" s="1" t="s">
        <v>38</v>
      </c>
      <c r="H30" s="1" t="s">
        <v>39</v>
      </c>
      <c r="I30" s="14">
        <f t="shared" si="0"/>
        <v>673.8125</v>
      </c>
      <c r="J30" s="1">
        <v>107.81</v>
      </c>
      <c r="K30" s="1" t="s">
        <v>6145</v>
      </c>
    </row>
    <row r="31" spans="1:11" hidden="1">
      <c r="A31" s="1" t="s">
        <v>8751</v>
      </c>
      <c r="B31" s="13">
        <v>41732</v>
      </c>
      <c r="C31" s="1" t="s">
        <v>8752</v>
      </c>
      <c r="D31" s="1">
        <v>2</v>
      </c>
      <c r="E31" s="1" t="s">
        <v>8753</v>
      </c>
      <c r="F31" s="1" t="s">
        <v>37</v>
      </c>
      <c r="G31" s="1" t="s">
        <v>38</v>
      </c>
      <c r="H31" s="1" t="s">
        <v>39</v>
      </c>
      <c r="I31" s="14">
        <f t="shared" si="0"/>
        <v>673.8125</v>
      </c>
      <c r="J31" s="1">
        <v>107.81</v>
      </c>
      <c r="K31" s="1" t="s">
        <v>6145</v>
      </c>
    </row>
    <row r="32" spans="1:11" hidden="1">
      <c r="A32" s="1" t="s">
        <v>8754</v>
      </c>
      <c r="B32" s="13">
        <v>41732</v>
      </c>
      <c r="C32" s="1" t="s">
        <v>8755</v>
      </c>
      <c r="D32" s="1">
        <v>2</v>
      </c>
      <c r="E32" s="1" t="s">
        <v>8756</v>
      </c>
      <c r="F32" s="1" t="s">
        <v>37</v>
      </c>
      <c r="G32" s="1" t="s">
        <v>38</v>
      </c>
      <c r="H32" s="1" t="s">
        <v>39</v>
      </c>
      <c r="I32" s="14">
        <f t="shared" si="0"/>
        <v>673.8125</v>
      </c>
      <c r="J32" s="1">
        <v>107.81</v>
      </c>
      <c r="K32" s="1" t="s">
        <v>6145</v>
      </c>
    </row>
    <row r="33" spans="1:11" hidden="1">
      <c r="A33" s="1" t="s">
        <v>8757</v>
      </c>
      <c r="B33" s="13">
        <v>41732</v>
      </c>
      <c r="C33" s="1" t="s">
        <v>8758</v>
      </c>
      <c r="D33" s="1">
        <v>2</v>
      </c>
      <c r="E33" s="1" t="s">
        <v>8759</v>
      </c>
      <c r="F33" s="1" t="s">
        <v>37</v>
      </c>
      <c r="G33" s="1" t="s">
        <v>38</v>
      </c>
      <c r="H33" s="1" t="s">
        <v>39</v>
      </c>
      <c r="I33" s="14">
        <f t="shared" si="0"/>
        <v>78</v>
      </c>
      <c r="J33" s="1">
        <v>12.48</v>
      </c>
      <c r="K33" s="1" t="s">
        <v>6145</v>
      </c>
    </row>
    <row r="34" spans="1:11" hidden="1">
      <c r="A34" t="s">
        <v>9615</v>
      </c>
      <c r="B34" s="3">
        <v>41732</v>
      </c>
      <c r="C34" t="s">
        <v>9616</v>
      </c>
      <c r="D34">
        <v>2</v>
      </c>
      <c r="E34" t="s">
        <v>9617</v>
      </c>
      <c r="F34" t="s">
        <v>1448</v>
      </c>
      <c r="G34" t="s">
        <v>13</v>
      </c>
      <c r="H34" t="s">
        <v>88</v>
      </c>
      <c r="I34" s="14">
        <f t="shared" si="0"/>
        <v>1644.8125</v>
      </c>
      <c r="J34">
        <v>263.17</v>
      </c>
      <c r="K34" t="s">
        <v>6164</v>
      </c>
    </row>
    <row r="35" spans="1:11" hidden="1">
      <c r="A35" t="s">
        <v>9618</v>
      </c>
      <c r="B35" s="3">
        <v>41732</v>
      </c>
      <c r="C35" t="s">
        <v>9619</v>
      </c>
      <c r="D35">
        <v>2</v>
      </c>
      <c r="E35" t="s">
        <v>9620</v>
      </c>
      <c r="F35" t="s">
        <v>1448</v>
      </c>
      <c r="G35" t="s">
        <v>13</v>
      </c>
      <c r="H35" t="s">
        <v>88</v>
      </c>
      <c r="I35" s="14">
        <f t="shared" si="0"/>
        <v>110.00000000000001</v>
      </c>
      <c r="J35">
        <v>17.600000000000001</v>
      </c>
      <c r="K35" t="s">
        <v>6164</v>
      </c>
    </row>
    <row r="36" spans="1:11" hidden="1">
      <c r="A36" t="s">
        <v>3583</v>
      </c>
      <c r="B36" s="3">
        <v>41732</v>
      </c>
      <c r="C36" t="s">
        <v>9621</v>
      </c>
      <c r="D36">
        <v>2</v>
      </c>
      <c r="E36" t="s">
        <v>9622</v>
      </c>
      <c r="F36" t="s">
        <v>1448</v>
      </c>
      <c r="G36" t="s">
        <v>13</v>
      </c>
      <c r="H36" t="s">
        <v>88</v>
      </c>
      <c r="I36" s="14">
        <f t="shared" si="0"/>
        <v>8987</v>
      </c>
      <c r="J36" s="4">
        <v>1437.92</v>
      </c>
      <c r="K36" t="s">
        <v>6164</v>
      </c>
    </row>
    <row r="37" spans="1:11" hidden="1">
      <c r="A37" t="s">
        <v>3584</v>
      </c>
      <c r="B37" s="3">
        <v>41732</v>
      </c>
      <c r="C37" t="s">
        <v>9623</v>
      </c>
      <c r="D37">
        <v>2</v>
      </c>
      <c r="E37" t="s">
        <v>9624</v>
      </c>
      <c r="F37" t="s">
        <v>1448</v>
      </c>
      <c r="G37" t="s">
        <v>13</v>
      </c>
      <c r="H37" t="s">
        <v>88</v>
      </c>
      <c r="I37" s="14">
        <f t="shared" si="0"/>
        <v>1353.9375</v>
      </c>
      <c r="J37">
        <v>216.63</v>
      </c>
      <c r="K37" t="s">
        <v>6164</v>
      </c>
    </row>
    <row r="38" spans="1:11" hidden="1">
      <c r="A38" s="1" t="s">
        <v>141</v>
      </c>
      <c r="B38" s="13">
        <v>41732</v>
      </c>
      <c r="C38" s="1" t="s">
        <v>8761</v>
      </c>
      <c r="D38" s="1">
        <v>1</v>
      </c>
      <c r="E38" s="1" t="s">
        <v>8762</v>
      </c>
      <c r="F38" s="1" t="s">
        <v>54</v>
      </c>
      <c r="G38" s="1" t="s">
        <v>10</v>
      </c>
      <c r="H38" s="1" t="s">
        <v>908</v>
      </c>
      <c r="I38" s="14">
        <f t="shared" si="0"/>
        <v>297961.625</v>
      </c>
      <c r="J38" s="14">
        <v>47673.86</v>
      </c>
      <c r="K38" s="1" t="s">
        <v>6143</v>
      </c>
    </row>
    <row r="39" spans="1:11" hidden="1">
      <c r="A39" s="1" t="s">
        <v>8763</v>
      </c>
      <c r="B39" s="13">
        <v>41732</v>
      </c>
      <c r="C39" s="1" t="s">
        <v>8764</v>
      </c>
      <c r="D39" s="1">
        <v>1</v>
      </c>
      <c r="E39" s="1" t="s">
        <v>8765</v>
      </c>
      <c r="F39" s="1" t="s">
        <v>54</v>
      </c>
      <c r="G39" s="1" t="s">
        <v>10</v>
      </c>
      <c r="H39" s="1" t="s">
        <v>266</v>
      </c>
      <c r="I39" s="14">
        <f t="shared" si="0"/>
        <v>175582.3125</v>
      </c>
      <c r="J39" s="14">
        <v>28093.17</v>
      </c>
      <c r="K39" s="1" t="s">
        <v>6143</v>
      </c>
    </row>
    <row r="40" spans="1:11" hidden="1">
      <c r="A40" t="s">
        <v>4740</v>
      </c>
      <c r="B40" s="3">
        <v>41732</v>
      </c>
      <c r="C40" t="s">
        <v>9625</v>
      </c>
      <c r="D40">
        <v>2</v>
      </c>
      <c r="E40" t="s">
        <v>9626</v>
      </c>
      <c r="F40" t="s">
        <v>1637</v>
      </c>
      <c r="G40" t="s">
        <v>13</v>
      </c>
      <c r="H40" t="s">
        <v>9627</v>
      </c>
      <c r="I40" s="14">
        <f t="shared" si="0"/>
        <v>-853.43750000000011</v>
      </c>
      <c r="J40">
        <v>-136.55000000000001</v>
      </c>
      <c r="K40" s="1" t="s">
        <v>6145</v>
      </c>
    </row>
    <row r="41" spans="1:11" hidden="1">
      <c r="A41" s="1" t="s">
        <v>8766</v>
      </c>
      <c r="B41" s="13">
        <v>41732</v>
      </c>
      <c r="C41" s="1" t="s">
        <v>6658</v>
      </c>
      <c r="D41" s="1">
        <v>1</v>
      </c>
      <c r="E41" s="1" t="s">
        <v>8767</v>
      </c>
      <c r="F41" s="1" t="s">
        <v>70</v>
      </c>
      <c r="G41" s="1" t="s">
        <v>10</v>
      </c>
      <c r="H41" s="1" t="s">
        <v>3940</v>
      </c>
      <c r="I41" s="14">
        <f t="shared" si="0"/>
        <v>-460689.625</v>
      </c>
      <c r="J41" s="14">
        <v>-73710.34</v>
      </c>
      <c r="K41" s="1" t="s">
        <v>6142</v>
      </c>
    </row>
    <row r="42" spans="1:11">
      <c r="A42" s="1" t="s">
        <v>8768</v>
      </c>
      <c r="B42" s="13">
        <v>41732</v>
      </c>
      <c r="C42" s="1" t="s">
        <v>8769</v>
      </c>
      <c r="D42" s="1">
        <v>1</v>
      </c>
      <c r="E42" s="1" t="s">
        <v>8770</v>
      </c>
      <c r="F42" s="1" t="s">
        <v>9</v>
      </c>
      <c r="G42" s="1" t="s">
        <v>10</v>
      </c>
      <c r="H42" s="1" t="s">
        <v>3940</v>
      </c>
      <c r="I42" s="14">
        <f t="shared" si="0"/>
        <v>460689.625</v>
      </c>
      <c r="J42" s="14">
        <v>73710.34</v>
      </c>
      <c r="K42" s="1" t="s">
        <v>6142</v>
      </c>
    </row>
    <row r="43" spans="1:11">
      <c r="A43" s="1" t="s">
        <v>8771</v>
      </c>
      <c r="B43" s="13">
        <v>41732</v>
      </c>
      <c r="C43" s="1" t="s">
        <v>6658</v>
      </c>
      <c r="D43" s="1">
        <v>1</v>
      </c>
      <c r="E43" s="1" t="s">
        <v>8772</v>
      </c>
      <c r="F43" s="1" t="s">
        <v>9</v>
      </c>
      <c r="G43" s="1" t="s">
        <v>10</v>
      </c>
      <c r="H43" s="1" t="s">
        <v>8773</v>
      </c>
      <c r="I43" s="14">
        <f t="shared" si="0"/>
        <v>517586.18749999994</v>
      </c>
      <c r="J43" s="14">
        <v>82813.789999999994</v>
      </c>
      <c r="K43" s="1" t="s">
        <v>6142</v>
      </c>
    </row>
    <row r="44" spans="1:11" hidden="1">
      <c r="A44" t="s">
        <v>9628</v>
      </c>
      <c r="B44" s="3">
        <v>41732</v>
      </c>
      <c r="C44" t="s">
        <v>9629</v>
      </c>
      <c r="D44">
        <v>2</v>
      </c>
      <c r="E44" t="s">
        <v>9630</v>
      </c>
      <c r="F44" t="s">
        <v>1637</v>
      </c>
      <c r="G44" t="s">
        <v>13</v>
      </c>
      <c r="H44" t="s">
        <v>9631</v>
      </c>
      <c r="I44" s="14">
        <f t="shared" si="0"/>
        <v>-2000</v>
      </c>
      <c r="J44">
        <v>-320</v>
      </c>
      <c r="K44" s="1" t="s">
        <v>6145</v>
      </c>
    </row>
    <row r="45" spans="1:11">
      <c r="A45" s="1" t="s">
        <v>8774</v>
      </c>
      <c r="B45" s="13">
        <v>41732</v>
      </c>
      <c r="C45" s="1" t="s">
        <v>8775</v>
      </c>
      <c r="D45" s="1">
        <v>1</v>
      </c>
      <c r="E45" s="1" t="s">
        <v>8776</v>
      </c>
      <c r="F45" s="1" t="s">
        <v>9</v>
      </c>
      <c r="G45" s="1" t="s">
        <v>10</v>
      </c>
      <c r="H45" s="1" t="s">
        <v>1352</v>
      </c>
      <c r="I45" s="14">
        <f t="shared" si="0"/>
        <v>249905.1875</v>
      </c>
      <c r="J45" s="14">
        <v>39984.83</v>
      </c>
      <c r="K45" s="1" t="s">
        <v>6142</v>
      </c>
    </row>
    <row r="46" spans="1:11">
      <c r="A46" s="1" t="s">
        <v>4757</v>
      </c>
      <c r="B46" s="13">
        <v>41732</v>
      </c>
      <c r="C46" s="1" t="s">
        <v>8777</v>
      </c>
      <c r="D46" s="1">
        <v>1</v>
      </c>
      <c r="E46" s="1" t="s">
        <v>8778</v>
      </c>
      <c r="F46" s="1" t="s">
        <v>9</v>
      </c>
      <c r="G46" s="1" t="s">
        <v>10</v>
      </c>
      <c r="H46" s="1" t="s">
        <v>8779</v>
      </c>
      <c r="I46" s="14">
        <f t="shared" si="0"/>
        <v>232663.8125</v>
      </c>
      <c r="J46" s="14">
        <v>37226.21</v>
      </c>
      <c r="K46" s="1" t="s">
        <v>6142</v>
      </c>
    </row>
    <row r="47" spans="1:11" hidden="1">
      <c r="A47" s="1" t="s">
        <v>1552</v>
      </c>
      <c r="B47" s="13">
        <v>41733</v>
      </c>
      <c r="C47" s="1" t="s">
        <v>6658</v>
      </c>
      <c r="D47" s="1">
        <v>1</v>
      </c>
      <c r="E47" s="1" t="s">
        <v>8780</v>
      </c>
      <c r="F47" s="1" t="s">
        <v>70</v>
      </c>
      <c r="G47" s="1" t="s">
        <v>10</v>
      </c>
      <c r="H47" s="1" t="s">
        <v>8773</v>
      </c>
      <c r="I47" s="14">
        <f t="shared" si="0"/>
        <v>-517586.18749999994</v>
      </c>
      <c r="J47" s="14">
        <v>-82813.789999999994</v>
      </c>
      <c r="K47" s="1" t="s">
        <v>6142</v>
      </c>
    </row>
    <row r="48" spans="1:11">
      <c r="A48" s="1" t="s">
        <v>1561</v>
      </c>
      <c r="B48" s="13">
        <v>41733</v>
      </c>
      <c r="C48" s="1" t="s">
        <v>8781</v>
      </c>
      <c r="D48" s="1">
        <v>1</v>
      </c>
      <c r="E48" s="1" t="s">
        <v>8782</v>
      </c>
      <c r="F48" s="1" t="s">
        <v>9</v>
      </c>
      <c r="G48" s="1" t="s">
        <v>10</v>
      </c>
      <c r="H48" s="1" t="s">
        <v>8773</v>
      </c>
      <c r="I48" s="14">
        <f t="shared" si="0"/>
        <v>517586.18749999994</v>
      </c>
      <c r="J48" s="14">
        <v>82813.789999999994</v>
      </c>
      <c r="K48" s="1" t="s">
        <v>6142</v>
      </c>
    </row>
    <row r="49" spans="1:11">
      <c r="A49" s="1" t="s">
        <v>8783</v>
      </c>
      <c r="B49" s="13">
        <v>41733</v>
      </c>
      <c r="C49" s="1" t="s">
        <v>8784</v>
      </c>
      <c r="D49" s="1">
        <v>1</v>
      </c>
      <c r="E49" s="1" t="s">
        <v>8785</v>
      </c>
      <c r="F49" s="1" t="s">
        <v>9</v>
      </c>
      <c r="G49" s="1" t="s">
        <v>10</v>
      </c>
      <c r="H49" s="1" t="s">
        <v>8786</v>
      </c>
      <c r="I49" s="14">
        <f t="shared" si="0"/>
        <v>203362.0625</v>
      </c>
      <c r="J49" s="14">
        <v>32537.93</v>
      </c>
      <c r="K49" s="1" t="s">
        <v>6142</v>
      </c>
    </row>
    <row r="50" spans="1:11" hidden="1">
      <c r="A50" s="1" t="s">
        <v>3595</v>
      </c>
      <c r="B50" s="13">
        <v>41733</v>
      </c>
      <c r="C50" s="1" t="s">
        <v>8787</v>
      </c>
      <c r="D50" s="1">
        <v>2</v>
      </c>
      <c r="E50" s="1" t="s">
        <v>8788</v>
      </c>
      <c r="F50" s="1" t="s">
        <v>26</v>
      </c>
      <c r="G50" s="1" t="s">
        <v>3602</v>
      </c>
      <c r="H50" s="1" t="s">
        <v>1192</v>
      </c>
      <c r="I50" s="14">
        <f t="shared" si="0"/>
        <v>2200</v>
      </c>
      <c r="J50" s="1">
        <v>352</v>
      </c>
      <c r="K50" s="1" t="s">
        <v>6145</v>
      </c>
    </row>
    <row r="51" spans="1:11" hidden="1">
      <c r="A51" s="1" t="s">
        <v>8789</v>
      </c>
      <c r="B51" s="13">
        <v>41733</v>
      </c>
      <c r="C51" s="1" t="s">
        <v>8790</v>
      </c>
      <c r="D51" s="1">
        <v>2</v>
      </c>
      <c r="E51" s="1" t="s">
        <v>8791</v>
      </c>
      <c r="F51" s="1" t="s">
        <v>37</v>
      </c>
      <c r="G51" s="1" t="s">
        <v>38</v>
      </c>
      <c r="H51" s="1" t="s">
        <v>39</v>
      </c>
      <c r="I51" s="14">
        <f t="shared" si="0"/>
        <v>673.8125</v>
      </c>
      <c r="J51" s="1">
        <v>107.81</v>
      </c>
      <c r="K51" s="1" t="s">
        <v>6145</v>
      </c>
    </row>
    <row r="52" spans="1:11" hidden="1">
      <c r="A52" s="1" t="s">
        <v>8792</v>
      </c>
      <c r="B52" s="13">
        <v>41733</v>
      </c>
      <c r="C52" s="1" t="s">
        <v>8793</v>
      </c>
      <c r="D52" s="1">
        <v>2</v>
      </c>
      <c r="E52" s="1" t="s">
        <v>8794</v>
      </c>
      <c r="F52" s="1" t="s">
        <v>37</v>
      </c>
      <c r="G52" s="1" t="s">
        <v>38</v>
      </c>
      <c r="H52" s="1" t="s">
        <v>39</v>
      </c>
      <c r="I52" s="14">
        <f t="shared" si="0"/>
        <v>385.375</v>
      </c>
      <c r="J52" s="1">
        <v>61.66</v>
      </c>
      <c r="K52" s="1" t="s">
        <v>6145</v>
      </c>
    </row>
    <row r="53" spans="1:11" hidden="1">
      <c r="A53" s="1" t="s">
        <v>3605</v>
      </c>
      <c r="B53" s="13">
        <v>41733</v>
      </c>
      <c r="C53" s="1" t="s">
        <v>8795</v>
      </c>
      <c r="D53" s="1">
        <v>2</v>
      </c>
      <c r="E53" s="1" t="s">
        <v>8796</v>
      </c>
      <c r="F53" s="1" t="s">
        <v>37</v>
      </c>
      <c r="G53" s="1" t="s">
        <v>38</v>
      </c>
      <c r="H53" s="1" t="s">
        <v>39</v>
      </c>
      <c r="I53" s="14">
        <f t="shared" si="0"/>
        <v>559.4375</v>
      </c>
      <c r="J53" s="1">
        <v>89.51</v>
      </c>
      <c r="K53" s="1" t="s">
        <v>6145</v>
      </c>
    </row>
    <row r="54" spans="1:11" hidden="1">
      <c r="A54" s="1" t="s">
        <v>3608</v>
      </c>
      <c r="B54" s="13">
        <v>41733</v>
      </c>
      <c r="C54" s="1" t="s">
        <v>4241</v>
      </c>
      <c r="D54" s="1">
        <v>2</v>
      </c>
      <c r="E54" s="1" t="s">
        <v>8797</v>
      </c>
      <c r="F54" s="1" t="s">
        <v>3814</v>
      </c>
      <c r="G54" s="1" t="s">
        <v>13</v>
      </c>
      <c r="H54" s="1" t="s">
        <v>967</v>
      </c>
      <c r="I54" s="14">
        <f t="shared" si="0"/>
        <v>-39440.625</v>
      </c>
      <c r="J54" s="14">
        <v>-6310.5</v>
      </c>
      <c r="K54" s="1" t="s">
        <v>6145</v>
      </c>
    </row>
    <row r="55" spans="1:11" hidden="1">
      <c r="A55" s="1" t="s">
        <v>8799</v>
      </c>
      <c r="B55" s="13">
        <v>41733</v>
      </c>
      <c r="C55" s="1" t="s">
        <v>4241</v>
      </c>
      <c r="D55" s="1">
        <v>2</v>
      </c>
      <c r="E55" s="1" t="s">
        <v>8800</v>
      </c>
      <c r="F55" s="1" t="s">
        <v>3572</v>
      </c>
      <c r="G55" s="1" t="s">
        <v>13</v>
      </c>
      <c r="H55" s="1" t="s">
        <v>1024</v>
      </c>
      <c r="I55" s="14">
        <f t="shared" si="0"/>
        <v>44840.625</v>
      </c>
      <c r="J55" s="14">
        <v>7174.5</v>
      </c>
      <c r="K55" s="1" t="s">
        <v>6145</v>
      </c>
    </row>
    <row r="56" spans="1:11">
      <c r="A56" s="1" t="s">
        <v>8801</v>
      </c>
      <c r="B56" s="13">
        <v>41733</v>
      </c>
      <c r="C56" s="1" t="s">
        <v>8802</v>
      </c>
      <c r="D56" s="1">
        <v>1</v>
      </c>
      <c r="E56" s="1" t="s">
        <v>8803</v>
      </c>
      <c r="F56" s="1" t="s">
        <v>9</v>
      </c>
      <c r="G56" s="1" t="s">
        <v>3602</v>
      </c>
      <c r="H56" s="1" t="s">
        <v>8804</v>
      </c>
      <c r="I56" s="14">
        <f t="shared" si="0"/>
        <v>534396.5625</v>
      </c>
      <c r="J56" s="14">
        <v>85503.45</v>
      </c>
      <c r="K56" s="1" t="s">
        <v>6142</v>
      </c>
    </row>
    <row r="57" spans="1:11" hidden="1">
      <c r="A57" s="1" t="s">
        <v>1634</v>
      </c>
      <c r="B57" s="13">
        <v>41734</v>
      </c>
      <c r="C57" s="1" t="s">
        <v>8808</v>
      </c>
      <c r="D57" s="1">
        <v>2</v>
      </c>
      <c r="E57" s="1" t="s">
        <v>8809</v>
      </c>
      <c r="F57" s="1" t="s">
        <v>37</v>
      </c>
      <c r="G57" s="1" t="s">
        <v>38</v>
      </c>
      <c r="H57" s="1" t="s">
        <v>39</v>
      </c>
      <c r="I57" s="14">
        <f t="shared" si="0"/>
        <v>673.8125</v>
      </c>
      <c r="J57" s="1">
        <v>107.81</v>
      </c>
      <c r="K57" s="1" t="s">
        <v>6145</v>
      </c>
    </row>
    <row r="58" spans="1:11" hidden="1">
      <c r="A58" t="s">
        <v>1707</v>
      </c>
      <c r="B58" s="3">
        <v>41736</v>
      </c>
      <c r="C58" t="s">
        <v>9632</v>
      </c>
      <c r="D58">
        <v>2</v>
      </c>
      <c r="E58" t="s">
        <v>9633</v>
      </c>
      <c r="F58" t="s">
        <v>1448</v>
      </c>
      <c r="G58" t="s">
        <v>13</v>
      </c>
      <c r="H58" t="s">
        <v>88</v>
      </c>
      <c r="I58" s="14">
        <f t="shared" si="0"/>
        <v>9600.125</v>
      </c>
      <c r="J58" s="4">
        <v>1536.02</v>
      </c>
      <c r="K58" t="s">
        <v>6164</v>
      </c>
    </row>
    <row r="59" spans="1:11" hidden="1">
      <c r="A59" t="s">
        <v>1710</v>
      </c>
      <c r="B59" s="3">
        <v>41736</v>
      </c>
      <c r="C59" t="s">
        <v>9634</v>
      </c>
      <c r="D59">
        <v>2</v>
      </c>
      <c r="E59" t="s">
        <v>9635</v>
      </c>
      <c r="F59" t="s">
        <v>1368</v>
      </c>
      <c r="G59" t="s">
        <v>3602</v>
      </c>
      <c r="H59" t="s">
        <v>88</v>
      </c>
      <c r="I59" s="14">
        <f t="shared" si="0"/>
        <v>1536.1875</v>
      </c>
      <c r="J59">
        <v>245.79</v>
      </c>
      <c r="K59" t="s">
        <v>6151</v>
      </c>
    </row>
    <row r="60" spans="1:11" hidden="1">
      <c r="A60" t="s">
        <v>8452</v>
      </c>
      <c r="B60" s="3">
        <v>41736</v>
      </c>
      <c r="C60" t="s">
        <v>9636</v>
      </c>
      <c r="D60">
        <v>2</v>
      </c>
      <c r="E60" t="s">
        <v>9637</v>
      </c>
      <c r="F60" t="s">
        <v>1368</v>
      </c>
      <c r="G60" t="s">
        <v>3602</v>
      </c>
      <c r="H60" t="s">
        <v>88</v>
      </c>
      <c r="I60" s="14">
        <f t="shared" si="0"/>
        <v>10994.5</v>
      </c>
      <c r="J60" s="4">
        <v>1759.12</v>
      </c>
      <c r="K60" t="s">
        <v>6151</v>
      </c>
    </row>
    <row r="61" spans="1:11" hidden="1">
      <c r="A61" s="1" t="s">
        <v>1713</v>
      </c>
      <c r="B61" s="13">
        <v>41736</v>
      </c>
      <c r="C61" s="1" t="s">
        <v>8781</v>
      </c>
      <c r="D61" s="1">
        <v>1</v>
      </c>
      <c r="E61" s="1" t="s">
        <v>8815</v>
      </c>
      <c r="F61" s="1" t="s">
        <v>70</v>
      </c>
      <c r="G61" s="1" t="s">
        <v>10</v>
      </c>
      <c r="H61" s="1" t="s">
        <v>8773</v>
      </c>
      <c r="I61" s="14">
        <f t="shared" si="0"/>
        <v>-517586.18749999994</v>
      </c>
      <c r="J61" s="14">
        <v>-82813.789999999994</v>
      </c>
      <c r="K61" s="1" t="s">
        <v>6142</v>
      </c>
    </row>
    <row r="62" spans="1:11" hidden="1">
      <c r="A62" t="s">
        <v>1716</v>
      </c>
      <c r="B62" s="3">
        <v>41736</v>
      </c>
      <c r="C62" t="s">
        <v>9638</v>
      </c>
      <c r="D62">
        <v>2</v>
      </c>
      <c r="E62" t="s">
        <v>9639</v>
      </c>
      <c r="F62" t="s">
        <v>1448</v>
      </c>
      <c r="G62" t="s">
        <v>13</v>
      </c>
      <c r="H62" t="s">
        <v>88</v>
      </c>
      <c r="I62" s="14">
        <f t="shared" si="0"/>
        <v>110.00000000000001</v>
      </c>
      <c r="J62">
        <v>17.600000000000001</v>
      </c>
      <c r="K62" t="s">
        <v>6164</v>
      </c>
    </row>
    <row r="63" spans="1:11" hidden="1">
      <c r="A63" t="s">
        <v>8454</v>
      </c>
      <c r="B63" s="3">
        <v>41736</v>
      </c>
      <c r="C63" t="s">
        <v>9640</v>
      </c>
      <c r="D63">
        <v>2</v>
      </c>
      <c r="E63" t="s">
        <v>9641</v>
      </c>
      <c r="F63" t="s">
        <v>1448</v>
      </c>
      <c r="G63" t="s">
        <v>13</v>
      </c>
      <c r="H63" t="s">
        <v>88</v>
      </c>
      <c r="I63" s="14">
        <f t="shared" si="0"/>
        <v>3212.4375</v>
      </c>
      <c r="J63">
        <v>513.99</v>
      </c>
      <c r="K63" t="s">
        <v>6164</v>
      </c>
    </row>
    <row r="64" spans="1:11" hidden="1">
      <c r="A64" t="s">
        <v>8456</v>
      </c>
      <c r="B64" s="3">
        <v>41736</v>
      </c>
      <c r="C64" t="s">
        <v>9642</v>
      </c>
      <c r="D64">
        <v>2</v>
      </c>
      <c r="E64" t="s">
        <v>9643</v>
      </c>
      <c r="F64" t="s">
        <v>1448</v>
      </c>
      <c r="G64" t="s">
        <v>13</v>
      </c>
      <c r="H64" t="s">
        <v>88</v>
      </c>
      <c r="I64" s="14">
        <f t="shared" si="0"/>
        <v>396</v>
      </c>
      <c r="J64">
        <v>63.36</v>
      </c>
      <c r="K64" t="s">
        <v>6164</v>
      </c>
    </row>
    <row r="65" spans="1:11" hidden="1">
      <c r="A65" t="s">
        <v>8457</v>
      </c>
      <c r="B65" s="3">
        <v>41736</v>
      </c>
      <c r="C65" t="s">
        <v>9644</v>
      </c>
      <c r="D65">
        <v>2</v>
      </c>
      <c r="E65" t="s">
        <v>9645</v>
      </c>
      <c r="F65" t="s">
        <v>1448</v>
      </c>
      <c r="G65" t="s">
        <v>13</v>
      </c>
      <c r="H65" t="s">
        <v>88</v>
      </c>
      <c r="I65" s="14">
        <f t="shared" si="0"/>
        <v>840</v>
      </c>
      <c r="J65">
        <v>134.4</v>
      </c>
      <c r="K65" t="s">
        <v>6164</v>
      </c>
    </row>
    <row r="66" spans="1:11" hidden="1">
      <c r="A66" t="s">
        <v>9646</v>
      </c>
      <c r="B66" s="3">
        <v>41736</v>
      </c>
      <c r="C66" t="s">
        <v>9647</v>
      </c>
      <c r="D66">
        <v>2</v>
      </c>
      <c r="E66" t="s">
        <v>9648</v>
      </c>
      <c r="F66" t="s">
        <v>1542</v>
      </c>
      <c r="G66" t="s">
        <v>13</v>
      </c>
      <c r="H66" t="s">
        <v>88</v>
      </c>
      <c r="I66" s="14">
        <f t="shared" si="0"/>
        <v>60.5</v>
      </c>
      <c r="J66">
        <v>9.68</v>
      </c>
      <c r="K66" t="s">
        <v>6145</v>
      </c>
    </row>
    <row r="67" spans="1:11" hidden="1">
      <c r="A67" t="s">
        <v>1719</v>
      </c>
      <c r="B67" s="3">
        <v>41736</v>
      </c>
      <c r="C67" t="s">
        <v>9649</v>
      </c>
      <c r="D67">
        <v>2</v>
      </c>
      <c r="E67" t="s">
        <v>9650</v>
      </c>
      <c r="F67" t="s">
        <v>1542</v>
      </c>
      <c r="G67" t="s">
        <v>13</v>
      </c>
      <c r="H67" t="s">
        <v>88</v>
      </c>
      <c r="I67" s="14">
        <f t="shared" si="0"/>
        <v>60.5</v>
      </c>
      <c r="J67">
        <v>9.68</v>
      </c>
      <c r="K67" t="s">
        <v>6145</v>
      </c>
    </row>
    <row r="68" spans="1:11" hidden="1">
      <c r="A68" t="s">
        <v>8458</v>
      </c>
      <c r="B68" s="3">
        <v>41736</v>
      </c>
      <c r="C68" t="s">
        <v>9651</v>
      </c>
      <c r="D68">
        <v>2</v>
      </c>
      <c r="E68" t="s">
        <v>9652</v>
      </c>
      <c r="F68" t="s">
        <v>1542</v>
      </c>
      <c r="G68" t="s">
        <v>13</v>
      </c>
      <c r="H68" t="s">
        <v>88</v>
      </c>
      <c r="I68" s="14">
        <f t="shared" si="0"/>
        <v>60.5</v>
      </c>
      <c r="J68">
        <v>9.68</v>
      </c>
      <c r="K68" t="s">
        <v>6145</v>
      </c>
    </row>
    <row r="69" spans="1:11" hidden="1">
      <c r="A69" t="s">
        <v>9653</v>
      </c>
      <c r="B69" s="3">
        <v>41736</v>
      </c>
      <c r="C69" t="s">
        <v>9654</v>
      </c>
      <c r="D69">
        <v>2</v>
      </c>
      <c r="E69" t="s">
        <v>9655</v>
      </c>
      <c r="F69" t="s">
        <v>1542</v>
      </c>
      <c r="G69" t="s">
        <v>13</v>
      </c>
      <c r="H69" t="s">
        <v>88</v>
      </c>
      <c r="I69" s="14">
        <f t="shared" si="0"/>
        <v>60.5</v>
      </c>
      <c r="J69">
        <v>9.68</v>
      </c>
      <c r="K69" t="s">
        <v>6145</v>
      </c>
    </row>
    <row r="70" spans="1:11" hidden="1">
      <c r="A70" t="s">
        <v>1721</v>
      </c>
      <c r="B70" s="3">
        <v>41736</v>
      </c>
      <c r="C70" t="s">
        <v>9656</v>
      </c>
      <c r="D70">
        <v>2</v>
      </c>
      <c r="E70" t="s">
        <v>9657</v>
      </c>
      <c r="F70" t="s">
        <v>1542</v>
      </c>
      <c r="G70" t="s">
        <v>13</v>
      </c>
      <c r="H70" t="s">
        <v>88</v>
      </c>
      <c r="I70" s="14">
        <f t="shared" si="0"/>
        <v>60.5</v>
      </c>
      <c r="J70">
        <v>9.68</v>
      </c>
      <c r="K70" t="s">
        <v>6145</v>
      </c>
    </row>
    <row r="71" spans="1:11" hidden="1">
      <c r="A71" t="s">
        <v>8459</v>
      </c>
      <c r="B71" s="3">
        <v>41736</v>
      </c>
      <c r="C71" t="s">
        <v>9658</v>
      </c>
      <c r="D71">
        <v>2</v>
      </c>
      <c r="E71" t="s">
        <v>9659</v>
      </c>
      <c r="F71" t="s">
        <v>1542</v>
      </c>
      <c r="G71" t="s">
        <v>13</v>
      </c>
      <c r="H71" t="s">
        <v>88</v>
      </c>
      <c r="I71" s="14">
        <f t="shared" si="0"/>
        <v>60.5</v>
      </c>
      <c r="J71">
        <v>9.68</v>
      </c>
      <c r="K71" t="s">
        <v>6145</v>
      </c>
    </row>
    <row r="72" spans="1:11" hidden="1">
      <c r="A72" t="s">
        <v>1723</v>
      </c>
      <c r="B72" s="3">
        <v>41736</v>
      </c>
      <c r="C72" t="s">
        <v>9660</v>
      </c>
      <c r="D72">
        <v>2</v>
      </c>
      <c r="E72" t="s">
        <v>9661</v>
      </c>
      <c r="F72" t="s">
        <v>1542</v>
      </c>
      <c r="G72" t="s">
        <v>13</v>
      </c>
      <c r="H72" t="s">
        <v>88</v>
      </c>
      <c r="I72" s="14">
        <f t="shared" si="0"/>
        <v>60.5</v>
      </c>
      <c r="J72">
        <v>9.68</v>
      </c>
      <c r="K72" t="s">
        <v>6145</v>
      </c>
    </row>
    <row r="73" spans="1:11" hidden="1">
      <c r="A73" t="s">
        <v>1726</v>
      </c>
      <c r="B73" s="3">
        <v>41736</v>
      </c>
      <c r="C73" t="s">
        <v>9662</v>
      </c>
      <c r="D73">
        <v>2</v>
      </c>
      <c r="E73" t="s">
        <v>9663</v>
      </c>
      <c r="F73" t="s">
        <v>1542</v>
      </c>
      <c r="G73" t="s">
        <v>13</v>
      </c>
      <c r="H73" t="s">
        <v>88</v>
      </c>
      <c r="I73" s="14">
        <f t="shared" si="0"/>
        <v>60.5</v>
      </c>
      <c r="J73">
        <v>9.68</v>
      </c>
      <c r="K73" t="s">
        <v>6145</v>
      </c>
    </row>
    <row r="74" spans="1:11" hidden="1">
      <c r="A74" t="s">
        <v>1729</v>
      </c>
      <c r="B74" s="3">
        <v>41736</v>
      </c>
      <c r="C74" t="s">
        <v>9664</v>
      </c>
      <c r="D74">
        <v>2</v>
      </c>
      <c r="E74" t="s">
        <v>9665</v>
      </c>
      <c r="F74" t="s">
        <v>1542</v>
      </c>
      <c r="G74" t="s">
        <v>13</v>
      </c>
      <c r="H74" t="s">
        <v>88</v>
      </c>
      <c r="I74" s="14">
        <f t="shared" ref="I74:I137" si="1">J74*100/16</f>
        <v>60.5</v>
      </c>
      <c r="J74">
        <v>9.68</v>
      </c>
      <c r="K74" t="s">
        <v>6145</v>
      </c>
    </row>
    <row r="75" spans="1:11" hidden="1">
      <c r="A75" t="s">
        <v>1732</v>
      </c>
      <c r="B75" s="3">
        <v>41736</v>
      </c>
      <c r="C75" t="s">
        <v>9666</v>
      </c>
      <c r="D75">
        <v>2</v>
      </c>
      <c r="E75" t="s">
        <v>9667</v>
      </c>
      <c r="F75" t="s">
        <v>1542</v>
      </c>
      <c r="G75" t="s">
        <v>13</v>
      </c>
      <c r="H75" t="s">
        <v>88</v>
      </c>
      <c r="I75" s="14">
        <f t="shared" si="1"/>
        <v>60.5</v>
      </c>
      <c r="J75">
        <v>9.68</v>
      </c>
      <c r="K75" t="s">
        <v>6145</v>
      </c>
    </row>
    <row r="76" spans="1:11" hidden="1">
      <c r="A76" t="s">
        <v>1735</v>
      </c>
      <c r="B76" s="3">
        <v>41736</v>
      </c>
      <c r="C76" t="s">
        <v>9668</v>
      </c>
      <c r="D76">
        <v>2</v>
      </c>
      <c r="E76" t="s">
        <v>9669</v>
      </c>
      <c r="F76" t="s">
        <v>1542</v>
      </c>
      <c r="G76" t="s">
        <v>13</v>
      </c>
      <c r="H76" t="s">
        <v>88</v>
      </c>
      <c r="I76" s="14">
        <f t="shared" si="1"/>
        <v>60.5</v>
      </c>
      <c r="J76">
        <v>9.68</v>
      </c>
      <c r="K76" t="s">
        <v>6145</v>
      </c>
    </row>
    <row r="77" spans="1:11" hidden="1">
      <c r="A77" t="s">
        <v>1738</v>
      </c>
      <c r="B77" s="3">
        <v>41736</v>
      </c>
      <c r="C77" t="s">
        <v>9670</v>
      </c>
      <c r="D77">
        <v>2</v>
      </c>
      <c r="E77" t="s">
        <v>9671</v>
      </c>
      <c r="F77" t="s">
        <v>1542</v>
      </c>
      <c r="G77" t="s">
        <v>13</v>
      </c>
      <c r="H77" t="s">
        <v>88</v>
      </c>
      <c r="I77" s="14">
        <f t="shared" si="1"/>
        <v>60.5</v>
      </c>
      <c r="J77">
        <v>9.68</v>
      </c>
      <c r="K77" t="s">
        <v>6145</v>
      </c>
    </row>
    <row r="78" spans="1:11" hidden="1">
      <c r="A78" t="s">
        <v>1741</v>
      </c>
      <c r="B78" s="3">
        <v>41736</v>
      </c>
      <c r="C78" t="s">
        <v>9672</v>
      </c>
      <c r="D78">
        <v>2</v>
      </c>
      <c r="E78" t="s">
        <v>9673</v>
      </c>
      <c r="F78" t="s">
        <v>1542</v>
      </c>
      <c r="G78" t="s">
        <v>13</v>
      </c>
      <c r="H78" t="s">
        <v>88</v>
      </c>
      <c r="I78" s="14">
        <f t="shared" si="1"/>
        <v>60.5</v>
      </c>
      <c r="J78">
        <v>9.68</v>
      </c>
      <c r="K78" t="s">
        <v>6145</v>
      </c>
    </row>
    <row r="79" spans="1:11" hidden="1">
      <c r="A79" t="s">
        <v>1744</v>
      </c>
      <c r="B79" s="3">
        <v>41736</v>
      </c>
      <c r="C79" t="s">
        <v>9674</v>
      </c>
      <c r="D79">
        <v>2</v>
      </c>
      <c r="E79" t="s">
        <v>9675</v>
      </c>
      <c r="F79" t="s">
        <v>1455</v>
      </c>
      <c r="G79" t="s">
        <v>13</v>
      </c>
      <c r="H79" t="s">
        <v>88</v>
      </c>
      <c r="I79" s="14">
        <f t="shared" si="1"/>
        <v>426.75</v>
      </c>
      <c r="J79">
        <v>68.28</v>
      </c>
      <c r="K79" t="s">
        <v>6145</v>
      </c>
    </row>
    <row r="80" spans="1:11" hidden="1">
      <c r="A80" t="s">
        <v>1747</v>
      </c>
      <c r="B80" s="3">
        <v>41736</v>
      </c>
      <c r="C80" t="s">
        <v>9676</v>
      </c>
      <c r="D80">
        <v>2</v>
      </c>
      <c r="E80" t="s">
        <v>9677</v>
      </c>
      <c r="F80" t="s">
        <v>1455</v>
      </c>
      <c r="G80" t="s">
        <v>13</v>
      </c>
      <c r="H80" t="s">
        <v>88</v>
      </c>
      <c r="I80" s="14">
        <f t="shared" si="1"/>
        <v>110.00000000000001</v>
      </c>
      <c r="J80">
        <v>17.600000000000001</v>
      </c>
      <c r="K80" t="s">
        <v>6145</v>
      </c>
    </row>
    <row r="81" spans="1:11" hidden="1">
      <c r="A81" t="s">
        <v>9678</v>
      </c>
      <c r="B81" s="3">
        <v>41736</v>
      </c>
      <c r="C81" t="s">
        <v>9679</v>
      </c>
      <c r="D81">
        <v>2</v>
      </c>
      <c r="E81" t="s">
        <v>9680</v>
      </c>
      <c r="F81" t="s">
        <v>1455</v>
      </c>
      <c r="G81" t="s">
        <v>13</v>
      </c>
      <c r="H81" t="s">
        <v>88</v>
      </c>
      <c r="I81" s="14">
        <f t="shared" si="1"/>
        <v>110.00000000000001</v>
      </c>
      <c r="J81">
        <v>17.600000000000001</v>
      </c>
      <c r="K81" t="s">
        <v>6145</v>
      </c>
    </row>
    <row r="82" spans="1:11">
      <c r="A82" s="1" t="s">
        <v>4901</v>
      </c>
      <c r="B82" s="13">
        <v>41736</v>
      </c>
      <c r="C82" s="1" t="s">
        <v>8781</v>
      </c>
      <c r="D82" s="1">
        <v>1</v>
      </c>
      <c r="E82" s="1" t="s">
        <v>8816</v>
      </c>
      <c r="F82" s="1" t="s">
        <v>9</v>
      </c>
      <c r="G82" s="1" t="s">
        <v>10</v>
      </c>
      <c r="H82" s="1" t="s">
        <v>8773</v>
      </c>
      <c r="I82" s="14">
        <f t="shared" si="1"/>
        <v>517586.18749999994</v>
      </c>
      <c r="J82" s="14">
        <v>82813.789999999994</v>
      </c>
      <c r="K82" s="1" t="s">
        <v>6142</v>
      </c>
    </row>
    <row r="83" spans="1:11">
      <c r="A83" t="s">
        <v>1754</v>
      </c>
      <c r="B83" s="3">
        <v>41736</v>
      </c>
      <c r="C83" t="s">
        <v>9681</v>
      </c>
      <c r="D83">
        <v>1</v>
      </c>
      <c r="E83" t="s">
        <v>9682</v>
      </c>
      <c r="F83" t="s">
        <v>9</v>
      </c>
      <c r="G83" t="s">
        <v>10</v>
      </c>
      <c r="H83" t="s">
        <v>9683</v>
      </c>
      <c r="I83" s="14">
        <f t="shared" si="1"/>
        <v>28448.25</v>
      </c>
      <c r="J83" s="4">
        <v>4551.72</v>
      </c>
      <c r="K83" t="s">
        <v>6141</v>
      </c>
    </row>
    <row r="84" spans="1:11">
      <c r="A84" t="s">
        <v>9684</v>
      </c>
      <c r="B84" s="3">
        <v>41736</v>
      </c>
      <c r="C84" t="s">
        <v>9685</v>
      </c>
      <c r="D84">
        <v>1</v>
      </c>
      <c r="E84" t="s">
        <v>9686</v>
      </c>
      <c r="F84" t="s">
        <v>9</v>
      </c>
      <c r="G84" t="s">
        <v>10</v>
      </c>
      <c r="H84" t="s">
        <v>9687</v>
      </c>
      <c r="I84" s="14">
        <f t="shared" si="1"/>
        <v>21551.75</v>
      </c>
      <c r="J84" s="4">
        <v>3448.28</v>
      </c>
      <c r="K84" t="s">
        <v>6141</v>
      </c>
    </row>
    <row r="85" spans="1:11" hidden="1">
      <c r="A85" s="1" t="s">
        <v>8817</v>
      </c>
      <c r="B85" s="13">
        <v>41736</v>
      </c>
      <c r="C85" s="1" t="s">
        <v>6590</v>
      </c>
      <c r="D85" s="1">
        <v>1</v>
      </c>
      <c r="E85" s="1" t="s">
        <v>8818</v>
      </c>
      <c r="F85" s="1" t="s">
        <v>70</v>
      </c>
      <c r="G85" s="1" t="s">
        <v>10</v>
      </c>
      <c r="H85" s="1" t="s">
        <v>6665</v>
      </c>
      <c r="I85" s="14">
        <f t="shared" si="1"/>
        <v>-384655.1875</v>
      </c>
      <c r="J85" s="14">
        <v>-61544.83</v>
      </c>
      <c r="K85" s="1" t="s">
        <v>6142</v>
      </c>
    </row>
    <row r="86" spans="1:11">
      <c r="A86" s="1" t="s">
        <v>8819</v>
      </c>
      <c r="B86" s="13">
        <v>41736</v>
      </c>
      <c r="C86" s="1" t="s">
        <v>8820</v>
      </c>
      <c r="D86" s="1">
        <v>1</v>
      </c>
      <c r="E86" s="1" t="s">
        <v>8821</v>
      </c>
      <c r="F86" s="1" t="s">
        <v>9</v>
      </c>
      <c r="G86" s="1" t="s">
        <v>10</v>
      </c>
      <c r="H86" s="1" t="s">
        <v>6665</v>
      </c>
      <c r="I86" s="14">
        <f t="shared" si="1"/>
        <v>384655.1875</v>
      </c>
      <c r="J86" s="14">
        <v>61544.83</v>
      </c>
      <c r="K86" s="1" t="s">
        <v>6142</v>
      </c>
    </row>
    <row r="87" spans="1:11" hidden="1">
      <c r="A87" s="1" t="s">
        <v>8822</v>
      </c>
      <c r="B87" s="13">
        <v>41736</v>
      </c>
      <c r="C87" s="1" t="s">
        <v>8823</v>
      </c>
      <c r="D87" s="1">
        <v>2</v>
      </c>
      <c r="E87" s="1" t="s">
        <v>8824</v>
      </c>
      <c r="F87" s="1" t="s">
        <v>26</v>
      </c>
      <c r="G87" s="1" t="s">
        <v>3602</v>
      </c>
      <c r="H87" s="1" t="s">
        <v>914</v>
      </c>
      <c r="I87" s="14">
        <f t="shared" si="1"/>
        <v>1534.5</v>
      </c>
      <c r="J87" s="1">
        <v>245.52</v>
      </c>
      <c r="K87" s="1" t="s">
        <v>6145</v>
      </c>
    </row>
    <row r="88" spans="1:11" hidden="1">
      <c r="A88" s="1" t="s">
        <v>3664</v>
      </c>
      <c r="B88" s="13">
        <v>41736</v>
      </c>
      <c r="C88" s="1" t="s">
        <v>4028</v>
      </c>
      <c r="D88" s="1">
        <v>1</v>
      </c>
      <c r="E88" s="1" t="s">
        <v>8825</v>
      </c>
      <c r="F88" s="1" t="s">
        <v>6532</v>
      </c>
      <c r="G88" s="1" t="s">
        <v>3602</v>
      </c>
      <c r="H88" s="1" t="s">
        <v>8826</v>
      </c>
      <c r="I88" s="14">
        <f t="shared" si="1"/>
        <v>-6034.5</v>
      </c>
      <c r="J88" s="1">
        <v>-965.52</v>
      </c>
      <c r="K88" s="1" t="s">
        <v>6151</v>
      </c>
    </row>
    <row r="89" spans="1:11" hidden="1">
      <c r="A89" s="1" t="s">
        <v>1832</v>
      </c>
      <c r="B89" s="13">
        <v>41736</v>
      </c>
      <c r="C89" s="1" t="s">
        <v>8827</v>
      </c>
      <c r="D89" s="1">
        <v>1</v>
      </c>
      <c r="E89" s="1" t="s">
        <v>8828</v>
      </c>
      <c r="F89" s="1" t="s">
        <v>58</v>
      </c>
      <c r="G89" s="1" t="s">
        <v>3602</v>
      </c>
      <c r="H89" s="1" t="s">
        <v>8826</v>
      </c>
      <c r="I89" s="14">
        <f t="shared" si="1"/>
        <v>6034.5</v>
      </c>
      <c r="J89" s="1">
        <v>965.52</v>
      </c>
      <c r="K89" s="1" t="s">
        <v>6151</v>
      </c>
    </row>
    <row r="90" spans="1:11" hidden="1">
      <c r="A90" s="1" t="s">
        <v>3668</v>
      </c>
      <c r="B90" s="13">
        <v>41736</v>
      </c>
      <c r="C90" s="1" t="s">
        <v>8829</v>
      </c>
      <c r="D90" s="1">
        <v>1</v>
      </c>
      <c r="E90" s="1" t="s">
        <v>8830</v>
      </c>
      <c r="F90" s="1" t="s">
        <v>54</v>
      </c>
      <c r="G90" s="1" t="s">
        <v>10</v>
      </c>
      <c r="H90" s="1" t="s">
        <v>828</v>
      </c>
      <c r="I90" s="14">
        <f t="shared" si="1"/>
        <v>246690</v>
      </c>
      <c r="J90" s="14">
        <v>39470.400000000001</v>
      </c>
      <c r="K90" s="1" t="s">
        <v>6143</v>
      </c>
    </row>
    <row r="91" spans="1:11" hidden="1">
      <c r="A91" s="1" t="s">
        <v>8461</v>
      </c>
      <c r="B91" s="13">
        <v>41736</v>
      </c>
      <c r="C91" s="1" t="s">
        <v>8802</v>
      </c>
      <c r="D91" s="1">
        <v>1</v>
      </c>
      <c r="E91" s="1" t="s">
        <v>8831</v>
      </c>
      <c r="F91" s="1" t="s">
        <v>70</v>
      </c>
      <c r="G91" s="1" t="s">
        <v>10</v>
      </c>
      <c r="H91" s="1" t="s">
        <v>8804</v>
      </c>
      <c r="I91" s="14">
        <f t="shared" si="1"/>
        <v>-534396.5625</v>
      </c>
      <c r="J91" s="14">
        <v>-85503.45</v>
      </c>
      <c r="K91" s="1" t="s">
        <v>6142</v>
      </c>
    </row>
    <row r="92" spans="1:11">
      <c r="A92" s="1" t="s">
        <v>8463</v>
      </c>
      <c r="B92" s="13">
        <v>41736</v>
      </c>
      <c r="C92" s="1" t="s">
        <v>8802</v>
      </c>
      <c r="D92" s="1">
        <v>1</v>
      </c>
      <c r="E92" s="1" t="s">
        <v>8832</v>
      </c>
      <c r="F92" s="1" t="s">
        <v>9</v>
      </c>
      <c r="G92" s="1" t="s">
        <v>10</v>
      </c>
      <c r="H92" s="1" t="s">
        <v>3940</v>
      </c>
      <c r="I92" s="14">
        <f t="shared" si="1"/>
        <v>534396.5625</v>
      </c>
      <c r="J92" s="14">
        <v>85503.45</v>
      </c>
      <c r="K92" s="1" t="s">
        <v>6142</v>
      </c>
    </row>
    <row r="93" spans="1:11">
      <c r="A93" s="1" t="s">
        <v>8833</v>
      </c>
      <c r="B93" s="13">
        <v>41736</v>
      </c>
      <c r="C93" s="1" t="s">
        <v>8834</v>
      </c>
      <c r="D93" s="1">
        <v>1</v>
      </c>
      <c r="E93" s="1" t="s">
        <v>8835</v>
      </c>
      <c r="F93" s="1" t="s">
        <v>9</v>
      </c>
      <c r="G93" s="1" t="s">
        <v>10</v>
      </c>
      <c r="H93" s="1" t="s">
        <v>8836</v>
      </c>
      <c r="I93" s="14">
        <f t="shared" si="1"/>
        <v>259051.75</v>
      </c>
      <c r="J93" s="14">
        <v>41448.28</v>
      </c>
      <c r="K93" s="1" t="s">
        <v>6142</v>
      </c>
    </row>
    <row r="94" spans="1:11" hidden="1">
      <c r="A94" t="s">
        <v>6</v>
      </c>
      <c r="B94" s="3">
        <v>41737</v>
      </c>
      <c r="C94" t="s">
        <v>9688</v>
      </c>
      <c r="D94">
        <v>2</v>
      </c>
      <c r="E94" t="s">
        <v>9689</v>
      </c>
      <c r="F94" t="s">
        <v>1448</v>
      </c>
      <c r="G94" t="s">
        <v>13</v>
      </c>
      <c r="H94" t="s">
        <v>88</v>
      </c>
      <c r="I94" s="14">
        <f t="shared" si="1"/>
        <v>357.5</v>
      </c>
      <c r="J94">
        <v>57.2</v>
      </c>
      <c r="K94" t="s">
        <v>6164</v>
      </c>
    </row>
    <row r="95" spans="1:11" hidden="1">
      <c r="A95" t="s">
        <v>1372</v>
      </c>
      <c r="B95" s="3">
        <v>41737</v>
      </c>
      <c r="C95" t="s">
        <v>9690</v>
      </c>
      <c r="D95">
        <v>2</v>
      </c>
      <c r="E95" t="s">
        <v>9691</v>
      </c>
      <c r="F95" t="s">
        <v>1448</v>
      </c>
      <c r="G95" t="s">
        <v>13</v>
      </c>
      <c r="H95" t="s">
        <v>88</v>
      </c>
      <c r="I95" s="14">
        <f t="shared" si="1"/>
        <v>1247.1875</v>
      </c>
      <c r="J95">
        <v>199.55</v>
      </c>
      <c r="K95" t="s">
        <v>6164</v>
      </c>
    </row>
    <row r="96" spans="1:11" hidden="1">
      <c r="A96" t="s">
        <v>1374</v>
      </c>
      <c r="B96" s="3">
        <v>41737</v>
      </c>
      <c r="C96" t="s">
        <v>9692</v>
      </c>
      <c r="D96">
        <v>2</v>
      </c>
      <c r="E96" t="s">
        <v>9693</v>
      </c>
      <c r="F96" t="s">
        <v>1448</v>
      </c>
      <c r="G96" t="s">
        <v>13</v>
      </c>
      <c r="H96" t="s">
        <v>88</v>
      </c>
      <c r="I96" s="14">
        <f t="shared" si="1"/>
        <v>615.375</v>
      </c>
      <c r="J96">
        <v>98.46</v>
      </c>
      <c r="K96" t="s">
        <v>6164</v>
      </c>
    </row>
    <row r="97" spans="1:11" hidden="1">
      <c r="A97" t="s">
        <v>64</v>
      </c>
      <c r="B97" s="3">
        <v>41737</v>
      </c>
      <c r="C97" t="s">
        <v>9694</v>
      </c>
      <c r="D97">
        <v>2</v>
      </c>
      <c r="E97" t="s">
        <v>9695</v>
      </c>
      <c r="F97" t="s">
        <v>1448</v>
      </c>
      <c r="G97" t="s">
        <v>13</v>
      </c>
      <c r="H97" t="s">
        <v>88</v>
      </c>
      <c r="I97" s="14">
        <f t="shared" si="1"/>
        <v>27.500000000000004</v>
      </c>
      <c r="J97">
        <v>4.4000000000000004</v>
      </c>
      <c r="K97" t="s">
        <v>6164</v>
      </c>
    </row>
    <row r="98" spans="1:11" hidden="1">
      <c r="A98" t="s">
        <v>96</v>
      </c>
      <c r="B98" s="3">
        <v>41737</v>
      </c>
      <c r="C98" t="s">
        <v>9696</v>
      </c>
      <c r="D98">
        <v>2</v>
      </c>
      <c r="E98" t="s">
        <v>9697</v>
      </c>
      <c r="F98" t="s">
        <v>1455</v>
      </c>
      <c r="G98" t="s">
        <v>13</v>
      </c>
      <c r="H98" t="s">
        <v>88</v>
      </c>
      <c r="I98" s="14">
        <f t="shared" si="1"/>
        <v>1575</v>
      </c>
      <c r="J98">
        <v>252</v>
      </c>
      <c r="K98" t="s">
        <v>6145</v>
      </c>
    </row>
    <row r="99" spans="1:11" hidden="1">
      <c r="A99" t="s">
        <v>100</v>
      </c>
      <c r="B99" s="3">
        <v>41737</v>
      </c>
      <c r="C99" t="s">
        <v>9698</v>
      </c>
      <c r="D99">
        <v>2</v>
      </c>
      <c r="E99" t="s">
        <v>9699</v>
      </c>
      <c r="F99" t="s">
        <v>1455</v>
      </c>
      <c r="G99" t="s">
        <v>13</v>
      </c>
      <c r="H99" t="s">
        <v>88</v>
      </c>
      <c r="I99" s="14">
        <f t="shared" si="1"/>
        <v>110.00000000000001</v>
      </c>
      <c r="J99">
        <v>17.600000000000001</v>
      </c>
      <c r="K99" t="s">
        <v>6145</v>
      </c>
    </row>
    <row r="100" spans="1:11" hidden="1">
      <c r="A100" t="s">
        <v>149</v>
      </c>
      <c r="B100" s="3">
        <v>41737</v>
      </c>
      <c r="C100" t="s">
        <v>9700</v>
      </c>
      <c r="D100">
        <v>2</v>
      </c>
      <c r="E100" t="s">
        <v>9701</v>
      </c>
      <c r="F100" t="s">
        <v>1455</v>
      </c>
      <c r="G100" t="s">
        <v>13</v>
      </c>
      <c r="H100" t="s">
        <v>88</v>
      </c>
      <c r="I100" s="14">
        <f t="shared" si="1"/>
        <v>296.5</v>
      </c>
      <c r="J100">
        <v>47.44</v>
      </c>
      <c r="K100" t="s">
        <v>6145</v>
      </c>
    </row>
    <row r="101" spans="1:11" hidden="1">
      <c r="A101" s="1" t="s">
        <v>107</v>
      </c>
      <c r="B101" s="13">
        <v>41737</v>
      </c>
      <c r="C101" s="1" t="s">
        <v>8781</v>
      </c>
      <c r="D101" s="1">
        <v>1</v>
      </c>
      <c r="E101" s="1" t="s">
        <v>8837</v>
      </c>
      <c r="F101" s="1" t="s">
        <v>70</v>
      </c>
      <c r="G101" s="1" t="s">
        <v>10</v>
      </c>
      <c r="H101" s="1" t="s">
        <v>8773</v>
      </c>
      <c r="I101" s="14">
        <f t="shared" si="1"/>
        <v>-517586.18749999994</v>
      </c>
      <c r="J101" s="14">
        <v>-82813.789999999994</v>
      </c>
      <c r="K101" s="1" t="s">
        <v>6142</v>
      </c>
    </row>
    <row r="102" spans="1:11">
      <c r="A102" s="1" t="s">
        <v>173</v>
      </c>
      <c r="B102" s="13">
        <v>41737</v>
      </c>
      <c r="C102" s="1" t="s">
        <v>8781</v>
      </c>
      <c r="D102" s="1">
        <v>1</v>
      </c>
      <c r="E102" s="1" t="s">
        <v>8838</v>
      </c>
      <c r="F102" s="1" t="s">
        <v>9</v>
      </c>
      <c r="G102" s="1" t="s">
        <v>10</v>
      </c>
      <c r="H102" s="1" t="s">
        <v>8773</v>
      </c>
      <c r="I102" s="14">
        <f t="shared" si="1"/>
        <v>517586.18749999994</v>
      </c>
      <c r="J102" s="14">
        <v>82813.789999999994</v>
      </c>
      <c r="K102" s="1" t="s">
        <v>6142</v>
      </c>
    </row>
    <row r="103" spans="1:11" hidden="1">
      <c r="A103" s="1" t="s">
        <v>8468</v>
      </c>
      <c r="B103" s="13">
        <v>41737</v>
      </c>
      <c r="C103" s="1" t="s">
        <v>8841</v>
      </c>
      <c r="D103" s="1">
        <v>2</v>
      </c>
      <c r="E103" s="1" t="s">
        <v>8842</v>
      </c>
      <c r="F103" s="1" t="s">
        <v>37</v>
      </c>
      <c r="G103" s="1" t="s">
        <v>38</v>
      </c>
      <c r="H103" s="1" t="s">
        <v>39</v>
      </c>
      <c r="I103" s="14">
        <f t="shared" si="1"/>
        <v>156</v>
      </c>
      <c r="J103" s="1">
        <v>24.96</v>
      </c>
      <c r="K103" s="1" t="s">
        <v>6145</v>
      </c>
    </row>
    <row r="104" spans="1:11" hidden="1">
      <c r="A104" s="1" t="s">
        <v>8843</v>
      </c>
      <c r="B104" s="13">
        <v>41737</v>
      </c>
      <c r="C104" s="1" t="s">
        <v>8844</v>
      </c>
      <c r="D104" s="1">
        <v>2</v>
      </c>
      <c r="E104" s="1" t="s">
        <v>8845</v>
      </c>
      <c r="F104" s="1" t="s">
        <v>37</v>
      </c>
      <c r="G104" s="1" t="s">
        <v>38</v>
      </c>
      <c r="H104" s="1" t="s">
        <v>39</v>
      </c>
      <c r="I104" s="14">
        <f t="shared" si="1"/>
        <v>156</v>
      </c>
      <c r="J104" s="1">
        <v>24.96</v>
      </c>
      <c r="K104" s="1" t="s">
        <v>6145</v>
      </c>
    </row>
    <row r="105" spans="1:11" hidden="1">
      <c r="A105" s="1" t="s">
        <v>8846</v>
      </c>
      <c r="B105" s="13">
        <v>41737</v>
      </c>
      <c r="C105" s="1" t="s">
        <v>8847</v>
      </c>
      <c r="D105" s="1">
        <v>2</v>
      </c>
      <c r="E105" s="1" t="s">
        <v>8848</v>
      </c>
      <c r="F105" s="1" t="s">
        <v>37</v>
      </c>
      <c r="G105" s="1" t="s">
        <v>38</v>
      </c>
      <c r="H105" s="1" t="s">
        <v>39</v>
      </c>
      <c r="I105" s="14">
        <f t="shared" si="1"/>
        <v>156</v>
      </c>
      <c r="J105" s="1">
        <v>24.96</v>
      </c>
      <c r="K105" s="1" t="s">
        <v>6145</v>
      </c>
    </row>
    <row r="106" spans="1:11" hidden="1">
      <c r="A106" s="1" t="s">
        <v>8849</v>
      </c>
      <c r="B106" s="13">
        <v>41737</v>
      </c>
      <c r="C106" s="1" t="s">
        <v>8850</v>
      </c>
      <c r="D106" s="1">
        <v>2</v>
      </c>
      <c r="E106" s="1" t="s">
        <v>8851</v>
      </c>
      <c r="F106" s="1" t="s">
        <v>37</v>
      </c>
      <c r="G106" s="1" t="s">
        <v>38</v>
      </c>
      <c r="H106" s="1" t="s">
        <v>39</v>
      </c>
      <c r="I106" s="14">
        <f t="shared" si="1"/>
        <v>156</v>
      </c>
      <c r="J106" s="1">
        <v>24.96</v>
      </c>
      <c r="K106" s="1" t="s">
        <v>6145</v>
      </c>
    </row>
    <row r="107" spans="1:11" hidden="1">
      <c r="A107" s="1" t="s">
        <v>8469</v>
      </c>
      <c r="B107" s="13">
        <v>41737</v>
      </c>
      <c r="C107" s="1" t="s">
        <v>8852</v>
      </c>
      <c r="D107" s="1">
        <v>2</v>
      </c>
      <c r="E107" s="1" t="s">
        <v>8853</v>
      </c>
      <c r="F107" s="1" t="s">
        <v>37</v>
      </c>
      <c r="G107" s="1" t="s">
        <v>38</v>
      </c>
      <c r="H107" s="1" t="s">
        <v>39</v>
      </c>
      <c r="I107" s="14">
        <f t="shared" si="1"/>
        <v>673.8125</v>
      </c>
      <c r="J107" s="1">
        <v>107.81</v>
      </c>
      <c r="K107" s="1" t="s">
        <v>6145</v>
      </c>
    </row>
    <row r="108" spans="1:11" hidden="1">
      <c r="A108" s="1" t="s">
        <v>8854</v>
      </c>
      <c r="B108" s="13">
        <v>41737</v>
      </c>
      <c r="C108" s="1" t="s">
        <v>8855</v>
      </c>
      <c r="D108" s="1">
        <v>2</v>
      </c>
      <c r="E108" s="1" t="s">
        <v>8856</v>
      </c>
      <c r="F108" s="1" t="s">
        <v>37</v>
      </c>
      <c r="G108" s="1" t="s">
        <v>38</v>
      </c>
      <c r="H108" s="1" t="s">
        <v>39</v>
      </c>
      <c r="I108" s="14">
        <f t="shared" si="1"/>
        <v>673.8125</v>
      </c>
      <c r="J108" s="1">
        <v>107.81</v>
      </c>
      <c r="K108" s="1" t="s">
        <v>6145</v>
      </c>
    </row>
    <row r="109" spans="1:11" hidden="1">
      <c r="A109" s="1" t="s">
        <v>8857</v>
      </c>
      <c r="B109" s="13">
        <v>41737</v>
      </c>
      <c r="C109" s="1" t="s">
        <v>8858</v>
      </c>
      <c r="D109" s="1">
        <v>2</v>
      </c>
      <c r="E109" s="1" t="s">
        <v>8859</v>
      </c>
      <c r="F109" s="1" t="s">
        <v>37</v>
      </c>
      <c r="G109" s="1" t="s">
        <v>38</v>
      </c>
      <c r="H109" s="1" t="s">
        <v>39</v>
      </c>
      <c r="I109" s="14">
        <f t="shared" si="1"/>
        <v>673.8125</v>
      </c>
      <c r="J109" s="1">
        <v>107.81</v>
      </c>
      <c r="K109" s="1" t="s">
        <v>6145</v>
      </c>
    </row>
    <row r="110" spans="1:11" hidden="1">
      <c r="A110" s="1" t="s">
        <v>8860</v>
      </c>
      <c r="B110" s="13">
        <v>41737</v>
      </c>
      <c r="C110" s="1" t="s">
        <v>8861</v>
      </c>
      <c r="D110" s="1">
        <v>2</v>
      </c>
      <c r="E110" s="1" t="s">
        <v>8862</v>
      </c>
      <c r="F110" s="1" t="s">
        <v>37</v>
      </c>
      <c r="G110" s="1" t="s">
        <v>38</v>
      </c>
      <c r="H110" s="1" t="s">
        <v>39</v>
      </c>
      <c r="I110" s="14">
        <f t="shared" si="1"/>
        <v>156</v>
      </c>
      <c r="J110" s="1">
        <v>24.96</v>
      </c>
      <c r="K110" s="1" t="s">
        <v>6145</v>
      </c>
    </row>
    <row r="111" spans="1:11" hidden="1">
      <c r="A111" s="1" t="s">
        <v>8863</v>
      </c>
      <c r="B111" s="13">
        <v>41737</v>
      </c>
      <c r="C111" s="1" t="s">
        <v>8864</v>
      </c>
      <c r="D111" s="1">
        <v>2</v>
      </c>
      <c r="E111" s="1" t="s">
        <v>8865</v>
      </c>
      <c r="F111" s="1" t="s">
        <v>37</v>
      </c>
      <c r="G111" s="1" t="s">
        <v>38</v>
      </c>
      <c r="H111" s="1" t="s">
        <v>39</v>
      </c>
      <c r="I111" s="14">
        <f t="shared" si="1"/>
        <v>156</v>
      </c>
      <c r="J111" s="1">
        <v>24.96</v>
      </c>
      <c r="K111" s="1" t="s">
        <v>6145</v>
      </c>
    </row>
    <row r="112" spans="1:11" hidden="1">
      <c r="A112" s="1" t="s">
        <v>8866</v>
      </c>
      <c r="B112" s="13">
        <v>41737</v>
      </c>
      <c r="C112" s="1" t="s">
        <v>8867</v>
      </c>
      <c r="D112" s="1">
        <v>2</v>
      </c>
      <c r="E112" s="1" t="s">
        <v>8868</v>
      </c>
      <c r="F112" s="1" t="s">
        <v>37</v>
      </c>
      <c r="G112" s="1" t="s">
        <v>38</v>
      </c>
      <c r="H112" s="1" t="s">
        <v>39</v>
      </c>
      <c r="I112" s="14">
        <f t="shared" si="1"/>
        <v>156</v>
      </c>
      <c r="J112" s="1">
        <v>24.96</v>
      </c>
      <c r="K112" s="1" t="s">
        <v>6145</v>
      </c>
    </row>
    <row r="113" spans="1:11" hidden="1">
      <c r="A113" s="1" t="s">
        <v>8470</v>
      </c>
      <c r="B113" s="13">
        <v>41737</v>
      </c>
      <c r="C113" s="1" t="s">
        <v>8869</v>
      </c>
      <c r="D113" s="1">
        <v>2</v>
      </c>
      <c r="E113" s="1" t="s">
        <v>8870</v>
      </c>
      <c r="F113" s="1" t="s">
        <v>37</v>
      </c>
      <c r="G113" s="1" t="s">
        <v>38</v>
      </c>
      <c r="H113" s="1" t="s">
        <v>39</v>
      </c>
      <c r="I113" s="14">
        <f t="shared" si="1"/>
        <v>385.375</v>
      </c>
      <c r="J113" s="1">
        <v>61.66</v>
      </c>
      <c r="K113" s="1" t="s">
        <v>6145</v>
      </c>
    </row>
    <row r="114" spans="1:11" hidden="1">
      <c r="A114" s="1" t="s">
        <v>8871</v>
      </c>
      <c r="B114" s="13">
        <v>41737</v>
      </c>
      <c r="C114" s="1" t="s">
        <v>8872</v>
      </c>
      <c r="D114" s="1">
        <v>2</v>
      </c>
      <c r="E114" s="1" t="s">
        <v>8873</v>
      </c>
      <c r="F114" s="1" t="s">
        <v>37</v>
      </c>
      <c r="G114" s="1" t="s">
        <v>38</v>
      </c>
      <c r="H114" s="1" t="s">
        <v>39</v>
      </c>
      <c r="I114" s="14">
        <f t="shared" si="1"/>
        <v>385.375</v>
      </c>
      <c r="J114" s="1">
        <v>61.66</v>
      </c>
      <c r="K114" s="1" t="s">
        <v>6145</v>
      </c>
    </row>
    <row r="115" spans="1:11" hidden="1">
      <c r="A115" s="1" t="s">
        <v>1902</v>
      </c>
      <c r="B115" s="13">
        <v>41737</v>
      </c>
      <c r="C115" s="1" t="s">
        <v>8874</v>
      </c>
      <c r="D115" s="1">
        <v>1</v>
      </c>
      <c r="E115" s="1" t="s">
        <v>8875</v>
      </c>
      <c r="F115" s="1" t="s">
        <v>54</v>
      </c>
      <c r="G115" s="1" t="s">
        <v>10</v>
      </c>
      <c r="H115" s="1" t="s">
        <v>4037</v>
      </c>
      <c r="I115" s="14">
        <f t="shared" si="1"/>
        <v>260966.5</v>
      </c>
      <c r="J115" s="14">
        <v>41754.639999999999</v>
      </c>
      <c r="K115" s="1" t="s">
        <v>6143</v>
      </c>
    </row>
    <row r="116" spans="1:11">
      <c r="A116" s="1" t="s">
        <v>1910</v>
      </c>
      <c r="B116" s="13">
        <v>41737</v>
      </c>
      <c r="C116" s="1" t="s">
        <v>8876</v>
      </c>
      <c r="D116" s="1">
        <v>1</v>
      </c>
      <c r="E116" s="1" t="s">
        <v>8877</v>
      </c>
      <c r="F116" s="1" t="s">
        <v>9</v>
      </c>
      <c r="G116" s="1" t="s">
        <v>10</v>
      </c>
      <c r="H116" s="1" t="s">
        <v>8878</v>
      </c>
      <c r="I116" s="14">
        <f t="shared" si="1"/>
        <v>241284.49999999997</v>
      </c>
      <c r="J116" s="14">
        <v>38605.519999999997</v>
      </c>
      <c r="K116" s="1" t="s">
        <v>6142</v>
      </c>
    </row>
    <row r="117" spans="1:11" hidden="1">
      <c r="A117" t="s">
        <v>391</v>
      </c>
      <c r="B117" s="3">
        <v>41738</v>
      </c>
      <c r="C117" t="s">
        <v>2</v>
      </c>
      <c r="D117">
        <v>2</v>
      </c>
      <c r="E117" t="s">
        <v>9702</v>
      </c>
      <c r="F117" t="s">
        <v>1283</v>
      </c>
      <c r="G117" t="s">
        <v>3</v>
      </c>
      <c r="H117" t="s">
        <v>293</v>
      </c>
      <c r="I117" s="14">
        <f t="shared" si="1"/>
        <v>-1300</v>
      </c>
      <c r="J117">
        <v>-208</v>
      </c>
      <c r="K117" t="s">
        <v>6149</v>
      </c>
    </row>
    <row r="118" spans="1:11" hidden="1">
      <c r="A118" t="s">
        <v>3685</v>
      </c>
      <c r="B118" s="3">
        <v>41738</v>
      </c>
      <c r="C118" t="s">
        <v>9703</v>
      </c>
      <c r="D118">
        <v>2</v>
      </c>
      <c r="E118" t="s">
        <v>9704</v>
      </c>
      <c r="F118" t="s">
        <v>1637</v>
      </c>
      <c r="G118" t="s">
        <v>13</v>
      </c>
      <c r="H118" t="s">
        <v>9705</v>
      </c>
      <c r="I118" s="14">
        <f t="shared" si="1"/>
        <v>-172.375</v>
      </c>
      <c r="J118">
        <v>-27.58</v>
      </c>
      <c r="K118" s="1" t="s">
        <v>6145</v>
      </c>
    </row>
    <row r="119" spans="1:11">
      <c r="A119" t="s">
        <v>8479</v>
      </c>
      <c r="B119" s="3">
        <v>41738</v>
      </c>
      <c r="C119" t="s">
        <v>9706</v>
      </c>
      <c r="D119">
        <v>1</v>
      </c>
      <c r="E119" t="s">
        <v>9707</v>
      </c>
      <c r="F119" t="s">
        <v>9</v>
      </c>
      <c r="G119" t="s">
        <v>10</v>
      </c>
      <c r="H119" t="s">
        <v>9708</v>
      </c>
      <c r="I119" s="14">
        <f t="shared" si="1"/>
        <v>34482.75</v>
      </c>
      <c r="J119" s="4">
        <v>5517.24</v>
      </c>
      <c r="K119" t="s">
        <v>6141</v>
      </c>
    </row>
    <row r="120" spans="1:11" hidden="1">
      <c r="A120" s="1" t="s">
        <v>8881</v>
      </c>
      <c r="B120" s="13">
        <v>41738</v>
      </c>
      <c r="C120" s="1" t="s">
        <v>8882</v>
      </c>
      <c r="D120" s="1">
        <v>1</v>
      </c>
      <c r="E120" s="1" t="s">
        <v>8883</v>
      </c>
      <c r="F120" s="1" t="s">
        <v>54</v>
      </c>
      <c r="G120" s="1" t="s">
        <v>10</v>
      </c>
      <c r="H120" s="1" t="s">
        <v>735</v>
      </c>
      <c r="I120" s="14">
        <f t="shared" si="1"/>
        <v>246690</v>
      </c>
      <c r="J120" s="14">
        <v>39470.400000000001</v>
      </c>
      <c r="K120" s="1" t="s">
        <v>6143</v>
      </c>
    </row>
    <row r="121" spans="1:11" hidden="1">
      <c r="A121" t="s">
        <v>9709</v>
      </c>
      <c r="B121" s="3">
        <v>41738</v>
      </c>
      <c r="C121" t="s">
        <v>9484</v>
      </c>
      <c r="D121">
        <v>2</v>
      </c>
      <c r="E121" t="s">
        <v>9710</v>
      </c>
      <c r="F121" t="s">
        <v>1637</v>
      </c>
      <c r="G121" t="s">
        <v>13</v>
      </c>
      <c r="H121" t="s">
        <v>6347</v>
      </c>
      <c r="I121" s="14">
        <f t="shared" si="1"/>
        <v>-3836.1875</v>
      </c>
      <c r="J121">
        <v>-613.79</v>
      </c>
      <c r="K121" s="1" t="s">
        <v>6145</v>
      </c>
    </row>
    <row r="122" spans="1:11" hidden="1">
      <c r="A122" t="s">
        <v>1988</v>
      </c>
      <c r="B122" s="3">
        <v>41738</v>
      </c>
      <c r="C122" t="s">
        <v>9711</v>
      </c>
      <c r="D122">
        <v>2</v>
      </c>
      <c r="E122" t="s">
        <v>9712</v>
      </c>
      <c r="F122" t="s">
        <v>1448</v>
      </c>
      <c r="G122" t="s">
        <v>13</v>
      </c>
      <c r="H122" t="s">
        <v>88</v>
      </c>
      <c r="I122" s="14">
        <f t="shared" si="1"/>
        <v>1224.4375</v>
      </c>
      <c r="J122">
        <v>195.91</v>
      </c>
      <c r="K122" t="s">
        <v>6164</v>
      </c>
    </row>
    <row r="123" spans="1:11" hidden="1">
      <c r="A123" t="s">
        <v>9713</v>
      </c>
      <c r="B123" s="3">
        <v>41738</v>
      </c>
      <c r="C123" t="s">
        <v>9714</v>
      </c>
      <c r="D123">
        <v>2</v>
      </c>
      <c r="E123" t="s">
        <v>9715</v>
      </c>
      <c r="F123" t="s">
        <v>1455</v>
      </c>
      <c r="G123" t="s">
        <v>13</v>
      </c>
      <c r="H123" t="s">
        <v>88</v>
      </c>
      <c r="I123" s="14">
        <f t="shared" si="1"/>
        <v>110.00000000000001</v>
      </c>
      <c r="J123">
        <v>17.600000000000001</v>
      </c>
      <c r="K123" t="s">
        <v>6145</v>
      </c>
    </row>
    <row r="124" spans="1:11" hidden="1">
      <c r="A124" t="s">
        <v>8480</v>
      </c>
      <c r="B124" s="3">
        <v>41738</v>
      </c>
      <c r="C124" t="s">
        <v>9716</v>
      </c>
      <c r="D124">
        <v>2</v>
      </c>
      <c r="E124" t="s">
        <v>9717</v>
      </c>
      <c r="F124" t="s">
        <v>1368</v>
      </c>
      <c r="G124" t="s">
        <v>3602</v>
      </c>
      <c r="H124" t="s">
        <v>88</v>
      </c>
      <c r="I124" s="14">
        <f t="shared" si="1"/>
        <v>7100.4375</v>
      </c>
      <c r="J124" s="4">
        <v>1136.07</v>
      </c>
      <c r="K124" t="s">
        <v>6151</v>
      </c>
    </row>
    <row r="125" spans="1:11" hidden="1">
      <c r="A125" t="s">
        <v>8481</v>
      </c>
      <c r="B125" s="3">
        <v>41738</v>
      </c>
      <c r="C125" t="s">
        <v>9718</v>
      </c>
      <c r="D125">
        <v>2</v>
      </c>
      <c r="E125" t="s">
        <v>9719</v>
      </c>
      <c r="F125" t="s">
        <v>1368</v>
      </c>
      <c r="G125" t="s">
        <v>3602</v>
      </c>
      <c r="H125" t="s">
        <v>88</v>
      </c>
      <c r="I125" s="14">
        <f t="shared" si="1"/>
        <v>1705</v>
      </c>
      <c r="J125">
        <v>272.8</v>
      </c>
      <c r="K125" t="s">
        <v>6151</v>
      </c>
    </row>
    <row r="126" spans="1:11" hidden="1">
      <c r="A126" t="s">
        <v>9720</v>
      </c>
      <c r="B126" s="3">
        <v>41738</v>
      </c>
      <c r="C126" t="s">
        <v>9721</v>
      </c>
      <c r="D126">
        <v>2</v>
      </c>
      <c r="E126" t="s">
        <v>9722</v>
      </c>
      <c r="F126" t="s">
        <v>1368</v>
      </c>
      <c r="G126" t="s">
        <v>3602</v>
      </c>
      <c r="H126" t="s">
        <v>88</v>
      </c>
      <c r="I126" s="14">
        <f t="shared" si="1"/>
        <v>3952.0625000000005</v>
      </c>
      <c r="J126">
        <v>632.33000000000004</v>
      </c>
      <c r="K126" t="s">
        <v>6151</v>
      </c>
    </row>
    <row r="127" spans="1:11">
      <c r="A127" s="1" t="s">
        <v>8885</v>
      </c>
      <c r="B127" s="13">
        <v>41738</v>
      </c>
      <c r="C127" s="1" t="s">
        <v>8886</v>
      </c>
      <c r="D127" s="1">
        <v>1</v>
      </c>
      <c r="E127" s="1" t="s">
        <v>8887</v>
      </c>
      <c r="F127" s="1" t="s">
        <v>9</v>
      </c>
      <c r="G127" s="1" t="s">
        <v>10</v>
      </c>
      <c r="H127" s="1" t="s">
        <v>8888</v>
      </c>
      <c r="I127" s="14">
        <f t="shared" si="1"/>
        <v>460689.625</v>
      </c>
      <c r="J127" s="14">
        <v>73710.34</v>
      </c>
      <c r="K127" s="1" t="s">
        <v>6142</v>
      </c>
    </row>
    <row r="128" spans="1:11">
      <c r="A128" s="1" t="s">
        <v>8889</v>
      </c>
      <c r="B128" s="13">
        <v>41738</v>
      </c>
      <c r="C128" s="1" t="s">
        <v>8890</v>
      </c>
      <c r="D128" s="1">
        <v>1</v>
      </c>
      <c r="E128" s="1" t="s">
        <v>8891</v>
      </c>
      <c r="F128" s="1" t="s">
        <v>9</v>
      </c>
      <c r="G128" s="1" t="s">
        <v>10</v>
      </c>
      <c r="H128" s="1" t="s">
        <v>6447</v>
      </c>
      <c r="I128" s="14">
        <f t="shared" si="1"/>
        <v>409482.75</v>
      </c>
      <c r="J128" s="14">
        <v>65517.24</v>
      </c>
      <c r="K128" s="1" t="s">
        <v>6142</v>
      </c>
    </row>
    <row r="129" spans="1:11" hidden="1">
      <c r="A129" s="1" t="s">
        <v>8487</v>
      </c>
      <c r="B129" s="13">
        <v>41739</v>
      </c>
      <c r="C129" s="1" t="s">
        <v>8893</v>
      </c>
      <c r="D129" s="1">
        <v>2</v>
      </c>
      <c r="E129" s="1" t="s">
        <v>8894</v>
      </c>
      <c r="F129" s="1" t="s">
        <v>3572</v>
      </c>
      <c r="G129" s="1" t="s">
        <v>3602</v>
      </c>
      <c r="H129" s="1" t="s">
        <v>967</v>
      </c>
      <c r="I129" s="14">
        <f t="shared" si="1"/>
        <v>10673.5</v>
      </c>
      <c r="J129" s="14">
        <v>1707.76</v>
      </c>
      <c r="K129" s="1" t="s">
        <v>6145</v>
      </c>
    </row>
    <row r="130" spans="1:11" hidden="1">
      <c r="A130" t="s">
        <v>9723</v>
      </c>
      <c r="B130" s="3">
        <v>41739</v>
      </c>
      <c r="C130" t="s">
        <v>9724</v>
      </c>
      <c r="D130">
        <v>2</v>
      </c>
      <c r="E130" t="s">
        <v>9725</v>
      </c>
      <c r="F130" t="s">
        <v>1637</v>
      </c>
      <c r="G130" t="s">
        <v>13</v>
      </c>
      <c r="H130" t="s">
        <v>9726</v>
      </c>
      <c r="I130" s="14">
        <f t="shared" si="1"/>
        <v>-5724.125</v>
      </c>
      <c r="J130">
        <v>-915.86</v>
      </c>
      <c r="K130" s="1" t="s">
        <v>6145</v>
      </c>
    </row>
    <row r="131" spans="1:11" hidden="1">
      <c r="A131" s="1" t="s">
        <v>3709</v>
      </c>
      <c r="B131" s="13">
        <v>41739</v>
      </c>
      <c r="C131" s="1" t="s">
        <v>8834</v>
      </c>
      <c r="D131" s="1">
        <v>1</v>
      </c>
      <c r="E131" s="1" t="s">
        <v>8895</v>
      </c>
      <c r="F131" s="1" t="s">
        <v>58</v>
      </c>
      <c r="G131" s="1" t="s">
        <v>10</v>
      </c>
      <c r="H131" s="1" t="s">
        <v>8836</v>
      </c>
      <c r="I131" s="14">
        <f t="shared" si="1"/>
        <v>3620.6874999999995</v>
      </c>
      <c r="J131" s="1">
        <v>579.30999999999995</v>
      </c>
      <c r="K131" s="1" t="s">
        <v>6138</v>
      </c>
    </row>
    <row r="132" spans="1:11" hidden="1">
      <c r="A132" s="1" t="s">
        <v>5140</v>
      </c>
      <c r="B132" s="13">
        <v>41739</v>
      </c>
      <c r="C132" s="1" t="s">
        <v>8896</v>
      </c>
      <c r="D132" s="1">
        <v>2</v>
      </c>
      <c r="E132" s="1" t="s">
        <v>8897</v>
      </c>
      <c r="F132" s="1" t="s">
        <v>3572</v>
      </c>
      <c r="G132" s="1" t="s">
        <v>270</v>
      </c>
      <c r="H132" s="1" t="s">
        <v>1024</v>
      </c>
      <c r="I132" s="14">
        <f t="shared" si="1"/>
        <v>9646.8125</v>
      </c>
      <c r="J132" s="14">
        <v>1543.49</v>
      </c>
      <c r="K132" s="1" t="s">
        <v>6145</v>
      </c>
    </row>
    <row r="133" spans="1:11" hidden="1">
      <c r="A133" s="1" t="s">
        <v>5167</v>
      </c>
      <c r="B133" s="13">
        <v>41739</v>
      </c>
      <c r="C133" s="1" t="s">
        <v>8898</v>
      </c>
      <c r="D133" s="1">
        <v>1</v>
      </c>
      <c r="E133" s="1" t="s">
        <v>8899</v>
      </c>
      <c r="F133" s="1" t="s">
        <v>54</v>
      </c>
      <c r="G133" s="1" t="s">
        <v>10</v>
      </c>
      <c r="H133" s="1" t="s">
        <v>422</v>
      </c>
      <c r="I133" s="14">
        <f t="shared" si="1"/>
        <v>170461.625</v>
      </c>
      <c r="J133" s="14">
        <v>27273.86</v>
      </c>
      <c r="K133" s="1" t="s">
        <v>6143</v>
      </c>
    </row>
    <row r="134" spans="1:11" hidden="1">
      <c r="A134" s="1" t="s">
        <v>5170</v>
      </c>
      <c r="B134" s="13">
        <v>41739</v>
      </c>
      <c r="C134" s="1" t="s">
        <v>765</v>
      </c>
      <c r="D134" s="1">
        <v>1</v>
      </c>
      <c r="E134" s="1" t="s">
        <v>8900</v>
      </c>
      <c r="F134" s="1" t="s">
        <v>54</v>
      </c>
      <c r="G134" s="1" t="s">
        <v>10</v>
      </c>
      <c r="H134" s="1" t="s">
        <v>8901</v>
      </c>
      <c r="I134" s="14">
        <f t="shared" si="1"/>
        <v>170461.625</v>
      </c>
      <c r="J134" s="14">
        <v>27273.86</v>
      </c>
      <c r="K134" s="1" t="s">
        <v>6143</v>
      </c>
    </row>
    <row r="135" spans="1:11" hidden="1">
      <c r="A135" s="1" t="s">
        <v>8902</v>
      </c>
      <c r="B135" s="13">
        <v>41740</v>
      </c>
      <c r="C135" s="1" t="s">
        <v>8769</v>
      </c>
      <c r="D135" s="1">
        <v>1</v>
      </c>
      <c r="E135" s="1" t="s">
        <v>8903</v>
      </c>
      <c r="F135" s="1" t="s">
        <v>70</v>
      </c>
      <c r="G135" s="1" t="s">
        <v>10</v>
      </c>
      <c r="H135" s="1" t="s">
        <v>3940</v>
      </c>
      <c r="I135" s="14">
        <f t="shared" si="1"/>
        <v>-460689.625</v>
      </c>
      <c r="J135" s="14">
        <v>-73710.34</v>
      </c>
      <c r="K135" s="1" t="s">
        <v>6142</v>
      </c>
    </row>
    <row r="136" spans="1:11">
      <c r="A136" s="1" t="s">
        <v>8904</v>
      </c>
      <c r="B136" s="13">
        <v>41740</v>
      </c>
      <c r="C136" s="1" t="s">
        <v>8769</v>
      </c>
      <c r="D136" s="1">
        <v>1</v>
      </c>
      <c r="E136" s="1" t="s">
        <v>8905</v>
      </c>
      <c r="F136" s="1" t="s">
        <v>9</v>
      </c>
      <c r="G136" s="1" t="s">
        <v>10</v>
      </c>
      <c r="H136" s="1" t="s">
        <v>3940</v>
      </c>
      <c r="I136" s="14">
        <f t="shared" si="1"/>
        <v>460689.625</v>
      </c>
      <c r="J136" s="14">
        <v>73710.34</v>
      </c>
      <c r="K136" s="1" t="s">
        <v>6142</v>
      </c>
    </row>
    <row r="137" spans="1:11" hidden="1">
      <c r="A137" s="1" t="s">
        <v>3734</v>
      </c>
      <c r="B137" s="13">
        <v>41740</v>
      </c>
      <c r="C137" s="1" t="s">
        <v>8907</v>
      </c>
      <c r="D137" s="1">
        <v>2</v>
      </c>
      <c r="E137" s="1" t="s">
        <v>8908</v>
      </c>
      <c r="F137" s="1" t="s">
        <v>37</v>
      </c>
      <c r="G137" s="1" t="s">
        <v>38</v>
      </c>
      <c r="H137" s="1" t="s">
        <v>39</v>
      </c>
      <c r="I137" s="14">
        <f t="shared" si="1"/>
        <v>4394.125</v>
      </c>
      <c r="J137" s="1">
        <v>703.06</v>
      </c>
      <c r="K137" s="1" t="s">
        <v>6145</v>
      </c>
    </row>
    <row r="138" spans="1:11" hidden="1">
      <c r="A138" s="1" t="s">
        <v>2201</v>
      </c>
      <c r="B138" s="13">
        <v>41740</v>
      </c>
      <c r="C138" s="1" t="s">
        <v>8876</v>
      </c>
      <c r="D138" s="1">
        <v>1</v>
      </c>
      <c r="E138" s="1" t="s">
        <v>8909</v>
      </c>
      <c r="F138" s="1" t="s">
        <v>70</v>
      </c>
      <c r="G138" s="1" t="s">
        <v>10</v>
      </c>
      <c r="H138" s="1" t="s">
        <v>8878</v>
      </c>
      <c r="I138" s="14">
        <f t="shared" ref="I138:I201" si="2">J138*100/16</f>
        <v>-241284.49999999997</v>
      </c>
      <c r="J138" s="14">
        <v>-38605.519999999997</v>
      </c>
      <c r="K138" s="1" t="s">
        <v>6142</v>
      </c>
    </row>
    <row r="139" spans="1:11">
      <c r="A139" s="1" t="s">
        <v>501</v>
      </c>
      <c r="B139" s="13">
        <v>41740</v>
      </c>
      <c r="C139" s="1" t="s">
        <v>8910</v>
      </c>
      <c r="D139" s="1">
        <v>1</v>
      </c>
      <c r="E139" s="1" t="s">
        <v>8911</v>
      </c>
      <c r="F139" s="1" t="s">
        <v>9</v>
      </c>
      <c r="G139" s="1" t="s">
        <v>10</v>
      </c>
      <c r="H139" s="1" t="s">
        <v>8878</v>
      </c>
      <c r="I139" s="14">
        <f t="shared" si="2"/>
        <v>241284.49999999997</v>
      </c>
      <c r="J139" s="14">
        <v>38605.519999999997</v>
      </c>
      <c r="K139" s="1" t="s">
        <v>6142</v>
      </c>
    </row>
    <row r="140" spans="1:11">
      <c r="A140" s="1" t="s">
        <v>8912</v>
      </c>
      <c r="B140" s="13">
        <v>41740</v>
      </c>
      <c r="C140" s="1" t="s">
        <v>8913</v>
      </c>
      <c r="D140" s="1">
        <v>1</v>
      </c>
      <c r="E140" s="1" t="s">
        <v>8914</v>
      </c>
      <c r="F140" s="1" t="s">
        <v>9</v>
      </c>
      <c r="G140" s="1" t="s">
        <v>10</v>
      </c>
      <c r="H140" s="1" t="s">
        <v>8915</v>
      </c>
      <c r="I140" s="14">
        <f t="shared" si="2"/>
        <v>352155.1875</v>
      </c>
      <c r="J140" s="14">
        <v>56344.83</v>
      </c>
      <c r="K140" s="1" t="s">
        <v>6142</v>
      </c>
    </row>
    <row r="141" spans="1:11" hidden="1">
      <c r="A141" s="1" t="s">
        <v>8493</v>
      </c>
      <c r="B141" s="13">
        <v>41741</v>
      </c>
      <c r="C141" s="1" t="s">
        <v>8916</v>
      </c>
      <c r="D141" s="1">
        <v>2</v>
      </c>
      <c r="E141" s="1" t="s">
        <v>8917</v>
      </c>
      <c r="F141" s="1" t="s">
        <v>3572</v>
      </c>
      <c r="G141" s="1" t="s">
        <v>3602</v>
      </c>
      <c r="H141" s="1" t="s">
        <v>4138</v>
      </c>
      <c r="I141" s="14">
        <f t="shared" si="2"/>
        <v>127395.81250000001</v>
      </c>
      <c r="J141" s="14">
        <v>20383.330000000002</v>
      </c>
      <c r="K141" s="1" t="s">
        <v>6145</v>
      </c>
    </row>
    <row r="142" spans="1:11" hidden="1">
      <c r="A142" s="1" t="s">
        <v>8494</v>
      </c>
      <c r="B142" s="13">
        <v>41741</v>
      </c>
      <c r="C142" s="1" t="s">
        <v>8918</v>
      </c>
      <c r="D142" s="1">
        <v>2</v>
      </c>
      <c r="E142" s="1" t="s">
        <v>8919</v>
      </c>
      <c r="F142" s="1" t="s">
        <v>3572</v>
      </c>
      <c r="G142" s="1" t="s">
        <v>3602</v>
      </c>
      <c r="H142" s="1" t="s">
        <v>4138</v>
      </c>
      <c r="I142" s="14">
        <f t="shared" si="2"/>
        <v>78404.5</v>
      </c>
      <c r="J142" s="14">
        <v>12544.72</v>
      </c>
      <c r="K142" s="1" t="s">
        <v>6145</v>
      </c>
    </row>
    <row r="143" spans="1:11" hidden="1">
      <c r="A143" s="1" t="s">
        <v>8920</v>
      </c>
      <c r="B143" s="13">
        <v>41741</v>
      </c>
      <c r="C143" s="1" t="s">
        <v>8921</v>
      </c>
      <c r="D143" s="1">
        <v>2</v>
      </c>
      <c r="E143" s="1" t="s">
        <v>8922</v>
      </c>
      <c r="F143" s="1" t="s">
        <v>37</v>
      </c>
      <c r="G143" s="1" t="s">
        <v>38</v>
      </c>
      <c r="H143" s="1" t="s">
        <v>39</v>
      </c>
      <c r="I143" s="14">
        <f t="shared" si="2"/>
        <v>673.8125</v>
      </c>
      <c r="J143" s="1">
        <v>107.81</v>
      </c>
      <c r="K143" s="1" t="s">
        <v>6145</v>
      </c>
    </row>
    <row r="144" spans="1:11" hidden="1">
      <c r="A144" s="1" t="s">
        <v>8923</v>
      </c>
      <c r="B144" s="13">
        <v>41741</v>
      </c>
      <c r="C144" s="1" t="s">
        <v>8924</v>
      </c>
      <c r="D144" s="1">
        <v>2</v>
      </c>
      <c r="E144" s="1" t="s">
        <v>8925</v>
      </c>
      <c r="F144" s="1" t="s">
        <v>37</v>
      </c>
      <c r="G144" s="1" t="s">
        <v>38</v>
      </c>
      <c r="H144" s="1" t="s">
        <v>39</v>
      </c>
      <c r="I144" s="14">
        <f t="shared" si="2"/>
        <v>673.8125</v>
      </c>
      <c r="J144" s="1">
        <v>107.81</v>
      </c>
      <c r="K144" s="1" t="s">
        <v>6145</v>
      </c>
    </row>
    <row r="145" spans="1:11" hidden="1">
      <c r="A145" s="1" t="s">
        <v>8495</v>
      </c>
      <c r="B145" s="13">
        <v>41741</v>
      </c>
      <c r="C145" s="1" t="s">
        <v>8926</v>
      </c>
      <c r="D145" s="1">
        <v>2</v>
      </c>
      <c r="E145" s="1" t="s">
        <v>8927</v>
      </c>
      <c r="F145" s="1" t="s">
        <v>37</v>
      </c>
      <c r="G145" s="1" t="s">
        <v>38</v>
      </c>
      <c r="H145" s="1" t="s">
        <v>39</v>
      </c>
      <c r="I145" s="14">
        <f t="shared" si="2"/>
        <v>156</v>
      </c>
      <c r="J145" s="1">
        <v>24.96</v>
      </c>
      <c r="K145" s="1" t="s">
        <v>6145</v>
      </c>
    </row>
    <row r="146" spans="1:11" hidden="1">
      <c r="A146" s="1" t="s">
        <v>8928</v>
      </c>
      <c r="B146" s="13">
        <v>41741</v>
      </c>
      <c r="C146" s="1" t="s">
        <v>8929</v>
      </c>
      <c r="D146" s="1">
        <v>2</v>
      </c>
      <c r="E146" s="1" t="s">
        <v>8930</v>
      </c>
      <c r="F146" s="1" t="s">
        <v>37</v>
      </c>
      <c r="G146" s="1" t="s">
        <v>38</v>
      </c>
      <c r="H146" s="1" t="s">
        <v>39</v>
      </c>
      <c r="I146" s="14">
        <f t="shared" si="2"/>
        <v>498.9375</v>
      </c>
      <c r="J146" s="1">
        <v>79.83</v>
      </c>
      <c r="K146" s="1" t="s">
        <v>6145</v>
      </c>
    </row>
    <row r="147" spans="1:11" hidden="1">
      <c r="A147" s="1" t="s">
        <v>8931</v>
      </c>
      <c r="B147" s="13">
        <v>41741</v>
      </c>
      <c r="C147" s="1" t="s">
        <v>8932</v>
      </c>
      <c r="D147" s="1">
        <v>2</v>
      </c>
      <c r="E147" s="1" t="s">
        <v>8933</v>
      </c>
      <c r="F147" s="1" t="s">
        <v>37</v>
      </c>
      <c r="G147" s="1" t="s">
        <v>38</v>
      </c>
      <c r="H147" s="1" t="s">
        <v>39</v>
      </c>
      <c r="I147" s="14">
        <f t="shared" si="2"/>
        <v>290.5</v>
      </c>
      <c r="J147" s="1">
        <v>46.48</v>
      </c>
      <c r="K147" s="1" t="s">
        <v>6145</v>
      </c>
    </row>
    <row r="148" spans="1:11" hidden="1">
      <c r="A148" s="1" t="s">
        <v>8934</v>
      </c>
      <c r="B148" s="13">
        <v>41741</v>
      </c>
      <c r="C148" s="1" t="s">
        <v>8935</v>
      </c>
      <c r="D148" s="1">
        <v>2</v>
      </c>
      <c r="E148" s="1" t="s">
        <v>8936</v>
      </c>
      <c r="F148" s="1" t="s">
        <v>37</v>
      </c>
      <c r="G148" s="1" t="s">
        <v>38</v>
      </c>
      <c r="H148" s="1" t="s">
        <v>39</v>
      </c>
      <c r="I148" s="14">
        <f t="shared" si="2"/>
        <v>673.8125</v>
      </c>
      <c r="J148" s="1">
        <v>107.81</v>
      </c>
      <c r="K148" s="1" t="s">
        <v>6145</v>
      </c>
    </row>
    <row r="149" spans="1:11" hidden="1">
      <c r="A149" s="1" t="s">
        <v>3764</v>
      </c>
      <c r="B149" s="13">
        <v>41741</v>
      </c>
      <c r="C149" s="1" t="s">
        <v>8937</v>
      </c>
      <c r="D149" s="1">
        <v>2</v>
      </c>
      <c r="E149" s="1" t="s">
        <v>8938</v>
      </c>
      <c r="F149" s="1" t="s">
        <v>37</v>
      </c>
      <c r="G149" s="1" t="s">
        <v>38</v>
      </c>
      <c r="H149" s="1" t="s">
        <v>39</v>
      </c>
      <c r="I149" s="14">
        <f t="shared" si="2"/>
        <v>156</v>
      </c>
      <c r="J149" s="1">
        <v>24.96</v>
      </c>
      <c r="K149" s="1" t="s">
        <v>6145</v>
      </c>
    </row>
    <row r="150" spans="1:11" hidden="1">
      <c r="A150" s="1" t="s">
        <v>8939</v>
      </c>
      <c r="B150" s="13">
        <v>41741</v>
      </c>
      <c r="C150" s="1" t="s">
        <v>8940</v>
      </c>
      <c r="D150" s="1">
        <v>2</v>
      </c>
      <c r="E150" s="1" t="s">
        <v>8941</v>
      </c>
      <c r="F150" s="1" t="s">
        <v>3572</v>
      </c>
      <c r="G150" s="1" t="s">
        <v>3602</v>
      </c>
      <c r="H150" s="1" t="s">
        <v>4138</v>
      </c>
      <c r="I150" s="14">
        <f t="shared" si="2"/>
        <v>14674.0625</v>
      </c>
      <c r="J150" s="14">
        <v>2347.85</v>
      </c>
      <c r="K150" s="1" t="s">
        <v>6145</v>
      </c>
    </row>
    <row r="151" spans="1:11" hidden="1">
      <c r="A151" s="1" t="s">
        <v>8942</v>
      </c>
      <c r="B151" s="13">
        <v>41741</v>
      </c>
      <c r="C151" s="1" t="s">
        <v>8943</v>
      </c>
      <c r="D151" s="1">
        <v>2</v>
      </c>
      <c r="E151" s="1" t="s">
        <v>8944</v>
      </c>
      <c r="F151" s="1" t="s">
        <v>3572</v>
      </c>
      <c r="G151" s="1" t="s">
        <v>3602</v>
      </c>
      <c r="H151" s="1" t="s">
        <v>967</v>
      </c>
      <c r="I151" s="14">
        <f t="shared" si="2"/>
        <v>18697.9375</v>
      </c>
      <c r="J151" s="14">
        <v>2991.67</v>
      </c>
      <c r="K151" s="1" t="s">
        <v>6145</v>
      </c>
    </row>
    <row r="152" spans="1:11" hidden="1">
      <c r="A152" s="1" t="s">
        <v>8945</v>
      </c>
      <c r="B152" s="13">
        <v>41741</v>
      </c>
      <c r="C152" s="1" t="s">
        <v>8946</v>
      </c>
      <c r="D152" s="1">
        <v>2</v>
      </c>
      <c r="E152" s="1" t="s">
        <v>8947</v>
      </c>
      <c r="F152" s="1" t="s">
        <v>37</v>
      </c>
      <c r="G152" s="1" t="s">
        <v>38</v>
      </c>
      <c r="H152" s="1" t="s">
        <v>39</v>
      </c>
      <c r="I152" s="14">
        <f t="shared" si="2"/>
        <v>156</v>
      </c>
      <c r="J152" s="1">
        <v>24.96</v>
      </c>
      <c r="K152" s="1" t="s">
        <v>6145</v>
      </c>
    </row>
    <row r="153" spans="1:11" hidden="1">
      <c r="A153" s="1" t="s">
        <v>8948</v>
      </c>
      <c r="B153" s="13">
        <v>41741</v>
      </c>
      <c r="C153" s="1" t="s">
        <v>8949</v>
      </c>
      <c r="D153" s="1">
        <v>2</v>
      </c>
      <c r="E153" s="1" t="s">
        <v>8950</v>
      </c>
      <c r="F153" s="1" t="s">
        <v>37</v>
      </c>
      <c r="G153" s="1" t="s">
        <v>38</v>
      </c>
      <c r="H153" s="1" t="s">
        <v>39</v>
      </c>
      <c r="I153" s="14">
        <f t="shared" si="2"/>
        <v>156</v>
      </c>
      <c r="J153" s="1">
        <v>24.96</v>
      </c>
      <c r="K153" s="1" t="s">
        <v>6145</v>
      </c>
    </row>
    <row r="154" spans="1:11" hidden="1">
      <c r="A154" s="1" t="s">
        <v>8951</v>
      </c>
      <c r="B154" s="13">
        <v>41741</v>
      </c>
      <c r="C154" s="1" t="s">
        <v>8952</v>
      </c>
      <c r="D154" s="1">
        <v>2</v>
      </c>
      <c r="E154" s="1" t="s">
        <v>8953</v>
      </c>
      <c r="F154" s="1" t="s">
        <v>37</v>
      </c>
      <c r="G154" s="1" t="s">
        <v>38</v>
      </c>
      <c r="H154" s="1" t="s">
        <v>39</v>
      </c>
      <c r="I154" s="14">
        <f t="shared" si="2"/>
        <v>3872.5625</v>
      </c>
      <c r="J154" s="1">
        <v>619.61</v>
      </c>
      <c r="K154" s="1" t="s">
        <v>6145</v>
      </c>
    </row>
    <row r="155" spans="1:11" hidden="1">
      <c r="A155" s="1" t="s">
        <v>8496</v>
      </c>
      <c r="B155" s="13">
        <v>41741</v>
      </c>
      <c r="C155" s="1" t="s">
        <v>8954</v>
      </c>
      <c r="D155" s="1">
        <v>2</v>
      </c>
      <c r="E155" s="1" t="s">
        <v>8955</v>
      </c>
      <c r="F155" s="1" t="s">
        <v>37</v>
      </c>
      <c r="G155" s="1" t="s">
        <v>38</v>
      </c>
      <c r="H155" s="1" t="s">
        <v>39</v>
      </c>
      <c r="I155" s="14">
        <f t="shared" si="2"/>
        <v>938.00000000000011</v>
      </c>
      <c r="J155" s="1">
        <v>150.08000000000001</v>
      </c>
      <c r="K155" s="1" t="s">
        <v>6145</v>
      </c>
    </row>
    <row r="156" spans="1:11" hidden="1">
      <c r="A156" s="1" t="s">
        <v>8956</v>
      </c>
      <c r="B156" s="13">
        <v>41741</v>
      </c>
      <c r="C156" s="1" t="s">
        <v>8957</v>
      </c>
      <c r="D156" s="1">
        <v>2</v>
      </c>
      <c r="E156" s="1" t="s">
        <v>8958</v>
      </c>
      <c r="F156" s="1" t="s">
        <v>26</v>
      </c>
      <c r="G156" s="1" t="s">
        <v>3602</v>
      </c>
      <c r="H156" s="1" t="s">
        <v>3742</v>
      </c>
      <c r="I156" s="14">
        <f t="shared" si="2"/>
        <v>3000</v>
      </c>
      <c r="J156" s="1">
        <v>480</v>
      </c>
      <c r="K156" s="1" t="s">
        <v>6145</v>
      </c>
    </row>
    <row r="157" spans="1:11" hidden="1">
      <c r="A157" t="s">
        <v>8497</v>
      </c>
      <c r="B157" s="3">
        <v>41741</v>
      </c>
      <c r="C157" t="s">
        <v>2</v>
      </c>
      <c r="D157">
        <v>2</v>
      </c>
      <c r="E157" t="s">
        <v>9727</v>
      </c>
      <c r="F157" t="s">
        <v>1283</v>
      </c>
      <c r="G157" t="s">
        <v>3</v>
      </c>
      <c r="H157" t="s">
        <v>9728</v>
      </c>
      <c r="I157" s="14">
        <f t="shared" si="2"/>
        <v>-289.25</v>
      </c>
      <c r="J157">
        <v>-46.28</v>
      </c>
      <c r="K157" t="s">
        <v>6149</v>
      </c>
    </row>
    <row r="158" spans="1:11" hidden="1">
      <c r="A158" s="1" t="s">
        <v>8960</v>
      </c>
      <c r="B158" s="13">
        <v>41741</v>
      </c>
      <c r="C158" s="1" t="s">
        <v>6613</v>
      </c>
      <c r="D158" s="1">
        <v>1</v>
      </c>
      <c r="E158" s="1" t="s">
        <v>8961</v>
      </c>
      <c r="F158" s="1" t="s">
        <v>58</v>
      </c>
      <c r="G158" s="1" t="s">
        <v>10</v>
      </c>
      <c r="H158" s="1" t="s">
        <v>6592</v>
      </c>
      <c r="I158" s="14">
        <f t="shared" si="2"/>
        <v>8699.125</v>
      </c>
      <c r="J158" s="14">
        <v>1391.86</v>
      </c>
      <c r="K158" s="1" t="s">
        <v>6138</v>
      </c>
    </row>
    <row r="159" spans="1:11">
      <c r="A159" s="1" t="s">
        <v>8962</v>
      </c>
      <c r="B159" s="13">
        <v>41741</v>
      </c>
      <c r="C159" s="1" t="s">
        <v>8963</v>
      </c>
      <c r="D159" s="1">
        <v>1</v>
      </c>
      <c r="E159" s="1" t="s">
        <v>8964</v>
      </c>
      <c r="F159" s="1" t="s">
        <v>9</v>
      </c>
      <c r="G159" s="1" t="s">
        <v>10</v>
      </c>
      <c r="H159" s="1" t="s">
        <v>8965</v>
      </c>
      <c r="I159" s="14">
        <f t="shared" si="2"/>
        <v>338965.5</v>
      </c>
      <c r="J159" s="14">
        <v>54234.48</v>
      </c>
      <c r="K159" s="1" t="s">
        <v>6142</v>
      </c>
    </row>
    <row r="160" spans="1:11">
      <c r="A160" s="1" t="s">
        <v>8966</v>
      </c>
      <c r="B160" s="13">
        <v>41741</v>
      </c>
      <c r="C160" s="1" t="s">
        <v>8967</v>
      </c>
      <c r="D160" s="1">
        <v>1</v>
      </c>
      <c r="E160" s="1" t="s">
        <v>8968</v>
      </c>
      <c r="F160" s="1" t="s">
        <v>9</v>
      </c>
      <c r="G160" s="1" t="s">
        <v>3602</v>
      </c>
      <c r="H160" s="1" t="s">
        <v>7558</v>
      </c>
      <c r="I160" s="14">
        <f t="shared" si="2"/>
        <v>179137.9375</v>
      </c>
      <c r="J160" s="14">
        <v>28662.07</v>
      </c>
      <c r="K160" s="1" t="s">
        <v>6142</v>
      </c>
    </row>
    <row r="161" spans="1:11">
      <c r="A161" t="s">
        <v>9729</v>
      </c>
      <c r="B161" s="3">
        <v>41741</v>
      </c>
      <c r="C161" t="s">
        <v>9730</v>
      </c>
      <c r="D161">
        <v>1</v>
      </c>
      <c r="E161" t="s">
        <v>9731</v>
      </c>
      <c r="F161" t="s">
        <v>9</v>
      </c>
      <c r="G161" t="s">
        <v>10</v>
      </c>
      <c r="H161" t="s">
        <v>9732</v>
      </c>
      <c r="I161" s="14">
        <f t="shared" si="2"/>
        <v>1724.125</v>
      </c>
      <c r="J161">
        <v>275.86</v>
      </c>
      <c r="K161" t="s">
        <v>6141</v>
      </c>
    </row>
    <row r="162" spans="1:11" hidden="1">
      <c r="A162" s="1" t="s">
        <v>8973</v>
      </c>
      <c r="B162" s="13">
        <v>41743</v>
      </c>
      <c r="C162" s="1" t="s">
        <v>8890</v>
      </c>
      <c r="D162" s="1">
        <v>1</v>
      </c>
      <c r="E162" s="1" t="s">
        <v>8974</v>
      </c>
      <c r="F162" s="1" t="s">
        <v>70</v>
      </c>
      <c r="G162" s="1" t="s">
        <v>10</v>
      </c>
      <c r="H162" s="1" t="s">
        <v>6447</v>
      </c>
      <c r="I162" s="14">
        <f t="shared" si="2"/>
        <v>-409482.75</v>
      </c>
      <c r="J162" s="14">
        <v>-65517.24</v>
      </c>
      <c r="K162" s="1" t="s">
        <v>6142</v>
      </c>
    </row>
    <row r="163" spans="1:11">
      <c r="A163" s="1" t="s">
        <v>8975</v>
      </c>
      <c r="B163" s="13">
        <v>41743</v>
      </c>
      <c r="C163" s="1" t="s">
        <v>8890</v>
      </c>
      <c r="D163" s="1">
        <v>1</v>
      </c>
      <c r="E163" s="1" t="s">
        <v>8976</v>
      </c>
      <c r="F163" s="1" t="s">
        <v>9</v>
      </c>
      <c r="G163" s="1" t="s">
        <v>10</v>
      </c>
      <c r="H163" s="1" t="s">
        <v>6447</v>
      </c>
      <c r="I163" s="14">
        <f t="shared" si="2"/>
        <v>409482.75</v>
      </c>
      <c r="J163" s="14">
        <v>65517.24</v>
      </c>
      <c r="K163" s="1" t="s">
        <v>6142</v>
      </c>
    </row>
    <row r="164" spans="1:11" hidden="1">
      <c r="A164" s="1" t="s">
        <v>8978</v>
      </c>
      <c r="B164" s="13">
        <v>41743</v>
      </c>
      <c r="C164" s="1" t="s">
        <v>8963</v>
      </c>
      <c r="D164" s="1">
        <v>1</v>
      </c>
      <c r="E164" s="1" t="s">
        <v>8979</v>
      </c>
      <c r="F164" s="1" t="s">
        <v>70</v>
      </c>
      <c r="G164" s="1" t="s">
        <v>10</v>
      </c>
      <c r="H164" s="1" t="s">
        <v>8965</v>
      </c>
      <c r="I164" s="14">
        <f t="shared" si="2"/>
        <v>-338965.5</v>
      </c>
      <c r="J164" s="14">
        <v>-54234.48</v>
      </c>
      <c r="K164" s="1" t="s">
        <v>6142</v>
      </c>
    </row>
    <row r="165" spans="1:11">
      <c r="A165" s="1" t="s">
        <v>3787</v>
      </c>
      <c r="B165" s="13">
        <v>41743</v>
      </c>
      <c r="C165" s="1" t="s">
        <v>8980</v>
      </c>
      <c r="D165" s="1">
        <v>1</v>
      </c>
      <c r="E165" s="1" t="s">
        <v>8981</v>
      </c>
      <c r="F165" s="1" t="s">
        <v>9</v>
      </c>
      <c r="G165" s="1" t="s">
        <v>10</v>
      </c>
      <c r="H165" s="1" t="s">
        <v>8965</v>
      </c>
      <c r="I165" s="14">
        <f t="shared" si="2"/>
        <v>409482.75</v>
      </c>
      <c r="J165" s="14">
        <v>65517.24</v>
      </c>
      <c r="K165" s="1" t="s">
        <v>6142</v>
      </c>
    </row>
    <row r="166" spans="1:11" hidden="1">
      <c r="A166" s="1" t="s">
        <v>557</v>
      </c>
      <c r="B166" s="13">
        <v>41743</v>
      </c>
      <c r="C166" s="1" t="s">
        <v>8982</v>
      </c>
      <c r="D166" s="1">
        <v>1</v>
      </c>
      <c r="E166" s="1" t="s">
        <v>8983</v>
      </c>
      <c r="F166" s="1" t="s">
        <v>54</v>
      </c>
      <c r="G166" s="1" t="s">
        <v>10</v>
      </c>
      <c r="H166" s="1" t="s">
        <v>8984</v>
      </c>
      <c r="I166" s="14">
        <f t="shared" si="2"/>
        <v>320437.1875</v>
      </c>
      <c r="J166" s="14">
        <v>51269.95</v>
      </c>
      <c r="K166" s="1" t="s">
        <v>6143</v>
      </c>
    </row>
    <row r="167" spans="1:11" hidden="1">
      <c r="A167" t="s">
        <v>8503</v>
      </c>
      <c r="B167" s="3">
        <v>41744</v>
      </c>
      <c r="C167" t="s">
        <v>9706</v>
      </c>
      <c r="D167">
        <v>1</v>
      </c>
      <c r="E167" t="s">
        <v>9733</v>
      </c>
      <c r="F167" t="s">
        <v>70</v>
      </c>
      <c r="G167" t="s">
        <v>10</v>
      </c>
      <c r="H167" t="s">
        <v>9708</v>
      </c>
      <c r="I167" s="14">
        <f t="shared" si="2"/>
        <v>-34482.75</v>
      </c>
      <c r="J167" s="4">
        <v>-5517.24</v>
      </c>
      <c r="K167" t="s">
        <v>6141</v>
      </c>
    </row>
    <row r="168" spans="1:11">
      <c r="A168" t="s">
        <v>8504</v>
      </c>
      <c r="B168" s="3">
        <v>41744</v>
      </c>
      <c r="C168" t="s">
        <v>9706</v>
      </c>
      <c r="D168">
        <v>1</v>
      </c>
      <c r="E168" t="s">
        <v>9734</v>
      </c>
      <c r="F168" t="s">
        <v>9</v>
      </c>
      <c r="G168" t="s">
        <v>10</v>
      </c>
      <c r="H168" t="s">
        <v>9708</v>
      </c>
      <c r="I168" s="14">
        <f t="shared" si="2"/>
        <v>34482.75</v>
      </c>
      <c r="J168" s="4">
        <v>5517.24</v>
      </c>
      <c r="K168" t="s">
        <v>6141</v>
      </c>
    </row>
    <row r="169" spans="1:11" hidden="1">
      <c r="A169" s="1" t="s">
        <v>566</v>
      </c>
      <c r="B169" s="13">
        <v>41744</v>
      </c>
      <c r="C169" s="1" t="s">
        <v>8985</v>
      </c>
      <c r="D169" s="1">
        <v>1</v>
      </c>
      <c r="E169" s="1" t="s">
        <v>8986</v>
      </c>
      <c r="F169" s="1" t="s">
        <v>269</v>
      </c>
      <c r="G169" s="1" t="s">
        <v>5</v>
      </c>
      <c r="H169" s="1" t="s">
        <v>8987</v>
      </c>
      <c r="I169" s="14">
        <f t="shared" si="2"/>
        <v>25000</v>
      </c>
      <c r="J169" s="14">
        <v>4000</v>
      </c>
      <c r="K169" s="1" t="s">
        <v>6165</v>
      </c>
    </row>
    <row r="170" spans="1:11" hidden="1">
      <c r="A170" t="s">
        <v>572</v>
      </c>
      <c r="B170" s="3">
        <v>41744</v>
      </c>
      <c r="C170" t="s">
        <v>9735</v>
      </c>
      <c r="D170">
        <v>1</v>
      </c>
      <c r="E170" t="s">
        <v>9736</v>
      </c>
      <c r="F170" t="s">
        <v>269</v>
      </c>
      <c r="G170" t="s">
        <v>5</v>
      </c>
      <c r="H170" t="s">
        <v>9737</v>
      </c>
      <c r="I170" s="14">
        <f t="shared" si="2"/>
        <v>117854</v>
      </c>
      <c r="J170" s="4">
        <v>18856.64</v>
      </c>
      <c r="K170" t="s">
        <v>6167</v>
      </c>
    </row>
    <row r="171" spans="1:11" hidden="1">
      <c r="A171" s="1" t="s">
        <v>578</v>
      </c>
      <c r="B171" s="13">
        <v>41744</v>
      </c>
      <c r="C171" s="1" t="s">
        <v>8988</v>
      </c>
      <c r="D171" s="1">
        <v>1</v>
      </c>
      <c r="E171" s="1" t="s">
        <v>8989</v>
      </c>
      <c r="F171" s="1" t="s">
        <v>269</v>
      </c>
      <c r="G171" s="1" t="s">
        <v>5</v>
      </c>
      <c r="H171" s="1" t="s">
        <v>8990</v>
      </c>
      <c r="I171" s="14">
        <f t="shared" si="2"/>
        <v>106923.875</v>
      </c>
      <c r="J171" s="14">
        <v>17107.82</v>
      </c>
      <c r="K171" s="1" t="s">
        <v>6165</v>
      </c>
    </row>
    <row r="172" spans="1:11" hidden="1">
      <c r="A172" s="1" t="s">
        <v>8991</v>
      </c>
      <c r="B172" s="13">
        <v>41744</v>
      </c>
      <c r="C172" s="1" t="s">
        <v>8992</v>
      </c>
      <c r="D172" s="1">
        <v>1</v>
      </c>
      <c r="E172" s="1" t="s">
        <v>8993</v>
      </c>
      <c r="F172" s="1" t="s">
        <v>269</v>
      </c>
      <c r="G172" s="1" t="s">
        <v>5</v>
      </c>
      <c r="H172" s="1" t="s">
        <v>8994</v>
      </c>
      <c r="I172" s="14">
        <f t="shared" si="2"/>
        <v>4200</v>
      </c>
      <c r="J172" s="1">
        <v>672</v>
      </c>
      <c r="K172" s="1" t="s">
        <v>6165</v>
      </c>
    </row>
    <row r="173" spans="1:11" hidden="1">
      <c r="A173" s="1" t="s">
        <v>8995</v>
      </c>
      <c r="B173" s="13">
        <v>41744</v>
      </c>
      <c r="C173" s="1" t="s">
        <v>8996</v>
      </c>
      <c r="D173" s="1">
        <v>1</v>
      </c>
      <c r="E173" s="1" t="s">
        <v>8997</v>
      </c>
      <c r="F173" s="1" t="s">
        <v>269</v>
      </c>
      <c r="G173" s="1" t="s">
        <v>5</v>
      </c>
      <c r="H173" s="1" t="s">
        <v>8998</v>
      </c>
      <c r="I173" s="14">
        <f t="shared" si="2"/>
        <v>3816.6874999999995</v>
      </c>
      <c r="J173" s="1">
        <v>610.66999999999996</v>
      </c>
      <c r="K173" s="1" t="s">
        <v>6165</v>
      </c>
    </row>
    <row r="174" spans="1:11" hidden="1">
      <c r="A174" s="1" t="s">
        <v>8508</v>
      </c>
      <c r="B174" s="13">
        <v>41744</v>
      </c>
      <c r="C174" s="1" t="s">
        <v>8999</v>
      </c>
      <c r="D174" s="1">
        <v>1</v>
      </c>
      <c r="E174" s="1" t="s">
        <v>9000</v>
      </c>
      <c r="F174" s="1" t="s">
        <v>269</v>
      </c>
      <c r="G174" s="1" t="s">
        <v>5</v>
      </c>
      <c r="H174" s="1" t="s">
        <v>9001</v>
      </c>
      <c r="I174" s="14">
        <f t="shared" si="2"/>
        <v>3416.5625</v>
      </c>
      <c r="J174" s="1">
        <v>546.65</v>
      </c>
      <c r="K174" s="1" t="s">
        <v>6165</v>
      </c>
    </row>
    <row r="175" spans="1:11" hidden="1">
      <c r="A175" s="1" t="s">
        <v>9002</v>
      </c>
      <c r="B175" s="13">
        <v>41744</v>
      </c>
      <c r="C175" s="1" t="s">
        <v>9003</v>
      </c>
      <c r="D175" s="1">
        <v>1</v>
      </c>
      <c r="E175" s="1" t="s">
        <v>9004</v>
      </c>
      <c r="F175" s="1" t="s">
        <v>269</v>
      </c>
      <c r="G175" s="1" t="s">
        <v>5</v>
      </c>
      <c r="H175" s="1" t="s">
        <v>9005</v>
      </c>
      <c r="I175" s="14">
        <f t="shared" si="2"/>
        <v>88443.6875</v>
      </c>
      <c r="J175" s="14">
        <v>14150.99</v>
      </c>
      <c r="K175" s="1" t="s">
        <v>6165</v>
      </c>
    </row>
    <row r="176" spans="1:11" hidden="1">
      <c r="A176" s="1" t="s">
        <v>9006</v>
      </c>
      <c r="B176" s="13">
        <v>41744</v>
      </c>
      <c r="C176" s="1" t="s">
        <v>9007</v>
      </c>
      <c r="D176" s="1">
        <v>1</v>
      </c>
      <c r="E176" s="1" t="s">
        <v>9008</v>
      </c>
      <c r="F176" s="1" t="s">
        <v>269</v>
      </c>
      <c r="G176" s="1" t="s">
        <v>5</v>
      </c>
      <c r="H176" s="1" t="s">
        <v>9009</v>
      </c>
      <c r="I176" s="14">
        <f t="shared" si="2"/>
        <v>49450</v>
      </c>
      <c r="J176" s="14">
        <v>7912</v>
      </c>
      <c r="K176" s="1" t="s">
        <v>6165</v>
      </c>
    </row>
    <row r="177" spans="1:11" hidden="1">
      <c r="A177" s="1" t="s">
        <v>3800</v>
      </c>
      <c r="B177" s="13">
        <v>41744</v>
      </c>
      <c r="C177" s="1" t="s">
        <v>9010</v>
      </c>
      <c r="D177" s="1">
        <v>1</v>
      </c>
      <c r="E177" s="1" t="s">
        <v>9011</v>
      </c>
      <c r="F177" s="1" t="s">
        <v>269</v>
      </c>
      <c r="G177" s="1" t="s">
        <v>5</v>
      </c>
      <c r="H177" s="1" t="s">
        <v>9012</v>
      </c>
      <c r="I177" s="14">
        <f t="shared" si="2"/>
        <v>3816.6874999999995</v>
      </c>
      <c r="J177" s="1">
        <v>610.66999999999996</v>
      </c>
      <c r="K177" s="1" t="s">
        <v>6165</v>
      </c>
    </row>
    <row r="178" spans="1:11" hidden="1">
      <c r="A178" t="s">
        <v>9738</v>
      </c>
      <c r="B178" s="3">
        <v>41744</v>
      </c>
      <c r="C178" t="s">
        <v>9739</v>
      </c>
      <c r="D178">
        <v>2</v>
      </c>
      <c r="E178" t="s">
        <v>9740</v>
      </c>
      <c r="F178" t="s">
        <v>1448</v>
      </c>
      <c r="G178" t="s">
        <v>13</v>
      </c>
      <c r="H178" t="s">
        <v>88</v>
      </c>
      <c r="I178" s="14">
        <f t="shared" si="2"/>
        <v>225.9375</v>
      </c>
      <c r="J178">
        <v>36.15</v>
      </c>
      <c r="K178" t="s">
        <v>6164</v>
      </c>
    </row>
    <row r="179" spans="1:11" hidden="1">
      <c r="A179" t="s">
        <v>8509</v>
      </c>
      <c r="B179" s="3">
        <v>41744</v>
      </c>
      <c r="C179" t="s">
        <v>9741</v>
      </c>
      <c r="D179">
        <v>2</v>
      </c>
      <c r="E179" t="s">
        <v>9742</v>
      </c>
      <c r="F179" t="s">
        <v>1542</v>
      </c>
      <c r="G179" t="s">
        <v>13</v>
      </c>
      <c r="H179" t="s">
        <v>88</v>
      </c>
      <c r="I179" s="14">
        <f t="shared" si="2"/>
        <v>60.5</v>
      </c>
      <c r="J179">
        <v>9.68</v>
      </c>
      <c r="K179" t="s">
        <v>6145</v>
      </c>
    </row>
    <row r="180" spans="1:11" hidden="1">
      <c r="A180" t="s">
        <v>9743</v>
      </c>
      <c r="B180" s="3">
        <v>41744</v>
      </c>
      <c r="C180" t="s">
        <v>9744</v>
      </c>
      <c r="D180">
        <v>2</v>
      </c>
      <c r="E180" t="s">
        <v>9745</v>
      </c>
      <c r="F180" t="s">
        <v>1542</v>
      </c>
      <c r="G180" t="s">
        <v>13</v>
      </c>
      <c r="H180" t="s">
        <v>88</v>
      </c>
      <c r="I180" s="14">
        <f t="shared" si="2"/>
        <v>60.5</v>
      </c>
      <c r="J180">
        <v>9.68</v>
      </c>
      <c r="K180" t="s">
        <v>6145</v>
      </c>
    </row>
    <row r="181" spans="1:11" hidden="1">
      <c r="A181" t="s">
        <v>3803</v>
      </c>
      <c r="B181" s="3">
        <v>41744</v>
      </c>
      <c r="C181" t="s">
        <v>9746</v>
      </c>
      <c r="D181">
        <v>2</v>
      </c>
      <c r="E181" t="s">
        <v>9747</v>
      </c>
      <c r="F181" t="s">
        <v>1542</v>
      </c>
      <c r="G181" t="s">
        <v>13</v>
      </c>
      <c r="H181" t="s">
        <v>88</v>
      </c>
      <c r="I181" s="14">
        <f t="shared" si="2"/>
        <v>60.5</v>
      </c>
      <c r="J181">
        <v>9.68</v>
      </c>
      <c r="K181" t="s">
        <v>6145</v>
      </c>
    </row>
    <row r="182" spans="1:11" hidden="1">
      <c r="A182" t="s">
        <v>8510</v>
      </c>
      <c r="B182" s="3">
        <v>41744</v>
      </c>
      <c r="C182" t="s">
        <v>9748</v>
      </c>
      <c r="D182">
        <v>2</v>
      </c>
      <c r="E182" t="s">
        <v>9749</v>
      </c>
      <c r="F182" t="s">
        <v>1542</v>
      </c>
      <c r="G182" t="s">
        <v>13</v>
      </c>
      <c r="H182" t="s">
        <v>88</v>
      </c>
      <c r="I182" s="14">
        <f t="shared" si="2"/>
        <v>60.5</v>
      </c>
      <c r="J182">
        <v>9.68</v>
      </c>
      <c r="K182" t="s">
        <v>6145</v>
      </c>
    </row>
    <row r="183" spans="1:11" hidden="1">
      <c r="A183" t="s">
        <v>8511</v>
      </c>
      <c r="B183" s="3">
        <v>41744</v>
      </c>
      <c r="C183" t="s">
        <v>9750</v>
      </c>
      <c r="D183">
        <v>2</v>
      </c>
      <c r="E183" t="s">
        <v>9751</v>
      </c>
      <c r="F183" t="s">
        <v>1542</v>
      </c>
      <c r="G183" t="s">
        <v>13</v>
      </c>
      <c r="H183" t="s">
        <v>88</v>
      </c>
      <c r="I183" s="14">
        <f t="shared" si="2"/>
        <v>60.5</v>
      </c>
      <c r="J183">
        <v>9.68</v>
      </c>
      <c r="K183" t="s">
        <v>6145</v>
      </c>
    </row>
    <row r="184" spans="1:11" hidden="1">
      <c r="A184" t="s">
        <v>3806</v>
      </c>
      <c r="B184" s="3">
        <v>41744</v>
      </c>
      <c r="C184" t="s">
        <v>9752</v>
      </c>
      <c r="D184">
        <v>2</v>
      </c>
      <c r="E184" t="s">
        <v>9753</v>
      </c>
      <c r="F184" t="s">
        <v>1542</v>
      </c>
      <c r="G184" t="s">
        <v>13</v>
      </c>
      <c r="H184" t="s">
        <v>88</v>
      </c>
      <c r="I184" s="14">
        <f t="shared" si="2"/>
        <v>60.5</v>
      </c>
      <c r="J184">
        <v>9.68</v>
      </c>
      <c r="K184" t="s">
        <v>6145</v>
      </c>
    </row>
    <row r="185" spans="1:11" hidden="1">
      <c r="A185" t="s">
        <v>8512</v>
      </c>
      <c r="B185" s="3">
        <v>41744</v>
      </c>
      <c r="C185" t="s">
        <v>9754</v>
      </c>
      <c r="D185">
        <v>2</v>
      </c>
      <c r="E185" t="s">
        <v>9755</v>
      </c>
      <c r="F185" t="s">
        <v>1542</v>
      </c>
      <c r="G185" t="s">
        <v>13</v>
      </c>
      <c r="H185" t="s">
        <v>88</v>
      </c>
      <c r="I185" s="14">
        <f t="shared" si="2"/>
        <v>60.5</v>
      </c>
      <c r="J185">
        <v>9.68</v>
      </c>
      <c r="K185" t="s">
        <v>6145</v>
      </c>
    </row>
    <row r="186" spans="1:11" hidden="1">
      <c r="A186" t="s">
        <v>3809</v>
      </c>
      <c r="B186" s="3">
        <v>41744</v>
      </c>
      <c r="C186" t="s">
        <v>9756</v>
      </c>
      <c r="D186">
        <v>2</v>
      </c>
      <c r="E186" t="s">
        <v>9757</v>
      </c>
      <c r="F186" t="s">
        <v>1542</v>
      </c>
      <c r="G186" t="s">
        <v>13</v>
      </c>
      <c r="H186" t="s">
        <v>88</v>
      </c>
      <c r="I186" s="14">
        <f t="shared" si="2"/>
        <v>60.5</v>
      </c>
      <c r="J186">
        <v>9.68</v>
      </c>
      <c r="K186" t="s">
        <v>6145</v>
      </c>
    </row>
    <row r="187" spans="1:11" hidden="1">
      <c r="A187" t="s">
        <v>9758</v>
      </c>
      <c r="B187" s="3">
        <v>41744</v>
      </c>
      <c r="C187" t="s">
        <v>9759</v>
      </c>
      <c r="D187">
        <v>2</v>
      </c>
      <c r="E187" t="s">
        <v>9760</v>
      </c>
      <c r="F187" t="s">
        <v>1542</v>
      </c>
      <c r="G187" t="s">
        <v>13</v>
      </c>
      <c r="H187" t="s">
        <v>88</v>
      </c>
      <c r="I187" s="14">
        <f t="shared" si="2"/>
        <v>60.5</v>
      </c>
      <c r="J187">
        <v>9.68</v>
      </c>
      <c r="K187" t="s">
        <v>6145</v>
      </c>
    </row>
    <row r="188" spans="1:11" hidden="1">
      <c r="A188" s="1" t="s">
        <v>9013</v>
      </c>
      <c r="B188" s="13">
        <v>41744</v>
      </c>
      <c r="C188" s="1" t="s">
        <v>9014</v>
      </c>
      <c r="D188" s="1">
        <v>1</v>
      </c>
      <c r="E188" s="1" t="s">
        <v>9015</v>
      </c>
      <c r="F188" s="1" t="s">
        <v>269</v>
      </c>
      <c r="G188" s="1" t="s">
        <v>5</v>
      </c>
      <c r="H188" s="1" t="s">
        <v>9016</v>
      </c>
      <c r="I188" s="14">
        <f t="shared" si="2"/>
        <v>-3816.6874999999995</v>
      </c>
      <c r="J188" s="1">
        <v>-610.66999999999996</v>
      </c>
      <c r="K188" s="1" t="s">
        <v>6165</v>
      </c>
    </row>
    <row r="189" spans="1:11" hidden="1">
      <c r="A189" t="s">
        <v>9761</v>
      </c>
      <c r="B189" s="3">
        <v>41744</v>
      </c>
      <c r="C189" t="s">
        <v>9762</v>
      </c>
      <c r="D189">
        <v>2</v>
      </c>
      <c r="E189" t="s">
        <v>9763</v>
      </c>
      <c r="F189" t="s">
        <v>1542</v>
      </c>
      <c r="G189" t="s">
        <v>13</v>
      </c>
      <c r="H189" t="s">
        <v>88</v>
      </c>
      <c r="I189" s="14">
        <f t="shared" si="2"/>
        <v>60.5</v>
      </c>
      <c r="J189">
        <v>9.68</v>
      </c>
      <c r="K189" t="s">
        <v>6145</v>
      </c>
    </row>
    <row r="190" spans="1:11" hidden="1">
      <c r="A190" t="s">
        <v>9764</v>
      </c>
      <c r="B190" s="3">
        <v>41744</v>
      </c>
      <c r="C190" t="s">
        <v>9765</v>
      </c>
      <c r="D190">
        <v>2</v>
      </c>
      <c r="E190" t="s">
        <v>9766</v>
      </c>
      <c r="F190" t="s">
        <v>1542</v>
      </c>
      <c r="G190" t="s">
        <v>13</v>
      </c>
      <c r="H190" t="s">
        <v>88</v>
      </c>
      <c r="I190" s="14">
        <f t="shared" si="2"/>
        <v>60.5</v>
      </c>
      <c r="J190">
        <v>9.68</v>
      </c>
      <c r="K190" t="s">
        <v>6145</v>
      </c>
    </row>
    <row r="191" spans="1:11" hidden="1">
      <c r="A191" t="s">
        <v>582</v>
      </c>
      <c r="B191" s="3">
        <v>41744</v>
      </c>
      <c r="C191" t="s">
        <v>9767</v>
      </c>
      <c r="D191">
        <v>2</v>
      </c>
      <c r="E191" t="s">
        <v>9768</v>
      </c>
      <c r="F191" t="s">
        <v>1542</v>
      </c>
      <c r="G191" t="s">
        <v>13</v>
      </c>
      <c r="H191" t="s">
        <v>88</v>
      </c>
      <c r="I191" s="14">
        <f t="shared" si="2"/>
        <v>60.5</v>
      </c>
      <c r="J191">
        <v>9.68</v>
      </c>
      <c r="K191" t="s">
        <v>6145</v>
      </c>
    </row>
    <row r="192" spans="1:11" hidden="1">
      <c r="A192" t="s">
        <v>9769</v>
      </c>
      <c r="B192" s="3">
        <v>41744</v>
      </c>
      <c r="C192" t="s">
        <v>9770</v>
      </c>
      <c r="D192">
        <v>2</v>
      </c>
      <c r="E192" t="s">
        <v>9771</v>
      </c>
      <c r="F192" t="s">
        <v>1542</v>
      </c>
      <c r="G192" t="s">
        <v>13</v>
      </c>
      <c r="H192" t="s">
        <v>88</v>
      </c>
      <c r="I192" s="14">
        <f t="shared" si="2"/>
        <v>60.5</v>
      </c>
      <c r="J192">
        <v>9.68</v>
      </c>
      <c r="K192" t="s">
        <v>6145</v>
      </c>
    </row>
    <row r="193" spans="1:11" hidden="1">
      <c r="A193" t="s">
        <v>9772</v>
      </c>
      <c r="B193" s="3">
        <v>41744</v>
      </c>
      <c r="C193" t="s">
        <v>9773</v>
      </c>
      <c r="D193">
        <v>2</v>
      </c>
      <c r="E193" t="s">
        <v>9774</v>
      </c>
      <c r="F193" t="s">
        <v>1542</v>
      </c>
      <c r="G193" t="s">
        <v>13</v>
      </c>
      <c r="H193" t="s">
        <v>88</v>
      </c>
      <c r="I193" s="14">
        <f t="shared" si="2"/>
        <v>60.5</v>
      </c>
      <c r="J193">
        <v>9.68</v>
      </c>
      <c r="K193" t="s">
        <v>6145</v>
      </c>
    </row>
    <row r="194" spans="1:11" hidden="1">
      <c r="A194" t="s">
        <v>3819</v>
      </c>
      <c r="B194" s="3">
        <v>41744</v>
      </c>
      <c r="C194" t="s">
        <v>9775</v>
      </c>
      <c r="D194">
        <v>2</v>
      </c>
      <c r="E194" t="s">
        <v>9776</v>
      </c>
      <c r="F194" t="s">
        <v>1448</v>
      </c>
      <c r="G194" t="s">
        <v>13</v>
      </c>
      <c r="H194" t="s">
        <v>88</v>
      </c>
      <c r="I194" s="14">
        <f t="shared" si="2"/>
        <v>2582.5</v>
      </c>
      <c r="J194">
        <v>413.2</v>
      </c>
      <c r="K194" t="s">
        <v>6164</v>
      </c>
    </row>
    <row r="195" spans="1:11" hidden="1">
      <c r="A195" t="s">
        <v>2423</v>
      </c>
      <c r="B195" s="3">
        <v>41744</v>
      </c>
      <c r="C195" t="s">
        <v>9777</v>
      </c>
      <c r="D195">
        <v>2</v>
      </c>
      <c r="E195" t="s">
        <v>9778</v>
      </c>
      <c r="F195" t="s">
        <v>1448</v>
      </c>
      <c r="G195" t="s">
        <v>13</v>
      </c>
      <c r="H195" t="s">
        <v>88</v>
      </c>
      <c r="I195" s="14">
        <f t="shared" si="2"/>
        <v>1296.3125</v>
      </c>
      <c r="J195">
        <v>207.41</v>
      </c>
      <c r="K195" t="s">
        <v>6164</v>
      </c>
    </row>
    <row r="196" spans="1:11" hidden="1">
      <c r="A196" s="1" t="s">
        <v>9017</v>
      </c>
      <c r="B196" s="13">
        <v>41744</v>
      </c>
      <c r="C196" s="1" t="s">
        <v>9018</v>
      </c>
      <c r="D196" s="1">
        <v>1</v>
      </c>
      <c r="E196" s="1" t="s">
        <v>9019</v>
      </c>
      <c r="F196" s="1" t="s">
        <v>269</v>
      </c>
      <c r="G196" s="1" t="s">
        <v>5</v>
      </c>
      <c r="H196" s="1" t="s">
        <v>9020</v>
      </c>
      <c r="I196" s="14">
        <f t="shared" si="2"/>
        <v>-4436.1875</v>
      </c>
      <c r="J196" s="1">
        <v>-709.79</v>
      </c>
      <c r="K196" s="1" t="s">
        <v>6165</v>
      </c>
    </row>
    <row r="197" spans="1:11" hidden="1">
      <c r="A197" t="s">
        <v>9779</v>
      </c>
      <c r="B197" s="3">
        <v>41744</v>
      </c>
      <c r="C197" t="s">
        <v>9780</v>
      </c>
      <c r="D197">
        <v>2</v>
      </c>
      <c r="E197" t="s">
        <v>9781</v>
      </c>
      <c r="F197" t="s">
        <v>1448</v>
      </c>
      <c r="G197" t="s">
        <v>13</v>
      </c>
      <c r="H197" t="s">
        <v>88</v>
      </c>
      <c r="I197" s="14">
        <f t="shared" si="2"/>
        <v>6518.875</v>
      </c>
      <c r="J197" s="4">
        <v>1043.02</v>
      </c>
      <c r="K197" t="s">
        <v>6164</v>
      </c>
    </row>
    <row r="198" spans="1:11">
      <c r="A198" t="s">
        <v>8514</v>
      </c>
      <c r="B198" s="3">
        <v>41744</v>
      </c>
      <c r="C198" t="s">
        <v>6252</v>
      </c>
      <c r="D198">
        <v>1</v>
      </c>
      <c r="E198" t="s">
        <v>9782</v>
      </c>
      <c r="F198" t="s">
        <v>9</v>
      </c>
      <c r="G198" t="s">
        <v>10</v>
      </c>
      <c r="H198" t="s">
        <v>9783</v>
      </c>
      <c r="I198" s="14">
        <f t="shared" si="2"/>
        <v>24568.9375</v>
      </c>
      <c r="J198" s="4">
        <v>3931.03</v>
      </c>
      <c r="K198" t="s">
        <v>6141</v>
      </c>
    </row>
    <row r="199" spans="1:11">
      <c r="A199" s="1" t="s">
        <v>9021</v>
      </c>
      <c r="B199" s="13">
        <v>41744</v>
      </c>
      <c r="C199" s="1" t="s">
        <v>9022</v>
      </c>
      <c r="D199" s="1">
        <v>1</v>
      </c>
      <c r="E199" s="1" t="s">
        <v>9023</v>
      </c>
      <c r="F199" s="1" t="s">
        <v>9</v>
      </c>
      <c r="G199" s="1" t="s">
        <v>10</v>
      </c>
      <c r="H199" s="1" t="s">
        <v>9024</v>
      </c>
      <c r="I199" s="14">
        <f t="shared" si="2"/>
        <v>232663.8125</v>
      </c>
      <c r="J199" s="14">
        <v>37226.21</v>
      </c>
      <c r="K199" s="1" t="s">
        <v>6142</v>
      </c>
    </row>
    <row r="200" spans="1:11" hidden="1">
      <c r="A200" t="s">
        <v>3824</v>
      </c>
      <c r="B200" s="3">
        <v>41744</v>
      </c>
      <c r="C200" t="s">
        <v>2</v>
      </c>
      <c r="D200">
        <v>2</v>
      </c>
      <c r="E200" t="s">
        <v>9784</v>
      </c>
      <c r="F200" t="s">
        <v>1283</v>
      </c>
      <c r="G200" t="s">
        <v>3</v>
      </c>
      <c r="H200" t="s">
        <v>88</v>
      </c>
      <c r="I200" s="14">
        <f t="shared" si="2"/>
        <v>-129.3125</v>
      </c>
      <c r="J200">
        <v>-20.69</v>
      </c>
      <c r="K200" t="s">
        <v>6149</v>
      </c>
    </row>
    <row r="201" spans="1:11" hidden="1">
      <c r="A201" s="1" t="s">
        <v>3837</v>
      </c>
      <c r="B201" s="13">
        <v>41744</v>
      </c>
      <c r="C201" s="1" t="s">
        <v>9027</v>
      </c>
      <c r="D201" s="1">
        <v>1</v>
      </c>
      <c r="E201" s="1" t="s">
        <v>9028</v>
      </c>
      <c r="F201" s="1" t="s">
        <v>54</v>
      </c>
      <c r="G201" s="1" t="s">
        <v>10</v>
      </c>
      <c r="H201" s="1" t="s">
        <v>3888</v>
      </c>
      <c r="I201" s="14">
        <f t="shared" si="2"/>
        <v>246690</v>
      </c>
      <c r="J201" s="14">
        <v>39470.400000000001</v>
      </c>
      <c r="K201" s="1" t="s">
        <v>6143</v>
      </c>
    </row>
    <row r="202" spans="1:11" hidden="1">
      <c r="A202" s="1" t="s">
        <v>3840</v>
      </c>
      <c r="B202" s="13">
        <v>41744</v>
      </c>
      <c r="C202" s="1" t="s">
        <v>9029</v>
      </c>
      <c r="D202" s="1">
        <v>1</v>
      </c>
      <c r="E202" s="1" t="s">
        <v>9030</v>
      </c>
      <c r="F202" s="1" t="s">
        <v>54</v>
      </c>
      <c r="G202" s="1" t="s">
        <v>10</v>
      </c>
      <c r="H202" s="1" t="s">
        <v>262</v>
      </c>
      <c r="I202" s="14">
        <f t="shared" ref="I202:I265" si="3">J202*100/16</f>
        <v>170461.625</v>
      </c>
      <c r="J202" s="14">
        <v>27273.86</v>
      </c>
      <c r="K202" s="1" t="s">
        <v>6143</v>
      </c>
    </row>
    <row r="203" spans="1:11" hidden="1">
      <c r="A203" s="1" t="s">
        <v>9031</v>
      </c>
      <c r="B203" s="13">
        <v>41744</v>
      </c>
      <c r="C203" s="1" t="s">
        <v>709</v>
      </c>
      <c r="D203" s="1">
        <v>1</v>
      </c>
      <c r="E203" s="1" t="s">
        <v>9032</v>
      </c>
      <c r="F203" s="1" t="s">
        <v>70</v>
      </c>
      <c r="G203" s="1" t="s">
        <v>10</v>
      </c>
      <c r="H203" s="1" t="s">
        <v>794</v>
      </c>
      <c r="I203" s="14">
        <f t="shared" si="3"/>
        <v>-232663.8125</v>
      </c>
      <c r="J203" s="14">
        <v>-37226.21</v>
      </c>
      <c r="K203" s="1" t="s">
        <v>6142</v>
      </c>
    </row>
    <row r="204" spans="1:11">
      <c r="A204" s="1" t="s">
        <v>9033</v>
      </c>
      <c r="B204" s="13">
        <v>41744</v>
      </c>
      <c r="C204" s="1" t="s">
        <v>9034</v>
      </c>
      <c r="D204" s="1">
        <v>1</v>
      </c>
      <c r="E204" s="1" t="s">
        <v>9035</v>
      </c>
      <c r="F204" s="1" t="s">
        <v>9</v>
      </c>
      <c r="G204" s="1" t="s">
        <v>10</v>
      </c>
      <c r="H204" s="1" t="s">
        <v>794</v>
      </c>
      <c r="I204" s="14">
        <f t="shared" si="3"/>
        <v>232663.8125</v>
      </c>
      <c r="J204" s="14">
        <v>37226.21</v>
      </c>
      <c r="K204" s="1" t="s">
        <v>6142</v>
      </c>
    </row>
    <row r="205" spans="1:11" hidden="1">
      <c r="A205" s="1" t="s">
        <v>9036</v>
      </c>
      <c r="B205" s="13">
        <v>41744</v>
      </c>
      <c r="C205" s="1" t="s">
        <v>709</v>
      </c>
      <c r="D205" s="1">
        <v>1</v>
      </c>
      <c r="E205" s="1" t="s">
        <v>9037</v>
      </c>
      <c r="F205" s="1" t="s">
        <v>54</v>
      </c>
      <c r="G205" s="1" t="s">
        <v>10</v>
      </c>
      <c r="H205" s="1" t="s">
        <v>3888</v>
      </c>
      <c r="I205" s="14">
        <f t="shared" si="3"/>
        <v>202818.6875</v>
      </c>
      <c r="J205" s="14">
        <v>32450.99</v>
      </c>
      <c r="K205" s="1" t="s">
        <v>6143</v>
      </c>
    </row>
    <row r="206" spans="1:11" hidden="1">
      <c r="A206" s="1" t="s">
        <v>9038</v>
      </c>
      <c r="B206" s="13">
        <v>41744</v>
      </c>
      <c r="C206" s="1" t="s">
        <v>9039</v>
      </c>
      <c r="D206" s="1">
        <v>2</v>
      </c>
      <c r="E206" s="1" t="s">
        <v>9040</v>
      </c>
      <c r="F206" s="1" t="s">
        <v>37</v>
      </c>
      <c r="G206" s="1" t="s">
        <v>38</v>
      </c>
      <c r="H206" s="1" t="s">
        <v>39</v>
      </c>
      <c r="I206" s="14">
        <f t="shared" si="3"/>
        <v>673.8125</v>
      </c>
      <c r="J206" s="1">
        <v>107.81</v>
      </c>
      <c r="K206" s="1" t="s">
        <v>6145</v>
      </c>
    </row>
    <row r="207" spans="1:11" hidden="1">
      <c r="A207" s="1" t="s">
        <v>621</v>
      </c>
      <c r="B207" s="13">
        <v>41744</v>
      </c>
      <c r="C207" s="1" t="s">
        <v>9041</v>
      </c>
      <c r="D207" s="1">
        <v>2</v>
      </c>
      <c r="E207" s="1" t="s">
        <v>9042</v>
      </c>
      <c r="F207" s="1" t="s">
        <v>37</v>
      </c>
      <c r="G207" s="1" t="s">
        <v>38</v>
      </c>
      <c r="H207" s="1" t="s">
        <v>39</v>
      </c>
      <c r="I207" s="14">
        <f t="shared" si="3"/>
        <v>156</v>
      </c>
      <c r="J207" s="1">
        <v>24.96</v>
      </c>
      <c r="K207" s="1" t="s">
        <v>6145</v>
      </c>
    </row>
    <row r="208" spans="1:11" hidden="1">
      <c r="A208" s="1" t="s">
        <v>9043</v>
      </c>
      <c r="B208" s="13">
        <v>41744</v>
      </c>
      <c r="C208" s="1" t="s">
        <v>9044</v>
      </c>
      <c r="D208" s="1">
        <v>2</v>
      </c>
      <c r="E208" s="1" t="s">
        <v>9045</v>
      </c>
      <c r="F208" s="1" t="s">
        <v>37</v>
      </c>
      <c r="G208" s="1" t="s">
        <v>38</v>
      </c>
      <c r="H208" s="1" t="s">
        <v>39</v>
      </c>
      <c r="I208" s="14">
        <f t="shared" si="3"/>
        <v>156</v>
      </c>
      <c r="J208" s="1">
        <v>24.96</v>
      </c>
      <c r="K208" s="1" t="s">
        <v>6145</v>
      </c>
    </row>
    <row r="209" spans="1:11" hidden="1">
      <c r="A209" s="1" t="s">
        <v>9046</v>
      </c>
      <c r="B209" s="13">
        <v>41744</v>
      </c>
      <c r="C209" s="1" t="s">
        <v>9047</v>
      </c>
      <c r="D209" s="1">
        <v>2</v>
      </c>
      <c r="E209" s="1" t="s">
        <v>9048</v>
      </c>
      <c r="F209" s="1" t="s">
        <v>37</v>
      </c>
      <c r="G209" s="1" t="s">
        <v>38</v>
      </c>
      <c r="H209" s="1" t="s">
        <v>39</v>
      </c>
      <c r="I209" s="14">
        <f t="shared" si="3"/>
        <v>673.8125</v>
      </c>
      <c r="J209" s="1">
        <v>107.81</v>
      </c>
      <c r="K209" s="1" t="s">
        <v>6145</v>
      </c>
    </row>
    <row r="210" spans="1:11" hidden="1">
      <c r="A210" s="1" t="s">
        <v>9049</v>
      </c>
      <c r="B210" s="13">
        <v>41744</v>
      </c>
      <c r="C210" s="1" t="s">
        <v>9050</v>
      </c>
      <c r="D210" s="1">
        <v>2</v>
      </c>
      <c r="E210" s="1" t="s">
        <v>9051</v>
      </c>
      <c r="F210" s="1" t="s">
        <v>37</v>
      </c>
      <c r="G210" s="1" t="s">
        <v>38</v>
      </c>
      <c r="H210" s="1" t="s">
        <v>39</v>
      </c>
      <c r="I210" s="14">
        <f t="shared" si="3"/>
        <v>156</v>
      </c>
      <c r="J210" s="1">
        <v>24.96</v>
      </c>
      <c r="K210" s="1" t="s">
        <v>6145</v>
      </c>
    </row>
    <row r="211" spans="1:11" hidden="1">
      <c r="A211" s="1" t="s">
        <v>9052</v>
      </c>
      <c r="B211" s="13">
        <v>41744</v>
      </c>
      <c r="C211" s="1" t="s">
        <v>9053</v>
      </c>
      <c r="D211" s="1">
        <v>2</v>
      </c>
      <c r="E211" s="1" t="s">
        <v>9054</v>
      </c>
      <c r="F211" s="1" t="s">
        <v>37</v>
      </c>
      <c r="G211" s="1" t="s">
        <v>38</v>
      </c>
      <c r="H211" s="1" t="s">
        <v>39</v>
      </c>
      <c r="I211" s="14">
        <f t="shared" si="3"/>
        <v>156</v>
      </c>
      <c r="J211" s="1">
        <v>24.96</v>
      </c>
      <c r="K211" s="1" t="s">
        <v>6145</v>
      </c>
    </row>
    <row r="212" spans="1:11" hidden="1">
      <c r="A212" s="1" t="s">
        <v>9055</v>
      </c>
      <c r="B212" s="13">
        <v>41744</v>
      </c>
      <c r="C212" s="1" t="s">
        <v>9056</v>
      </c>
      <c r="D212" s="1">
        <v>2</v>
      </c>
      <c r="E212" s="1" t="s">
        <v>9057</v>
      </c>
      <c r="F212" s="1" t="s">
        <v>37</v>
      </c>
      <c r="G212" s="1" t="s">
        <v>38</v>
      </c>
      <c r="H212" s="1" t="s">
        <v>39</v>
      </c>
      <c r="I212" s="14">
        <f t="shared" si="3"/>
        <v>938.00000000000011</v>
      </c>
      <c r="J212" s="1">
        <v>150.08000000000001</v>
      </c>
      <c r="K212" s="1" t="s">
        <v>6145</v>
      </c>
    </row>
    <row r="213" spans="1:11" hidden="1">
      <c r="A213" s="1" t="s">
        <v>9058</v>
      </c>
      <c r="B213" s="13">
        <v>41744</v>
      </c>
      <c r="C213" s="1" t="s">
        <v>9059</v>
      </c>
      <c r="D213" s="1">
        <v>2</v>
      </c>
      <c r="E213" s="1" t="s">
        <v>9060</v>
      </c>
      <c r="F213" s="1" t="s">
        <v>37</v>
      </c>
      <c r="G213" s="1" t="s">
        <v>38</v>
      </c>
      <c r="H213" s="1" t="s">
        <v>39</v>
      </c>
      <c r="I213" s="14">
        <f t="shared" si="3"/>
        <v>938.00000000000011</v>
      </c>
      <c r="J213" s="1">
        <v>150.08000000000001</v>
      </c>
      <c r="K213" s="1" t="s">
        <v>6145</v>
      </c>
    </row>
    <row r="214" spans="1:11" hidden="1">
      <c r="A214" s="1" t="s">
        <v>629</v>
      </c>
      <c r="B214" s="13">
        <v>41745</v>
      </c>
      <c r="C214" s="1" t="s">
        <v>8820</v>
      </c>
      <c r="D214" s="1">
        <v>1</v>
      </c>
      <c r="E214" s="1" t="s">
        <v>9061</v>
      </c>
      <c r="F214" s="1" t="s">
        <v>269</v>
      </c>
      <c r="G214" s="1" t="s">
        <v>5</v>
      </c>
      <c r="H214" s="1" t="s">
        <v>9062</v>
      </c>
      <c r="I214" s="14">
        <f t="shared" si="3"/>
        <v>-1996.75</v>
      </c>
      <c r="J214" s="1">
        <v>-319.48</v>
      </c>
      <c r="K214" s="1" t="s">
        <v>6148</v>
      </c>
    </row>
    <row r="215" spans="1:11" hidden="1">
      <c r="A215" s="1" t="s">
        <v>9063</v>
      </c>
      <c r="B215" s="13">
        <v>41745</v>
      </c>
      <c r="C215" s="1" t="s">
        <v>9022</v>
      </c>
      <c r="D215" s="1">
        <v>1</v>
      </c>
      <c r="E215" s="1" t="s">
        <v>9064</v>
      </c>
      <c r="F215" s="1" t="s">
        <v>70</v>
      </c>
      <c r="G215" s="1" t="s">
        <v>10</v>
      </c>
      <c r="H215" s="1" t="s">
        <v>9024</v>
      </c>
      <c r="I215" s="14">
        <f t="shared" si="3"/>
        <v>-232663.8125</v>
      </c>
      <c r="J215" s="14">
        <v>-37226.21</v>
      </c>
      <c r="K215" s="1" t="s">
        <v>6142</v>
      </c>
    </row>
    <row r="216" spans="1:11">
      <c r="A216" s="1" t="s">
        <v>2535</v>
      </c>
      <c r="B216" s="13">
        <v>41745</v>
      </c>
      <c r="C216" s="1" t="s">
        <v>9065</v>
      </c>
      <c r="D216" s="1">
        <v>1</v>
      </c>
      <c r="E216" s="1" t="s">
        <v>9066</v>
      </c>
      <c r="F216" s="1" t="s">
        <v>9</v>
      </c>
      <c r="G216" s="1" t="s">
        <v>10</v>
      </c>
      <c r="H216" s="1" t="s">
        <v>9024</v>
      </c>
      <c r="I216" s="14">
        <f t="shared" si="3"/>
        <v>232663.8125</v>
      </c>
      <c r="J216" s="14">
        <v>37226.21</v>
      </c>
      <c r="K216" s="1" t="s">
        <v>6142</v>
      </c>
    </row>
    <row r="217" spans="1:11" hidden="1">
      <c r="A217" t="s">
        <v>634</v>
      </c>
      <c r="B217" s="3">
        <v>41745</v>
      </c>
      <c r="C217" t="s">
        <v>9706</v>
      </c>
      <c r="D217">
        <v>1</v>
      </c>
      <c r="E217" t="s">
        <v>9785</v>
      </c>
      <c r="F217" t="s">
        <v>70</v>
      </c>
      <c r="G217" t="s">
        <v>10</v>
      </c>
      <c r="H217" t="s">
        <v>9708</v>
      </c>
      <c r="I217" s="14">
        <f t="shared" si="3"/>
        <v>-34482.75</v>
      </c>
      <c r="J217" s="4">
        <v>-5517.24</v>
      </c>
      <c r="K217" t="s">
        <v>6141</v>
      </c>
    </row>
    <row r="218" spans="1:11">
      <c r="A218" t="s">
        <v>9786</v>
      </c>
      <c r="B218" s="3">
        <v>41745</v>
      </c>
      <c r="C218" t="s">
        <v>9706</v>
      </c>
      <c r="D218">
        <v>1</v>
      </c>
      <c r="E218" t="s">
        <v>9787</v>
      </c>
      <c r="F218" t="s">
        <v>9</v>
      </c>
      <c r="G218" t="s">
        <v>10</v>
      </c>
      <c r="H218" t="s">
        <v>9788</v>
      </c>
      <c r="I218" s="14">
        <f t="shared" si="3"/>
        <v>34482.75</v>
      </c>
      <c r="J218" s="4">
        <v>5517.24</v>
      </c>
      <c r="K218" t="s">
        <v>6141</v>
      </c>
    </row>
    <row r="219" spans="1:11">
      <c r="A219" s="1" t="s">
        <v>3854</v>
      </c>
      <c r="B219" s="13">
        <v>41745</v>
      </c>
      <c r="C219" s="1" t="s">
        <v>9069</v>
      </c>
      <c r="D219" s="1">
        <v>1</v>
      </c>
      <c r="E219" s="1" t="s">
        <v>9070</v>
      </c>
      <c r="F219" s="1" t="s">
        <v>9</v>
      </c>
      <c r="G219" s="1" t="s">
        <v>10</v>
      </c>
      <c r="H219" s="1" t="s">
        <v>9071</v>
      </c>
      <c r="I219" s="14">
        <f t="shared" si="3"/>
        <v>170775.875</v>
      </c>
      <c r="J219" s="14">
        <v>27324.14</v>
      </c>
      <c r="K219" s="1" t="s">
        <v>6142</v>
      </c>
    </row>
    <row r="220" spans="1:11">
      <c r="A220" s="1" t="s">
        <v>664</v>
      </c>
      <c r="B220" s="13">
        <v>41750</v>
      </c>
      <c r="C220" s="1" t="s">
        <v>9073</v>
      </c>
      <c r="D220" s="1">
        <v>1</v>
      </c>
      <c r="E220" s="1" t="s">
        <v>9074</v>
      </c>
      <c r="F220" s="1" t="s">
        <v>9</v>
      </c>
      <c r="G220" s="1" t="s">
        <v>10</v>
      </c>
      <c r="H220" s="1" t="s">
        <v>9075</v>
      </c>
      <c r="I220" s="14">
        <f t="shared" si="3"/>
        <v>232663.8125</v>
      </c>
      <c r="J220" s="14">
        <v>37226.21</v>
      </c>
      <c r="K220" s="1" t="s">
        <v>6142</v>
      </c>
    </row>
    <row r="221" spans="1:11">
      <c r="A221" s="1" t="s">
        <v>667</v>
      </c>
      <c r="B221" s="13">
        <v>41750</v>
      </c>
      <c r="C221" s="1" t="s">
        <v>9076</v>
      </c>
      <c r="D221" s="1">
        <v>1</v>
      </c>
      <c r="E221" s="1" t="s">
        <v>9077</v>
      </c>
      <c r="F221" s="1" t="s">
        <v>9</v>
      </c>
      <c r="G221" s="1" t="s">
        <v>10</v>
      </c>
      <c r="H221" s="1" t="s">
        <v>9078</v>
      </c>
      <c r="I221" s="14">
        <f t="shared" si="3"/>
        <v>170775.875</v>
      </c>
      <c r="J221" s="14">
        <v>27324.14</v>
      </c>
      <c r="K221" s="1" t="s">
        <v>6142</v>
      </c>
    </row>
    <row r="222" spans="1:11">
      <c r="A222" s="1" t="s">
        <v>670</v>
      </c>
      <c r="B222" s="13">
        <v>41750</v>
      </c>
      <c r="C222" s="1" t="s">
        <v>9079</v>
      </c>
      <c r="D222" s="1">
        <v>1</v>
      </c>
      <c r="E222" s="1" t="s">
        <v>9080</v>
      </c>
      <c r="F222" s="1" t="s">
        <v>9</v>
      </c>
      <c r="G222" s="1" t="s">
        <v>10</v>
      </c>
      <c r="H222" s="1" t="s">
        <v>9081</v>
      </c>
      <c r="I222" s="14">
        <f t="shared" si="3"/>
        <v>184827.5625</v>
      </c>
      <c r="J222" s="14">
        <v>29572.41</v>
      </c>
      <c r="K222" s="1" t="s">
        <v>6142</v>
      </c>
    </row>
    <row r="223" spans="1:11" hidden="1">
      <c r="A223" t="s">
        <v>702</v>
      </c>
      <c r="B223" s="3">
        <v>41750</v>
      </c>
      <c r="C223" t="s">
        <v>9789</v>
      </c>
      <c r="D223">
        <v>2</v>
      </c>
      <c r="E223" t="s">
        <v>9790</v>
      </c>
      <c r="F223" t="s">
        <v>1455</v>
      </c>
      <c r="G223" t="s">
        <v>3602</v>
      </c>
      <c r="H223" t="s">
        <v>88</v>
      </c>
      <c r="I223" s="14">
        <f t="shared" si="3"/>
        <v>3588.7500000000005</v>
      </c>
      <c r="J223">
        <v>574.20000000000005</v>
      </c>
      <c r="K223" t="s">
        <v>6145</v>
      </c>
    </row>
    <row r="224" spans="1:11" hidden="1">
      <c r="A224" t="s">
        <v>8537</v>
      </c>
      <c r="B224" s="3">
        <v>41750</v>
      </c>
      <c r="C224" t="s">
        <v>9791</v>
      </c>
      <c r="D224">
        <v>2</v>
      </c>
      <c r="E224" t="s">
        <v>9792</v>
      </c>
      <c r="F224" t="s">
        <v>1368</v>
      </c>
      <c r="G224" t="s">
        <v>3602</v>
      </c>
      <c r="H224" t="s">
        <v>88</v>
      </c>
      <c r="I224" s="14">
        <f t="shared" si="3"/>
        <v>935</v>
      </c>
      <c r="J224">
        <v>149.6</v>
      </c>
      <c r="K224" t="s">
        <v>6151</v>
      </c>
    </row>
    <row r="225" spans="1:11" hidden="1">
      <c r="A225" t="s">
        <v>9793</v>
      </c>
      <c r="B225" s="3">
        <v>41750</v>
      </c>
      <c r="C225" t="s">
        <v>9794</v>
      </c>
      <c r="D225">
        <v>2</v>
      </c>
      <c r="E225" t="s">
        <v>9795</v>
      </c>
      <c r="F225" t="s">
        <v>1455</v>
      </c>
      <c r="G225" t="s">
        <v>3602</v>
      </c>
      <c r="H225" t="s">
        <v>88</v>
      </c>
      <c r="I225" s="14">
        <f t="shared" si="3"/>
        <v>2286.875</v>
      </c>
      <c r="J225">
        <v>365.9</v>
      </c>
      <c r="K225" t="s">
        <v>6145</v>
      </c>
    </row>
    <row r="226" spans="1:11" hidden="1">
      <c r="A226" s="1" t="s">
        <v>9083</v>
      </c>
      <c r="B226" s="13">
        <v>41750</v>
      </c>
      <c r="C226" s="1" t="s">
        <v>9084</v>
      </c>
      <c r="D226" s="1">
        <v>1</v>
      </c>
      <c r="E226" s="1" t="s">
        <v>9085</v>
      </c>
      <c r="F226" s="1" t="s">
        <v>54</v>
      </c>
      <c r="G226" s="1" t="s">
        <v>10</v>
      </c>
      <c r="H226" s="1" t="s">
        <v>1192</v>
      </c>
      <c r="I226" s="14">
        <f t="shared" si="3"/>
        <v>224993.125</v>
      </c>
      <c r="J226" s="14">
        <v>35998.9</v>
      </c>
      <c r="K226" s="1" t="s">
        <v>6143</v>
      </c>
    </row>
    <row r="227" spans="1:11" hidden="1">
      <c r="A227" s="1" t="s">
        <v>9086</v>
      </c>
      <c r="B227" s="13">
        <v>41750</v>
      </c>
      <c r="C227" s="1" t="s">
        <v>9087</v>
      </c>
      <c r="D227" s="1">
        <v>1</v>
      </c>
      <c r="E227" s="1" t="s">
        <v>9088</v>
      </c>
      <c r="F227" s="1" t="s">
        <v>54</v>
      </c>
      <c r="G227" s="1" t="s">
        <v>10</v>
      </c>
      <c r="H227" s="1" t="s">
        <v>9089</v>
      </c>
      <c r="I227" s="14">
        <f t="shared" si="3"/>
        <v>261241.25</v>
      </c>
      <c r="J227" s="14">
        <v>41798.6</v>
      </c>
      <c r="K227" s="1" t="s">
        <v>6143</v>
      </c>
    </row>
    <row r="228" spans="1:11" hidden="1">
      <c r="A228" s="1" t="s">
        <v>8541</v>
      </c>
      <c r="B228" s="13">
        <v>41750</v>
      </c>
      <c r="C228" s="1" t="s">
        <v>9090</v>
      </c>
      <c r="D228" s="1">
        <v>1</v>
      </c>
      <c r="E228" s="1" t="s">
        <v>9091</v>
      </c>
      <c r="F228" s="1" t="s">
        <v>54</v>
      </c>
      <c r="G228" s="1" t="s">
        <v>10</v>
      </c>
      <c r="H228" s="1" t="s">
        <v>422</v>
      </c>
      <c r="I228" s="14">
        <f t="shared" si="3"/>
        <v>246690</v>
      </c>
      <c r="J228" s="14">
        <v>39470.400000000001</v>
      </c>
      <c r="K228" s="1" t="s">
        <v>6143</v>
      </c>
    </row>
    <row r="229" spans="1:11" hidden="1">
      <c r="A229" s="1" t="s">
        <v>9092</v>
      </c>
      <c r="B229" s="13">
        <v>41750</v>
      </c>
      <c r="C229" s="1" t="s">
        <v>4268</v>
      </c>
      <c r="D229" s="1">
        <v>1</v>
      </c>
      <c r="E229" s="1" t="s">
        <v>9093</v>
      </c>
      <c r="F229" s="1" t="s">
        <v>70</v>
      </c>
      <c r="G229" s="1" t="s">
        <v>10</v>
      </c>
      <c r="H229" s="1" t="s">
        <v>4270</v>
      </c>
      <c r="I229" s="14">
        <f t="shared" si="3"/>
        <v>-215422.43749999997</v>
      </c>
      <c r="J229" s="14">
        <v>-34467.589999999997</v>
      </c>
      <c r="K229" s="1" t="s">
        <v>6142</v>
      </c>
    </row>
    <row r="230" spans="1:11" hidden="1">
      <c r="A230" s="1" t="s">
        <v>9094</v>
      </c>
      <c r="B230" s="13">
        <v>41750</v>
      </c>
      <c r="C230" s="1" t="s">
        <v>4268</v>
      </c>
      <c r="D230" s="1">
        <v>1</v>
      </c>
      <c r="E230" s="1" t="s">
        <v>9095</v>
      </c>
      <c r="F230" s="1" t="s">
        <v>54</v>
      </c>
      <c r="G230" s="1" t="s">
        <v>10</v>
      </c>
      <c r="H230" s="1" t="s">
        <v>4037</v>
      </c>
      <c r="I230" s="14">
        <f t="shared" si="3"/>
        <v>187966.5</v>
      </c>
      <c r="J230" s="14">
        <v>30074.639999999999</v>
      </c>
      <c r="K230" s="1" t="s">
        <v>6143</v>
      </c>
    </row>
    <row r="231" spans="1:11" hidden="1">
      <c r="A231" s="1" t="s">
        <v>9096</v>
      </c>
      <c r="B231" s="13">
        <v>41750</v>
      </c>
      <c r="C231" s="1" t="s">
        <v>9073</v>
      </c>
      <c r="D231" s="1">
        <v>1</v>
      </c>
      <c r="E231" s="1" t="s">
        <v>9097</v>
      </c>
      <c r="F231" s="1" t="s">
        <v>70</v>
      </c>
      <c r="G231" s="1" t="s">
        <v>10</v>
      </c>
      <c r="H231" s="1" t="s">
        <v>9075</v>
      </c>
      <c r="I231" s="14">
        <f t="shared" si="3"/>
        <v>-232663.8125</v>
      </c>
      <c r="J231" s="14">
        <v>-37226.21</v>
      </c>
      <c r="K231" s="1" t="s">
        <v>6142</v>
      </c>
    </row>
    <row r="232" spans="1:11">
      <c r="A232" s="1" t="s">
        <v>9098</v>
      </c>
      <c r="B232" s="13">
        <v>41750</v>
      </c>
      <c r="C232" s="1" t="s">
        <v>9073</v>
      </c>
      <c r="D232" s="1">
        <v>1</v>
      </c>
      <c r="E232" s="1" t="s">
        <v>9099</v>
      </c>
      <c r="F232" s="1" t="s">
        <v>9</v>
      </c>
      <c r="G232" s="1" t="s">
        <v>10</v>
      </c>
      <c r="H232" s="1" t="s">
        <v>9075</v>
      </c>
      <c r="I232" s="14">
        <f t="shared" si="3"/>
        <v>232663.8125</v>
      </c>
      <c r="J232" s="14">
        <v>37226.21</v>
      </c>
      <c r="K232" s="1" t="s">
        <v>6142</v>
      </c>
    </row>
    <row r="233" spans="1:11">
      <c r="A233" s="1" t="s">
        <v>9100</v>
      </c>
      <c r="B233" s="13">
        <v>41750</v>
      </c>
      <c r="C233" s="1" t="s">
        <v>9101</v>
      </c>
      <c r="D233" s="1">
        <v>1</v>
      </c>
      <c r="E233" s="1" t="s">
        <v>9102</v>
      </c>
      <c r="F233" s="1" t="s">
        <v>9</v>
      </c>
      <c r="G233" s="1" t="s">
        <v>10</v>
      </c>
      <c r="H233" s="1" t="s">
        <v>9103</v>
      </c>
      <c r="I233" s="14">
        <f t="shared" si="3"/>
        <v>365344.8125</v>
      </c>
      <c r="J233" s="14">
        <v>58455.17</v>
      </c>
      <c r="K233" s="1" t="s">
        <v>6142</v>
      </c>
    </row>
    <row r="234" spans="1:11">
      <c r="A234" s="1" t="s">
        <v>9104</v>
      </c>
      <c r="B234" s="13">
        <v>41750</v>
      </c>
      <c r="C234" s="1" t="s">
        <v>9105</v>
      </c>
      <c r="D234" s="1">
        <v>1</v>
      </c>
      <c r="E234" s="1" t="s">
        <v>9106</v>
      </c>
      <c r="F234" s="1" t="s">
        <v>9</v>
      </c>
      <c r="G234" s="1" t="s">
        <v>10</v>
      </c>
      <c r="H234" s="1" t="s">
        <v>9107</v>
      </c>
      <c r="I234" s="14">
        <f t="shared" si="3"/>
        <v>291120.6875</v>
      </c>
      <c r="J234" s="14">
        <v>46579.31</v>
      </c>
      <c r="K234" s="1" t="s">
        <v>6142</v>
      </c>
    </row>
    <row r="235" spans="1:11">
      <c r="A235" s="1" t="s">
        <v>719</v>
      </c>
      <c r="B235" s="13">
        <v>41750</v>
      </c>
      <c r="C235" s="1" t="s">
        <v>9108</v>
      </c>
      <c r="D235" s="1">
        <v>1</v>
      </c>
      <c r="E235" s="1" t="s">
        <v>9109</v>
      </c>
      <c r="F235" s="1" t="s">
        <v>9</v>
      </c>
      <c r="G235" s="1" t="s">
        <v>10</v>
      </c>
      <c r="H235" s="1" t="s">
        <v>9110</v>
      </c>
      <c r="I235" s="14">
        <f t="shared" si="3"/>
        <v>295086.1875</v>
      </c>
      <c r="J235" s="14">
        <v>47213.79</v>
      </c>
      <c r="K235" s="1" t="s">
        <v>6142</v>
      </c>
    </row>
    <row r="236" spans="1:11" hidden="1">
      <c r="A236" s="1" t="s">
        <v>8544</v>
      </c>
      <c r="B236" s="13">
        <v>41751</v>
      </c>
      <c r="C236" s="1" t="s">
        <v>9111</v>
      </c>
      <c r="D236" s="1">
        <v>2</v>
      </c>
      <c r="E236" s="1" t="s">
        <v>9112</v>
      </c>
      <c r="F236" s="1" t="s">
        <v>37</v>
      </c>
      <c r="G236" s="1" t="s">
        <v>38</v>
      </c>
      <c r="H236" s="1" t="s">
        <v>39</v>
      </c>
      <c r="I236" s="14">
        <f t="shared" si="3"/>
        <v>78</v>
      </c>
      <c r="J236" s="1">
        <v>12.48</v>
      </c>
      <c r="K236" s="1" t="s">
        <v>6145</v>
      </c>
    </row>
    <row r="237" spans="1:11" hidden="1">
      <c r="A237" s="1" t="s">
        <v>3941</v>
      </c>
      <c r="B237" s="13">
        <v>41751</v>
      </c>
      <c r="C237" s="1" t="s">
        <v>9101</v>
      </c>
      <c r="D237" s="1">
        <v>1</v>
      </c>
      <c r="E237" s="1" t="s">
        <v>9118</v>
      </c>
      <c r="F237" s="1" t="s">
        <v>70</v>
      </c>
      <c r="G237" s="1" t="s">
        <v>10</v>
      </c>
      <c r="H237" s="1" t="s">
        <v>9103</v>
      </c>
      <c r="I237" s="14">
        <f t="shared" si="3"/>
        <v>-365344.8125</v>
      </c>
      <c r="J237" s="14">
        <v>-58455.17</v>
      </c>
      <c r="K237" s="1" t="s">
        <v>6142</v>
      </c>
    </row>
    <row r="238" spans="1:11" hidden="1">
      <c r="A238" s="1" t="s">
        <v>3945</v>
      </c>
      <c r="B238" s="13">
        <v>41751</v>
      </c>
      <c r="C238" s="1" t="s">
        <v>8910</v>
      </c>
      <c r="D238" s="1">
        <v>1</v>
      </c>
      <c r="E238" s="1" t="s">
        <v>9119</v>
      </c>
      <c r="F238" s="1" t="s">
        <v>70</v>
      </c>
      <c r="G238" s="1" t="s">
        <v>10</v>
      </c>
      <c r="H238" s="1" t="s">
        <v>8878</v>
      </c>
      <c r="I238" s="14">
        <f t="shared" si="3"/>
        <v>-241284.49999999997</v>
      </c>
      <c r="J238" s="14">
        <v>-38605.519999999997</v>
      </c>
      <c r="K238" s="1" t="s">
        <v>6142</v>
      </c>
    </row>
    <row r="239" spans="1:11">
      <c r="A239" s="1" t="s">
        <v>3960</v>
      </c>
      <c r="B239" s="13">
        <v>41751</v>
      </c>
      <c r="C239" s="1" t="s">
        <v>9120</v>
      </c>
      <c r="D239" s="1">
        <v>1</v>
      </c>
      <c r="E239" s="1" t="s">
        <v>9121</v>
      </c>
      <c r="F239" s="1" t="s">
        <v>9</v>
      </c>
      <c r="G239" s="1" t="s">
        <v>10</v>
      </c>
      <c r="H239" s="1" t="s">
        <v>9122</v>
      </c>
      <c r="I239" s="14">
        <f t="shared" si="3"/>
        <v>184827.5625</v>
      </c>
      <c r="J239" s="14">
        <v>29572.41</v>
      </c>
      <c r="K239" s="1" t="s">
        <v>6142</v>
      </c>
    </row>
    <row r="240" spans="1:11">
      <c r="A240" s="1" t="s">
        <v>3964</v>
      </c>
      <c r="B240" s="13">
        <v>41751</v>
      </c>
      <c r="C240" s="1" t="s">
        <v>9101</v>
      </c>
      <c r="D240" s="1">
        <v>1</v>
      </c>
      <c r="E240" s="1" t="s">
        <v>9123</v>
      </c>
      <c r="F240" s="1" t="s">
        <v>9</v>
      </c>
      <c r="G240" s="1" t="s">
        <v>10</v>
      </c>
      <c r="H240" s="1" t="s">
        <v>9124</v>
      </c>
      <c r="I240" s="14">
        <f t="shared" si="3"/>
        <v>365344.8125</v>
      </c>
      <c r="J240" s="14">
        <v>58455.17</v>
      </c>
      <c r="K240" s="1" t="s">
        <v>6142</v>
      </c>
    </row>
    <row r="241" spans="1:11" hidden="1">
      <c r="A241" s="1" t="s">
        <v>9125</v>
      </c>
      <c r="B241" s="13">
        <v>41751</v>
      </c>
      <c r="C241" s="1" t="s">
        <v>9126</v>
      </c>
      <c r="D241" s="1">
        <v>2</v>
      </c>
      <c r="E241" s="1" t="s">
        <v>9127</v>
      </c>
      <c r="F241" s="1" t="s">
        <v>26</v>
      </c>
      <c r="G241" s="1" t="s">
        <v>3602</v>
      </c>
      <c r="H241" s="1" t="s">
        <v>914</v>
      </c>
      <c r="I241" s="14">
        <f t="shared" si="3"/>
        <v>2525.875</v>
      </c>
      <c r="J241" s="1">
        <v>404.14</v>
      </c>
      <c r="K241" s="1" t="s">
        <v>6145</v>
      </c>
    </row>
    <row r="242" spans="1:11">
      <c r="A242" s="1" t="s">
        <v>3968</v>
      </c>
      <c r="B242" s="13">
        <v>41751</v>
      </c>
      <c r="C242" s="1" t="s">
        <v>8910</v>
      </c>
      <c r="D242" s="1">
        <v>1</v>
      </c>
      <c r="E242" s="1" t="s">
        <v>9128</v>
      </c>
      <c r="F242" s="1" t="s">
        <v>9</v>
      </c>
      <c r="G242" s="1" t="s">
        <v>10</v>
      </c>
      <c r="H242" s="1" t="s">
        <v>9129</v>
      </c>
      <c r="I242" s="14">
        <f t="shared" si="3"/>
        <v>241284.49999999997</v>
      </c>
      <c r="J242" s="14">
        <v>38605.519999999997</v>
      </c>
      <c r="K242" s="1" t="s">
        <v>6142</v>
      </c>
    </row>
    <row r="243" spans="1:11" hidden="1">
      <c r="A243" s="1" t="s">
        <v>2848</v>
      </c>
      <c r="B243" s="13">
        <v>41752</v>
      </c>
      <c r="C243" s="1" t="s">
        <v>9130</v>
      </c>
      <c r="D243" s="1">
        <v>1</v>
      </c>
      <c r="E243" s="1" t="s">
        <v>9131</v>
      </c>
      <c r="F243" s="1" t="s">
        <v>269</v>
      </c>
      <c r="G243" s="1" t="s">
        <v>5</v>
      </c>
      <c r="H243" s="1" t="s">
        <v>9132</v>
      </c>
      <c r="I243" s="14">
        <f t="shared" si="3"/>
        <v>363.375</v>
      </c>
      <c r="J243" s="1">
        <v>58.14</v>
      </c>
      <c r="K243" s="1" t="s">
        <v>6146</v>
      </c>
    </row>
    <row r="244" spans="1:11" hidden="1">
      <c r="A244" s="1" t="s">
        <v>2851</v>
      </c>
      <c r="B244" s="13">
        <v>41752</v>
      </c>
      <c r="C244" s="1" t="s">
        <v>9133</v>
      </c>
      <c r="D244" s="1">
        <v>1</v>
      </c>
      <c r="E244" s="1" t="s">
        <v>9134</v>
      </c>
      <c r="F244" s="1" t="s">
        <v>269</v>
      </c>
      <c r="G244" s="1" t="s">
        <v>5</v>
      </c>
      <c r="H244" s="1" t="s">
        <v>9135</v>
      </c>
      <c r="I244" s="14">
        <f t="shared" si="3"/>
        <v>103.18750000000001</v>
      </c>
      <c r="J244" s="1">
        <v>16.510000000000002</v>
      </c>
      <c r="K244" s="1" t="s">
        <v>6146</v>
      </c>
    </row>
    <row r="245" spans="1:11" hidden="1">
      <c r="A245" s="1" t="s">
        <v>2855</v>
      </c>
      <c r="B245" s="13">
        <v>41752</v>
      </c>
      <c r="C245" s="1" t="s">
        <v>9136</v>
      </c>
      <c r="D245" s="1">
        <v>1</v>
      </c>
      <c r="E245" s="1" t="s">
        <v>9137</v>
      </c>
      <c r="F245" s="1" t="s">
        <v>269</v>
      </c>
      <c r="G245" s="1" t="s">
        <v>5</v>
      </c>
      <c r="H245" s="1" t="s">
        <v>9138</v>
      </c>
      <c r="I245" s="14">
        <f t="shared" si="3"/>
        <v>57884.625000000007</v>
      </c>
      <c r="J245" s="14">
        <v>9261.5400000000009</v>
      </c>
      <c r="K245" t="s">
        <v>6165</v>
      </c>
    </row>
    <row r="246" spans="1:11" hidden="1">
      <c r="A246" s="1" t="s">
        <v>2858</v>
      </c>
      <c r="B246" s="13">
        <v>41752</v>
      </c>
      <c r="C246" s="1" t="s">
        <v>9139</v>
      </c>
      <c r="D246" s="1">
        <v>1</v>
      </c>
      <c r="E246" s="1" t="s">
        <v>9140</v>
      </c>
      <c r="F246" s="1" t="s">
        <v>269</v>
      </c>
      <c r="G246" s="1" t="s">
        <v>5</v>
      </c>
      <c r="H246" s="1" t="s">
        <v>9141</v>
      </c>
      <c r="I246" s="14">
        <f t="shared" si="3"/>
        <v>57884.625000000007</v>
      </c>
      <c r="J246" s="14">
        <v>9261.5400000000009</v>
      </c>
      <c r="K246" s="1" t="s">
        <v>6165</v>
      </c>
    </row>
    <row r="247" spans="1:11" hidden="1">
      <c r="A247" s="1" t="s">
        <v>2861</v>
      </c>
      <c r="B247" s="13">
        <v>41752</v>
      </c>
      <c r="C247" s="1" t="s">
        <v>9142</v>
      </c>
      <c r="D247" s="1">
        <v>1</v>
      </c>
      <c r="E247" s="1" t="s">
        <v>9143</v>
      </c>
      <c r="F247" s="1" t="s">
        <v>269</v>
      </c>
      <c r="G247" s="1" t="s">
        <v>5</v>
      </c>
      <c r="H247" s="1" t="s">
        <v>9144</v>
      </c>
      <c r="I247" s="14">
        <f t="shared" si="3"/>
        <v>54338.250000000007</v>
      </c>
      <c r="J247" s="14">
        <v>8694.1200000000008</v>
      </c>
      <c r="K247" s="1" t="s">
        <v>6165</v>
      </c>
    </row>
    <row r="248" spans="1:11" hidden="1">
      <c r="A248" s="1" t="s">
        <v>2867</v>
      </c>
      <c r="B248" s="13">
        <v>41752</v>
      </c>
      <c r="C248" s="1" t="s">
        <v>9145</v>
      </c>
      <c r="D248" s="1">
        <v>1</v>
      </c>
      <c r="E248" s="1" t="s">
        <v>9146</v>
      </c>
      <c r="F248" s="1" t="s">
        <v>269</v>
      </c>
      <c r="G248" s="1" t="s">
        <v>5</v>
      </c>
      <c r="H248" s="1" t="s">
        <v>9147</v>
      </c>
      <c r="I248" s="14">
        <f t="shared" si="3"/>
        <v>34200</v>
      </c>
      <c r="J248" s="14">
        <v>5472</v>
      </c>
      <c r="K248" s="1" t="s">
        <v>6165</v>
      </c>
    </row>
    <row r="249" spans="1:11" hidden="1">
      <c r="A249" s="1" t="s">
        <v>9148</v>
      </c>
      <c r="B249" s="13">
        <v>41752</v>
      </c>
      <c r="C249" s="1" t="s">
        <v>9149</v>
      </c>
      <c r="D249" s="1">
        <v>1</v>
      </c>
      <c r="E249" s="1" t="s">
        <v>9150</v>
      </c>
      <c r="F249" s="1" t="s">
        <v>269</v>
      </c>
      <c r="G249" s="1" t="s">
        <v>5</v>
      </c>
      <c r="H249" s="1" t="s">
        <v>9151</v>
      </c>
      <c r="I249" s="14">
        <f t="shared" si="3"/>
        <v>-18307.375</v>
      </c>
      <c r="J249" s="14">
        <v>-2929.18</v>
      </c>
      <c r="K249" s="1" t="s">
        <v>6166</v>
      </c>
    </row>
    <row r="250" spans="1:11" hidden="1">
      <c r="A250" s="1" t="s">
        <v>8547</v>
      </c>
      <c r="B250" s="13">
        <v>41752</v>
      </c>
      <c r="C250" s="1" t="s">
        <v>3707</v>
      </c>
      <c r="D250" s="1">
        <v>1</v>
      </c>
      <c r="E250" s="1" t="s">
        <v>9152</v>
      </c>
      <c r="F250" s="1" t="s">
        <v>70</v>
      </c>
      <c r="G250" s="1" t="s">
        <v>10</v>
      </c>
      <c r="H250" s="1" t="s">
        <v>2165</v>
      </c>
      <c r="I250" s="14">
        <f t="shared" si="3"/>
        <v>-259051.75</v>
      </c>
      <c r="J250" s="14">
        <v>-41448.28</v>
      </c>
      <c r="K250" s="1" t="s">
        <v>6142</v>
      </c>
    </row>
    <row r="251" spans="1:11" hidden="1">
      <c r="A251" s="1" t="s">
        <v>768</v>
      </c>
      <c r="B251" s="13">
        <v>41752</v>
      </c>
      <c r="C251" s="1" t="s">
        <v>9153</v>
      </c>
      <c r="D251" s="1">
        <v>1</v>
      </c>
      <c r="E251" s="1" t="s">
        <v>9154</v>
      </c>
      <c r="F251" s="1" t="s">
        <v>269</v>
      </c>
      <c r="G251" s="1" t="s">
        <v>5</v>
      </c>
      <c r="H251" s="1" t="s">
        <v>9155</v>
      </c>
      <c r="I251" s="14">
        <f t="shared" si="3"/>
        <v>-57884.625000000007</v>
      </c>
      <c r="J251" s="14">
        <v>-9261.5400000000009</v>
      </c>
      <c r="K251" s="1" t="s">
        <v>6165</v>
      </c>
    </row>
    <row r="252" spans="1:11" hidden="1">
      <c r="A252" s="1" t="s">
        <v>774</v>
      </c>
      <c r="B252" s="13">
        <v>41752</v>
      </c>
      <c r="C252" s="1" t="s">
        <v>9156</v>
      </c>
      <c r="D252" s="1">
        <v>1</v>
      </c>
      <c r="E252" s="1" t="s">
        <v>9157</v>
      </c>
      <c r="F252" s="1" t="s">
        <v>269</v>
      </c>
      <c r="G252" s="1" t="s">
        <v>5</v>
      </c>
      <c r="H252" s="1" t="s">
        <v>9158</v>
      </c>
      <c r="I252" s="14">
        <f t="shared" si="3"/>
        <v>-54338.250000000007</v>
      </c>
      <c r="J252" s="14">
        <v>-8694.1200000000008</v>
      </c>
      <c r="K252" s="1" t="s">
        <v>6165</v>
      </c>
    </row>
    <row r="253" spans="1:11">
      <c r="A253" s="1" t="s">
        <v>2876</v>
      </c>
      <c r="B253" s="13">
        <v>41752</v>
      </c>
      <c r="C253" s="1" t="s">
        <v>9159</v>
      </c>
      <c r="D253" s="1">
        <v>1</v>
      </c>
      <c r="E253" s="1" t="s">
        <v>9160</v>
      </c>
      <c r="F253" s="1" t="s">
        <v>9</v>
      </c>
      <c r="G253" s="1" t="s">
        <v>10</v>
      </c>
      <c r="H253" s="1" t="s">
        <v>2165</v>
      </c>
      <c r="I253" s="14">
        <f t="shared" si="3"/>
        <v>248793.125</v>
      </c>
      <c r="J253" s="14">
        <v>39806.9</v>
      </c>
      <c r="K253" s="1" t="s">
        <v>6142</v>
      </c>
    </row>
    <row r="254" spans="1:11" hidden="1">
      <c r="A254" s="1" t="s">
        <v>9161</v>
      </c>
      <c r="B254" s="13">
        <v>41752</v>
      </c>
      <c r="C254" s="1" t="s">
        <v>9162</v>
      </c>
      <c r="D254" s="1">
        <v>1</v>
      </c>
      <c r="E254" s="1" t="s">
        <v>9163</v>
      </c>
      <c r="F254" s="1" t="s">
        <v>54</v>
      </c>
      <c r="G254" s="1" t="s">
        <v>10</v>
      </c>
      <c r="H254" s="1" t="s">
        <v>3632</v>
      </c>
      <c r="I254" s="14">
        <f t="shared" si="3"/>
        <v>170461.625</v>
      </c>
      <c r="J254" s="14">
        <v>27273.86</v>
      </c>
      <c r="K254" s="1" t="s">
        <v>6143</v>
      </c>
    </row>
    <row r="255" spans="1:11" hidden="1">
      <c r="A255" s="1" t="s">
        <v>9164</v>
      </c>
      <c r="B255" s="13">
        <v>41752</v>
      </c>
      <c r="C255" s="1" t="s">
        <v>9165</v>
      </c>
      <c r="D255" s="1">
        <v>1</v>
      </c>
      <c r="E255" s="1" t="s">
        <v>9166</v>
      </c>
      <c r="F255" s="1" t="s">
        <v>54</v>
      </c>
      <c r="G255" s="1" t="s">
        <v>10</v>
      </c>
      <c r="H255" s="1" t="s">
        <v>9167</v>
      </c>
      <c r="I255" s="14">
        <f t="shared" si="3"/>
        <v>175582.3125</v>
      </c>
      <c r="J255" s="14">
        <v>28093.17</v>
      </c>
      <c r="K255" s="1" t="s">
        <v>6143</v>
      </c>
    </row>
    <row r="256" spans="1:11" hidden="1">
      <c r="A256" t="s">
        <v>5636</v>
      </c>
      <c r="B256" s="3">
        <v>41752</v>
      </c>
      <c r="C256" t="s">
        <v>49</v>
      </c>
      <c r="D256">
        <v>2</v>
      </c>
      <c r="E256" t="s">
        <v>9609</v>
      </c>
      <c r="F256" t="s">
        <v>1283</v>
      </c>
      <c r="G256" t="s">
        <v>3</v>
      </c>
      <c r="H256" t="s">
        <v>9509</v>
      </c>
      <c r="I256" s="14">
        <f t="shared" si="3"/>
        <v>3578.125</v>
      </c>
      <c r="J256">
        <v>572.5</v>
      </c>
      <c r="K256" t="s">
        <v>6149</v>
      </c>
    </row>
    <row r="257" spans="1:11" hidden="1">
      <c r="A257" t="s">
        <v>5636</v>
      </c>
      <c r="B257" s="3">
        <v>41752</v>
      </c>
      <c r="C257" t="s">
        <v>49</v>
      </c>
      <c r="D257">
        <v>2</v>
      </c>
      <c r="E257" t="s">
        <v>9609</v>
      </c>
      <c r="F257" t="s">
        <v>1283</v>
      </c>
      <c r="G257" t="s">
        <v>3</v>
      </c>
      <c r="H257" t="s">
        <v>9509</v>
      </c>
      <c r="I257" s="14">
        <f t="shared" si="3"/>
        <v>-3578.125</v>
      </c>
      <c r="J257">
        <v>-572.5</v>
      </c>
      <c r="K257" t="s">
        <v>6149</v>
      </c>
    </row>
    <row r="258" spans="1:11" hidden="1">
      <c r="A258" s="2" t="s">
        <v>5636</v>
      </c>
      <c r="B258" s="5">
        <v>41752</v>
      </c>
      <c r="C258" s="2" t="s">
        <v>49</v>
      </c>
      <c r="D258" s="2">
        <v>2</v>
      </c>
      <c r="E258" s="2" t="s">
        <v>9609</v>
      </c>
      <c r="F258" s="2" t="s">
        <v>1283</v>
      </c>
      <c r="G258" s="2" t="s">
        <v>3</v>
      </c>
      <c r="H258" s="2" t="s">
        <v>9509</v>
      </c>
      <c r="I258" s="14">
        <f t="shared" si="3"/>
        <v>-3578.125</v>
      </c>
      <c r="J258" s="2">
        <v>-572.5</v>
      </c>
      <c r="K258" t="s">
        <v>6149</v>
      </c>
    </row>
    <row r="259" spans="1:11" hidden="1">
      <c r="A259" t="s">
        <v>2972</v>
      </c>
      <c r="B259" s="3">
        <v>41752</v>
      </c>
      <c r="C259" t="s">
        <v>9796</v>
      </c>
      <c r="D259">
        <v>2</v>
      </c>
      <c r="E259" t="s">
        <v>9797</v>
      </c>
      <c r="F259" t="s">
        <v>1637</v>
      </c>
      <c r="G259" t="s">
        <v>13</v>
      </c>
      <c r="H259" t="s">
        <v>9798</v>
      </c>
      <c r="I259" s="14">
        <f t="shared" si="3"/>
        <v>-3215.5</v>
      </c>
      <c r="J259">
        <v>-514.48</v>
      </c>
      <c r="K259" s="1" t="s">
        <v>6145</v>
      </c>
    </row>
    <row r="260" spans="1:11" hidden="1">
      <c r="A260" s="1" t="s">
        <v>8559</v>
      </c>
      <c r="B260" s="13">
        <v>41752</v>
      </c>
      <c r="C260" s="1" t="s">
        <v>9170</v>
      </c>
      <c r="D260" s="1">
        <v>1</v>
      </c>
      <c r="E260" s="1" t="s">
        <v>9171</v>
      </c>
      <c r="F260" s="1" t="s">
        <v>54</v>
      </c>
      <c r="G260" s="1" t="s">
        <v>10</v>
      </c>
      <c r="H260" s="1" t="s">
        <v>1178</v>
      </c>
      <c r="I260" s="14">
        <f t="shared" si="3"/>
        <v>323465.75</v>
      </c>
      <c r="J260" s="14">
        <v>51754.52</v>
      </c>
      <c r="K260" s="1" t="s">
        <v>6143</v>
      </c>
    </row>
    <row r="261" spans="1:11" hidden="1">
      <c r="A261" t="s">
        <v>817</v>
      </c>
      <c r="B261" s="3">
        <v>41752</v>
      </c>
      <c r="C261" t="s">
        <v>9799</v>
      </c>
      <c r="D261">
        <v>2</v>
      </c>
      <c r="E261" t="s">
        <v>9800</v>
      </c>
      <c r="F261" t="s">
        <v>1637</v>
      </c>
      <c r="G261" t="s">
        <v>13</v>
      </c>
      <c r="H261" t="s">
        <v>9801</v>
      </c>
      <c r="I261" s="14">
        <f t="shared" si="3"/>
        <v>-491.375</v>
      </c>
      <c r="J261">
        <v>-78.62</v>
      </c>
      <c r="K261" s="1" t="s">
        <v>6145</v>
      </c>
    </row>
    <row r="262" spans="1:11" hidden="1">
      <c r="A262" t="s">
        <v>8560</v>
      </c>
      <c r="B262" s="3">
        <v>41752</v>
      </c>
      <c r="C262" t="s">
        <v>9802</v>
      </c>
      <c r="D262">
        <v>2</v>
      </c>
      <c r="E262" t="s">
        <v>9803</v>
      </c>
      <c r="F262" t="s">
        <v>1455</v>
      </c>
      <c r="G262" t="s">
        <v>13</v>
      </c>
      <c r="H262" t="s">
        <v>88</v>
      </c>
      <c r="I262" s="14">
        <f t="shared" si="3"/>
        <v>324.5625</v>
      </c>
      <c r="J262">
        <v>51.93</v>
      </c>
      <c r="K262" t="s">
        <v>6145</v>
      </c>
    </row>
    <row r="263" spans="1:11" hidden="1">
      <c r="A263" t="s">
        <v>8561</v>
      </c>
      <c r="B263" s="3">
        <v>41752</v>
      </c>
      <c r="C263" t="s">
        <v>9804</v>
      </c>
      <c r="D263">
        <v>2</v>
      </c>
      <c r="E263" t="s">
        <v>9805</v>
      </c>
      <c r="F263" t="s">
        <v>1455</v>
      </c>
      <c r="G263" t="s">
        <v>13</v>
      </c>
      <c r="H263" t="s">
        <v>88</v>
      </c>
      <c r="I263" s="14">
        <f t="shared" si="3"/>
        <v>362.1875</v>
      </c>
      <c r="J263">
        <v>57.95</v>
      </c>
      <c r="K263" t="s">
        <v>6145</v>
      </c>
    </row>
    <row r="264" spans="1:11" hidden="1">
      <c r="A264" s="1" t="s">
        <v>8563</v>
      </c>
      <c r="B264" s="13">
        <v>41752</v>
      </c>
      <c r="C264" s="1" t="s">
        <v>9172</v>
      </c>
      <c r="D264" s="1">
        <v>2</v>
      </c>
      <c r="E264" s="1" t="s">
        <v>9173</v>
      </c>
      <c r="F264" s="1" t="s">
        <v>26</v>
      </c>
      <c r="G264" s="1" t="s">
        <v>3602</v>
      </c>
      <c r="H264" s="1" t="s">
        <v>914</v>
      </c>
      <c r="I264" s="14">
        <f t="shared" si="3"/>
        <v>2525.875</v>
      </c>
      <c r="J264" s="1">
        <v>404.14</v>
      </c>
      <c r="K264" s="1" t="s">
        <v>6145</v>
      </c>
    </row>
    <row r="265" spans="1:11">
      <c r="A265" s="1" t="s">
        <v>5642</v>
      </c>
      <c r="B265" s="13">
        <v>41752</v>
      </c>
      <c r="C265" s="1" t="s">
        <v>9174</v>
      </c>
      <c r="D265" s="1">
        <v>1</v>
      </c>
      <c r="E265" s="1" t="s">
        <v>9175</v>
      </c>
      <c r="F265" s="1" t="s">
        <v>9</v>
      </c>
      <c r="G265" s="1" t="s">
        <v>10</v>
      </c>
      <c r="H265" s="1" t="s">
        <v>9176</v>
      </c>
      <c r="I265" s="14">
        <f t="shared" si="3"/>
        <v>352241.375</v>
      </c>
      <c r="J265" s="14">
        <v>56358.62</v>
      </c>
      <c r="K265" s="1" t="s">
        <v>6142</v>
      </c>
    </row>
    <row r="266" spans="1:11" hidden="1">
      <c r="A266" s="1" t="s">
        <v>4047</v>
      </c>
      <c r="B266" s="13">
        <v>41753</v>
      </c>
      <c r="C266" s="1" t="s">
        <v>9101</v>
      </c>
      <c r="D266" s="1">
        <v>1</v>
      </c>
      <c r="E266" s="1" t="s">
        <v>9177</v>
      </c>
      <c r="F266" s="1" t="s">
        <v>70</v>
      </c>
      <c r="G266" s="1" t="s">
        <v>10</v>
      </c>
      <c r="H266" s="1" t="s">
        <v>9124</v>
      </c>
      <c r="I266" s="14">
        <f t="shared" ref="I266:I329" si="4">J266*100/16</f>
        <v>-365344.8125</v>
      </c>
      <c r="J266" s="14">
        <v>-58455.17</v>
      </c>
      <c r="K266" s="1" t="s">
        <v>6142</v>
      </c>
    </row>
    <row r="267" spans="1:11">
      <c r="A267" s="1" t="s">
        <v>9178</v>
      </c>
      <c r="B267" s="13">
        <v>41753</v>
      </c>
      <c r="C267" s="1" t="s">
        <v>9101</v>
      </c>
      <c r="D267" s="1">
        <v>1</v>
      </c>
      <c r="E267" s="1" t="s">
        <v>9179</v>
      </c>
      <c r="F267" s="1" t="s">
        <v>9</v>
      </c>
      <c r="G267" s="1" t="s">
        <v>10</v>
      </c>
      <c r="H267" s="1" t="s">
        <v>9180</v>
      </c>
      <c r="I267" s="14">
        <f t="shared" si="4"/>
        <v>365344.8125</v>
      </c>
      <c r="J267" s="14">
        <v>58455.17</v>
      </c>
      <c r="K267" s="1" t="s">
        <v>6142</v>
      </c>
    </row>
    <row r="268" spans="1:11" hidden="1">
      <c r="A268" t="s">
        <v>9806</v>
      </c>
      <c r="B268" s="3">
        <v>41753</v>
      </c>
      <c r="C268" t="s">
        <v>9570</v>
      </c>
      <c r="D268">
        <v>2</v>
      </c>
      <c r="E268" t="s">
        <v>9807</v>
      </c>
      <c r="F268" t="s">
        <v>1637</v>
      </c>
      <c r="G268" t="s">
        <v>13</v>
      </c>
      <c r="H268" t="s">
        <v>1827</v>
      </c>
      <c r="I268" s="14">
        <f t="shared" si="4"/>
        <v>-850</v>
      </c>
      <c r="J268">
        <v>-136</v>
      </c>
      <c r="K268" s="1" t="s">
        <v>6145</v>
      </c>
    </row>
    <row r="269" spans="1:11">
      <c r="A269" s="1" t="s">
        <v>9182</v>
      </c>
      <c r="B269" s="13">
        <v>41753</v>
      </c>
      <c r="C269" s="1" t="s">
        <v>9183</v>
      </c>
      <c r="D269" s="1">
        <v>1</v>
      </c>
      <c r="E269" s="1" t="s">
        <v>9184</v>
      </c>
      <c r="F269" s="1" t="s">
        <v>9</v>
      </c>
      <c r="G269" s="1" t="s">
        <v>10</v>
      </c>
      <c r="H269" s="1" t="s">
        <v>9181</v>
      </c>
      <c r="I269" s="14">
        <f t="shared" si="4"/>
        <v>291120.6875</v>
      </c>
      <c r="J269" s="14">
        <v>46579.31</v>
      </c>
      <c r="K269" s="1" t="s">
        <v>6142</v>
      </c>
    </row>
    <row r="270" spans="1:11">
      <c r="A270" s="1" t="s">
        <v>9185</v>
      </c>
      <c r="B270" s="13">
        <v>41753</v>
      </c>
      <c r="C270" s="1" t="s">
        <v>8876</v>
      </c>
      <c r="D270" s="1">
        <v>1</v>
      </c>
      <c r="E270" s="1" t="s">
        <v>9186</v>
      </c>
      <c r="F270" s="1" t="s">
        <v>9</v>
      </c>
      <c r="G270" s="1" t="s">
        <v>10</v>
      </c>
      <c r="H270" s="1" t="s">
        <v>9187</v>
      </c>
      <c r="I270" s="14">
        <f t="shared" si="4"/>
        <v>241284.49999999997</v>
      </c>
      <c r="J270" s="14">
        <v>38605.519999999997</v>
      </c>
      <c r="K270" s="1" t="s">
        <v>6142</v>
      </c>
    </row>
    <row r="271" spans="1:11" hidden="1">
      <c r="A271" s="1" t="s">
        <v>9188</v>
      </c>
      <c r="B271" s="13">
        <v>41754</v>
      </c>
      <c r="C271" s="1" t="s">
        <v>9174</v>
      </c>
      <c r="D271" s="1">
        <v>1</v>
      </c>
      <c r="E271" s="1" t="s">
        <v>9189</v>
      </c>
      <c r="F271" s="1" t="s">
        <v>70</v>
      </c>
      <c r="G271" s="1" t="s">
        <v>10</v>
      </c>
      <c r="H271" s="1" t="s">
        <v>9176</v>
      </c>
      <c r="I271" s="14">
        <f t="shared" si="4"/>
        <v>-352241.375</v>
      </c>
      <c r="J271" s="14">
        <v>-56358.62</v>
      </c>
      <c r="K271" s="1" t="s">
        <v>6142</v>
      </c>
    </row>
    <row r="272" spans="1:11">
      <c r="A272" s="1" t="s">
        <v>9190</v>
      </c>
      <c r="B272" s="13">
        <v>41754</v>
      </c>
      <c r="C272" s="1" t="s">
        <v>9174</v>
      </c>
      <c r="D272" s="1">
        <v>1</v>
      </c>
      <c r="E272" s="1" t="s">
        <v>9191</v>
      </c>
      <c r="F272" s="1" t="s">
        <v>9</v>
      </c>
      <c r="G272" s="1" t="s">
        <v>10</v>
      </c>
      <c r="H272" s="1" t="s">
        <v>9176</v>
      </c>
      <c r="I272" s="14">
        <f t="shared" si="4"/>
        <v>288793.125</v>
      </c>
      <c r="J272" s="14">
        <v>46206.9</v>
      </c>
      <c r="K272" s="1" t="s">
        <v>6142</v>
      </c>
    </row>
    <row r="273" spans="1:11">
      <c r="A273" s="1" t="s">
        <v>8580</v>
      </c>
      <c r="B273" s="13">
        <v>41754</v>
      </c>
      <c r="C273" s="1" t="s">
        <v>9193</v>
      </c>
      <c r="D273" s="1">
        <v>1</v>
      </c>
      <c r="E273" s="1" t="s">
        <v>9194</v>
      </c>
      <c r="F273" s="1" t="s">
        <v>9</v>
      </c>
      <c r="G273" s="1" t="s">
        <v>10</v>
      </c>
      <c r="H273" s="1" t="s">
        <v>9195</v>
      </c>
      <c r="I273" s="14">
        <f t="shared" si="4"/>
        <v>184827.5625</v>
      </c>
      <c r="J273" s="14">
        <v>29572.41</v>
      </c>
      <c r="K273" s="1" t="s">
        <v>6142</v>
      </c>
    </row>
    <row r="274" spans="1:11" hidden="1">
      <c r="A274" t="s">
        <v>8581</v>
      </c>
      <c r="B274" s="3">
        <v>41754</v>
      </c>
      <c r="C274" t="s">
        <v>8102</v>
      </c>
      <c r="D274">
        <v>2</v>
      </c>
      <c r="E274" t="s">
        <v>9808</v>
      </c>
      <c r="F274" t="s">
        <v>1637</v>
      </c>
      <c r="G274" t="s">
        <v>13</v>
      </c>
      <c r="H274" t="s">
        <v>8104</v>
      </c>
      <c r="I274" s="14">
        <f t="shared" si="4"/>
        <v>-1534.5</v>
      </c>
      <c r="J274">
        <v>-245.52</v>
      </c>
      <c r="K274" s="1" t="s">
        <v>6145</v>
      </c>
    </row>
    <row r="275" spans="1:11">
      <c r="A275" s="1" t="s">
        <v>9196</v>
      </c>
      <c r="B275" s="13">
        <v>41754</v>
      </c>
      <c r="C275" s="1" t="s">
        <v>9197</v>
      </c>
      <c r="D275" s="1">
        <v>1</v>
      </c>
      <c r="E275" s="1" t="s">
        <v>9198</v>
      </c>
      <c r="F275" s="1" t="s">
        <v>9</v>
      </c>
      <c r="G275" s="1" t="s">
        <v>10</v>
      </c>
      <c r="H275" s="1" t="s">
        <v>9199</v>
      </c>
      <c r="I275" s="14">
        <f t="shared" si="4"/>
        <v>170775.875</v>
      </c>
      <c r="J275" s="14">
        <v>27324.14</v>
      </c>
      <c r="K275" s="1" t="s">
        <v>6142</v>
      </c>
    </row>
    <row r="276" spans="1:11" hidden="1">
      <c r="A276" s="1" t="s">
        <v>4156</v>
      </c>
      <c r="B276" s="13">
        <v>41754</v>
      </c>
      <c r="C276" s="1" t="s">
        <v>9200</v>
      </c>
      <c r="D276" s="1">
        <v>2</v>
      </c>
      <c r="E276" s="1" t="s">
        <v>9201</v>
      </c>
      <c r="F276" s="1" t="s">
        <v>37</v>
      </c>
      <c r="G276" s="1" t="s">
        <v>38</v>
      </c>
      <c r="H276" s="1" t="s">
        <v>39</v>
      </c>
      <c r="I276" s="14">
        <f t="shared" si="4"/>
        <v>938.00000000000011</v>
      </c>
      <c r="J276" s="1">
        <v>150.08000000000001</v>
      </c>
      <c r="K276" s="1" t="s">
        <v>6145</v>
      </c>
    </row>
    <row r="277" spans="1:11" hidden="1">
      <c r="A277" s="1" t="s">
        <v>955</v>
      </c>
      <c r="B277" s="13">
        <v>41754</v>
      </c>
      <c r="C277" s="1" t="s">
        <v>9202</v>
      </c>
      <c r="D277" s="1">
        <v>2</v>
      </c>
      <c r="E277" s="1" t="s">
        <v>9203</v>
      </c>
      <c r="F277" s="1" t="s">
        <v>37</v>
      </c>
      <c r="G277" s="1" t="s">
        <v>38</v>
      </c>
      <c r="H277" s="1" t="s">
        <v>39</v>
      </c>
      <c r="I277" s="14">
        <f t="shared" si="4"/>
        <v>1223.625</v>
      </c>
      <c r="J277" s="1">
        <v>195.78</v>
      </c>
      <c r="K277" s="1" t="s">
        <v>6145</v>
      </c>
    </row>
    <row r="278" spans="1:11" hidden="1">
      <c r="A278" s="1" t="s">
        <v>958</v>
      </c>
      <c r="B278" s="13">
        <v>41754</v>
      </c>
      <c r="C278" s="1" t="s">
        <v>9204</v>
      </c>
      <c r="D278" s="1">
        <v>2</v>
      </c>
      <c r="E278" s="1" t="s">
        <v>9205</v>
      </c>
      <c r="F278" s="1" t="s">
        <v>37</v>
      </c>
      <c r="G278" s="1" t="s">
        <v>38</v>
      </c>
      <c r="H278" s="1" t="s">
        <v>39</v>
      </c>
      <c r="I278" s="14">
        <f t="shared" si="4"/>
        <v>5059.0625</v>
      </c>
      <c r="J278" s="1">
        <v>809.45</v>
      </c>
      <c r="K278" s="1" t="s">
        <v>6145</v>
      </c>
    </row>
    <row r="279" spans="1:11" hidden="1">
      <c r="A279" s="1" t="s">
        <v>961</v>
      </c>
      <c r="B279" s="13">
        <v>41754</v>
      </c>
      <c r="C279" s="1" t="s">
        <v>9206</v>
      </c>
      <c r="D279" s="1">
        <v>2</v>
      </c>
      <c r="E279" s="1" t="s">
        <v>9207</v>
      </c>
      <c r="F279" s="1" t="s">
        <v>37</v>
      </c>
      <c r="G279" s="1" t="s">
        <v>38</v>
      </c>
      <c r="H279" s="1" t="s">
        <v>39</v>
      </c>
      <c r="I279" s="14">
        <f t="shared" si="4"/>
        <v>385.375</v>
      </c>
      <c r="J279" s="1">
        <v>61.66</v>
      </c>
      <c r="K279" s="1" t="s">
        <v>6145</v>
      </c>
    </row>
    <row r="280" spans="1:11" hidden="1">
      <c r="A280" s="1" t="s">
        <v>4163</v>
      </c>
      <c r="B280" s="13">
        <v>41754</v>
      </c>
      <c r="C280" s="1" t="s">
        <v>9208</v>
      </c>
      <c r="D280" s="1">
        <v>2</v>
      </c>
      <c r="E280" s="1" t="s">
        <v>9209</v>
      </c>
      <c r="F280" s="1" t="s">
        <v>37</v>
      </c>
      <c r="G280" s="1" t="s">
        <v>38</v>
      </c>
      <c r="H280" s="1" t="s">
        <v>39</v>
      </c>
      <c r="I280" s="14">
        <f t="shared" si="4"/>
        <v>673.8125</v>
      </c>
      <c r="J280" s="1">
        <v>107.81</v>
      </c>
      <c r="K280" s="1" t="s">
        <v>6145</v>
      </c>
    </row>
    <row r="281" spans="1:11" hidden="1">
      <c r="A281" s="1" t="s">
        <v>964</v>
      </c>
      <c r="B281" s="13">
        <v>41754</v>
      </c>
      <c r="C281" s="1" t="s">
        <v>9210</v>
      </c>
      <c r="D281" s="1">
        <v>2</v>
      </c>
      <c r="E281" s="1" t="s">
        <v>9211</v>
      </c>
      <c r="F281" s="1" t="s">
        <v>37</v>
      </c>
      <c r="G281" s="1" t="s">
        <v>38</v>
      </c>
      <c r="H281" s="1" t="s">
        <v>39</v>
      </c>
      <c r="I281" s="14">
        <f t="shared" si="4"/>
        <v>673.8125</v>
      </c>
      <c r="J281" s="1">
        <v>107.81</v>
      </c>
      <c r="K281" s="1" t="s">
        <v>6145</v>
      </c>
    </row>
    <row r="282" spans="1:11" hidden="1">
      <c r="A282" s="1" t="s">
        <v>968</v>
      </c>
      <c r="B282" s="13">
        <v>41754</v>
      </c>
      <c r="C282" s="1" t="s">
        <v>9212</v>
      </c>
      <c r="D282" s="1">
        <v>2</v>
      </c>
      <c r="E282" s="1" t="s">
        <v>9213</v>
      </c>
      <c r="F282" s="1" t="s">
        <v>37</v>
      </c>
      <c r="G282" s="1" t="s">
        <v>38</v>
      </c>
      <c r="H282" s="1" t="s">
        <v>39</v>
      </c>
      <c r="I282" s="14">
        <f t="shared" si="4"/>
        <v>1051</v>
      </c>
      <c r="J282" s="1">
        <v>168.16</v>
      </c>
      <c r="K282" s="1" t="s">
        <v>6145</v>
      </c>
    </row>
    <row r="283" spans="1:11">
      <c r="A283" s="1" t="s">
        <v>5774</v>
      </c>
      <c r="B283" s="13">
        <v>41754</v>
      </c>
      <c r="C283" s="1" t="s">
        <v>9215</v>
      </c>
      <c r="D283" s="1">
        <v>1</v>
      </c>
      <c r="E283" s="1" t="s">
        <v>9216</v>
      </c>
      <c r="F283" s="1" t="s">
        <v>9</v>
      </c>
      <c r="G283" s="1" t="s">
        <v>10</v>
      </c>
      <c r="H283" s="1" t="s">
        <v>9217</v>
      </c>
      <c r="I283" s="14">
        <f t="shared" si="4"/>
        <v>482155.1875</v>
      </c>
      <c r="J283" s="14">
        <v>77144.83</v>
      </c>
      <c r="K283" s="1" t="s">
        <v>6142</v>
      </c>
    </row>
    <row r="284" spans="1:11" hidden="1">
      <c r="A284" t="s">
        <v>5780</v>
      </c>
      <c r="B284" s="3">
        <v>41754</v>
      </c>
      <c r="C284" t="s">
        <v>9809</v>
      </c>
      <c r="D284">
        <v>2</v>
      </c>
      <c r="E284" t="s">
        <v>9810</v>
      </c>
      <c r="F284" t="s">
        <v>1637</v>
      </c>
      <c r="G284" t="s">
        <v>13</v>
      </c>
      <c r="H284" t="s">
        <v>9811</v>
      </c>
      <c r="I284" s="14">
        <f t="shared" si="4"/>
        <v>-1514.6875</v>
      </c>
      <c r="J284">
        <v>-242.35</v>
      </c>
      <c r="K284" s="1" t="s">
        <v>6145</v>
      </c>
    </row>
    <row r="285" spans="1:11" hidden="1">
      <c r="A285" s="1" t="s">
        <v>3093</v>
      </c>
      <c r="B285" s="13">
        <v>41755</v>
      </c>
      <c r="C285" s="1" t="s">
        <v>9218</v>
      </c>
      <c r="D285" s="1">
        <v>2</v>
      </c>
      <c r="E285" s="1" t="s">
        <v>9219</v>
      </c>
      <c r="F285" s="1" t="s">
        <v>26</v>
      </c>
      <c r="G285" s="1" t="s">
        <v>3602</v>
      </c>
      <c r="H285" s="1" t="s">
        <v>914</v>
      </c>
      <c r="I285" s="14">
        <f t="shared" si="4"/>
        <v>2525.875</v>
      </c>
      <c r="J285" s="1">
        <v>404.14</v>
      </c>
      <c r="K285" s="1" t="s">
        <v>6145</v>
      </c>
    </row>
    <row r="286" spans="1:11" hidden="1">
      <c r="A286" s="1" t="s">
        <v>5808</v>
      </c>
      <c r="B286" s="13">
        <v>41755</v>
      </c>
      <c r="C286" s="1" t="s">
        <v>9220</v>
      </c>
      <c r="D286" s="1">
        <v>2</v>
      </c>
      <c r="E286" s="1" t="s">
        <v>9221</v>
      </c>
      <c r="F286" s="1" t="s">
        <v>26</v>
      </c>
      <c r="G286" s="1" t="s">
        <v>3602</v>
      </c>
      <c r="H286" s="1" t="s">
        <v>914</v>
      </c>
      <c r="I286" s="14">
        <f t="shared" si="4"/>
        <v>853.43750000000011</v>
      </c>
      <c r="J286" s="1">
        <v>136.55000000000001</v>
      </c>
      <c r="K286" s="1" t="s">
        <v>6145</v>
      </c>
    </row>
    <row r="287" spans="1:11" hidden="1">
      <c r="A287" s="1" t="s">
        <v>5822</v>
      </c>
      <c r="B287" s="13">
        <v>41755</v>
      </c>
      <c r="C287" s="1" t="s">
        <v>9222</v>
      </c>
      <c r="D287" s="1">
        <v>1</v>
      </c>
      <c r="E287" s="1" t="s">
        <v>9223</v>
      </c>
      <c r="F287" s="1" t="s">
        <v>54</v>
      </c>
      <c r="G287" s="1" t="s">
        <v>10</v>
      </c>
      <c r="H287" s="1" t="s">
        <v>3888</v>
      </c>
      <c r="I287" s="14">
        <f t="shared" si="4"/>
        <v>162935.75</v>
      </c>
      <c r="J287" s="14">
        <v>26069.72</v>
      </c>
      <c r="K287" s="1" t="s">
        <v>6143</v>
      </c>
    </row>
    <row r="288" spans="1:11" hidden="1">
      <c r="A288" s="1" t="s">
        <v>9224</v>
      </c>
      <c r="B288" s="13">
        <v>41755</v>
      </c>
      <c r="C288" s="1" t="s">
        <v>9225</v>
      </c>
      <c r="D288" s="1">
        <v>1</v>
      </c>
      <c r="E288" s="1" t="s">
        <v>9226</v>
      </c>
      <c r="F288" s="1" t="s">
        <v>54</v>
      </c>
      <c r="G288" s="1" t="s">
        <v>10</v>
      </c>
      <c r="H288" s="1" t="s">
        <v>1178</v>
      </c>
      <c r="I288" s="14">
        <f t="shared" si="4"/>
        <v>271261.25</v>
      </c>
      <c r="J288" s="14">
        <v>43401.8</v>
      </c>
      <c r="K288" s="1" t="s">
        <v>6143</v>
      </c>
    </row>
    <row r="289" spans="1:11" hidden="1">
      <c r="A289" s="1" t="s">
        <v>9227</v>
      </c>
      <c r="B289" s="13">
        <v>41755</v>
      </c>
      <c r="C289" s="1" t="s">
        <v>9228</v>
      </c>
      <c r="D289" s="1">
        <v>2</v>
      </c>
      <c r="E289" s="1" t="s">
        <v>9229</v>
      </c>
      <c r="F289" s="1" t="s">
        <v>3572</v>
      </c>
      <c r="G289" s="1" t="s">
        <v>3602</v>
      </c>
      <c r="H289" s="1" t="s">
        <v>4138</v>
      </c>
      <c r="I289" s="14">
        <f t="shared" si="4"/>
        <v>11195.375</v>
      </c>
      <c r="J289" s="14">
        <v>1791.26</v>
      </c>
      <c r="K289" s="1" t="s">
        <v>6145</v>
      </c>
    </row>
    <row r="290" spans="1:11" hidden="1">
      <c r="A290" s="1" t="s">
        <v>1013</v>
      </c>
      <c r="B290" s="13">
        <v>41755</v>
      </c>
      <c r="C290" s="1" t="s">
        <v>9230</v>
      </c>
      <c r="D290" s="1">
        <v>2</v>
      </c>
      <c r="E290" s="1" t="s">
        <v>9231</v>
      </c>
      <c r="F290" s="1" t="s">
        <v>3572</v>
      </c>
      <c r="G290" s="1" t="s">
        <v>3602</v>
      </c>
      <c r="H290" s="1" t="s">
        <v>6251</v>
      </c>
      <c r="I290" s="14">
        <f t="shared" si="4"/>
        <v>16673.625</v>
      </c>
      <c r="J290" s="14">
        <v>2667.78</v>
      </c>
      <c r="K290" s="1" t="s">
        <v>6145</v>
      </c>
    </row>
    <row r="291" spans="1:11" hidden="1">
      <c r="A291" s="1" t="s">
        <v>1016</v>
      </c>
      <c r="B291" s="13">
        <v>41755</v>
      </c>
      <c r="C291" s="1" t="s">
        <v>9232</v>
      </c>
      <c r="D291" s="1">
        <v>2</v>
      </c>
      <c r="E291" s="1" t="s">
        <v>9233</v>
      </c>
      <c r="F291" s="1" t="s">
        <v>3572</v>
      </c>
      <c r="G291" s="1" t="s">
        <v>3602</v>
      </c>
      <c r="H291" s="1" t="s">
        <v>9234</v>
      </c>
      <c r="I291" s="14">
        <f t="shared" si="4"/>
        <v>10093.75</v>
      </c>
      <c r="J291" s="14">
        <v>1615</v>
      </c>
      <c r="K291" s="1" t="s">
        <v>6145</v>
      </c>
    </row>
    <row r="292" spans="1:11" hidden="1">
      <c r="A292" t="s">
        <v>1018</v>
      </c>
      <c r="B292" s="3">
        <v>41755</v>
      </c>
      <c r="C292" t="s">
        <v>9812</v>
      </c>
      <c r="D292">
        <v>2</v>
      </c>
      <c r="E292" t="s">
        <v>9813</v>
      </c>
      <c r="F292" t="s">
        <v>1448</v>
      </c>
      <c r="G292" t="s">
        <v>13</v>
      </c>
      <c r="H292" t="s">
        <v>88</v>
      </c>
      <c r="I292" s="14">
        <f t="shared" si="4"/>
        <v>349.8125</v>
      </c>
      <c r="J292">
        <v>55.97</v>
      </c>
      <c r="K292" t="s">
        <v>6164</v>
      </c>
    </row>
    <row r="293" spans="1:11" hidden="1">
      <c r="A293" t="s">
        <v>3173</v>
      </c>
      <c r="B293" s="3">
        <v>41755</v>
      </c>
      <c r="C293" t="s">
        <v>9814</v>
      </c>
      <c r="D293">
        <v>2</v>
      </c>
      <c r="E293" t="s">
        <v>9815</v>
      </c>
      <c r="F293" t="s">
        <v>1448</v>
      </c>
      <c r="G293" t="s">
        <v>13</v>
      </c>
      <c r="H293" t="s">
        <v>88</v>
      </c>
      <c r="I293" s="14">
        <f t="shared" si="4"/>
        <v>5872.625</v>
      </c>
      <c r="J293">
        <v>939.62</v>
      </c>
      <c r="K293" t="s">
        <v>6164</v>
      </c>
    </row>
    <row r="294" spans="1:11" hidden="1">
      <c r="A294" t="s">
        <v>9816</v>
      </c>
      <c r="B294" s="3">
        <v>41755</v>
      </c>
      <c r="C294" t="s">
        <v>9817</v>
      </c>
      <c r="D294">
        <v>2</v>
      </c>
      <c r="E294" t="s">
        <v>9818</v>
      </c>
      <c r="F294" t="s">
        <v>1448</v>
      </c>
      <c r="G294" t="s">
        <v>13</v>
      </c>
      <c r="H294" t="s">
        <v>88</v>
      </c>
      <c r="I294" s="14">
        <f t="shared" si="4"/>
        <v>400.375</v>
      </c>
      <c r="J294">
        <v>64.06</v>
      </c>
      <c r="K294" t="s">
        <v>6164</v>
      </c>
    </row>
    <row r="295" spans="1:11" hidden="1">
      <c r="A295" t="s">
        <v>9819</v>
      </c>
      <c r="B295" s="3">
        <v>41755</v>
      </c>
      <c r="C295" t="s">
        <v>9820</v>
      </c>
      <c r="D295">
        <v>2</v>
      </c>
      <c r="E295" t="s">
        <v>9821</v>
      </c>
      <c r="F295" t="s">
        <v>1448</v>
      </c>
      <c r="G295" t="s">
        <v>13</v>
      </c>
      <c r="H295" t="s">
        <v>88</v>
      </c>
      <c r="I295" s="14">
        <f t="shared" si="4"/>
        <v>1674.0625000000002</v>
      </c>
      <c r="J295">
        <v>267.85000000000002</v>
      </c>
      <c r="K295" t="s">
        <v>6164</v>
      </c>
    </row>
    <row r="296" spans="1:11" hidden="1">
      <c r="A296" t="s">
        <v>9822</v>
      </c>
      <c r="B296" s="3">
        <v>41755</v>
      </c>
      <c r="C296" t="s">
        <v>9823</v>
      </c>
      <c r="D296">
        <v>2</v>
      </c>
      <c r="E296" t="s">
        <v>9824</v>
      </c>
      <c r="F296" t="s">
        <v>1542</v>
      </c>
      <c r="G296" t="s">
        <v>13</v>
      </c>
      <c r="H296" t="s">
        <v>88</v>
      </c>
      <c r="I296" s="14">
        <f t="shared" si="4"/>
        <v>60.5</v>
      </c>
      <c r="J296">
        <v>9.68</v>
      </c>
      <c r="K296" t="s">
        <v>6145</v>
      </c>
    </row>
    <row r="297" spans="1:11" hidden="1">
      <c r="A297" t="s">
        <v>9825</v>
      </c>
      <c r="B297" s="3">
        <v>41755</v>
      </c>
      <c r="C297" t="s">
        <v>9826</v>
      </c>
      <c r="D297">
        <v>2</v>
      </c>
      <c r="E297" t="s">
        <v>9827</v>
      </c>
      <c r="F297" t="s">
        <v>1542</v>
      </c>
      <c r="G297" t="s">
        <v>13</v>
      </c>
      <c r="H297" t="s">
        <v>88</v>
      </c>
      <c r="I297" s="14">
        <f t="shared" si="4"/>
        <v>60.5</v>
      </c>
      <c r="J297">
        <v>9.68</v>
      </c>
      <c r="K297" t="s">
        <v>6145</v>
      </c>
    </row>
    <row r="298" spans="1:11" hidden="1">
      <c r="A298" t="s">
        <v>4174</v>
      </c>
      <c r="B298" s="3">
        <v>41755</v>
      </c>
      <c r="C298" t="s">
        <v>9828</v>
      </c>
      <c r="D298">
        <v>2</v>
      </c>
      <c r="E298" t="s">
        <v>9829</v>
      </c>
      <c r="F298" t="s">
        <v>1542</v>
      </c>
      <c r="G298" t="s">
        <v>13</v>
      </c>
      <c r="H298" t="s">
        <v>88</v>
      </c>
      <c r="I298" s="14">
        <f t="shared" si="4"/>
        <v>60.5</v>
      </c>
      <c r="J298">
        <v>9.68</v>
      </c>
      <c r="K298" t="s">
        <v>6145</v>
      </c>
    </row>
    <row r="299" spans="1:11" hidden="1">
      <c r="A299" t="s">
        <v>4175</v>
      </c>
      <c r="B299" s="3">
        <v>41755</v>
      </c>
      <c r="C299" t="s">
        <v>9830</v>
      </c>
      <c r="D299">
        <v>2</v>
      </c>
      <c r="E299" t="s">
        <v>9831</v>
      </c>
      <c r="F299" t="s">
        <v>1542</v>
      </c>
      <c r="G299" t="s">
        <v>13</v>
      </c>
      <c r="H299" t="s">
        <v>88</v>
      </c>
      <c r="I299" s="14">
        <f t="shared" si="4"/>
        <v>60.5</v>
      </c>
      <c r="J299">
        <v>9.68</v>
      </c>
      <c r="K299" t="s">
        <v>6145</v>
      </c>
    </row>
    <row r="300" spans="1:11" hidden="1">
      <c r="A300" t="s">
        <v>9832</v>
      </c>
      <c r="B300" s="3">
        <v>41755</v>
      </c>
      <c r="C300" t="s">
        <v>9833</v>
      </c>
      <c r="D300">
        <v>2</v>
      </c>
      <c r="E300" t="s">
        <v>9834</v>
      </c>
      <c r="F300" t="s">
        <v>1542</v>
      </c>
      <c r="G300" t="s">
        <v>13</v>
      </c>
      <c r="H300" t="s">
        <v>88</v>
      </c>
      <c r="I300" s="14">
        <f t="shared" si="4"/>
        <v>60.5</v>
      </c>
      <c r="J300">
        <v>9.68</v>
      </c>
      <c r="K300" t="s">
        <v>6145</v>
      </c>
    </row>
    <row r="301" spans="1:11" hidden="1">
      <c r="A301" t="s">
        <v>8593</v>
      </c>
      <c r="B301" s="3">
        <v>41755</v>
      </c>
      <c r="C301" t="s">
        <v>9835</v>
      </c>
      <c r="D301">
        <v>2</v>
      </c>
      <c r="E301" t="s">
        <v>9836</v>
      </c>
      <c r="F301" t="s">
        <v>1542</v>
      </c>
      <c r="G301" t="s">
        <v>13</v>
      </c>
      <c r="H301" t="s">
        <v>88</v>
      </c>
      <c r="I301" s="14">
        <f t="shared" si="4"/>
        <v>60.5</v>
      </c>
      <c r="J301">
        <v>9.68</v>
      </c>
      <c r="K301" t="s">
        <v>6145</v>
      </c>
    </row>
    <row r="302" spans="1:11" hidden="1">
      <c r="A302" t="s">
        <v>9837</v>
      </c>
      <c r="B302" s="3">
        <v>41755</v>
      </c>
      <c r="C302" t="s">
        <v>9838</v>
      </c>
      <c r="D302">
        <v>2</v>
      </c>
      <c r="E302" t="s">
        <v>9839</v>
      </c>
      <c r="F302" t="s">
        <v>1542</v>
      </c>
      <c r="G302" t="s">
        <v>13</v>
      </c>
      <c r="H302" t="s">
        <v>88</v>
      </c>
      <c r="I302" s="14">
        <f t="shared" si="4"/>
        <v>60.5</v>
      </c>
      <c r="J302">
        <v>9.68</v>
      </c>
      <c r="K302" t="s">
        <v>6145</v>
      </c>
    </row>
    <row r="303" spans="1:11" hidden="1">
      <c r="A303" t="s">
        <v>9840</v>
      </c>
      <c r="B303" s="3">
        <v>41755</v>
      </c>
      <c r="C303" t="s">
        <v>9841</v>
      </c>
      <c r="D303">
        <v>2</v>
      </c>
      <c r="E303" t="s">
        <v>9842</v>
      </c>
      <c r="F303" t="s">
        <v>1542</v>
      </c>
      <c r="G303" t="s">
        <v>13</v>
      </c>
      <c r="H303" t="s">
        <v>88</v>
      </c>
      <c r="I303" s="14">
        <f t="shared" si="4"/>
        <v>60.5</v>
      </c>
      <c r="J303">
        <v>9.68</v>
      </c>
      <c r="K303" t="s">
        <v>6145</v>
      </c>
    </row>
    <row r="304" spans="1:11" hidden="1">
      <c r="A304" t="s">
        <v>4176</v>
      </c>
      <c r="B304" s="3">
        <v>41755</v>
      </c>
      <c r="C304" t="s">
        <v>9843</v>
      </c>
      <c r="D304">
        <v>2</v>
      </c>
      <c r="E304" t="s">
        <v>9844</v>
      </c>
      <c r="F304" t="s">
        <v>1542</v>
      </c>
      <c r="G304" t="s">
        <v>13</v>
      </c>
      <c r="H304" t="s">
        <v>88</v>
      </c>
      <c r="I304" s="14">
        <f t="shared" si="4"/>
        <v>60.5</v>
      </c>
      <c r="J304">
        <v>9.68</v>
      </c>
      <c r="K304" t="s">
        <v>6145</v>
      </c>
    </row>
    <row r="305" spans="1:11" hidden="1">
      <c r="A305" t="s">
        <v>9845</v>
      </c>
      <c r="B305" s="3">
        <v>41755</v>
      </c>
      <c r="C305" t="s">
        <v>9846</v>
      </c>
      <c r="D305">
        <v>2</v>
      </c>
      <c r="E305" t="s">
        <v>9847</v>
      </c>
      <c r="F305" t="s">
        <v>1542</v>
      </c>
      <c r="G305" t="s">
        <v>13</v>
      </c>
      <c r="H305" t="s">
        <v>88</v>
      </c>
      <c r="I305" s="14">
        <f t="shared" si="4"/>
        <v>60.5</v>
      </c>
      <c r="J305">
        <v>9.68</v>
      </c>
      <c r="K305" t="s">
        <v>6145</v>
      </c>
    </row>
    <row r="306" spans="1:11" hidden="1">
      <c r="A306" t="s">
        <v>1021</v>
      </c>
      <c r="B306" s="3">
        <v>41755</v>
      </c>
      <c r="C306" t="s">
        <v>9848</v>
      </c>
      <c r="D306">
        <v>2</v>
      </c>
      <c r="E306" t="s">
        <v>9849</v>
      </c>
      <c r="F306" t="s">
        <v>1542</v>
      </c>
      <c r="G306" t="s">
        <v>13</v>
      </c>
      <c r="H306" t="s">
        <v>88</v>
      </c>
      <c r="I306" s="14">
        <f t="shared" si="4"/>
        <v>60.5</v>
      </c>
      <c r="J306">
        <v>9.68</v>
      </c>
      <c r="K306" t="s">
        <v>6145</v>
      </c>
    </row>
    <row r="307" spans="1:11" hidden="1">
      <c r="A307" t="s">
        <v>9850</v>
      </c>
      <c r="B307" s="3">
        <v>41755</v>
      </c>
      <c r="C307" t="s">
        <v>9851</v>
      </c>
      <c r="D307">
        <v>2</v>
      </c>
      <c r="E307" t="s">
        <v>9852</v>
      </c>
      <c r="F307" t="s">
        <v>1455</v>
      </c>
      <c r="G307" t="s">
        <v>13</v>
      </c>
      <c r="H307" t="s">
        <v>88</v>
      </c>
      <c r="I307" s="14">
        <f t="shared" si="4"/>
        <v>57.499999999999993</v>
      </c>
      <c r="J307">
        <v>9.1999999999999993</v>
      </c>
      <c r="K307" t="s">
        <v>6145</v>
      </c>
    </row>
    <row r="308" spans="1:11" hidden="1">
      <c r="A308" t="s">
        <v>9853</v>
      </c>
      <c r="B308" s="3">
        <v>41755</v>
      </c>
      <c r="C308" t="s">
        <v>9854</v>
      </c>
      <c r="D308">
        <v>2</v>
      </c>
      <c r="E308" t="s">
        <v>9855</v>
      </c>
      <c r="F308" t="s">
        <v>1455</v>
      </c>
      <c r="G308" t="s">
        <v>13</v>
      </c>
      <c r="H308" t="s">
        <v>88</v>
      </c>
      <c r="I308" s="14">
        <f t="shared" si="4"/>
        <v>695.375</v>
      </c>
      <c r="J308">
        <v>111.26</v>
      </c>
      <c r="K308" t="s">
        <v>6145</v>
      </c>
    </row>
    <row r="309" spans="1:11" hidden="1">
      <c r="A309" t="s">
        <v>9856</v>
      </c>
      <c r="B309" s="3">
        <v>41755</v>
      </c>
      <c r="C309" t="s">
        <v>9857</v>
      </c>
      <c r="D309">
        <v>2</v>
      </c>
      <c r="E309" t="s">
        <v>9858</v>
      </c>
      <c r="F309" t="s">
        <v>1455</v>
      </c>
      <c r="G309" t="s">
        <v>13</v>
      </c>
      <c r="H309" t="s">
        <v>88</v>
      </c>
      <c r="I309" s="14">
        <f t="shared" si="4"/>
        <v>434.5</v>
      </c>
      <c r="J309">
        <v>69.52</v>
      </c>
      <c r="K309" t="s">
        <v>6145</v>
      </c>
    </row>
    <row r="310" spans="1:11">
      <c r="A310" s="1" t="s">
        <v>1025</v>
      </c>
      <c r="B310" s="13">
        <v>41755</v>
      </c>
      <c r="C310" s="1" t="s">
        <v>6318</v>
      </c>
      <c r="D310" s="1">
        <v>1</v>
      </c>
      <c r="E310" s="1" t="s">
        <v>9235</v>
      </c>
      <c r="F310" s="1" t="s">
        <v>9</v>
      </c>
      <c r="G310" s="1" t="s">
        <v>10</v>
      </c>
      <c r="H310" s="1" t="s">
        <v>9236</v>
      </c>
      <c r="I310" s="14">
        <f t="shared" si="4"/>
        <v>176724.125</v>
      </c>
      <c r="J310" s="14">
        <v>28275.86</v>
      </c>
      <c r="K310" s="1" t="s">
        <v>6142</v>
      </c>
    </row>
    <row r="311" spans="1:11" hidden="1">
      <c r="A311" s="1" t="s">
        <v>8597</v>
      </c>
      <c r="B311" s="13">
        <v>41757</v>
      </c>
      <c r="C311" s="1" t="s">
        <v>9238</v>
      </c>
      <c r="D311" s="1">
        <v>1</v>
      </c>
      <c r="E311" s="1" t="s">
        <v>9239</v>
      </c>
      <c r="F311" s="1" t="s">
        <v>269</v>
      </c>
      <c r="G311" s="1" t="s">
        <v>5</v>
      </c>
      <c r="H311" s="1" t="s">
        <v>9240</v>
      </c>
      <c r="I311" s="14">
        <f t="shared" si="4"/>
        <v>6534</v>
      </c>
      <c r="J311" s="14">
        <v>1045.44</v>
      </c>
      <c r="K311" s="1" t="s">
        <v>6166</v>
      </c>
    </row>
    <row r="312" spans="1:11" hidden="1">
      <c r="A312" t="s">
        <v>9859</v>
      </c>
      <c r="B312" s="3">
        <v>41757</v>
      </c>
      <c r="C312" t="s">
        <v>9860</v>
      </c>
      <c r="D312">
        <v>2</v>
      </c>
      <c r="E312" t="s">
        <v>9861</v>
      </c>
      <c r="F312" t="s">
        <v>1455</v>
      </c>
      <c r="G312" t="s">
        <v>13</v>
      </c>
      <c r="H312" t="s">
        <v>88</v>
      </c>
      <c r="I312" s="14">
        <f t="shared" si="4"/>
        <v>889.93749999999989</v>
      </c>
      <c r="J312">
        <v>142.38999999999999</v>
      </c>
      <c r="K312" t="s">
        <v>6145</v>
      </c>
    </row>
    <row r="313" spans="1:11" hidden="1">
      <c r="A313" s="1" t="s">
        <v>9241</v>
      </c>
      <c r="B313" s="13">
        <v>41757</v>
      </c>
      <c r="C313" s="1" t="s">
        <v>9242</v>
      </c>
      <c r="D313" s="1">
        <v>1</v>
      </c>
      <c r="E313" s="1" t="s">
        <v>9243</v>
      </c>
      <c r="F313" s="1" t="s">
        <v>269</v>
      </c>
      <c r="G313" s="1" t="s">
        <v>5</v>
      </c>
      <c r="H313" s="1" t="s">
        <v>9244</v>
      </c>
      <c r="I313" s="14">
        <f t="shared" si="4"/>
        <v>3000</v>
      </c>
      <c r="J313" s="1">
        <v>480</v>
      </c>
      <c r="K313" t="s">
        <v>6166</v>
      </c>
    </row>
    <row r="314" spans="1:11">
      <c r="A314" s="1" t="s">
        <v>9245</v>
      </c>
      <c r="B314" s="13">
        <v>41757</v>
      </c>
      <c r="C314" s="1" t="s">
        <v>9246</v>
      </c>
      <c r="D314" s="1">
        <v>1</v>
      </c>
      <c r="E314" s="1" t="s">
        <v>9247</v>
      </c>
      <c r="F314" s="1" t="s">
        <v>9</v>
      </c>
      <c r="G314" s="1" t="s">
        <v>10</v>
      </c>
      <c r="H314" s="1" t="s">
        <v>9248</v>
      </c>
      <c r="I314" s="14">
        <f t="shared" si="4"/>
        <v>176724.125</v>
      </c>
      <c r="J314" s="14">
        <v>28275.86</v>
      </c>
      <c r="K314" s="1" t="s">
        <v>6142</v>
      </c>
    </row>
    <row r="315" spans="1:11" hidden="1">
      <c r="A315" s="1" t="s">
        <v>9249</v>
      </c>
      <c r="B315" s="13">
        <v>41757</v>
      </c>
      <c r="C315" s="1" t="s">
        <v>9108</v>
      </c>
      <c r="D315" s="1">
        <v>1</v>
      </c>
      <c r="E315" s="1" t="s">
        <v>9250</v>
      </c>
      <c r="F315" s="1" t="s">
        <v>70</v>
      </c>
      <c r="G315" s="1" t="s">
        <v>10</v>
      </c>
      <c r="H315" s="1" t="s">
        <v>9110</v>
      </c>
      <c r="I315" s="14">
        <f t="shared" si="4"/>
        <v>-295086.1875</v>
      </c>
      <c r="J315" s="14">
        <v>-47213.79</v>
      </c>
      <c r="K315" s="1" t="s">
        <v>6142</v>
      </c>
    </row>
    <row r="316" spans="1:11">
      <c r="A316" s="1" t="s">
        <v>4186</v>
      </c>
      <c r="B316" s="13">
        <v>41757</v>
      </c>
      <c r="C316" s="1" t="s">
        <v>9251</v>
      </c>
      <c r="D316" s="1">
        <v>1</v>
      </c>
      <c r="E316" s="1" t="s">
        <v>9252</v>
      </c>
      <c r="F316" s="1" t="s">
        <v>9</v>
      </c>
      <c r="G316" s="1" t="s">
        <v>10</v>
      </c>
      <c r="H316" s="1" t="s">
        <v>9253</v>
      </c>
      <c r="I316" s="14">
        <f t="shared" si="4"/>
        <v>170775.875</v>
      </c>
      <c r="J316" s="14">
        <v>27324.14</v>
      </c>
      <c r="K316" s="1" t="s">
        <v>6142</v>
      </c>
    </row>
    <row r="317" spans="1:11" hidden="1">
      <c r="A317" s="1" t="s">
        <v>4192</v>
      </c>
      <c r="B317" s="13">
        <v>41757</v>
      </c>
      <c r="C317" s="1" t="s">
        <v>9183</v>
      </c>
      <c r="D317" s="1">
        <v>1</v>
      </c>
      <c r="E317" s="1" t="s">
        <v>9254</v>
      </c>
      <c r="F317" s="1" t="s">
        <v>70</v>
      </c>
      <c r="G317" s="1" t="s">
        <v>10</v>
      </c>
      <c r="H317" s="1" t="s">
        <v>9181</v>
      </c>
      <c r="I317" s="14">
        <f t="shared" si="4"/>
        <v>-291120.6875</v>
      </c>
      <c r="J317" s="14">
        <v>-46579.31</v>
      </c>
      <c r="K317" s="1" t="s">
        <v>6142</v>
      </c>
    </row>
    <row r="318" spans="1:11">
      <c r="A318" s="1" t="s">
        <v>4200</v>
      </c>
      <c r="B318" s="13">
        <v>41757</v>
      </c>
      <c r="C318" s="1" t="s">
        <v>9255</v>
      </c>
      <c r="D318" s="1">
        <v>1</v>
      </c>
      <c r="E318" s="1" t="s">
        <v>9256</v>
      </c>
      <c r="F318" s="1" t="s">
        <v>9</v>
      </c>
      <c r="G318" s="1" t="s">
        <v>10</v>
      </c>
      <c r="H318" s="1" t="s">
        <v>9257</v>
      </c>
      <c r="I318" s="14">
        <f t="shared" si="4"/>
        <v>259051.75</v>
      </c>
      <c r="J318" s="14">
        <v>41448.28</v>
      </c>
      <c r="K318" s="1" t="s">
        <v>6142</v>
      </c>
    </row>
    <row r="319" spans="1:11" hidden="1">
      <c r="A319" s="1" t="s">
        <v>9258</v>
      </c>
      <c r="B319" s="13">
        <v>41757</v>
      </c>
      <c r="C319" s="1" t="s">
        <v>9255</v>
      </c>
      <c r="D319" s="1">
        <v>1</v>
      </c>
      <c r="E319" s="1" t="s">
        <v>9259</v>
      </c>
      <c r="F319" s="1" t="s">
        <v>70</v>
      </c>
      <c r="G319" s="1" t="s">
        <v>10</v>
      </c>
      <c r="H319" s="1" t="s">
        <v>9257</v>
      </c>
      <c r="I319" s="14">
        <f t="shared" si="4"/>
        <v>-259051.75</v>
      </c>
      <c r="J319" s="14">
        <v>-41448.28</v>
      </c>
      <c r="K319" s="1" t="s">
        <v>6142</v>
      </c>
    </row>
    <row r="320" spans="1:11">
      <c r="A320" s="1" t="s">
        <v>9260</v>
      </c>
      <c r="B320" s="13">
        <v>41757</v>
      </c>
      <c r="C320" s="1" t="s">
        <v>9255</v>
      </c>
      <c r="D320" s="1">
        <v>1</v>
      </c>
      <c r="E320" s="1" t="s">
        <v>9261</v>
      </c>
      <c r="F320" s="1" t="s">
        <v>9</v>
      </c>
      <c r="G320" s="1" t="s">
        <v>10</v>
      </c>
      <c r="H320" s="1" t="s">
        <v>9257</v>
      </c>
      <c r="I320" s="14">
        <f t="shared" si="4"/>
        <v>259051.75</v>
      </c>
      <c r="J320" s="14">
        <v>41448.28</v>
      </c>
      <c r="K320" s="1" t="s">
        <v>6142</v>
      </c>
    </row>
    <row r="321" spans="1:11" hidden="1">
      <c r="A321" s="1" t="s">
        <v>9262</v>
      </c>
      <c r="B321" s="13">
        <v>41757</v>
      </c>
      <c r="C321" s="1" t="s">
        <v>9197</v>
      </c>
      <c r="D321" s="1">
        <v>1</v>
      </c>
      <c r="E321" s="1" t="s">
        <v>9263</v>
      </c>
      <c r="F321" s="1" t="s">
        <v>70</v>
      </c>
      <c r="G321" s="1" t="s">
        <v>10</v>
      </c>
      <c r="H321" s="1" t="s">
        <v>9199</v>
      </c>
      <c r="I321" s="14">
        <f t="shared" si="4"/>
        <v>-170775.875</v>
      </c>
      <c r="J321" s="14">
        <v>-27324.14</v>
      </c>
      <c r="K321" s="1" t="s">
        <v>6142</v>
      </c>
    </row>
    <row r="322" spans="1:11">
      <c r="A322" s="1" t="s">
        <v>9264</v>
      </c>
      <c r="B322" s="13">
        <v>41757</v>
      </c>
      <c r="C322" s="1" t="s">
        <v>9265</v>
      </c>
      <c r="D322" s="1">
        <v>1</v>
      </c>
      <c r="E322" s="1" t="s">
        <v>9266</v>
      </c>
      <c r="F322" s="1" t="s">
        <v>9</v>
      </c>
      <c r="G322" s="1" t="s">
        <v>10</v>
      </c>
      <c r="H322" s="1" t="s">
        <v>9199</v>
      </c>
      <c r="I322" s="14">
        <f t="shared" si="4"/>
        <v>179137.9375</v>
      </c>
      <c r="J322" s="14">
        <v>28662.07</v>
      </c>
      <c r="K322" s="1" t="s">
        <v>6142</v>
      </c>
    </row>
    <row r="323" spans="1:11">
      <c r="A323" s="1" t="s">
        <v>9268</v>
      </c>
      <c r="B323" s="13">
        <v>41757</v>
      </c>
      <c r="C323" s="1" t="s">
        <v>9108</v>
      </c>
      <c r="D323" s="1">
        <v>1</v>
      </c>
      <c r="E323" s="1" t="s">
        <v>9269</v>
      </c>
      <c r="F323" s="1" t="s">
        <v>9</v>
      </c>
      <c r="G323" s="1" t="s">
        <v>10</v>
      </c>
      <c r="H323" s="1" t="s">
        <v>9110</v>
      </c>
      <c r="I323" s="14">
        <f t="shared" si="4"/>
        <v>290775.875</v>
      </c>
      <c r="J323" s="14">
        <v>46524.14</v>
      </c>
      <c r="K323" s="1" t="s">
        <v>6142</v>
      </c>
    </row>
    <row r="324" spans="1:11" hidden="1">
      <c r="A324" s="1" t="s">
        <v>9270</v>
      </c>
      <c r="B324" s="13">
        <v>41757</v>
      </c>
      <c r="C324" s="1" t="s">
        <v>9108</v>
      </c>
      <c r="D324" s="1">
        <v>1</v>
      </c>
      <c r="E324" s="1" t="s">
        <v>9271</v>
      </c>
      <c r="F324" s="1" t="s">
        <v>70</v>
      </c>
      <c r="G324" s="1" t="s">
        <v>10</v>
      </c>
      <c r="H324" s="1" t="s">
        <v>9110</v>
      </c>
      <c r="I324" s="14">
        <f t="shared" si="4"/>
        <v>-290775.875</v>
      </c>
      <c r="J324" s="14">
        <v>-46524.14</v>
      </c>
      <c r="K324" s="1" t="s">
        <v>6142</v>
      </c>
    </row>
    <row r="325" spans="1:11">
      <c r="A325" s="1" t="s">
        <v>9272</v>
      </c>
      <c r="B325" s="13">
        <v>41757</v>
      </c>
      <c r="C325" s="1" t="s">
        <v>9108</v>
      </c>
      <c r="D325" s="1">
        <v>1</v>
      </c>
      <c r="E325" s="1" t="s">
        <v>9273</v>
      </c>
      <c r="F325" s="1" t="s">
        <v>9</v>
      </c>
      <c r="G325" s="1" t="s">
        <v>10</v>
      </c>
      <c r="H325" s="1" t="s">
        <v>9110</v>
      </c>
      <c r="I325" s="14">
        <f t="shared" si="4"/>
        <v>290775.875</v>
      </c>
      <c r="J325" s="14">
        <v>46524.14</v>
      </c>
      <c r="K325" s="1" t="s">
        <v>6142</v>
      </c>
    </row>
    <row r="326" spans="1:11">
      <c r="A326" s="1" t="s">
        <v>9274</v>
      </c>
      <c r="B326" s="13">
        <v>41757</v>
      </c>
      <c r="C326" s="1" t="s">
        <v>9183</v>
      </c>
      <c r="D326" s="1">
        <v>1</v>
      </c>
      <c r="E326" s="1" t="s">
        <v>9275</v>
      </c>
      <c r="F326" s="1" t="s">
        <v>9</v>
      </c>
      <c r="G326" s="1" t="s">
        <v>10</v>
      </c>
      <c r="H326" s="1" t="s">
        <v>9181</v>
      </c>
      <c r="I326" s="14">
        <f t="shared" si="4"/>
        <v>291120.6875</v>
      </c>
      <c r="J326" s="14">
        <v>46579.31</v>
      </c>
      <c r="K326" s="1" t="s">
        <v>6142</v>
      </c>
    </row>
    <row r="327" spans="1:11">
      <c r="A327" t="s">
        <v>9862</v>
      </c>
      <c r="B327" s="3">
        <v>41757</v>
      </c>
      <c r="C327" t="s">
        <v>7008</v>
      </c>
      <c r="D327">
        <v>1</v>
      </c>
      <c r="E327" t="s">
        <v>9863</v>
      </c>
      <c r="F327" t="s">
        <v>9</v>
      </c>
      <c r="G327" t="s">
        <v>10</v>
      </c>
      <c r="H327" t="s">
        <v>9864</v>
      </c>
      <c r="I327" s="14">
        <f t="shared" si="4"/>
        <v>241379.3125</v>
      </c>
      <c r="J327" s="4">
        <v>38620.69</v>
      </c>
      <c r="K327" t="s">
        <v>6141</v>
      </c>
    </row>
    <row r="328" spans="1:11">
      <c r="A328" s="1" t="s">
        <v>1077</v>
      </c>
      <c r="B328" s="13">
        <v>41758</v>
      </c>
      <c r="C328" s="1" t="s">
        <v>9276</v>
      </c>
      <c r="D328" s="1">
        <v>1</v>
      </c>
      <c r="E328" s="1" t="s">
        <v>9277</v>
      </c>
      <c r="F328" s="1" t="s">
        <v>9</v>
      </c>
      <c r="G328" s="1" t="s">
        <v>10</v>
      </c>
      <c r="H328" s="1" t="s">
        <v>9278</v>
      </c>
      <c r="I328" s="14">
        <f t="shared" si="4"/>
        <v>215422.43749999997</v>
      </c>
      <c r="J328" s="14">
        <v>34467.589999999997</v>
      </c>
      <c r="K328" s="1" t="s">
        <v>6142</v>
      </c>
    </row>
    <row r="329" spans="1:11" hidden="1">
      <c r="A329" s="1" t="s">
        <v>1101</v>
      </c>
      <c r="B329" s="13">
        <v>41758</v>
      </c>
      <c r="C329" s="1" t="s">
        <v>9279</v>
      </c>
      <c r="D329" s="1">
        <v>1</v>
      </c>
      <c r="E329" s="1" t="s">
        <v>9280</v>
      </c>
      <c r="F329" s="1" t="s">
        <v>54</v>
      </c>
      <c r="G329" s="1" t="s">
        <v>10</v>
      </c>
      <c r="H329" s="1" t="s">
        <v>422</v>
      </c>
      <c r="I329" s="14">
        <f t="shared" si="4"/>
        <v>162935.75</v>
      </c>
      <c r="J329" s="14">
        <v>26069.72</v>
      </c>
      <c r="K329" s="1" t="s">
        <v>6143</v>
      </c>
    </row>
    <row r="330" spans="1:11" hidden="1">
      <c r="A330" s="1" t="s">
        <v>9281</v>
      </c>
      <c r="B330" s="13">
        <v>41758</v>
      </c>
      <c r="C330" s="1" t="s">
        <v>9282</v>
      </c>
      <c r="D330" s="1">
        <v>1</v>
      </c>
      <c r="E330" s="1" t="s">
        <v>9283</v>
      </c>
      <c r="F330" s="1" t="s">
        <v>54</v>
      </c>
      <c r="G330" s="1" t="s">
        <v>10</v>
      </c>
      <c r="H330" s="1" t="s">
        <v>1192</v>
      </c>
      <c r="I330" s="14">
        <f t="shared" ref="I330:I393" si="5">J330*100/16</f>
        <v>246690</v>
      </c>
      <c r="J330" s="14">
        <v>39470.400000000001</v>
      </c>
      <c r="K330" s="1" t="s">
        <v>6143</v>
      </c>
    </row>
    <row r="331" spans="1:11">
      <c r="A331" s="1" t="s">
        <v>9284</v>
      </c>
      <c r="B331" s="13">
        <v>41758</v>
      </c>
      <c r="C331" s="1" t="s">
        <v>9285</v>
      </c>
      <c r="D331" s="1">
        <v>1</v>
      </c>
      <c r="E331" s="1" t="s">
        <v>9286</v>
      </c>
      <c r="F331" s="1" t="s">
        <v>9</v>
      </c>
      <c r="G331" s="1" t="s">
        <v>10</v>
      </c>
      <c r="H331" s="1" t="s">
        <v>9287</v>
      </c>
      <c r="I331" s="14">
        <f t="shared" si="5"/>
        <v>184827.5625</v>
      </c>
      <c r="J331" s="14">
        <v>29572.41</v>
      </c>
      <c r="K331" s="1" t="s">
        <v>6142</v>
      </c>
    </row>
    <row r="332" spans="1:11" hidden="1">
      <c r="A332" t="s">
        <v>8604</v>
      </c>
      <c r="B332" s="3">
        <v>41758</v>
      </c>
      <c r="C332" t="s">
        <v>9865</v>
      </c>
      <c r="D332">
        <v>2</v>
      </c>
      <c r="E332" t="s">
        <v>9866</v>
      </c>
      <c r="F332" t="s">
        <v>1637</v>
      </c>
      <c r="G332" t="s">
        <v>13</v>
      </c>
      <c r="H332" t="s">
        <v>9867</v>
      </c>
      <c r="I332" s="14">
        <f t="shared" si="5"/>
        <v>-1534.5</v>
      </c>
      <c r="J332">
        <v>-245.52</v>
      </c>
      <c r="K332" s="1" t="s">
        <v>6145</v>
      </c>
    </row>
    <row r="333" spans="1:11" hidden="1">
      <c r="A333" s="1" t="s">
        <v>8607</v>
      </c>
      <c r="B333" s="13">
        <v>41758</v>
      </c>
      <c r="C333" s="1" t="s">
        <v>9288</v>
      </c>
      <c r="D333" s="1">
        <v>2</v>
      </c>
      <c r="E333" s="1" t="s">
        <v>9289</v>
      </c>
      <c r="F333" s="1" t="s">
        <v>37</v>
      </c>
      <c r="G333" s="1" t="s">
        <v>38</v>
      </c>
      <c r="H333" s="1" t="s">
        <v>39</v>
      </c>
      <c r="I333" s="14">
        <f t="shared" si="5"/>
        <v>111.9375</v>
      </c>
      <c r="J333" s="1">
        <v>17.91</v>
      </c>
      <c r="K333" s="1" t="s">
        <v>6145</v>
      </c>
    </row>
    <row r="334" spans="1:11" hidden="1">
      <c r="A334" s="1" t="s">
        <v>9290</v>
      </c>
      <c r="B334" s="13">
        <v>41758</v>
      </c>
      <c r="C334" s="1" t="s">
        <v>9291</v>
      </c>
      <c r="D334" s="1">
        <v>2</v>
      </c>
      <c r="E334" s="1" t="s">
        <v>9292</v>
      </c>
      <c r="F334" s="1" t="s">
        <v>37</v>
      </c>
      <c r="G334" s="1" t="s">
        <v>38</v>
      </c>
      <c r="H334" s="1" t="s">
        <v>39</v>
      </c>
      <c r="I334" s="14">
        <f t="shared" si="5"/>
        <v>2888.1875</v>
      </c>
      <c r="J334" s="1">
        <v>462.11</v>
      </c>
      <c r="K334" s="1" t="s">
        <v>6145</v>
      </c>
    </row>
    <row r="335" spans="1:11" hidden="1">
      <c r="A335" s="1" t="s">
        <v>1120</v>
      </c>
      <c r="B335" s="13">
        <v>41758</v>
      </c>
      <c r="C335" s="1" t="s">
        <v>9293</v>
      </c>
      <c r="D335" s="1">
        <v>2</v>
      </c>
      <c r="E335" s="1" t="s">
        <v>9294</v>
      </c>
      <c r="F335" s="1" t="s">
        <v>37</v>
      </c>
      <c r="G335" s="1" t="s">
        <v>38</v>
      </c>
      <c r="H335" s="1" t="s">
        <v>39</v>
      </c>
      <c r="I335" s="14">
        <f t="shared" si="5"/>
        <v>218.43750000000003</v>
      </c>
      <c r="J335" s="1">
        <v>34.950000000000003</v>
      </c>
      <c r="K335" s="1" t="s">
        <v>6145</v>
      </c>
    </row>
    <row r="336" spans="1:11">
      <c r="A336" s="1" t="s">
        <v>1125</v>
      </c>
      <c r="B336" s="13">
        <v>41758</v>
      </c>
      <c r="C336" s="1" t="s">
        <v>9295</v>
      </c>
      <c r="D336" s="1">
        <v>1</v>
      </c>
      <c r="E336" s="1" t="s">
        <v>9296</v>
      </c>
      <c r="F336" s="1" t="s">
        <v>9</v>
      </c>
      <c r="G336" s="1" t="s">
        <v>10</v>
      </c>
      <c r="H336" s="1" t="s">
        <v>9297</v>
      </c>
      <c r="I336" s="14">
        <f t="shared" si="5"/>
        <v>179137.9375</v>
      </c>
      <c r="J336" s="14">
        <v>28662.07</v>
      </c>
      <c r="K336" s="1" t="s">
        <v>6142</v>
      </c>
    </row>
    <row r="337" spans="1:11" hidden="1">
      <c r="A337" s="1" t="s">
        <v>8608</v>
      </c>
      <c r="B337" s="13">
        <v>41758</v>
      </c>
      <c r="C337" s="1" t="s">
        <v>9298</v>
      </c>
      <c r="D337" s="1">
        <v>2</v>
      </c>
      <c r="E337" s="1" t="s">
        <v>9299</v>
      </c>
      <c r="F337" s="1" t="s">
        <v>37</v>
      </c>
      <c r="G337" s="1" t="s">
        <v>38</v>
      </c>
      <c r="H337" s="1" t="s">
        <v>39</v>
      </c>
      <c r="I337" s="14">
        <f t="shared" si="5"/>
        <v>3067</v>
      </c>
      <c r="J337" s="1">
        <v>490.72</v>
      </c>
      <c r="K337" s="1" t="s">
        <v>6145</v>
      </c>
    </row>
    <row r="338" spans="1:11" hidden="1">
      <c r="A338" s="1" t="s">
        <v>4249</v>
      </c>
      <c r="B338" s="13">
        <v>41758</v>
      </c>
      <c r="C338" s="1" t="s">
        <v>9300</v>
      </c>
      <c r="D338" s="1">
        <v>2</v>
      </c>
      <c r="E338" s="1" t="s">
        <v>9301</v>
      </c>
      <c r="F338" s="1" t="s">
        <v>3572</v>
      </c>
      <c r="G338" s="1" t="s">
        <v>3602</v>
      </c>
      <c r="H338" s="1" t="s">
        <v>967</v>
      </c>
      <c r="I338" s="14">
        <f t="shared" si="5"/>
        <v>30152.187500000004</v>
      </c>
      <c r="J338" s="14">
        <v>4824.3500000000004</v>
      </c>
      <c r="K338" s="1" t="s">
        <v>6145</v>
      </c>
    </row>
    <row r="339" spans="1:11" hidden="1">
      <c r="A339" s="1" t="s">
        <v>9302</v>
      </c>
      <c r="B339" s="13">
        <v>41758</v>
      </c>
      <c r="C339" s="1" t="s">
        <v>9303</v>
      </c>
      <c r="D339" s="1">
        <v>2</v>
      </c>
      <c r="E339" s="1" t="s">
        <v>9304</v>
      </c>
      <c r="F339" s="1" t="s">
        <v>3572</v>
      </c>
      <c r="G339" s="1" t="s">
        <v>3602</v>
      </c>
      <c r="H339" s="1" t="s">
        <v>4138</v>
      </c>
      <c r="I339" s="14">
        <f t="shared" si="5"/>
        <v>1975.9374999999998</v>
      </c>
      <c r="J339" s="1">
        <v>316.14999999999998</v>
      </c>
      <c r="K339" s="1" t="s">
        <v>6145</v>
      </c>
    </row>
    <row r="340" spans="1:11">
      <c r="A340" s="1" t="s">
        <v>9305</v>
      </c>
      <c r="B340" s="13">
        <v>41758</v>
      </c>
      <c r="C340" s="1" t="s">
        <v>9306</v>
      </c>
      <c r="D340" s="1">
        <v>1</v>
      </c>
      <c r="E340" s="1" t="s">
        <v>9307</v>
      </c>
      <c r="F340" s="1" t="s">
        <v>9</v>
      </c>
      <c r="G340" s="1" t="s">
        <v>10</v>
      </c>
      <c r="H340" s="1" t="s">
        <v>9308</v>
      </c>
      <c r="I340" s="14">
        <f t="shared" si="5"/>
        <v>160517.25</v>
      </c>
      <c r="J340" s="14">
        <v>25682.76</v>
      </c>
      <c r="K340" s="1" t="s">
        <v>6142</v>
      </c>
    </row>
    <row r="341" spans="1:11">
      <c r="A341" s="1" t="s">
        <v>9309</v>
      </c>
      <c r="B341" s="13">
        <v>41758</v>
      </c>
      <c r="C341" s="1" t="s">
        <v>9310</v>
      </c>
      <c r="D341" s="1">
        <v>1</v>
      </c>
      <c r="E341" s="1" t="s">
        <v>9311</v>
      </c>
      <c r="F341" s="1" t="s">
        <v>9</v>
      </c>
      <c r="G341" s="1" t="s">
        <v>10</v>
      </c>
      <c r="H341" s="1" t="s">
        <v>9312</v>
      </c>
      <c r="I341" s="14">
        <f t="shared" si="5"/>
        <v>408534.5</v>
      </c>
      <c r="J341" s="14">
        <v>65365.52</v>
      </c>
      <c r="K341" s="1" t="s">
        <v>6142</v>
      </c>
    </row>
    <row r="342" spans="1:11" hidden="1">
      <c r="A342" s="1" t="s">
        <v>9313</v>
      </c>
      <c r="B342" s="13">
        <v>41758</v>
      </c>
      <c r="C342" s="1" t="s">
        <v>558</v>
      </c>
      <c r="D342" s="1">
        <v>1</v>
      </c>
      <c r="E342" s="1" t="s">
        <v>9314</v>
      </c>
      <c r="F342" s="1" t="s">
        <v>70</v>
      </c>
      <c r="G342" s="1" t="s">
        <v>10</v>
      </c>
      <c r="H342" s="1" t="s">
        <v>560</v>
      </c>
      <c r="I342" s="14">
        <f t="shared" si="5"/>
        <v>-353448.25</v>
      </c>
      <c r="J342" s="14">
        <v>-56551.72</v>
      </c>
      <c r="K342" s="1" t="s">
        <v>6142</v>
      </c>
    </row>
    <row r="343" spans="1:11">
      <c r="A343" s="1" t="s">
        <v>1149</v>
      </c>
      <c r="B343" s="13">
        <v>41758</v>
      </c>
      <c r="C343" s="1" t="s">
        <v>558</v>
      </c>
      <c r="D343" s="1">
        <v>1</v>
      </c>
      <c r="E343" s="1" t="s">
        <v>9315</v>
      </c>
      <c r="F343" s="1" t="s">
        <v>9</v>
      </c>
      <c r="G343" s="1" t="s">
        <v>10</v>
      </c>
      <c r="H343" s="1" t="s">
        <v>9316</v>
      </c>
      <c r="I343" s="14">
        <f t="shared" si="5"/>
        <v>351724.125</v>
      </c>
      <c r="J343" s="14">
        <v>56275.86</v>
      </c>
      <c r="K343" s="1" t="s">
        <v>6142</v>
      </c>
    </row>
    <row r="344" spans="1:11">
      <c r="A344" t="s">
        <v>9868</v>
      </c>
      <c r="B344" s="3">
        <v>41758</v>
      </c>
      <c r="C344" t="s">
        <v>9869</v>
      </c>
      <c r="D344">
        <v>1</v>
      </c>
      <c r="E344" t="s">
        <v>9870</v>
      </c>
      <c r="F344" t="s">
        <v>9</v>
      </c>
      <c r="G344" t="s">
        <v>10</v>
      </c>
      <c r="H344" t="s">
        <v>9871</v>
      </c>
      <c r="I344" s="14">
        <f t="shared" si="5"/>
        <v>7758.6250000000009</v>
      </c>
      <c r="J344" s="4">
        <v>1241.3800000000001</v>
      </c>
      <c r="K344" t="s">
        <v>6141</v>
      </c>
    </row>
    <row r="345" spans="1:11">
      <c r="A345" t="s">
        <v>8612</v>
      </c>
      <c r="B345" s="3">
        <v>41758</v>
      </c>
      <c r="C345" t="s">
        <v>9872</v>
      </c>
      <c r="D345">
        <v>1</v>
      </c>
      <c r="E345" t="s">
        <v>9873</v>
      </c>
      <c r="F345" t="s">
        <v>9</v>
      </c>
      <c r="G345" t="s">
        <v>10</v>
      </c>
      <c r="H345" t="s">
        <v>9871</v>
      </c>
      <c r="I345" s="14">
        <f t="shared" si="5"/>
        <v>7758.6250000000009</v>
      </c>
      <c r="J345" s="4">
        <v>1241.3800000000001</v>
      </c>
      <c r="K345" t="s">
        <v>6141</v>
      </c>
    </row>
    <row r="346" spans="1:11" hidden="1">
      <c r="A346" t="s">
        <v>9874</v>
      </c>
      <c r="B346" s="3">
        <v>41759</v>
      </c>
      <c r="C346" t="s">
        <v>7008</v>
      </c>
      <c r="D346">
        <v>1</v>
      </c>
      <c r="E346" t="s">
        <v>9875</v>
      </c>
      <c r="F346" t="s">
        <v>70</v>
      </c>
      <c r="G346" t="s">
        <v>10</v>
      </c>
      <c r="H346" t="s">
        <v>9864</v>
      </c>
      <c r="I346" s="14">
        <f t="shared" si="5"/>
        <v>-241379.3125</v>
      </c>
      <c r="J346" s="4">
        <v>-38620.69</v>
      </c>
      <c r="K346" t="s">
        <v>6141</v>
      </c>
    </row>
    <row r="347" spans="1:11" hidden="1">
      <c r="A347" s="1" t="s">
        <v>4288</v>
      </c>
      <c r="B347" s="13">
        <v>41759</v>
      </c>
      <c r="C347" s="1" t="s">
        <v>9317</v>
      </c>
      <c r="D347" s="1">
        <v>2</v>
      </c>
      <c r="E347" s="1" t="s">
        <v>9318</v>
      </c>
      <c r="F347" s="1" t="s">
        <v>26</v>
      </c>
      <c r="G347" s="1" t="s">
        <v>3602</v>
      </c>
      <c r="H347" s="1" t="s">
        <v>914</v>
      </c>
      <c r="I347" s="14">
        <f t="shared" si="5"/>
        <v>7430.8125</v>
      </c>
      <c r="J347" s="14">
        <v>1188.93</v>
      </c>
      <c r="K347" s="1" t="s">
        <v>6145</v>
      </c>
    </row>
    <row r="348" spans="1:11" hidden="1">
      <c r="A348" s="1" t="s">
        <v>6064</v>
      </c>
      <c r="B348" s="13">
        <v>41759</v>
      </c>
      <c r="C348" s="1" t="s">
        <v>9319</v>
      </c>
      <c r="D348" s="1">
        <v>1</v>
      </c>
      <c r="E348" s="1" t="s">
        <v>9320</v>
      </c>
      <c r="F348" s="1" t="s">
        <v>54</v>
      </c>
      <c r="G348" s="1" t="s">
        <v>10</v>
      </c>
      <c r="H348" s="1" t="s">
        <v>867</v>
      </c>
      <c r="I348" s="14">
        <f t="shared" si="5"/>
        <v>170461.625</v>
      </c>
      <c r="J348" s="14">
        <v>27273.86</v>
      </c>
      <c r="K348" s="1" t="s">
        <v>6143</v>
      </c>
    </row>
    <row r="349" spans="1:11" hidden="1">
      <c r="A349" s="1" t="s">
        <v>6067</v>
      </c>
      <c r="B349" s="13">
        <v>41759</v>
      </c>
      <c r="C349" s="1" t="s">
        <v>9321</v>
      </c>
      <c r="D349" s="1">
        <v>1</v>
      </c>
      <c r="E349" s="1" t="s">
        <v>9322</v>
      </c>
      <c r="F349" s="1" t="s">
        <v>54</v>
      </c>
      <c r="G349" s="1" t="s">
        <v>10</v>
      </c>
      <c r="H349" s="1" t="s">
        <v>4037</v>
      </c>
      <c r="I349" s="14">
        <f t="shared" si="5"/>
        <v>195878.125</v>
      </c>
      <c r="J349" s="14">
        <v>31340.5</v>
      </c>
      <c r="K349" s="1" t="s">
        <v>6143</v>
      </c>
    </row>
    <row r="350" spans="1:11" hidden="1">
      <c r="A350" s="1" t="s">
        <v>6070</v>
      </c>
      <c r="B350" s="13">
        <v>41759</v>
      </c>
      <c r="C350" s="1" t="s">
        <v>9323</v>
      </c>
      <c r="D350" s="1">
        <v>1</v>
      </c>
      <c r="E350" s="1" t="s">
        <v>9324</v>
      </c>
      <c r="F350" s="1" t="s">
        <v>54</v>
      </c>
      <c r="G350" s="1" t="s">
        <v>10</v>
      </c>
      <c r="H350" s="1" t="s">
        <v>55</v>
      </c>
      <c r="I350" s="14">
        <f t="shared" si="5"/>
        <v>297970.25</v>
      </c>
      <c r="J350" s="14">
        <v>47675.24</v>
      </c>
      <c r="K350" s="1" t="s">
        <v>6143</v>
      </c>
    </row>
    <row r="351" spans="1:11" hidden="1">
      <c r="A351" s="1" t="s">
        <v>9325</v>
      </c>
      <c r="B351" s="13">
        <v>41759</v>
      </c>
      <c r="C351" s="1" t="s">
        <v>9326</v>
      </c>
      <c r="D351" s="1">
        <v>1</v>
      </c>
      <c r="E351" s="1" t="s">
        <v>9327</v>
      </c>
      <c r="F351" s="1" t="s">
        <v>54</v>
      </c>
      <c r="G351" s="1" t="s">
        <v>10</v>
      </c>
      <c r="H351" s="1" t="s">
        <v>828</v>
      </c>
      <c r="I351" s="14">
        <f t="shared" si="5"/>
        <v>246690</v>
      </c>
      <c r="J351" s="14">
        <v>39470.400000000001</v>
      </c>
      <c r="K351" s="1" t="s">
        <v>6143</v>
      </c>
    </row>
    <row r="352" spans="1:11" hidden="1">
      <c r="A352" s="1" t="s">
        <v>9329</v>
      </c>
      <c r="B352" s="13">
        <v>41759</v>
      </c>
      <c r="C352" s="1" t="s">
        <v>9330</v>
      </c>
      <c r="D352" s="1">
        <v>1</v>
      </c>
      <c r="E352" s="1" t="s">
        <v>9331</v>
      </c>
      <c r="F352" s="1" t="s">
        <v>54</v>
      </c>
      <c r="G352" s="1" t="s">
        <v>10</v>
      </c>
      <c r="H352" s="1" t="s">
        <v>807</v>
      </c>
      <c r="I352" s="14">
        <f t="shared" si="5"/>
        <v>162935.75</v>
      </c>
      <c r="J352" s="14">
        <v>26069.72</v>
      </c>
      <c r="K352" s="1" t="s">
        <v>6143</v>
      </c>
    </row>
    <row r="353" spans="1:11" hidden="1">
      <c r="A353" s="1" t="s">
        <v>9333</v>
      </c>
      <c r="B353" s="13">
        <v>41759</v>
      </c>
      <c r="C353" s="1" t="s">
        <v>9334</v>
      </c>
      <c r="D353" s="1">
        <v>2</v>
      </c>
      <c r="E353" s="1" t="s">
        <v>9335</v>
      </c>
      <c r="F353" s="1" t="s">
        <v>37</v>
      </c>
      <c r="G353" s="1" t="s">
        <v>38</v>
      </c>
      <c r="H353" s="1" t="s">
        <v>39</v>
      </c>
      <c r="I353" s="14">
        <f t="shared" si="5"/>
        <v>938.00000000000011</v>
      </c>
      <c r="J353" s="1">
        <v>150.08000000000001</v>
      </c>
      <c r="K353" s="1" t="s">
        <v>6145</v>
      </c>
    </row>
    <row r="354" spans="1:11" hidden="1">
      <c r="A354" s="1" t="s">
        <v>3366</v>
      </c>
      <c r="B354" s="13">
        <v>41759</v>
      </c>
      <c r="C354" s="1" t="s">
        <v>9306</v>
      </c>
      <c r="D354" s="1">
        <v>1</v>
      </c>
      <c r="E354" s="1" t="s">
        <v>9336</v>
      </c>
      <c r="F354" s="1" t="s">
        <v>70</v>
      </c>
      <c r="G354" s="1" t="s">
        <v>10</v>
      </c>
      <c r="H354" s="1" t="s">
        <v>9308</v>
      </c>
      <c r="I354" s="14">
        <f t="shared" si="5"/>
        <v>-160517.25</v>
      </c>
      <c r="J354" s="14">
        <v>-25682.76</v>
      </c>
      <c r="K354" s="1" t="s">
        <v>6142</v>
      </c>
    </row>
    <row r="355" spans="1:11">
      <c r="A355" s="1" t="s">
        <v>4300</v>
      </c>
      <c r="B355" s="13">
        <v>41759</v>
      </c>
      <c r="C355" s="1" t="s">
        <v>9337</v>
      </c>
      <c r="D355" s="1">
        <v>1</v>
      </c>
      <c r="E355" s="1" t="s">
        <v>9338</v>
      </c>
      <c r="F355" s="1" t="s">
        <v>9</v>
      </c>
      <c r="G355" s="1" t="s">
        <v>10</v>
      </c>
      <c r="H355" s="1" t="s">
        <v>9308</v>
      </c>
      <c r="I355" s="14">
        <f t="shared" si="5"/>
        <v>184827.5625</v>
      </c>
      <c r="J355" s="14">
        <v>29572.41</v>
      </c>
      <c r="K355" s="1" t="s">
        <v>6142</v>
      </c>
    </row>
    <row r="356" spans="1:11">
      <c r="A356" s="1" t="s">
        <v>4309</v>
      </c>
      <c r="B356" s="13">
        <v>41759</v>
      </c>
      <c r="C356" s="1" t="s">
        <v>3707</v>
      </c>
      <c r="D356" s="1">
        <v>1</v>
      </c>
      <c r="E356" s="1" t="s">
        <v>9339</v>
      </c>
      <c r="F356" s="1" t="s">
        <v>9</v>
      </c>
      <c r="G356" s="1" t="s">
        <v>10</v>
      </c>
      <c r="H356" s="1" t="s">
        <v>3833</v>
      </c>
      <c r="I356" s="14">
        <f t="shared" si="5"/>
        <v>248689.62499999997</v>
      </c>
      <c r="J356" s="14">
        <v>39790.339999999997</v>
      </c>
      <c r="K356" s="1" t="s">
        <v>6142</v>
      </c>
    </row>
    <row r="357" spans="1:11">
      <c r="A357" t="s">
        <v>4320</v>
      </c>
      <c r="B357" s="3">
        <v>41759</v>
      </c>
      <c r="C357" t="s">
        <v>7008</v>
      </c>
      <c r="D357">
        <v>1</v>
      </c>
      <c r="E357" t="s">
        <v>9876</v>
      </c>
      <c r="F357" t="s">
        <v>9</v>
      </c>
      <c r="G357" t="s">
        <v>10</v>
      </c>
      <c r="H357" t="s">
        <v>9877</v>
      </c>
      <c r="I357" s="14">
        <f t="shared" si="5"/>
        <v>241379.3125</v>
      </c>
      <c r="J357" s="4">
        <v>38620.69</v>
      </c>
      <c r="K357" t="s">
        <v>6141</v>
      </c>
    </row>
    <row r="358" spans="1:11" hidden="1">
      <c r="A358" t="s">
        <v>4327</v>
      </c>
      <c r="B358" s="3">
        <v>41759</v>
      </c>
      <c r="C358" t="s">
        <v>16</v>
      </c>
      <c r="D358">
        <v>2</v>
      </c>
      <c r="E358" t="s">
        <v>9878</v>
      </c>
      <c r="F358" t="s">
        <v>1283</v>
      </c>
      <c r="G358" t="s">
        <v>0</v>
      </c>
      <c r="H358" t="s">
        <v>7594</v>
      </c>
      <c r="I358" s="14">
        <f t="shared" si="5"/>
        <v>-879.4375</v>
      </c>
      <c r="J358">
        <v>-140.71</v>
      </c>
      <c r="K358" t="s">
        <v>6149</v>
      </c>
    </row>
    <row r="359" spans="1:11" hidden="1">
      <c r="A359" s="1" t="s">
        <v>9341</v>
      </c>
      <c r="B359" s="13">
        <v>41759</v>
      </c>
      <c r="C359" s="1" t="s">
        <v>9342</v>
      </c>
      <c r="D359" s="1">
        <v>2</v>
      </c>
      <c r="E359" s="1" t="s">
        <v>9343</v>
      </c>
      <c r="F359" s="1" t="s">
        <v>37</v>
      </c>
      <c r="G359" s="1" t="s">
        <v>38</v>
      </c>
      <c r="H359" s="1" t="s">
        <v>39</v>
      </c>
      <c r="I359" s="14">
        <f t="shared" si="5"/>
        <v>4243.125</v>
      </c>
      <c r="J359" s="1">
        <v>678.9</v>
      </c>
      <c r="K359" s="1" t="s">
        <v>6145</v>
      </c>
    </row>
    <row r="360" spans="1:11" hidden="1">
      <c r="A360" s="1" t="s">
        <v>1186</v>
      </c>
      <c r="B360" s="13">
        <v>41759</v>
      </c>
      <c r="C360" s="1" t="s">
        <v>9344</v>
      </c>
      <c r="D360" s="1">
        <v>2</v>
      </c>
      <c r="E360" s="1" t="s">
        <v>9345</v>
      </c>
      <c r="F360" s="1" t="s">
        <v>37</v>
      </c>
      <c r="G360" s="1" t="s">
        <v>38</v>
      </c>
      <c r="H360" s="1" t="s">
        <v>39</v>
      </c>
      <c r="I360" s="14">
        <f t="shared" si="5"/>
        <v>12132.0625</v>
      </c>
      <c r="J360" s="14">
        <v>1941.13</v>
      </c>
      <c r="K360" s="1" t="s">
        <v>6145</v>
      </c>
    </row>
    <row r="361" spans="1:11" hidden="1">
      <c r="A361" s="1" t="s">
        <v>9346</v>
      </c>
      <c r="B361" s="13">
        <v>41759</v>
      </c>
      <c r="C361" s="1" t="s">
        <v>9347</v>
      </c>
      <c r="D361" s="1">
        <v>2</v>
      </c>
      <c r="E361" s="1" t="s">
        <v>9348</v>
      </c>
      <c r="F361" s="1" t="s">
        <v>37</v>
      </c>
      <c r="G361" s="1" t="s">
        <v>38</v>
      </c>
      <c r="H361" s="1" t="s">
        <v>39</v>
      </c>
      <c r="I361" s="14">
        <f t="shared" si="5"/>
        <v>6827.3750000000009</v>
      </c>
      <c r="J361" s="14">
        <v>1092.3800000000001</v>
      </c>
      <c r="K361" s="1" t="s">
        <v>6145</v>
      </c>
    </row>
    <row r="362" spans="1:11" hidden="1">
      <c r="A362" s="1" t="s">
        <v>8620</v>
      </c>
      <c r="B362" s="13">
        <v>41759</v>
      </c>
      <c r="C362" s="1" t="s">
        <v>9349</v>
      </c>
      <c r="D362" s="1">
        <v>2</v>
      </c>
      <c r="E362" s="1" t="s">
        <v>9350</v>
      </c>
      <c r="F362" s="1" t="s">
        <v>37</v>
      </c>
      <c r="G362" s="1" t="s">
        <v>38</v>
      </c>
      <c r="H362" s="1" t="s">
        <v>39</v>
      </c>
      <c r="I362" s="14">
        <f t="shared" si="5"/>
        <v>524</v>
      </c>
      <c r="J362" s="1">
        <v>83.84</v>
      </c>
      <c r="K362" s="1" t="s">
        <v>6145</v>
      </c>
    </row>
    <row r="363" spans="1:11" hidden="1">
      <c r="A363" t="s">
        <v>9879</v>
      </c>
      <c r="B363" s="3">
        <v>41759</v>
      </c>
      <c r="C363" t="s">
        <v>9880</v>
      </c>
      <c r="D363">
        <v>2</v>
      </c>
      <c r="E363" t="s">
        <v>9881</v>
      </c>
      <c r="F363" t="s">
        <v>1637</v>
      </c>
      <c r="G363" t="s">
        <v>13</v>
      </c>
      <c r="H363" t="s">
        <v>9352</v>
      </c>
      <c r="I363" s="14">
        <f t="shared" si="5"/>
        <v>-1379.375</v>
      </c>
      <c r="J363">
        <v>-220.7</v>
      </c>
      <c r="K363" s="1" t="s">
        <v>6145</v>
      </c>
    </row>
    <row r="364" spans="1:11" hidden="1">
      <c r="A364" s="1" t="s">
        <v>9353</v>
      </c>
      <c r="B364" s="13">
        <v>41759</v>
      </c>
      <c r="C364" s="1" t="s">
        <v>9354</v>
      </c>
      <c r="D364" s="1">
        <v>2</v>
      </c>
      <c r="E364" s="1" t="s">
        <v>9355</v>
      </c>
      <c r="F364" s="1" t="s">
        <v>26</v>
      </c>
      <c r="G364" s="1" t="s">
        <v>3602</v>
      </c>
      <c r="H364" s="1" t="s">
        <v>914</v>
      </c>
      <c r="I364" s="14">
        <f t="shared" si="5"/>
        <v>853.43750000000011</v>
      </c>
      <c r="J364" s="1">
        <v>136.55000000000001</v>
      </c>
      <c r="K364" s="1" t="s">
        <v>6145</v>
      </c>
    </row>
    <row r="365" spans="1:11" hidden="1">
      <c r="A365" t="s">
        <v>9882</v>
      </c>
      <c r="B365" s="3">
        <v>41759</v>
      </c>
      <c r="C365" t="s">
        <v>9883</v>
      </c>
      <c r="D365">
        <v>2</v>
      </c>
      <c r="E365" t="s">
        <v>9884</v>
      </c>
      <c r="F365" t="s">
        <v>1368</v>
      </c>
      <c r="G365" t="s">
        <v>3602</v>
      </c>
      <c r="H365" t="s">
        <v>88</v>
      </c>
      <c r="I365" s="14">
        <f t="shared" si="5"/>
        <v>2664.75</v>
      </c>
      <c r="J365">
        <v>426.36</v>
      </c>
      <c r="K365" t="s">
        <v>6151</v>
      </c>
    </row>
    <row r="366" spans="1:11">
      <c r="A366" s="1" t="s">
        <v>9357</v>
      </c>
      <c r="B366" s="13">
        <v>41759</v>
      </c>
      <c r="C366" s="1" t="s">
        <v>9358</v>
      </c>
      <c r="D366" s="1">
        <v>1</v>
      </c>
      <c r="E366" s="1" t="s">
        <v>9359</v>
      </c>
      <c r="F366" s="1" t="s">
        <v>9</v>
      </c>
      <c r="G366" s="1" t="s">
        <v>10</v>
      </c>
      <c r="H366" s="1" t="s">
        <v>4612</v>
      </c>
      <c r="I366" s="14">
        <f t="shared" si="5"/>
        <v>179137.9375</v>
      </c>
      <c r="J366" s="14">
        <v>28662.07</v>
      </c>
      <c r="K366" s="1" t="s">
        <v>6142</v>
      </c>
    </row>
    <row r="367" spans="1:11">
      <c r="A367" s="1" t="s">
        <v>8622</v>
      </c>
      <c r="B367" s="13">
        <v>41759</v>
      </c>
      <c r="C367" s="1" t="s">
        <v>9360</v>
      </c>
      <c r="D367" s="1">
        <v>1</v>
      </c>
      <c r="E367" s="1" t="s">
        <v>9361</v>
      </c>
      <c r="F367" s="1" t="s">
        <v>9</v>
      </c>
      <c r="G367" s="1" t="s">
        <v>10</v>
      </c>
      <c r="H367" s="1" t="s">
        <v>9362</v>
      </c>
      <c r="I367" s="14">
        <f t="shared" si="5"/>
        <v>249905.1875</v>
      </c>
      <c r="J367" s="14">
        <v>39984.83</v>
      </c>
      <c r="K367" s="1" t="s">
        <v>6142</v>
      </c>
    </row>
    <row r="368" spans="1:11" hidden="1">
      <c r="A368" s="1" t="s">
        <v>3384</v>
      </c>
      <c r="B368" s="13">
        <v>41759</v>
      </c>
      <c r="C368" s="1" t="s">
        <v>8876</v>
      </c>
      <c r="D368" s="1">
        <v>1</v>
      </c>
      <c r="E368" s="1" t="s">
        <v>9363</v>
      </c>
      <c r="F368" s="1" t="s">
        <v>70</v>
      </c>
      <c r="G368" s="1" t="s">
        <v>10</v>
      </c>
      <c r="H368" s="1" t="s">
        <v>9187</v>
      </c>
      <c r="I368" s="14">
        <f t="shared" si="5"/>
        <v>-241284.49999999997</v>
      </c>
      <c r="J368" s="14">
        <v>-38605.519999999997</v>
      </c>
      <c r="K368" s="1" t="s">
        <v>6142</v>
      </c>
    </row>
    <row r="369" spans="1:11">
      <c r="A369" s="1" t="s">
        <v>3387</v>
      </c>
      <c r="B369" s="13">
        <v>41759</v>
      </c>
      <c r="C369" s="1" t="s">
        <v>9364</v>
      </c>
      <c r="D369" s="1">
        <v>1</v>
      </c>
      <c r="E369" s="1" t="s">
        <v>9365</v>
      </c>
      <c r="F369" s="1" t="s">
        <v>9</v>
      </c>
      <c r="G369" s="1" t="s">
        <v>10</v>
      </c>
      <c r="H369" s="1" t="s">
        <v>9187</v>
      </c>
      <c r="I369" s="14">
        <f t="shared" si="5"/>
        <v>206801.75</v>
      </c>
      <c r="J369" s="14">
        <v>33088.28</v>
      </c>
      <c r="K369" s="1" t="s">
        <v>6142</v>
      </c>
    </row>
    <row r="370" spans="1:11">
      <c r="A370" t="s">
        <v>3390</v>
      </c>
      <c r="B370" s="3">
        <v>41759</v>
      </c>
      <c r="C370" t="s">
        <v>9885</v>
      </c>
      <c r="D370">
        <v>1</v>
      </c>
      <c r="E370" t="s">
        <v>9886</v>
      </c>
      <c r="F370" t="s">
        <v>9</v>
      </c>
      <c r="G370" t="s">
        <v>10</v>
      </c>
      <c r="H370" t="s">
        <v>9887</v>
      </c>
      <c r="I370" s="14">
        <f t="shared" si="5"/>
        <v>21551.75</v>
      </c>
      <c r="J370" s="4">
        <v>3448.28</v>
      </c>
      <c r="K370" t="s">
        <v>6141</v>
      </c>
    </row>
    <row r="371" spans="1:11">
      <c r="A371" s="1" t="s">
        <v>3396</v>
      </c>
      <c r="B371" s="13">
        <v>41759</v>
      </c>
      <c r="C371" s="1" t="s">
        <v>9366</v>
      </c>
      <c r="D371" s="1">
        <v>1</v>
      </c>
      <c r="E371" s="1" t="s">
        <v>9367</v>
      </c>
      <c r="F371" s="1" t="s">
        <v>9</v>
      </c>
      <c r="G371" s="1" t="s">
        <v>10</v>
      </c>
      <c r="H371" s="1" t="s">
        <v>9368</v>
      </c>
      <c r="I371" s="14">
        <f t="shared" si="5"/>
        <v>186034.5</v>
      </c>
      <c r="J371" s="14">
        <v>29765.52</v>
      </c>
      <c r="K371" s="1" t="s">
        <v>6142</v>
      </c>
    </row>
    <row r="372" spans="1:11" hidden="1">
      <c r="A372" s="1" t="s">
        <v>3399</v>
      </c>
      <c r="B372" s="13">
        <v>41759</v>
      </c>
      <c r="C372" s="1" t="s">
        <v>9366</v>
      </c>
      <c r="D372" s="1">
        <v>1</v>
      </c>
      <c r="E372" s="1" t="s">
        <v>9369</v>
      </c>
      <c r="F372" s="1" t="s">
        <v>70</v>
      </c>
      <c r="G372" s="1" t="s">
        <v>10</v>
      </c>
      <c r="H372" s="1" t="s">
        <v>9368</v>
      </c>
      <c r="I372" s="14">
        <f t="shared" si="5"/>
        <v>-186034.5</v>
      </c>
      <c r="J372" s="14">
        <v>-29765.52</v>
      </c>
      <c r="K372" s="1" t="s">
        <v>6142</v>
      </c>
    </row>
    <row r="373" spans="1:11">
      <c r="A373" s="1" t="s">
        <v>3402</v>
      </c>
      <c r="B373" s="13">
        <v>41759</v>
      </c>
      <c r="C373" s="1" t="s">
        <v>9370</v>
      </c>
      <c r="D373" s="1">
        <v>1</v>
      </c>
      <c r="E373" s="1" t="s">
        <v>9371</v>
      </c>
      <c r="F373" s="1" t="s">
        <v>9</v>
      </c>
      <c r="G373" s="1" t="s">
        <v>10</v>
      </c>
      <c r="H373" s="1" t="s">
        <v>9372</v>
      </c>
      <c r="I373" s="14">
        <f t="shared" si="5"/>
        <v>288793.125</v>
      </c>
      <c r="J373" s="14">
        <v>46206.9</v>
      </c>
      <c r="K373" s="1" t="s">
        <v>6142</v>
      </c>
    </row>
    <row r="374" spans="1:11">
      <c r="A374" s="1" t="s">
        <v>3405</v>
      </c>
      <c r="B374" s="13">
        <v>41759</v>
      </c>
      <c r="C374" s="1" t="s">
        <v>9366</v>
      </c>
      <c r="D374" s="1">
        <v>1</v>
      </c>
      <c r="E374" s="1" t="s">
        <v>9373</v>
      </c>
      <c r="F374" s="1" t="s">
        <v>9</v>
      </c>
      <c r="G374" s="1" t="s">
        <v>10</v>
      </c>
      <c r="H374" s="1" t="s">
        <v>9368</v>
      </c>
      <c r="I374" s="14">
        <f t="shared" si="5"/>
        <v>186034.5</v>
      </c>
      <c r="J374" s="14">
        <v>29765.52</v>
      </c>
      <c r="K374" s="1" t="s">
        <v>6142</v>
      </c>
    </row>
    <row r="375" spans="1:11">
      <c r="A375" s="1" t="s">
        <v>3408</v>
      </c>
      <c r="B375" s="13">
        <v>41759</v>
      </c>
      <c r="C375" s="1" t="s">
        <v>9374</v>
      </c>
      <c r="D375" s="1">
        <v>1</v>
      </c>
      <c r="E375" s="1" t="s">
        <v>9375</v>
      </c>
      <c r="F375" s="1" t="s">
        <v>9</v>
      </c>
      <c r="G375" s="1" t="s">
        <v>10</v>
      </c>
      <c r="H375" s="1" t="s">
        <v>9376</v>
      </c>
      <c r="I375" s="14">
        <f t="shared" si="5"/>
        <v>184827.5625</v>
      </c>
      <c r="J375" s="14">
        <v>29572.41</v>
      </c>
      <c r="K375" s="1" t="s">
        <v>6142</v>
      </c>
    </row>
    <row r="376" spans="1:11" hidden="1">
      <c r="A376" s="1" t="s">
        <v>3411</v>
      </c>
      <c r="B376" s="13">
        <v>41759</v>
      </c>
      <c r="C376" s="1" t="s">
        <v>6596</v>
      </c>
      <c r="D376" s="1">
        <v>1</v>
      </c>
      <c r="E376" s="1" t="s">
        <v>9377</v>
      </c>
      <c r="F376" s="1" t="s">
        <v>70</v>
      </c>
      <c r="G376" s="1" t="s">
        <v>10</v>
      </c>
      <c r="H376" s="1" t="s">
        <v>2189</v>
      </c>
      <c r="I376" s="14">
        <f t="shared" si="5"/>
        <v>-176724.125</v>
      </c>
      <c r="J376" s="14">
        <v>-28275.86</v>
      </c>
      <c r="K376" s="1" t="s">
        <v>6142</v>
      </c>
    </row>
    <row r="377" spans="1:11">
      <c r="A377" s="1" t="s">
        <v>3414</v>
      </c>
      <c r="B377" s="13">
        <v>41759</v>
      </c>
      <c r="C377" s="1" t="s">
        <v>6596</v>
      </c>
      <c r="D377" s="1">
        <v>1</v>
      </c>
      <c r="E377" s="1" t="s">
        <v>9378</v>
      </c>
      <c r="F377" s="1" t="s">
        <v>9</v>
      </c>
      <c r="G377" s="1" t="s">
        <v>10</v>
      </c>
      <c r="H377" s="1" t="s">
        <v>9379</v>
      </c>
      <c r="I377" s="14">
        <f t="shared" si="5"/>
        <v>176724.125</v>
      </c>
      <c r="J377" s="14">
        <v>28275.86</v>
      </c>
      <c r="K377" s="1" t="s">
        <v>6142</v>
      </c>
    </row>
    <row r="378" spans="1:11" hidden="1">
      <c r="A378" s="1" t="s">
        <v>4362</v>
      </c>
      <c r="B378" s="13">
        <v>41759</v>
      </c>
      <c r="C378" s="1" t="s">
        <v>31</v>
      </c>
      <c r="D378" s="1">
        <v>1</v>
      </c>
      <c r="E378" s="1" t="s">
        <v>9380</v>
      </c>
      <c r="F378" s="1" t="s">
        <v>269</v>
      </c>
      <c r="G378" s="1" t="s">
        <v>270</v>
      </c>
      <c r="H378" s="1" t="s">
        <v>9381</v>
      </c>
      <c r="I378" s="14">
        <f t="shared" si="5"/>
        <v>21551.75</v>
      </c>
      <c r="J378" s="14">
        <v>3448.28</v>
      </c>
      <c r="K378" s="1" t="s">
        <v>6146</v>
      </c>
    </row>
    <row r="379" spans="1:11" hidden="1">
      <c r="A379" s="1" t="s">
        <v>9382</v>
      </c>
      <c r="B379" s="13">
        <v>41759</v>
      </c>
      <c r="C379" s="1" t="s">
        <v>9383</v>
      </c>
      <c r="D379" s="1">
        <v>1</v>
      </c>
      <c r="E379" s="1" t="s">
        <v>9384</v>
      </c>
      <c r="F379" s="1" t="s">
        <v>269</v>
      </c>
      <c r="G379" s="1" t="s">
        <v>270</v>
      </c>
      <c r="H379" s="1" t="s">
        <v>9385</v>
      </c>
      <c r="I379" s="14">
        <f t="shared" si="5"/>
        <v>67138.375</v>
      </c>
      <c r="J379" s="14">
        <v>10742.14</v>
      </c>
      <c r="K379" s="1" t="s">
        <v>6167</v>
      </c>
    </row>
    <row r="380" spans="1:11" hidden="1">
      <c r="A380" s="1" t="s">
        <v>9386</v>
      </c>
      <c r="B380" s="13">
        <v>41730</v>
      </c>
      <c r="C380" s="1" t="s">
        <v>9387</v>
      </c>
      <c r="D380" s="1">
        <v>1</v>
      </c>
      <c r="E380" s="1" t="s">
        <v>9388</v>
      </c>
      <c r="F380" s="1" t="s">
        <v>318</v>
      </c>
      <c r="G380" s="1" t="s">
        <v>3602</v>
      </c>
      <c r="H380" s="1" t="s">
        <v>9389</v>
      </c>
      <c r="I380" s="14">
        <f t="shared" si="5"/>
        <v>4310.375</v>
      </c>
      <c r="J380" s="1">
        <v>689.66</v>
      </c>
      <c r="K380" s="1" t="s">
        <v>6144</v>
      </c>
    </row>
    <row r="381" spans="1:11" hidden="1">
      <c r="A381" s="1" t="s">
        <v>9390</v>
      </c>
      <c r="B381" s="13">
        <v>41730</v>
      </c>
      <c r="C381" s="1" t="s">
        <v>9391</v>
      </c>
      <c r="D381" s="1">
        <v>1</v>
      </c>
      <c r="E381" s="1" t="s">
        <v>9392</v>
      </c>
      <c r="F381" s="1" t="s">
        <v>318</v>
      </c>
      <c r="G381" s="1" t="s">
        <v>3602</v>
      </c>
      <c r="H381" s="1" t="s">
        <v>9393</v>
      </c>
      <c r="I381" s="14">
        <f t="shared" si="5"/>
        <v>4310.375</v>
      </c>
      <c r="J381" s="1">
        <v>689.66</v>
      </c>
      <c r="K381" s="1" t="s">
        <v>6144</v>
      </c>
    </row>
    <row r="382" spans="1:11" hidden="1">
      <c r="A382" s="1" t="s">
        <v>9394</v>
      </c>
      <c r="B382" s="13">
        <v>41730</v>
      </c>
      <c r="C382" s="1" t="s">
        <v>9395</v>
      </c>
      <c r="D382" s="1">
        <v>1</v>
      </c>
      <c r="E382" s="1" t="s">
        <v>9396</v>
      </c>
      <c r="F382" s="1" t="s">
        <v>318</v>
      </c>
      <c r="G382" s="1" t="s">
        <v>3602</v>
      </c>
      <c r="H382" s="1" t="s">
        <v>9397</v>
      </c>
      <c r="I382" s="14">
        <f t="shared" si="5"/>
        <v>4310.375</v>
      </c>
      <c r="J382" s="1">
        <v>689.66</v>
      </c>
      <c r="K382" s="1" t="s">
        <v>6144</v>
      </c>
    </row>
    <row r="383" spans="1:11" hidden="1">
      <c r="A383" s="1" t="s">
        <v>8657</v>
      </c>
      <c r="B383" s="13">
        <v>41732</v>
      </c>
      <c r="C383" s="1" t="s">
        <v>9398</v>
      </c>
      <c r="D383" s="1">
        <v>1</v>
      </c>
      <c r="E383" s="1" t="s">
        <v>9399</v>
      </c>
      <c r="F383" s="1" t="s">
        <v>318</v>
      </c>
      <c r="G383" s="1" t="s">
        <v>3602</v>
      </c>
      <c r="H383" s="1" t="s">
        <v>9400</v>
      </c>
      <c r="I383" s="14">
        <f t="shared" si="5"/>
        <v>8620.6875</v>
      </c>
      <c r="J383" s="14">
        <v>1379.31</v>
      </c>
      <c r="K383" s="1" t="s">
        <v>6144</v>
      </c>
    </row>
    <row r="384" spans="1:11" hidden="1">
      <c r="A384" s="1" t="s">
        <v>9401</v>
      </c>
      <c r="B384" s="13">
        <v>41737</v>
      </c>
      <c r="C384" s="1" t="s">
        <v>9402</v>
      </c>
      <c r="D384" s="1">
        <v>1</v>
      </c>
      <c r="E384" s="1" t="s">
        <v>9403</v>
      </c>
      <c r="F384" s="1" t="s">
        <v>318</v>
      </c>
      <c r="G384" s="1" t="s">
        <v>3602</v>
      </c>
      <c r="H384" s="1" t="s">
        <v>9404</v>
      </c>
      <c r="I384" s="14">
        <f t="shared" si="5"/>
        <v>8620.6875</v>
      </c>
      <c r="J384" s="14">
        <v>1379.31</v>
      </c>
      <c r="K384" s="1" t="s">
        <v>6144</v>
      </c>
    </row>
    <row r="385" spans="1:11" hidden="1">
      <c r="A385" s="1" t="s">
        <v>9405</v>
      </c>
      <c r="B385" s="13">
        <v>41745</v>
      </c>
      <c r="C385" s="1" t="s">
        <v>9406</v>
      </c>
      <c r="D385" s="1">
        <v>1</v>
      </c>
      <c r="E385" s="1" t="s">
        <v>9407</v>
      </c>
      <c r="F385" s="1" t="s">
        <v>318</v>
      </c>
      <c r="G385" s="1" t="s">
        <v>3602</v>
      </c>
      <c r="H385" s="1" t="s">
        <v>9408</v>
      </c>
      <c r="I385" s="14">
        <f t="shared" si="5"/>
        <v>8620.6875</v>
      </c>
      <c r="J385" s="14">
        <v>1379.31</v>
      </c>
      <c r="K385" s="1" t="s">
        <v>6144</v>
      </c>
    </row>
    <row r="386" spans="1:11" hidden="1">
      <c r="A386" s="1" t="s">
        <v>9409</v>
      </c>
      <c r="B386" s="13">
        <v>41751</v>
      </c>
      <c r="C386" s="1" t="s">
        <v>9410</v>
      </c>
      <c r="D386" s="1">
        <v>1</v>
      </c>
      <c r="E386" s="1" t="s">
        <v>9411</v>
      </c>
      <c r="F386" s="1" t="s">
        <v>318</v>
      </c>
      <c r="G386" s="1" t="s">
        <v>3602</v>
      </c>
      <c r="H386" s="1" t="s">
        <v>9412</v>
      </c>
      <c r="I386" s="14">
        <f t="shared" si="5"/>
        <v>4310.375</v>
      </c>
      <c r="J386" s="1">
        <v>689.66</v>
      </c>
      <c r="K386" s="1" t="s">
        <v>6144</v>
      </c>
    </row>
    <row r="387" spans="1:11" hidden="1">
      <c r="A387" s="1" t="s">
        <v>8658</v>
      </c>
      <c r="B387" s="13">
        <v>41753</v>
      </c>
      <c r="C387" s="1" t="s">
        <v>9413</v>
      </c>
      <c r="D387" s="1">
        <v>1</v>
      </c>
      <c r="E387" s="1" t="s">
        <v>9414</v>
      </c>
      <c r="F387" s="1" t="s">
        <v>318</v>
      </c>
      <c r="G387" s="1" t="s">
        <v>270</v>
      </c>
      <c r="H387" s="1" t="s">
        <v>9415</v>
      </c>
      <c r="I387" s="14">
        <f t="shared" si="5"/>
        <v>4310.375</v>
      </c>
      <c r="J387" s="1">
        <v>689.66</v>
      </c>
      <c r="K387" s="1" t="s">
        <v>6144</v>
      </c>
    </row>
    <row r="388" spans="1:11" hidden="1">
      <c r="A388" s="1" t="s">
        <v>9416</v>
      </c>
      <c r="B388" s="13">
        <v>41755</v>
      </c>
      <c r="C388" s="1" t="s">
        <v>9417</v>
      </c>
      <c r="D388" s="1">
        <v>1</v>
      </c>
      <c r="E388" s="1" t="s">
        <v>9418</v>
      </c>
      <c r="F388" s="1" t="s">
        <v>318</v>
      </c>
      <c r="G388" s="1" t="s">
        <v>3602</v>
      </c>
      <c r="H388" s="1" t="s">
        <v>9419</v>
      </c>
      <c r="I388" s="14">
        <f t="shared" si="5"/>
        <v>4310.375</v>
      </c>
      <c r="J388" s="1">
        <v>689.66</v>
      </c>
      <c r="K388" s="1" t="s">
        <v>6144</v>
      </c>
    </row>
    <row r="389" spans="1:11" hidden="1">
      <c r="A389" s="1" t="s">
        <v>9420</v>
      </c>
      <c r="B389" s="13">
        <v>41755</v>
      </c>
      <c r="C389" s="1" t="s">
        <v>9421</v>
      </c>
      <c r="D389" s="1">
        <v>1</v>
      </c>
      <c r="E389" s="1" t="s">
        <v>9422</v>
      </c>
      <c r="F389" s="1" t="s">
        <v>318</v>
      </c>
      <c r="G389" s="1" t="s">
        <v>3602</v>
      </c>
      <c r="H389" s="1" t="s">
        <v>9423</v>
      </c>
      <c r="I389" s="14">
        <f t="shared" si="5"/>
        <v>8620.6875</v>
      </c>
      <c r="J389" s="14">
        <v>1379.31</v>
      </c>
      <c r="K389" s="1" t="s">
        <v>6144</v>
      </c>
    </row>
    <row r="390" spans="1:11" hidden="1">
      <c r="A390" s="1" t="s">
        <v>8659</v>
      </c>
      <c r="B390" s="13">
        <v>41758</v>
      </c>
      <c r="C390" s="1" t="s">
        <v>9424</v>
      </c>
      <c r="D390" s="1">
        <v>1</v>
      </c>
      <c r="E390" s="1" t="s">
        <v>9425</v>
      </c>
      <c r="F390" s="1" t="s">
        <v>318</v>
      </c>
      <c r="G390" s="1" t="s">
        <v>3602</v>
      </c>
      <c r="H390" s="1" t="s">
        <v>9426</v>
      </c>
      <c r="I390" s="14">
        <f t="shared" si="5"/>
        <v>4310.375</v>
      </c>
      <c r="J390" s="1">
        <v>689.66</v>
      </c>
      <c r="K390" s="1" t="s">
        <v>6144</v>
      </c>
    </row>
    <row r="391" spans="1:11" hidden="1">
      <c r="A391" s="1" t="s">
        <v>9427</v>
      </c>
      <c r="B391" s="13">
        <v>41758</v>
      </c>
      <c r="C391" s="1" t="s">
        <v>9428</v>
      </c>
      <c r="D391" s="1">
        <v>1</v>
      </c>
      <c r="E391" s="1" t="s">
        <v>9429</v>
      </c>
      <c r="F391" s="1" t="s">
        <v>318</v>
      </c>
      <c r="G391" s="1" t="s">
        <v>3602</v>
      </c>
      <c r="H391" s="1" t="s">
        <v>9430</v>
      </c>
      <c r="I391" s="14">
        <f t="shared" si="5"/>
        <v>12069</v>
      </c>
      <c r="J391" s="14">
        <v>1931.04</v>
      </c>
      <c r="K391" s="1" t="s">
        <v>6144</v>
      </c>
    </row>
    <row r="392" spans="1:11" hidden="1">
      <c r="A392" s="1" t="s">
        <v>9431</v>
      </c>
      <c r="B392" s="13">
        <v>41758</v>
      </c>
      <c r="C392" s="1" t="s">
        <v>9432</v>
      </c>
      <c r="D392" s="1">
        <v>1</v>
      </c>
      <c r="E392" s="1" t="s">
        <v>9433</v>
      </c>
      <c r="F392" s="1" t="s">
        <v>318</v>
      </c>
      <c r="G392" s="1" t="s">
        <v>3602</v>
      </c>
      <c r="H392" s="1" t="s">
        <v>9434</v>
      </c>
      <c r="I392" s="14">
        <f t="shared" si="5"/>
        <v>4310.375</v>
      </c>
      <c r="J392" s="1">
        <v>689.66</v>
      </c>
      <c r="K392" s="1" t="s">
        <v>6144</v>
      </c>
    </row>
    <row r="393" spans="1:11" hidden="1">
      <c r="A393" s="1" t="s">
        <v>9435</v>
      </c>
      <c r="B393" s="13">
        <v>41758</v>
      </c>
      <c r="C393" s="1" t="s">
        <v>9436</v>
      </c>
      <c r="D393" s="1">
        <v>1</v>
      </c>
      <c r="E393" s="1" t="s">
        <v>9437</v>
      </c>
      <c r="F393" s="1" t="s">
        <v>318</v>
      </c>
      <c r="G393" s="1" t="s">
        <v>3602</v>
      </c>
      <c r="H393" s="1" t="s">
        <v>9438</v>
      </c>
      <c r="I393" s="14">
        <f t="shared" si="5"/>
        <v>4310.375</v>
      </c>
      <c r="J393" s="1">
        <v>689.66</v>
      </c>
      <c r="K393" s="1" t="s">
        <v>6144</v>
      </c>
    </row>
    <row r="394" spans="1:11" hidden="1">
      <c r="A394" s="1" t="s">
        <v>9439</v>
      </c>
      <c r="B394" s="13">
        <v>41758</v>
      </c>
      <c r="C394" s="1" t="s">
        <v>9440</v>
      </c>
      <c r="D394" s="1">
        <v>1</v>
      </c>
      <c r="E394" s="1" t="s">
        <v>9441</v>
      </c>
      <c r="F394" s="1" t="s">
        <v>318</v>
      </c>
      <c r="G394" s="1" t="s">
        <v>3602</v>
      </c>
      <c r="H394" s="1" t="s">
        <v>9442</v>
      </c>
      <c r="I394" s="14">
        <f t="shared" ref="I394:I457" si="6">J394*100/16</f>
        <v>4310.375</v>
      </c>
      <c r="J394" s="1">
        <v>689.66</v>
      </c>
      <c r="K394" s="1" t="s">
        <v>6144</v>
      </c>
    </row>
    <row r="395" spans="1:11" hidden="1">
      <c r="A395" s="1" t="s">
        <v>8660</v>
      </c>
      <c r="B395" s="13">
        <v>41758</v>
      </c>
      <c r="C395" s="1" t="s">
        <v>9443</v>
      </c>
      <c r="D395" s="1">
        <v>1</v>
      </c>
      <c r="E395" s="1" t="s">
        <v>9444</v>
      </c>
      <c r="F395" s="1" t="s">
        <v>318</v>
      </c>
      <c r="G395" s="1" t="s">
        <v>3602</v>
      </c>
      <c r="H395" s="1" t="s">
        <v>9445</v>
      </c>
      <c r="I395" s="14">
        <f t="shared" si="6"/>
        <v>4310.375</v>
      </c>
      <c r="J395" s="1">
        <v>689.66</v>
      </c>
      <c r="K395" s="1" t="s">
        <v>6144</v>
      </c>
    </row>
    <row r="396" spans="1:11" hidden="1">
      <c r="A396" s="1" t="s">
        <v>9446</v>
      </c>
      <c r="B396" s="13">
        <v>41759</v>
      </c>
      <c r="C396" s="1" t="s">
        <v>9447</v>
      </c>
      <c r="D396" s="1">
        <v>1</v>
      </c>
      <c r="E396" s="1" t="s">
        <v>9448</v>
      </c>
      <c r="F396" s="1" t="s">
        <v>318</v>
      </c>
      <c r="G396" s="1" t="s">
        <v>3602</v>
      </c>
      <c r="H396" s="1" t="s">
        <v>9449</v>
      </c>
      <c r="I396" s="14">
        <f t="shared" si="6"/>
        <v>4310.375</v>
      </c>
      <c r="J396" s="1">
        <v>689.66</v>
      </c>
      <c r="K396" s="1" t="s">
        <v>6144</v>
      </c>
    </row>
    <row r="397" spans="1:11" hidden="1">
      <c r="A397" s="1" t="s">
        <v>9450</v>
      </c>
      <c r="B397" s="13">
        <v>41759</v>
      </c>
      <c r="C397" s="1" t="s">
        <v>9451</v>
      </c>
      <c r="D397" s="1">
        <v>1</v>
      </c>
      <c r="E397" s="1" t="s">
        <v>9452</v>
      </c>
      <c r="F397" s="1" t="s">
        <v>318</v>
      </c>
      <c r="G397" s="1" t="s">
        <v>3602</v>
      </c>
      <c r="H397" s="1" t="s">
        <v>9453</v>
      </c>
      <c r="I397" s="14">
        <f t="shared" si="6"/>
        <v>8620.6875</v>
      </c>
      <c r="J397" s="14">
        <v>1379.31</v>
      </c>
      <c r="K397" s="1" t="s">
        <v>6144</v>
      </c>
    </row>
    <row r="398" spans="1:11" hidden="1">
      <c r="A398" t="s">
        <v>12</v>
      </c>
      <c r="B398" s="3">
        <v>41730</v>
      </c>
      <c r="C398" t="s">
        <v>9888</v>
      </c>
      <c r="D398">
        <v>2</v>
      </c>
      <c r="E398" t="s">
        <v>9889</v>
      </c>
      <c r="F398" t="s">
        <v>26</v>
      </c>
      <c r="G398" t="s">
        <v>13</v>
      </c>
      <c r="H398" t="s">
        <v>2011</v>
      </c>
      <c r="I398" s="14">
        <f t="shared" si="6"/>
        <v>2491.375</v>
      </c>
      <c r="J398">
        <v>398.62</v>
      </c>
      <c r="K398" s="1" t="s">
        <v>6145</v>
      </c>
    </row>
    <row r="399" spans="1:11" hidden="1">
      <c r="A399" t="s">
        <v>1288</v>
      </c>
      <c r="B399" s="3">
        <v>41730</v>
      </c>
      <c r="C399" t="s">
        <v>9890</v>
      </c>
      <c r="D399">
        <v>2</v>
      </c>
      <c r="E399" t="s">
        <v>9891</v>
      </c>
      <c r="F399" t="s">
        <v>26</v>
      </c>
      <c r="G399" t="s">
        <v>13</v>
      </c>
      <c r="H399" t="s">
        <v>8112</v>
      </c>
      <c r="I399" s="14">
        <f t="shared" si="6"/>
        <v>1465.5</v>
      </c>
      <c r="J399">
        <v>234.48</v>
      </c>
      <c r="K399" s="1" t="s">
        <v>6145</v>
      </c>
    </row>
    <row r="400" spans="1:11" hidden="1">
      <c r="A400" t="s">
        <v>1292</v>
      </c>
      <c r="B400" s="3">
        <v>41730</v>
      </c>
      <c r="C400" t="s">
        <v>9892</v>
      </c>
      <c r="D400">
        <v>2</v>
      </c>
      <c r="E400" t="s">
        <v>9893</v>
      </c>
      <c r="F400" t="s">
        <v>26</v>
      </c>
      <c r="G400" t="s">
        <v>13</v>
      </c>
      <c r="H400" t="s">
        <v>8810</v>
      </c>
      <c r="I400" s="14">
        <f t="shared" si="6"/>
        <v>2491.375</v>
      </c>
      <c r="J400">
        <v>398.62</v>
      </c>
      <c r="K400" s="1" t="s">
        <v>6145</v>
      </c>
    </row>
    <row r="401" spans="1:11" hidden="1">
      <c r="A401" t="s">
        <v>20</v>
      </c>
      <c r="B401" s="3">
        <v>41730</v>
      </c>
      <c r="C401" t="s">
        <v>9894</v>
      </c>
      <c r="D401">
        <v>2</v>
      </c>
      <c r="E401" t="s">
        <v>9895</v>
      </c>
      <c r="F401" t="s">
        <v>26</v>
      </c>
      <c r="G401" t="s">
        <v>13</v>
      </c>
      <c r="H401" t="s">
        <v>9896</v>
      </c>
      <c r="I401" s="14">
        <f t="shared" si="6"/>
        <v>853.43750000000011</v>
      </c>
      <c r="J401">
        <v>136.55000000000001</v>
      </c>
      <c r="K401" s="1" t="s">
        <v>6145</v>
      </c>
    </row>
    <row r="402" spans="1:11" hidden="1">
      <c r="A402" t="s">
        <v>23</v>
      </c>
      <c r="B402" s="3">
        <v>41730</v>
      </c>
      <c r="C402" t="s">
        <v>9897</v>
      </c>
      <c r="D402">
        <v>2</v>
      </c>
      <c r="E402" t="s">
        <v>9898</v>
      </c>
      <c r="F402" t="s">
        <v>18</v>
      </c>
      <c r="G402" t="s">
        <v>0</v>
      </c>
      <c r="H402" t="s">
        <v>1660</v>
      </c>
      <c r="I402" s="14">
        <f t="shared" si="6"/>
        <v>484</v>
      </c>
      <c r="J402">
        <v>77.44</v>
      </c>
      <c r="K402" t="s">
        <v>6149</v>
      </c>
    </row>
    <row r="403" spans="1:11" hidden="1">
      <c r="A403" s="1" t="s">
        <v>1302</v>
      </c>
      <c r="B403" s="13">
        <v>41730</v>
      </c>
      <c r="C403" s="1" t="s">
        <v>49</v>
      </c>
      <c r="D403" s="1">
        <v>2</v>
      </c>
      <c r="E403" s="1" t="s">
        <v>9454</v>
      </c>
      <c r="F403" s="1" t="s">
        <v>18</v>
      </c>
      <c r="G403" s="1" t="s">
        <v>3</v>
      </c>
      <c r="H403" s="1" t="s">
        <v>6185</v>
      </c>
      <c r="I403" s="14">
        <f t="shared" si="6"/>
        <v>1106.3125</v>
      </c>
      <c r="J403" s="1">
        <v>177.01</v>
      </c>
      <c r="K403" t="s">
        <v>6149</v>
      </c>
    </row>
    <row r="404" spans="1:11" hidden="1">
      <c r="A404" t="s">
        <v>1302</v>
      </c>
      <c r="B404" s="3">
        <v>41730</v>
      </c>
      <c r="C404" t="s">
        <v>49</v>
      </c>
      <c r="D404">
        <v>2</v>
      </c>
      <c r="E404" t="s">
        <v>9454</v>
      </c>
      <c r="F404" t="s">
        <v>18</v>
      </c>
      <c r="G404" t="s">
        <v>3</v>
      </c>
      <c r="H404" t="s">
        <v>6185</v>
      </c>
      <c r="I404" s="14">
        <f t="shared" si="6"/>
        <v>1106.3125</v>
      </c>
      <c r="J404">
        <v>177.01</v>
      </c>
      <c r="K404" t="s">
        <v>6149</v>
      </c>
    </row>
    <row r="405" spans="1:11" hidden="1">
      <c r="A405" t="s">
        <v>1302</v>
      </c>
      <c r="B405" s="3">
        <v>41730</v>
      </c>
      <c r="C405" t="s">
        <v>49</v>
      </c>
      <c r="D405">
        <v>2</v>
      </c>
      <c r="E405" t="s">
        <v>9454</v>
      </c>
      <c r="F405" t="s">
        <v>18</v>
      </c>
      <c r="G405" t="s">
        <v>3</v>
      </c>
      <c r="H405" t="s">
        <v>6185</v>
      </c>
      <c r="I405" s="14">
        <f t="shared" si="6"/>
        <v>-1106.3125</v>
      </c>
      <c r="J405">
        <v>-177.01</v>
      </c>
      <c r="K405" t="s">
        <v>6149</v>
      </c>
    </row>
    <row r="406" spans="1:11" hidden="1">
      <c r="A406" t="s">
        <v>1305</v>
      </c>
      <c r="B406" s="3">
        <v>41730</v>
      </c>
      <c r="C406" t="s">
        <v>9899</v>
      </c>
      <c r="D406">
        <v>2</v>
      </c>
      <c r="E406" t="s">
        <v>9900</v>
      </c>
      <c r="F406" t="s">
        <v>26</v>
      </c>
      <c r="G406" t="s">
        <v>13</v>
      </c>
      <c r="H406" t="s">
        <v>1436</v>
      </c>
      <c r="I406" s="14">
        <f t="shared" si="6"/>
        <v>853.43750000000011</v>
      </c>
      <c r="J406">
        <v>136.55000000000001</v>
      </c>
      <c r="K406" s="1" t="s">
        <v>6145</v>
      </c>
    </row>
    <row r="407" spans="1:11" hidden="1">
      <c r="A407" t="s">
        <v>9901</v>
      </c>
      <c r="B407" s="3">
        <v>41730</v>
      </c>
      <c r="C407" t="s">
        <v>9902</v>
      </c>
      <c r="D407">
        <v>2</v>
      </c>
      <c r="E407" t="s">
        <v>9903</v>
      </c>
      <c r="F407" t="s">
        <v>26</v>
      </c>
      <c r="G407" t="s">
        <v>13</v>
      </c>
      <c r="H407" t="s">
        <v>2162</v>
      </c>
      <c r="I407" s="14">
        <f t="shared" si="6"/>
        <v>1206.875</v>
      </c>
      <c r="J407">
        <v>193.1</v>
      </c>
      <c r="K407" s="1" t="s">
        <v>6145</v>
      </c>
    </row>
    <row r="408" spans="1:11" hidden="1">
      <c r="A408" t="s">
        <v>1309</v>
      </c>
      <c r="B408" s="3">
        <v>41730</v>
      </c>
      <c r="C408" t="s">
        <v>9904</v>
      </c>
      <c r="D408">
        <v>2</v>
      </c>
      <c r="E408" t="s">
        <v>9905</v>
      </c>
      <c r="F408" t="s">
        <v>26</v>
      </c>
      <c r="G408" t="s">
        <v>13</v>
      </c>
      <c r="H408" t="s">
        <v>9906</v>
      </c>
      <c r="I408" s="14">
        <f t="shared" si="6"/>
        <v>1112.0625</v>
      </c>
      <c r="J408">
        <v>177.93</v>
      </c>
      <c r="K408" s="1" t="s">
        <v>6145</v>
      </c>
    </row>
    <row r="409" spans="1:11" hidden="1">
      <c r="A409" t="s">
        <v>1313</v>
      </c>
      <c r="B409" s="3">
        <v>41730</v>
      </c>
      <c r="C409" t="s">
        <v>49</v>
      </c>
      <c r="D409">
        <v>2</v>
      </c>
      <c r="E409" t="s">
        <v>9907</v>
      </c>
      <c r="F409" t="s">
        <v>18</v>
      </c>
      <c r="G409" t="s">
        <v>3</v>
      </c>
      <c r="H409" t="s">
        <v>7449</v>
      </c>
      <c r="I409" s="14">
        <f t="shared" si="6"/>
        <v>860.875</v>
      </c>
      <c r="J409">
        <v>137.74</v>
      </c>
      <c r="K409" t="s">
        <v>6149</v>
      </c>
    </row>
    <row r="410" spans="1:11" hidden="1">
      <c r="A410" t="s">
        <v>28</v>
      </c>
      <c r="B410" s="3">
        <v>41730</v>
      </c>
      <c r="C410" t="s">
        <v>9908</v>
      </c>
      <c r="D410">
        <v>2</v>
      </c>
      <c r="E410" t="s">
        <v>9909</v>
      </c>
      <c r="F410" t="s">
        <v>26</v>
      </c>
      <c r="G410" t="s">
        <v>13</v>
      </c>
      <c r="H410" t="s">
        <v>9910</v>
      </c>
      <c r="I410" s="14">
        <f t="shared" si="6"/>
        <v>1140.75</v>
      </c>
      <c r="J410">
        <v>182.52</v>
      </c>
      <c r="K410" s="1" t="s">
        <v>6145</v>
      </c>
    </row>
    <row r="411" spans="1:11" hidden="1">
      <c r="A411" t="s">
        <v>30</v>
      </c>
      <c r="B411" s="3">
        <v>41730</v>
      </c>
      <c r="C411" t="s">
        <v>9911</v>
      </c>
      <c r="D411">
        <v>2</v>
      </c>
      <c r="E411" t="s">
        <v>9912</v>
      </c>
      <c r="F411" t="s">
        <v>26</v>
      </c>
      <c r="G411" t="s">
        <v>13</v>
      </c>
      <c r="H411" t="s">
        <v>9913</v>
      </c>
      <c r="I411" s="14">
        <f t="shared" si="6"/>
        <v>853.43750000000011</v>
      </c>
      <c r="J411">
        <v>136.55000000000001</v>
      </c>
      <c r="K411" s="1" t="s">
        <v>6145</v>
      </c>
    </row>
    <row r="412" spans="1:11" hidden="1">
      <c r="A412" t="s">
        <v>1317</v>
      </c>
      <c r="B412" s="3">
        <v>41730</v>
      </c>
      <c r="C412" t="s">
        <v>9914</v>
      </c>
      <c r="D412">
        <v>2</v>
      </c>
      <c r="E412" t="s">
        <v>9915</v>
      </c>
      <c r="F412" t="s">
        <v>26</v>
      </c>
      <c r="G412" t="s">
        <v>13</v>
      </c>
      <c r="H412" t="s">
        <v>5847</v>
      </c>
      <c r="I412" s="14">
        <f t="shared" si="6"/>
        <v>897.3125</v>
      </c>
      <c r="J412">
        <v>143.57</v>
      </c>
      <c r="K412" s="1" t="s">
        <v>6145</v>
      </c>
    </row>
    <row r="413" spans="1:11" hidden="1">
      <c r="A413" t="s">
        <v>1321</v>
      </c>
      <c r="B413" s="3">
        <v>41730</v>
      </c>
      <c r="C413" t="s">
        <v>2</v>
      </c>
      <c r="D413">
        <v>2</v>
      </c>
      <c r="E413" t="s">
        <v>9916</v>
      </c>
      <c r="F413" t="s">
        <v>18</v>
      </c>
      <c r="G413" t="s">
        <v>3</v>
      </c>
      <c r="H413" t="s">
        <v>8731</v>
      </c>
      <c r="I413" s="14">
        <f t="shared" si="6"/>
        <v>771.625</v>
      </c>
      <c r="J413">
        <v>123.46</v>
      </c>
      <c r="K413" t="s">
        <v>6149</v>
      </c>
    </row>
    <row r="414" spans="1:11" hidden="1">
      <c r="A414" t="s">
        <v>1329</v>
      </c>
      <c r="B414" s="3">
        <v>41730</v>
      </c>
      <c r="C414" t="s">
        <v>9917</v>
      </c>
      <c r="D414">
        <v>2</v>
      </c>
      <c r="E414" t="s">
        <v>9918</v>
      </c>
      <c r="F414" t="s">
        <v>26</v>
      </c>
      <c r="G414" t="s">
        <v>13</v>
      </c>
      <c r="H414" t="s">
        <v>3580</v>
      </c>
      <c r="I414" s="14">
        <f t="shared" si="6"/>
        <v>3732.75</v>
      </c>
      <c r="J414">
        <v>597.24</v>
      </c>
      <c r="K414" s="1" t="s">
        <v>6145</v>
      </c>
    </row>
    <row r="415" spans="1:11" hidden="1">
      <c r="A415" t="s">
        <v>1333</v>
      </c>
      <c r="B415" s="3">
        <v>41730</v>
      </c>
      <c r="C415" t="s">
        <v>9919</v>
      </c>
      <c r="D415">
        <v>2</v>
      </c>
      <c r="E415" t="s">
        <v>9920</v>
      </c>
      <c r="F415" t="s">
        <v>26</v>
      </c>
      <c r="G415" t="s">
        <v>13</v>
      </c>
      <c r="H415" t="s">
        <v>5589</v>
      </c>
      <c r="I415" s="14">
        <f t="shared" si="6"/>
        <v>853.43750000000011</v>
      </c>
      <c r="J415">
        <v>136.55000000000001</v>
      </c>
      <c r="K415" s="1" t="s">
        <v>6145</v>
      </c>
    </row>
    <row r="416" spans="1:11" hidden="1">
      <c r="A416" t="s">
        <v>1337</v>
      </c>
      <c r="B416" s="3">
        <v>41730</v>
      </c>
      <c r="C416" t="s">
        <v>9921</v>
      </c>
      <c r="D416">
        <v>2</v>
      </c>
      <c r="E416" t="s">
        <v>9922</v>
      </c>
      <c r="F416" t="s">
        <v>26</v>
      </c>
      <c r="G416" t="s">
        <v>13</v>
      </c>
      <c r="H416" t="s">
        <v>9923</v>
      </c>
      <c r="I416" s="14">
        <f t="shared" si="6"/>
        <v>1198.3125</v>
      </c>
      <c r="J416">
        <v>191.73</v>
      </c>
      <c r="K416" s="1" t="s">
        <v>6145</v>
      </c>
    </row>
    <row r="417" spans="1:11" hidden="1">
      <c r="A417" t="s">
        <v>1341</v>
      </c>
      <c r="B417" s="3">
        <v>41730</v>
      </c>
      <c r="C417" t="s">
        <v>9924</v>
      </c>
      <c r="D417">
        <v>2</v>
      </c>
      <c r="E417" t="s">
        <v>9925</v>
      </c>
      <c r="F417" t="s">
        <v>26</v>
      </c>
      <c r="G417" t="s">
        <v>13</v>
      </c>
      <c r="H417" t="s">
        <v>9926</v>
      </c>
      <c r="I417" s="14">
        <f t="shared" si="6"/>
        <v>853.43750000000011</v>
      </c>
      <c r="J417">
        <v>136.55000000000001</v>
      </c>
      <c r="K417" s="1" t="s">
        <v>6145</v>
      </c>
    </row>
    <row r="418" spans="1:11" hidden="1">
      <c r="A418" t="s">
        <v>1345</v>
      </c>
      <c r="B418" s="3">
        <v>41730</v>
      </c>
      <c r="C418" t="s">
        <v>2</v>
      </c>
      <c r="D418">
        <v>2</v>
      </c>
      <c r="E418" t="s">
        <v>9927</v>
      </c>
      <c r="F418" t="s">
        <v>18</v>
      </c>
      <c r="G418" t="s">
        <v>3</v>
      </c>
      <c r="H418" t="s">
        <v>1534</v>
      </c>
      <c r="I418" s="14">
        <f t="shared" si="6"/>
        <v>1491.6875</v>
      </c>
      <c r="J418">
        <v>238.67</v>
      </c>
      <c r="K418" t="s">
        <v>6149</v>
      </c>
    </row>
    <row r="419" spans="1:11" hidden="1">
      <c r="A419" t="s">
        <v>8670</v>
      </c>
      <c r="B419" s="3">
        <v>41730</v>
      </c>
      <c r="C419" t="s">
        <v>9928</v>
      </c>
      <c r="D419">
        <v>2</v>
      </c>
      <c r="E419" t="s">
        <v>9929</v>
      </c>
      <c r="F419" t="s">
        <v>26</v>
      </c>
      <c r="G419" t="s">
        <v>13</v>
      </c>
      <c r="H419" t="s">
        <v>9930</v>
      </c>
      <c r="I419" s="14">
        <f t="shared" si="6"/>
        <v>172.5</v>
      </c>
      <c r="J419">
        <v>27.6</v>
      </c>
      <c r="K419" s="1" t="s">
        <v>6145</v>
      </c>
    </row>
    <row r="420" spans="1:11" hidden="1">
      <c r="A420" t="s">
        <v>1349</v>
      </c>
      <c r="B420" s="3">
        <v>41730</v>
      </c>
      <c r="C420" t="s">
        <v>9931</v>
      </c>
      <c r="D420">
        <v>2</v>
      </c>
      <c r="E420" t="s">
        <v>9932</v>
      </c>
      <c r="F420" t="s">
        <v>26</v>
      </c>
      <c r="G420" t="s">
        <v>13</v>
      </c>
      <c r="H420" t="s">
        <v>9933</v>
      </c>
      <c r="I420" s="14">
        <f t="shared" si="6"/>
        <v>985.24999999999989</v>
      </c>
      <c r="J420">
        <v>157.63999999999999</v>
      </c>
      <c r="K420" s="1" t="s">
        <v>6145</v>
      </c>
    </row>
    <row r="421" spans="1:11" hidden="1">
      <c r="A421" s="1" t="s">
        <v>1353</v>
      </c>
      <c r="B421" s="13">
        <v>41730</v>
      </c>
      <c r="C421" s="1" t="s">
        <v>16</v>
      </c>
      <c r="D421" s="1">
        <v>2</v>
      </c>
      <c r="E421" s="1" t="s">
        <v>9455</v>
      </c>
      <c r="F421" s="1" t="s">
        <v>18</v>
      </c>
      <c r="G421" s="1" t="s">
        <v>3</v>
      </c>
      <c r="H421" s="1" t="s">
        <v>9456</v>
      </c>
      <c r="I421" s="14">
        <f t="shared" si="6"/>
        <v>538.125</v>
      </c>
      <c r="J421" s="1">
        <v>86.1</v>
      </c>
      <c r="K421" t="s">
        <v>6149</v>
      </c>
    </row>
    <row r="422" spans="1:11" hidden="1">
      <c r="A422" t="s">
        <v>1353</v>
      </c>
      <c r="B422" s="3">
        <v>41730</v>
      </c>
      <c r="C422" t="s">
        <v>16</v>
      </c>
      <c r="D422">
        <v>2</v>
      </c>
      <c r="E422" t="s">
        <v>9455</v>
      </c>
      <c r="F422" t="s">
        <v>18</v>
      </c>
      <c r="G422" t="s">
        <v>3</v>
      </c>
      <c r="H422" t="s">
        <v>9456</v>
      </c>
      <c r="I422" s="14">
        <f t="shared" si="6"/>
        <v>538.125</v>
      </c>
      <c r="J422">
        <v>86.1</v>
      </c>
      <c r="K422" t="s">
        <v>6149</v>
      </c>
    </row>
    <row r="423" spans="1:11" hidden="1">
      <c r="A423" t="s">
        <v>1353</v>
      </c>
      <c r="B423" s="3">
        <v>41730</v>
      </c>
      <c r="C423" t="s">
        <v>16</v>
      </c>
      <c r="D423">
        <v>2</v>
      </c>
      <c r="E423" t="s">
        <v>9455</v>
      </c>
      <c r="F423" t="s">
        <v>18</v>
      </c>
      <c r="G423" t="s">
        <v>3</v>
      </c>
      <c r="H423" t="s">
        <v>9456</v>
      </c>
      <c r="I423" s="14">
        <f t="shared" si="6"/>
        <v>-538.125</v>
      </c>
      <c r="J423">
        <v>-86.1</v>
      </c>
      <c r="K423" t="s">
        <v>6149</v>
      </c>
    </row>
    <row r="424" spans="1:11" hidden="1">
      <c r="A424" t="s">
        <v>1357</v>
      </c>
      <c r="B424" s="3">
        <v>41730</v>
      </c>
      <c r="C424" t="s">
        <v>9934</v>
      </c>
      <c r="D424">
        <v>2</v>
      </c>
      <c r="E424" t="s">
        <v>9935</v>
      </c>
      <c r="F424" t="s">
        <v>26</v>
      </c>
      <c r="G424" t="s">
        <v>13</v>
      </c>
      <c r="H424" t="s">
        <v>7669</v>
      </c>
      <c r="I424" s="14">
        <f t="shared" si="6"/>
        <v>1534.5</v>
      </c>
      <c r="J424">
        <v>245.52</v>
      </c>
      <c r="K424" s="1" t="s">
        <v>6145</v>
      </c>
    </row>
    <row r="425" spans="1:11" hidden="1">
      <c r="A425" t="s">
        <v>71</v>
      </c>
      <c r="B425" s="3">
        <v>41731</v>
      </c>
      <c r="C425" t="s">
        <v>9936</v>
      </c>
      <c r="D425">
        <v>2</v>
      </c>
      <c r="E425" t="s">
        <v>9937</v>
      </c>
      <c r="F425" t="s">
        <v>26</v>
      </c>
      <c r="G425" t="s">
        <v>13</v>
      </c>
      <c r="H425" t="s">
        <v>9938</v>
      </c>
      <c r="I425" s="14">
        <f t="shared" si="6"/>
        <v>1534.5</v>
      </c>
      <c r="J425">
        <v>245.52</v>
      </c>
      <c r="K425" s="1" t="s">
        <v>6145</v>
      </c>
    </row>
    <row r="426" spans="1:11" hidden="1">
      <c r="A426" t="s">
        <v>73</v>
      </c>
      <c r="B426" s="3">
        <v>41731</v>
      </c>
      <c r="C426" t="s">
        <v>2</v>
      </c>
      <c r="D426">
        <v>2</v>
      </c>
      <c r="E426" t="s">
        <v>9939</v>
      </c>
      <c r="F426" t="s">
        <v>18</v>
      </c>
      <c r="G426" t="s">
        <v>3</v>
      </c>
      <c r="H426" t="s">
        <v>5451</v>
      </c>
      <c r="I426" s="14">
        <f t="shared" si="6"/>
        <v>183</v>
      </c>
      <c r="J426">
        <v>29.28</v>
      </c>
      <c r="K426" t="s">
        <v>6149</v>
      </c>
    </row>
    <row r="427" spans="1:11" hidden="1">
      <c r="A427" t="s">
        <v>9940</v>
      </c>
      <c r="B427" s="3">
        <v>41731</v>
      </c>
      <c r="C427" t="s">
        <v>9941</v>
      </c>
      <c r="D427">
        <v>2</v>
      </c>
      <c r="E427" t="s">
        <v>9942</v>
      </c>
      <c r="F427" t="s">
        <v>26</v>
      </c>
      <c r="G427" t="s">
        <v>13</v>
      </c>
      <c r="H427" t="s">
        <v>9943</v>
      </c>
      <c r="I427" s="14">
        <f t="shared" si="6"/>
        <v>2285.8125</v>
      </c>
      <c r="J427">
        <v>365.73</v>
      </c>
      <c r="K427" s="1" t="s">
        <v>6145</v>
      </c>
    </row>
    <row r="428" spans="1:11" hidden="1">
      <c r="A428" t="s">
        <v>74</v>
      </c>
      <c r="B428" s="3">
        <v>41731</v>
      </c>
      <c r="C428" t="s">
        <v>9944</v>
      </c>
      <c r="D428">
        <v>2</v>
      </c>
      <c r="E428" t="s">
        <v>9945</v>
      </c>
      <c r="F428" t="s">
        <v>26</v>
      </c>
      <c r="G428" t="s">
        <v>13</v>
      </c>
      <c r="H428" t="s">
        <v>9946</v>
      </c>
      <c r="I428" s="14">
        <f t="shared" si="6"/>
        <v>1534.5</v>
      </c>
      <c r="J428">
        <v>245.52</v>
      </c>
      <c r="K428" s="1" t="s">
        <v>6145</v>
      </c>
    </row>
    <row r="429" spans="1:11" hidden="1">
      <c r="A429" t="s">
        <v>75</v>
      </c>
      <c r="B429" s="3">
        <v>41731</v>
      </c>
      <c r="C429" t="s">
        <v>9947</v>
      </c>
      <c r="D429">
        <v>2</v>
      </c>
      <c r="E429" t="s">
        <v>9948</v>
      </c>
      <c r="F429" t="s">
        <v>26</v>
      </c>
      <c r="G429" t="s">
        <v>13</v>
      </c>
      <c r="H429" t="s">
        <v>363</v>
      </c>
      <c r="I429" s="14">
        <f t="shared" si="6"/>
        <v>853.43750000000011</v>
      </c>
      <c r="J429">
        <v>136.55000000000001</v>
      </c>
      <c r="K429" s="1" t="s">
        <v>6145</v>
      </c>
    </row>
    <row r="430" spans="1:11" hidden="1">
      <c r="A430" t="s">
        <v>4630</v>
      </c>
      <c r="B430" s="3">
        <v>41731</v>
      </c>
      <c r="C430" t="s">
        <v>9949</v>
      </c>
      <c r="D430">
        <v>2</v>
      </c>
      <c r="E430" t="s">
        <v>9950</v>
      </c>
      <c r="F430" t="s">
        <v>26</v>
      </c>
      <c r="G430" t="s">
        <v>13</v>
      </c>
      <c r="H430" t="s">
        <v>9951</v>
      </c>
      <c r="I430" s="14">
        <f t="shared" si="6"/>
        <v>853.43750000000011</v>
      </c>
      <c r="J430">
        <v>136.55000000000001</v>
      </c>
      <c r="K430" s="1" t="s">
        <v>6145</v>
      </c>
    </row>
    <row r="431" spans="1:11" hidden="1">
      <c r="A431" t="s">
        <v>1387</v>
      </c>
      <c r="B431" s="3">
        <v>41731</v>
      </c>
      <c r="C431" t="s">
        <v>2</v>
      </c>
      <c r="D431">
        <v>2</v>
      </c>
      <c r="E431" t="s">
        <v>9952</v>
      </c>
      <c r="F431" t="s">
        <v>18</v>
      </c>
      <c r="G431" t="s">
        <v>3</v>
      </c>
      <c r="H431" t="s">
        <v>2717</v>
      </c>
      <c r="I431" s="14">
        <f t="shared" si="6"/>
        <v>476.62500000000006</v>
      </c>
      <c r="J431">
        <v>76.260000000000005</v>
      </c>
      <c r="K431" t="s">
        <v>6149</v>
      </c>
    </row>
    <row r="432" spans="1:11" hidden="1">
      <c r="A432" t="s">
        <v>1391</v>
      </c>
      <c r="B432" s="3">
        <v>41731</v>
      </c>
      <c r="C432" t="s">
        <v>9953</v>
      </c>
      <c r="D432">
        <v>2</v>
      </c>
      <c r="E432" t="s">
        <v>9954</v>
      </c>
      <c r="F432" t="s">
        <v>26</v>
      </c>
      <c r="G432" t="s">
        <v>13</v>
      </c>
      <c r="H432" t="s">
        <v>9955</v>
      </c>
      <c r="I432" s="14">
        <f t="shared" si="6"/>
        <v>853.43750000000011</v>
      </c>
      <c r="J432">
        <v>136.55000000000001</v>
      </c>
      <c r="K432" s="1" t="s">
        <v>6145</v>
      </c>
    </row>
    <row r="433" spans="1:11" hidden="1">
      <c r="A433" t="s">
        <v>1394</v>
      </c>
      <c r="B433" s="3">
        <v>41731</v>
      </c>
      <c r="C433" t="s">
        <v>9612</v>
      </c>
      <c r="D433">
        <v>2</v>
      </c>
      <c r="E433" t="s">
        <v>9956</v>
      </c>
      <c r="F433" t="s">
        <v>26</v>
      </c>
      <c r="G433" t="s">
        <v>13</v>
      </c>
      <c r="H433" t="s">
        <v>9614</v>
      </c>
      <c r="I433" s="14">
        <f t="shared" si="6"/>
        <v>853.43750000000011</v>
      </c>
      <c r="J433">
        <v>136.55000000000001</v>
      </c>
      <c r="K433" s="1" t="s">
        <v>6145</v>
      </c>
    </row>
    <row r="434" spans="1:11" hidden="1">
      <c r="A434" t="s">
        <v>1398</v>
      </c>
      <c r="B434" s="3">
        <v>41731</v>
      </c>
      <c r="C434" t="s">
        <v>9612</v>
      </c>
      <c r="D434">
        <v>2</v>
      </c>
      <c r="E434" t="s">
        <v>9957</v>
      </c>
      <c r="F434" t="s">
        <v>26</v>
      </c>
      <c r="G434" t="s">
        <v>13</v>
      </c>
      <c r="H434" t="s">
        <v>9958</v>
      </c>
      <c r="I434" s="14">
        <f t="shared" si="6"/>
        <v>853.43750000000011</v>
      </c>
      <c r="J434">
        <v>136.55000000000001</v>
      </c>
      <c r="K434" s="1" t="s">
        <v>6145</v>
      </c>
    </row>
    <row r="435" spans="1:11" hidden="1">
      <c r="A435" t="s">
        <v>78</v>
      </c>
      <c r="B435" s="3">
        <v>41731</v>
      </c>
      <c r="C435" t="s">
        <v>9959</v>
      </c>
      <c r="D435">
        <v>2</v>
      </c>
      <c r="E435" t="s">
        <v>9960</v>
      </c>
      <c r="F435" t="s">
        <v>26</v>
      </c>
      <c r="G435" t="s">
        <v>13</v>
      </c>
      <c r="H435" t="s">
        <v>9961</v>
      </c>
      <c r="I435" s="14">
        <f t="shared" si="6"/>
        <v>853.43750000000011</v>
      </c>
      <c r="J435">
        <v>136.55000000000001</v>
      </c>
      <c r="K435" s="1" t="s">
        <v>6145</v>
      </c>
    </row>
    <row r="436" spans="1:11" hidden="1">
      <c r="A436" t="s">
        <v>1402</v>
      </c>
      <c r="B436" s="3">
        <v>41731</v>
      </c>
      <c r="C436" t="s">
        <v>9962</v>
      </c>
      <c r="D436">
        <v>2</v>
      </c>
      <c r="E436" t="s">
        <v>9963</v>
      </c>
      <c r="F436" t="s">
        <v>26</v>
      </c>
      <c r="G436" t="s">
        <v>13</v>
      </c>
      <c r="H436" t="s">
        <v>3009</v>
      </c>
      <c r="I436" s="14">
        <f t="shared" si="6"/>
        <v>2525.875</v>
      </c>
      <c r="J436">
        <v>404.14</v>
      </c>
      <c r="K436" s="1" t="s">
        <v>6145</v>
      </c>
    </row>
    <row r="437" spans="1:11" hidden="1">
      <c r="A437" s="1" t="s">
        <v>1406</v>
      </c>
      <c r="B437" s="13">
        <v>41731</v>
      </c>
      <c r="C437" s="1" t="s">
        <v>16</v>
      </c>
      <c r="D437" s="1">
        <v>2</v>
      </c>
      <c r="E437" s="1" t="s">
        <v>9457</v>
      </c>
      <c r="F437" s="1" t="s">
        <v>18</v>
      </c>
      <c r="G437" s="1" t="s">
        <v>3</v>
      </c>
      <c r="H437" s="1" t="s">
        <v>8731</v>
      </c>
      <c r="I437" s="14">
        <f t="shared" si="6"/>
        <v>4702.5625</v>
      </c>
      <c r="J437" s="1">
        <v>752.41</v>
      </c>
      <c r="K437" t="s">
        <v>6149</v>
      </c>
    </row>
    <row r="438" spans="1:11" hidden="1">
      <c r="A438" t="s">
        <v>1406</v>
      </c>
      <c r="B438" s="3">
        <v>41731</v>
      </c>
      <c r="C438" t="s">
        <v>16</v>
      </c>
      <c r="D438">
        <v>2</v>
      </c>
      <c r="E438" t="s">
        <v>9457</v>
      </c>
      <c r="F438" t="s">
        <v>18</v>
      </c>
      <c r="G438" t="s">
        <v>3</v>
      </c>
      <c r="H438" t="s">
        <v>8731</v>
      </c>
      <c r="I438" s="14">
        <f t="shared" si="6"/>
        <v>4702.75</v>
      </c>
      <c r="J438">
        <v>752.44</v>
      </c>
      <c r="K438" t="s">
        <v>6149</v>
      </c>
    </row>
    <row r="439" spans="1:11" hidden="1">
      <c r="A439" t="s">
        <v>1406</v>
      </c>
      <c r="B439" s="3">
        <v>41731</v>
      </c>
      <c r="C439" t="s">
        <v>16</v>
      </c>
      <c r="D439">
        <v>2</v>
      </c>
      <c r="E439" t="s">
        <v>9457</v>
      </c>
      <c r="F439" t="s">
        <v>18</v>
      </c>
      <c r="G439" t="s">
        <v>3</v>
      </c>
      <c r="H439" t="s">
        <v>8731</v>
      </c>
      <c r="I439" s="14">
        <f t="shared" si="6"/>
        <v>-4702.5625</v>
      </c>
      <c r="J439">
        <v>-752.41</v>
      </c>
      <c r="K439" t="s">
        <v>6149</v>
      </c>
    </row>
    <row r="440" spans="1:11" hidden="1">
      <c r="A440" t="s">
        <v>1410</v>
      </c>
      <c r="B440" s="3">
        <v>41731</v>
      </c>
      <c r="C440" t="s">
        <v>9964</v>
      </c>
      <c r="D440">
        <v>2</v>
      </c>
      <c r="E440" t="s">
        <v>9965</v>
      </c>
      <c r="F440" t="s">
        <v>26</v>
      </c>
      <c r="G440" t="s">
        <v>13</v>
      </c>
      <c r="H440" t="s">
        <v>9966</v>
      </c>
      <c r="I440" s="14">
        <f t="shared" si="6"/>
        <v>853.43750000000011</v>
      </c>
      <c r="J440">
        <v>136.55000000000001</v>
      </c>
      <c r="K440" s="1" t="s">
        <v>6145</v>
      </c>
    </row>
    <row r="441" spans="1:11" hidden="1">
      <c r="A441" s="1" t="s">
        <v>1414</v>
      </c>
      <c r="B441" s="13">
        <v>41731</v>
      </c>
      <c r="C441" s="1" t="s">
        <v>16</v>
      </c>
      <c r="D441" s="1">
        <v>2</v>
      </c>
      <c r="E441" s="1" t="s">
        <v>9458</v>
      </c>
      <c r="F441" s="1" t="s">
        <v>18</v>
      </c>
      <c r="G441" s="1" t="s">
        <v>3</v>
      </c>
      <c r="H441" s="1" t="s">
        <v>8723</v>
      </c>
      <c r="I441" s="14">
        <f t="shared" si="6"/>
        <v>532.125</v>
      </c>
      <c r="J441" s="1">
        <v>85.14</v>
      </c>
      <c r="K441" t="s">
        <v>6149</v>
      </c>
    </row>
    <row r="442" spans="1:11" hidden="1">
      <c r="A442" t="s">
        <v>1414</v>
      </c>
      <c r="B442" s="3">
        <v>41731</v>
      </c>
      <c r="C442" t="s">
        <v>16</v>
      </c>
      <c r="D442">
        <v>2</v>
      </c>
      <c r="E442" t="s">
        <v>9458</v>
      </c>
      <c r="F442" t="s">
        <v>18</v>
      </c>
      <c r="G442" t="s">
        <v>3</v>
      </c>
      <c r="H442" t="s">
        <v>8723</v>
      </c>
      <c r="I442" s="14">
        <f t="shared" si="6"/>
        <v>532.125</v>
      </c>
      <c r="J442">
        <v>85.14</v>
      </c>
      <c r="K442" t="s">
        <v>6149</v>
      </c>
    </row>
    <row r="443" spans="1:11" hidden="1">
      <c r="A443" t="s">
        <v>1414</v>
      </c>
      <c r="B443" s="3">
        <v>41731</v>
      </c>
      <c r="C443" t="s">
        <v>16</v>
      </c>
      <c r="D443">
        <v>2</v>
      </c>
      <c r="E443" t="s">
        <v>9458</v>
      </c>
      <c r="F443" t="s">
        <v>18</v>
      </c>
      <c r="G443" t="s">
        <v>3</v>
      </c>
      <c r="H443" t="s">
        <v>8723</v>
      </c>
      <c r="I443" s="14">
        <f t="shared" si="6"/>
        <v>-532.125</v>
      </c>
      <c r="J443">
        <v>-85.14</v>
      </c>
      <c r="K443" t="s">
        <v>6149</v>
      </c>
    </row>
    <row r="444" spans="1:11" hidden="1">
      <c r="A444" t="s">
        <v>79</v>
      </c>
      <c r="B444" s="3">
        <v>41731</v>
      </c>
      <c r="C444" t="s">
        <v>9967</v>
      </c>
      <c r="D444">
        <v>2</v>
      </c>
      <c r="E444" t="s">
        <v>9968</v>
      </c>
      <c r="F444" t="s">
        <v>26</v>
      </c>
      <c r="G444" t="s">
        <v>13</v>
      </c>
      <c r="H444" t="s">
        <v>9969</v>
      </c>
      <c r="I444" s="14">
        <f t="shared" si="6"/>
        <v>853.43750000000011</v>
      </c>
      <c r="J444">
        <v>136.55000000000001</v>
      </c>
      <c r="K444" s="1" t="s">
        <v>6145</v>
      </c>
    </row>
    <row r="445" spans="1:11" hidden="1">
      <c r="A445" t="s">
        <v>1418</v>
      </c>
      <c r="B445" s="3">
        <v>41731</v>
      </c>
      <c r="C445" t="s">
        <v>9970</v>
      </c>
      <c r="D445">
        <v>2</v>
      </c>
      <c r="E445" t="s">
        <v>9971</v>
      </c>
      <c r="F445" t="s">
        <v>26</v>
      </c>
      <c r="G445" t="s">
        <v>13</v>
      </c>
      <c r="H445" t="s">
        <v>9972</v>
      </c>
      <c r="I445" s="14">
        <f t="shared" si="6"/>
        <v>853.43750000000011</v>
      </c>
      <c r="J445">
        <v>136.55000000000001</v>
      </c>
      <c r="K445" s="1" t="s">
        <v>6145</v>
      </c>
    </row>
    <row r="446" spans="1:11" hidden="1">
      <c r="A446" t="s">
        <v>82</v>
      </c>
      <c r="B446" s="3">
        <v>41731</v>
      </c>
      <c r="C446" t="s">
        <v>9973</v>
      </c>
      <c r="D446">
        <v>2</v>
      </c>
      <c r="E446" t="s">
        <v>9974</v>
      </c>
      <c r="F446" t="s">
        <v>26</v>
      </c>
      <c r="G446" t="s">
        <v>13</v>
      </c>
      <c r="H446" t="s">
        <v>5240</v>
      </c>
      <c r="I446" s="14">
        <f t="shared" si="6"/>
        <v>560.3125</v>
      </c>
      <c r="J446">
        <v>89.65</v>
      </c>
      <c r="K446" s="1" t="s">
        <v>6145</v>
      </c>
    </row>
    <row r="447" spans="1:11" hidden="1">
      <c r="A447" t="s">
        <v>4654</v>
      </c>
      <c r="B447" s="3">
        <v>41731</v>
      </c>
      <c r="C447" t="s">
        <v>9975</v>
      </c>
      <c r="D447">
        <v>2</v>
      </c>
      <c r="E447" t="s">
        <v>9976</v>
      </c>
      <c r="F447" t="s">
        <v>26</v>
      </c>
      <c r="G447" t="s">
        <v>13</v>
      </c>
      <c r="H447" t="s">
        <v>5240</v>
      </c>
      <c r="I447" s="14">
        <f t="shared" si="6"/>
        <v>853.43750000000011</v>
      </c>
      <c r="J447">
        <v>136.55000000000001</v>
      </c>
      <c r="K447" s="1" t="s">
        <v>6145</v>
      </c>
    </row>
    <row r="448" spans="1:11" hidden="1">
      <c r="A448" t="s">
        <v>1426</v>
      </c>
      <c r="B448" s="3">
        <v>41731</v>
      </c>
      <c r="C448" t="s">
        <v>9977</v>
      </c>
      <c r="D448">
        <v>2</v>
      </c>
      <c r="E448" t="s">
        <v>9978</v>
      </c>
      <c r="F448" t="s">
        <v>26</v>
      </c>
      <c r="G448" t="s">
        <v>13</v>
      </c>
      <c r="H448" t="s">
        <v>314</v>
      </c>
      <c r="I448" s="14">
        <f t="shared" si="6"/>
        <v>3300</v>
      </c>
      <c r="J448">
        <v>528</v>
      </c>
      <c r="K448" s="1" t="s">
        <v>6145</v>
      </c>
    </row>
    <row r="449" spans="1:11" hidden="1">
      <c r="A449" t="s">
        <v>1429</v>
      </c>
      <c r="B449" s="3">
        <v>41731</v>
      </c>
      <c r="C449" t="s">
        <v>9979</v>
      </c>
      <c r="D449">
        <v>2</v>
      </c>
      <c r="E449" t="s">
        <v>9980</v>
      </c>
      <c r="F449" t="s">
        <v>26</v>
      </c>
      <c r="G449" t="s">
        <v>13</v>
      </c>
      <c r="H449" t="s">
        <v>9981</v>
      </c>
      <c r="I449" s="14">
        <f t="shared" si="6"/>
        <v>1534.5</v>
      </c>
      <c r="J449">
        <v>245.52</v>
      </c>
      <c r="K449" s="1" t="s">
        <v>6145</v>
      </c>
    </row>
    <row r="450" spans="1:11" hidden="1">
      <c r="A450" s="1" t="s">
        <v>9459</v>
      </c>
      <c r="B450" s="13">
        <v>41731</v>
      </c>
      <c r="C450" s="1" t="s">
        <v>16</v>
      </c>
      <c r="D450" s="1">
        <v>2</v>
      </c>
      <c r="E450" s="1" t="s">
        <v>9460</v>
      </c>
      <c r="F450" s="1" t="s">
        <v>18</v>
      </c>
      <c r="G450" s="1" t="s">
        <v>3</v>
      </c>
      <c r="H450" s="1" t="s">
        <v>8718</v>
      </c>
      <c r="I450" s="14">
        <f t="shared" si="6"/>
        <v>1250.9375</v>
      </c>
      <c r="J450" s="1">
        <v>200.15</v>
      </c>
      <c r="K450" t="s">
        <v>6149</v>
      </c>
    </row>
    <row r="451" spans="1:11" hidden="1">
      <c r="A451" t="s">
        <v>9459</v>
      </c>
      <c r="B451" s="3">
        <v>41731</v>
      </c>
      <c r="C451" t="s">
        <v>16</v>
      </c>
      <c r="D451">
        <v>2</v>
      </c>
      <c r="E451" t="s">
        <v>9460</v>
      </c>
      <c r="F451" t="s">
        <v>18</v>
      </c>
      <c r="G451" t="s">
        <v>3</v>
      </c>
      <c r="H451" t="s">
        <v>8718</v>
      </c>
      <c r="I451" s="14">
        <f t="shared" si="6"/>
        <v>1250.875</v>
      </c>
      <c r="J451">
        <v>200.14</v>
      </c>
      <c r="K451" t="s">
        <v>6149</v>
      </c>
    </row>
    <row r="452" spans="1:11" hidden="1">
      <c r="A452" t="s">
        <v>9459</v>
      </c>
      <c r="B452" s="3">
        <v>41731</v>
      </c>
      <c r="C452" t="s">
        <v>16</v>
      </c>
      <c r="D452">
        <v>2</v>
      </c>
      <c r="E452" t="s">
        <v>9460</v>
      </c>
      <c r="F452" t="s">
        <v>18</v>
      </c>
      <c r="G452" t="s">
        <v>3</v>
      </c>
      <c r="H452" t="s">
        <v>8718</v>
      </c>
      <c r="I452" s="14">
        <f t="shared" si="6"/>
        <v>-1250.9375</v>
      </c>
      <c r="J452">
        <v>-200.15</v>
      </c>
      <c r="K452" t="s">
        <v>6149</v>
      </c>
    </row>
    <row r="453" spans="1:11" hidden="1">
      <c r="A453" t="s">
        <v>1433</v>
      </c>
      <c r="B453" s="3">
        <v>41731</v>
      </c>
      <c r="C453" t="s">
        <v>9982</v>
      </c>
      <c r="D453">
        <v>2</v>
      </c>
      <c r="E453" t="s">
        <v>9983</v>
      </c>
      <c r="F453" t="s">
        <v>26</v>
      </c>
      <c r="G453" t="s">
        <v>13</v>
      </c>
      <c r="H453" t="s">
        <v>9984</v>
      </c>
      <c r="I453" s="14">
        <f t="shared" si="6"/>
        <v>3529.8125</v>
      </c>
      <c r="J453">
        <v>564.77</v>
      </c>
      <c r="K453" s="1" t="s">
        <v>6145</v>
      </c>
    </row>
    <row r="454" spans="1:11" hidden="1">
      <c r="A454" s="1" t="s">
        <v>1437</v>
      </c>
      <c r="B454" s="13">
        <v>41731</v>
      </c>
      <c r="C454" s="1" t="s">
        <v>16</v>
      </c>
      <c r="D454" s="1">
        <v>2</v>
      </c>
      <c r="E454" s="1" t="s">
        <v>9461</v>
      </c>
      <c r="F454" s="1" t="s">
        <v>18</v>
      </c>
      <c r="G454" s="1" t="s">
        <v>0</v>
      </c>
      <c r="H454" s="1" t="s">
        <v>6088</v>
      </c>
      <c r="I454" s="14">
        <f t="shared" si="6"/>
        <v>805.6875</v>
      </c>
      <c r="J454" s="1">
        <v>128.91</v>
      </c>
      <c r="K454" t="s">
        <v>6149</v>
      </c>
    </row>
    <row r="455" spans="1:11" hidden="1">
      <c r="A455" t="s">
        <v>1437</v>
      </c>
      <c r="B455" s="3">
        <v>41731</v>
      </c>
      <c r="C455" t="s">
        <v>16</v>
      </c>
      <c r="D455">
        <v>2</v>
      </c>
      <c r="E455" t="s">
        <v>9461</v>
      </c>
      <c r="F455" t="s">
        <v>18</v>
      </c>
      <c r="G455" t="s">
        <v>0</v>
      </c>
      <c r="H455" t="s">
        <v>6088</v>
      </c>
      <c r="I455" s="14">
        <f t="shared" si="6"/>
        <v>1150.5625</v>
      </c>
      <c r="J455">
        <v>184.09</v>
      </c>
      <c r="K455" t="s">
        <v>6149</v>
      </c>
    </row>
    <row r="456" spans="1:11" hidden="1">
      <c r="A456" t="s">
        <v>1437</v>
      </c>
      <c r="B456" s="3">
        <v>41731</v>
      </c>
      <c r="C456" t="s">
        <v>16</v>
      </c>
      <c r="D456">
        <v>2</v>
      </c>
      <c r="E456" t="s">
        <v>9461</v>
      </c>
      <c r="F456" t="s">
        <v>18</v>
      </c>
      <c r="G456" t="s">
        <v>0</v>
      </c>
      <c r="H456" t="s">
        <v>6088</v>
      </c>
      <c r="I456" s="14">
        <f t="shared" si="6"/>
        <v>-805.6875</v>
      </c>
      <c r="J456">
        <v>-128.91</v>
      </c>
      <c r="K456" t="s">
        <v>6149</v>
      </c>
    </row>
    <row r="457" spans="1:11" hidden="1">
      <c r="A457" t="s">
        <v>1441</v>
      </c>
      <c r="B457" s="3">
        <v>41731</v>
      </c>
      <c r="C457" t="s">
        <v>9985</v>
      </c>
      <c r="D457">
        <v>2</v>
      </c>
      <c r="E457" t="s">
        <v>9986</v>
      </c>
      <c r="F457" t="s">
        <v>26</v>
      </c>
      <c r="G457" t="s">
        <v>13</v>
      </c>
      <c r="H457" t="s">
        <v>9987</v>
      </c>
      <c r="I457" s="14">
        <f t="shared" si="6"/>
        <v>853.43750000000011</v>
      </c>
      <c r="J457">
        <v>136.55000000000001</v>
      </c>
      <c r="K457" s="1" t="s">
        <v>6145</v>
      </c>
    </row>
    <row r="458" spans="1:11" hidden="1">
      <c r="A458" t="s">
        <v>109</v>
      </c>
      <c r="B458" s="3">
        <v>41731</v>
      </c>
      <c r="C458" t="s">
        <v>9988</v>
      </c>
      <c r="D458">
        <v>2</v>
      </c>
      <c r="E458" t="s">
        <v>9989</v>
      </c>
      <c r="F458" t="s">
        <v>26</v>
      </c>
      <c r="G458" t="s">
        <v>13</v>
      </c>
      <c r="H458" t="s">
        <v>9990</v>
      </c>
      <c r="I458" s="14">
        <f t="shared" ref="I458:I521" si="7">J458*100/16</f>
        <v>3413.7500000000005</v>
      </c>
      <c r="J458">
        <v>546.20000000000005</v>
      </c>
      <c r="K458" s="1" t="s">
        <v>6145</v>
      </c>
    </row>
    <row r="459" spans="1:11" hidden="1">
      <c r="A459" t="s">
        <v>1467</v>
      </c>
      <c r="B459" s="3">
        <v>41731</v>
      </c>
      <c r="C459" t="s">
        <v>9991</v>
      </c>
      <c r="D459">
        <v>2</v>
      </c>
      <c r="E459" t="s">
        <v>9992</v>
      </c>
      <c r="F459" t="s">
        <v>26</v>
      </c>
      <c r="G459" t="s">
        <v>13</v>
      </c>
      <c r="H459" t="s">
        <v>5349</v>
      </c>
      <c r="I459" s="14">
        <f t="shared" si="7"/>
        <v>1472.4375</v>
      </c>
      <c r="J459">
        <v>235.59</v>
      </c>
      <c r="K459" s="1" t="s">
        <v>6145</v>
      </c>
    </row>
    <row r="460" spans="1:11" hidden="1">
      <c r="A460" t="s">
        <v>1471</v>
      </c>
      <c r="B460" s="3">
        <v>41731</v>
      </c>
      <c r="C460" t="s">
        <v>9993</v>
      </c>
      <c r="D460">
        <v>2</v>
      </c>
      <c r="E460" t="s">
        <v>9994</v>
      </c>
      <c r="F460" t="s">
        <v>26</v>
      </c>
      <c r="G460" t="s">
        <v>13</v>
      </c>
      <c r="H460" t="s">
        <v>7407</v>
      </c>
      <c r="I460" s="14">
        <f t="shared" si="7"/>
        <v>1534.5</v>
      </c>
      <c r="J460">
        <v>245.52</v>
      </c>
      <c r="K460" s="1" t="s">
        <v>6145</v>
      </c>
    </row>
    <row r="461" spans="1:11" hidden="1">
      <c r="A461" t="s">
        <v>110</v>
      </c>
      <c r="B461" s="3">
        <v>41731</v>
      </c>
      <c r="C461" t="s">
        <v>9995</v>
      </c>
      <c r="D461">
        <v>2</v>
      </c>
      <c r="E461" t="s">
        <v>9996</v>
      </c>
      <c r="F461" t="s">
        <v>26</v>
      </c>
      <c r="G461" t="s">
        <v>13</v>
      </c>
      <c r="H461" t="s">
        <v>9997</v>
      </c>
      <c r="I461" s="14">
        <f t="shared" si="7"/>
        <v>853.43750000000011</v>
      </c>
      <c r="J461">
        <v>136.55000000000001</v>
      </c>
      <c r="K461" s="1" t="s">
        <v>6145</v>
      </c>
    </row>
    <row r="462" spans="1:11" hidden="1">
      <c r="A462" t="s">
        <v>112</v>
      </c>
      <c r="B462" s="3">
        <v>41731</v>
      </c>
      <c r="C462" t="s">
        <v>9998</v>
      </c>
      <c r="D462">
        <v>2</v>
      </c>
      <c r="E462" t="s">
        <v>9999</v>
      </c>
      <c r="F462" t="s">
        <v>26</v>
      </c>
      <c r="G462" t="s">
        <v>13</v>
      </c>
      <c r="H462" t="s">
        <v>10000</v>
      </c>
      <c r="I462" s="14">
        <f t="shared" si="7"/>
        <v>3758.625</v>
      </c>
      <c r="J462">
        <v>601.38</v>
      </c>
      <c r="K462" s="1" t="s">
        <v>6145</v>
      </c>
    </row>
    <row r="463" spans="1:11" hidden="1">
      <c r="A463" t="s">
        <v>4678</v>
      </c>
      <c r="B463" s="3">
        <v>41731</v>
      </c>
      <c r="C463" t="s">
        <v>10001</v>
      </c>
      <c r="D463">
        <v>2</v>
      </c>
      <c r="E463" t="s">
        <v>10002</v>
      </c>
      <c r="F463" t="s">
        <v>26</v>
      </c>
      <c r="G463" t="s">
        <v>13</v>
      </c>
      <c r="H463" t="s">
        <v>10003</v>
      </c>
      <c r="I463" s="14">
        <f t="shared" si="7"/>
        <v>3399</v>
      </c>
      <c r="J463">
        <v>543.84</v>
      </c>
      <c r="K463" s="1" t="s">
        <v>6145</v>
      </c>
    </row>
    <row r="464" spans="1:11" hidden="1">
      <c r="A464" s="1" t="s">
        <v>113</v>
      </c>
      <c r="B464" s="13">
        <v>41732</v>
      </c>
      <c r="C464" s="1" t="s">
        <v>49</v>
      </c>
      <c r="D464" s="1">
        <v>2</v>
      </c>
      <c r="E464" s="1" t="s">
        <v>9462</v>
      </c>
      <c r="F464" s="1" t="s">
        <v>18</v>
      </c>
      <c r="G464" s="1" t="s">
        <v>3</v>
      </c>
      <c r="H464" s="1" t="s">
        <v>8739</v>
      </c>
      <c r="I464" s="14">
        <f t="shared" si="7"/>
        <v>3838.0000000000005</v>
      </c>
      <c r="J464" s="1">
        <v>614.08000000000004</v>
      </c>
      <c r="K464" t="s">
        <v>6149</v>
      </c>
    </row>
    <row r="465" spans="1:11" hidden="1">
      <c r="A465" t="s">
        <v>113</v>
      </c>
      <c r="B465" s="3">
        <v>41732</v>
      </c>
      <c r="C465" t="s">
        <v>49</v>
      </c>
      <c r="D465">
        <v>2</v>
      </c>
      <c r="E465" t="s">
        <v>9462</v>
      </c>
      <c r="F465" t="s">
        <v>18</v>
      </c>
      <c r="G465" t="s">
        <v>3</v>
      </c>
      <c r="H465" t="s">
        <v>8739</v>
      </c>
      <c r="I465" s="14">
        <f t="shared" si="7"/>
        <v>3838.0000000000005</v>
      </c>
      <c r="J465">
        <v>614.08000000000004</v>
      </c>
      <c r="K465" t="s">
        <v>6149</v>
      </c>
    </row>
    <row r="466" spans="1:11" hidden="1">
      <c r="A466" t="s">
        <v>113</v>
      </c>
      <c r="B466" s="3">
        <v>41732</v>
      </c>
      <c r="C466" t="s">
        <v>49</v>
      </c>
      <c r="D466">
        <v>2</v>
      </c>
      <c r="E466" t="s">
        <v>9462</v>
      </c>
      <c r="F466" t="s">
        <v>18</v>
      </c>
      <c r="G466" t="s">
        <v>3</v>
      </c>
      <c r="H466" t="s">
        <v>8739</v>
      </c>
      <c r="I466" s="14">
        <f t="shared" si="7"/>
        <v>-3838.0000000000005</v>
      </c>
      <c r="J466">
        <v>-614.08000000000004</v>
      </c>
      <c r="K466" t="s">
        <v>6149</v>
      </c>
    </row>
    <row r="467" spans="1:11" hidden="1">
      <c r="A467" s="1" t="s">
        <v>116</v>
      </c>
      <c r="B467" s="13">
        <v>41732</v>
      </c>
      <c r="C467" s="1" t="s">
        <v>9463</v>
      </c>
      <c r="D467" s="1">
        <v>2</v>
      </c>
      <c r="E467" s="1" t="s">
        <v>9464</v>
      </c>
      <c r="F467" s="1" t="s">
        <v>18</v>
      </c>
      <c r="G467" s="1" t="s">
        <v>3</v>
      </c>
      <c r="H467" s="1" t="s">
        <v>8740</v>
      </c>
      <c r="I467" s="14">
        <f t="shared" si="7"/>
        <v>1265.5</v>
      </c>
      <c r="J467" s="1">
        <v>202.48</v>
      </c>
      <c r="K467" t="s">
        <v>6149</v>
      </c>
    </row>
    <row r="468" spans="1:11" hidden="1">
      <c r="A468" t="s">
        <v>116</v>
      </c>
      <c r="B468" s="3">
        <v>41732</v>
      </c>
      <c r="C468" t="s">
        <v>9463</v>
      </c>
      <c r="D468">
        <v>2</v>
      </c>
      <c r="E468" t="s">
        <v>9464</v>
      </c>
      <c r="F468" t="s">
        <v>18</v>
      </c>
      <c r="G468" t="s">
        <v>3</v>
      </c>
      <c r="H468" t="s">
        <v>8740</v>
      </c>
      <c r="I468" s="14">
        <f t="shared" si="7"/>
        <v>1265.5</v>
      </c>
      <c r="J468">
        <v>202.48</v>
      </c>
      <c r="K468" t="s">
        <v>6149</v>
      </c>
    </row>
    <row r="469" spans="1:11" hidden="1">
      <c r="A469" t="s">
        <v>116</v>
      </c>
      <c r="B469" s="3">
        <v>41732</v>
      </c>
      <c r="C469" t="s">
        <v>9463</v>
      </c>
      <c r="D469">
        <v>2</v>
      </c>
      <c r="E469" t="s">
        <v>9464</v>
      </c>
      <c r="F469" t="s">
        <v>18</v>
      </c>
      <c r="G469" t="s">
        <v>3</v>
      </c>
      <c r="H469" t="s">
        <v>8740</v>
      </c>
      <c r="I469" s="14">
        <f t="shared" si="7"/>
        <v>-1265.5</v>
      </c>
      <c r="J469">
        <v>-202.48</v>
      </c>
      <c r="K469" t="s">
        <v>6149</v>
      </c>
    </row>
    <row r="470" spans="1:11" hidden="1">
      <c r="A470" t="s">
        <v>1484</v>
      </c>
      <c r="B470" s="3">
        <v>41732</v>
      </c>
      <c r="C470" t="s">
        <v>10004</v>
      </c>
      <c r="D470">
        <v>2</v>
      </c>
      <c r="E470" t="s">
        <v>10005</v>
      </c>
      <c r="F470" t="s">
        <v>26</v>
      </c>
      <c r="G470" t="s">
        <v>13</v>
      </c>
      <c r="H470" t="s">
        <v>10006</v>
      </c>
      <c r="I470" s="14">
        <f t="shared" si="7"/>
        <v>2525.875</v>
      </c>
      <c r="J470">
        <v>404.14</v>
      </c>
      <c r="K470" s="1" t="s">
        <v>6145</v>
      </c>
    </row>
    <row r="471" spans="1:11" hidden="1">
      <c r="A471" s="1" t="s">
        <v>1488</v>
      </c>
      <c r="B471" s="13">
        <v>41732</v>
      </c>
      <c r="C471" s="1" t="s">
        <v>16</v>
      </c>
      <c r="D471" s="1">
        <v>2</v>
      </c>
      <c r="E471" s="1" t="s">
        <v>9465</v>
      </c>
      <c r="F471" s="1" t="s">
        <v>18</v>
      </c>
      <c r="G471" s="1" t="s">
        <v>0</v>
      </c>
      <c r="H471" s="1" t="s">
        <v>6088</v>
      </c>
      <c r="I471" s="14">
        <f t="shared" si="7"/>
        <v>805.6875</v>
      </c>
      <c r="J471" s="1">
        <v>128.91</v>
      </c>
      <c r="K471" t="s">
        <v>6149</v>
      </c>
    </row>
    <row r="472" spans="1:11" hidden="1">
      <c r="A472" t="s">
        <v>1488</v>
      </c>
      <c r="B472" s="3">
        <v>41732</v>
      </c>
      <c r="C472" t="s">
        <v>16</v>
      </c>
      <c r="D472">
        <v>2</v>
      </c>
      <c r="E472" t="s">
        <v>9465</v>
      </c>
      <c r="F472" t="s">
        <v>18</v>
      </c>
      <c r="G472" t="s">
        <v>0</v>
      </c>
      <c r="H472" t="s">
        <v>6088</v>
      </c>
      <c r="I472" s="14">
        <f t="shared" si="7"/>
        <v>1150.5625</v>
      </c>
      <c r="J472">
        <v>184.09</v>
      </c>
      <c r="K472" t="s">
        <v>6149</v>
      </c>
    </row>
    <row r="473" spans="1:11" hidden="1">
      <c r="A473" t="s">
        <v>1488</v>
      </c>
      <c r="B473" s="3">
        <v>41732</v>
      </c>
      <c r="C473" t="s">
        <v>16</v>
      </c>
      <c r="D473">
        <v>2</v>
      </c>
      <c r="E473" t="s">
        <v>9465</v>
      </c>
      <c r="F473" t="s">
        <v>18</v>
      </c>
      <c r="G473" t="s">
        <v>0</v>
      </c>
      <c r="H473" t="s">
        <v>6088</v>
      </c>
      <c r="I473" s="14">
        <f t="shared" si="7"/>
        <v>-805.6875</v>
      </c>
      <c r="J473">
        <v>-128.91</v>
      </c>
      <c r="K473" t="s">
        <v>6149</v>
      </c>
    </row>
    <row r="474" spans="1:11" hidden="1">
      <c r="A474" t="s">
        <v>1492</v>
      </c>
      <c r="B474" s="3">
        <v>41732</v>
      </c>
      <c r="C474" t="s">
        <v>10007</v>
      </c>
      <c r="D474">
        <v>2</v>
      </c>
      <c r="E474" t="s">
        <v>10008</v>
      </c>
      <c r="F474" t="s">
        <v>26</v>
      </c>
      <c r="G474" t="s">
        <v>13</v>
      </c>
      <c r="H474" t="s">
        <v>6088</v>
      </c>
      <c r="I474" s="14">
        <f t="shared" si="7"/>
        <v>1972.4374999999998</v>
      </c>
      <c r="J474">
        <v>315.58999999999997</v>
      </c>
      <c r="K474" s="1" t="s">
        <v>6145</v>
      </c>
    </row>
    <row r="475" spans="1:11" hidden="1">
      <c r="A475" t="s">
        <v>118</v>
      </c>
      <c r="B475" s="3">
        <v>41732</v>
      </c>
      <c r="C475" t="s">
        <v>10009</v>
      </c>
      <c r="D475">
        <v>2</v>
      </c>
      <c r="E475" t="s">
        <v>10010</v>
      </c>
      <c r="F475" t="s">
        <v>26</v>
      </c>
      <c r="G475" t="s">
        <v>13</v>
      </c>
      <c r="H475" t="s">
        <v>10011</v>
      </c>
      <c r="I475" s="14">
        <f t="shared" si="7"/>
        <v>1534.5</v>
      </c>
      <c r="J475">
        <v>245.52</v>
      </c>
      <c r="K475" s="1" t="s">
        <v>6145</v>
      </c>
    </row>
    <row r="476" spans="1:11" hidden="1">
      <c r="A476" t="s">
        <v>1496</v>
      </c>
      <c r="B476" s="3">
        <v>41732</v>
      </c>
      <c r="C476" t="s">
        <v>10012</v>
      </c>
      <c r="D476">
        <v>2</v>
      </c>
      <c r="E476" t="s">
        <v>10013</v>
      </c>
      <c r="F476" t="s">
        <v>26</v>
      </c>
      <c r="G476" t="s">
        <v>13</v>
      </c>
      <c r="H476" t="s">
        <v>8118</v>
      </c>
      <c r="I476" s="14">
        <f t="shared" si="7"/>
        <v>853.43750000000011</v>
      </c>
      <c r="J476">
        <v>136.55000000000001</v>
      </c>
      <c r="K476" s="1" t="s">
        <v>6145</v>
      </c>
    </row>
    <row r="477" spans="1:11" hidden="1">
      <c r="A477" t="s">
        <v>1499</v>
      </c>
      <c r="B477" s="3">
        <v>41732</v>
      </c>
      <c r="C477" t="s">
        <v>10014</v>
      </c>
      <c r="D477">
        <v>2</v>
      </c>
      <c r="E477" t="s">
        <v>10015</v>
      </c>
      <c r="F477" t="s">
        <v>26</v>
      </c>
      <c r="G477" t="s">
        <v>13</v>
      </c>
      <c r="H477" t="s">
        <v>10016</v>
      </c>
      <c r="I477" s="14">
        <f t="shared" si="7"/>
        <v>853.43750000000011</v>
      </c>
      <c r="J477">
        <v>136.55000000000001</v>
      </c>
      <c r="K477" s="1" t="s">
        <v>6145</v>
      </c>
    </row>
    <row r="478" spans="1:11" hidden="1">
      <c r="A478" t="s">
        <v>1503</v>
      </c>
      <c r="B478" s="3">
        <v>41732</v>
      </c>
      <c r="C478" t="s">
        <v>10017</v>
      </c>
      <c r="D478">
        <v>2</v>
      </c>
      <c r="E478" t="s">
        <v>10018</v>
      </c>
      <c r="F478" t="s">
        <v>26</v>
      </c>
      <c r="G478" t="s">
        <v>13</v>
      </c>
      <c r="H478" t="s">
        <v>10019</v>
      </c>
      <c r="I478" s="14">
        <f t="shared" si="7"/>
        <v>853.43750000000011</v>
      </c>
      <c r="J478">
        <v>136.55000000000001</v>
      </c>
      <c r="K478" s="1" t="s">
        <v>6145</v>
      </c>
    </row>
    <row r="479" spans="1:11" hidden="1">
      <c r="A479" t="s">
        <v>120</v>
      </c>
      <c r="B479" s="3">
        <v>41732</v>
      </c>
      <c r="C479" t="s">
        <v>10020</v>
      </c>
      <c r="D479">
        <v>2</v>
      </c>
      <c r="E479" t="s">
        <v>10021</v>
      </c>
      <c r="F479" t="s">
        <v>26</v>
      </c>
      <c r="G479" t="s">
        <v>13</v>
      </c>
      <c r="H479" t="s">
        <v>8760</v>
      </c>
      <c r="I479" s="14">
        <f t="shared" si="7"/>
        <v>853.43750000000011</v>
      </c>
      <c r="J479">
        <v>136.55000000000001</v>
      </c>
      <c r="K479" s="1" t="s">
        <v>6145</v>
      </c>
    </row>
    <row r="480" spans="1:11" hidden="1">
      <c r="A480" t="s">
        <v>1506</v>
      </c>
      <c r="B480" s="3">
        <v>41732</v>
      </c>
      <c r="C480" t="s">
        <v>10022</v>
      </c>
      <c r="D480">
        <v>2</v>
      </c>
      <c r="E480" t="s">
        <v>10023</v>
      </c>
      <c r="F480" t="s">
        <v>26</v>
      </c>
      <c r="G480" t="s">
        <v>13</v>
      </c>
      <c r="H480" t="s">
        <v>4986</v>
      </c>
      <c r="I480" s="14">
        <f t="shared" si="7"/>
        <v>853.43750000000011</v>
      </c>
      <c r="J480">
        <v>136.55000000000001</v>
      </c>
      <c r="K480" s="1" t="s">
        <v>6145</v>
      </c>
    </row>
    <row r="481" spans="1:11" hidden="1">
      <c r="A481" t="s">
        <v>1513</v>
      </c>
      <c r="B481" s="3">
        <v>41732</v>
      </c>
      <c r="C481" t="s">
        <v>10024</v>
      </c>
      <c r="D481">
        <v>2</v>
      </c>
      <c r="E481" t="s">
        <v>10025</v>
      </c>
      <c r="F481" t="s">
        <v>26</v>
      </c>
      <c r="G481" t="s">
        <v>13</v>
      </c>
      <c r="H481" t="s">
        <v>8723</v>
      </c>
      <c r="I481" s="14">
        <f t="shared" si="7"/>
        <v>1623.8125</v>
      </c>
      <c r="J481">
        <v>259.81</v>
      </c>
      <c r="K481" s="1" t="s">
        <v>6145</v>
      </c>
    </row>
    <row r="482" spans="1:11" hidden="1">
      <c r="A482" t="s">
        <v>1517</v>
      </c>
      <c r="B482" s="3">
        <v>41732</v>
      </c>
      <c r="C482" t="s">
        <v>9625</v>
      </c>
      <c r="D482">
        <v>2</v>
      </c>
      <c r="E482" t="s">
        <v>10026</v>
      </c>
      <c r="F482" t="s">
        <v>26</v>
      </c>
      <c r="G482" t="s">
        <v>13</v>
      </c>
      <c r="H482" t="s">
        <v>9627</v>
      </c>
      <c r="I482" s="14">
        <f t="shared" si="7"/>
        <v>853.43750000000011</v>
      </c>
      <c r="J482">
        <v>136.55000000000001</v>
      </c>
      <c r="K482" s="1" t="s">
        <v>6145</v>
      </c>
    </row>
    <row r="483" spans="1:11" hidden="1">
      <c r="A483" t="s">
        <v>1520</v>
      </c>
      <c r="B483" s="3">
        <v>41732</v>
      </c>
      <c r="C483" t="s">
        <v>10027</v>
      </c>
      <c r="D483">
        <v>2</v>
      </c>
      <c r="E483" t="s">
        <v>10028</v>
      </c>
      <c r="F483" t="s">
        <v>26</v>
      </c>
      <c r="G483" t="s">
        <v>13</v>
      </c>
      <c r="H483" t="s">
        <v>10029</v>
      </c>
      <c r="I483" s="14">
        <f t="shared" si="7"/>
        <v>1534.5</v>
      </c>
      <c r="J483">
        <v>245.52</v>
      </c>
      <c r="K483" s="1" t="s">
        <v>6145</v>
      </c>
    </row>
    <row r="484" spans="1:11" hidden="1">
      <c r="A484" t="s">
        <v>1528</v>
      </c>
      <c r="B484" s="3">
        <v>41732</v>
      </c>
      <c r="C484" t="s">
        <v>10030</v>
      </c>
      <c r="D484">
        <v>2</v>
      </c>
      <c r="E484" t="s">
        <v>10031</v>
      </c>
      <c r="F484" t="s">
        <v>26</v>
      </c>
      <c r="G484" t="s">
        <v>13</v>
      </c>
      <c r="H484" t="s">
        <v>10032</v>
      </c>
      <c r="I484" s="14">
        <f t="shared" si="7"/>
        <v>1025.875</v>
      </c>
      <c r="J484">
        <v>164.14</v>
      </c>
      <c r="K484" s="1" t="s">
        <v>6145</v>
      </c>
    </row>
    <row r="485" spans="1:11" hidden="1">
      <c r="A485" t="s">
        <v>126</v>
      </c>
      <c r="B485" s="3">
        <v>41732</v>
      </c>
      <c r="C485" t="s">
        <v>10033</v>
      </c>
      <c r="D485">
        <v>2</v>
      </c>
      <c r="E485" t="s">
        <v>10034</v>
      </c>
      <c r="F485" t="s">
        <v>26</v>
      </c>
      <c r="G485" t="s">
        <v>13</v>
      </c>
      <c r="H485" t="s">
        <v>3221</v>
      </c>
      <c r="I485" s="14">
        <f t="shared" si="7"/>
        <v>853.43750000000011</v>
      </c>
      <c r="J485">
        <v>136.55000000000001</v>
      </c>
      <c r="K485" s="1" t="s">
        <v>6145</v>
      </c>
    </row>
    <row r="486" spans="1:11" hidden="1">
      <c r="A486" t="s">
        <v>1532</v>
      </c>
      <c r="B486" s="3">
        <v>41732</v>
      </c>
      <c r="C486" t="s">
        <v>9625</v>
      </c>
      <c r="D486">
        <v>2</v>
      </c>
      <c r="E486" t="s">
        <v>10035</v>
      </c>
      <c r="F486" t="s">
        <v>26</v>
      </c>
      <c r="G486" t="s">
        <v>13</v>
      </c>
      <c r="H486" t="s">
        <v>10036</v>
      </c>
      <c r="I486" s="14">
        <f t="shared" si="7"/>
        <v>853.43750000000011</v>
      </c>
      <c r="J486">
        <v>136.55000000000001</v>
      </c>
      <c r="K486" s="1" t="s">
        <v>6145</v>
      </c>
    </row>
    <row r="487" spans="1:11" hidden="1">
      <c r="A487" t="s">
        <v>1535</v>
      </c>
      <c r="B487" s="3">
        <v>41732</v>
      </c>
      <c r="C487" t="s">
        <v>10037</v>
      </c>
      <c r="D487">
        <v>2</v>
      </c>
      <c r="E487" t="s">
        <v>10038</v>
      </c>
      <c r="F487" t="s">
        <v>26</v>
      </c>
      <c r="G487" t="s">
        <v>13</v>
      </c>
      <c r="H487" t="s">
        <v>10039</v>
      </c>
      <c r="I487" s="14">
        <f t="shared" si="7"/>
        <v>853.43750000000011</v>
      </c>
      <c r="J487">
        <v>136.55000000000001</v>
      </c>
      <c r="K487" s="1" t="s">
        <v>6145</v>
      </c>
    </row>
    <row r="488" spans="1:11" hidden="1">
      <c r="A488" t="s">
        <v>130</v>
      </c>
      <c r="B488" s="3">
        <v>41732</v>
      </c>
      <c r="C488" t="s">
        <v>10040</v>
      </c>
      <c r="D488">
        <v>2</v>
      </c>
      <c r="E488" t="s">
        <v>10041</v>
      </c>
      <c r="F488" t="s">
        <v>26</v>
      </c>
      <c r="G488" t="s">
        <v>13</v>
      </c>
      <c r="H488" t="s">
        <v>10042</v>
      </c>
      <c r="I488" s="14">
        <f t="shared" si="7"/>
        <v>1534.5</v>
      </c>
      <c r="J488">
        <v>245.52</v>
      </c>
      <c r="K488" s="1" t="s">
        <v>6145</v>
      </c>
    </row>
    <row r="489" spans="1:11" hidden="1">
      <c r="A489" t="s">
        <v>131</v>
      </c>
      <c r="B489" s="3">
        <v>41732</v>
      </c>
      <c r="C489" t="s">
        <v>9629</v>
      </c>
      <c r="D489">
        <v>2</v>
      </c>
      <c r="E489" t="s">
        <v>10043</v>
      </c>
      <c r="F489" t="s">
        <v>26</v>
      </c>
      <c r="G489" t="s">
        <v>13</v>
      </c>
      <c r="H489" t="s">
        <v>9631</v>
      </c>
      <c r="I489" s="14">
        <f t="shared" si="7"/>
        <v>2000</v>
      </c>
      <c r="J489">
        <v>320</v>
      </c>
      <c r="K489" s="1" t="s">
        <v>6145</v>
      </c>
    </row>
    <row r="490" spans="1:11" hidden="1">
      <c r="A490" t="s">
        <v>1570</v>
      </c>
      <c r="B490" s="3">
        <v>41732</v>
      </c>
      <c r="C490" t="s">
        <v>10044</v>
      </c>
      <c r="D490">
        <v>2</v>
      </c>
      <c r="E490" t="s">
        <v>10045</v>
      </c>
      <c r="F490" t="s">
        <v>26</v>
      </c>
      <c r="G490" t="s">
        <v>13</v>
      </c>
      <c r="H490" t="s">
        <v>3644</v>
      </c>
      <c r="I490" s="14">
        <f t="shared" si="7"/>
        <v>2712.9375</v>
      </c>
      <c r="J490">
        <v>434.07</v>
      </c>
      <c r="K490" s="1" t="s">
        <v>6145</v>
      </c>
    </row>
    <row r="491" spans="1:11" hidden="1">
      <c r="A491" t="s">
        <v>4723</v>
      </c>
      <c r="B491" s="3">
        <v>41732</v>
      </c>
      <c r="C491" t="s">
        <v>9629</v>
      </c>
      <c r="D491">
        <v>2</v>
      </c>
      <c r="E491" t="s">
        <v>10046</v>
      </c>
      <c r="F491" t="s">
        <v>26</v>
      </c>
      <c r="G491" t="s">
        <v>13</v>
      </c>
      <c r="H491" t="s">
        <v>10047</v>
      </c>
      <c r="I491" s="14">
        <f t="shared" si="7"/>
        <v>2000</v>
      </c>
      <c r="J491">
        <v>320</v>
      </c>
      <c r="K491" s="1" t="s">
        <v>6145</v>
      </c>
    </row>
    <row r="492" spans="1:11" hidden="1">
      <c r="A492" t="s">
        <v>4727</v>
      </c>
      <c r="B492" s="3">
        <v>41732</v>
      </c>
      <c r="C492" t="s">
        <v>10048</v>
      </c>
      <c r="D492">
        <v>2</v>
      </c>
      <c r="E492" t="s">
        <v>10049</v>
      </c>
      <c r="F492" t="s">
        <v>26</v>
      </c>
      <c r="G492" t="s">
        <v>13</v>
      </c>
      <c r="H492" t="s">
        <v>1614</v>
      </c>
      <c r="I492" s="14">
        <f t="shared" si="7"/>
        <v>853.43750000000011</v>
      </c>
      <c r="J492">
        <v>136.55000000000001</v>
      </c>
      <c r="K492" s="1" t="s">
        <v>6145</v>
      </c>
    </row>
    <row r="493" spans="1:11" hidden="1">
      <c r="A493" t="s">
        <v>1573</v>
      </c>
      <c r="B493" s="3">
        <v>41732</v>
      </c>
      <c r="C493" t="s">
        <v>10050</v>
      </c>
      <c r="D493">
        <v>2</v>
      </c>
      <c r="E493" t="s">
        <v>10051</v>
      </c>
      <c r="F493" t="s">
        <v>26</v>
      </c>
      <c r="G493" t="s">
        <v>13</v>
      </c>
      <c r="H493" t="s">
        <v>10052</v>
      </c>
      <c r="I493" s="14">
        <f t="shared" si="7"/>
        <v>4275</v>
      </c>
      <c r="J493">
        <v>684</v>
      </c>
      <c r="K493" s="1" t="s">
        <v>6145</v>
      </c>
    </row>
    <row r="494" spans="1:11" hidden="1">
      <c r="A494" t="s">
        <v>1577</v>
      </c>
      <c r="B494" s="3">
        <v>41732</v>
      </c>
      <c r="C494" t="s">
        <v>10053</v>
      </c>
      <c r="D494">
        <v>2</v>
      </c>
      <c r="E494" t="s">
        <v>10054</v>
      </c>
      <c r="F494" t="s">
        <v>26</v>
      </c>
      <c r="G494" t="s">
        <v>13</v>
      </c>
      <c r="H494" t="s">
        <v>10055</v>
      </c>
      <c r="I494" s="14">
        <f t="shared" si="7"/>
        <v>1534.5</v>
      </c>
      <c r="J494">
        <v>245.52</v>
      </c>
      <c r="K494" s="1" t="s">
        <v>6145</v>
      </c>
    </row>
    <row r="495" spans="1:11" hidden="1">
      <c r="A495" t="s">
        <v>1581</v>
      </c>
      <c r="B495" s="3">
        <v>41732</v>
      </c>
      <c r="C495" t="s">
        <v>10056</v>
      </c>
      <c r="D495">
        <v>2</v>
      </c>
      <c r="E495" t="s">
        <v>10057</v>
      </c>
      <c r="F495" t="s">
        <v>26</v>
      </c>
      <c r="G495" t="s">
        <v>13</v>
      </c>
      <c r="H495" t="s">
        <v>10058</v>
      </c>
      <c r="I495" s="14">
        <f t="shared" si="7"/>
        <v>3413.8125</v>
      </c>
      <c r="J495">
        <v>546.21</v>
      </c>
      <c r="K495" s="1" t="s">
        <v>6145</v>
      </c>
    </row>
    <row r="496" spans="1:11" hidden="1">
      <c r="A496" t="s">
        <v>1583</v>
      </c>
      <c r="B496" s="3">
        <v>41733</v>
      </c>
      <c r="C496" t="s">
        <v>10059</v>
      </c>
      <c r="D496">
        <v>2</v>
      </c>
      <c r="E496" t="s">
        <v>10060</v>
      </c>
      <c r="F496" t="s">
        <v>26</v>
      </c>
      <c r="G496" t="s">
        <v>13</v>
      </c>
      <c r="H496" t="s">
        <v>10061</v>
      </c>
      <c r="I496" s="14">
        <f t="shared" si="7"/>
        <v>2948.25</v>
      </c>
      <c r="J496">
        <v>471.72</v>
      </c>
      <c r="K496" s="1" t="s">
        <v>6145</v>
      </c>
    </row>
    <row r="497" spans="1:11" hidden="1">
      <c r="A497" t="s">
        <v>1586</v>
      </c>
      <c r="B497" s="3">
        <v>41733</v>
      </c>
      <c r="C497" t="s">
        <v>10062</v>
      </c>
      <c r="D497">
        <v>2</v>
      </c>
      <c r="E497" t="s">
        <v>10063</v>
      </c>
      <c r="F497" t="s">
        <v>26</v>
      </c>
      <c r="G497" t="s">
        <v>13</v>
      </c>
      <c r="H497" t="s">
        <v>2648</v>
      </c>
      <c r="I497" s="14">
        <f t="shared" si="7"/>
        <v>853.43750000000011</v>
      </c>
      <c r="J497">
        <v>136.55000000000001</v>
      </c>
      <c r="K497" s="1" t="s">
        <v>6145</v>
      </c>
    </row>
    <row r="498" spans="1:11" hidden="1">
      <c r="A498" t="s">
        <v>8671</v>
      </c>
      <c r="B498" s="3">
        <v>41733</v>
      </c>
      <c r="C498" t="s">
        <v>2382</v>
      </c>
      <c r="D498">
        <v>2</v>
      </c>
      <c r="E498" t="s">
        <v>10064</v>
      </c>
      <c r="F498" t="s">
        <v>18</v>
      </c>
      <c r="G498" t="s">
        <v>3</v>
      </c>
      <c r="H498" t="s">
        <v>10065</v>
      </c>
      <c r="I498" s="14">
        <f t="shared" si="7"/>
        <v>344.8125</v>
      </c>
      <c r="J498">
        <v>55.17</v>
      </c>
      <c r="K498" t="s">
        <v>6149</v>
      </c>
    </row>
    <row r="499" spans="1:11" hidden="1">
      <c r="A499" t="s">
        <v>1590</v>
      </c>
      <c r="B499" s="3">
        <v>41733</v>
      </c>
      <c r="C499" t="s">
        <v>10066</v>
      </c>
      <c r="D499">
        <v>2</v>
      </c>
      <c r="E499" t="s">
        <v>10067</v>
      </c>
      <c r="F499" t="s">
        <v>26</v>
      </c>
      <c r="G499" t="s">
        <v>13</v>
      </c>
      <c r="H499" t="s">
        <v>10068</v>
      </c>
      <c r="I499" s="14">
        <f t="shared" si="7"/>
        <v>2491.375</v>
      </c>
      <c r="J499">
        <v>398.62</v>
      </c>
      <c r="K499" s="1" t="s">
        <v>6145</v>
      </c>
    </row>
    <row r="500" spans="1:11" hidden="1">
      <c r="A500" t="s">
        <v>197</v>
      </c>
      <c r="B500" s="3">
        <v>41733</v>
      </c>
      <c r="C500" t="s">
        <v>10069</v>
      </c>
      <c r="D500">
        <v>2</v>
      </c>
      <c r="E500" t="s">
        <v>10070</v>
      </c>
      <c r="F500" t="s">
        <v>26</v>
      </c>
      <c r="G500" t="s">
        <v>13</v>
      </c>
      <c r="H500" t="s">
        <v>10071</v>
      </c>
      <c r="I500" s="14">
        <f t="shared" si="7"/>
        <v>2491.375</v>
      </c>
      <c r="J500">
        <v>398.62</v>
      </c>
      <c r="K500" s="1" t="s">
        <v>6145</v>
      </c>
    </row>
    <row r="501" spans="1:11" hidden="1">
      <c r="A501" t="s">
        <v>199</v>
      </c>
      <c r="B501" s="3">
        <v>41733</v>
      </c>
      <c r="C501" t="s">
        <v>2</v>
      </c>
      <c r="D501">
        <v>2</v>
      </c>
      <c r="E501" t="s">
        <v>10072</v>
      </c>
      <c r="F501" t="s">
        <v>18</v>
      </c>
      <c r="G501" t="s">
        <v>0</v>
      </c>
      <c r="H501" t="s">
        <v>8798</v>
      </c>
      <c r="I501" s="14">
        <f t="shared" si="7"/>
        <v>666.875</v>
      </c>
      <c r="J501">
        <v>106.7</v>
      </c>
      <c r="K501" t="s">
        <v>6149</v>
      </c>
    </row>
    <row r="502" spans="1:11" hidden="1">
      <c r="A502" t="s">
        <v>1597</v>
      </c>
      <c r="B502" s="3">
        <v>41733</v>
      </c>
      <c r="C502" t="s">
        <v>10073</v>
      </c>
      <c r="D502">
        <v>2</v>
      </c>
      <c r="E502" t="s">
        <v>10074</v>
      </c>
      <c r="F502" t="s">
        <v>26</v>
      </c>
      <c r="G502" t="s">
        <v>13</v>
      </c>
      <c r="H502" t="s">
        <v>10075</v>
      </c>
      <c r="I502" s="14">
        <f t="shared" si="7"/>
        <v>1534.5</v>
      </c>
      <c r="J502">
        <v>245.52</v>
      </c>
      <c r="K502" s="1" t="s">
        <v>6145</v>
      </c>
    </row>
    <row r="503" spans="1:11" hidden="1">
      <c r="A503" t="s">
        <v>205</v>
      </c>
      <c r="B503" s="3">
        <v>41733</v>
      </c>
      <c r="C503" t="s">
        <v>1297</v>
      </c>
      <c r="D503">
        <v>2</v>
      </c>
      <c r="E503" t="s">
        <v>10076</v>
      </c>
      <c r="F503" t="s">
        <v>18</v>
      </c>
      <c r="G503" t="s">
        <v>3</v>
      </c>
      <c r="H503" t="s">
        <v>10077</v>
      </c>
      <c r="I503" s="14">
        <f t="shared" si="7"/>
        <v>86.1875</v>
      </c>
      <c r="J503">
        <v>13.79</v>
      </c>
      <c r="K503" t="s">
        <v>6149</v>
      </c>
    </row>
    <row r="504" spans="1:11" hidden="1">
      <c r="A504" t="s">
        <v>207</v>
      </c>
      <c r="B504" s="3">
        <v>41733</v>
      </c>
      <c r="C504" t="s">
        <v>10078</v>
      </c>
      <c r="D504">
        <v>2</v>
      </c>
      <c r="E504" t="s">
        <v>10079</v>
      </c>
      <c r="F504" t="s">
        <v>26</v>
      </c>
      <c r="G504" t="s">
        <v>13</v>
      </c>
      <c r="H504" t="s">
        <v>10080</v>
      </c>
      <c r="I504" s="14">
        <f t="shared" si="7"/>
        <v>1034.5</v>
      </c>
      <c r="J504">
        <v>165.52</v>
      </c>
      <c r="K504" s="1" t="s">
        <v>6145</v>
      </c>
    </row>
    <row r="505" spans="1:11" hidden="1">
      <c r="A505" t="s">
        <v>1601</v>
      </c>
      <c r="B505" s="3">
        <v>41733</v>
      </c>
      <c r="C505" t="s">
        <v>10081</v>
      </c>
      <c r="D505">
        <v>2</v>
      </c>
      <c r="E505" t="s">
        <v>10082</v>
      </c>
      <c r="F505" t="s">
        <v>26</v>
      </c>
      <c r="G505" t="s">
        <v>13</v>
      </c>
      <c r="H505" t="s">
        <v>7864</v>
      </c>
      <c r="I505" s="14">
        <f t="shared" si="7"/>
        <v>3008.625</v>
      </c>
      <c r="J505">
        <v>481.38</v>
      </c>
      <c r="K505" s="1" t="s">
        <v>6145</v>
      </c>
    </row>
    <row r="506" spans="1:11" hidden="1">
      <c r="A506" t="s">
        <v>1604</v>
      </c>
      <c r="B506" s="3">
        <v>41733</v>
      </c>
      <c r="C506" t="s">
        <v>10083</v>
      </c>
      <c r="D506">
        <v>2</v>
      </c>
      <c r="E506" t="s">
        <v>10084</v>
      </c>
      <c r="F506" t="s">
        <v>26</v>
      </c>
      <c r="G506" t="s">
        <v>13</v>
      </c>
      <c r="H506" t="s">
        <v>8153</v>
      </c>
      <c r="I506" s="14">
        <f t="shared" si="7"/>
        <v>5623.4375</v>
      </c>
      <c r="J506">
        <v>899.75</v>
      </c>
      <c r="K506" s="1" t="s">
        <v>6145</v>
      </c>
    </row>
    <row r="507" spans="1:11" hidden="1">
      <c r="A507" t="s">
        <v>1608</v>
      </c>
      <c r="B507" s="3">
        <v>41733</v>
      </c>
      <c r="C507" t="s">
        <v>10085</v>
      </c>
      <c r="D507">
        <v>2</v>
      </c>
      <c r="E507" t="s">
        <v>10086</v>
      </c>
      <c r="F507" t="s">
        <v>26</v>
      </c>
      <c r="G507" t="s">
        <v>13</v>
      </c>
      <c r="H507" t="s">
        <v>10087</v>
      </c>
      <c r="I507" s="14">
        <f t="shared" si="7"/>
        <v>853.43750000000011</v>
      </c>
      <c r="J507">
        <v>136.55000000000001</v>
      </c>
      <c r="K507" s="1" t="s">
        <v>6145</v>
      </c>
    </row>
    <row r="508" spans="1:11" hidden="1">
      <c r="A508" t="s">
        <v>1611</v>
      </c>
      <c r="B508" s="3">
        <v>41733</v>
      </c>
      <c r="C508" t="s">
        <v>10088</v>
      </c>
      <c r="D508">
        <v>2</v>
      </c>
      <c r="E508" t="s">
        <v>10089</v>
      </c>
      <c r="F508" t="s">
        <v>26</v>
      </c>
      <c r="G508" t="s">
        <v>13</v>
      </c>
      <c r="H508" t="s">
        <v>1397</v>
      </c>
      <c r="I508" s="14">
        <f t="shared" si="7"/>
        <v>86.1875</v>
      </c>
      <c r="J508">
        <v>13.79</v>
      </c>
      <c r="K508" s="1" t="s">
        <v>6145</v>
      </c>
    </row>
    <row r="509" spans="1:11" hidden="1">
      <c r="A509" t="s">
        <v>1615</v>
      </c>
      <c r="B509" s="3">
        <v>41733</v>
      </c>
      <c r="C509" t="s">
        <v>10090</v>
      </c>
      <c r="D509">
        <v>2</v>
      </c>
      <c r="E509" t="s">
        <v>10091</v>
      </c>
      <c r="F509" t="s">
        <v>26</v>
      </c>
      <c r="G509" t="s">
        <v>13</v>
      </c>
      <c r="H509" t="s">
        <v>10092</v>
      </c>
      <c r="I509" s="14">
        <f t="shared" si="7"/>
        <v>3017.9375</v>
      </c>
      <c r="J509">
        <v>482.87</v>
      </c>
      <c r="K509" s="1" t="s">
        <v>6145</v>
      </c>
    </row>
    <row r="510" spans="1:11" hidden="1">
      <c r="A510" t="s">
        <v>10093</v>
      </c>
      <c r="B510" s="3">
        <v>41733</v>
      </c>
      <c r="C510" t="s">
        <v>10094</v>
      </c>
      <c r="D510">
        <v>2</v>
      </c>
      <c r="E510" t="s">
        <v>10095</v>
      </c>
      <c r="F510" t="s">
        <v>26</v>
      </c>
      <c r="G510" t="s">
        <v>13</v>
      </c>
      <c r="H510" t="s">
        <v>10092</v>
      </c>
      <c r="I510" s="14">
        <f t="shared" si="7"/>
        <v>3017.25</v>
      </c>
      <c r="J510">
        <v>482.76</v>
      </c>
      <c r="K510" s="1" t="s">
        <v>6145</v>
      </c>
    </row>
    <row r="511" spans="1:11" hidden="1">
      <c r="A511" t="s">
        <v>1619</v>
      </c>
      <c r="B511" s="3">
        <v>41733</v>
      </c>
      <c r="C511" t="s">
        <v>10096</v>
      </c>
      <c r="D511">
        <v>2</v>
      </c>
      <c r="E511" t="s">
        <v>10097</v>
      </c>
      <c r="F511" t="s">
        <v>26</v>
      </c>
      <c r="G511" t="s">
        <v>13</v>
      </c>
      <c r="H511" t="s">
        <v>6351</v>
      </c>
      <c r="I511" s="14">
        <f t="shared" si="7"/>
        <v>1244.5625</v>
      </c>
      <c r="J511">
        <v>199.13</v>
      </c>
      <c r="K511" s="1" t="s">
        <v>6145</v>
      </c>
    </row>
    <row r="512" spans="1:11" hidden="1">
      <c r="A512" t="s">
        <v>1623</v>
      </c>
      <c r="B512" s="3">
        <v>41733</v>
      </c>
      <c r="C512" t="s">
        <v>10098</v>
      </c>
      <c r="D512">
        <v>2</v>
      </c>
      <c r="E512" t="s">
        <v>10099</v>
      </c>
      <c r="F512" t="s">
        <v>26</v>
      </c>
      <c r="G512" t="s">
        <v>13</v>
      </c>
      <c r="H512" t="s">
        <v>10100</v>
      </c>
      <c r="I512" s="14">
        <f t="shared" si="7"/>
        <v>1680.9999999999998</v>
      </c>
      <c r="J512">
        <v>268.95999999999998</v>
      </c>
      <c r="K512" s="1" t="s">
        <v>6145</v>
      </c>
    </row>
    <row r="513" spans="1:11" hidden="1">
      <c r="A513" t="s">
        <v>1627</v>
      </c>
      <c r="B513" s="3">
        <v>41733</v>
      </c>
      <c r="C513" t="s">
        <v>10101</v>
      </c>
      <c r="D513">
        <v>2</v>
      </c>
      <c r="E513" t="s">
        <v>10102</v>
      </c>
      <c r="F513" t="s">
        <v>26</v>
      </c>
      <c r="G513" t="s">
        <v>13</v>
      </c>
      <c r="H513" t="s">
        <v>4570</v>
      </c>
      <c r="I513" s="14">
        <f t="shared" si="7"/>
        <v>3413.8125</v>
      </c>
      <c r="J513">
        <v>546.21</v>
      </c>
      <c r="K513" s="1" t="s">
        <v>6145</v>
      </c>
    </row>
    <row r="514" spans="1:11" hidden="1">
      <c r="A514" t="s">
        <v>210</v>
      </c>
      <c r="B514" s="3">
        <v>41733</v>
      </c>
      <c r="C514" t="s">
        <v>2</v>
      </c>
      <c r="D514">
        <v>2</v>
      </c>
      <c r="E514" t="s">
        <v>10103</v>
      </c>
      <c r="F514" t="s">
        <v>18</v>
      </c>
      <c r="G514" t="s">
        <v>3</v>
      </c>
      <c r="H514" t="s">
        <v>10104</v>
      </c>
      <c r="I514" s="14">
        <f t="shared" si="7"/>
        <v>666.875</v>
      </c>
      <c r="J514">
        <v>106.7</v>
      </c>
      <c r="K514" t="s">
        <v>6149</v>
      </c>
    </row>
    <row r="515" spans="1:11" hidden="1">
      <c r="A515" t="s">
        <v>1643</v>
      </c>
      <c r="B515" s="3">
        <v>41733</v>
      </c>
      <c r="C515" t="s">
        <v>10105</v>
      </c>
      <c r="D515">
        <v>2</v>
      </c>
      <c r="E515" t="s">
        <v>10106</v>
      </c>
      <c r="F515" t="s">
        <v>26</v>
      </c>
      <c r="G515" t="s">
        <v>13</v>
      </c>
      <c r="H515" t="s">
        <v>10107</v>
      </c>
      <c r="I515" s="14">
        <f t="shared" si="7"/>
        <v>853.43750000000011</v>
      </c>
      <c r="J515">
        <v>136.55000000000001</v>
      </c>
      <c r="K515" s="1" t="s">
        <v>6145</v>
      </c>
    </row>
    <row r="516" spans="1:11" hidden="1">
      <c r="A516" s="1" t="s">
        <v>238</v>
      </c>
      <c r="B516" s="13">
        <v>41734</v>
      </c>
      <c r="C516" s="1" t="s">
        <v>49</v>
      </c>
      <c r="D516" s="1">
        <v>2</v>
      </c>
      <c r="E516" s="1" t="s">
        <v>9466</v>
      </c>
      <c r="F516" s="1" t="s">
        <v>18</v>
      </c>
      <c r="G516" s="1" t="s">
        <v>3</v>
      </c>
      <c r="H516" s="1" t="s">
        <v>8741</v>
      </c>
      <c r="I516" s="14">
        <f t="shared" si="7"/>
        <v>322.6875</v>
      </c>
      <c r="J516" s="1">
        <v>51.63</v>
      </c>
      <c r="K516" t="s">
        <v>6149</v>
      </c>
    </row>
    <row r="517" spans="1:11" hidden="1">
      <c r="A517" t="s">
        <v>238</v>
      </c>
      <c r="B517" s="3">
        <v>41734</v>
      </c>
      <c r="C517" t="s">
        <v>49</v>
      </c>
      <c r="D517">
        <v>2</v>
      </c>
      <c r="E517" t="s">
        <v>9466</v>
      </c>
      <c r="F517" t="s">
        <v>18</v>
      </c>
      <c r="G517" t="s">
        <v>3</v>
      </c>
      <c r="H517" t="s">
        <v>8741</v>
      </c>
      <c r="I517" s="14">
        <f t="shared" si="7"/>
        <v>322.6875</v>
      </c>
      <c r="J517">
        <v>51.63</v>
      </c>
      <c r="K517" t="s">
        <v>6149</v>
      </c>
    </row>
    <row r="518" spans="1:11" hidden="1">
      <c r="A518" t="s">
        <v>238</v>
      </c>
      <c r="B518" s="3">
        <v>41734</v>
      </c>
      <c r="C518" t="s">
        <v>49</v>
      </c>
      <c r="D518">
        <v>2</v>
      </c>
      <c r="E518" t="s">
        <v>9466</v>
      </c>
      <c r="F518" t="s">
        <v>18</v>
      </c>
      <c r="G518" t="s">
        <v>3</v>
      </c>
      <c r="H518" t="s">
        <v>8741</v>
      </c>
      <c r="I518" s="14">
        <f t="shared" si="7"/>
        <v>-322.6875</v>
      </c>
      <c r="J518">
        <v>-51.63</v>
      </c>
      <c r="K518" t="s">
        <v>6149</v>
      </c>
    </row>
    <row r="519" spans="1:11" hidden="1">
      <c r="A519" t="s">
        <v>1651</v>
      </c>
      <c r="B519" s="3">
        <v>41734</v>
      </c>
      <c r="C519" t="s">
        <v>10108</v>
      </c>
      <c r="D519">
        <v>2</v>
      </c>
      <c r="E519" t="s">
        <v>10109</v>
      </c>
      <c r="F519" t="s">
        <v>26</v>
      </c>
      <c r="G519" t="s">
        <v>13</v>
      </c>
      <c r="H519" t="s">
        <v>10110</v>
      </c>
      <c r="I519" s="14">
        <f t="shared" si="7"/>
        <v>992.50000000000011</v>
      </c>
      <c r="J519">
        <v>158.80000000000001</v>
      </c>
      <c r="K519" s="1" t="s">
        <v>6145</v>
      </c>
    </row>
    <row r="520" spans="1:11" hidden="1">
      <c r="A520" t="s">
        <v>1654</v>
      </c>
      <c r="B520" s="3">
        <v>41734</v>
      </c>
      <c r="C520" t="s">
        <v>10111</v>
      </c>
      <c r="D520">
        <v>2</v>
      </c>
      <c r="E520" t="s">
        <v>10112</v>
      </c>
      <c r="F520" t="s">
        <v>26</v>
      </c>
      <c r="G520" t="s">
        <v>13</v>
      </c>
      <c r="H520" t="s">
        <v>10113</v>
      </c>
      <c r="I520" s="14">
        <f t="shared" si="7"/>
        <v>1534.5</v>
      </c>
      <c r="J520">
        <v>245.52</v>
      </c>
      <c r="K520" s="1" t="s">
        <v>6145</v>
      </c>
    </row>
    <row r="521" spans="1:11" hidden="1">
      <c r="A521" t="s">
        <v>241</v>
      </c>
      <c r="B521" s="3">
        <v>41734</v>
      </c>
      <c r="C521" t="s">
        <v>16</v>
      </c>
      <c r="D521">
        <v>2</v>
      </c>
      <c r="E521" t="s">
        <v>10114</v>
      </c>
      <c r="F521" t="s">
        <v>18</v>
      </c>
      <c r="G521" t="s">
        <v>3</v>
      </c>
      <c r="H521" t="s">
        <v>3113</v>
      </c>
      <c r="I521" s="14">
        <f t="shared" si="7"/>
        <v>65.125</v>
      </c>
      <c r="J521">
        <v>10.42</v>
      </c>
      <c r="K521" t="s">
        <v>6149</v>
      </c>
    </row>
    <row r="522" spans="1:11" hidden="1">
      <c r="A522" t="s">
        <v>1658</v>
      </c>
      <c r="B522" s="3">
        <v>41734</v>
      </c>
      <c r="C522" t="s">
        <v>10115</v>
      </c>
      <c r="D522">
        <v>2</v>
      </c>
      <c r="E522" t="s">
        <v>10116</v>
      </c>
      <c r="F522" t="s">
        <v>26</v>
      </c>
      <c r="G522" t="s">
        <v>13</v>
      </c>
      <c r="H522" t="s">
        <v>10117</v>
      </c>
      <c r="I522" s="14">
        <f t="shared" ref="I522:I585" si="8">J522*100/16</f>
        <v>1534.5</v>
      </c>
      <c r="J522">
        <v>245.52</v>
      </c>
      <c r="K522" s="1" t="s">
        <v>6145</v>
      </c>
    </row>
    <row r="523" spans="1:11" hidden="1">
      <c r="A523" t="s">
        <v>1661</v>
      </c>
      <c r="B523" s="3">
        <v>41734</v>
      </c>
      <c r="C523" t="s">
        <v>10118</v>
      </c>
      <c r="D523">
        <v>2</v>
      </c>
      <c r="E523" t="s">
        <v>10119</v>
      </c>
      <c r="F523" t="s">
        <v>26</v>
      </c>
      <c r="G523" t="s">
        <v>13</v>
      </c>
      <c r="H523" t="s">
        <v>10120</v>
      </c>
      <c r="I523" s="14">
        <f t="shared" si="8"/>
        <v>1247.75</v>
      </c>
      <c r="J523">
        <v>199.64</v>
      </c>
      <c r="K523" s="1" t="s">
        <v>6145</v>
      </c>
    </row>
    <row r="524" spans="1:11" hidden="1">
      <c r="A524" t="s">
        <v>1665</v>
      </c>
      <c r="B524" s="3">
        <v>41734</v>
      </c>
      <c r="C524" t="s">
        <v>10121</v>
      </c>
      <c r="D524">
        <v>2</v>
      </c>
      <c r="E524" t="s">
        <v>10122</v>
      </c>
      <c r="F524" t="s">
        <v>26</v>
      </c>
      <c r="G524" t="s">
        <v>13</v>
      </c>
      <c r="H524" t="s">
        <v>10123</v>
      </c>
      <c r="I524" s="14">
        <f t="shared" si="8"/>
        <v>1440.375</v>
      </c>
      <c r="J524">
        <v>230.46</v>
      </c>
      <c r="K524" s="1" t="s">
        <v>6145</v>
      </c>
    </row>
    <row r="525" spans="1:11" hidden="1">
      <c r="A525" t="s">
        <v>1667</v>
      </c>
      <c r="B525" s="3">
        <v>41734</v>
      </c>
      <c r="C525" t="s">
        <v>10124</v>
      </c>
      <c r="D525">
        <v>2</v>
      </c>
      <c r="E525" t="s">
        <v>10125</v>
      </c>
      <c r="F525" t="s">
        <v>26</v>
      </c>
      <c r="G525" t="s">
        <v>13</v>
      </c>
      <c r="H525" t="s">
        <v>1052</v>
      </c>
      <c r="I525" s="14">
        <f t="shared" si="8"/>
        <v>853.43750000000011</v>
      </c>
      <c r="J525">
        <v>136.55000000000001</v>
      </c>
      <c r="K525" s="1" t="s">
        <v>6145</v>
      </c>
    </row>
    <row r="526" spans="1:11" hidden="1">
      <c r="A526" t="s">
        <v>1670</v>
      </c>
      <c r="B526" s="3">
        <v>41734</v>
      </c>
      <c r="C526" t="s">
        <v>10126</v>
      </c>
      <c r="D526">
        <v>2</v>
      </c>
      <c r="E526" t="s">
        <v>10127</v>
      </c>
      <c r="F526" t="s">
        <v>26</v>
      </c>
      <c r="G526" t="s">
        <v>13</v>
      </c>
      <c r="H526" t="s">
        <v>3847</v>
      </c>
      <c r="I526" s="14">
        <f t="shared" si="8"/>
        <v>853.43750000000011</v>
      </c>
      <c r="J526">
        <v>136.55000000000001</v>
      </c>
      <c r="K526" s="1" t="s">
        <v>6145</v>
      </c>
    </row>
    <row r="527" spans="1:11" hidden="1">
      <c r="A527" t="s">
        <v>244</v>
      </c>
      <c r="B527" s="3">
        <v>41734</v>
      </c>
      <c r="C527" t="s">
        <v>10128</v>
      </c>
      <c r="D527">
        <v>2</v>
      </c>
      <c r="E527" t="s">
        <v>10129</v>
      </c>
      <c r="F527" t="s">
        <v>26</v>
      </c>
      <c r="G527" t="s">
        <v>13</v>
      </c>
      <c r="H527" t="s">
        <v>10130</v>
      </c>
      <c r="I527" s="14">
        <f t="shared" si="8"/>
        <v>853.43750000000011</v>
      </c>
      <c r="J527">
        <v>136.55000000000001</v>
      </c>
      <c r="K527" s="1" t="s">
        <v>6145</v>
      </c>
    </row>
    <row r="528" spans="1:11" hidden="1">
      <c r="A528" t="s">
        <v>1674</v>
      </c>
      <c r="B528" s="3">
        <v>41734</v>
      </c>
      <c r="C528" t="s">
        <v>10131</v>
      </c>
      <c r="D528">
        <v>2</v>
      </c>
      <c r="E528" t="s">
        <v>10132</v>
      </c>
      <c r="F528" t="s">
        <v>26</v>
      </c>
      <c r="G528" t="s">
        <v>13</v>
      </c>
      <c r="H528" t="s">
        <v>3645</v>
      </c>
      <c r="I528" s="14">
        <f t="shared" si="8"/>
        <v>1534.5</v>
      </c>
      <c r="J528">
        <v>245.52</v>
      </c>
      <c r="K528" s="1" t="s">
        <v>6145</v>
      </c>
    </row>
    <row r="529" spans="1:11" hidden="1">
      <c r="A529" t="s">
        <v>1678</v>
      </c>
      <c r="B529" s="3">
        <v>41734</v>
      </c>
      <c r="C529" t="s">
        <v>10133</v>
      </c>
      <c r="D529">
        <v>2</v>
      </c>
      <c r="E529" t="s">
        <v>10134</v>
      </c>
      <c r="F529" t="s">
        <v>26</v>
      </c>
      <c r="G529" t="s">
        <v>13</v>
      </c>
      <c r="H529" t="s">
        <v>10135</v>
      </c>
      <c r="I529" s="14">
        <f t="shared" si="8"/>
        <v>2332.375</v>
      </c>
      <c r="J529">
        <v>373.18</v>
      </c>
      <c r="K529" s="1" t="s">
        <v>6145</v>
      </c>
    </row>
    <row r="530" spans="1:11" hidden="1">
      <c r="A530" t="s">
        <v>1682</v>
      </c>
      <c r="B530" s="3">
        <v>41734</v>
      </c>
      <c r="C530" t="s">
        <v>10136</v>
      </c>
      <c r="D530">
        <v>2</v>
      </c>
      <c r="E530" t="s">
        <v>10137</v>
      </c>
      <c r="F530" t="s">
        <v>26</v>
      </c>
      <c r="G530" t="s">
        <v>13</v>
      </c>
      <c r="H530" t="s">
        <v>10135</v>
      </c>
      <c r="I530" s="14">
        <f t="shared" si="8"/>
        <v>16494.6875</v>
      </c>
      <c r="J530" s="4">
        <v>2639.15</v>
      </c>
      <c r="K530" s="1" t="s">
        <v>6145</v>
      </c>
    </row>
    <row r="531" spans="1:11" hidden="1">
      <c r="A531" s="1" t="s">
        <v>1685</v>
      </c>
      <c r="B531" s="13">
        <v>41734</v>
      </c>
      <c r="C531" s="1" t="s">
        <v>9467</v>
      </c>
      <c r="D531" s="1">
        <v>2</v>
      </c>
      <c r="E531" s="1" t="s">
        <v>9468</v>
      </c>
      <c r="F531" s="1" t="s">
        <v>26</v>
      </c>
      <c r="G531" s="1" t="s">
        <v>13</v>
      </c>
      <c r="H531" s="1" t="s">
        <v>3847</v>
      </c>
      <c r="I531" s="14">
        <f t="shared" si="8"/>
        <v>2887.9375</v>
      </c>
      <c r="J531" s="1">
        <v>462.07</v>
      </c>
      <c r="K531" s="1" t="s">
        <v>6145</v>
      </c>
    </row>
    <row r="532" spans="1:11" hidden="1">
      <c r="A532" t="s">
        <v>1685</v>
      </c>
      <c r="B532" s="3">
        <v>41734</v>
      </c>
      <c r="C532" t="s">
        <v>9467</v>
      </c>
      <c r="D532">
        <v>2</v>
      </c>
      <c r="E532" t="s">
        <v>9468</v>
      </c>
      <c r="F532" t="s">
        <v>26</v>
      </c>
      <c r="G532" t="s">
        <v>13</v>
      </c>
      <c r="H532" t="s">
        <v>3847</v>
      </c>
      <c r="I532" s="14">
        <f t="shared" si="8"/>
        <v>2887.9375</v>
      </c>
      <c r="J532">
        <v>462.07</v>
      </c>
      <c r="K532" s="1" t="s">
        <v>6145</v>
      </c>
    </row>
    <row r="533" spans="1:11" hidden="1">
      <c r="A533" t="s">
        <v>1685</v>
      </c>
      <c r="B533" s="3">
        <v>41734</v>
      </c>
      <c r="C533" t="s">
        <v>9467</v>
      </c>
      <c r="D533">
        <v>2</v>
      </c>
      <c r="E533" t="s">
        <v>9468</v>
      </c>
      <c r="F533" t="s">
        <v>26</v>
      </c>
      <c r="G533" t="s">
        <v>13</v>
      </c>
      <c r="H533" t="s">
        <v>3847</v>
      </c>
      <c r="I533" s="14">
        <f t="shared" si="8"/>
        <v>-2887.9375</v>
      </c>
      <c r="J533">
        <v>-462.07</v>
      </c>
      <c r="K533" s="1" t="s">
        <v>6145</v>
      </c>
    </row>
    <row r="534" spans="1:11" hidden="1">
      <c r="A534" s="1" t="s">
        <v>8672</v>
      </c>
      <c r="B534" s="13">
        <v>41734</v>
      </c>
      <c r="C534" s="1" t="s">
        <v>9469</v>
      </c>
      <c r="D534" s="1">
        <v>2</v>
      </c>
      <c r="E534" s="1" t="s">
        <v>9470</v>
      </c>
      <c r="F534" s="1" t="s">
        <v>26</v>
      </c>
      <c r="G534" s="1" t="s">
        <v>13</v>
      </c>
      <c r="H534" s="1" t="s">
        <v>8806</v>
      </c>
      <c r="I534" s="14">
        <f t="shared" si="8"/>
        <v>853.43750000000011</v>
      </c>
      <c r="J534" s="1">
        <v>136.55000000000001</v>
      </c>
      <c r="K534" s="1" t="s">
        <v>6145</v>
      </c>
    </row>
    <row r="535" spans="1:11" hidden="1">
      <c r="A535" t="s">
        <v>8672</v>
      </c>
      <c r="B535" s="3">
        <v>41734</v>
      </c>
      <c r="C535" t="s">
        <v>9469</v>
      </c>
      <c r="D535">
        <v>2</v>
      </c>
      <c r="E535" t="s">
        <v>9470</v>
      </c>
      <c r="F535" t="s">
        <v>26</v>
      </c>
      <c r="G535" t="s">
        <v>13</v>
      </c>
      <c r="H535" t="s">
        <v>8806</v>
      </c>
      <c r="I535" s="14">
        <f t="shared" si="8"/>
        <v>853.43750000000011</v>
      </c>
      <c r="J535">
        <v>136.55000000000001</v>
      </c>
      <c r="K535" s="1" t="s">
        <v>6145</v>
      </c>
    </row>
    <row r="536" spans="1:11" hidden="1">
      <c r="A536" t="s">
        <v>8672</v>
      </c>
      <c r="B536" s="3">
        <v>41734</v>
      </c>
      <c r="C536" t="s">
        <v>9469</v>
      </c>
      <c r="D536">
        <v>2</v>
      </c>
      <c r="E536" t="s">
        <v>9470</v>
      </c>
      <c r="F536" t="s">
        <v>26</v>
      </c>
      <c r="G536" t="s">
        <v>13</v>
      </c>
      <c r="H536" t="s">
        <v>8806</v>
      </c>
      <c r="I536" s="14">
        <f t="shared" si="8"/>
        <v>-853.43750000000011</v>
      </c>
      <c r="J536">
        <v>-136.55000000000001</v>
      </c>
      <c r="K536" s="1" t="s">
        <v>6145</v>
      </c>
    </row>
    <row r="537" spans="1:11" hidden="1">
      <c r="A537" t="s">
        <v>1689</v>
      </c>
      <c r="B537" s="3">
        <v>41734</v>
      </c>
      <c r="C537" t="s">
        <v>10138</v>
      </c>
      <c r="D537">
        <v>2</v>
      </c>
      <c r="E537" t="s">
        <v>10139</v>
      </c>
      <c r="F537" t="s">
        <v>26</v>
      </c>
      <c r="G537" t="s">
        <v>13</v>
      </c>
      <c r="H537" t="s">
        <v>7459</v>
      </c>
      <c r="I537" s="14">
        <f t="shared" si="8"/>
        <v>5215.5</v>
      </c>
      <c r="J537">
        <v>834.48</v>
      </c>
      <c r="K537" s="1" t="s">
        <v>6145</v>
      </c>
    </row>
    <row r="538" spans="1:11" hidden="1">
      <c r="A538" t="s">
        <v>248</v>
      </c>
      <c r="B538" s="3">
        <v>41734</v>
      </c>
      <c r="C538" t="s">
        <v>2</v>
      </c>
      <c r="D538">
        <v>2</v>
      </c>
      <c r="E538" t="s">
        <v>10140</v>
      </c>
      <c r="F538" t="s">
        <v>18</v>
      </c>
      <c r="G538" t="s">
        <v>3</v>
      </c>
      <c r="H538" t="s">
        <v>3221</v>
      </c>
      <c r="I538" s="14">
        <f t="shared" si="8"/>
        <v>222.3125</v>
      </c>
      <c r="J538">
        <v>35.57</v>
      </c>
      <c r="K538" t="s">
        <v>6149</v>
      </c>
    </row>
    <row r="539" spans="1:11" hidden="1">
      <c r="A539" t="s">
        <v>1692</v>
      </c>
      <c r="B539" s="3">
        <v>41734</v>
      </c>
      <c r="C539" t="s">
        <v>10141</v>
      </c>
      <c r="D539">
        <v>2</v>
      </c>
      <c r="E539" t="s">
        <v>10142</v>
      </c>
      <c r="F539" t="s">
        <v>26</v>
      </c>
      <c r="G539" t="s">
        <v>13</v>
      </c>
      <c r="H539" t="s">
        <v>10143</v>
      </c>
      <c r="I539" s="14">
        <f t="shared" si="8"/>
        <v>853.43750000000011</v>
      </c>
      <c r="J539">
        <v>136.55000000000001</v>
      </c>
      <c r="K539" s="1" t="s">
        <v>6145</v>
      </c>
    </row>
    <row r="540" spans="1:11" hidden="1">
      <c r="A540" t="s">
        <v>251</v>
      </c>
      <c r="B540" s="3">
        <v>41734</v>
      </c>
      <c r="C540" t="s">
        <v>10144</v>
      </c>
      <c r="D540">
        <v>2</v>
      </c>
      <c r="E540" t="s">
        <v>10145</v>
      </c>
      <c r="F540" t="s">
        <v>26</v>
      </c>
      <c r="G540" t="s">
        <v>13</v>
      </c>
      <c r="H540" t="s">
        <v>10146</v>
      </c>
      <c r="I540" s="14">
        <f t="shared" si="8"/>
        <v>853.43750000000011</v>
      </c>
      <c r="J540">
        <v>136.55000000000001</v>
      </c>
      <c r="K540" s="1" t="s">
        <v>6145</v>
      </c>
    </row>
    <row r="541" spans="1:11" hidden="1">
      <c r="A541" t="s">
        <v>1696</v>
      </c>
      <c r="B541" s="3">
        <v>41734</v>
      </c>
      <c r="C541" t="s">
        <v>10147</v>
      </c>
      <c r="D541">
        <v>2</v>
      </c>
      <c r="E541" t="s">
        <v>10148</v>
      </c>
      <c r="F541" t="s">
        <v>26</v>
      </c>
      <c r="G541" t="s">
        <v>13</v>
      </c>
      <c r="H541" t="s">
        <v>3361</v>
      </c>
      <c r="I541" s="14">
        <f t="shared" si="8"/>
        <v>2576.75</v>
      </c>
      <c r="J541">
        <v>412.28</v>
      </c>
      <c r="K541" s="1" t="s">
        <v>6145</v>
      </c>
    </row>
    <row r="542" spans="1:11" hidden="1">
      <c r="A542" t="s">
        <v>272</v>
      </c>
      <c r="B542" s="3">
        <v>41734</v>
      </c>
      <c r="C542" t="s">
        <v>10149</v>
      </c>
      <c r="D542">
        <v>2</v>
      </c>
      <c r="E542" t="s">
        <v>10150</v>
      </c>
      <c r="F542" t="s">
        <v>26</v>
      </c>
      <c r="G542" t="s">
        <v>13</v>
      </c>
      <c r="H542" t="s">
        <v>10151</v>
      </c>
      <c r="I542" s="14">
        <f t="shared" si="8"/>
        <v>3215.5</v>
      </c>
      <c r="J542">
        <v>514.48</v>
      </c>
      <c r="K542" s="1" t="s">
        <v>6145</v>
      </c>
    </row>
    <row r="543" spans="1:11" hidden="1">
      <c r="A543" t="s">
        <v>273</v>
      </c>
      <c r="B543" s="3">
        <v>41734</v>
      </c>
      <c r="C543" t="s">
        <v>10152</v>
      </c>
      <c r="D543">
        <v>2</v>
      </c>
      <c r="E543" t="s">
        <v>10153</v>
      </c>
      <c r="F543" t="s">
        <v>26</v>
      </c>
      <c r="G543" t="s">
        <v>13</v>
      </c>
      <c r="H543" t="s">
        <v>10154</v>
      </c>
      <c r="I543" s="14">
        <f t="shared" si="8"/>
        <v>853.43750000000011</v>
      </c>
      <c r="J543">
        <v>136.55000000000001</v>
      </c>
      <c r="K543" s="1" t="s">
        <v>6145</v>
      </c>
    </row>
    <row r="544" spans="1:11" hidden="1">
      <c r="A544" t="s">
        <v>274</v>
      </c>
      <c r="B544" s="3">
        <v>41734</v>
      </c>
      <c r="C544" t="s">
        <v>10155</v>
      </c>
      <c r="D544">
        <v>2</v>
      </c>
      <c r="E544" t="s">
        <v>10156</v>
      </c>
      <c r="F544" t="s">
        <v>26</v>
      </c>
      <c r="G544" t="s">
        <v>13</v>
      </c>
      <c r="H544" t="s">
        <v>10157</v>
      </c>
      <c r="I544" s="14">
        <f t="shared" si="8"/>
        <v>2491.375</v>
      </c>
      <c r="J544">
        <v>398.62</v>
      </c>
      <c r="K544" s="1" t="s">
        <v>6145</v>
      </c>
    </row>
    <row r="545" spans="1:11" hidden="1">
      <c r="A545" t="s">
        <v>1758</v>
      </c>
      <c r="B545" s="3">
        <v>41734</v>
      </c>
      <c r="C545" t="s">
        <v>10158</v>
      </c>
      <c r="D545">
        <v>2</v>
      </c>
      <c r="E545" t="s">
        <v>10159</v>
      </c>
      <c r="F545" t="s">
        <v>26</v>
      </c>
      <c r="G545" t="s">
        <v>13</v>
      </c>
      <c r="H545" t="s">
        <v>10160</v>
      </c>
      <c r="I545" s="14">
        <f t="shared" si="8"/>
        <v>2491.375</v>
      </c>
      <c r="J545">
        <v>398.62</v>
      </c>
      <c r="K545" s="1" t="s">
        <v>6145</v>
      </c>
    </row>
    <row r="546" spans="1:11" hidden="1">
      <c r="A546" t="s">
        <v>275</v>
      </c>
      <c r="B546" s="3">
        <v>41734</v>
      </c>
      <c r="C546" t="s">
        <v>2</v>
      </c>
      <c r="D546">
        <v>2</v>
      </c>
      <c r="E546" t="s">
        <v>10161</v>
      </c>
      <c r="F546" t="s">
        <v>18</v>
      </c>
      <c r="G546" t="s">
        <v>0</v>
      </c>
      <c r="H546" t="s">
        <v>6583</v>
      </c>
      <c r="I546" s="14">
        <f t="shared" si="8"/>
        <v>252.81250000000003</v>
      </c>
      <c r="J546">
        <v>40.450000000000003</v>
      </c>
      <c r="K546" t="s">
        <v>6149</v>
      </c>
    </row>
    <row r="547" spans="1:11" hidden="1">
      <c r="A547" t="s">
        <v>277</v>
      </c>
      <c r="B547" s="3">
        <v>41734</v>
      </c>
      <c r="C547" t="s">
        <v>10162</v>
      </c>
      <c r="D547">
        <v>2</v>
      </c>
      <c r="E547" t="s">
        <v>10163</v>
      </c>
      <c r="F547" t="s">
        <v>26</v>
      </c>
      <c r="G547" t="s">
        <v>13</v>
      </c>
      <c r="H547" t="s">
        <v>1026</v>
      </c>
      <c r="I547" s="14">
        <f t="shared" si="8"/>
        <v>3078.25</v>
      </c>
      <c r="J547">
        <v>492.52</v>
      </c>
      <c r="K547" s="1" t="s">
        <v>6145</v>
      </c>
    </row>
    <row r="548" spans="1:11" hidden="1">
      <c r="A548" t="s">
        <v>281</v>
      </c>
      <c r="B548" s="3">
        <v>41736</v>
      </c>
      <c r="C548" t="s">
        <v>10164</v>
      </c>
      <c r="D548">
        <v>2</v>
      </c>
      <c r="E548" t="s">
        <v>10165</v>
      </c>
      <c r="F548" t="s">
        <v>26</v>
      </c>
      <c r="G548" t="s">
        <v>13</v>
      </c>
      <c r="H548" t="s">
        <v>10166</v>
      </c>
      <c r="I548" s="14">
        <f t="shared" si="8"/>
        <v>853.43750000000011</v>
      </c>
      <c r="J548">
        <v>136.55000000000001</v>
      </c>
      <c r="K548" s="1" t="s">
        <v>6145</v>
      </c>
    </row>
    <row r="549" spans="1:11" hidden="1">
      <c r="A549" t="s">
        <v>1761</v>
      </c>
      <c r="B549" s="3">
        <v>41736</v>
      </c>
      <c r="C549" t="s">
        <v>10167</v>
      </c>
      <c r="D549">
        <v>2</v>
      </c>
      <c r="E549" t="s">
        <v>10168</v>
      </c>
      <c r="F549" t="s">
        <v>26</v>
      </c>
      <c r="G549" t="s">
        <v>13</v>
      </c>
      <c r="H549" t="s">
        <v>10169</v>
      </c>
      <c r="I549" s="14">
        <f t="shared" si="8"/>
        <v>853.43750000000011</v>
      </c>
      <c r="J549">
        <v>136.55000000000001</v>
      </c>
      <c r="K549" s="1" t="s">
        <v>6145</v>
      </c>
    </row>
    <row r="550" spans="1:11" hidden="1">
      <c r="A550" t="s">
        <v>284</v>
      </c>
      <c r="B550" s="3">
        <v>41736</v>
      </c>
      <c r="C550" t="s">
        <v>10170</v>
      </c>
      <c r="D550">
        <v>2</v>
      </c>
      <c r="E550" t="s">
        <v>10171</v>
      </c>
      <c r="F550" t="s">
        <v>26</v>
      </c>
      <c r="G550" t="s">
        <v>13</v>
      </c>
      <c r="H550" t="s">
        <v>10172</v>
      </c>
      <c r="I550" s="14">
        <f t="shared" si="8"/>
        <v>1249.125</v>
      </c>
      <c r="J550">
        <v>199.86</v>
      </c>
      <c r="K550" s="1" t="s">
        <v>6145</v>
      </c>
    </row>
    <row r="551" spans="1:11" hidden="1">
      <c r="A551" t="s">
        <v>287</v>
      </c>
      <c r="B551" s="3">
        <v>41736</v>
      </c>
      <c r="C551" t="s">
        <v>10173</v>
      </c>
      <c r="D551">
        <v>2</v>
      </c>
      <c r="E551" t="s">
        <v>10174</v>
      </c>
      <c r="F551" t="s">
        <v>26</v>
      </c>
      <c r="G551" t="s">
        <v>13</v>
      </c>
      <c r="H551" t="s">
        <v>10019</v>
      </c>
      <c r="I551" s="14">
        <f t="shared" si="8"/>
        <v>1543.125</v>
      </c>
      <c r="J551">
        <v>246.9</v>
      </c>
      <c r="K551" s="1" t="s">
        <v>6145</v>
      </c>
    </row>
    <row r="552" spans="1:11" hidden="1">
      <c r="A552" t="s">
        <v>1770</v>
      </c>
      <c r="B552" s="3">
        <v>41736</v>
      </c>
      <c r="C552" t="s">
        <v>10175</v>
      </c>
      <c r="D552">
        <v>2</v>
      </c>
      <c r="E552" t="s">
        <v>10176</v>
      </c>
      <c r="F552" t="s">
        <v>26</v>
      </c>
      <c r="G552" t="s">
        <v>13</v>
      </c>
      <c r="H552" t="s">
        <v>10177</v>
      </c>
      <c r="I552" s="14">
        <f t="shared" si="8"/>
        <v>1534.5</v>
      </c>
      <c r="J552">
        <v>245.52</v>
      </c>
      <c r="K552" s="1" t="s">
        <v>6145</v>
      </c>
    </row>
    <row r="553" spans="1:11" hidden="1">
      <c r="A553" t="s">
        <v>1772</v>
      </c>
      <c r="B553" s="3">
        <v>41736</v>
      </c>
      <c r="C553" t="s">
        <v>10178</v>
      </c>
      <c r="D553">
        <v>2</v>
      </c>
      <c r="E553" t="s">
        <v>10179</v>
      </c>
      <c r="F553" t="s">
        <v>26</v>
      </c>
      <c r="G553" t="s">
        <v>13</v>
      </c>
      <c r="H553" t="s">
        <v>10180</v>
      </c>
      <c r="I553" s="14">
        <f t="shared" si="8"/>
        <v>853.43750000000011</v>
      </c>
      <c r="J553">
        <v>136.55000000000001</v>
      </c>
      <c r="K553" s="1" t="s">
        <v>6145</v>
      </c>
    </row>
    <row r="554" spans="1:11" hidden="1">
      <c r="A554" t="s">
        <v>4925</v>
      </c>
      <c r="B554" s="3">
        <v>41736</v>
      </c>
      <c r="C554" t="s">
        <v>8781</v>
      </c>
      <c r="D554">
        <v>1</v>
      </c>
      <c r="E554" t="s">
        <v>10181</v>
      </c>
      <c r="F554" t="s">
        <v>1866</v>
      </c>
      <c r="G554" t="s">
        <v>13</v>
      </c>
      <c r="H554" t="s">
        <v>8773</v>
      </c>
      <c r="I554" s="14">
        <f t="shared" si="8"/>
        <v>1773.6249999999998</v>
      </c>
      <c r="J554">
        <v>283.77999999999997</v>
      </c>
      <c r="K554" t="s">
        <v>6146</v>
      </c>
    </row>
    <row r="555" spans="1:11" hidden="1">
      <c r="A555" s="1" t="s">
        <v>1779</v>
      </c>
      <c r="B555" s="13">
        <v>41736</v>
      </c>
      <c r="C555" s="1" t="s">
        <v>16</v>
      </c>
      <c r="D555" s="1">
        <v>2</v>
      </c>
      <c r="E555" s="1" t="s">
        <v>9471</v>
      </c>
      <c r="F555" s="1" t="s">
        <v>18</v>
      </c>
      <c r="G555" s="1" t="s">
        <v>0</v>
      </c>
      <c r="H555" s="1" t="s">
        <v>497</v>
      </c>
      <c r="I555" s="14">
        <f t="shared" si="8"/>
        <v>344.625</v>
      </c>
      <c r="J555" s="1">
        <v>55.14</v>
      </c>
      <c r="K555" t="s">
        <v>6149</v>
      </c>
    </row>
    <row r="556" spans="1:11" hidden="1">
      <c r="A556" t="s">
        <v>1779</v>
      </c>
      <c r="B556" s="3">
        <v>41736</v>
      </c>
      <c r="C556" t="s">
        <v>16</v>
      </c>
      <c r="D556">
        <v>2</v>
      </c>
      <c r="E556" t="s">
        <v>9471</v>
      </c>
      <c r="F556" t="s">
        <v>18</v>
      </c>
      <c r="G556" t="s">
        <v>0</v>
      </c>
      <c r="H556" t="s">
        <v>497</v>
      </c>
      <c r="I556" s="14">
        <f t="shared" si="8"/>
        <v>344.625</v>
      </c>
      <c r="J556">
        <v>55.14</v>
      </c>
      <c r="K556" t="s">
        <v>6149</v>
      </c>
    </row>
    <row r="557" spans="1:11" hidden="1">
      <c r="A557" t="s">
        <v>1779</v>
      </c>
      <c r="B557" s="3">
        <v>41736</v>
      </c>
      <c r="C557" t="s">
        <v>16</v>
      </c>
      <c r="D557">
        <v>2</v>
      </c>
      <c r="E557" t="s">
        <v>9471</v>
      </c>
      <c r="F557" t="s">
        <v>18</v>
      </c>
      <c r="G557" t="s">
        <v>0</v>
      </c>
      <c r="H557" t="s">
        <v>497</v>
      </c>
      <c r="I557" s="14">
        <f t="shared" si="8"/>
        <v>-344.625</v>
      </c>
      <c r="J557">
        <v>-55.14</v>
      </c>
      <c r="K557" t="s">
        <v>6149</v>
      </c>
    </row>
    <row r="558" spans="1:11" hidden="1">
      <c r="A558" s="1" t="s">
        <v>1782</v>
      </c>
      <c r="B558" s="13">
        <v>41736</v>
      </c>
      <c r="C558" s="1" t="s">
        <v>16</v>
      </c>
      <c r="D558" s="1">
        <v>2</v>
      </c>
      <c r="E558" s="1" t="s">
        <v>9472</v>
      </c>
      <c r="F558" s="1" t="s">
        <v>18</v>
      </c>
      <c r="G558" s="1" t="s">
        <v>0</v>
      </c>
      <c r="H558" s="1" t="s">
        <v>8811</v>
      </c>
      <c r="I558" s="14">
        <f t="shared" si="8"/>
        <v>2367.9375</v>
      </c>
      <c r="J558" s="1">
        <v>378.87</v>
      </c>
      <c r="K558" t="s">
        <v>6149</v>
      </c>
    </row>
    <row r="559" spans="1:11" hidden="1">
      <c r="A559" t="s">
        <v>1782</v>
      </c>
      <c r="B559" s="3">
        <v>41736</v>
      </c>
      <c r="C559" t="s">
        <v>16</v>
      </c>
      <c r="D559">
        <v>2</v>
      </c>
      <c r="E559" t="s">
        <v>9472</v>
      </c>
      <c r="F559" t="s">
        <v>18</v>
      </c>
      <c r="G559" t="s">
        <v>0</v>
      </c>
      <c r="H559" t="s">
        <v>8811</v>
      </c>
      <c r="I559" s="14">
        <f t="shared" si="8"/>
        <v>2367.9375</v>
      </c>
      <c r="J559">
        <v>378.87</v>
      </c>
      <c r="K559" t="s">
        <v>6149</v>
      </c>
    </row>
    <row r="560" spans="1:11" hidden="1">
      <c r="A560" t="s">
        <v>1782</v>
      </c>
      <c r="B560" s="3">
        <v>41736</v>
      </c>
      <c r="C560" t="s">
        <v>16</v>
      </c>
      <c r="D560">
        <v>2</v>
      </c>
      <c r="E560" t="s">
        <v>9472</v>
      </c>
      <c r="F560" t="s">
        <v>18</v>
      </c>
      <c r="G560" t="s">
        <v>0</v>
      </c>
      <c r="H560" t="s">
        <v>8811</v>
      </c>
      <c r="I560" s="14">
        <f t="shared" si="8"/>
        <v>-2367.9375</v>
      </c>
      <c r="J560">
        <v>-378.87</v>
      </c>
      <c r="K560" t="s">
        <v>6149</v>
      </c>
    </row>
    <row r="561" spans="1:11" hidden="1">
      <c r="A561" s="1" t="s">
        <v>1786</v>
      </c>
      <c r="B561" s="13">
        <v>41736</v>
      </c>
      <c r="C561" s="1" t="s">
        <v>16</v>
      </c>
      <c r="D561" s="1">
        <v>2</v>
      </c>
      <c r="E561" s="1" t="s">
        <v>9473</v>
      </c>
      <c r="F561" s="1" t="s">
        <v>18</v>
      </c>
      <c r="G561" s="1" t="s">
        <v>0</v>
      </c>
      <c r="H561" s="1" t="s">
        <v>6583</v>
      </c>
      <c r="I561" s="14">
        <f t="shared" si="8"/>
        <v>2591.625</v>
      </c>
      <c r="J561" s="1">
        <v>414.66</v>
      </c>
      <c r="K561" t="s">
        <v>6149</v>
      </c>
    </row>
    <row r="562" spans="1:11" hidden="1">
      <c r="A562" t="s">
        <v>1786</v>
      </c>
      <c r="B562" s="3">
        <v>41736</v>
      </c>
      <c r="C562" t="s">
        <v>16</v>
      </c>
      <c r="D562">
        <v>2</v>
      </c>
      <c r="E562" t="s">
        <v>9473</v>
      </c>
      <c r="F562" t="s">
        <v>18</v>
      </c>
      <c r="G562" t="s">
        <v>0</v>
      </c>
      <c r="H562" t="s">
        <v>6583</v>
      </c>
      <c r="I562" s="14">
        <f t="shared" si="8"/>
        <v>2591.625</v>
      </c>
      <c r="J562">
        <v>414.66</v>
      </c>
      <c r="K562" t="s">
        <v>6149</v>
      </c>
    </row>
    <row r="563" spans="1:11" hidden="1">
      <c r="A563" t="s">
        <v>1786</v>
      </c>
      <c r="B563" s="3">
        <v>41736</v>
      </c>
      <c r="C563" t="s">
        <v>16</v>
      </c>
      <c r="D563">
        <v>2</v>
      </c>
      <c r="E563" t="s">
        <v>9473</v>
      </c>
      <c r="F563" t="s">
        <v>18</v>
      </c>
      <c r="G563" t="s">
        <v>0</v>
      </c>
      <c r="H563" t="s">
        <v>6583</v>
      </c>
      <c r="I563" s="14">
        <f t="shared" si="8"/>
        <v>-2591.625</v>
      </c>
      <c r="J563">
        <v>-414.66</v>
      </c>
      <c r="K563" t="s">
        <v>6149</v>
      </c>
    </row>
    <row r="564" spans="1:11" hidden="1">
      <c r="A564" t="s">
        <v>1790</v>
      </c>
      <c r="B564" s="3">
        <v>41736</v>
      </c>
      <c r="C564" t="s">
        <v>2</v>
      </c>
      <c r="D564">
        <v>2</v>
      </c>
      <c r="E564" t="s">
        <v>10182</v>
      </c>
      <c r="F564" t="s">
        <v>18</v>
      </c>
      <c r="G564" t="s">
        <v>0</v>
      </c>
      <c r="H564" t="s">
        <v>10183</v>
      </c>
      <c r="I564" s="14">
        <f t="shared" si="8"/>
        <v>686.3125</v>
      </c>
      <c r="J564">
        <v>109.81</v>
      </c>
      <c r="K564" t="s">
        <v>6149</v>
      </c>
    </row>
    <row r="565" spans="1:11" hidden="1">
      <c r="A565" t="s">
        <v>1794</v>
      </c>
      <c r="B565" s="3">
        <v>41736</v>
      </c>
      <c r="C565" t="s">
        <v>10184</v>
      </c>
      <c r="D565">
        <v>2</v>
      </c>
      <c r="E565" t="s">
        <v>10185</v>
      </c>
      <c r="F565" t="s">
        <v>26</v>
      </c>
      <c r="G565" t="s">
        <v>13</v>
      </c>
      <c r="H565" t="s">
        <v>7205</v>
      </c>
      <c r="I565" s="14">
        <f t="shared" si="8"/>
        <v>853.43750000000011</v>
      </c>
      <c r="J565">
        <v>136.55000000000001</v>
      </c>
      <c r="K565" s="1" t="s">
        <v>6145</v>
      </c>
    </row>
    <row r="566" spans="1:11" hidden="1">
      <c r="A566" t="s">
        <v>1798</v>
      </c>
      <c r="B566" s="3">
        <v>41736</v>
      </c>
      <c r="C566" t="s">
        <v>10186</v>
      </c>
      <c r="D566">
        <v>2</v>
      </c>
      <c r="E566" t="s">
        <v>10187</v>
      </c>
      <c r="F566" t="s">
        <v>26</v>
      </c>
      <c r="G566" t="s">
        <v>13</v>
      </c>
      <c r="H566" t="s">
        <v>10188</v>
      </c>
      <c r="I566" s="14">
        <f t="shared" si="8"/>
        <v>1534.5</v>
      </c>
      <c r="J566">
        <v>245.52</v>
      </c>
      <c r="K566" s="1" t="s">
        <v>6145</v>
      </c>
    </row>
    <row r="567" spans="1:11" hidden="1">
      <c r="A567" s="1" t="s">
        <v>1804</v>
      </c>
      <c r="B567" s="13">
        <v>41736</v>
      </c>
      <c r="C567" s="1" t="s">
        <v>16</v>
      </c>
      <c r="D567" s="1">
        <v>2</v>
      </c>
      <c r="E567" s="1" t="s">
        <v>9474</v>
      </c>
      <c r="F567" s="1" t="s">
        <v>18</v>
      </c>
      <c r="G567" s="1" t="s">
        <v>0</v>
      </c>
      <c r="H567" s="1" t="s">
        <v>8798</v>
      </c>
      <c r="I567" s="14">
        <f t="shared" si="8"/>
        <v>138.4375</v>
      </c>
      <c r="J567" s="1">
        <v>22.15</v>
      </c>
      <c r="K567" t="s">
        <v>6149</v>
      </c>
    </row>
    <row r="568" spans="1:11" hidden="1">
      <c r="A568" t="s">
        <v>1804</v>
      </c>
      <c r="B568" s="3">
        <v>41736</v>
      </c>
      <c r="C568" t="s">
        <v>16</v>
      </c>
      <c r="D568">
        <v>2</v>
      </c>
      <c r="E568" t="s">
        <v>9474</v>
      </c>
      <c r="F568" t="s">
        <v>18</v>
      </c>
      <c r="G568" t="s">
        <v>0</v>
      </c>
      <c r="H568" t="s">
        <v>8798</v>
      </c>
      <c r="I568" s="14">
        <f t="shared" si="8"/>
        <v>249.87499999999997</v>
      </c>
      <c r="J568">
        <v>39.979999999999997</v>
      </c>
      <c r="K568" t="s">
        <v>6149</v>
      </c>
    </row>
    <row r="569" spans="1:11" hidden="1">
      <c r="A569" t="s">
        <v>1804</v>
      </c>
      <c r="B569" s="3">
        <v>41736</v>
      </c>
      <c r="C569" t="s">
        <v>16</v>
      </c>
      <c r="D569">
        <v>2</v>
      </c>
      <c r="E569" t="s">
        <v>9474</v>
      </c>
      <c r="F569" t="s">
        <v>18</v>
      </c>
      <c r="G569" t="s">
        <v>0</v>
      </c>
      <c r="H569" t="s">
        <v>8798</v>
      </c>
      <c r="I569" s="14">
        <f t="shared" si="8"/>
        <v>-138.4375</v>
      </c>
      <c r="J569">
        <v>-22.15</v>
      </c>
      <c r="K569" t="s">
        <v>6149</v>
      </c>
    </row>
    <row r="570" spans="1:11" hidden="1">
      <c r="A570" t="s">
        <v>1807</v>
      </c>
      <c r="B570" s="3">
        <v>41736</v>
      </c>
      <c r="C570" t="s">
        <v>1578</v>
      </c>
      <c r="D570">
        <v>1</v>
      </c>
      <c r="E570" t="s">
        <v>10189</v>
      </c>
      <c r="F570" t="s">
        <v>934</v>
      </c>
      <c r="G570" t="s">
        <v>5</v>
      </c>
      <c r="H570" t="s">
        <v>10190</v>
      </c>
      <c r="I570" s="14">
        <f t="shared" si="8"/>
        <v>206.875</v>
      </c>
      <c r="J570">
        <v>33.1</v>
      </c>
      <c r="K570" t="s">
        <v>6146</v>
      </c>
    </row>
    <row r="571" spans="1:11" hidden="1">
      <c r="A571" t="s">
        <v>290</v>
      </c>
      <c r="B571" s="3">
        <v>41736</v>
      </c>
      <c r="C571" t="s">
        <v>10191</v>
      </c>
      <c r="D571">
        <v>2</v>
      </c>
      <c r="E571" t="s">
        <v>10192</v>
      </c>
      <c r="F571" t="s">
        <v>26</v>
      </c>
      <c r="G571" t="s">
        <v>13</v>
      </c>
      <c r="H571" t="s">
        <v>483</v>
      </c>
      <c r="I571" s="14">
        <f t="shared" si="8"/>
        <v>1145.6875</v>
      </c>
      <c r="J571">
        <v>183.31</v>
      </c>
      <c r="K571" s="1" t="s">
        <v>6145</v>
      </c>
    </row>
    <row r="572" spans="1:11" hidden="1">
      <c r="A572" t="s">
        <v>1811</v>
      </c>
      <c r="B572" s="3">
        <v>41736</v>
      </c>
      <c r="C572" t="s">
        <v>10193</v>
      </c>
      <c r="D572">
        <v>2</v>
      </c>
      <c r="E572" t="s">
        <v>10194</v>
      </c>
      <c r="F572" t="s">
        <v>26</v>
      </c>
      <c r="G572" t="s">
        <v>13</v>
      </c>
      <c r="H572" t="s">
        <v>2930</v>
      </c>
      <c r="I572" s="14">
        <f t="shared" si="8"/>
        <v>1534.5</v>
      </c>
      <c r="J572">
        <v>245.52</v>
      </c>
      <c r="K572" s="1" t="s">
        <v>6145</v>
      </c>
    </row>
    <row r="573" spans="1:11" hidden="1">
      <c r="A573" s="1" t="s">
        <v>1815</v>
      </c>
      <c r="B573" s="13">
        <v>41736</v>
      </c>
      <c r="C573" s="1" t="s">
        <v>16</v>
      </c>
      <c r="D573" s="1">
        <v>2</v>
      </c>
      <c r="E573" s="1" t="s">
        <v>9475</v>
      </c>
      <c r="F573" s="1" t="s">
        <v>18</v>
      </c>
      <c r="G573" s="1" t="s">
        <v>0</v>
      </c>
      <c r="H573" s="1" t="s">
        <v>6551</v>
      </c>
      <c r="I573" s="14">
        <f t="shared" si="8"/>
        <v>949.0625</v>
      </c>
      <c r="J573" s="1">
        <v>151.85</v>
      </c>
      <c r="K573" t="s">
        <v>6149</v>
      </c>
    </row>
    <row r="574" spans="1:11" hidden="1">
      <c r="A574" t="s">
        <v>1815</v>
      </c>
      <c r="B574" s="3">
        <v>41736</v>
      </c>
      <c r="C574" t="s">
        <v>16</v>
      </c>
      <c r="D574">
        <v>2</v>
      </c>
      <c r="E574" t="s">
        <v>9475</v>
      </c>
      <c r="F574" t="s">
        <v>18</v>
      </c>
      <c r="G574" t="s">
        <v>0</v>
      </c>
      <c r="H574" t="s">
        <v>6551</v>
      </c>
      <c r="I574" s="14">
        <f t="shared" si="8"/>
        <v>949.0625</v>
      </c>
      <c r="J574">
        <v>151.85</v>
      </c>
      <c r="K574" t="s">
        <v>6149</v>
      </c>
    </row>
    <row r="575" spans="1:11" hidden="1">
      <c r="A575" t="s">
        <v>1815</v>
      </c>
      <c r="B575" s="3">
        <v>41736</v>
      </c>
      <c r="C575" t="s">
        <v>16</v>
      </c>
      <c r="D575">
        <v>2</v>
      </c>
      <c r="E575" t="s">
        <v>9475</v>
      </c>
      <c r="F575" t="s">
        <v>18</v>
      </c>
      <c r="G575" t="s">
        <v>0</v>
      </c>
      <c r="H575" t="s">
        <v>6551</v>
      </c>
      <c r="I575" s="14">
        <f t="shared" si="8"/>
        <v>-949.0625</v>
      </c>
      <c r="J575">
        <v>-151.85</v>
      </c>
      <c r="K575" t="s">
        <v>6149</v>
      </c>
    </row>
    <row r="576" spans="1:11" hidden="1">
      <c r="A576" t="s">
        <v>294</v>
      </c>
      <c r="B576" s="3">
        <v>41736</v>
      </c>
      <c r="C576" t="s">
        <v>10195</v>
      </c>
      <c r="D576">
        <v>2</v>
      </c>
      <c r="E576" t="s">
        <v>10196</v>
      </c>
      <c r="F576" t="s">
        <v>26</v>
      </c>
      <c r="G576" t="s">
        <v>13</v>
      </c>
      <c r="H576" t="s">
        <v>10197</v>
      </c>
      <c r="I576" s="14">
        <f t="shared" si="8"/>
        <v>2655.1875</v>
      </c>
      <c r="J576">
        <v>424.83</v>
      </c>
      <c r="K576" s="1" t="s">
        <v>6145</v>
      </c>
    </row>
    <row r="577" spans="1:11" hidden="1">
      <c r="A577" t="s">
        <v>1822</v>
      </c>
      <c r="B577" s="3">
        <v>41736</v>
      </c>
      <c r="C577" t="s">
        <v>10198</v>
      </c>
      <c r="D577">
        <v>2</v>
      </c>
      <c r="E577" t="s">
        <v>10199</v>
      </c>
      <c r="F577" t="s">
        <v>26</v>
      </c>
      <c r="G577" t="s">
        <v>13</v>
      </c>
      <c r="H577" t="s">
        <v>10200</v>
      </c>
      <c r="I577" s="14">
        <f t="shared" si="8"/>
        <v>853.43750000000011</v>
      </c>
      <c r="J577">
        <v>136.55000000000001</v>
      </c>
      <c r="K577" s="1" t="s">
        <v>6145</v>
      </c>
    </row>
    <row r="578" spans="1:11" hidden="1">
      <c r="A578" t="s">
        <v>1824</v>
      </c>
      <c r="B578" s="3">
        <v>41737</v>
      </c>
      <c r="C578" t="s">
        <v>2382</v>
      </c>
      <c r="D578">
        <v>2</v>
      </c>
      <c r="E578" t="s">
        <v>10201</v>
      </c>
      <c r="F578" t="s">
        <v>18</v>
      </c>
      <c r="G578" t="s">
        <v>3</v>
      </c>
      <c r="H578" t="s">
        <v>2165</v>
      </c>
      <c r="I578" s="14">
        <f t="shared" si="8"/>
        <v>1539.6875</v>
      </c>
      <c r="J578">
        <v>246.35</v>
      </c>
      <c r="K578" t="s">
        <v>6149</v>
      </c>
    </row>
    <row r="579" spans="1:11" hidden="1">
      <c r="A579" s="1" t="s">
        <v>323</v>
      </c>
      <c r="B579" s="13">
        <v>41737</v>
      </c>
      <c r="C579" s="1" t="s">
        <v>16</v>
      </c>
      <c r="D579" s="1">
        <v>2</v>
      </c>
      <c r="E579" s="1" t="s">
        <v>9476</v>
      </c>
      <c r="F579" s="1" t="s">
        <v>18</v>
      </c>
      <c r="G579" s="1" t="s">
        <v>0</v>
      </c>
      <c r="H579" s="1" t="s">
        <v>9477</v>
      </c>
      <c r="I579" s="14">
        <f t="shared" si="8"/>
        <v>512.875</v>
      </c>
      <c r="J579" s="1">
        <v>82.06</v>
      </c>
      <c r="K579" t="s">
        <v>6149</v>
      </c>
    </row>
    <row r="580" spans="1:11" hidden="1">
      <c r="A580" t="s">
        <v>323</v>
      </c>
      <c r="B580" s="3">
        <v>41737</v>
      </c>
      <c r="C580" t="s">
        <v>16</v>
      </c>
      <c r="D580">
        <v>2</v>
      </c>
      <c r="E580" t="s">
        <v>9476</v>
      </c>
      <c r="F580" t="s">
        <v>18</v>
      </c>
      <c r="G580" t="s">
        <v>0</v>
      </c>
      <c r="H580" t="s">
        <v>9477</v>
      </c>
      <c r="I580" s="14">
        <f t="shared" si="8"/>
        <v>512.875</v>
      </c>
      <c r="J580">
        <v>82.06</v>
      </c>
      <c r="K580" t="s">
        <v>6149</v>
      </c>
    </row>
    <row r="581" spans="1:11" hidden="1">
      <c r="A581" t="s">
        <v>323</v>
      </c>
      <c r="B581" s="3">
        <v>41737</v>
      </c>
      <c r="C581" t="s">
        <v>16</v>
      </c>
      <c r="D581">
        <v>2</v>
      </c>
      <c r="E581" t="s">
        <v>9476</v>
      </c>
      <c r="F581" t="s">
        <v>18</v>
      </c>
      <c r="G581" t="s">
        <v>0</v>
      </c>
      <c r="H581" t="s">
        <v>9477</v>
      </c>
      <c r="I581" s="14">
        <f t="shared" si="8"/>
        <v>-512.875</v>
      </c>
      <c r="J581">
        <v>-82.06</v>
      </c>
      <c r="K581" t="s">
        <v>6149</v>
      </c>
    </row>
    <row r="582" spans="1:11" hidden="1">
      <c r="A582" t="s">
        <v>1842</v>
      </c>
      <c r="B582" s="3">
        <v>41737</v>
      </c>
      <c r="C582" t="s">
        <v>10202</v>
      </c>
      <c r="D582">
        <v>2</v>
      </c>
      <c r="E582" t="s">
        <v>10203</v>
      </c>
      <c r="F582" t="s">
        <v>26</v>
      </c>
      <c r="G582" t="s">
        <v>13</v>
      </c>
      <c r="H582" t="s">
        <v>10204</v>
      </c>
      <c r="I582" s="14">
        <f t="shared" si="8"/>
        <v>2525.875</v>
      </c>
      <c r="J582">
        <v>404.14</v>
      </c>
      <c r="K582" s="1" t="s">
        <v>6145</v>
      </c>
    </row>
    <row r="583" spans="1:11" hidden="1">
      <c r="A583" t="s">
        <v>1846</v>
      </c>
      <c r="B583" s="3">
        <v>41737</v>
      </c>
      <c r="C583" t="s">
        <v>2</v>
      </c>
      <c r="D583">
        <v>2</v>
      </c>
      <c r="E583" t="s">
        <v>10205</v>
      </c>
      <c r="F583" t="s">
        <v>18</v>
      </c>
      <c r="G583" t="s">
        <v>3</v>
      </c>
      <c r="H583" t="s">
        <v>293</v>
      </c>
      <c r="I583" s="14">
        <f t="shared" si="8"/>
        <v>1300</v>
      </c>
      <c r="J583">
        <v>208</v>
      </c>
      <c r="K583" t="s">
        <v>6149</v>
      </c>
    </row>
    <row r="584" spans="1:11" hidden="1">
      <c r="A584" t="s">
        <v>336</v>
      </c>
      <c r="B584" s="3">
        <v>41737</v>
      </c>
      <c r="C584" t="s">
        <v>10206</v>
      </c>
      <c r="D584">
        <v>2</v>
      </c>
      <c r="E584" t="s">
        <v>10207</v>
      </c>
      <c r="F584" t="s">
        <v>26</v>
      </c>
      <c r="G584" t="s">
        <v>13</v>
      </c>
      <c r="H584" t="s">
        <v>10208</v>
      </c>
      <c r="I584" s="14">
        <f t="shared" si="8"/>
        <v>853.43750000000011</v>
      </c>
      <c r="J584">
        <v>136.55000000000001</v>
      </c>
      <c r="K584" s="1" t="s">
        <v>6145</v>
      </c>
    </row>
    <row r="585" spans="1:11" hidden="1">
      <c r="A585" t="s">
        <v>340</v>
      </c>
      <c r="B585" s="3">
        <v>41737</v>
      </c>
      <c r="C585" t="s">
        <v>2</v>
      </c>
      <c r="D585">
        <v>2</v>
      </c>
      <c r="E585" t="s">
        <v>10209</v>
      </c>
      <c r="F585" t="s">
        <v>18</v>
      </c>
      <c r="G585" t="s">
        <v>3</v>
      </c>
      <c r="H585" t="s">
        <v>10208</v>
      </c>
      <c r="I585" s="14">
        <f t="shared" si="8"/>
        <v>129.3125</v>
      </c>
      <c r="J585">
        <v>20.69</v>
      </c>
      <c r="K585" t="s">
        <v>6149</v>
      </c>
    </row>
    <row r="586" spans="1:11" hidden="1">
      <c r="A586" t="s">
        <v>1848</v>
      </c>
      <c r="B586" s="3">
        <v>41737</v>
      </c>
      <c r="C586" t="s">
        <v>10210</v>
      </c>
      <c r="D586">
        <v>2</v>
      </c>
      <c r="E586" t="s">
        <v>10211</v>
      </c>
      <c r="F586" t="s">
        <v>26</v>
      </c>
      <c r="G586" t="s">
        <v>13</v>
      </c>
      <c r="H586" t="s">
        <v>10000</v>
      </c>
      <c r="I586" s="14">
        <f t="shared" ref="I586:I649" si="9">J586*100/16</f>
        <v>517.25</v>
      </c>
      <c r="J586">
        <v>82.76</v>
      </c>
      <c r="K586" s="1" t="s">
        <v>6145</v>
      </c>
    </row>
    <row r="587" spans="1:11" hidden="1">
      <c r="A587" t="s">
        <v>1851</v>
      </c>
      <c r="B587" s="3">
        <v>41737</v>
      </c>
      <c r="C587" t="s">
        <v>10212</v>
      </c>
      <c r="D587">
        <v>2</v>
      </c>
      <c r="E587" t="s">
        <v>10213</v>
      </c>
      <c r="F587" t="s">
        <v>26</v>
      </c>
      <c r="G587" t="s">
        <v>13</v>
      </c>
      <c r="H587" t="s">
        <v>10214</v>
      </c>
      <c r="I587" s="14">
        <f t="shared" si="9"/>
        <v>853.43750000000011</v>
      </c>
      <c r="J587">
        <v>136.55000000000001</v>
      </c>
      <c r="K587" s="1" t="s">
        <v>6145</v>
      </c>
    </row>
    <row r="588" spans="1:11" hidden="1">
      <c r="A588" t="s">
        <v>1855</v>
      </c>
      <c r="B588" s="3">
        <v>41737</v>
      </c>
      <c r="C588" t="s">
        <v>10215</v>
      </c>
      <c r="D588">
        <v>2</v>
      </c>
      <c r="E588" t="s">
        <v>10216</v>
      </c>
      <c r="F588" t="s">
        <v>26</v>
      </c>
      <c r="G588" t="s">
        <v>13</v>
      </c>
      <c r="H588" t="s">
        <v>2097</v>
      </c>
      <c r="I588" s="14">
        <f t="shared" si="9"/>
        <v>853.43750000000011</v>
      </c>
      <c r="J588">
        <v>136.55000000000001</v>
      </c>
      <c r="K588" s="1" t="s">
        <v>6145</v>
      </c>
    </row>
    <row r="589" spans="1:11" hidden="1">
      <c r="A589" t="s">
        <v>343</v>
      </c>
      <c r="B589" s="3">
        <v>41737</v>
      </c>
      <c r="C589" t="s">
        <v>10217</v>
      </c>
      <c r="D589">
        <v>2</v>
      </c>
      <c r="E589" t="s">
        <v>10218</v>
      </c>
      <c r="F589" t="s">
        <v>26</v>
      </c>
      <c r="G589" t="s">
        <v>13</v>
      </c>
      <c r="H589" t="s">
        <v>6640</v>
      </c>
      <c r="I589" s="14">
        <f t="shared" si="9"/>
        <v>853.43750000000011</v>
      </c>
      <c r="J589">
        <v>136.55000000000001</v>
      </c>
      <c r="K589" s="1" t="s">
        <v>6145</v>
      </c>
    </row>
    <row r="590" spans="1:11" hidden="1">
      <c r="A590" t="s">
        <v>1859</v>
      </c>
      <c r="B590" s="3">
        <v>41737</v>
      </c>
      <c r="C590" t="s">
        <v>10219</v>
      </c>
      <c r="D590">
        <v>2</v>
      </c>
      <c r="E590" t="s">
        <v>10220</v>
      </c>
      <c r="F590" t="s">
        <v>26</v>
      </c>
      <c r="G590" t="s">
        <v>13</v>
      </c>
      <c r="H590" t="s">
        <v>2141</v>
      </c>
      <c r="I590" s="14">
        <f t="shared" si="9"/>
        <v>2525.875</v>
      </c>
      <c r="J590">
        <v>404.14</v>
      </c>
      <c r="K590" s="1" t="s">
        <v>6145</v>
      </c>
    </row>
    <row r="591" spans="1:11" hidden="1">
      <c r="A591" t="s">
        <v>4414</v>
      </c>
      <c r="B591" s="3">
        <v>41737</v>
      </c>
      <c r="C591" t="s">
        <v>10221</v>
      </c>
      <c r="D591">
        <v>2</v>
      </c>
      <c r="E591" t="s">
        <v>10222</v>
      </c>
      <c r="F591" t="s">
        <v>26</v>
      </c>
      <c r="G591" t="s">
        <v>13</v>
      </c>
      <c r="H591" t="s">
        <v>10223</v>
      </c>
      <c r="I591" s="14">
        <f t="shared" si="9"/>
        <v>2491.375</v>
      </c>
      <c r="J591">
        <v>398.62</v>
      </c>
      <c r="K591" s="1" t="s">
        <v>6145</v>
      </c>
    </row>
    <row r="592" spans="1:11" hidden="1">
      <c r="A592" t="s">
        <v>1863</v>
      </c>
      <c r="B592" s="3">
        <v>41737</v>
      </c>
      <c r="C592" t="s">
        <v>2</v>
      </c>
      <c r="D592">
        <v>2</v>
      </c>
      <c r="E592" t="s">
        <v>10224</v>
      </c>
      <c r="F592" t="s">
        <v>18</v>
      </c>
      <c r="G592" t="s">
        <v>3</v>
      </c>
      <c r="H592" t="s">
        <v>5441</v>
      </c>
      <c r="I592" s="14">
        <f t="shared" si="9"/>
        <v>257.75</v>
      </c>
      <c r="J592">
        <v>41.24</v>
      </c>
      <c r="K592" t="s">
        <v>6149</v>
      </c>
    </row>
    <row r="593" spans="1:11" hidden="1">
      <c r="A593" t="s">
        <v>1868</v>
      </c>
      <c r="B593" s="3">
        <v>41737</v>
      </c>
      <c r="C593" t="s">
        <v>10225</v>
      </c>
      <c r="D593">
        <v>2</v>
      </c>
      <c r="E593" t="s">
        <v>10226</v>
      </c>
      <c r="F593" t="s">
        <v>26</v>
      </c>
      <c r="G593" t="s">
        <v>13</v>
      </c>
      <c r="H593" t="s">
        <v>5441</v>
      </c>
      <c r="I593" s="14">
        <f t="shared" si="9"/>
        <v>2525.875</v>
      </c>
      <c r="J593">
        <v>404.14</v>
      </c>
      <c r="K593" s="1" t="s">
        <v>6145</v>
      </c>
    </row>
    <row r="594" spans="1:11" hidden="1">
      <c r="A594" t="s">
        <v>345</v>
      </c>
      <c r="B594" s="3">
        <v>41737</v>
      </c>
      <c r="C594" t="s">
        <v>2</v>
      </c>
      <c r="D594">
        <v>2</v>
      </c>
      <c r="E594" t="s">
        <v>10227</v>
      </c>
      <c r="F594" t="s">
        <v>18</v>
      </c>
      <c r="G594" t="s">
        <v>3</v>
      </c>
      <c r="H594" t="s">
        <v>10228</v>
      </c>
      <c r="I594" s="14">
        <f t="shared" si="9"/>
        <v>434.12499999999994</v>
      </c>
      <c r="J594">
        <v>69.459999999999994</v>
      </c>
      <c r="K594" t="s">
        <v>6149</v>
      </c>
    </row>
    <row r="595" spans="1:11" hidden="1">
      <c r="A595" t="s">
        <v>1872</v>
      </c>
      <c r="B595" s="3">
        <v>41737</v>
      </c>
      <c r="C595" t="s">
        <v>2</v>
      </c>
      <c r="D595">
        <v>2</v>
      </c>
      <c r="E595" t="s">
        <v>10229</v>
      </c>
      <c r="F595" t="s">
        <v>18</v>
      </c>
      <c r="G595" t="s">
        <v>3</v>
      </c>
      <c r="H595" t="s">
        <v>10228</v>
      </c>
      <c r="I595" s="14">
        <f t="shared" si="9"/>
        <v>54.500000000000007</v>
      </c>
      <c r="J595">
        <v>8.7200000000000006</v>
      </c>
      <c r="K595" t="s">
        <v>6149</v>
      </c>
    </row>
    <row r="596" spans="1:11" hidden="1">
      <c r="A596" t="s">
        <v>1875</v>
      </c>
      <c r="B596" s="3">
        <v>41737</v>
      </c>
      <c r="C596" t="s">
        <v>10230</v>
      </c>
      <c r="D596">
        <v>2</v>
      </c>
      <c r="E596" t="s">
        <v>10231</v>
      </c>
      <c r="F596" t="s">
        <v>26</v>
      </c>
      <c r="G596" t="s">
        <v>13</v>
      </c>
      <c r="H596" t="s">
        <v>3639</v>
      </c>
      <c r="I596" s="14">
        <f t="shared" si="9"/>
        <v>853.43750000000011</v>
      </c>
      <c r="J596">
        <v>136.55000000000001</v>
      </c>
      <c r="K596" s="1" t="s">
        <v>6145</v>
      </c>
    </row>
    <row r="597" spans="1:11" hidden="1">
      <c r="A597" t="s">
        <v>1879</v>
      </c>
      <c r="B597" s="3">
        <v>41737</v>
      </c>
      <c r="C597" t="s">
        <v>652</v>
      </c>
      <c r="D597">
        <v>2</v>
      </c>
      <c r="E597" t="s">
        <v>10232</v>
      </c>
      <c r="F597" t="s">
        <v>18</v>
      </c>
      <c r="G597" t="s">
        <v>3</v>
      </c>
      <c r="H597" t="s">
        <v>10233</v>
      </c>
      <c r="I597" s="14">
        <f t="shared" si="9"/>
        <v>133.8125</v>
      </c>
      <c r="J597">
        <v>21.41</v>
      </c>
      <c r="K597" t="s">
        <v>6149</v>
      </c>
    </row>
    <row r="598" spans="1:11" hidden="1">
      <c r="A598" t="s">
        <v>1883</v>
      </c>
      <c r="B598" s="3">
        <v>41737</v>
      </c>
      <c r="C598" t="s">
        <v>652</v>
      </c>
      <c r="D598">
        <v>2</v>
      </c>
      <c r="E598" t="s">
        <v>10234</v>
      </c>
      <c r="F598" t="s">
        <v>18</v>
      </c>
      <c r="G598" t="s">
        <v>3</v>
      </c>
      <c r="H598" t="s">
        <v>7614</v>
      </c>
      <c r="I598" s="14">
        <f t="shared" si="9"/>
        <v>281.1875</v>
      </c>
      <c r="J598">
        <v>44.99</v>
      </c>
      <c r="K598" t="s">
        <v>6149</v>
      </c>
    </row>
    <row r="599" spans="1:11" hidden="1">
      <c r="A599" s="1" t="s">
        <v>349</v>
      </c>
      <c r="B599" s="13">
        <v>41737</v>
      </c>
      <c r="C599" s="1" t="s">
        <v>49</v>
      </c>
      <c r="D599" s="1">
        <v>2</v>
      </c>
      <c r="E599" s="1" t="s">
        <v>9478</v>
      </c>
      <c r="F599" s="1" t="s">
        <v>18</v>
      </c>
      <c r="G599" s="1" t="s">
        <v>3</v>
      </c>
      <c r="H599" s="1" t="s">
        <v>6583</v>
      </c>
      <c r="I599" s="14">
        <f t="shared" si="9"/>
        <v>179.5625</v>
      </c>
      <c r="J599" s="1">
        <v>28.73</v>
      </c>
      <c r="K599" t="s">
        <v>6149</v>
      </c>
    </row>
    <row r="600" spans="1:11" hidden="1">
      <c r="A600" t="s">
        <v>349</v>
      </c>
      <c r="B600" s="3">
        <v>41737</v>
      </c>
      <c r="C600" t="s">
        <v>49</v>
      </c>
      <c r="D600">
        <v>2</v>
      </c>
      <c r="E600" t="s">
        <v>9478</v>
      </c>
      <c r="F600" t="s">
        <v>18</v>
      </c>
      <c r="G600" t="s">
        <v>3</v>
      </c>
      <c r="H600" t="s">
        <v>6583</v>
      </c>
      <c r="I600" s="14">
        <f t="shared" si="9"/>
        <v>179.5625</v>
      </c>
      <c r="J600">
        <v>28.73</v>
      </c>
      <c r="K600" t="s">
        <v>6149</v>
      </c>
    </row>
    <row r="601" spans="1:11" hidden="1">
      <c r="A601" t="s">
        <v>349</v>
      </c>
      <c r="B601" s="3">
        <v>41737</v>
      </c>
      <c r="C601" t="s">
        <v>49</v>
      </c>
      <c r="D601">
        <v>2</v>
      </c>
      <c r="E601" t="s">
        <v>9478</v>
      </c>
      <c r="F601" t="s">
        <v>18</v>
      </c>
      <c r="G601" t="s">
        <v>3</v>
      </c>
      <c r="H601" t="s">
        <v>6583</v>
      </c>
      <c r="I601" s="14">
        <f t="shared" si="9"/>
        <v>-179.5625</v>
      </c>
      <c r="J601">
        <v>-28.73</v>
      </c>
      <c r="K601" t="s">
        <v>6149</v>
      </c>
    </row>
    <row r="602" spans="1:11" hidden="1">
      <c r="A602" t="s">
        <v>350</v>
      </c>
      <c r="B602" s="3">
        <v>41737</v>
      </c>
      <c r="C602" t="s">
        <v>10235</v>
      </c>
      <c r="D602">
        <v>2</v>
      </c>
      <c r="E602" t="s">
        <v>10236</v>
      </c>
      <c r="F602" t="s">
        <v>26</v>
      </c>
      <c r="G602" t="s">
        <v>13</v>
      </c>
      <c r="H602" t="s">
        <v>10237</v>
      </c>
      <c r="I602" s="14">
        <f t="shared" si="9"/>
        <v>853.43750000000011</v>
      </c>
      <c r="J602">
        <v>136.55000000000001</v>
      </c>
      <c r="K602" s="1" t="s">
        <v>6145</v>
      </c>
    </row>
    <row r="603" spans="1:11" hidden="1">
      <c r="A603" t="s">
        <v>1894</v>
      </c>
      <c r="B603" s="3">
        <v>41737</v>
      </c>
      <c r="C603" t="s">
        <v>10238</v>
      </c>
      <c r="D603">
        <v>2</v>
      </c>
      <c r="E603" t="s">
        <v>10239</v>
      </c>
      <c r="F603" t="s">
        <v>26</v>
      </c>
      <c r="G603" t="s">
        <v>13</v>
      </c>
      <c r="H603" t="s">
        <v>10240</v>
      </c>
      <c r="I603" s="14">
        <f t="shared" si="9"/>
        <v>853.43750000000011</v>
      </c>
      <c r="J603">
        <v>136.55000000000001</v>
      </c>
      <c r="K603" s="1" t="s">
        <v>6145</v>
      </c>
    </row>
    <row r="604" spans="1:11" hidden="1">
      <c r="A604" t="s">
        <v>353</v>
      </c>
      <c r="B604" s="3">
        <v>41737</v>
      </c>
      <c r="C604" t="s">
        <v>10241</v>
      </c>
      <c r="D604">
        <v>2</v>
      </c>
      <c r="E604" t="s">
        <v>10242</v>
      </c>
      <c r="F604" t="s">
        <v>26</v>
      </c>
      <c r="G604" t="s">
        <v>13</v>
      </c>
      <c r="H604" t="s">
        <v>7639</v>
      </c>
      <c r="I604" s="14">
        <f t="shared" si="9"/>
        <v>2042.25</v>
      </c>
      <c r="J604">
        <v>326.76</v>
      </c>
      <c r="K604" s="1" t="s">
        <v>6145</v>
      </c>
    </row>
    <row r="605" spans="1:11" hidden="1">
      <c r="A605" t="s">
        <v>362</v>
      </c>
      <c r="B605" s="3">
        <v>41737</v>
      </c>
      <c r="C605" t="s">
        <v>10243</v>
      </c>
      <c r="D605">
        <v>2</v>
      </c>
      <c r="E605" t="s">
        <v>10244</v>
      </c>
      <c r="F605" t="s">
        <v>26</v>
      </c>
      <c r="G605" t="s">
        <v>13</v>
      </c>
      <c r="H605" t="s">
        <v>10204</v>
      </c>
      <c r="I605" s="14">
        <f t="shared" si="9"/>
        <v>2525.875</v>
      </c>
      <c r="J605">
        <v>404.14</v>
      </c>
      <c r="K605" s="1" t="s">
        <v>6145</v>
      </c>
    </row>
    <row r="606" spans="1:11" hidden="1">
      <c r="A606" t="s">
        <v>364</v>
      </c>
      <c r="B606" s="3">
        <v>41737</v>
      </c>
      <c r="C606" t="s">
        <v>10245</v>
      </c>
      <c r="D606">
        <v>2</v>
      </c>
      <c r="E606" t="s">
        <v>10246</v>
      </c>
      <c r="F606" t="s">
        <v>26</v>
      </c>
      <c r="G606" t="s">
        <v>13</v>
      </c>
      <c r="H606" t="s">
        <v>10247</v>
      </c>
      <c r="I606" s="14">
        <f t="shared" si="9"/>
        <v>4676.3125</v>
      </c>
      <c r="J606">
        <v>748.21</v>
      </c>
      <c r="K606" s="1" t="s">
        <v>6145</v>
      </c>
    </row>
    <row r="607" spans="1:11" hidden="1">
      <c r="A607" t="s">
        <v>1914</v>
      </c>
      <c r="B607" s="3">
        <v>41737</v>
      </c>
      <c r="C607" t="s">
        <v>10248</v>
      </c>
      <c r="D607">
        <v>2</v>
      </c>
      <c r="E607" t="s">
        <v>10249</v>
      </c>
      <c r="F607" t="s">
        <v>26</v>
      </c>
      <c r="G607" t="s">
        <v>13</v>
      </c>
      <c r="H607" t="s">
        <v>10250</v>
      </c>
      <c r="I607" s="14">
        <f t="shared" si="9"/>
        <v>853.43750000000011</v>
      </c>
      <c r="J607">
        <v>136.55000000000001</v>
      </c>
      <c r="K607" s="1" t="s">
        <v>6145</v>
      </c>
    </row>
    <row r="608" spans="1:11" ht="0.75" hidden="1" customHeight="1">
      <c r="A608" t="s">
        <v>10251</v>
      </c>
      <c r="B608" s="3">
        <v>41737</v>
      </c>
      <c r="C608" t="s">
        <v>10252</v>
      </c>
      <c r="D608">
        <v>2</v>
      </c>
      <c r="E608" t="s">
        <v>10253</v>
      </c>
      <c r="F608" t="s">
        <v>26</v>
      </c>
      <c r="G608" t="s">
        <v>13</v>
      </c>
      <c r="H608" t="s">
        <v>10254</v>
      </c>
      <c r="I608" s="14">
        <f t="shared" si="9"/>
        <v>3413.8125</v>
      </c>
      <c r="J608">
        <v>546.21</v>
      </c>
      <c r="K608" s="1" t="s">
        <v>6145</v>
      </c>
    </row>
    <row r="609" spans="1:11" hidden="1">
      <c r="A609" t="s">
        <v>367</v>
      </c>
      <c r="B609" s="3">
        <v>41738</v>
      </c>
      <c r="C609" t="s">
        <v>2</v>
      </c>
      <c r="D609">
        <v>2</v>
      </c>
      <c r="E609" t="s">
        <v>10255</v>
      </c>
      <c r="F609" t="s">
        <v>18</v>
      </c>
      <c r="G609" t="s">
        <v>3</v>
      </c>
      <c r="H609" t="s">
        <v>10256</v>
      </c>
      <c r="I609" s="14">
        <f t="shared" si="9"/>
        <v>1378</v>
      </c>
      <c r="J609">
        <v>220.48</v>
      </c>
      <c r="K609" t="s">
        <v>6149</v>
      </c>
    </row>
    <row r="610" spans="1:11" hidden="1">
      <c r="A610" t="s">
        <v>371</v>
      </c>
      <c r="B610" s="3">
        <v>41738</v>
      </c>
      <c r="C610" t="s">
        <v>2</v>
      </c>
      <c r="D610">
        <v>2</v>
      </c>
      <c r="E610" t="s">
        <v>10257</v>
      </c>
      <c r="F610" t="s">
        <v>18</v>
      </c>
      <c r="G610" t="s">
        <v>3</v>
      </c>
      <c r="H610" t="s">
        <v>88</v>
      </c>
      <c r="I610" s="14">
        <f t="shared" si="9"/>
        <v>1446.625</v>
      </c>
      <c r="J610">
        <v>231.46</v>
      </c>
      <c r="K610" t="s">
        <v>6149</v>
      </c>
    </row>
    <row r="611" spans="1:11" hidden="1">
      <c r="A611" t="s">
        <v>1921</v>
      </c>
      <c r="B611" s="3">
        <v>41738</v>
      </c>
      <c r="C611" t="s">
        <v>2</v>
      </c>
      <c r="D611">
        <v>2</v>
      </c>
      <c r="E611" t="s">
        <v>10258</v>
      </c>
      <c r="F611" t="s">
        <v>18</v>
      </c>
      <c r="G611" t="s">
        <v>3</v>
      </c>
      <c r="H611" t="s">
        <v>88</v>
      </c>
      <c r="I611" s="14">
        <f t="shared" si="9"/>
        <v>666.9375</v>
      </c>
      <c r="J611">
        <v>106.71</v>
      </c>
      <c r="K611" t="s">
        <v>6149</v>
      </c>
    </row>
    <row r="612" spans="1:11" hidden="1">
      <c r="A612" t="s">
        <v>1925</v>
      </c>
      <c r="B612" s="3">
        <v>41738</v>
      </c>
      <c r="C612" t="s">
        <v>10259</v>
      </c>
      <c r="D612">
        <v>2</v>
      </c>
      <c r="E612" t="s">
        <v>10260</v>
      </c>
      <c r="F612" t="s">
        <v>26</v>
      </c>
      <c r="G612" t="s">
        <v>13</v>
      </c>
      <c r="H612" t="s">
        <v>3221</v>
      </c>
      <c r="I612" s="14">
        <f t="shared" si="9"/>
        <v>853.43750000000011</v>
      </c>
      <c r="J612">
        <v>136.55000000000001</v>
      </c>
      <c r="K612" s="1" t="s">
        <v>6145</v>
      </c>
    </row>
    <row r="613" spans="1:11" hidden="1">
      <c r="A613" s="1" t="s">
        <v>1931</v>
      </c>
      <c r="B613" s="13">
        <v>41738</v>
      </c>
      <c r="C613" s="1" t="s">
        <v>6757</v>
      </c>
      <c r="D613" s="1">
        <v>2</v>
      </c>
      <c r="E613" s="1" t="s">
        <v>9479</v>
      </c>
      <c r="F613" s="1" t="s">
        <v>18</v>
      </c>
      <c r="G613" s="1" t="s">
        <v>0</v>
      </c>
      <c r="H613" s="1" t="s">
        <v>39</v>
      </c>
      <c r="I613" s="14">
        <f t="shared" si="9"/>
        <v>205.125</v>
      </c>
      <c r="J613" s="1">
        <v>32.82</v>
      </c>
      <c r="K613" t="s">
        <v>6149</v>
      </c>
    </row>
    <row r="614" spans="1:11" hidden="1">
      <c r="A614" t="s">
        <v>1931</v>
      </c>
      <c r="B614" s="3">
        <v>41738</v>
      </c>
      <c r="C614" t="s">
        <v>6757</v>
      </c>
      <c r="D614">
        <v>2</v>
      </c>
      <c r="E614" t="s">
        <v>9479</v>
      </c>
      <c r="F614" t="s">
        <v>18</v>
      </c>
      <c r="G614" t="s">
        <v>0</v>
      </c>
      <c r="H614" t="s">
        <v>39</v>
      </c>
      <c r="I614" s="14">
        <f t="shared" si="9"/>
        <v>308.375</v>
      </c>
      <c r="J614">
        <v>49.34</v>
      </c>
      <c r="K614" t="s">
        <v>6149</v>
      </c>
    </row>
    <row r="615" spans="1:11" hidden="1">
      <c r="A615" t="s">
        <v>1931</v>
      </c>
      <c r="B615" s="3">
        <v>41738</v>
      </c>
      <c r="C615" t="s">
        <v>6757</v>
      </c>
      <c r="D615">
        <v>2</v>
      </c>
      <c r="E615" t="s">
        <v>9479</v>
      </c>
      <c r="F615" t="s">
        <v>18</v>
      </c>
      <c r="G615" t="s">
        <v>0</v>
      </c>
      <c r="H615" t="s">
        <v>39</v>
      </c>
      <c r="I615" s="14">
        <f t="shared" si="9"/>
        <v>-205.125</v>
      </c>
      <c r="J615">
        <v>-32.82</v>
      </c>
      <c r="K615" t="s">
        <v>6149</v>
      </c>
    </row>
    <row r="616" spans="1:11" hidden="1">
      <c r="A616" s="1" t="s">
        <v>1933</v>
      </c>
      <c r="B616" s="13">
        <v>41738</v>
      </c>
      <c r="C616" s="1" t="s">
        <v>16</v>
      </c>
      <c r="D616" s="1">
        <v>2</v>
      </c>
      <c r="E616" s="1" t="s">
        <v>9480</v>
      </c>
      <c r="F616" s="1" t="s">
        <v>18</v>
      </c>
      <c r="G616" s="1" t="s">
        <v>0</v>
      </c>
      <c r="H616" s="1" t="s">
        <v>5680</v>
      </c>
      <c r="I616" s="14">
        <f t="shared" si="9"/>
        <v>862.0625</v>
      </c>
      <c r="J616" s="1">
        <v>137.93</v>
      </c>
      <c r="K616" t="s">
        <v>6149</v>
      </c>
    </row>
    <row r="617" spans="1:11" hidden="1">
      <c r="A617" t="s">
        <v>1933</v>
      </c>
      <c r="B617" s="3">
        <v>41738</v>
      </c>
      <c r="C617" t="s">
        <v>16</v>
      </c>
      <c r="D617">
        <v>2</v>
      </c>
      <c r="E617" t="s">
        <v>9480</v>
      </c>
      <c r="F617" t="s">
        <v>18</v>
      </c>
      <c r="G617" t="s">
        <v>0</v>
      </c>
      <c r="H617" t="s">
        <v>5680</v>
      </c>
      <c r="I617" s="14">
        <f t="shared" si="9"/>
        <v>2182.6875</v>
      </c>
      <c r="J617">
        <v>349.23</v>
      </c>
      <c r="K617" t="s">
        <v>6149</v>
      </c>
    </row>
    <row r="618" spans="1:11" hidden="1">
      <c r="A618" t="s">
        <v>1933</v>
      </c>
      <c r="B618" s="3">
        <v>41738</v>
      </c>
      <c r="C618" t="s">
        <v>16</v>
      </c>
      <c r="D618">
        <v>2</v>
      </c>
      <c r="E618" t="s">
        <v>9480</v>
      </c>
      <c r="F618" t="s">
        <v>18</v>
      </c>
      <c r="G618" t="s">
        <v>0</v>
      </c>
      <c r="H618" t="s">
        <v>5680</v>
      </c>
      <c r="I618" s="14">
        <f t="shared" si="9"/>
        <v>-862.0625</v>
      </c>
      <c r="J618">
        <v>-137.93</v>
      </c>
      <c r="K618" t="s">
        <v>6149</v>
      </c>
    </row>
    <row r="619" spans="1:11" hidden="1">
      <c r="A619" t="s">
        <v>374</v>
      </c>
      <c r="B619" s="3">
        <v>41738</v>
      </c>
      <c r="C619" t="s">
        <v>10261</v>
      </c>
      <c r="D619">
        <v>2</v>
      </c>
      <c r="E619" t="s">
        <v>10262</v>
      </c>
      <c r="F619" t="s">
        <v>26</v>
      </c>
      <c r="G619" t="s">
        <v>13</v>
      </c>
      <c r="H619" t="s">
        <v>10263</v>
      </c>
      <c r="I619" s="14">
        <f t="shared" si="9"/>
        <v>853.43750000000011</v>
      </c>
      <c r="J619">
        <v>136.55000000000001</v>
      </c>
      <c r="K619" s="1" t="s">
        <v>6145</v>
      </c>
    </row>
    <row r="620" spans="1:11" hidden="1">
      <c r="A620" t="s">
        <v>4425</v>
      </c>
      <c r="B620" s="3">
        <v>41738</v>
      </c>
      <c r="C620" t="s">
        <v>9703</v>
      </c>
      <c r="D620">
        <v>2</v>
      </c>
      <c r="E620" t="s">
        <v>10264</v>
      </c>
      <c r="F620" t="s">
        <v>26</v>
      </c>
      <c r="G620" t="s">
        <v>13</v>
      </c>
      <c r="H620" t="s">
        <v>9705</v>
      </c>
      <c r="I620" s="14">
        <f t="shared" si="9"/>
        <v>172.375</v>
      </c>
      <c r="J620">
        <v>27.58</v>
      </c>
      <c r="K620" s="1" t="s">
        <v>6145</v>
      </c>
    </row>
    <row r="621" spans="1:11" hidden="1">
      <c r="A621" t="s">
        <v>1937</v>
      </c>
      <c r="B621" s="3">
        <v>41738</v>
      </c>
      <c r="C621" t="s">
        <v>2</v>
      </c>
      <c r="D621">
        <v>2</v>
      </c>
      <c r="E621" t="s">
        <v>10265</v>
      </c>
      <c r="F621" t="s">
        <v>18</v>
      </c>
      <c r="G621" t="s">
        <v>3</v>
      </c>
      <c r="H621" t="s">
        <v>10266</v>
      </c>
      <c r="I621" s="14">
        <f t="shared" si="9"/>
        <v>400.375</v>
      </c>
      <c r="J621">
        <v>64.06</v>
      </c>
      <c r="K621" t="s">
        <v>6149</v>
      </c>
    </row>
    <row r="622" spans="1:11" hidden="1">
      <c r="A622" t="s">
        <v>5053</v>
      </c>
      <c r="B622" s="3">
        <v>41738</v>
      </c>
      <c r="C622" t="s">
        <v>10267</v>
      </c>
      <c r="D622">
        <v>2</v>
      </c>
      <c r="E622" t="s">
        <v>10268</v>
      </c>
      <c r="F622" t="s">
        <v>26</v>
      </c>
      <c r="G622" t="s">
        <v>13</v>
      </c>
      <c r="H622" t="s">
        <v>5024</v>
      </c>
      <c r="I622" s="14">
        <f t="shared" si="9"/>
        <v>1534.5</v>
      </c>
      <c r="J622">
        <v>245.52</v>
      </c>
      <c r="K622" s="1" t="s">
        <v>6145</v>
      </c>
    </row>
    <row r="623" spans="1:11" hidden="1">
      <c r="A623" t="s">
        <v>5057</v>
      </c>
      <c r="B623" s="3">
        <v>41738</v>
      </c>
      <c r="C623" t="s">
        <v>9703</v>
      </c>
      <c r="D623">
        <v>2</v>
      </c>
      <c r="E623" t="s">
        <v>10269</v>
      </c>
      <c r="F623" t="s">
        <v>26</v>
      </c>
      <c r="G623" t="s">
        <v>13</v>
      </c>
      <c r="H623" t="s">
        <v>9705</v>
      </c>
      <c r="I623" s="14">
        <f t="shared" si="9"/>
        <v>172.4375</v>
      </c>
      <c r="J623">
        <v>27.59</v>
      </c>
      <c r="K623" s="1" t="s">
        <v>6145</v>
      </c>
    </row>
    <row r="624" spans="1:11" hidden="1">
      <c r="A624" t="s">
        <v>377</v>
      </c>
      <c r="B624" s="3">
        <v>41738</v>
      </c>
      <c r="C624" t="s">
        <v>10270</v>
      </c>
      <c r="D624">
        <v>2</v>
      </c>
      <c r="E624" t="s">
        <v>10271</v>
      </c>
      <c r="F624" t="s">
        <v>26</v>
      </c>
      <c r="G624" t="s">
        <v>13</v>
      </c>
      <c r="H624" t="s">
        <v>10272</v>
      </c>
      <c r="I624" s="14">
        <f t="shared" si="9"/>
        <v>1534.5</v>
      </c>
      <c r="J624">
        <v>245.52</v>
      </c>
      <c r="K624" s="1" t="s">
        <v>6145</v>
      </c>
    </row>
    <row r="625" spans="1:11" hidden="1">
      <c r="A625" s="1" t="s">
        <v>5060</v>
      </c>
      <c r="B625" s="13">
        <v>41738</v>
      </c>
      <c r="C625" s="1" t="s">
        <v>9481</v>
      </c>
      <c r="D625" s="1">
        <v>2</v>
      </c>
      <c r="E625" s="1" t="s">
        <v>9482</v>
      </c>
      <c r="F625" s="1" t="s">
        <v>26</v>
      </c>
      <c r="G625" s="1" t="s">
        <v>13</v>
      </c>
      <c r="H625" s="1" t="s">
        <v>8760</v>
      </c>
      <c r="I625" s="14">
        <f t="shared" si="9"/>
        <v>3690.4375</v>
      </c>
      <c r="J625" s="1">
        <v>590.47</v>
      </c>
      <c r="K625" s="1" t="s">
        <v>6145</v>
      </c>
    </row>
    <row r="626" spans="1:11" hidden="1">
      <c r="A626" t="s">
        <v>5060</v>
      </c>
      <c r="B626" s="3">
        <v>41738</v>
      </c>
      <c r="C626" t="s">
        <v>9481</v>
      </c>
      <c r="D626">
        <v>2</v>
      </c>
      <c r="E626" t="s">
        <v>9482</v>
      </c>
      <c r="F626" t="s">
        <v>26</v>
      </c>
      <c r="G626" t="s">
        <v>13</v>
      </c>
      <c r="H626" t="s">
        <v>8760</v>
      </c>
      <c r="I626" s="14">
        <f t="shared" si="9"/>
        <v>3690.4375</v>
      </c>
      <c r="J626">
        <v>590.47</v>
      </c>
      <c r="K626" s="1" t="s">
        <v>6145</v>
      </c>
    </row>
    <row r="627" spans="1:11" hidden="1">
      <c r="A627" t="s">
        <v>5060</v>
      </c>
      <c r="B627" s="3">
        <v>41738</v>
      </c>
      <c r="C627" t="s">
        <v>9481</v>
      </c>
      <c r="D627">
        <v>2</v>
      </c>
      <c r="E627" t="s">
        <v>9482</v>
      </c>
      <c r="F627" t="s">
        <v>26</v>
      </c>
      <c r="G627" t="s">
        <v>13</v>
      </c>
      <c r="H627" t="s">
        <v>8760</v>
      </c>
      <c r="I627" s="14">
        <f t="shared" si="9"/>
        <v>-3690.4375</v>
      </c>
      <c r="J627">
        <v>-590.47</v>
      </c>
      <c r="K627" s="1" t="s">
        <v>6145</v>
      </c>
    </row>
    <row r="628" spans="1:11" hidden="1">
      <c r="A628" t="s">
        <v>378</v>
      </c>
      <c r="B628" s="3">
        <v>41738</v>
      </c>
      <c r="C628" t="s">
        <v>10273</v>
      </c>
      <c r="D628">
        <v>2</v>
      </c>
      <c r="E628" t="s">
        <v>10274</v>
      </c>
      <c r="F628" t="s">
        <v>26</v>
      </c>
      <c r="G628" t="s">
        <v>13</v>
      </c>
      <c r="H628" t="s">
        <v>10275</v>
      </c>
      <c r="I628" s="14">
        <f t="shared" si="9"/>
        <v>853.43750000000011</v>
      </c>
      <c r="J628">
        <v>136.55000000000001</v>
      </c>
      <c r="K628" s="1" t="s">
        <v>6145</v>
      </c>
    </row>
    <row r="629" spans="1:11" hidden="1">
      <c r="A629" t="s">
        <v>1940</v>
      </c>
      <c r="B629" s="3">
        <v>41738</v>
      </c>
      <c r="C629" t="s">
        <v>10276</v>
      </c>
      <c r="D629">
        <v>2</v>
      </c>
      <c r="E629" t="s">
        <v>10277</v>
      </c>
      <c r="F629" t="s">
        <v>26</v>
      </c>
      <c r="G629" t="s">
        <v>13</v>
      </c>
      <c r="H629" t="s">
        <v>8053</v>
      </c>
      <c r="I629" s="14">
        <f t="shared" si="9"/>
        <v>172.4375</v>
      </c>
      <c r="J629">
        <v>27.59</v>
      </c>
      <c r="K629" s="1" t="s">
        <v>6145</v>
      </c>
    </row>
    <row r="630" spans="1:11" hidden="1">
      <c r="A630" t="s">
        <v>4427</v>
      </c>
      <c r="B630" s="3">
        <v>41738</v>
      </c>
      <c r="C630" t="s">
        <v>10278</v>
      </c>
      <c r="D630">
        <v>2</v>
      </c>
      <c r="E630" t="s">
        <v>10279</v>
      </c>
      <c r="F630" t="s">
        <v>26</v>
      </c>
      <c r="G630" t="s">
        <v>13</v>
      </c>
      <c r="H630" t="s">
        <v>5245</v>
      </c>
      <c r="I630" s="14">
        <f t="shared" si="9"/>
        <v>3413.8125</v>
      </c>
      <c r="J630">
        <v>546.21</v>
      </c>
      <c r="K630" s="1" t="s">
        <v>6145</v>
      </c>
    </row>
    <row r="631" spans="1:11" hidden="1">
      <c r="A631" t="s">
        <v>380</v>
      </c>
      <c r="B631" s="3">
        <v>41738</v>
      </c>
      <c r="C631" t="s">
        <v>10280</v>
      </c>
      <c r="D631">
        <v>2</v>
      </c>
      <c r="E631" t="s">
        <v>10281</v>
      </c>
      <c r="F631" t="s">
        <v>26</v>
      </c>
      <c r="G631" t="s">
        <v>13</v>
      </c>
      <c r="H631" t="s">
        <v>1871</v>
      </c>
      <c r="I631" s="14">
        <f t="shared" si="9"/>
        <v>1534.5</v>
      </c>
      <c r="J631">
        <v>245.52</v>
      </c>
      <c r="K631" s="1" t="s">
        <v>6145</v>
      </c>
    </row>
    <row r="632" spans="1:11" hidden="1">
      <c r="A632" t="s">
        <v>1944</v>
      </c>
      <c r="B632" s="3">
        <v>41738</v>
      </c>
      <c r="C632" t="s">
        <v>1297</v>
      </c>
      <c r="D632">
        <v>2</v>
      </c>
      <c r="E632" t="s">
        <v>10282</v>
      </c>
      <c r="F632" t="s">
        <v>18</v>
      </c>
      <c r="G632" t="s">
        <v>3</v>
      </c>
      <c r="H632" t="s">
        <v>2165</v>
      </c>
      <c r="I632" s="14">
        <f t="shared" si="9"/>
        <v>55.5625</v>
      </c>
      <c r="J632">
        <v>8.89</v>
      </c>
      <c r="K632" t="s">
        <v>6149</v>
      </c>
    </row>
    <row r="633" spans="1:11" hidden="1">
      <c r="A633" t="s">
        <v>1948</v>
      </c>
      <c r="B633" s="3">
        <v>41738</v>
      </c>
      <c r="C633" t="s">
        <v>2</v>
      </c>
      <c r="D633">
        <v>2</v>
      </c>
      <c r="E633" t="s">
        <v>10283</v>
      </c>
      <c r="F633" t="s">
        <v>18</v>
      </c>
      <c r="G633" t="s">
        <v>3</v>
      </c>
      <c r="H633" t="s">
        <v>1871</v>
      </c>
      <c r="I633" s="14">
        <f t="shared" si="9"/>
        <v>111.1875</v>
      </c>
      <c r="J633">
        <v>17.79</v>
      </c>
      <c r="K633" t="s">
        <v>6149</v>
      </c>
    </row>
    <row r="634" spans="1:11" hidden="1">
      <c r="A634" t="s">
        <v>1952</v>
      </c>
      <c r="B634" s="3">
        <v>41738</v>
      </c>
      <c r="C634" t="s">
        <v>10284</v>
      </c>
      <c r="D634">
        <v>2</v>
      </c>
      <c r="E634" t="s">
        <v>10285</v>
      </c>
      <c r="F634" t="s">
        <v>26</v>
      </c>
      <c r="G634" t="s">
        <v>13</v>
      </c>
      <c r="H634" t="s">
        <v>50</v>
      </c>
      <c r="I634" s="14">
        <f t="shared" si="9"/>
        <v>3310.375</v>
      </c>
      <c r="J634">
        <v>529.66</v>
      </c>
      <c r="K634" s="1" t="s">
        <v>6145</v>
      </c>
    </row>
    <row r="635" spans="1:11" hidden="1">
      <c r="A635" t="s">
        <v>382</v>
      </c>
      <c r="B635" s="3">
        <v>41738</v>
      </c>
      <c r="C635" t="s">
        <v>16</v>
      </c>
      <c r="D635">
        <v>2</v>
      </c>
      <c r="E635" t="s">
        <v>10286</v>
      </c>
      <c r="F635" t="s">
        <v>18</v>
      </c>
      <c r="G635" t="s">
        <v>3</v>
      </c>
      <c r="H635" t="s">
        <v>88</v>
      </c>
      <c r="I635" s="14">
        <f t="shared" si="9"/>
        <v>529.6875</v>
      </c>
      <c r="J635">
        <v>84.75</v>
      </c>
      <c r="K635" t="s">
        <v>6149</v>
      </c>
    </row>
    <row r="636" spans="1:11" hidden="1">
      <c r="A636" t="s">
        <v>5076</v>
      </c>
      <c r="B636" s="3">
        <v>41738</v>
      </c>
      <c r="C636" t="s">
        <v>10287</v>
      </c>
      <c r="D636">
        <v>2</v>
      </c>
      <c r="E636" t="s">
        <v>10288</v>
      </c>
      <c r="F636" t="s">
        <v>26</v>
      </c>
      <c r="G636" t="s">
        <v>13</v>
      </c>
      <c r="H636" t="s">
        <v>10289</v>
      </c>
      <c r="I636" s="14">
        <f t="shared" si="9"/>
        <v>2491.375</v>
      </c>
      <c r="J636">
        <v>398.62</v>
      </c>
      <c r="K636" s="1" t="s">
        <v>6145</v>
      </c>
    </row>
    <row r="637" spans="1:11" hidden="1">
      <c r="A637" t="s">
        <v>435</v>
      </c>
      <c r="B637" s="3">
        <v>41738</v>
      </c>
      <c r="C637" t="s">
        <v>2</v>
      </c>
      <c r="D637">
        <v>2</v>
      </c>
      <c r="E637" t="s">
        <v>10290</v>
      </c>
      <c r="F637" t="s">
        <v>18</v>
      </c>
      <c r="G637" t="s">
        <v>3</v>
      </c>
      <c r="H637" t="s">
        <v>6185</v>
      </c>
      <c r="I637" s="14">
        <f t="shared" si="9"/>
        <v>300</v>
      </c>
      <c r="J637">
        <v>48</v>
      </c>
      <c r="K637" t="s">
        <v>6149</v>
      </c>
    </row>
    <row r="638" spans="1:11" hidden="1">
      <c r="A638" s="1" t="s">
        <v>2005</v>
      </c>
      <c r="B638" s="13">
        <v>41738</v>
      </c>
      <c r="C638" s="1" t="s">
        <v>16</v>
      </c>
      <c r="D638" s="1">
        <v>2</v>
      </c>
      <c r="E638" s="1" t="s">
        <v>9483</v>
      </c>
      <c r="F638" s="1" t="s">
        <v>18</v>
      </c>
      <c r="G638" s="1" t="s">
        <v>0</v>
      </c>
      <c r="H638" s="1" t="s">
        <v>6220</v>
      </c>
      <c r="I638" s="14">
        <f t="shared" si="9"/>
        <v>862.0625</v>
      </c>
      <c r="J638" s="1">
        <v>137.93</v>
      </c>
      <c r="K638" t="s">
        <v>6149</v>
      </c>
    </row>
    <row r="639" spans="1:11" hidden="1">
      <c r="A639" t="s">
        <v>2005</v>
      </c>
      <c r="B639" s="3">
        <v>41738</v>
      </c>
      <c r="C639" t="s">
        <v>16</v>
      </c>
      <c r="D639">
        <v>2</v>
      </c>
      <c r="E639" t="s">
        <v>9483</v>
      </c>
      <c r="F639" t="s">
        <v>18</v>
      </c>
      <c r="G639" t="s">
        <v>0</v>
      </c>
      <c r="H639" t="s">
        <v>6220</v>
      </c>
      <c r="I639" s="14">
        <f t="shared" si="9"/>
        <v>2069</v>
      </c>
      <c r="J639">
        <v>331.04</v>
      </c>
      <c r="K639" t="s">
        <v>6149</v>
      </c>
    </row>
    <row r="640" spans="1:11" hidden="1">
      <c r="A640" t="s">
        <v>2005</v>
      </c>
      <c r="B640" s="3">
        <v>41738</v>
      </c>
      <c r="C640" t="s">
        <v>16</v>
      </c>
      <c r="D640">
        <v>2</v>
      </c>
      <c r="E640" t="s">
        <v>9483</v>
      </c>
      <c r="F640" t="s">
        <v>18</v>
      </c>
      <c r="G640" t="s">
        <v>0</v>
      </c>
      <c r="H640" t="s">
        <v>6220</v>
      </c>
      <c r="I640" s="14">
        <f t="shared" si="9"/>
        <v>-862.0625</v>
      </c>
      <c r="J640">
        <v>-137.93</v>
      </c>
      <c r="K640" t="s">
        <v>6149</v>
      </c>
    </row>
    <row r="641" spans="1:11" hidden="1">
      <c r="A641" t="s">
        <v>5082</v>
      </c>
      <c r="B641" s="3">
        <v>41738</v>
      </c>
      <c r="C641" t="s">
        <v>10291</v>
      </c>
      <c r="D641">
        <v>2</v>
      </c>
      <c r="E641" t="s">
        <v>10292</v>
      </c>
      <c r="F641" t="s">
        <v>26</v>
      </c>
      <c r="G641" t="s">
        <v>13</v>
      </c>
      <c r="H641" t="s">
        <v>2938</v>
      </c>
      <c r="I641" s="14">
        <f t="shared" si="9"/>
        <v>2525.875</v>
      </c>
      <c r="J641">
        <v>404.14</v>
      </c>
      <c r="K641" s="1" t="s">
        <v>6145</v>
      </c>
    </row>
    <row r="642" spans="1:11" hidden="1">
      <c r="A642" t="s">
        <v>5086</v>
      </c>
      <c r="B642" s="3">
        <v>41738</v>
      </c>
      <c r="C642" t="s">
        <v>10293</v>
      </c>
      <c r="D642">
        <v>2</v>
      </c>
      <c r="E642" t="s">
        <v>10294</v>
      </c>
      <c r="F642" t="s">
        <v>26</v>
      </c>
      <c r="G642" t="s">
        <v>13</v>
      </c>
      <c r="H642" t="s">
        <v>10295</v>
      </c>
      <c r="I642" s="14">
        <f t="shared" si="9"/>
        <v>853.43750000000011</v>
      </c>
      <c r="J642">
        <v>136.55000000000001</v>
      </c>
      <c r="K642" s="1" t="s">
        <v>6145</v>
      </c>
    </row>
    <row r="643" spans="1:11" hidden="1">
      <c r="A643" t="s">
        <v>2008</v>
      </c>
      <c r="B643" s="3">
        <v>41738</v>
      </c>
      <c r="C643" t="s">
        <v>10296</v>
      </c>
      <c r="D643">
        <v>2</v>
      </c>
      <c r="E643" t="s">
        <v>10297</v>
      </c>
      <c r="F643" t="s">
        <v>26</v>
      </c>
      <c r="G643" t="s">
        <v>13</v>
      </c>
      <c r="H643" t="s">
        <v>6220</v>
      </c>
      <c r="I643" s="14">
        <f t="shared" si="9"/>
        <v>344.8125</v>
      </c>
      <c r="J643">
        <v>55.17</v>
      </c>
      <c r="K643" s="1" t="s">
        <v>6145</v>
      </c>
    </row>
    <row r="644" spans="1:11" hidden="1">
      <c r="A644" t="s">
        <v>5090</v>
      </c>
      <c r="B644" s="3">
        <v>41738</v>
      </c>
      <c r="C644" t="s">
        <v>10298</v>
      </c>
      <c r="D644">
        <v>2</v>
      </c>
      <c r="E644" t="s">
        <v>10299</v>
      </c>
      <c r="F644" t="s">
        <v>26</v>
      </c>
      <c r="G644" t="s">
        <v>13</v>
      </c>
      <c r="H644" t="s">
        <v>2193</v>
      </c>
      <c r="I644" s="14">
        <f t="shared" si="9"/>
        <v>853.43750000000011</v>
      </c>
      <c r="J644">
        <v>136.55000000000001</v>
      </c>
      <c r="K644" s="1" t="s">
        <v>6145</v>
      </c>
    </row>
    <row r="645" spans="1:11" hidden="1">
      <c r="A645" t="s">
        <v>2012</v>
      </c>
      <c r="B645" s="3">
        <v>41738</v>
      </c>
      <c r="C645" t="s">
        <v>9484</v>
      </c>
      <c r="D645">
        <v>2</v>
      </c>
      <c r="E645" t="s">
        <v>10300</v>
      </c>
      <c r="F645" t="s">
        <v>26</v>
      </c>
      <c r="G645" t="s">
        <v>13</v>
      </c>
      <c r="H645" t="s">
        <v>6347</v>
      </c>
      <c r="I645" s="14">
        <f t="shared" si="9"/>
        <v>3836.1875</v>
      </c>
      <c r="J645">
        <v>613.79</v>
      </c>
      <c r="K645" s="1" t="s">
        <v>6145</v>
      </c>
    </row>
    <row r="646" spans="1:11" hidden="1">
      <c r="A646" s="1" t="s">
        <v>437</v>
      </c>
      <c r="B646" s="13">
        <v>41738</v>
      </c>
      <c r="C646" s="1" t="s">
        <v>9484</v>
      </c>
      <c r="D646" s="1">
        <v>2</v>
      </c>
      <c r="E646" s="1" t="s">
        <v>9485</v>
      </c>
      <c r="F646" s="1" t="s">
        <v>26</v>
      </c>
      <c r="G646" s="1" t="s">
        <v>13</v>
      </c>
      <c r="H646" s="1" t="s">
        <v>6347</v>
      </c>
      <c r="I646" s="14">
        <f t="shared" si="9"/>
        <v>3836.1875</v>
      </c>
      <c r="J646" s="1">
        <v>613.79</v>
      </c>
      <c r="K646" s="1" t="s">
        <v>6145</v>
      </c>
    </row>
    <row r="647" spans="1:11" hidden="1">
      <c r="A647" t="s">
        <v>437</v>
      </c>
      <c r="B647" s="3">
        <v>41738</v>
      </c>
      <c r="C647" t="s">
        <v>9484</v>
      </c>
      <c r="D647">
        <v>2</v>
      </c>
      <c r="E647" t="s">
        <v>9485</v>
      </c>
      <c r="F647" t="s">
        <v>26</v>
      </c>
      <c r="G647" t="s">
        <v>13</v>
      </c>
      <c r="H647" t="s">
        <v>6347</v>
      </c>
      <c r="I647" s="14">
        <f t="shared" si="9"/>
        <v>3836.1875</v>
      </c>
      <c r="J647">
        <v>613.79</v>
      </c>
      <c r="K647" s="1" t="s">
        <v>6145</v>
      </c>
    </row>
    <row r="648" spans="1:11" hidden="1">
      <c r="A648" t="s">
        <v>437</v>
      </c>
      <c r="B648" s="3">
        <v>41738</v>
      </c>
      <c r="C648" t="s">
        <v>9484</v>
      </c>
      <c r="D648">
        <v>2</v>
      </c>
      <c r="E648" t="s">
        <v>9485</v>
      </c>
      <c r="F648" t="s">
        <v>26</v>
      </c>
      <c r="G648" t="s">
        <v>13</v>
      </c>
      <c r="H648" t="s">
        <v>6347</v>
      </c>
      <c r="I648" s="14">
        <f t="shared" si="9"/>
        <v>-3836.1875</v>
      </c>
      <c r="J648">
        <v>-613.79</v>
      </c>
      <c r="K648" s="1" t="s">
        <v>6145</v>
      </c>
    </row>
    <row r="649" spans="1:11" hidden="1">
      <c r="A649" t="s">
        <v>2020</v>
      </c>
      <c r="B649" s="3">
        <v>41738</v>
      </c>
      <c r="C649" t="s">
        <v>10301</v>
      </c>
      <c r="D649">
        <v>2</v>
      </c>
      <c r="E649" t="s">
        <v>10302</v>
      </c>
      <c r="F649" t="s">
        <v>26</v>
      </c>
      <c r="G649" t="s">
        <v>13</v>
      </c>
      <c r="H649" t="s">
        <v>10303</v>
      </c>
      <c r="I649" s="14">
        <f t="shared" si="9"/>
        <v>898</v>
      </c>
      <c r="J649">
        <v>143.68</v>
      </c>
      <c r="K649" s="1" t="s">
        <v>6145</v>
      </c>
    </row>
    <row r="650" spans="1:11" hidden="1">
      <c r="A650" t="s">
        <v>439</v>
      </c>
      <c r="B650" s="3">
        <v>41738</v>
      </c>
      <c r="C650" t="s">
        <v>2</v>
      </c>
      <c r="D650">
        <v>2</v>
      </c>
      <c r="E650" t="s">
        <v>10304</v>
      </c>
      <c r="F650" t="s">
        <v>18</v>
      </c>
      <c r="G650" t="s">
        <v>0</v>
      </c>
      <c r="H650" t="s">
        <v>6600</v>
      </c>
      <c r="I650" s="14">
        <f t="shared" ref="I650:I713" si="10">J650*100/16</f>
        <v>278.25</v>
      </c>
      <c r="J650">
        <v>44.52</v>
      </c>
      <c r="K650" t="s">
        <v>6149</v>
      </c>
    </row>
    <row r="651" spans="1:11" hidden="1">
      <c r="A651" t="s">
        <v>442</v>
      </c>
      <c r="B651" s="3">
        <v>41738</v>
      </c>
      <c r="C651" t="s">
        <v>10305</v>
      </c>
      <c r="D651">
        <v>2</v>
      </c>
      <c r="E651" t="s">
        <v>10306</v>
      </c>
      <c r="F651" t="s">
        <v>26</v>
      </c>
      <c r="G651" t="s">
        <v>13</v>
      </c>
      <c r="H651" t="s">
        <v>10307</v>
      </c>
      <c r="I651" s="14">
        <f t="shared" si="10"/>
        <v>2525.875</v>
      </c>
      <c r="J651">
        <v>404.14</v>
      </c>
      <c r="K651" s="1" t="s">
        <v>6145</v>
      </c>
    </row>
    <row r="652" spans="1:11" hidden="1">
      <c r="A652" t="s">
        <v>444</v>
      </c>
      <c r="B652" s="3">
        <v>41738</v>
      </c>
      <c r="C652" t="s">
        <v>10308</v>
      </c>
      <c r="D652">
        <v>2</v>
      </c>
      <c r="E652" t="s">
        <v>10309</v>
      </c>
      <c r="F652" t="s">
        <v>26</v>
      </c>
      <c r="G652" t="s">
        <v>13</v>
      </c>
      <c r="H652" t="s">
        <v>5240</v>
      </c>
      <c r="I652" s="14">
        <f t="shared" si="10"/>
        <v>853.43750000000011</v>
      </c>
      <c r="J652">
        <v>136.55000000000001</v>
      </c>
      <c r="K652" s="1" t="s">
        <v>6145</v>
      </c>
    </row>
    <row r="653" spans="1:11" hidden="1">
      <c r="A653" t="s">
        <v>2024</v>
      </c>
      <c r="B653" s="3">
        <v>41738</v>
      </c>
      <c r="C653" t="s">
        <v>9724</v>
      </c>
      <c r="D653">
        <v>2</v>
      </c>
      <c r="E653" t="s">
        <v>10310</v>
      </c>
      <c r="F653" t="s">
        <v>26</v>
      </c>
      <c r="G653" t="s">
        <v>13</v>
      </c>
      <c r="H653" t="s">
        <v>9726</v>
      </c>
      <c r="I653" s="14">
        <f t="shared" si="10"/>
        <v>5724.125</v>
      </c>
      <c r="J653">
        <v>915.86</v>
      </c>
      <c r="K653" s="1" t="s">
        <v>6145</v>
      </c>
    </row>
    <row r="654" spans="1:11" hidden="1">
      <c r="A654" t="s">
        <v>2028</v>
      </c>
      <c r="B654" s="3">
        <v>41738</v>
      </c>
      <c r="C654" t="s">
        <v>10311</v>
      </c>
      <c r="D654">
        <v>2</v>
      </c>
      <c r="E654" t="s">
        <v>10312</v>
      </c>
      <c r="F654" t="s">
        <v>26</v>
      </c>
      <c r="G654" t="s">
        <v>13</v>
      </c>
      <c r="H654" t="s">
        <v>10313</v>
      </c>
      <c r="I654" s="14">
        <f t="shared" si="10"/>
        <v>345</v>
      </c>
      <c r="J654">
        <v>55.2</v>
      </c>
      <c r="K654" s="1" t="s">
        <v>6145</v>
      </c>
    </row>
    <row r="655" spans="1:11" hidden="1">
      <c r="A655" t="s">
        <v>2032</v>
      </c>
      <c r="B655" s="3">
        <v>41739</v>
      </c>
      <c r="C655" t="s">
        <v>10314</v>
      </c>
      <c r="D655">
        <v>2</v>
      </c>
      <c r="E655" t="s">
        <v>10315</v>
      </c>
      <c r="F655" t="s">
        <v>26</v>
      </c>
      <c r="G655" t="s">
        <v>13</v>
      </c>
      <c r="H655" t="s">
        <v>10316</v>
      </c>
      <c r="I655" s="14">
        <f t="shared" si="10"/>
        <v>3000</v>
      </c>
      <c r="J655">
        <v>480</v>
      </c>
      <c r="K655" s="1" t="s">
        <v>6145</v>
      </c>
    </row>
    <row r="656" spans="1:11" hidden="1">
      <c r="A656" t="s">
        <v>2034</v>
      </c>
      <c r="B656" s="3">
        <v>41739</v>
      </c>
      <c r="C656" t="s">
        <v>9724</v>
      </c>
      <c r="D656">
        <v>2</v>
      </c>
      <c r="E656" t="s">
        <v>10317</v>
      </c>
      <c r="F656" t="s">
        <v>26</v>
      </c>
      <c r="G656" t="s">
        <v>13</v>
      </c>
      <c r="H656" t="s">
        <v>9726</v>
      </c>
      <c r="I656" s="14">
        <f t="shared" si="10"/>
        <v>5724.125</v>
      </c>
      <c r="J656">
        <v>915.86</v>
      </c>
      <c r="K656" s="1" t="s">
        <v>6145</v>
      </c>
    </row>
    <row r="657" spans="1:11" hidden="1">
      <c r="A657" t="s">
        <v>2036</v>
      </c>
      <c r="B657" s="3">
        <v>41739</v>
      </c>
      <c r="C657" t="s">
        <v>10318</v>
      </c>
      <c r="D657">
        <v>2</v>
      </c>
      <c r="E657" t="s">
        <v>10319</v>
      </c>
      <c r="F657" t="s">
        <v>26</v>
      </c>
      <c r="G657" t="s">
        <v>13</v>
      </c>
      <c r="H657" t="s">
        <v>10320</v>
      </c>
      <c r="I657" s="14">
        <f t="shared" si="10"/>
        <v>434.5</v>
      </c>
      <c r="J657">
        <v>69.52</v>
      </c>
      <c r="K657" s="1" t="s">
        <v>6145</v>
      </c>
    </row>
    <row r="658" spans="1:11" hidden="1">
      <c r="A658" s="1" t="s">
        <v>2039</v>
      </c>
      <c r="B658" s="13">
        <v>41739</v>
      </c>
      <c r="C658" s="1" t="s">
        <v>9486</v>
      </c>
      <c r="D658" s="1">
        <v>2</v>
      </c>
      <c r="E658" s="1" t="s">
        <v>9487</v>
      </c>
      <c r="F658" s="1" t="s">
        <v>26</v>
      </c>
      <c r="G658" s="1" t="s">
        <v>13</v>
      </c>
      <c r="H658" s="1" t="s">
        <v>1316</v>
      </c>
      <c r="I658" s="14">
        <f t="shared" si="10"/>
        <v>2250</v>
      </c>
      <c r="J658" s="1">
        <v>360</v>
      </c>
      <c r="K658" s="1" t="s">
        <v>6145</v>
      </c>
    </row>
    <row r="659" spans="1:11" hidden="1">
      <c r="A659" t="s">
        <v>2039</v>
      </c>
      <c r="B659" s="3">
        <v>41739</v>
      </c>
      <c r="C659" t="s">
        <v>9486</v>
      </c>
      <c r="D659">
        <v>2</v>
      </c>
      <c r="E659" t="s">
        <v>9487</v>
      </c>
      <c r="F659" t="s">
        <v>26</v>
      </c>
      <c r="G659" t="s">
        <v>13</v>
      </c>
      <c r="H659" t="s">
        <v>1316</v>
      </c>
      <c r="I659" s="14">
        <f t="shared" si="10"/>
        <v>2250</v>
      </c>
      <c r="J659">
        <v>360</v>
      </c>
      <c r="K659" s="1" t="s">
        <v>6145</v>
      </c>
    </row>
    <row r="660" spans="1:11" hidden="1">
      <c r="A660" t="s">
        <v>2039</v>
      </c>
      <c r="B660" s="3">
        <v>41739</v>
      </c>
      <c r="C660" t="s">
        <v>9486</v>
      </c>
      <c r="D660">
        <v>2</v>
      </c>
      <c r="E660" t="s">
        <v>9487</v>
      </c>
      <c r="F660" t="s">
        <v>26</v>
      </c>
      <c r="G660" t="s">
        <v>13</v>
      </c>
      <c r="H660" t="s">
        <v>1316</v>
      </c>
      <c r="I660" s="14">
        <f t="shared" si="10"/>
        <v>-2250</v>
      </c>
      <c r="J660">
        <v>-360</v>
      </c>
      <c r="K660" s="1" t="s">
        <v>6145</v>
      </c>
    </row>
    <row r="661" spans="1:11" hidden="1">
      <c r="A661" t="s">
        <v>2042</v>
      </c>
      <c r="B661" s="3">
        <v>41739</v>
      </c>
      <c r="C661" t="s">
        <v>10321</v>
      </c>
      <c r="D661">
        <v>2</v>
      </c>
      <c r="E661" t="s">
        <v>10322</v>
      </c>
      <c r="F661" t="s">
        <v>26</v>
      </c>
      <c r="G661" t="s">
        <v>13</v>
      </c>
      <c r="H661" t="s">
        <v>10323</v>
      </c>
      <c r="I661" s="14">
        <f t="shared" si="10"/>
        <v>853.43750000000011</v>
      </c>
      <c r="J661">
        <v>136.55000000000001</v>
      </c>
      <c r="K661" s="1" t="s">
        <v>6145</v>
      </c>
    </row>
    <row r="662" spans="1:11" hidden="1">
      <c r="A662" s="1" t="s">
        <v>2045</v>
      </c>
      <c r="B662" s="13">
        <v>41739</v>
      </c>
      <c r="C662" s="1" t="s">
        <v>9488</v>
      </c>
      <c r="D662" s="1">
        <v>2</v>
      </c>
      <c r="E662" s="1" t="s">
        <v>9489</v>
      </c>
      <c r="F662" s="1" t="s">
        <v>26</v>
      </c>
      <c r="G662" s="1" t="s">
        <v>13</v>
      </c>
      <c r="H662" s="1" t="s">
        <v>8810</v>
      </c>
      <c r="I662" s="14">
        <f t="shared" si="10"/>
        <v>1323.3125</v>
      </c>
      <c r="J662" s="1">
        <v>211.73</v>
      </c>
      <c r="K662" s="1" t="s">
        <v>6145</v>
      </c>
    </row>
    <row r="663" spans="1:11" hidden="1">
      <c r="A663" t="s">
        <v>2045</v>
      </c>
      <c r="B663" s="3">
        <v>41739</v>
      </c>
      <c r="C663" t="s">
        <v>9488</v>
      </c>
      <c r="D663">
        <v>2</v>
      </c>
      <c r="E663" t="s">
        <v>9489</v>
      </c>
      <c r="F663" t="s">
        <v>26</v>
      </c>
      <c r="G663" t="s">
        <v>13</v>
      </c>
      <c r="H663" t="s">
        <v>8810</v>
      </c>
      <c r="I663" s="14">
        <f t="shared" si="10"/>
        <v>1323.3125</v>
      </c>
      <c r="J663">
        <v>211.73</v>
      </c>
      <c r="K663" s="1" t="s">
        <v>6145</v>
      </c>
    </row>
    <row r="664" spans="1:11" hidden="1">
      <c r="A664" t="s">
        <v>2045</v>
      </c>
      <c r="B664" s="3">
        <v>41739</v>
      </c>
      <c r="C664" t="s">
        <v>9488</v>
      </c>
      <c r="D664">
        <v>2</v>
      </c>
      <c r="E664" t="s">
        <v>9489</v>
      </c>
      <c r="F664" t="s">
        <v>26</v>
      </c>
      <c r="G664" t="s">
        <v>13</v>
      </c>
      <c r="H664" t="s">
        <v>8810</v>
      </c>
      <c r="I664" s="14">
        <f t="shared" si="10"/>
        <v>-1323.3125</v>
      </c>
      <c r="J664">
        <v>-211.73</v>
      </c>
      <c r="K664" s="1" t="s">
        <v>6145</v>
      </c>
    </row>
    <row r="665" spans="1:11" hidden="1">
      <c r="A665" t="s">
        <v>445</v>
      </c>
      <c r="B665" s="3">
        <v>41739</v>
      </c>
      <c r="C665" t="s">
        <v>10324</v>
      </c>
      <c r="D665">
        <v>2</v>
      </c>
      <c r="E665" t="s">
        <v>10325</v>
      </c>
      <c r="F665" t="s">
        <v>26</v>
      </c>
      <c r="G665" t="s">
        <v>13</v>
      </c>
      <c r="H665" t="s">
        <v>10326</v>
      </c>
      <c r="I665" s="14">
        <f t="shared" si="10"/>
        <v>853.43750000000011</v>
      </c>
      <c r="J665">
        <v>136.55000000000001</v>
      </c>
      <c r="K665" s="1" t="s">
        <v>6145</v>
      </c>
    </row>
    <row r="666" spans="1:11" hidden="1">
      <c r="A666" t="s">
        <v>2049</v>
      </c>
      <c r="B666" s="3">
        <v>41739</v>
      </c>
      <c r="C666" t="s">
        <v>10327</v>
      </c>
      <c r="D666">
        <v>2</v>
      </c>
      <c r="E666" t="s">
        <v>10328</v>
      </c>
      <c r="F666" t="s">
        <v>26</v>
      </c>
      <c r="G666" t="s">
        <v>13</v>
      </c>
      <c r="H666" t="s">
        <v>6640</v>
      </c>
      <c r="I666" s="14">
        <f t="shared" si="10"/>
        <v>1534.5</v>
      </c>
      <c r="J666">
        <v>245.52</v>
      </c>
      <c r="K666" s="1" t="s">
        <v>6145</v>
      </c>
    </row>
    <row r="667" spans="1:11" hidden="1">
      <c r="A667" t="s">
        <v>2054</v>
      </c>
      <c r="B667" s="3">
        <v>41739</v>
      </c>
      <c r="C667" t="s">
        <v>10329</v>
      </c>
      <c r="D667">
        <v>2</v>
      </c>
      <c r="E667" t="s">
        <v>10330</v>
      </c>
      <c r="F667" t="s">
        <v>26</v>
      </c>
      <c r="G667" t="s">
        <v>13</v>
      </c>
      <c r="H667" t="s">
        <v>1531</v>
      </c>
      <c r="I667" s="14">
        <f t="shared" si="10"/>
        <v>853.43750000000011</v>
      </c>
      <c r="J667">
        <v>136.55000000000001</v>
      </c>
      <c r="K667" s="1" t="s">
        <v>6145</v>
      </c>
    </row>
    <row r="668" spans="1:11" hidden="1">
      <c r="A668" t="s">
        <v>2057</v>
      </c>
      <c r="B668" s="3">
        <v>41739</v>
      </c>
      <c r="C668" t="s">
        <v>10331</v>
      </c>
      <c r="D668">
        <v>2</v>
      </c>
      <c r="E668" t="s">
        <v>10332</v>
      </c>
      <c r="F668" t="s">
        <v>26</v>
      </c>
      <c r="G668" t="s">
        <v>13</v>
      </c>
      <c r="H668" t="s">
        <v>10333</v>
      </c>
      <c r="I668" s="14">
        <f t="shared" si="10"/>
        <v>853.43750000000011</v>
      </c>
      <c r="J668">
        <v>136.55000000000001</v>
      </c>
      <c r="K668" s="1" t="s">
        <v>6145</v>
      </c>
    </row>
    <row r="669" spans="1:11" hidden="1">
      <c r="A669" t="s">
        <v>2059</v>
      </c>
      <c r="B669" s="3">
        <v>41739</v>
      </c>
      <c r="C669" t="s">
        <v>2</v>
      </c>
      <c r="D669">
        <v>2</v>
      </c>
      <c r="E669" t="s">
        <v>10334</v>
      </c>
      <c r="F669" t="s">
        <v>18</v>
      </c>
      <c r="G669" t="s">
        <v>0</v>
      </c>
      <c r="H669" t="s">
        <v>10335</v>
      </c>
      <c r="I669" s="14">
        <f t="shared" si="10"/>
        <v>1525</v>
      </c>
      <c r="J669">
        <v>244</v>
      </c>
      <c r="K669" t="s">
        <v>6149</v>
      </c>
    </row>
    <row r="670" spans="1:11" hidden="1">
      <c r="A670" s="1" t="s">
        <v>9490</v>
      </c>
      <c r="B670" s="13">
        <v>41739</v>
      </c>
      <c r="C670" s="1" t="s">
        <v>16</v>
      </c>
      <c r="D670" s="1">
        <v>2</v>
      </c>
      <c r="E670" s="1" t="s">
        <v>9491</v>
      </c>
      <c r="F670" s="1" t="s">
        <v>18</v>
      </c>
      <c r="G670" s="1" t="s">
        <v>3</v>
      </c>
      <c r="H670" s="1" t="s">
        <v>8892</v>
      </c>
      <c r="I670" s="14">
        <f t="shared" si="10"/>
        <v>1724.125</v>
      </c>
      <c r="J670" s="1">
        <v>275.86</v>
      </c>
      <c r="K670" t="s">
        <v>6149</v>
      </c>
    </row>
    <row r="671" spans="1:11" hidden="1">
      <c r="A671" t="s">
        <v>9490</v>
      </c>
      <c r="B671" s="3">
        <v>41739</v>
      </c>
      <c r="C671" t="s">
        <v>16</v>
      </c>
      <c r="D671">
        <v>2</v>
      </c>
      <c r="E671" t="s">
        <v>9491</v>
      </c>
      <c r="F671" t="s">
        <v>18</v>
      </c>
      <c r="G671" t="s">
        <v>3</v>
      </c>
      <c r="H671" t="s">
        <v>8892</v>
      </c>
      <c r="I671" s="14">
        <f t="shared" si="10"/>
        <v>2206.625</v>
      </c>
      <c r="J671">
        <v>353.06</v>
      </c>
      <c r="K671" t="s">
        <v>6149</v>
      </c>
    </row>
    <row r="672" spans="1:11" hidden="1">
      <c r="A672" t="s">
        <v>9490</v>
      </c>
      <c r="B672" s="3">
        <v>41739</v>
      </c>
      <c r="C672" t="s">
        <v>16</v>
      </c>
      <c r="D672">
        <v>2</v>
      </c>
      <c r="E672" t="s">
        <v>9491</v>
      </c>
      <c r="F672" t="s">
        <v>18</v>
      </c>
      <c r="G672" t="s">
        <v>3</v>
      </c>
      <c r="H672" t="s">
        <v>8892</v>
      </c>
      <c r="I672" s="14">
        <f t="shared" si="10"/>
        <v>-1724.125</v>
      </c>
      <c r="J672">
        <v>-275.86</v>
      </c>
      <c r="K672" t="s">
        <v>6149</v>
      </c>
    </row>
    <row r="673" spans="1:11" hidden="1">
      <c r="A673" s="1" t="s">
        <v>447</v>
      </c>
      <c r="B673" s="13">
        <v>41739</v>
      </c>
      <c r="C673" s="1" t="s">
        <v>16</v>
      </c>
      <c r="D673" s="1">
        <v>2</v>
      </c>
      <c r="E673" s="1" t="s">
        <v>9492</v>
      </c>
      <c r="F673" s="1" t="s">
        <v>18</v>
      </c>
      <c r="G673" s="1" t="s">
        <v>3</v>
      </c>
      <c r="H673" s="1" t="s">
        <v>8884</v>
      </c>
      <c r="I673" s="14">
        <f t="shared" si="10"/>
        <v>1704.6875</v>
      </c>
      <c r="J673" s="1">
        <v>272.75</v>
      </c>
      <c r="K673" t="s">
        <v>6149</v>
      </c>
    </row>
    <row r="674" spans="1:11" hidden="1">
      <c r="A674" t="s">
        <v>447</v>
      </c>
      <c r="B674" s="3">
        <v>41739</v>
      </c>
      <c r="C674" t="s">
        <v>16</v>
      </c>
      <c r="D674">
        <v>2</v>
      </c>
      <c r="E674" t="s">
        <v>9492</v>
      </c>
      <c r="F674" t="s">
        <v>18</v>
      </c>
      <c r="G674" t="s">
        <v>3</v>
      </c>
      <c r="H674" t="s">
        <v>8884</v>
      </c>
      <c r="I674" s="14">
        <f t="shared" si="10"/>
        <v>1704.6875</v>
      </c>
      <c r="J674">
        <v>272.75</v>
      </c>
      <c r="K674" t="s">
        <v>6149</v>
      </c>
    </row>
    <row r="675" spans="1:11" hidden="1">
      <c r="A675" t="s">
        <v>447</v>
      </c>
      <c r="B675" s="3">
        <v>41739</v>
      </c>
      <c r="C675" t="s">
        <v>16</v>
      </c>
      <c r="D675">
        <v>2</v>
      </c>
      <c r="E675" t="s">
        <v>9492</v>
      </c>
      <c r="F675" t="s">
        <v>18</v>
      </c>
      <c r="G675" t="s">
        <v>3</v>
      </c>
      <c r="H675" t="s">
        <v>8884</v>
      </c>
      <c r="I675" s="14">
        <f t="shared" si="10"/>
        <v>-1704.6875</v>
      </c>
      <c r="J675">
        <v>-272.75</v>
      </c>
      <c r="K675" t="s">
        <v>6149</v>
      </c>
    </row>
    <row r="676" spans="1:11" hidden="1">
      <c r="A676" t="s">
        <v>2063</v>
      </c>
      <c r="B676" s="3">
        <v>41739</v>
      </c>
      <c r="C676" t="s">
        <v>10336</v>
      </c>
      <c r="D676">
        <v>2</v>
      </c>
      <c r="E676" t="s">
        <v>10337</v>
      </c>
      <c r="F676" t="s">
        <v>26</v>
      </c>
      <c r="G676" t="s">
        <v>13</v>
      </c>
      <c r="H676" t="s">
        <v>10338</v>
      </c>
      <c r="I676" s="14">
        <f t="shared" si="10"/>
        <v>1534.5</v>
      </c>
      <c r="J676">
        <v>245.52</v>
      </c>
      <c r="K676" s="1" t="s">
        <v>6145</v>
      </c>
    </row>
    <row r="677" spans="1:11" hidden="1">
      <c r="A677" t="s">
        <v>2066</v>
      </c>
      <c r="B677" s="3">
        <v>41739</v>
      </c>
      <c r="C677" t="s">
        <v>10339</v>
      </c>
      <c r="D677">
        <v>2</v>
      </c>
      <c r="E677" t="s">
        <v>10340</v>
      </c>
      <c r="F677" t="s">
        <v>26</v>
      </c>
      <c r="G677" t="s">
        <v>13</v>
      </c>
      <c r="H677" t="s">
        <v>10341</v>
      </c>
      <c r="I677" s="14">
        <f t="shared" si="10"/>
        <v>1815.5625</v>
      </c>
      <c r="J677">
        <v>290.49</v>
      </c>
      <c r="K677" s="1" t="s">
        <v>6145</v>
      </c>
    </row>
    <row r="678" spans="1:11" hidden="1">
      <c r="A678" t="s">
        <v>2070</v>
      </c>
      <c r="B678" s="3">
        <v>41739</v>
      </c>
      <c r="C678" t="s">
        <v>10342</v>
      </c>
      <c r="D678">
        <v>2</v>
      </c>
      <c r="E678" t="s">
        <v>10343</v>
      </c>
      <c r="F678" t="s">
        <v>26</v>
      </c>
      <c r="G678" t="s">
        <v>13</v>
      </c>
      <c r="H678" t="s">
        <v>10344</v>
      </c>
      <c r="I678" s="14">
        <f t="shared" si="10"/>
        <v>853.43750000000011</v>
      </c>
      <c r="J678">
        <v>136.55000000000001</v>
      </c>
      <c r="K678" s="1" t="s">
        <v>6145</v>
      </c>
    </row>
    <row r="679" spans="1:11" hidden="1">
      <c r="A679" s="1" t="s">
        <v>450</v>
      </c>
      <c r="B679" s="13">
        <v>41739</v>
      </c>
      <c r="C679" s="1" t="s">
        <v>16</v>
      </c>
      <c r="D679" s="1">
        <v>2</v>
      </c>
      <c r="E679" s="1" t="s">
        <v>9493</v>
      </c>
      <c r="F679" s="1" t="s">
        <v>18</v>
      </c>
      <c r="G679" s="1" t="s">
        <v>3</v>
      </c>
      <c r="H679" s="1" t="s">
        <v>8879</v>
      </c>
      <c r="I679" s="14">
        <f t="shared" si="10"/>
        <v>992.4375</v>
      </c>
      <c r="J679" s="1">
        <v>158.79</v>
      </c>
      <c r="K679" t="s">
        <v>6149</v>
      </c>
    </row>
    <row r="680" spans="1:11" hidden="1">
      <c r="A680" t="s">
        <v>450</v>
      </c>
      <c r="B680" s="3">
        <v>41739</v>
      </c>
      <c r="C680" t="s">
        <v>16</v>
      </c>
      <c r="D680">
        <v>2</v>
      </c>
      <c r="E680" t="s">
        <v>9493</v>
      </c>
      <c r="F680" t="s">
        <v>18</v>
      </c>
      <c r="G680" t="s">
        <v>3</v>
      </c>
      <c r="H680" t="s">
        <v>8879</v>
      </c>
      <c r="I680" s="14">
        <f t="shared" si="10"/>
        <v>992.4375</v>
      </c>
      <c r="J680">
        <v>158.79</v>
      </c>
      <c r="K680" t="s">
        <v>6149</v>
      </c>
    </row>
    <row r="681" spans="1:11" hidden="1">
      <c r="A681" t="s">
        <v>450</v>
      </c>
      <c r="B681" s="3">
        <v>41739</v>
      </c>
      <c r="C681" t="s">
        <v>16</v>
      </c>
      <c r="D681">
        <v>2</v>
      </c>
      <c r="E681" t="s">
        <v>9493</v>
      </c>
      <c r="F681" t="s">
        <v>18</v>
      </c>
      <c r="G681" t="s">
        <v>3</v>
      </c>
      <c r="H681" t="s">
        <v>8879</v>
      </c>
      <c r="I681" s="14">
        <f t="shared" si="10"/>
        <v>-992.4375</v>
      </c>
      <c r="J681">
        <v>-158.79</v>
      </c>
      <c r="K681" t="s">
        <v>6149</v>
      </c>
    </row>
    <row r="682" spans="1:11" hidden="1">
      <c r="A682" t="s">
        <v>2077</v>
      </c>
      <c r="B682" s="3">
        <v>41739</v>
      </c>
      <c r="C682" t="s">
        <v>10345</v>
      </c>
      <c r="D682">
        <v>2</v>
      </c>
      <c r="E682" t="s">
        <v>10346</v>
      </c>
      <c r="F682" t="s">
        <v>26</v>
      </c>
      <c r="G682" t="s">
        <v>13</v>
      </c>
      <c r="H682" t="s">
        <v>7927</v>
      </c>
      <c r="I682" s="14">
        <f t="shared" si="10"/>
        <v>862.0625</v>
      </c>
      <c r="J682">
        <v>137.93</v>
      </c>
      <c r="K682" s="1" t="s">
        <v>6145</v>
      </c>
    </row>
    <row r="683" spans="1:11" hidden="1">
      <c r="A683" t="s">
        <v>2081</v>
      </c>
      <c r="B683" s="3">
        <v>41739</v>
      </c>
      <c r="C683" t="s">
        <v>10347</v>
      </c>
      <c r="D683">
        <v>2</v>
      </c>
      <c r="E683" t="s">
        <v>10348</v>
      </c>
      <c r="F683" t="s">
        <v>26</v>
      </c>
      <c r="G683" t="s">
        <v>13</v>
      </c>
      <c r="H683" t="s">
        <v>10349</v>
      </c>
      <c r="I683" s="14">
        <f t="shared" si="10"/>
        <v>853.43750000000011</v>
      </c>
      <c r="J683">
        <v>136.55000000000001</v>
      </c>
      <c r="K683" s="1" t="s">
        <v>6145</v>
      </c>
    </row>
    <row r="684" spans="1:11" hidden="1">
      <c r="A684" t="s">
        <v>2083</v>
      </c>
      <c r="B684" s="3">
        <v>41739</v>
      </c>
      <c r="C684" t="s">
        <v>10350</v>
      </c>
      <c r="D684">
        <v>2</v>
      </c>
      <c r="E684" t="s">
        <v>10351</v>
      </c>
      <c r="F684" t="s">
        <v>26</v>
      </c>
      <c r="G684" t="s">
        <v>13</v>
      </c>
      <c r="H684" t="s">
        <v>5234</v>
      </c>
      <c r="I684" s="14">
        <f t="shared" si="10"/>
        <v>3413.8125</v>
      </c>
      <c r="J684">
        <v>546.21</v>
      </c>
      <c r="K684" s="1" t="s">
        <v>6145</v>
      </c>
    </row>
    <row r="685" spans="1:11" hidden="1">
      <c r="A685" t="s">
        <v>2087</v>
      </c>
      <c r="B685" s="3">
        <v>41739</v>
      </c>
      <c r="C685" t="s">
        <v>10352</v>
      </c>
      <c r="D685">
        <v>2</v>
      </c>
      <c r="E685" t="s">
        <v>10353</v>
      </c>
      <c r="F685" t="s">
        <v>26</v>
      </c>
      <c r="G685" t="s">
        <v>13</v>
      </c>
      <c r="H685" t="s">
        <v>2727</v>
      </c>
      <c r="I685" s="14">
        <f t="shared" si="10"/>
        <v>3749.125</v>
      </c>
      <c r="J685">
        <v>599.86</v>
      </c>
      <c r="K685" s="1" t="s">
        <v>6145</v>
      </c>
    </row>
    <row r="686" spans="1:11" hidden="1">
      <c r="A686" t="s">
        <v>2090</v>
      </c>
      <c r="B686" s="3">
        <v>41739</v>
      </c>
      <c r="C686" t="s">
        <v>10354</v>
      </c>
      <c r="D686">
        <v>2</v>
      </c>
      <c r="E686" t="s">
        <v>10355</v>
      </c>
      <c r="F686" t="s">
        <v>26</v>
      </c>
      <c r="G686" t="s">
        <v>13</v>
      </c>
      <c r="H686" t="s">
        <v>5389</v>
      </c>
      <c r="I686" s="14">
        <f t="shared" si="10"/>
        <v>2491.375</v>
      </c>
      <c r="J686">
        <v>398.62</v>
      </c>
      <c r="K686" s="1" t="s">
        <v>6145</v>
      </c>
    </row>
    <row r="687" spans="1:11" hidden="1">
      <c r="A687" s="1" t="s">
        <v>2094</v>
      </c>
      <c r="B687" s="13">
        <v>41739</v>
      </c>
      <c r="C687" s="1" t="s">
        <v>16</v>
      </c>
      <c r="D687" s="1">
        <v>2</v>
      </c>
      <c r="E687" s="1" t="s">
        <v>9494</v>
      </c>
      <c r="F687" s="1" t="s">
        <v>18</v>
      </c>
      <c r="G687" s="1" t="s">
        <v>0</v>
      </c>
      <c r="H687" s="1" t="s">
        <v>8892</v>
      </c>
      <c r="I687" s="14">
        <f t="shared" si="10"/>
        <v>448.87499999999994</v>
      </c>
      <c r="J687" s="1">
        <v>71.819999999999993</v>
      </c>
      <c r="K687" t="s">
        <v>6149</v>
      </c>
    </row>
    <row r="688" spans="1:11" hidden="1">
      <c r="A688" t="s">
        <v>2094</v>
      </c>
      <c r="B688" s="3">
        <v>41739</v>
      </c>
      <c r="C688" t="s">
        <v>16</v>
      </c>
      <c r="D688">
        <v>2</v>
      </c>
      <c r="E688" t="s">
        <v>9494</v>
      </c>
      <c r="F688" t="s">
        <v>18</v>
      </c>
      <c r="G688" t="s">
        <v>0</v>
      </c>
      <c r="H688" t="s">
        <v>8892</v>
      </c>
      <c r="I688" s="14">
        <f t="shared" si="10"/>
        <v>448.87499999999994</v>
      </c>
      <c r="J688">
        <v>71.819999999999993</v>
      </c>
      <c r="K688" t="s">
        <v>6149</v>
      </c>
    </row>
    <row r="689" spans="1:11" hidden="1">
      <c r="A689" t="s">
        <v>2094</v>
      </c>
      <c r="B689" s="3">
        <v>41739</v>
      </c>
      <c r="C689" t="s">
        <v>16</v>
      </c>
      <c r="D689">
        <v>2</v>
      </c>
      <c r="E689" t="s">
        <v>9494</v>
      </c>
      <c r="F689" t="s">
        <v>18</v>
      </c>
      <c r="G689" t="s">
        <v>0</v>
      </c>
      <c r="H689" t="s">
        <v>8892</v>
      </c>
      <c r="I689" s="14">
        <f t="shared" si="10"/>
        <v>-448.87499999999994</v>
      </c>
      <c r="J689">
        <v>-71.819999999999993</v>
      </c>
      <c r="K689" t="s">
        <v>6149</v>
      </c>
    </row>
    <row r="690" spans="1:11" hidden="1">
      <c r="A690" t="s">
        <v>2098</v>
      </c>
      <c r="B690" s="3">
        <v>41739</v>
      </c>
      <c r="C690" t="s">
        <v>2</v>
      </c>
      <c r="D690">
        <v>2</v>
      </c>
      <c r="E690" t="s">
        <v>10356</v>
      </c>
      <c r="F690" t="s">
        <v>18</v>
      </c>
      <c r="G690" t="s">
        <v>3</v>
      </c>
      <c r="H690" t="s">
        <v>10357</v>
      </c>
      <c r="I690" s="14">
        <f t="shared" si="10"/>
        <v>66.875</v>
      </c>
      <c r="J690">
        <v>10.7</v>
      </c>
      <c r="K690" t="s">
        <v>6149</v>
      </c>
    </row>
    <row r="691" spans="1:11" hidden="1">
      <c r="A691" t="s">
        <v>2101</v>
      </c>
      <c r="B691" s="3">
        <v>41739</v>
      </c>
      <c r="C691" t="s">
        <v>10358</v>
      </c>
      <c r="D691">
        <v>2</v>
      </c>
      <c r="E691" t="s">
        <v>10359</v>
      </c>
      <c r="F691" t="s">
        <v>26</v>
      </c>
      <c r="G691" t="s">
        <v>13</v>
      </c>
      <c r="H691" t="s">
        <v>1660</v>
      </c>
      <c r="I691" s="14">
        <f t="shared" si="10"/>
        <v>93.5</v>
      </c>
      <c r="J691">
        <v>14.96</v>
      </c>
      <c r="K691" s="1" t="s">
        <v>6145</v>
      </c>
    </row>
    <row r="692" spans="1:11" hidden="1">
      <c r="A692" t="s">
        <v>477</v>
      </c>
      <c r="B692" s="3">
        <v>41739</v>
      </c>
      <c r="C692" t="s">
        <v>2</v>
      </c>
      <c r="D692">
        <v>2</v>
      </c>
      <c r="E692" t="s">
        <v>10360</v>
      </c>
      <c r="F692" t="s">
        <v>18</v>
      </c>
      <c r="G692" t="s">
        <v>3</v>
      </c>
      <c r="H692" t="s">
        <v>7289</v>
      </c>
      <c r="I692" s="14">
        <f t="shared" si="10"/>
        <v>78.5625</v>
      </c>
      <c r="J692">
        <v>12.57</v>
      </c>
      <c r="K692" t="s">
        <v>6149</v>
      </c>
    </row>
    <row r="693" spans="1:11" hidden="1">
      <c r="A693" t="s">
        <v>2128</v>
      </c>
      <c r="B693" s="3">
        <v>41739</v>
      </c>
      <c r="C693" t="s">
        <v>2</v>
      </c>
      <c r="D693">
        <v>2</v>
      </c>
      <c r="E693" t="s">
        <v>10361</v>
      </c>
      <c r="F693" t="s">
        <v>18</v>
      </c>
      <c r="G693" t="s">
        <v>3</v>
      </c>
      <c r="H693" t="s">
        <v>7289</v>
      </c>
      <c r="I693" s="14">
        <f t="shared" si="10"/>
        <v>61.687499999999993</v>
      </c>
      <c r="J693">
        <v>9.8699999999999992</v>
      </c>
      <c r="K693" t="s">
        <v>6149</v>
      </c>
    </row>
    <row r="694" spans="1:11" hidden="1">
      <c r="A694" t="s">
        <v>2131</v>
      </c>
      <c r="B694" s="3">
        <v>41740</v>
      </c>
      <c r="C694" t="s">
        <v>10362</v>
      </c>
      <c r="D694">
        <v>2</v>
      </c>
      <c r="E694" t="s">
        <v>10363</v>
      </c>
      <c r="F694" t="s">
        <v>26</v>
      </c>
      <c r="G694" t="s">
        <v>13</v>
      </c>
      <c r="H694" t="s">
        <v>10364</v>
      </c>
      <c r="I694" s="14">
        <f t="shared" si="10"/>
        <v>3413.8125</v>
      </c>
      <c r="J694">
        <v>546.21</v>
      </c>
      <c r="K694" s="1" t="s">
        <v>6145</v>
      </c>
    </row>
    <row r="695" spans="1:11" hidden="1">
      <c r="A695" t="s">
        <v>2134</v>
      </c>
      <c r="B695" s="3">
        <v>41740</v>
      </c>
      <c r="C695" t="s">
        <v>10365</v>
      </c>
      <c r="D695">
        <v>2</v>
      </c>
      <c r="E695" t="s">
        <v>10366</v>
      </c>
      <c r="F695" t="s">
        <v>26</v>
      </c>
      <c r="G695" t="s">
        <v>13</v>
      </c>
      <c r="H695" t="s">
        <v>2073</v>
      </c>
      <c r="I695" s="14">
        <f t="shared" si="10"/>
        <v>853.43750000000011</v>
      </c>
      <c r="J695">
        <v>136.55000000000001</v>
      </c>
      <c r="K695" s="1" t="s">
        <v>6145</v>
      </c>
    </row>
    <row r="696" spans="1:11" hidden="1">
      <c r="A696" t="s">
        <v>481</v>
      </c>
      <c r="B696" s="3">
        <v>41740</v>
      </c>
      <c r="C696" t="s">
        <v>652</v>
      </c>
      <c r="D696">
        <v>2</v>
      </c>
      <c r="E696" t="s">
        <v>10367</v>
      </c>
      <c r="F696" t="s">
        <v>18</v>
      </c>
      <c r="G696" t="s">
        <v>3</v>
      </c>
      <c r="H696" t="s">
        <v>10368</v>
      </c>
      <c r="I696" s="14">
        <f t="shared" si="10"/>
        <v>547.4375</v>
      </c>
      <c r="J696">
        <v>87.59</v>
      </c>
      <c r="K696" t="s">
        <v>6149</v>
      </c>
    </row>
    <row r="697" spans="1:11" hidden="1">
      <c r="A697" t="s">
        <v>2138</v>
      </c>
      <c r="B697" s="3">
        <v>41740</v>
      </c>
      <c r="C697" t="s">
        <v>2</v>
      </c>
      <c r="D697">
        <v>2</v>
      </c>
      <c r="E697" t="s">
        <v>10369</v>
      </c>
      <c r="F697" t="s">
        <v>18</v>
      </c>
      <c r="G697" t="s">
        <v>3</v>
      </c>
      <c r="H697" t="s">
        <v>88</v>
      </c>
      <c r="I697" s="14">
        <f t="shared" si="10"/>
        <v>1560.9375</v>
      </c>
      <c r="J697">
        <v>249.75</v>
      </c>
      <c r="K697" t="s">
        <v>6149</v>
      </c>
    </row>
    <row r="698" spans="1:11" hidden="1">
      <c r="A698" t="s">
        <v>2142</v>
      </c>
      <c r="B698" s="3">
        <v>41740</v>
      </c>
      <c r="C698" t="s">
        <v>10370</v>
      </c>
      <c r="D698">
        <v>2</v>
      </c>
      <c r="E698" t="s">
        <v>10371</v>
      </c>
      <c r="F698" t="s">
        <v>26</v>
      </c>
      <c r="G698" t="s">
        <v>13</v>
      </c>
      <c r="H698" t="s">
        <v>3103</v>
      </c>
      <c r="I698" s="14">
        <f t="shared" si="10"/>
        <v>1534.5</v>
      </c>
      <c r="J698">
        <v>245.52</v>
      </c>
      <c r="K698" s="1" t="s">
        <v>6145</v>
      </c>
    </row>
    <row r="699" spans="1:11" hidden="1">
      <c r="A699" t="s">
        <v>2146</v>
      </c>
      <c r="B699" s="3">
        <v>41740</v>
      </c>
      <c r="C699" t="s">
        <v>2</v>
      </c>
      <c r="D699">
        <v>2</v>
      </c>
      <c r="E699" t="s">
        <v>10372</v>
      </c>
      <c r="F699" t="s">
        <v>18</v>
      </c>
      <c r="G699" t="s">
        <v>3</v>
      </c>
      <c r="H699" t="s">
        <v>10373</v>
      </c>
      <c r="I699" s="14">
        <f t="shared" si="10"/>
        <v>699.0625</v>
      </c>
      <c r="J699">
        <v>111.85</v>
      </c>
      <c r="K699" t="s">
        <v>6149</v>
      </c>
    </row>
    <row r="700" spans="1:11" hidden="1">
      <c r="A700" t="s">
        <v>5226</v>
      </c>
      <c r="B700" s="3">
        <v>41740</v>
      </c>
      <c r="C700" t="s">
        <v>10374</v>
      </c>
      <c r="D700">
        <v>2</v>
      </c>
      <c r="E700" t="s">
        <v>10375</v>
      </c>
      <c r="F700" t="s">
        <v>26</v>
      </c>
      <c r="G700" t="s">
        <v>13</v>
      </c>
      <c r="H700" t="s">
        <v>10376</v>
      </c>
      <c r="I700" s="14">
        <f t="shared" si="10"/>
        <v>2525.875</v>
      </c>
      <c r="J700">
        <v>404.14</v>
      </c>
      <c r="K700" s="1" t="s">
        <v>6145</v>
      </c>
    </row>
    <row r="701" spans="1:11" hidden="1">
      <c r="A701" t="s">
        <v>2152</v>
      </c>
      <c r="B701" s="3">
        <v>41740</v>
      </c>
      <c r="C701" t="s">
        <v>10377</v>
      </c>
      <c r="D701">
        <v>2</v>
      </c>
      <c r="E701" t="s">
        <v>10378</v>
      </c>
      <c r="F701" t="s">
        <v>26</v>
      </c>
      <c r="G701" t="s">
        <v>13</v>
      </c>
      <c r="H701" t="s">
        <v>2630</v>
      </c>
      <c r="I701" s="14">
        <f t="shared" si="10"/>
        <v>586.875</v>
      </c>
      <c r="J701">
        <v>93.9</v>
      </c>
      <c r="K701" s="1" t="s">
        <v>6145</v>
      </c>
    </row>
    <row r="702" spans="1:11" hidden="1">
      <c r="A702" t="s">
        <v>2155</v>
      </c>
      <c r="B702" s="3">
        <v>41740</v>
      </c>
      <c r="C702" t="s">
        <v>2</v>
      </c>
      <c r="D702">
        <v>2</v>
      </c>
      <c r="E702" t="s">
        <v>10379</v>
      </c>
      <c r="F702" t="s">
        <v>18</v>
      </c>
      <c r="G702" t="s">
        <v>3</v>
      </c>
      <c r="H702" t="s">
        <v>255</v>
      </c>
      <c r="I702" s="14">
        <f t="shared" si="10"/>
        <v>333.4375</v>
      </c>
      <c r="J702">
        <v>53.35</v>
      </c>
      <c r="K702" t="s">
        <v>6149</v>
      </c>
    </row>
    <row r="703" spans="1:11" hidden="1">
      <c r="A703" t="s">
        <v>2163</v>
      </c>
      <c r="B703" s="3">
        <v>41740</v>
      </c>
      <c r="C703" t="s">
        <v>10380</v>
      </c>
      <c r="D703">
        <v>2</v>
      </c>
      <c r="E703" t="s">
        <v>10381</v>
      </c>
      <c r="F703" t="s">
        <v>26</v>
      </c>
      <c r="G703" t="s">
        <v>13</v>
      </c>
      <c r="H703" t="s">
        <v>27</v>
      </c>
      <c r="I703" s="14">
        <f t="shared" si="10"/>
        <v>7516.3124999999991</v>
      </c>
      <c r="J703" s="4">
        <v>1202.6099999999999</v>
      </c>
      <c r="K703" s="1" t="s">
        <v>6145</v>
      </c>
    </row>
    <row r="704" spans="1:11" hidden="1">
      <c r="A704" t="s">
        <v>2166</v>
      </c>
      <c r="B704" s="3">
        <v>41740</v>
      </c>
      <c r="C704" t="s">
        <v>10382</v>
      </c>
      <c r="D704">
        <v>2</v>
      </c>
      <c r="E704" t="s">
        <v>10383</v>
      </c>
      <c r="F704" t="s">
        <v>26</v>
      </c>
      <c r="G704" t="s">
        <v>13</v>
      </c>
      <c r="H704" t="s">
        <v>10373</v>
      </c>
      <c r="I704" s="14">
        <f t="shared" si="10"/>
        <v>405.1875</v>
      </c>
      <c r="J704">
        <v>64.83</v>
      </c>
      <c r="K704" s="1" t="s">
        <v>6145</v>
      </c>
    </row>
    <row r="705" spans="1:11" hidden="1">
      <c r="A705" s="1" t="s">
        <v>2170</v>
      </c>
      <c r="B705" s="13">
        <v>41740</v>
      </c>
      <c r="C705" s="1" t="s">
        <v>16</v>
      </c>
      <c r="D705" s="1">
        <v>2</v>
      </c>
      <c r="E705" s="1" t="s">
        <v>9495</v>
      </c>
      <c r="F705" s="1" t="s">
        <v>18</v>
      </c>
      <c r="G705" s="1" t="s">
        <v>3</v>
      </c>
      <c r="H705" s="1" t="s">
        <v>3594</v>
      </c>
      <c r="I705" s="14">
        <f t="shared" si="10"/>
        <v>427.87499999999994</v>
      </c>
      <c r="J705" s="1">
        <v>68.459999999999994</v>
      </c>
      <c r="K705" t="s">
        <v>6149</v>
      </c>
    </row>
    <row r="706" spans="1:11" hidden="1">
      <c r="A706" t="s">
        <v>2170</v>
      </c>
      <c r="B706" s="3">
        <v>41740</v>
      </c>
      <c r="C706" t="s">
        <v>16</v>
      </c>
      <c r="D706">
        <v>2</v>
      </c>
      <c r="E706" t="s">
        <v>9495</v>
      </c>
      <c r="F706" t="s">
        <v>18</v>
      </c>
      <c r="G706" t="s">
        <v>3</v>
      </c>
      <c r="H706" t="s">
        <v>3594</v>
      </c>
      <c r="I706" s="14">
        <f t="shared" si="10"/>
        <v>427.87499999999994</v>
      </c>
      <c r="J706">
        <v>68.459999999999994</v>
      </c>
      <c r="K706" t="s">
        <v>6149</v>
      </c>
    </row>
    <row r="707" spans="1:11" hidden="1">
      <c r="A707" t="s">
        <v>2170</v>
      </c>
      <c r="B707" s="3">
        <v>41740</v>
      </c>
      <c r="C707" t="s">
        <v>16</v>
      </c>
      <c r="D707">
        <v>2</v>
      </c>
      <c r="E707" t="s">
        <v>9495</v>
      </c>
      <c r="F707" t="s">
        <v>18</v>
      </c>
      <c r="G707" t="s">
        <v>3</v>
      </c>
      <c r="H707" t="s">
        <v>3594</v>
      </c>
      <c r="I707" s="14">
        <f t="shared" si="10"/>
        <v>-427.87499999999994</v>
      </c>
      <c r="J707">
        <v>-68.459999999999994</v>
      </c>
      <c r="K707" t="s">
        <v>6149</v>
      </c>
    </row>
    <row r="708" spans="1:11" hidden="1">
      <c r="A708" t="s">
        <v>2174</v>
      </c>
      <c r="B708" s="3">
        <v>41740</v>
      </c>
      <c r="C708" t="s">
        <v>10384</v>
      </c>
      <c r="D708">
        <v>2</v>
      </c>
      <c r="E708" t="s">
        <v>10385</v>
      </c>
      <c r="F708" t="s">
        <v>26</v>
      </c>
      <c r="G708" t="s">
        <v>13</v>
      </c>
      <c r="H708" t="s">
        <v>10386</v>
      </c>
      <c r="I708" s="14">
        <f t="shared" si="10"/>
        <v>172.4375</v>
      </c>
      <c r="J708">
        <v>27.59</v>
      </c>
      <c r="K708" s="1" t="s">
        <v>6145</v>
      </c>
    </row>
    <row r="709" spans="1:11" hidden="1">
      <c r="A709" t="s">
        <v>2178</v>
      </c>
      <c r="B709" s="3">
        <v>41740</v>
      </c>
      <c r="C709" t="s">
        <v>10387</v>
      </c>
      <c r="D709">
        <v>2</v>
      </c>
      <c r="E709" t="s">
        <v>10388</v>
      </c>
      <c r="F709" t="s">
        <v>26</v>
      </c>
      <c r="G709" t="s">
        <v>13</v>
      </c>
      <c r="H709" t="s">
        <v>2675</v>
      </c>
      <c r="I709" s="14">
        <f t="shared" si="10"/>
        <v>2525.875</v>
      </c>
      <c r="J709">
        <v>404.14</v>
      </c>
      <c r="K709" s="1" t="s">
        <v>6145</v>
      </c>
    </row>
    <row r="710" spans="1:11" hidden="1">
      <c r="A710" t="s">
        <v>482</v>
      </c>
      <c r="B710" s="3">
        <v>41740</v>
      </c>
      <c r="C710" t="s">
        <v>10389</v>
      </c>
      <c r="D710">
        <v>2</v>
      </c>
      <c r="E710" t="s">
        <v>10390</v>
      </c>
      <c r="F710" t="s">
        <v>26</v>
      </c>
      <c r="G710" t="s">
        <v>13</v>
      </c>
      <c r="H710" t="s">
        <v>7332</v>
      </c>
      <c r="I710" s="14">
        <f t="shared" si="10"/>
        <v>853.43750000000011</v>
      </c>
      <c r="J710">
        <v>136.55000000000001</v>
      </c>
      <c r="K710" s="1" t="s">
        <v>6145</v>
      </c>
    </row>
    <row r="711" spans="1:11" hidden="1">
      <c r="A711" t="s">
        <v>484</v>
      </c>
      <c r="B711" s="3">
        <v>41740</v>
      </c>
      <c r="C711" t="s">
        <v>2</v>
      </c>
      <c r="D711">
        <v>2</v>
      </c>
      <c r="E711" t="s">
        <v>10391</v>
      </c>
      <c r="F711" t="s">
        <v>18</v>
      </c>
      <c r="G711" t="s">
        <v>3</v>
      </c>
      <c r="H711" t="s">
        <v>5332</v>
      </c>
      <c r="I711" s="14">
        <f t="shared" si="10"/>
        <v>414.5625</v>
      </c>
      <c r="J711">
        <v>66.33</v>
      </c>
      <c r="K711" t="s">
        <v>6149</v>
      </c>
    </row>
    <row r="712" spans="1:11" hidden="1">
      <c r="A712" t="s">
        <v>487</v>
      </c>
      <c r="B712" s="3">
        <v>41740</v>
      </c>
      <c r="C712" t="s">
        <v>10392</v>
      </c>
      <c r="D712">
        <v>2</v>
      </c>
      <c r="E712" t="s">
        <v>10393</v>
      </c>
      <c r="F712" t="s">
        <v>26</v>
      </c>
      <c r="G712" t="s">
        <v>13</v>
      </c>
      <c r="H712" t="s">
        <v>1681</v>
      </c>
      <c r="I712" s="14">
        <f t="shared" si="10"/>
        <v>2525.875</v>
      </c>
      <c r="J712">
        <v>404.14</v>
      </c>
      <c r="K712" s="1" t="s">
        <v>6145</v>
      </c>
    </row>
    <row r="713" spans="1:11" hidden="1">
      <c r="A713" t="s">
        <v>5247</v>
      </c>
      <c r="B713" s="3">
        <v>41740</v>
      </c>
      <c r="C713" t="s">
        <v>10394</v>
      </c>
      <c r="D713">
        <v>2</v>
      </c>
      <c r="E713" t="s">
        <v>10395</v>
      </c>
      <c r="F713" t="s">
        <v>26</v>
      </c>
      <c r="G713" t="s">
        <v>13</v>
      </c>
      <c r="H713" t="s">
        <v>5706</v>
      </c>
      <c r="I713" s="14">
        <f t="shared" si="10"/>
        <v>1472.4375</v>
      </c>
      <c r="J713">
        <v>235.59</v>
      </c>
      <c r="K713" s="1" t="s">
        <v>6145</v>
      </c>
    </row>
    <row r="714" spans="1:11" hidden="1">
      <c r="A714" t="s">
        <v>489</v>
      </c>
      <c r="B714" s="3">
        <v>41740</v>
      </c>
      <c r="C714" t="s">
        <v>10396</v>
      </c>
      <c r="D714">
        <v>2</v>
      </c>
      <c r="E714" t="s">
        <v>10397</v>
      </c>
      <c r="F714" t="s">
        <v>26</v>
      </c>
      <c r="G714" t="s">
        <v>13</v>
      </c>
      <c r="H714" t="s">
        <v>7514</v>
      </c>
      <c r="I714" s="14">
        <f t="shared" ref="I714:I777" si="11">J714*100/16</f>
        <v>3008.625</v>
      </c>
      <c r="J714">
        <v>481.38</v>
      </c>
      <c r="K714" s="1" t="s">
        <v>6145</v>
      </c>
    </row>
    <row r="715" spans="1:11" hidden="1">
      <c r="A715" s="1" t="s">
        <v>491</v>
      </c>
      <c r="B715" s="13">
        <v>41740</v>
      </c>
      <c r="C715" s="1" t="s">
        <v>16</v>
      </c>
      <c r="D715" s="1">
        <v>2</v>
      </c>
      <c r="E715" s="1" t="s">
        <v>9496</v>
      </c>
      <c r="F715" s="1" t="s">
        <v>18</v>
      </c>
      <c r="G715" s="1" t="s">
        <v>3</v>
      </c>
      <c r="H715" s="1" t="s">
        <v>8880</v>
      </c>
      <c r="I715" s="14">
        <f t="shared" si="11"/>
        <v>474.625</v>
      </c>
      <c r="J715" s="1">
        <v>75.94</v>
      </c>
      <c r="K715" t="s">
        <v>6149</v>
      </c>
    </row>
    <row r="716" spans="1:11" hidden="1">
      <c r="A716" t="s">
        <v>491</v>
      </c>
      <c r="B716" s="3">
        <v>41740</v>
      </c>
      <c r="C716" t="s">
        <v>16</v>
      </c>
      <c r="D716">
        <v>2</v>
      </c>
      <c r="E716" t="s">
        <v>9496</v>
      </c>
      <c r="F716" t="s">
        <v>18</v>
      </c>
      <c r="G716" t="s">
        <v>3</v>
      </c>
      <c r="H716" t="s">
        <v>8880</v>
      </c>
      <c r="I716" s="14">
        <f t="shared" si="11"/>
        <v>474.625</v>
      </c>
      <c r="J716">
        <v>75.94</v>
      </c>
      <c r="K716" t="s">
        <v>6149</v>
      </c>
    </row>
    <row r="717" spans="1:11" hidden="1">
      <c r="A717" t="s">
        <v>491</v>
      </c>
      <c r="B717" s="3">
        <v>41740</v>
      </c>
      <c r="C717" t="s">
        <v>16</v>
      </c>
      <c r="D717">
        <v>2</v>
      </c>
      <c r="E717" t="s">
        <v>9496</v>
      </c>
      <c r="F717" t="s">
        <v>18</v>
      </c>
      <c r="G717" t="s">
        <v>3</v>
      </c>
      <c r="H717" t="s">
        <v>8880</v>
      </c>
      <c r="I717" s="14">
        <f t="shared" si="11"/>
        <v>-474.625</v>
      </c>
      <c r="J717">
        <v>-75.94</v>
      </c>
      <c r="K717" t="s">
        <v>6149</v>
      </c>
    </row>
    <row r="718" spans="1:11" hidden="1">
      <c r="A718" t="s">
        <v>2186</v>
      </c>
      <c r="B718" s="3">
        <v>41740</v>
      </c>
      <c r="C718" t="s">
        <v>10398</v>
      </c>
      <c r="D718">
        <v>2</v>
      </c>
      <c r="E718" t="s">
        <v>10399</v>
      </c>
      <c r="F718" t="s">
        <v>26</v>
      </c>
      <c r="G718" t="s">
        <v>13</v>
      </c>
      <c r="H718" t="s">
        <v>10400</v>
      </c>
      <c r="I718" s="14">
        <f t="shared" si="11"/>
        <v>1534.5</v>
      </c>
      <c r="J718">
        <v>245.52</v>
      </c>
      <c r="K718" s="1" t="s">
        <v>6145</v>
      </c>
    </row>
    <row r="719" spans="1:11" hidden="1">
      <c r="A719" t="s">
        <v>2190</v>
      </c>
      <c r="B719" s="3">
        <v>41740</v>
      </c>
      <c r="C719" t="s">
        <v>10401</v>
      </c>
      <c r="D719">
        <v>2</v>
      </c>
      <c r="E719" t="s">
        <v>10402</v>
      </c>
      <c r="F719" t="s">
        <v>26</v>
      </c>
      <c r="G719" t="s">
        <v>13</v>
      </c>
      <c r="H719" t="s">
        <v>10403</v>
      </c>
      <c r="I719" s="14">
        <f t="shared" si="11"/>
        <v>853.43750000000011</v>
      </c>
      <c r="J719">
        <v>136.55000000000001</v>
      </c>
      <c r="K719" s="1" t="s">
        <v>6145</v>
      </c>
    </row>
    <row r="720" spans="1:11" hidden="1">
      <c r="A720" t="s">
        <v>2194</v>
      </c>
      <c r="B720" s="3">
        <v>41740</v>
      </c>
      <c r="C720" t="s">
        <v>10404</v>
      </c>
      <c r="D720">
        <v>2</v>
      </c>
      <c r="E720" t="s">
        <v>10405</v>
      </c>
      <c r="F720" t="s">
        <v>26</v>
      </c>
      <c r="G720" t="s">
        <v>13</v>
      </c>
      <c r="H720" t="s">
        <v>2073</v>
      </c>
      <c r="I720" s="14">
        <f t="shared" si="11"/>
        <v>1575.5</v>
      </c>
      <c r="J720">
        <v>252.08</v>
      </c>
      <c r="K720" s="1" t="s">
        <v>6145</v>
      </c>
    </row>
    <row r="721" spans="1:11" hidden="1">
      <c r="A721" t="s">
        <v>492</v>
      </c>
      <c r="B721" s="3">
        <v>41740</v>
      </c>
      <c r="C721" t="s">
        <v>2</v>
      </c>
      <c r="D721">
        <v>2</v>
      </c>
      <c r="E721" t="s">
        <v>10406</v>
      </c>
      <c r="F721" t="s">
        <v>18</v>
      </c>
      <c r="G721" t="s">
        <v>0</v>
      </c>
      <c r="H721" t="s">
        <v>10104</v>
      </c>
      <c r="I721" s="14">
        <f t="shared" si="11"/>
        <v>666.875</v>
      </c>
      <c r="J721">
        <v>106.7</v>
      </c>
      <c r="K721" t="s">
        <v>6149</v>
      </c>
    </row>
    <row r="722" spans="1:11" hidden="1">
      <c r="A722" s="1" t="s">
        <v>2203</v>
      </c>
      <c r="B722" s="13">
        <v>41740</v>
      </c>
      <c r="C722" s="1" t="s">
        <v>9497</v>
      </c>
      <c r="D722" s="1">
        <v>2</v>
      </c>
      <c r="E722" s="1" t="s">
        <v>9498</v>
      </c>
      <c r="F722" s="1" t="s">
        <v>26</v>
      </c>
      <c r="G722" s="1" t="s">
        <v>13</v>
      </c>
      <c r="H722" s="1" t="s">
        <v>8906</v>
      </c>
      <c r="I722" s="14">
        <f t="shared" si="11"/>
        <v>853.43750000000011</v>
      </c>
      <c r="J722" s="1">
        <v>136.55000000000001</v>
      </c>
      <c r="K722" s="1" t="s">
        <v>6145</v>
      </c>
    </row>
    <row r="723" spans="1:11" hidden="1">
      <c r="A723" t="s">
        <v>2203</v>
      </c>
      <c r="B723" s="3">
        <v>41740</v>
      </c>
      <c r="C723" t="s">
        <v>9497</v>
      </c>
      <c r="D723">
        <v>2</v>
      </c>
      <c r="E723" t="s">
        <v>9498</v>
      </c>
      <c r="F723" t="s">
        <v>26</v>
      </c>
      <c r="G723" t="s">
        <v>13</v>
      </c>
      <c r="H723" t="s">
        <v>8906</v>
      </c>
      <c r="I723" s="14">
        <f t="shared" si="11"/>
        <v>853.43750000000011</v>
      </c>
      <c r="J723">
        <v>136.55000000000001</v>
      </c>
      <c r="K723" s="1" t="s">
        <v>6145</v>
      </c>
    </row>
    <row r="724" spans="1:11" hidden="1">
      <c r="A724" t="s">
        <v>2203</v>
      </c>
      <c r="B724" s="3">
        <v>41740</v>
      </c>
      <c r="C724" t="s">
        <v>9497</v>
      </c>
      <c r="D724">
        <v>2</v>
      </c>
      <c r="E724" t="s">
        <v>9498</v>
      </c>
      <c r="F724" t="s">
        <v>26</v>
      </c>
      <c r="G724" t="s">
        <v>13</v>
      </c>
      <c r="H724" t="s">
        <v>8906</v>
      </c>
      <c r="I724" s="14">
        <f t="shared" si="11"/>
        <v>-853.43750000000011</v>
      </c>
      <c r="J724">
        <v>-136.55000000000001</v>
      </c>
      <c r="K724" s="1" t="s">
        <v>6145</v>
      </c>
    </row>
    <row r="725" spans="1:11" hidden="1">
      <c r="A725" t="s">
        <v>2207</v>
      </c>
      <c r="B725" s="3">
        <v>41740</v>
      </c>
      <c r="C725" t="s">
        <v>10407</v>
      </c>
      <c r="D725">
        <v>2</v>
      </c>
      <c r="E725" t="s">
        <v>10408</v>
      </c>
      <c r="F725" t="s">
        <v>26</v>
      </c>
      <c r="G725" t="s">
        <v>13</v>
      </c>
      <c r="H725" t="s">
        <v>10409</v>
      </c>
      <c r="I725" s="14">
        <f t="shared" si="11"/>
        <v>1706.8750000000002</v>
      </c>
      <c r="J725">
        <v>273.10000000000002</v>
      </c>
      <c r="K725" s="1" t="s">
        <v>6145</v>
      </c>
    </row>
    <row r="726" spans="1:11" hidden="1">
      <c r="A726" t="s">
        <v>2211</v>
      </c>
      <c r="B726" s="3">
        <v>41740</v>
      </c>
      <c r="C726" t="s">
        <v>10410</v>
      </c>
      <c r="D726">
        <v>2</v>
      </c>
      <c r="E726" t="s">
        <v>10411</v>
      </c>
      <c r="F726" t="s">
        <v>26</v>
      </c>
      <c r="G726" t="s">
        <v>13</v>
      </c>
      <c r="H726" t="s">
        <v>10409</v>
      </c>
      <c r="I726" s="14">
        <f t="shared" si="11"/>
        <v>1706.8750000000002</v>
      </c>
      <c r="J726">
        <v>273.10000000000002</v>
      </c>
      <c r="K726" s="1" t="s">
        <v>6145</v>
      </c>
    </row>
    <row r="727" spans="1:11" hidden="1">
      <c r="A727" t="s">
        <v>2214</v>
      </c>
      <c r="B727" s="3">
        <v>41740</v>
      </c>
      <c r="C727" t="s">
        <v>2</v>
      </c>
      <c r="D727">
        <v>2</v>
      </c>
      <c r="E727" t="s">
        <v>10412</v>
      </c>
      <c r="F727" t="s">
        <v>18</v>
      </c>
      <c r="G727" t="s">
        <v>3</v>
      </c>
      <c r="H727" t="s">
        <v>830</v>
      </c>
      <c r="I727" s="14">
        <f t="shared" si="11"/>
        <v>800.0625</v>
      </c>
      <c r="J727">
        <v>128.01</v>
      </c>
      <c r="K727" t="s">
        <v>6149</v>
      </c>
    </row>
    <row r="728" spans="1:11" hidden="1">
      <c r="A728" t="s">
        <v>518</v>
      </c>
      <c r="B728" s="3">
        <v>41740</v>
      </c>
      <c r="C728" t="s">
        <v>2</v>
      </c>
      <c r="D728">
        <v>2</v>
      </c>
      <c r="E728" t="s">
        <v>10413</v>
      </c>
      <c r="F728" t="s">
        <v>18</v>
      </c>
      <c r="G728" t="s">
        <v>3</v>
      </c>
      <c r="H728" t="s">
        <v>4684</v>
      </c>
      <c r="I728" s="14">
        <f t="shared" si="11"/>
        <v>111.1875</v>
      </c>
      <c r="J728">
        <v>17.79</v>
      </c>
      <c r="K728" t="s">
        <v>6149</v>
      </c>
    </row>
    <row r="729" spans="1:11" hidden="1">
      <c r="A729" t="s">
        <v>521</v>
      </c>
      <c r="B729" s="3">
        <v>41740</v>
      </c>
      <c r="C729" t="s">
        <v>10414</v>
      </c>
      <c r="D729">
        <v>2</v>
      </c>
      <c r="E729" t="s">
        <v>10415</v>
      </c>
      <c r="F729" t="s">
        <v>26</v>
      </c>
      <c r="G729" t="s">
        <v>13</v>
      </c>
      <c r="H729" t="s">
        <v>4684</v>
      </c>
      <c r="I729" s="14">
        <f t="shared" si="11"/>
        <v>387.9375</v>
      </c>
      <c r="J729">
        <v>62.07</v>
      </c>
      <c r="K729" s="1" t="s">
        <v>6145</v>
      </c>
    </row>
    <row r="730" spans="1:11" hidden="1">
      <c r="A730" t="s">
        <v>522</v>
      </c>
      <c r="B730" s="3">
        <v>41740</v>
      </c>
      <c r="C730" t="s">
        <v>10416</v>
      </c>
      <c r="D730">
        <v>2</v>
      </c>
      <c r="E730" t="s">
        <v>10417</v>
      </c>
      <c r="F730" t="s">
        <v>26</v>
      </c>
      <c r="G730" t="s">
        <v>13</v>
      </c>
      <c r="H730" t="s">
        <v>2261</v>
      </c>
      <c r="I730" s="14">
        <f t="shared" si="11"/>
        <v>1129.3125</v>
      </c>
      <c r="J730">
        <v>180.69</v>
      </c>
      <c r="K730" s="1" t="s">
        <v>6145</v>
      </c>
    </row>
    <row r="731" spans="1:11" hidden="1">
      <c r="A731" t="s">
        <v>523</v>
      </c>
      <c r="B731" s="3">
        <v>41740</v>
      </c>
      <c r="C731" t="s">
        <v>2</v>
      </c>
      <c r="D731">
        <v>2</v>
      </c>
      <c r="E731" t="s">
        <v>10418</v>
      </c>
      <c r="F731" t="s">
        <v>18</v>
      </c>
      <c r="G731" t="s">
        <v>3</v>
      </c>
      <c r="H731" t="s">
        <v>7855</v>
      </c>
      <c r="I731" s="14">
        <f t="shared" si="11"/>
        <v>193.125</v>
      </c>
      <c r="J731">
        <v>30.9</v>
      </c>
      <c r="K731" t="s">
        <v>6149</v>
      </c>
    </row>
    <row r="732" spans="1:11" hidden="1">
      <c r="A732" t="s">
        <v>5275</v>
      </c>
      <c r="B732" s="3">
        <v>41740</v>
      </c>
      <c r="C732" t="s">
        <v>10419</v>
      </c>
      <c r="D732">
        <v>2</v>
      </c>
      <c r="E732" t="s">
        <v>10420</v>
      </c>
      <c r="F732" t="s">
        <v>26</v>
      </c>
      <c r="G732" t="s">
        <v>13</v>
      </c>
      <c r="H732" t="s">
        <v>6635</v>
      </c>
      <c r="I732" s="14">
        <f t="shared" si="11"/>
        <v>2758.625</v>
      </c>
      <c r="J732">
        <v>441.38</v>
      </c>
      <c r="K732" s="1" t="s">
        <v>6145</v>
      </c>
    </row>
    <row r="733" spans="1:11" hidden="1">
      <c r="A733" t="s">
        <v>526</v>
      </c>
      <c r="B733" s="3">
        <v>41741</v>
      </c>
      <c r="C733" t="s">
        <v>10421</v>
      </c>
      <c r="D733">
        <v>2</v>
      </c>
      <c r="E733" t="s">
        <v>10422</v>
      </c>
      <c r="F733" t="s">
        <v>26</v>
      </c>
      <c r="G733" t="s">
        <v>13</v>
      </c>
      <c r="H733" t="s">
        <v>5659</v>
      </c>
      <c r="I733" s="14">
        <f t="shared" si="11"/>
        <v>724.125</v>
      </c>
      <c r="J733">
        <v>115.86</v>
      </c>
      <c r="K733" s="1" t="s">
        <v>6145</v>
      </c>
    </row>
    <row r="734" spans="1:11" hidden="1">
      <c r="A734" t="s">
        <v>528</v>
      </c>
      <c r="B734" s="3">
        <v>41741</v>
      </c>
      <c r="C734" t="s">
        <v>1297</v>
      </c>
      <c r="D734">
        <v>2</v>
      </c>
      <c r="E734" t="s">
        <v>10423</v>
      </c>
      <c r="F734" t="s">
        <v>18</v>
      </c>
      <c r="G734" t="s">
        <v>3</v>
      </c>
      <c r="H734" t="s">
        <v>10424</v>
      </c>
      <c r="I734" s="14">
        <f t="shared" si="11"/>
        <v>713.6875</v>
      </c>
      <c r="J734">
        <v>114.19</v>
      </c>
      <c r="K734" t="s">
        <v>6149</v>
      </c>
    </row>
    <row r="735" spans="1:11" hidden="1">
      <c r="A735" t="s">
        <v>2230</v>
      </c>
      <c r="B735" s="3">
        <v>41741</v>
      </c>
      <c r="C735" t="s">
        <v>10425</v>
      </c>
      <c r="D735">
        <v>2</v>
      </c>
      <c r="E735" t="s">
        <v>10426</v>
      </c>
      <c r="F735" t="s">
        <v>18</v>
      </c>
      <c r="G735" t="s">
        <v>3</v>
      </c>
      <c r="H735" t="s">
        <v>1916</v>
      </c>
      <c r="I735" s="14">
        <f t="shared" si="11"/>
        <v>5781.9375</v>
      </c>
      <c r="J735">
        <v>925.11</v>
      </c>
      <c r="K735" t="s">
        <v>6149</v>
      </c>
    </row>
    <row r="736" spans="1:11" hidden="1">
      <c r="A736" s="1" t="s">
        <v>5291</v>
      </c>
      <c r="B736" s="13">
        <v>41741</v>
      </c>
      <c r="C736" s="1" t="s">
        <v>16</v>
      </c>
      <c r="D736" s="1">
        <v>2</v>
      </c>
      <c r="E736" s="1" t="s">
        <v>9499</v>
      </c>
      <c r="F736" s="1" t="s">
        <v>18</v>
      </c>
      <c r="G736" s="1" t="s">
        <v>3</v>
      </c>
      <c r="H736" s="1" t="s">
        <v>7289</v>
      </c>
      <c r="I736" s="14">
        <f t="shared" si="11"/>
        <v>182.0625</v>
      </c>
      <c r="J736" s="1">
        <v>29.13</v>
      </c>
      <c r="K736" t="s">
        <v>6149</v>
      </c>
    </row>
    <row r="737" spans="1:11" hidden="1">
      <c r="A737" t="s">
        <v>5291</v>
      </c>
      <c r="B737" s="3">
        <v>41741</v>
      </c>
      <c r="C737" t="s">
        <v>16</v>
      </c>
      <c r="D737">
        <v>2</v>
      </c>
      <c r="E737" t="s">
        <v>9499</v>
      </c>
      <c r="F737" t="s">
        <v>18</v>
      </c>
      <c r="G737" t="s">
        <v>3</v>
      </c>
      <c r="H737" t="s">
        <v>7289</v>
      </c>
      <c r="I737" s="14">
        <f t="shared" si="11"/>
        <v>182.0625</v>
      </c>
      <c r="J737">
        <v>29.13</v>
      </c>
      <c r="K737" t="s">
        <v>6149</v>
      </c>
    </row>
    <row r="738" spans="1:11" hidden="1">
      <c r="A738" t="s">
        <v>5291</v>
      </c>
      <c r="B738" s="3">
        <v>41741</v>
      </c>
      <c r="C738" t="s">
        <v>16</v>
      </c>
      <c r="D738">
        <v>2</v>
      </c>
      <c r="E738" t="s">
        <v>9499</v>
      </c>
      <c r="F738" t="s">
        <v>18</v>
      </c>
      <c r="G738" t="s">
        <v>3</v>
      </c>
      <c r="H738" t="s">
        <v>7289</v>
      </c>
      <c r="I738" s="14">
        <f t="shared" si="11"/>
        <v>-182.0625</v>
      </c>
      <c r="J738">
        <v>-29.13</v>
      </c>
      <c r="K738" t="s">
        <v>6149</v>
      </c>
    </row>
    <row r="739" spans="1:11" hidden="1">
      <c r="A739" t="s">
        <v>5297</v>
      </c>
      <c r="B739" s="3">
        <v>41741</v>
      </c>
      <c r="C739" t="s">
        <v>10427</v>
      </c>
      <c r="D739">
        <v>1</v>
      </c>
      <c r="E739" t="s">
        <v>10428</v>
      </c>
      <c r="F739" t="s">
        <v>1866</v>
      </c>
      <c r="G739" t="s">
        <v>13</v>
      </c>
      <c r="H739" t="s">
        <v>7864</v>
      </c>
      <c r="I739" s="14">
        <f t="shared" si="11"/>
        <v>150.875</v>
      </c>
      <c r="J739">
        <v>24.14</v>
      </c>
      <c r="K739" t="s">
        <v>6146</v>
      </c>
    </row>
    <row r="740" spans="1:11" hidden="1">
      <c r="A740" t="s">
        <v>8673</v>
      </c>
      <c r="B740" s="3">
        <v>41741</v>
      </c>
      <c r="C740" t="s">
        <v>2</v>
      </c>
      <c r="D740">
        <v>2</v>
      </c>
      <c r="E740" t="s">
        <v>10429</v>
      </c>
      <c r="F740" t="s">
        <v>18</v>
      </c>
      <c r="G740" t="s">
        <v>3</v>
      </c>
      <c r="H740" t="s">
        <v>9728</v>
      </c>
      <c r="I740" s="14">
        <f t="shared" si="11"/>
        <v>289.25</v>
      </c>
      <c r="J740">
        <v>46.28</v>
      </c>
      <c r="K740" t="s">
        <v>6149</v>
      </c>
    </row>
    <row r="741" spans="1:11" hidden="1">
      <c r="A741" t="s">
        <v>2238</v>
      </c>
      <c r="B741" s="3">
        <v>41741</v>
      </c>
      <c r="C741" t="s">
        <v>10430</v>
      </c>
      <c r="D741">
        <v>2</v>
      </c>
      <c r="E741" t="s">
        <v>10431</v>
      </c>
      <c r="F741" t="s">
        <v>26</v>
      </c>
      <c r="G741" t="s">
        <v>13</v>
      </c>
      <c r="H741" t="s">
        <v>10432</v>
      </c>
      <c r="I741" s="14">
        <f t="shared" si="11"/>
        <v>1534.5</v>
      </c>
      <c r="J741">
        <v>245.52</v>
      </c>
      <c r="K741" s="1" t="s">
        <v>6145</v>
      </c>
    </row>
    <row r="742" spans="1:11" hidden="1">
      <c r="A742" t="s">
        <v>2242</v>
      </c>
      <c r="B742" s="3">
        <v>41741</v>
      </c>
      <c r="C742" t="s">
        <v>16</v>
      </c>
      <c r="D742">
        <v>2</v>
      </c>
      <c r="E742" t="s">
        <v>10433</v>
      </c>
      <c r="F742" t="s">
        <v>18</v>
      </c>
      <c r="G742" t="s">
        <v>3</v>
      </c>
      <c r="H742" t="s">
        <v>9728</v>
      </c>
      <c r="I742" s="14">
        <f t="shared" si="11"/>
        <v>289.25</v>
      </c>
      <c r="J742">
        <v>46.28</v>
      </c>
      <c r="K742" t="s">
        <v>6149</v>
      </c>
    </row>
    <row r="743" spans="1:11" hidden="1">
      <c r="A743" t="s">
        <v>2246</v>
      </c>
      <c r="B743" s="3">
        <v>41741</v>
      </c>
      <c r="C743" t="s">
        <v>10434</v>
      </c>
      <c r="D743">
        <v>2</v>
      </c>
      <c r="E743" t="s">
        <v>10435</v>
      </c>
      <c r="F743" t="s">
        <v>26</v>
      </c>
      <c r="G743" t="s">
        <v>13</v>
      </c>
      <c r="H743" t="s">
        <v>7558</v>
      </c>
      <c r="I743" s="14">
        <f t="shared" si="11"/>
        <v>853.43750000000011</v>
      </c>
      <c r="J743">
        <v>136.55000000000001</v>
      </c>
      <c r="K743" s="1" t="s">
        <v>6145</v>
      </c>
    </row>
    <row r="744" spans="1:11" hidden="1">
      <c r="A744" t="s">
        <v>2250</v>
      </c>
      <c r="B744" s="3">
        <v>41741</v>
      </c>
      <c r="C744" t="s">
        <v>10436</v>
      </c>
      <c r="D744">
        <v>2</v>
      </c>
      <c r="E744" t="s">
        <v>10437</v>
      </c>
      <c r="F744" t="s">
        <v>26</v>
      </c>
      <c r="G744" t="s">
        <v>13</v>
      </c>
      <c r="H744" t="s">
        <v>10438</v>
      </c>
      <c r="I744" s="14">
        <f t="shared" si="11"/>
        <v>853.43750000000011</v>
      </c>
      <c r="J744">
        <v>136.55000000000001</v>
      </c>
      <c r="K744" s="1" t="s">
        <v>6145</v>
      </c>
    </row>
    <row r="745" spans="1:11" hidden="1">
      <c r="A745" t="s">
        <v>2254</v>
      </c>
      <c r="B745" s="3">
        <v>41741</v>
      </c>
      <c r="C745" t="s">
        <v>10439</v>
      </c>
      <c r="D745">
        <v>2</v>
      </c>
      <c r="E745" t="s">
        <v>10440</v>
      </c>
      <c r="F745" t="s">
        <v>26</v>
      </c>
      <c r="G745" t="s">
        <v>13</v>
      </c>
      <c r="H745" t="s">
        <v>5070</v>
      </c>
      <c r="I745" s="14">
        <f t="shared" si="11"/>
        <v>853.43750000000011</v>
      </c>
      <c r="J745">
        <v>136.55000000000001</v>
      </c>
      <c r="K745" s="1" t="s">
        <v>6145</v>
      </c>
    </row>
    <row r="746" spans="1:11" hidden="1">
      <c r="A746" t="s">
        <v>533</v>
      </c>
      <c r="B746" s="3">
        <v>41741</v>
      </c>
      <c r="C746" t="s">
        <v>10441</v>
      </c>
      <c r="D746">
        <v>2</v>
      </c>
      <c r="E746" t="s">
        <v>10442</v>
      </c>
      <c r="F746" t="s">
        <v>26</v>
      </c>
      <c r="G746" t="s">
        <v>13</v>
      </c>
      <c r="H746" t="s">
        <v>10443</v>
      </c>
      <c r="I746" s="14">
        <f t="shared" si="11"/>
        <v>1534.5</v>
      </c>
      <c r="J746">
        <v>245.52</v>
      </c>
      <c r="K746" s="1" t="s">
        <v>6145</v>
      </c>
    </row>
    <row r="747" spans="1:11" hidden="1">
      <c r="A747" s="1" t="s">
        <v>534</v>
      </c>
      <c r="B747" s="13">
        <v>41741</v>
      </c>
      <c r="C747" s="1" t="s">
        <v>16</v>
      </c>
      <c r="D747" s="1">
        <v>2</v>
      </c>
      <c r="E747" s="1" t="s">
        <v>9500</v>
      </c>
      <c r="F747" s="1" t="s">
        <v>18</v>
      </c>
      <c r="G747" s="1" t="s">
        <v>0</v>
      </c>
      <c r="H747" s="1" t="s">
        <v>8840</v>
      </c>
      <c r="I747" s="14">
        <f t="shared" si="11"/>
        <v>374.5</v>
      </c>
      <c r="J747" s="1">
        <v>59.92</v>
      </c>
      <c r="K747" t="s">
        <v>6149</v>
      </c>
    </row>
    <row r="748" spans="1:11" hidden="1">
      <c r="A748" t="s">
        <v>534</v>
      </c>
      <c r="B748" s="3">
        <v>41741</v>
      </c>
      <c r="C748" t="s">
        <v>16</v>
      </c>
      <c r="D748">
        <v>2</v>
      </c>
      <c r="E748" t="s">
        <v>9500</v>
      </c>
      <c r="F748" t="s">
        <v>18</v>
      </c>
      <c r="G748" t="s">
        <v>0</v>
      </c>
      <c r="H748" t="s">
        <v>8840</v>
      </c>
      <c r="I748" s="14">
        <f t="shared" si="11"/>
        <v>374.5</v>
      </c>
      <c r="J748">
        <v>59.92</v>
      </c>
      <c r="K748" t="s">
        <v>6149</v>
      </c>
    </row>
    <row r="749" spans="1:11" hidden="1">
      <c r="A749" t="s">
        <v>534</v>
      </c>
      <c r="B749" s="3">
        <v>41741</v>
      </c>
      <c r="C749" t="s">
        <v>16</v>
      </c>
      <c r="D749">
        <v>2</v>
      </c>
      <c r="E749" t="s">
        <v>9500</v>
      </c>
      <c r="F749" t="s">
        <v>18</v>
      </c>
      <c r="G749" t="s">
        <v>0</v>
      </c>
      <c r="H749" t="s">
        <v>8840</v>
      </c>
      <c r="I749" s="14">
        <f t="shared" si="11"/>
        <v>-374.5</v>
      </c>
      <c r="J749">
        <v>-59.92</v>
      </c>
      <c r="K749" t="s">
        <v>6149</v>
      </c>
    </row>
    <row r="750" spans="1:11" hidden="1">
      <c r="A750" t="s">
        <v>535</v>
      </c>
      <c r="B750" s="3">
        <v>41741</v>
      </c>
      <c r="C750" t="s">
        <v>10444</v>
      </c>
      <c r="D750">
        <v>2</v>
      </c>
      <c r="E750" t="s">
        <v>10445</v>
      </c>
      <c r="F750" t="s">
        <v>26</v>
      </c>
      <c r="G750" t="s">
        <v>13</v>
      </c>
      <c r="H750" t="s">
        <v>5185</v>
      </c>
      <c r="I750" s="14">
        <f t="shared" si="11"/>
        <v>1534.5</v>
      </c>
      <c r="J750">
        <v>245.52</v>
      </c>
      <c r="K750" s="1" t="s">
        <v>6145</v>
      </c>
    </row>
    <row r="751" spans="1:11" hidden="1">
      <c r="A751" t="s">
        <v>5305</v>
      </c>
      <c r="B751" s="3">
        <v>41741</v>
      </c>
      <c r="C751" t="s">
        <v>10446</v>
      </c>
      <c r="D751">
        <v>2</v>
      </c>
      <c r="E751" t="s">
        <v>10447</v>
      </c>
      <c r="F751" t="s">
        <v>26</v>
      </c>
      <c r="G751" t="s">
        <v>13</v>
      </c>
      <c r="H751" t="s">
        <v>2615</v>
      </c>
      <c r="I751" s="14">
        <f t="shared" si="11"/>
        <v>1075.3125</v>
      </c>
      <c r="J751">
        <v>172.05</v>
      </c>
      <c r="K751" s="1" t="s">
        <v>6145</v>
      </c>
    </row>
    <row r="752" spans="1:11" hidden="1">
      <c r="A752" t="s">
        <v>2262</v>
      </c>
      <c r="B752" s="3">
        <v>41741</v>
      </c>
      <c r="C752" t="s">
        <v>10448</v>
      </c>
      <c r="D752">
        <v>2</v>
      </c>
      <c r="E752" t="s">
        <v>10449</v>
      </c>
      <c r="F752" t="s">
        <v>26</v>
      </c>
      <c r="G752" t="s">
        <v>13</v>
      </c>
      <c r="H752" t="s">
        <v>10450</v>
      </c>
      <c r="I752" s="14">
        <f t="shared" si="11"/>
        <v>2655.1875</v>
      </c>
      <c r="J752">
        <v>424.83</v>
      </c>
      <c r="K752" s="1" t="s">
        <v>6145</v>
      </c>
    </row>
    <row r="753" spans="1:11" hidden="1">
      <c r="A753" s="1" t="s">
        <v>2265</v>
      </c>
      <c r="B753" s="13">
        <v>41741</v>
      </c>
      <c r="C753" s="1" t="s">
        <v>9501</v>
      </c>
      <c r="D753" s="1">
        <v>2</v>
      </c>
      <c r="E753" s="1" t="s">
        <v>9502</v>
      </c>
      <c r="F753" s="1" t="s">
        <v>26</v>
      </c>
      <c r="G753" s="1" t="s">
        <v>13</v>
      </c>
      <c r="H753" s="1" t="s">
        <v>8288</v>
      </c>
      <c r="I753" s="14">
        <f t="shared" si="11"/>
        <v>2200.5625</v>
      </c>
      <c r="J753" s="1">
        <v>352.09</v>
      </c>
      <c r="K753" s="1" t="s">
        <v>6145</v>
      </c>
    </row>
    <row r="754" spans="1:11" hidden="1">
      <c r="A754" t="s">
        <v>2265</v>
      </c>
      <c r="B754" s="3">
        <v>41741</v>
      </c>
      <c r="C754" t="s">
        <v>9501</v>
      </c>
      <c r="D754">
        <v>2</v>
      </c>
      <c r="E754" t="s">
        <v>9502</v>
      </c>
      <c r="F754" t="s">
        <v>26</v>
      </c>
      <c r="G754" t="s">
        <v>13</v>
      </c>
      <c r="H754" t="s">
        <v>8288</v>
      </c>
      <c r="I754" s="14">
        <f t="shared" si="11"/>
        <v>2200.5625</v>
      </c>
      <c r="J754">
        <v>352.09</v>
      </c>
      <c r="K754" s="1" t="s">
        <v>6145</v>
      </c>
    </row>
    <row r="755" spans="1:11" hidden="1">
      <c r="A755" t="s">
        <v>2265</v>
      </c>
      <c r="B755" s="3">
        <v>41741</v>
      </c>
      <c r="C755" t="s">
        <v>9501</v>
      </c>
      <c r="D755">
        <v>2</v>
      </c>
      <c r="E755" t="s">
        <v>9502</v>
      </c>
      <c r="F755" t="s">
        <v>26</v>
      </c>
      <c r="G755" t="s">
        <v>13</v>
      </c>
      <c r="H755" t="s">
        <v>8288</v>
      </c>
      <c r="I755" s="14">
        <f t="shared" si="11"/>
        <v>-2200.5625</v>
      </c>
      <c r="J755">
        <v>-352.09</v>
      </c>
      <c r="K755" s="1" t="s">
        <v>6145</v>
      </c>
    </row>
    <row r="756" spans="1:11" hidden="1">
      <c r="A756" t="s">
        <v>2269</v>
      </c>
      <c r="B756" s="3">
        <v>41741</v>
      </c>
      <c r="C756" t="s">
        <v>10451</v>
      </c>
      <c r="D756">
        <v>2</v>
      </c>
      <c r="E756" t="s">
        <v>10452</v>
      </c>
      <c r="F756" t="s">
        <v>26</v>
      </c>
      <c r="G756" t="s">
        <v>13</v>
      </c>
      <c r="H756" t="s">
        <v>4557</v>
      </c>
      <c r="I756" s="14">
        <f t="shared" si="11"/>
        <v>2525.875</v>
      </c>
      <c r="J756">
        <v>404.14</v>
      </c>
      <c r="K756" s="1" t="s">
        <v>6145</v>
      </c>
    </row>
    <row r="757" spans="1:11" hidden="1">
      <c r="A757" t="s">
        <v>2280</v>
      </c>
      <c r="B757" s="3">
        <v>41741</v>
      </c>
      <c r="C757" t="s">
        <v>10453</v>
      </c>
      <c r="D757">
        <v>2</v>
      </c>
      <c r="E757" t="s">
        <v>10454</v>
      </c>
      <c r="F757" t="s">
        <v>26</v>
      </c>
      <c r="G757" t="s">
        <v>13</v>
      </c>
      <c r="H757" t="s">
        <v>10455</v>
      </c>
      <c r="I757" s="14">
        <f t="shared" si="11"/>
        <v>2491.375</v>
      </c>
      <c r="J757">
        <v>398.62</v>
      </c>
      <c r="K757" s="1" t="s">
        <v>6145</v>
      </c>
    </row>
    <row r="758" spans="1:11" hidden="1">
      <c r="A758" t="s">
        <v>543</v>
      </c>
      <c r="B758" s="3">
        <v>41741</v>
      </c>
      <c r="C758" t="s">
        <v>2</v>
      </c>
      <c r="D758">
        <v>2</v>
      </c>
      <c r="E758" t="s">
        <v>10456</v>
      </c>
      <c r="F758" t="s">
        <v>18</v>
      </c>
      <c r="G758" t="s">
        <v>3</v>
      </c>
      <c r="H758" t="s">
        <v>830</v>
      </c>
      <c r="I758" s="14">
        <f t="shared" si="11"/>
        <v>300</v>
      </c>
      <c r="J758">
        <v>48</v>
      </c>
      <c r="K758" t="s">
        <v>6149</v>
      </c>
    </row>
    <row r="759" spans="1:11" hidden="1">
      <c r="A759" t="s">
        <v>5320</v>
      </c>
      <c r="B759" s="3">
        <v>41741</v>
      </c>
      <c r="C759" t="s">
        <v>10457</v>
      </c>
      <c r="D759">
        <v>2</v>
      </c>
      <c r="E759" t="s">
        <v>10458</v>
      </c>
      <c r="F759" t="s">
        <v>26</v>
      </c>
      <c r="G759" t="s">
        <v>13</v>
      </c>
      <c r="H759" t="s">
        <v>3301</v>
      </c>
      <c r="I759" s="14">
        <f t="shared" si="11"/>
        <v>3413.8125</v>
      </c>
      <c r="J759">
        <v>546.21</v>
      </c>
      <c r="K759" s="1" t="s">
        <v>6145</v>
      </c>
    </row>
    <row r="760" spans="1:11" hidden="1">
      <c r="A760" t="s">
        <v>2284</v>
      </c>
      <c r="B760" s="3">
        <v>41741</v>
      </c>
      <c r="C760" t="s">
        <v>10459</v>
      </c>
      <c r="D760">
        <v>2</v>
      </c>
      <c r="E760" t="s">
        <v>10460</v>
      </c>
      <c r="F760" t="s">
        <v>26</v>
      </c>
      <c r="G760" t="s">
        <v>13</v>
      </c>
      <c r="H760" t="s">
        <v>10461</v>
      </c>
      <c r="I760" s="14">
        <f t="shared" si="11"/>
        <v>853.43750000000011</v>
      </c>
      <c r="J760">
        <v>136.55000000000001</v>
      </c>
      <c r="K760" s="1" t="s">
        <v>6145</v>
      </c>
    </row>
    <row r="761" spans="1:11" hidden="1">
      <c r="A761" t="s">
        <v>8674</v>
      </c>
      <c r="B761" s="3">
        <v>41741</v>
      </c>
      <c r="C761" t="s">
        <v>10462</v>
      </c>
      <c r="D761">
        <v>2</v>
      </c>
      <c r="E761" t="s">
        <v>10463</v>
      </c>
      <c r="F761" t="s">
        <v>26</v>
      </c>
      <c r="G761" t="s">
        <v>13</v>
      </c>
      <c r="H761" t="s">
        <v>11</v>
      </c>
      <c r="I761" s="14">
        <f t="shared" si="11"/>
        <v>853.43750000000011</v>
      </c>
      <c r="J761">
        <v>136.55000000000001</v>
      </c>
      <c r="K761" s="1" t="s">
        <v>6145</v>
      </c>
    </row>
    <row r="762" spans="1:11" hidden="1">
      <c r="A762" t="s">
        <v>2288</v>
      </c>
      <c r="B762" s="3">
        <v>41743</v>
      </c>
      <c r="C762" t="s">
        <v>10464</v>
      </c>
      <c r="D762">
        <v>2</v>
      </c>
      <c r="E762" t="s">
        <v>10465</v>
      </c>
      <c r="F762" t="s">
        <v>26</v>
      </c>
      <c r="G762" t="s">
        <v>13</v>
      </c>
      <c r="H762" t="s">
        <v>10466</v>
      </c>
      <c r="I762" s="14">
        <f t="shared" si="11"/>
        <v>1025.875</v>
      </c>
      <c r="J762">
        <v>164.14</v>
      </c>
      <c r="K762" s="1" t="s">
        <v>6145</v>
      </c>
    </row>
    <row r="763" spans="1:11" hidden="1">
      <c r="A763" s="1" t="s">
        <v>2292</v>
      </c>
      <c r="B763" s="13">
        <v>41743</v>
      </c>
      <c r="C763" s="1" t="s">
        <v>16</v>
      </c>
      <c r="D763" s="1">
        <v>2</v>
      </c>
      <c r="E763" s="1" t="s">
        <v>9503</v>
      </c>
      <c r="F763" s="1" t="s">
        <v>18</v>
      </c>
      <c r="G763" s="1" t="s">
        <v>3</v>
      </c>
      <c r="H763" s="1" t="s">
        <v>5028</v>
      </c>
      <c r="I763" s="14">
        <f t="shared" si="11"/>
        <v>3017.25</v>
      </c>
      <c r="J763" s="1">
        <v>482.76</v>
      </c>
      <c r="K763" t="s">
        <v>6149</v>
      </c>
    </row>
    <row r="764" spans="1:11" hidden="1">
      <c r="A764" t="s">
        <v>2292</v>
      </c>
      <c r="B764" s="3">
        <v>41743</v>
      </c>
      <c r="C764" t="s">
        <v>16</v>
      </c>
      <c r="D764">
        <v>2</v>
      </c>
      <c r="E764" t="s">
        <v>9503</v>
      </c>
      <c r="F764" t="s">
        <v>18</v>
      </c>
      <c r="G764" t="s">
        <v>3</v>
      </c>
      <c r="H764" t="s">
        <v>5028</v>
      </c>
      <c r="I764" s="14">
        <f t="shared" si="11"/>
        <v>6891.6875</v>
      </c>
      <c r="J764" s="4">
        <v>1102.67</v>
      </c>
      <c r="K764" t="s">
        <v>6149</v>
      </c>
    </row>
    <row r="765" spans="1:11" hidden="1">
      <c r="A765" t="s">
        <v>2292</v>
      </c>
      <c r="B765" s="3">
        <v>41743</v>
      </c>
      <c r="C765" t="s">
        <v>16</v>
      </c>
      <c r="D765">
        <v>2</v>
      </c>
      <c r="E765" t="s">
        <v>9503</v>
      </c>
      <c r="F765" t="s">
        <v>18</v>
      </c>
      <c r="G765" t="s">
        <v>3</v>
      </c>
      <c r="H765" t="s">
        <v>5028</v>
      </c>
      <c r="I765" s="14">
        <f t="shared" si="11"/>
        <v>-3017.25</v>
      </c>
      <c r="J765">
        <v>-482.76</v>
      </c>
      <c r="K765" t="s">
        <v>6149</v>
      </c>
    </row>
    <row r="766" spans="1:11" hidden="1">
      <c r="A766" t="s">
        <v>2295</v>
      </c>
      <c r="B766" s="3">
        <v>41743</v>
      </c>
      <c r="C766" t="s">
        <v>10467</v>
      </c>
      <c r="D766">
        <v>2</v>
      </c>
      <c r="E766" t="s">
        <v>10468</v>
      </c>
      <c r="F766" t="s">
        <v>26</v>
      </c>
      <c r="G766" t="s">
        <v>13</v>
      </c>
      <c r="H766" t="s">
        <v>10469</v>
      </c>
      <c r="I766" s="14">
        <f t="shared" si="11"/>
        <v>3413.8125</v>
      </c>
      <c r="J766">
        <v>546.21</v>
      </c>
      <c r="K766" s="1" t="s">
        <v>6145</v>
      </c>
    </row>
    <row r="767" spans="1:11" hidden="1">
      <c r="A767" s="1" t="s">
        <v>2298</v>
      </c>
      <c r="B767" s="13">
        <v>41743</v>
      </c>
      <c r="C767" s="1" t="s">
        <v>9504</v>
      </c>
      <c r="D767" s="1">
        <v>2</v>
      </c>
      <c r="E767" s="1" t="s">
        <v>9505</v>
      </c>
      <c r="F767" s="1" t="s">
        <v>26</v>
      </c>
      <c r="G767" s="1" t="s">
        <v>13</v>
      </c>
      <c r="H767" s="1" t="s">
        <v>8970</v>
      </c>
      <c r="I767" s="14">
        <f t="shared" si="11"/>
        <v>853.43750000000011</v>
      </c>
      <c r="J767" s="1">
        <v>136.55000000000001</v>
      </c>
      <c r="K767" s="1" t="s">
        <v>6145</v>
      </c>
    </row>
    <row r="768" spans="1:11" hidden="1">
      <c r="A768" t="s">
        <v>2298</v>
      </c>
      <c r="B768" s="3">
        <v>41743</v>
      </c>
      <c r="C768" t="s">
        <v>9504</v>
      </c>
      <c r="D768">
        <v>2</v>
      </c>
      <c r="E768" t="s">
        <v>9505</v>
      </c>
      <c r="F768" t="s">
        <v>26</v>
      </c>
      <c r="G768" t="s">
        <v>13</v>
      </c>
      <c r="H768" t="s">
        <v>8970</v>
      </c>
      <c r="I768" s="14">
        <f t="shared" si="11"/>
        <v>853.43750000000011</v>
      </c>
      <c r="J768">
        <v>136.55000000000001</v>
      </c>
      <c r="K768" s="1" t="s">
        <v>6145</v>
      </c>
    </row>
    <row r="769" spans="1:11" hidden="1">
      <c r="A769" t="s">
        <v>2298</v>
      </c>
      <c r="B769" s="3">
        <v>41743</v>
      </c>
      <c r="C769" t="s">
        <v>9504</v>
      </c>
      <c r="D769">
        <v>2</v>
      </c>
      <c r="E769" t="s">
        <v>9505</v>
      </c>
      <c r="F769" t="s">
        <v>26</v>
      </c>
      <c r="G769" t="s">
        <v>13</v>
      </c>
      <c r="H769" t="s">
        <v>8970</v>
      </c>
      <c r="I769" s="14">
        <f t="shared" si="11"/>
        <v>-853.43750000000011</v>
      </c>
      <c r="J769">
        <v>-136.55000000000001</v>
      </c>
      <c r="K769" s="1" t="s">
        <v>6145</v>
      </c>
    </row>
    <row r="770" spans="1:11" hidden="1">
      <c r="A770" t="s">
        <v>2302</v>
      </c>
      <c r="B770" s="3">
        <v>41743</v>
      </c>
      <c r="C770" t="s">
        <v>10470</v>
      </c>
      <c r="D770">
        <v>2</v>
      </c>
      <c r="E770" t="s">
        <v>10471</v>
      </c>
      <c r="F770" t="s">
        <v>26</v>
      </c>
      <c r="G770" t="s">
        <v>13</v>
      </c>
      <c r="H770" t="s">
        <v>10472</v>
      </c>
      <c r="I770" s="14">
        <f t="shared" si="11"/>
        <v>853.43750000000011</v>
      </c>
      <c r="J770">
        <v>136.55000000000001</v>
      </c>
      <c r="K770" s="1" t="s">
        <v>6145</v>
      </c>
    </row>
    <row r="771" spans="1:11" hidden="1">
      <c r="A771" t="s">
        <v>5333</v>
      </c>
      <c r="B771" s="3">
        <v>41743</v>
      </c>
      <c r="C771" t="s">
        <v>10473</v>
      </c>
      <c r="D771">
        <v>2</v>
      </c>
      <c r="E771" t="s">
        <v>10474</v>
      </c>
      <c r="F771" t="s">
        <v>26</v>
      </c>
      <c r="G771" t="s">
        <v>13</v>
      </c>
      <c r="H771" t="s">
        <v>10475</v>
      </c>
      <c r="I771" s="14">
        <f t="shared" si="11"/>
        <v>2525.875</v>
      </c>
      <c r="J771">
        <v>404.14</v>
      </c>
      <c r="K771" s="1" t="s">
        <v>6145</v>
      </c>
    </row>
    <row r="772" spans="1:11" hidden="1">
      <c r="A772" t="s">
        <v>2306</v>
      </c>
      <c r="B772" s="3">
        <v>41743</v>
      </c>
      <c r="C772" t="s">
        <v>2</v>
      </c>
      <c r="D772">
        <v>2</v>
      </c>
      <c r="E772" t="s">
        <v>10476</v>
      </c>
      <c r="F772" t="s">
        <v>18</v>
      </c>
      <c r="G772" t="s">
        <v>3</v>
      </c>
      <c r="H772" t="s">
        <v>1029</v>
      </c>
      <c r="I772" s="14">
        <f t="shared" si="11"/>
        <v>55.5625</v>
      </c>
      <c r="J772">
        <v>8.89</v>
      </c>
      <c r="K772" t="s">
        <v>6149</v>
      </c>
    </row>
    <row r="773" spans="1:11" hidden="1">
      <c r="A773" t="s">
        <v>2309</v>
      </c>
      <c r="B773" s="3">
        <v>41743</v>
      </c>
      <c r="C773" t="s">
        <v>10477</v>
      </c>
      <c r="D773">
        <v>2</v>
      </c>
      <c r="E773" t="s">
        <v>10478</v>
      </c>
      <c r="F773" t="s">
        <v>26</v>
      </c>
      <c r="G773" t="s">
        <v>13</v>
      </c>
      <c r="H773" t="s">
        <v>10479</v>
      </c>
      <c r="I773" s="14">
        <f t="shared" si="11"/>
        <v>985.24999999999989</v>
      </c>
      <c r="J773">
        <v>157.63999999999999</v>
      </c>
      <c r="K773" s="1" t="s">
        <v>6145</v>
      </c>
    </row>
    <row r="774" spans="1:11" hidden="1">
      <c r="A774" t="s">
        <v>2313</v>
      </c>
      <c r="B774" s="3">
        <v>41743</v>
      </c>
      <c r="C774" t="s">
        <v>10480</v>
      </c>
      <c r="D774">
        <v>2</v>
      </c>
      <c r="E774" t="s">
        <v>10481</v>
      </c>
      <c r="F774" t="s">
        <v>26</v>
      </c>
      <c r="G774" t="s">
        <v>13</v>
      </c>
      <c r="H774" t="s">
        <v>10482</v>
      </c>
      <c r="I774" s="14">
        <f t="shared" si="11"/>
        <v>853.43750000000011</v>
      </c>
      <c r="J774">
        <v>136.55000000000001</v>
      </c>
      <c r="K774" s="1" t="s">
        <v>6145</v>
      </c>
    </row>
    <row r="775" spans="1:11" hidden="1">
      <c r="A775" t="s">
        <v>2317</v>
      </c>
      <c r="B775" s="3">
        <v>41743</v>
      </c>
      <c r="C775" t="s">
        <v>2</v>
      </c>
      <c r="D775">
        <v>2</v>
      </c>
      <c r="E775" t="s">
        <v>10483</v>
      </c>
      <c r="F775" t="s">
        <v>18</v>
      </c>
      <c r="G775" t="s">
        <v>3</v>
      </c>
      <c r="H775" t="s">
        <v>88</v>
      </c>
      <c r="I775" s="14">
        <f t="shared" si="11"/>
        <v>55.5625</v>
      </c>
      <c r="J775">
        <v>8.89</v>
      </c>
      <c r="K775" t="s">
        <v>6149</v>
      </c>
    </row>
    <row r="776" spans="1:11" hidden="1">
      <c r="A776" t="s">
        <v>2320</v>
      </c>
      <c r="B776" s="3">
        <v>41743</v>
      </c>
      <c r="C776" t="s">
        <v>10484</v>
      </c>
      <c r="D776">
        <v>2</v>
      </c>
      <c r="E776" t="s">
        <v>10485</v>
      </c>
      <c r="F776" t="s">
        <v>26</v>
      </c>
      <c r="G776" t="s">
        <v>13</v>
      </c>
      <c r="H776" t="s">
        <v>10486</v>
      </c>
      <c r="I776" s="14">
        <f t="shared" si="11"/>
        <v>853.43750000000011</v>
      </c>
      <c r="J776">
        <v>136.55000000000001</v>
      </c>
      <c r="K776" s="1" t="s">
        <v>6145</v>
      </c>
    </row>
    <row r="777" spans="1:11" hidden="1">
      <c r="A777" s="1" t="s">
        <v>545</v>
      </c>
      <c r="B777" s="13">
        <v>41743</v>
      </c>
      <c r="C777" s="1" t="s">
        <v>9506</v>
      </c>
      <c r="D777" s="1">
        <v>2</v>
      </c>
      <c r="E777" s="1" t="s">
        <v>9507</v>
      </c>
      <c r="F777" s="1" t="s">
        <v>26</v>
      </c>
      <c r="G777" s="1" t="s">
        <v>13</v>
      </c>
      <c r="H777" s="1" t="s">
        <v>5056</v>
      </c>
      <c r="I777" s="14">
        <f t="shared" si="11"/>
        <v>2786.5625</v>
      </c>
      <c r="J777" s="1">
        <v>445.85</v>
      </c>
      <c r="K777" s="1" t="s">
        <v>6145</v>
      </c>
    </row>
    <row r="778" spans="1:11" hidden="1">
      <c r="A778" t="s">
        <v>545</v>
      </c>
      <c r="B778" s="3">
        <v>41743</v>
      </c>
      <c r="C778" t="s">
        <v>9506</v>
      </c>
      <c r="D778">
        <v>2</v>
      </c>
      <c r="E778" t="s">
        <v>9507</v>
      </c>
      <c r="F778" t="s">
        <v>26</v>
      </c>
      <c r="G778" t="s">
        <v>13</v>
      </c>
      <c r="H778" t="s">
        <v>5056</v>
      </c>
      <c r="I778" s="14">
        <f t="shared" ref="I778:I841" si="12">J778*100/16</f>
        <v>2786.5625</v>
      </c>
      <c r="J778">
        <v>445.85</v>
      </c>
      <c r="K778" s="1" t="s">
        <v>6145</v>
      </c>
    </row>
    <row r="779" spans="1:11" hidden="1">
      <c r="A779" t="s">
        <v>545</v>
      </c>
      <c r="B779" s="3">
        <v>41743</v>
      </c>
      <c r="C779" t="s">
        <v>9506</v>
      </c>
      <c r="D779">
        <v>2</v>
      </c>
      <c r="E779" t="s">
        <v>9507</v>
      </c>
      <c r="F779" t="s">
        <v>26</v>
      </c>
      <c r="G779" t="s">
        <v>13</v>
      </c>
      <c r="H779" t="s">
        <v>5056</v>
      </c>
      <c r="I779" s="14">
        <f t="shared" si="12"/>
        <v>-2786.5625</v>
      </c>
      <c r="J779">
        <v>-445.85</v>
      </c>
      <c r="K779" s="1" t="s">
        <v>6145</v>
      </c>
    </row>
    <row r="780" spans="1:11" hidden="1">
      <c r="A780" t="s">
        <v>2324</v>
      </c>
      <c r="B780" s="3">
        <v>41743</v>
      </c>
      <c r="C780" t="s">
        <v>1297</v>
      </c>
      <c r="D780">
        <v>2</v>
      </c>
      <c r="E780" t="s">
        <v>10487</v>
      </c>
      <c r="F780" t="s">
        <v>18</v>
      </c>
      <c r="G780" t="s">
        <v>3</v>
      </c>
      <c r="H780" t="s">
        <v>10488</v>
      </c>
      <c r="I780" s="14">
        <f t="shared" si="12"/>
        <v>689.625</v>
      </c>
      <c r="J780">
        <v>110.34</v>
      </c>
      <c r="K780" t="s">
        <v>6149</v>
      </c>
    </row>
    <row r="781" spans="1:11" hidden="1">
      <c r="A781" t="s">
        <v>2327</v>
      </c>
      <c r="B781" s="3">
        <v>41743</v>
      </c>
      <c r="C781" t="s">
        <v>10489</v>
      </c>
      <c r="D781">
        <v>2</v>
      </c>
      <c r="E781" t="s">
        <v>10490</v>
      </c>
      <c r="F781" t="s">
        <v>26</v>
      </c>
      <c r="G781" t="s">
        <v>13</v>
      </c>
      <c r="H781" t="s">
        <v>10491</v>
      </c>
      <c r="I781" s="14">
        <f t="shared" si="12"/>
        <v>2525.875</v>
      </c>
      <c r="J781">
        <v>404.14</v>
      </c>
      <c r="K781" s="1" t="s">
        <v>6145</v>
      </c>
    </row>
    <row r="782" spans="1:11" hidden="1">
      <c r="A782" t="s">
        <v>546</v>
      </c>
      <c r="B782" s="3">
        <v>41743</v>
      </c>
      <c r="C782" t="s">
        <v>16</v>
      </c>
      <c r="D782">
        <v>2</v>
      </c>
      <c r="E782" t="s">
        <v>10492</v>
      </c>
      <c r="F782" t="s">
        <v>18</v>
      </c>
      <c r="G782" t="s">
        <v>3</v>
      </c>
      <c r="H782" t="s">
        <v>6185</v>
      </c>
      <c r="I782" s="14">
        <f t="shared" si="12"/>
        <v>1265.5</v>
      </c>
      <c r="J782">
        <v>202.48</v>
      </c>
      <c r="K782" t="s">
        <v>6149</v>
      </c>
    </row>
    <row r="783" spans="1:11" hidden="1">
      <c r="A783" t="s">
        <v>2331</v>
      </c>
      <c r="B783" s="3">
        <v>41743</v>
      </c>
      <c r="C783" t="s">
        <v>10493</v>
      </c>
      <c r="D783">
        <v>2</v>
      </c>
      <c r="E783" t="s">
        <v>10494</v>
      </c>
      <c r="F783" t="s">
        <v>26</v>
      </c>
      <c r="G783" t="s">
        <v>13</v>
      </c>
      <c r="H783" t="s">
        <v>10495</v>
      </c>
      <c r="I783" s="14">
        <f t="shared" si="12"/>
        <v>853.43750000000011</v>
      </c>
      <c r="J783">
        <v>136.55000000000001</v>
      </c>
      <c r="K783" s="1" t="s">
        <v>6145</v>
      </c>
    </row>
    <row r="784" spans="1:11" hidden="1">
      <c r="A784" s="1" t="s">
        <v>5350</v>
      </c>
      <c r="B784" s="13">
        <v>41743</v>
      </c>
      <c r="C784" s="1" t="s">
        <v>49</v>
      </c>
      <c r="D784" s="1">
        <v>2</v>
      </c>
      <c r="E784" s="1" t="s">
        <v>9508</v>
      </c>
      <c r="F784" s="1" t="s">
        <v>18</v>
      </c>
      <c r="G784" s="1" t="s">
        <v>3</v>
      </c>
      <c r="H784" s="1" t="s">
        <v>9509</v>
      </c>
      <c r="I784" s="14">
        <f t="shared" si="12"/>
        <v>3578.125</v>
      </c>
      <c r="J784" s="1">
        <v>572.5</v>
      </c>
      <c r="K784" t="s">
        <v>6149</v>
      </c>
    </row>
    <row r="785" spans="1:11" hidden="1">
      <c r="A785" t="s">
        <v>5350</v>
      </c>
      <c r="B785" s="3">
        <v>41743</v>
      </c>
      <c r="C785" t="s">
        <v>49</v>
      </c>
      <c r="D785">
        <v>2</v>
      </c>
      <c r="E785" t="s">
        <v>9508</v>
      </c>
      <c r="F785" t="s">
        <v>18</v>
      </c>
      <c r="G785" t="s">
        <v>3</v>
      </c>
      <c r="H785" t="s">
        <v>9509</v>
      </c>
      <c r="I785" s="14">
        <f t="shared" si="12"/>
        <v>3578.125</v>
      </c>
      <c r="J785">
        <v>572.5</v>
      </c>
      <c r="K785" t="s">
        <v>6149</v>
      </c>
    </row>
    <row r="786" spans="1:11" hidden="1">
      <c r="A786" t="s">
        <v>5350</v>
      </c>
      <c r="B786" s="3">
        <v>41743</v>
      </c>
      <c r="C786" t="s">
        <v>49</v>
      </c>
      <c r="D786">
        <v>2</v>
      </c>
      <c r="E786" t="s">
        <v>9508</v>
      </c>
      <c r="F786" t="s">
        <v>18</v>
      </c>
      <c r="G786" t="s">
        <v>3</v>
      </c>
      <c r="H786" t="s">
        <v>9509</v>
      </c>
      <c r="I786" s="14">
        <f t="shared" si="12"/>
        <v>-3578.125</v>
      </c>
      <c r="J786">
        <v>-572.5</v>
      </c>
      <c r="K786" t="s">
        <v>6149</v>
      </c>
    </row>
    <row r="787" spans="1:11" hidden="1">
      <c r="A787" t="s">
        <v>10496</v>
      </c>
      <c r="B787" s="3">
        <v>41743</v>
      </c>
      <c r="C787" t="s">
        <v>10497</v>
      </c>
      <c r="D787">
        <v>2</v>
      </c>
      <c r="E787" t="s">
        <v>10498</v>
      </c>
      <c r="F787" t="s">
        <v>26</v>
      </c>
      <c r="G787" t="s">
        <v>13</v>
      </c>
      <c r="H787" t="s">
        <v>10499</v>
      </c>
      <c r="I787" s="14">
        <f t="shared" si="12"/>
        <v>853.43750000000011</v>
      </c>
      <c r="J787">
        <v>136.55000000000001</v>
      </c>
      <c r="K787" s="1" t="s">
        <v>6145</v>
      </c>
    </row>
    <row r="788" spans="1:11" hidden="1">
      <c r="A788" t="s">
        <v>2338</v>
      </c>
      <c r="B788" s="3">
        <v>41743</v>
      </c>
      <c r="C788" t="s">
        <v>10500</v>
      </c>
      <c r="D788">
        <v>2</v>
      </c>
      <c r="E788" t="s">
        <v>10501</v>
      </c>
      <c r="F788" t="s">
        <v>26</v>
      </c>
      <c r="G788" t="s">
        <v>13</v>
      </c>
      <c r="H788" t="s">
        <v>5420</v>
      </c>
      <c r="I788" s="14">
        <f t="shared" si="12"/>
        <v>3362.0624999999995</v>
      </c>
      <c r="J788">
        <v>537.92999999999995</v>
      </c>
      <c r="K788" s="1" t="s">
        <v>6145</v>
      </c>
    </row>
    <row r="789" spans="1:11" hidden="1">
      <c r="A789" t="s">
        <v>2342</v>
      </c>
      <c r="B789" s="3">
        <v>41743</v>
      </c>
      <c r="C789" t="s">
        <v>10502</v>
      </c>
      <c r="D789">
        <v>2</v>
      </c>
      <c r="E789" t="s">
        <v>10503</v>
      </c>
      <c r="F789" t="s">
        <v>26</v>
      </c>
      <c r="G789" t="s">
        <v>13</v>
      </c>
      <c r="H789" t="s">
        <v>10504</v>
      </c>
      <c r="I789" s="14">
        <f t="shared" si="12"/>
        <v>853.43750000000011</v>
      </c>
      <c r="J789">
        <v>136.55000000000001</v>
      </c>
      <c r="K789" s="1" t="s">
        <v>6145</v>
      </c>
    </row>
    <row r="790" spans="1:11" hidden="1">
      <c r="A790" t="s">
        <v>2346</v>
      </c>
      <c r="B790" s="3">
        <v>41743</v>
      </c>
      <c r="C790" t="s">
        <v>10505</v>
      </c>
      <c r="D790">
        <v>2</v>
      </c>
      <c r="E790" t="s">
        <v>10506</v>
      </c>
      <c r="F790" t="s">
        <v>26</v>
      </c>
      <c r="G790" t="s">
        <v>13</v>
      </c>
      <c r="H790" t="s">
        <v>10507</v>
      </c>
      <c r="I790" s="14">
        <f t="shared" si="12"/>
        <v>853.43750000000011</v>
      </c>
      <c r="J790">
        <v>136.55000000000001</v>
      </c>
      <c r="K790" s="1" t="s">
        <v>6145</v>
      </c>
    </row>
    <row r="791" spans="1:11" hidden="1">
      <c r="A791" t="s">
        <v>547</v>
      </c>
      <c r="B791" s="3">
        <v>41743</v>
      </c>
      <c r="C791" t="s">
        <v>10508</v>
      </c>
      <c r="D791">
        <v>2</v>
      </c>
      <c r="E791" t="s">
        <v>10509</v>
      </c>
      <c r="F791" t="s">
        <v>26</v>
      </c>
      <c r="G791" t="s">
        <v>13</v>
      </c>
      <c r="H791" t="s">
        <v>10510</v>
      </c>
      <c r="I791" s="14">
        <f t="shared" si="12"/>
        <v>1534.5</v>
      </c>
      <c r="J791">
        <v>245.52</v>
      </c>
      <c r="K791" s="1" t="s">
        <v>6145</v>
      </c>
    </row>
    <row r="792" spans="1:11" hidden="1">
      <c r="A792" t="s">
        <v>5362</v>
      </c>
      <c r="B792" s="3">
        <v>41743</v>
      </c>
      <c r="C792" t="s">
        <v>10511</v>
      </c>
      <c r="D792">
        <v>2</v>
      </c>
      <c r="E792" t="s">
        <v>10512</v>
      </c>
      <c r="F792" t="s">
        <v>26</v>
      </c>
      <c r="G792" t="s">
        <v>13</v>
      </c>
      <c r="H792" t="s">
        <v>10513</v>
      </c>
      <c r="I792" s="14">
        <f t="shared" si="12"/>
        <v>2525.875</v>
      </c>
      <c r="J792">
        <v>404.14</v>
      </c>
      <c r="K792" s="1" t="s">
        <v>6145</v>
      </c>
    </row>
    <row r="793" spans="1:11" hidden="1">
      <c r="A793" t="s">
        <v>5365</v>
      </c>
      <c r="B793" s="3">
        <v>41743</v>
      </c>
      <c r="C793" t="s">
        <v>10514</v>
      </c>
      <c r="D793">
        <v>2</v>
      </c>
      <c r="E793" t="s">
        <v>10515</v>
      </c>
      <c r="F793" t="s">
        <v>26</v>
      </c>
      <c r="G793" t="s">
        <v>13</v>
      </c>
      <c r="H793" t="s">
        <v>8025</v>
      </c>
      <c r="I793" s="14">
        <f t="shared" si="12"/>
        <v>1534.5</v>
      </c>
      <c r="J793">
        <v>245.52</v>
      </c>
      <c r="K793" s="1" t="s">
        <v>6145</v>
      </c>
    </row>
    <row r="794" spans="1:11" hidden="1">
      <c r="A794" s="1" t="s">
        <v>8676</v>
      </c>
      <c r="B794" s="13">
        <v>41744</v>
      </c>
      <c r="C794" s="1" t="s">
        <v>16</v>
      </c>
      <c r="D794" s="1">
        <v>2</v>
      </c>
      <c r="E794" s="1" t="s">
        <v>9511</v>
      </c>
      <c r="F794" s="1" t="s">
        <v>18</v>
      </c>
      <c r="G794" s="1" t="s">
        <v>0</v>
      </c>
      <c r="H794" s="1" t="s">
        <v>7383</v>
      </c>
      <c r="I794" s="14">
        <f t="shared" si="12"/>
        <v>508.1875</v>
      </c>
      <c r="J794" s="1">
        <v>81.31</v>
      </c>
      <c r="K794" t="s">
        <v>6149</v>
      </c>
    </row>
    <row r="795" spans="1:11" hidden="1">
      <c r="A795" t="s">
        <v>8676</v>
      </c>
      <c r="B795" s="3">
        <v>41744</v>
      </c>
      <c r="C795" t="s">
        <v>16</v>
      </c>
      <c r="D795">
        <v>2</v>
      </c>
      <c r="E795" t="s">
        <v>9511</v>
      </c>
      <c r="F795" t="s">
        <v>18</v>
      </c>
      <c r="G795" t="s">
        <v>0</v>
      </c>
      <c r="H795" t="s">
        <v>7383</v>
      </c>
      <c r="I795" s="14">
        <f t="shared" si="12"/>
        <v>508.1875</v>
      </c>
      <c r="J795">
        <v>81.31</v>
      </c>
      <c r="K795" t="s">
        <v>6149</v>
      </c>
    </row>
    <row r="796" spans="1:11" hidden="1">
      <c r="A796" t="s">
        <v>8676</v>
      </c>
      <c r="B796" s="3">
        <v>41744</v>
      </c>
      <c r="C796" t="s">
        <v>16</v>
      </c>
      <c r="D796">
        <v>2</v>
      </c>
      <c r="E796" t="s">
        <v>9511</v>
      </c>
      <c r="F796" t="s">
        <v>18</v>
      </c>
      <c r="G796" t="s">
        <v>0</v>
      </c>
      <c r="H796" t="s">
        <v>7383</v>
      </c>
      <c r="I796" s="14">
        <f t="shared" si="12"/>
        <v>-508.1875</v>
      </c>
      <c r="J796">
        <v>-81.31</v>
      </c>
      <c r="K796" t="s">
        <v>6149</v>
      </c>
    </row>
    <row r="797" spans="1:11" hidden="1">
      <c r="A797" s="1" t="s">
        <v>2367</v>
      </c>
      <c r="B797" s="13">
        <v>41744</v>
      </c>
      <c r="C797" s="1" t="s">
        <v>16</v>
      </c>
      <c r="D797" s="1">
        <v>2</v>
      </c>
      <c r="E797" s="1" t="s">
        <v>9512</v>
      </c>
      <c r="F797" s="1" t="s">
        <v>18</v>
      </c>
      <c r="G797" s="1" t="s">
        <v>0</v>
      </c>
      <c r="H797" s="1" t="s">
        <v>9513</v>
      </c>
      <c r="I797" s="14">
        <f t="shared" si="12"/>
        <v>1045.25</v>
      </c>
      <c r="J797" s="1">
        <v>167.24</v>
      </c>
      <c r="K797" t="s">
        <v>6149</v>
      </c>
    </row>
    <row r="798" spans="1:11" hidden="1">
      <c r="A798" t="s">
        <v>2367</v>
      </c>
      <c r="B798" s="3">
        <v>41744</v>
      </c>
      <c r="C798" t="s">
        <v>16</v>
      </c>
      <c r="D798">
        <v>2</v>
      </c>
      <c r="E798" t="s">
        <v>9512</v>
      </c>
      <c r="F798" t="s">
        <v>18</v>
      </c>
      <c r="G798" t="s">
        <v>0</v>
      </c>
      <c r="H798" t="s">
        <v>9513</v>
      </c>
      <c r="I798" s="14">
        <f t="shared" si="12"/>
        <v>1045</v>
      </c>
      <c r="J798">
        <v>167.2</v>
      </c>
      <c r="K798" t="s">
        <v>6149</v>
      </c>
    </row>
    <row r="799" spans="1:11" hidden="1">
      <c r="A799" t="s">
        <v>2367</v>
      </c>
      <c r="B799" s="3">
        <v>41744</v>
      </c>
      <c r="C799" t="s">
        <v>16</v>
      </c>
      <c r="D799">
        <v>2</v>
      </c>
      <c r="E799" t="s">
        <v>9512</v>
      </c>
      <c r="F799" t="s">
        <v>18</v>
      </c>
      <c r="G799" t="s">
        <v>0</v>
      </c>
      <c r="H799" t="s">
        <v>9513</v>
      </c>
      <c r="I799" s="14">
        <f t="shared" si="12"/>
        <v>-1045.25</v>
      </c>
      <c r="J799">
        <v>-167.24</v>
      </c>
      <c r="K799" t="s">
        <v>6149</v>
      </c>
    </row>
    <row r="800" spans="1:11" hidden="1">
      <c r="A800" s="1" t="s">
        <v>2371</v>
      </c>
      <c r="B800" s="13">
        <v>41744</v>
      </c>
      <c r="C800" s="1" t="s">
        <v>16</v>
      </c>
      <c r="D800" s="1">
        <v>2</v>
      </c>
      <c r="E800" s="1" t="s">
        <v>9514</v>
      </c>
      <c r="F800" s="1" t="s">
        <v>18</v>
      </c>
      <c r="G800" s="1" t="s">
        <v>0</v>
      </c>
      <c r="H800" s="1" t="s">
        <v>9515</v>
      </c>
      <c r="I800" s="14">
        <f t="shared" si="12"/>
        <v>508.1875</v>
      </c>
      <c r="J800" s="1">
        <v>81.31</v>
      </c>
      <c r="K800" t="s">
        <v>6149</v>
      </c>
    </row>
    <row r="801" spans="1:11" hidden="1">
      <c r="A801" t="s">
        <v>2371</v>
      </c>
      <c r="B801" s="3">
        <v>41744</v>
      </c>
      <c r="C801" t="s">
        <v>16</v>
      </c>
      <c r="D801">
        <v>2</v>
      </c>
      <c r="E801" t="s">
        <v>9514</v>
      </c>
      <c r="F801" t="s">
        <v>18</v>
      </c>
      <c r="G801" t="s">
        <v>0</v>
      </c>
      <c r="H801" t="s">
        <v>9515</v>
      </c>
      <c r="I801" s="14">
        <f t="shared" si="12"/>
        <v>508.1875</v>
      </c>
      <c r="J801">
        <v>81.31</v>
      </c>
      <c r="K801" t="s">
        <v>6149</v>
      </c>
    </row>
    <row r="802" spans="1:11" hidden="1">
      <c r="A802" t="s">
        <v>2371</v>
      </c>
      <c r="B802" s="3">
        <v>41744</v>
      </c>
      <c r="C802" t="s">
        <v>16</v>
      </c>
      <c r="D802">
        <v>2</v>
      </c>
      <c r="E802" t="s">
        <v>9514</v>
      </c>
      <c r="F802" t="s">
        <v>18</v>
      </c>
      <c r="G802" t="s">
        <v>0</v>
      </c>
      <c r="H802" t="s">
        <v>9515</v>
      </c>
      <c r="I802" s="14">
        <f t="shared" si="12"/>
        <v>-508.1875</v>
      </c>
      <c r="J802">
        <v>-81.31</v>
      </c>
      <c r="K802" t="s">
        <v>6149</v>
      </c>
    </row>
    <row r="803" spans="1:11" hidden="1">
      <c r="A803" t="s">
        <v>2374</v>
      </c>
      <c r="B803" s="3">
        <v>41744</v>
      </c>
      <c r="C803" t="s">
        <v>652</v>
      </c>
      <c r="D803">
        <v>2</v>
      </c>
      <c r="E803" t="s">
        <v>10516</v>
      </c>
      <c r="F803" t="s">
        <v>18</v>
      </c>
      <c r="G803" t="s">
        <v>3</v>
      </c>
      <c r="H803" t="s">
        <v>10517</v>
      </c>
      <c r="I803" s="14">
        <f t="shared" si="12"/>
        <v>289.25</v>
      </c>
      <c r="J803">
        <v>46.28</v>
      </c>
      <c r="K803" t="s">
        <v>6149</v>
      </c>
    </row>
    <row r="804" spans="1:11" hidden="1">
      <c r="A804" t="s">
        <v>2377</v>
      </c>
      <c r="B804" s="3">
        <v>41744</v>
      </c>
      <c r="C804" t="s">
        <v>10518</v>
      </c>
      <c r="D804">
        <v>2</v>
      </c>
      <c r="E804" t="s">
        <v>10519</v>
      </c>
      <c r="F804" t="s">
        <v>26</v>
      </c>
      <c r="G804" t="s">
        <v>13</v>
      </c>
      <c r="H804" t="s">
        <v>10520</v>
      </c>
      <c r="I804" s="14">
        <f t="shared" si="12"/>
        <v>2525.875</v>
      </c>
      <c r="J804">
        <v>404.14</v>
      </c>
      <c r="K804" s="1" t="s">
        <v>6145</v>
      </c>
    </row>
    <row r="805" spans="1:11" hidden="1">
      <c r="A805" s="1" t="s">
        <v>5381</v>
      </c>
      <c r="B805" s="13">
        <v>41744</v>
      </c>
      <c r="C805" s="1" t="s">
        <v>9516</v>
      </c>
      <c r="D805" s="1">
        <v>2</v>
      </c>
      <c r="E805" s="1" t="s">
        <v>9517</v>
      </c>
      <c r="F805" s="1" t="s">
        <v>26</v>
      </c>
      <c r="G805" s="1" t="s">
        <v>13</v>
      </c>
      <c r="H805" s="1" t="s">
        <v>8906</v>
      </c>
      <c r="I805" s="14">
        <f t="shared" si="12"/>
        <v>2349.125</v>
      </c>
      <c r="J805" s="1">
        <v>375.86</v>
      </c>
      <c r="K805" s="1" t="s">
        <v>6145</v>
      </c>
    </row>
    <row r="806" spans="1:11" hidden="1">
      <c r="A806" t="s">
        <v>5381</v>
      </c>
      <c r="B806" s="3">
        <v>41744</v>
      </c>
      <c r="C806" t="s">
        <v>9516</v>
      </c>
      <c r="D806">
        <v>2</v>
      </c>
      <c r="E806" t="s">
        <v>9517</v>
      </c>
      <c r="F806" t="s">
        <v>26</v>
      </c>
      <c r="G806" t="s">
        <v>13</v>
      </c>
      <c r="H806" t="s">
        <v>8906</v>
      </c>
      <c r="I806" s="14">
        <f t="shared" si="12"/>
        <v>2685.4375</v>
      </c>
      <c r="J806">
        <v>429.67</v>
      </c>
      <c r="K806" s="1" t="s">
        <v>6145</v>
      </c>
    </row>
    <row r="807" spans="1:11" hidden="1">
      <c r="A807" t="s">
        <v>5381</v>
      </c>
      <c r="B807" s="3">
        <v>41744</v>
      </c>
      <c r="C807" t="s">
        <v>9516</v>
      </c>
      <c r="D807">
        <v>2</v>
      </c>
      <c r="E807" t="s">
        <v>9517</v>
      </c>
      <c r="F807" t="s">
        <v>26</v>
      </c>
      <c r="G807" t="s">
        <v>13</v>
      </c>
      <c r="H807" t="s">
        <v>8906</v>
      </c>
      <c r="I807" s="14">
        <f t="shared" si="12"/>
        <v>-2349.125</v>
      </c>
      <c r="J807">
        <v>-375.86</v>
      </c>
      <c r="K807" s="1" t="s">
        <v>6145</v>
      </c>
    </row>
    <row r="808" spans="1:11" hidden="1">
      <c r="A808" t="s">
        <v>2381</v>
      </c>
      <c r="B808" s="3">
        <v>41744</v>
      </c>
      <c r="C808" t="s">
        <v>10521</v>
      </c>
      <c r="D808">
        <v>2</v>
      </c>
      <c r="E808" t="s">
        <v>10522</v>
      </c>
      <c r="F808" t="s">
        <v>26</v>
      </c>
      <c r="G808" t="s">
        <v>13</v>
      </c>
      <c r="H808" t="s">
        <v>10523</v>
      </c>
      <c r="I808" s="14">
        <f t="shared" si="12"/>
        <v>853.43750000000011</v>
      </c>
      <c r="J808">
        <v>136.55000000000001</v>
      </c>
      <c r="K808" s="1" t="s">
        <v>6145</v>
      </c>
    </row>
    <row r="809" spans="1:11" hidden="1">
      <c r="A809" t="s">
        <v>2385</v>
      </c>
      <c r="B809" s="3">
        <v>41744</v>
      </c>
      <c r="C809" t="s">
        <v>10524</v>
      </c>
      <c r="D809">
        <v>2</v>
      </c>
      <c r="E809" t="s">
        <v>10525</v>
      </c>
      <c r="F809" t="s">
        <v>26</v>
      </c>
      <c r="G809" t="s">
        <v>13</v>
      </c>
      <c r="H809" t="s">
        <v>10526</v>
      </c>
      <c r="I809" s="14">
        <f t="shared" si="12"/>
        <v>2525.875</v>
      </c>
      <c r="J809">
        <v>404.14</v>
      </c>
      <c r="K809" s="1" t="s">
        <v>6145</v>
      </c>
    </row>
    <row r="810" spans="1:11" hidden="1">
      <c r="A810" s="1" t="s">
        <v>2389</v>
      </c>
      <c r="B810" s="13">
        <v>41744</v>
      </c>
      <c r="C810" s="1" t="s">
        <v>6757</v>
      </c>
      <c r="D810" s="1">
        <v>2</v>
      </c>
      <c r="E810" s="1" t="s">
        <v>9518</v>
      </c>
      <c r="F810" s="1" t="s">
        <v>18</v>
      </c>
      <c r="G810" s="1" t="s">
        <v>0</v>
      </c>
      <c r="H810" s="1" t="s">
        <v>39</v>
      </c>
      <c r="I810" s="14">
        <f t="shared" si="12"/>
        <v>722.4375</v>
      </c>
      <c r="J810" s="1">
        <v>115.59</v>
      </c>
      <c r="K810" t="s">
        <v>6149</v>
      </c>
    </row>
    <row r="811" spans="1:11" hidden="1">
      <c r="A811" t="s">
        <v>2389</v>
      </c>
      <c r="B811" s="3">
        <v>41744</v>
      </c>
      <c r="C811" t="s">
        <v>6757</v>
      </c>
      <c r="D811">
        <v>2</v>
      </c>
      <c r="E811" t="s">
        <v>9518</v>
      </c>
      <c r="F811" t="s">
        <v>18</v>
      </c>
      <c r="G811" t="s">
        <v>0</v>
      </c>
      <c r="H811" t="s">
        <v>39</v>
      </c>
      <c r="I811" s="14">
        <f t="shared" si="12"/>
        <v>1085.8125</v>
      </c>
      <c r="J811">
        <v>173.73</v>
      </c>
      <c r="K811" t="s">
        <v>6149</v>
      </c>
    </row>
    <row r="812" spans="1:11" hidden="1">
      <c r="A812" t="s">
        <v>2389</v>
      </c>
      <c r="B812" s="3">
        <v>41744</v>
      </c>
      <c r="C812" t="s">
        <v>6757</v>
      </c>
      <c r="D812">
        <v>2</v>
      </c>
      <c r="E812" t="s">
        <v>9518</v>
      </c>
      <c r="F812" t="s">
        <v>18</v>
      </c>
      <c r="G812" t="s">
        <v>0</v>
      </c>
      <c r="H812" t="s">
        <v>39</v>
      </c>
      <c r="I812" s="14">
        <f t="shared" si="12"/>
        <v>-722.4375</v>
      </c>
      <c r="J812">
        <v>-115.59</v>
      </c>
      <c r="K812" t="s">
        <v>6149</v>
      </c>
    </row>
    <row r="813" spans="1:11" hidden="1">
      <c r="A813" t="s">
        <v>2393</v>
      </c>
      <c r="B813" s="3">
        <v>41744</v>
      </c>
      <c r="C813" t="s">
        <v>2</v>
      </c>
      <c r="D813">
        <v>2</v>
      </c>
      <c r="E813" t="s">
        <v>10527</v>
      </c>
      <c r="F813" t="s">
        <v>18</v>
      </c>
      <c r="G813" t="s">
        <v>3</v>
      </c>
      <c r="H813" t="s">
        <v>9169</v>
      </c>
      <c r="I813" s="14">
        <f t="shared" si="12"/>
        <v>776.8125</v>
      </c>
      <c r="J813">
        <v>124.29</v>
      </c>
      <c r="K813" t="s">
        <v>6149</v>
      </c>
    </row>
    <row r="814" spans="1:11" hidden="1">
      <c r="A814" t="s">
        <v>2397</v>
      </c>
      <c r="B814" s="3">
        <v>41744</v>
      </c>
      <c r="C814" t="s">
        <v>2</v>
      </c>
      <c r="D814">
        <v>2</v>
      </c>
      <c r="E814" t="s">
        <v>10528</v>
      </c>
      <c r="F814" t="s">
        <v>18</v>
      </c>
      <c r="G814" t="s">
        <v>3</v>
      </c>
      <c r="H814" t="s">
        <v>88</v>
      </c>
      <c r="I814" s="14">
        <f t="shared" si="12"/>
        <v>129.3125</v>
      </c>
      <c r="J814">
        <v>20.69</v>
      </c>
      <c r="K814" t="s">
        <v>6149</v>
      </c>
    </row>
    <row r="815" spans="1:11" hidden="1">
      <c r="A815" t="s">
        <v>2401</v>
      </c>
      <c r="B815" s="3">
        <v>41744</v>
      </c>
      <c r="C815" t="s">
        <v>10529</v>
      </c>
      <c r="D815">
        <v>2</v>
      </c>
      <c r="E815" t="s">
        <v>10530</v>
      </c>
      <c r="F815" t="s">
        <v>26</v>
      </c>
      <c r="G815" t="s">
        <v>13</v>
      </c>
      <c r="H815" t="s">
        <v>300</v>
      </c>
      <c r="I815" s="14">
        <f t="shared" si="12"/>
        <v>1534.5</v>
      </c>
      <c r="J815">
        <v>245.52</v>
      </c>
      <c r="K815" s="1" t="s">
        <v>6145</v>
      </c>
    </row>
    <row r="816" spans="1:11" hidden="1">
      <c r="A816" t="s">
        <v>5396</v>
      </c>
      <c r="B816" s="3">
        <v>41744</v>
      </c>
      <c r="C816" t="s">
        <v>10531</v>
      </c>
      <c r="D816">
        <v>2</v>
      </c>
      <c r="E816" t="s">
        <v>10532</v>
      </c>
      <c r="F816" t="s">
        <v>26</v>
      </c>
      <c r="G816" t="s">
        <v>13</v>
      </c>
      <c r="H816" t="s">
        <v>5855</v>
      </c>
      <c r="I816" s="14">
        <f t="shared" si="12"/>
        <v>2027.625</v>
      </c>
      <c r="J816">
        <v>324.42</v>
      </c>
      <c r="K816" s="1" t="s">
        <v>6145</v>
      </c>
    </row>
    <row r="817" spans="1:11" hidden="1">
      <c r="A817" t="s">
        <v>2405</v>
      </c>
      <c r="B817" s="3">
        <v>41744</v>
      </c>
      <c r="C817" t="s">
        <v>2</v>
      </c>
      <c r="D817">
        <v>2</v>
      </c>
      <c r="E817" t="s">
        <v>10533</v>
      </c>
      <c r="F817" t="s">
        <v>18</v>
      </c>
      <c r="G817" t="s">
        <v>3</v>
      </c>
      <c r="H817" t="s">
        <v>6601</v>
      </c>
      <c r="I817" s="14">
        <f t="shared" si="12"/>
        <v>910.9375</v>
      </c>
      <c r="J817">
        <v>145.75</v>
      </c>
      <c r="K817" t="s">
        <v>6149</v>
      </c>
    </row>
    <row r="818" spans="1:11" hidden="1">
      <c r="A818" t="s">
        <v>2409</v>
      </c>
      <c r="B818" s="3">
        <v>41744</v>
      </c>
      <c r="C818" t="s">
        <v>10534</v>
      </c>
      <c r="D818">
        <v>2</v>
      </c>
      <c r="E818" t="s">
        <v>10535</v>
      </c>
      <c r="F818" t="s">
        <v>26</v>
      </c>
      <c r="G818" t="s">
        <v>13</v>
      </c>
      <c r="H818" t="s">
        <v>2986</v>
      </c>
      <c r="I818" s="14">
        <f t="shared" si="12"/>
        <v>1534.5</v>
      </c>
      <c r="J818">
        <v>245.52</v>
      </c>
      <c r="K818" s="1" t="s">
        <v>6145</v>
      </c>
    </row>
    <row r="819" spans="1:11" hidden="1">
      <c r="A819" t="s">
        <v>2413</v>
      </c>
      <c r="B819" s="3">
        <v>41744</v>
      </c>
      <c r="C819" t="s">
        <v>10536</v>
      </c>
      <c r="D819">
        <v>2</v>
      </c>
      <c r="E819" t="s">
        <v>10537</v>
      </c>
      <c r="F819" t="s">
        <v>26</v>
      </c>
      <c r="G819" t="s">
        <v>13</v>
      </c>
      <c r="H819" t="s">
        <v>10538</v>
      </c>
      <c r="I819" s="14">
        <f t="shared" si="12"/>
        <v>853.43750000000011</v>
      </c>
      <c r="J819">
        <v>136.55000000000001</v>
      </c>
      <c r="K819" s="1" t="s">
        <v>6145</v>
      </c>
    </row>
    <row r="820" spans="1:11" hidden="1">
      <c r="A820" t="s">
        <v>2415</v>
      </c>
      <c r="B820" s="3">
        <v>41744</v>
      </c>
      <c r="C820" t="s">
        <v>10539</v>
      </c>
      <c r="D820">
        <v>2</v>
      </c>
      <c r="E820" t="s">
        <v>10540</v>
      </c>
      <c r="F820" t="s">
        <v>26</v>
      </c>
      <c r="G820" t="s">
        <v>13</v>
      </c>
      <c r="H820" t="s">
        <v>10541</v>
      </c>
      <c r="I820" s="14">
        <f t="shared" si="12"/>
        <v>853.43750000000011</v>
      </c>
      <c r="J820">
        <v>136.55000000000001</v>
      </c>
      <c r="K820" s="1" t="s">
        <v>6145</v>
      </c>
    </row>
    <row r="821" spans="1:11" hidden="1">
      <c r="A821" t="s">
        <v>561</v>
      </c>
      <c r="B821" s="3">
        <v>41744</v>
      </c>
      <c r="C821" t="s">
        <v>10542</v>
      </c>
      <c r="D821">
        <v>2</v>
      </c>
      <c r="E821" t="s">
        <v>10543</v>
      </c>
      <c r="F821" t="s">
        <v>26</v>
      </c>
      <c r="G821" t="s">
        <v>13</v>
      </c>
      <c r="H821" t="s">
        <v>9026</v>
      </c>
      <c r="I821" s="14">
        <f t="shared" si="12"/>
        <v>1750</v>
      </c>
      <c r="J821">
        <v>280</v>
      </c>
      <c r="K821" s="1" t="s">
        <v>6145</v>
      </c>
    </row>
    <row r="822" spans="1:11" hidden="1">
      <c r="A822" s="1" t="s">
        <v>564</v>
      </c>
      <c r="B822" s="13">
        <v>41744</v>
      </c>
      <c r="C822" s="1" t="s">
        <v>16</v>
      </c>
      <c r="D822" s="1">
        <v>2</v>
      </c>
      <c r="E822" s="1" t="s">
        <v>9519</v>
      </c>
      <c r="F822" s="1" t="s">
        <v>18</v>
      </c>
      <c r="G822" s="1" t="s">
        <v>0</v>
      </c>
      <c r="H822" s="1" t="s">
        <v>8971</v>
      </c>
      <c r="I822" s="14">
        <f t="shared" si="12"/>
        <v>512.875</v>
      </c>
      <c r="J822" s="1">
        <v>82.06</v>
      </c>
      <c r="K822" t="s">
        <v>6149</v>
      </c>
    </row>
    <row r="823" spans="1:11" hidden="1">
      <c r="A823" t="s">
        <v>564</v>
      </c>
      <c r="B823" s="3">
        <v>41744</v>
      </c>
      <c r="C823" t="s">
        <v>16</v>
      </c>
      <c r="D823">
        <v>2</v>
      </c>
      <c r="E823" t="s">
        <v>9519</v>
      </c>
      <c r="F823" t="s">
        <v>18</v>
      </c>
      <c r="G823" t="s">
        <v>0</v>
      </c>
      <c r="H823" t="s">
        <v>8971</v>
      </c>
      <c r="I823" s="14">
        <f t="shared" si="12"/>
        <v>512.875</v>
      </c>
      <c r="J823">
        <v>82.06</v>
      </c>
      <c r="K823" t="s">
        <v>6149</v>
      </c>
    </row>
    <row r="824" spans="1:11" hidden="1">
      <c r="A824" t="s">
        <v>564</v>
      </c>
      <c r="B824" s="3">
        <v>41744</v>
      </c>
      <c r="C824" t="s">
        <v>16</v>
      </c>
      <c r="D824">
        <v>2</v>
      </c>
      <c r="E824" t="s">
        <v>9519</v>
      </c>
      <c r="F824" t="s">
        <v>18</v>
      </c>
      <c r="G824" t="s">
        <v>0</v>
      </c>
      <c r="H824" t="s">
        <v>8971</v>
      </c>
      <c r="I824" s="14">
        <f t="shared" si="12"/>
        <v>-512.875</v>
      </c>
      <c r="J824">
        <v>-82.06</v>
      </c>
      <c r="K824" t="s">
        <v>6149</v>
      </c>
    </row>
    <row r="825" spans="1:11" hidden="1">
      <c r="A825" t="s">
        <v>588</v>
      </c>
      <c r="B825" s="3">
        <v>41744</v>
      </c>
      <c r="C825" t="s">
        <v>10544</v>
      </c>
      <c r="D825">
        <v>2</v>
      </c>
      <c r="E825" t="s">
        <v>10545</v>
      </c>
      <c r="F825" t="s">
        <v>26</v>
      </c>
      <c r="G825" t="s">
        <v>13</v>
      </c>
      <c r="H825" t="s">
        <v>6447</v>
      </c>
      <c r="I825" s="14">
        <f t="shared" si="12"/>
        <v>853.43750000000011</v>
      </c>
      <c r="J825">
        <v>136.55000000000001</v>
      </c>
      <c r="K825" s="1" t="s">
        <v>6145</v>
      </c>
    </row>
    <row r="826" spans="1:11" hidden="1">
      <c r="A826" t="s">
        <v>2427</v>
      </c>
      <c r="B826" s="3">
        <v>41744</v>
      </c>
      <c r="C826" t="s">
        <v>10546</v>
      </c>
      <c r="D826">
        <v>2</v>
      </c>
      <c r="E826" t="s">
        <v>10547</v>
      </c>
      <c r="F826" t="s">
        <v>26</v>
      </c>
      <c r="G826" t="s">
        <v>13</v>
      </c>
      <c r="H826" t="s">
        <v>10548</v>
      </c>
      <c r="I826" s="14">
        <f t="shared" si="12"/>
        <v>1534.5</v>
      </c>
      <c r="J826">
        <v>245.52</v>
      </c>
      <c r="K826" s="1" t="s">
        <v>6145</v>
      </c>
    </row>
    <row r="827" spans="1:11" hidden="1">
      <c r="A827" s="1" t="s">
        <v>591</v>
      </c>
      <c r="B827" s="13">
        <v>41744</v>
      </c>
      <c r="C827" s="1" t="s">
        <v>16</v>
      </c>
      <c r="D827" s="1">
        <v>2</v>
      </c>
      <c r="E827" s="1" t="s">
        <v>9520</v>
      </c>
      <c r="F827" s="1" t="s">
        <v>18</v>
      </c>
      <c r="G827" s="1" t="s">
        <v>0</v>
      </c>
      <c r="H827" s="1" t="s">
        <v>9521</v>
      </c>
      <c r="I827" s="14">
        <f t="shared" si="12"/>
        <v>893.5</v>
      </c>
      <c r="J827" s="1">
        <v>142.96</v>
      </c>
      <c r="K827" t="s">
        <v>6149</v>
      </c>
    </row>
    <row r="828" spans="1:11" hidden="1">
      <c r="A828" t="s">
        <v>591</v>
      </c>
      <c r="B828" s="3">
        <v>41744</v>
      </c>
      <c r="C828" t="s">
        <v>16</v>
      </c>
      <c r="D828">
        <v>2</v>
      </c>
      <c r="E828" t="s">
        <v>9520</v>
      </c>
      <c r="F828" t="s">
        <v>18</v>
      </c>
      <c r="G828" t="s">
        <v>0</v>
      </c>
      <c r="H828" t="s">
        <v>9521</v>
      </c>
      <c r="I828" s="14">
        <f t="shared" si="12"/>
        <v>893.5</v>
      </c>
      <c r="J828">
        <v>142.96</v>
      </c>
      <c r="K828" t="s">
        <v>6149</v>
      </c>
    </row>
    <row r="829" spans="1:11" hidden="1">
      <c r="A829" t="s">
        <v>591</v>
      </c>
      <c r="B829" s="3">
        <v>41744</v>
      </c>
      <c r="C829" t="s">
        <v>16</v>
      </c>
      <c r="D829">
        <v>2</v>
      </c>
      <c r="E829" t="s">
        <v>9520</v>
      </c>
      <c r="F829" t="s">
        <v>18</v>
      </c>
      <c r="G829" t="s">
        <v>0</v>
      </c>
      <c r="H829" t="s">
        <v>9521</v>
      </c>
      <c r="I829" s="14">
        <f t="shared" si="12"/>
        <v>-893.5</v>
      </c>
      <c r="J829">
        <v>-142.96</v>
      </c>
      <c r="K829" t="s">
        <v>6149</v>
      </c>
    </row>
    <row r="830" spans="1:11" hidden="1">
      <c r="A830" t="s">
        <v>5421</v>
      </c>
      <c r="B830" s="3">
        <v>41744</v>
      </c>
      <c r="C830" t="s">
        <v>10549</v>
      </c>
      <c r="D830">
        <v>2</v>
      </c>
      <c r="E830" t="s">
        <v>10550</v>
      </c>
      <c r="F830" t="s">
        <v>26</v>
      </c>
      <c r="G830" t="s">
        <v>13</v>
      </c>
      <c r="H830" t="s">
        <v>10551</v>
      </c>
      <c r="I830" s="14">
        <f t="shared" si="12"/>
        <v>2525.875</v>
      </c>
      <c r="J830">
        <v>404.14</v>
      </c>
      <c r="K830" s="1" t="s">
        <v>6145</v>
      </c>
    </row>
    <row r="831" spans="1:11" hidden="1">
      <c r="A831" t="s">
        <v>8677</v>
      </c>
      <c r="B831" s="3">
        <v>41744</v>
      </c>
      <c r="C831" t="s">
        <v>10552</v>
      </c>
      <c r="D831">
        <v>2</v>
      </c>
      <c r="E831" t="s">
        <v>10553</v>
      </c>
      <c r="F831" t="s">
        <v>26</v>
      </c>
      <c r="G831" t="s">
        <v>13</v>
      </c>
      <c r="H831" t="s">
        <v>10554</v>
      </c>
      <c r="I831" s="14">
        <f t="shared" si="12"/>
        <v>853.43750000000011</v>
      </c>
      <c r="J831">
        <v>136.55000000000001</v>
      </c>
      <c r="K831" s="1" t="s">
        <v>6145</v>
      </c>
    </row>
    <row r="832" spans="1:11" hidden="1">
      <c r="A832" t="s">
        <v>4468</v>
      </c>
      <c r="B832" s="3">
        <v>41744</v>
      </c>
      <c r="C832" t="s">
        <v>10555</v>
      </c>
      <c r="D832">
        <v>2</v>
      </c>
      <c r="E832" t="s">
        <v>10556</v>
      </c>
      <c r="F832" t="s">
        <v>26</v>
      </c>
      <c r="G832" t="s">
        <v>13</v>
      </c>
      <c r="H832" t="s">
        <v>10557</v>
      </c>
      <c r="I832" s="14">
        <f t="shared" si="12"/>
        <v>853.43750000000011</v>
      </c>
      <c r="J832">
        <v>136.55000000000001</v>
      </c>
      <c r="K832" s="1" t="s">
        <v>6145</v>
      </c>
    </row>
    <row r="833" spans="1:11" hidden="1">
      <c r="A833" t="s">
        <v>2431</v>
      </c>
      <c r="B833" s="3">
        <v>41744</v>
      </c>
      <c r="C833" t="s">
        <v>10558</v>
      </c>
      <c r="D833">
        <v>2</v>
      </c>
      <c r="E833" t="s">
        <v>10559</v>
      </c>
      <c r="F833" t="s">
        <v>26</v>
      </c>
      <c r="G833" t="s">
        <v>13</v>
      </c>
      <c r="H833" t="s">
        <v>10560</v>
      </c>
      <c r="I833" s="14">
        <f t="shared" si="12"/>
        <v>1534.5</v>
      </c>
      <c r="J833">
        <v>245.52</v>
      </c>
      <c r="K833" s="1" t="s">
        <v>6145</v>
      </c>
    </row>
    <row r="834" spans="1:11" hidden="1">
      <c r="A834" s="1" t="s">
        <v>2434</v>
      </c>
      <c r="B834" s="13">
        <v>41744</v>
      </c>
      <c r="C834" s="1" t="s">
        <v>16</v>
      </c>
      <c r="D834" s="1">
        <v>2</v>
      </c>
      <c r="E834" s="1" t="s">
        <v>9522</v>
      </c>
      <c r="F834" s="1" t="s">
        <v>18</v>
      </c>
      <c r="G834" s="1" t="s">
        <v>3</v>
      </c>
      <c r="H834" s="1" t="s">
        <v>9523</v>
      </c>
      <c r="I834" s="14">
        <f t="shared" si="12"/>
        <v>190.5625</v>
      </c>
      <c r="J834" s="1">
        <v>30.49</v>
      </c>
      <c r="K834" t="s">
        <v>6149</v>
      </c>
    </row>
    <row r="835" spans="1:11" hidden="1">
      <c r="A835" t="s">
        <v>2434</v>
      </c>
      <c r="B835" s="3">
        <v>41744</v>
      </c>
      <c r="C835" t="s">
        <v>16</v>
      </c>
      <c r="D835">
        <v>2</v>
      </c>
      <c r="E835" t="s">
        <v>9522</v>
      </c>
      <c r="F835" t="s">
        <v>18</v>
      </c>
      <c r="G835" t="s">
        <v>3</v>
      </c>
      <c r="H835" t="s">
        <v>9523</v>
      </c>
      <c r="I835" s="14">
        <f t="shared" si="12"/>
        <v>190.5625</v>
      </c>
      <c r="J835">
        <v>30.49</v>
      </c>
      <c r="K835" t="s">
        <v>6149</v>
      </c>
    </row>
    <row r="836" spans="1:11" hidden="1">
      <c r="A836" t="s">
        <v>2434</v>
      </c>
      <c r="B836" s="3">
        <v>41744</v>
      </c>
      <c r="C836" t="s">
        <v>16</v>
      </c>
      <c r="D836">
        <v>2</v>
      </c>
      <c r="E836" t="s">
        <v>9522</v>
      </c>
      <c r="F836" t="s">
        <v>18</v>
      </c>
      <c r="G836" t="s">
        <v>3</v>
      </c>
      <c r="H836" t="s">
        <v>9523</v>
      </c>
      <c r="I836" s="14">
        <f t="shared" si="12"/>
        <v>-190.5625</v>
      </c>
      <c r="J836">
        <v>-30.49</v>
      </c>
      <c r="K836" t="s">
        <v>6149</v>
      </c>
    </row>
    <row r="837" spans="1:11" hidden="1">
      <c r="A837" t="s">
        <v>8678</v>
      </c>
      <c r="B837" s="3">
        <v>41744</v>
      </c>
      <c r="C837" t="s">
        <v>10561</v>
      </c>
      <c r="D837">
        <v>2</v>
      </c>
      <c r="E837" t="s">
        <v>10562</v>
      </c>
      <c r="F837" t="s">
        <v>26</v>
      </c>
      <c r="G837" t="s">
        <v>13</v>
      </c>
      <c r="H837" t="s">
        <v>10563</v>
      </c>
      <c r="I837" s="14">
        <f t="shared" si="12"/>
        <v>4205.875</v>
      </c>
      <c r="J837">
        <v>672.94</v>
      </c>
      <c r="K837" s="1" t="s">
        <v>6145</v>
      </c>
    </row>
    <row r="838" spans="1:11" hidden="1">
      <c r="A838" t="s">
        <v>2436</v>
      </c>
      <c r="B838" s="3">
        <v>41744</v>
      </c>
      <c r="C838" t="s">
        <v>10564</v>
      </c>
      <c r="D838">
        <v>2</v>
      </c>
      <c r="E838" t="s">
        <v>10565</v>
      </c>
      <c r="F838" t="s">
        <v>26</v>
      </c>
      <c r="G838" t="s">
        <v>13</v>
      </c>
      <c r="H838" t="s">
        <v>10566</v>
      </c>
      <c r="I838" s="14">
        <f t="shared" si="12"/>
        <v>853.43750000000011</v>
      </c>
      <c r="J838">
        <v>136.55000000000001</v>
      </c>
      <c r="K838" s="1" t="s">
        <v>6145</v>
      </c>
    </row>
    <row r="839" spans="1:11" hidden="1">
      <c r="A839" t="s">
        <v>2440</v>
      </c>
      <c r="B839" s="3">
        <v>41744</v>
      </c>
      <c r="C839" t="s">
        <v>10567</v>
      </c>
      <c r="D839">
        <v>2</v>
      </c>
      <c r="E839" t="s">
        <v>10568</v>
      </c>
      <c r="F839" t="s">
        <v>26</v>
      </c>
      <c r="G839" t="s">
        <v>13</v>
      </c>
      <c r="H839" t="s">
        <v>2667</v>
      </c>
      <c r="I839" s="14">
        <f t="shared" si="12"/>
        <v>1432.75</v>
      </c>
      <c r="J839">
        <v>229.24</v>
      </c>
      <c r="K839" s="1" t="s">
        <v>6145</v>
      </c>
    </row>
    <row r="840" spans="1:11" hidden="1">
      <c r="A840" t="s">
        <v>2442</v>
      </c>
      <c r="B840" s="3">
        <v>41744</v>
      </c>
      <c r="C840" t="s">
        <v>10569</v>
      </c>
      <c r="D840">
        <v>2</v>
      </c>
      <c r="E840" t="s">
        <v>10570</v>
      </c>
      <c r="F840" t="s">
        <v>26</v>
      </c>
      <c r="G840" t="s">
        <v>13</v>
      </c>
      <c r="H840" t="s">
        <v>9025</v>
      </c>
      <c r="I840" s="14">
        <f t="shared" si="12"/>
        <v>853.43750000000011</v>
      </c>
      <c r="J840">
        <v>136.55000000000001</v>
      </c>
      <c r="K840" s="1" t="s">
        <v>6145</v>
      </c>
    </row>
    <row r="841" spans="1:11" hidden="1">
      <c r="A841" t="s">
        <v>2446</v>
      </c>
      <c r="B841" s="3">
        <v>41744</v>
      </c>
      <c r="C841" t="s">
        <v>10571</v>
      </c>
      <c r="D841">
        <v>2</v>
      </c>
      <c r="E841" t="s">
        <v>10572</v>
      </c>
      <c r="F841" t="s">
        <v>26</v>
      </c>
      <c r="G841" t="s">
        <v>13</v>
      </c>
      <c r="H841" t="s">
        <v>6779</v>
      </c>
      <c r="I841" s="14">
        <f t="shared" si="12"/>
        <v>1034.5</v>
      </c>
      <c r="J841">
        <v>165.52</v>
      </c>
      <c r="K841" s="1" t="s">
        <v>6145</v>
      </c>
    </row>
    <row r="842" spans="1:11" hidden="1">
      <c r="A842" s="1" t="s">
        <v>593</v>
      </c>
      <c r="B842" s="13">
        <v>41744</v>
      </c>
      <c r="C842" s="1" t="s">
        <v>16</v>
      </c>
      <c r="D842" s="1">
        <v>2</v>
      </c>
      <c r="E842" s="1" t="s">
        <v>9524</v>
      </c>
      <c r="F842" s="1" t="s">
        <v>18</v>
      </c>
      <c r="G842" s="1" t="s">
        <v>0</v>
      </c>
      <c r="H842" s="1" t="s">
        <v>8814</v>
      </c>
      <c r="I842" s="14">
        <f t="shared" ref="I842:I905" si="13">J842*100/16</f>
        <v>6130.375</v>
      </c>
      <c r="J842" s="1">
        <v>980.86</v>
      </c>
      <c r="K842" t="s">
        <v>6149</v>
      </c>
    </row>
    <row r="843" spans="1:11" hidden="1">
      <c r="A843" t="s">
        <v>593</v>
      </c>
      <c r="B843" s="3">
        <v>41744</v>
      </c>
      <c r="C843" t="s">
        <v>16</v>
      </c>
      <c r="D843">
        <v>2</v>
      </c>
      <c r="E843" t="s">
        <v>9524</v>
      </c>
      <c r="F843" t="s">
        <v>18</v>
      </c>
      <c r="G843" t="s">
        <v>0</v>
      </c>
      <c r="H843" t="s">
        <v>8814</v>
      </c>
      <c r="I843" s="14">
        <f t="shared" si="13"/>
        <v>6130.375</v>
      </c>
      <c r="J843">
        <v>980.86</v>
      </c>
      <c r="K843" t="s">
        <v>6149</v>
      </c>
    </row>
    <row r="844" spans="1:11" hidden="1">
      <c r="A844" t="s">
        <v>593</v>
      </c>
      <c r="B844" s="3">
        <v>41744</v>
      </c>
      <c r="C844" t="s">
        <v>16</v>
      </c>
      <c r="D844">
        <v>2</v>
      </c>
      <c r="E844" t="s">
        <v>9524</v>
      </c>
      <c r="F844" t="s">
        <v>18</v>
      </c>
      <c r="G844" t="s">
        <v>0</v>
      </c>
      <c r="H844" t="s">
        <v>8814</v>
      </c>
      <c r="I844" s="14">
        <f t="shared" si="13"/>
        <v>-6130.375</v>
      </c>
      <c r="J844">
        <v>-980.86</v>
      </c>
      <c r="K844" t="s">
        <v>6149</v>
      </c>
    </row>
    <row r="845" spans="1:11" hidden="1">
      <c r="A845" t="s">
        <v>2450</v>
      </c>
      <c r="B845" s="3">
        <v>41744</v>
      </c>
      <c r="C845" t="s">
        <v>10573</v>
      </c>
      <c r="D845">
        <v>2</v>
      </c>
      <c r="E845" t="s">
        <v>10574</v>
      </c>
      <c r="F845" t="s">
        <v>26</v>
      </c>
      <c r="G845" t="s">
        <v>13</v>
      </c>
      <c r="H845" t="s">
        <v>10575</v>
      </c>
      <c r="I845" s="14">
        <f t="shared" si="13"/>
        <v>5154.3125</v>
      </c>
      <c r="J845">
        <v>824.69</v>
      </c>
      <c r="K845" s="1" t="s">
        <v>6145</v>
      </c>
    </row>
    <row r="846" spans="1:11" hidden="1">
      <c r="A846" t="s">
        <v>2453</v>
      </c>
      <c r="B846" s="3">
        <v>41744</v>
      </c>
      <c r="C846" t="s">
        <v>10576</v>
      </c>
      <c r="D846">
        <v>2</v>
      </c>
      <c r="E846" t="s">
        <v>10577</v>
      </c>
      <c r="F846" t="s">
        <v>26</v>
      </c>
      <c r="G846" t="s">
        <v>13</v>
      </c>
      <c r="H846" t="s">
        <v>10578</v>
      </c>
      <c r="I846" s="14">
        <f t="shared" si="13"/>
        <v>853.43750000000011</v>
      </c>
      <c r="J846">
        <v>136.55000000000001</v>
      </c>
      <c r="K846" s="1" t="s">
        <v>6145</v>
      </c>
    </row>
    <row r="847" spans="1:11" hidden="1">
      <c r="A847" t="s">
        <v>2457</v>
      </c>
      <c r="B847" s="3">
        <v>41744</v>
      </c>
      <c r="C847" t="s">
        <v>10579</v>
      </c>
      <c r="D847">
        <v>2</v>
      </c>
      <c r="E847" t="s">
        <v>10580</v>
      </c>
      <c r="F847" t="s">
        <v>26</v>
      </c>
      <c r="G847" t="s">
        <v>13</v>
      </c>
      <c r="H847" t="s">
        <v>10581</v>
      </c>
      <c r="I847" s="14">
        <f t="shared" si="13"/>
        <v>853.43750000000011</v>
      </c>
      <c r="J847">
        <v>136.55000000000001</v>
      </c>
      <c r="K847" s="1" t="s">
        <v>6145</v>
      </c>
    </row>
    <row r="848" spans="1:11" hidden="1">
      <c r="A848" s="1" t="s">
        <v>2461</v>
      </c>
      <c r="B848" s="13">
        <v>41745</v>
      </c>
      <c r="C848" s="1" t="s">
        <v>16</v>
      </c>
      <c r="D848" s="1">
        <v>2</v>
      </c>
      <c r="E848" s="1" t="s">
        <v>9525</v>
      </c>
      <c r="F848" s="1" t="s">
        <v>18</v>
      </c>
      <c r="G848" s="1" t="s">
        <v>3</v>
      </c>
      <c r="H848" s="1" t="s">
        <v>9526</v>
      </c>
      <c r="I848" s="14">
        <f t="shared" si="13"/>
        <v>1227.0625</v>
      </c>
      <c r="J848" s="1">
        <v>196.33</v>
      </c>
      <c r="K848" t="s">
        <v>6149</v>
      </c>
    </row>
    <row r="849" spans="1:11" hidden="1">
      <c r="A849" t="s">
        <v>2461</v>
      </c>
      <c r="B849" s="3">
        <v>41745</v>
      </c>
      <c r="C849" t="s">
        <v>16</v>
      </c>
      <c r="D849">
        <v>2</v>
      </c>
      <c r="E849" t="s">
        <v>9525</v>
      </c>
      <c r="F849" t="s">
        <v>18</v>
      </c>
      <c r="G849" t="s">
        <v>3</v>
      </c>
      <c r="H849" t="s">
        <v>9526</v>
      </c>
      <c r="I849" s="14">
        <f t="shared" si="13"/>
        <v>1227.0625</v>
      </c>
      <c r="J849">
        <v>196.33</v>
      </c>
      <c r="K849" t="s">
        <v>6149</v>
      </c>
    </row>
    <row r="850" spans="1:11" hidden="1">
      <c r="A850" t="s">
        <v>2461</v>
      </c>
      <c r="B850" s="3">
        <v>41745</v>
      </c>
      <c r="C850" t="s">
        <v>16</v>
      </c>
      <c r="D850">
        <v>2</v>
      </c>
      <c r="E850" t="s">
        <v>9525</v>
      </c>
      <c r="F850" t="s">
        <v>18</v>
      </c>
      <c r="G850" t="s">
        <v>3</v>
      </c>
      <c r="H850" t="s">
        <v>9526</v>
      </c>
      <c r="I850" s="14">
        <f t="shared" si="13"/>
        <v>-1227.0625</v>
      </c>
      <c r="J850">
        <v>-196.33</v>
      </c>
      <c r="K850" t="s">
        <v>6149</v>
      </c>
    </row>
    <row r="851" spans="1:11" hidden="1">
      <c r="A851" t="s">
        <v>598</v>
      </c>
      <c r="B851" s="3">
        <v>41745</v>
      </c>
      <c r="C851" t="s">
        <v>10582</v>
      </c>
      <c r="D851">
        <v>2</v>
      </c>
      <c r="E851" t="s">
        <v>10583</v>
      </c>
      <c r="F851" t="s">
        <v>26</v>
      </c>
      <c r="G851" t="s">
        <v>13</v>
      </c>
      <c r="H851" t="s">
        <v>7525</v>
      </c>
      <c r="I851" s="14">
        <f t="shared" si="13"/>
        <v>7179.25</v>
      </c>
      <c r="J851" s="4">
        <v>1148.68</v>
      </c>
      <c r="K851" s="1" t="s">
        <v>6145</v>
      </c>
    </row>
    <row r="852" spans="1:11" hidden="1">
      <c r="A852" t="s">
        <v>5439</v>
      </c>
      <c r="B852" s="3">
        <v>41745</v>
      </c>
      <c r="C852" t="s">
        <v>10584</v>
      </c>
      <c r="D852">
        <v>2</v>
      </c>
      <c r="E852" t="s">
        <v>10585</v>
      </c>
      <c r="F852" t="s">
        <v>26</v>
      </c>
      <c r="G852" t="s">
        <v>13</v>
      </c>
      <c r="H852" t="s">
        <v>10586</v>
      </c>
      <c r="I852" s="14">
        <f t="shared" si="13"/>
        <v>517.25</v>
      </c>
      <c r="J852">
        <v>82.76</v>
      </c>
      <c r="K852" s="1" t="s">
        <v>6145</v>
      </c>
    </row>
    <row r="853" spans="1:11" hidden="1">
      <c r="A853" t="s">
        <v>2463</v>
      </c>
      <c r="B853" s="3">
        <v>41745</v>
      </c>
      <c r="C853" t="s">
        <v>10587</v>
      </c>
      <c r="D853">
        <v>2</v>
      </c>
      <c r="E853" t="s">
        <v>10588</v>
      </c>
      <c r="F853" t="s">
        <v>26</v>
      </c>
      <c r="G853" t="s">
        <v>13</v>
      </c>
      <c r="H853" t="s">
        <v>10589</v>
      </c>
      <c r="I853" s="14">
        <f t="shared" si="13"/>
        <v>7608.3749999999991</v>
      </c>
      <c r="J853" s="4">
        <v>1217.3399999999999</v>
      </c>
      <c r="K853" s="1" t="s">
        <v>6145</v>
      </c>
    </row>
    <row r="854" spans="1:11" hidden="1">
      <c r="A854" t="s">
        <v>2467</v>
      </c>
      <c r="B854" s="3">
        <v>41745</v>
      </c>
      <c r="C854" t="s">
        <v>10590</v>
      </c>
      <c r="D854">
        <v>2</v>
      </c>
      <c r="E854" t="s">
        <v>10591</v>
      </c>
      <c r="F854" t="s">
        <v>26</v>
      </c>
      <c r="G854" t="s">
        <v>13</v>
      </c>
      <c r="H854" t="s">
        <v>5314</v>
      </c>
      <c r="I854" s="14">
        <f t="shared" si="13"/>
        <v>3121.1875</v>
      </c>
      <c r="J854">
        <v>499.39</v>
      </c>
      <c r="K854" s="1" t="s">
        <v>6145</v>
      </c>
    </row>
    <row r="855" spans="1:11" hidden="1">
      <c r="A855" t="s">
        <v>2470</v>
      </c>
      <c r="B855" s="3">
        <v>41745</v>
      </c>
      <c r="C855" t="s">
        <v>10592</v>
      </c>
      <c r="D855">
        <v>2</v>
      </c>
      <c r="E855" t="s">
        <v>10593</v>
      </c>
      <c r="F855" t="s">
        <v>26</v>
      </c>
      <c r="G855" t="s">
        <v>13</v>
      </c>
      <c r="H855" t="s">
        <v>2069</v>
      </c>
      <c r="I855" s="14">
        <f t="shared" si="13"/>
        <v>172.4375</v>
      </c>
      <c r="J855">
        <v>27.59</v>
      </c>
      <c r="K855" s="1" t="s">
        <v>6145</v>
      </c>
    </row>
    <row r="856" spans="1:11" hidden="1">
      <c r="A856" t="s">
        <v>2474</v>
      </c>
      <c r="B856" s="3">
        <v>41745</v>
      </c>
      <c r="C856" t="s">
        <v>2</v>
      </c>
      <c r="D856">
        <v>2</v>
      </c>
      <c r="E856" t="s">
        <v>10594</v>
      </c>
      <c r="F856" t="s">
        <v>18</v>
      </c>
      <c r="G856" t="s">
        <v>3</v>
      </c>
      <c r="H856" t="s">
        <v>1250</v>
      </c>
      <c r="I856" s="14">
        <f t="shared" si="13"/>
        <v>1300</v>
      </c>
      <c r="J856">
        <v>208</v>
      </c>
      <c r="K856" t="s">
        <v>6149</v>
      </c>
    </row>
    <row r="857" spans="1:11" hidden="1">
      <c r="A857" t="s">
        <v>2478</v>
      </c>
      <c r="B857" s="3">
        <v>41745</v>
      </c>
      <c r="C857" t="s">
        <v>10595</v>
      </c>
      <c r="D857">
        <v>2</v>
      </c>
      <c r="E857" t="s">
        <v>10596</v>
      </c>
      <c r="F857" t="s">
        <v>26</v>
      </c>
      <c r="G857" t="s">
        <v>13</v>
      </c>
      <c r="H857" t="s">
        <v>10597</v>
      </c>
      <c r="I857" s="14">
        <f t="shared" si="13"/>
        <v>1534.5</v>
      </c>
      <c r="J857">
        <v>245.52</v>
      </c>
      <c r="K857" s="1" t="s">
        <v>6145</v>
      </c>
    </row>
    <row r="858" spans="1:11" hidden="1">
      <c r="A858" t="s">
        <v>2481</v>
      </c>
      <c r="B858" s="3">
        <v>41745</v>
      </c>
      <c r="C858" t="s">
        <v>10598</v>
      </c>
      <c r="D858">
        <v>2</v>
      </c>
      <c r="E858" t="s">
        <v>10599</v>
      </c>
      <c r="F858" t="s">
        <v>26</v>
      </c>
      <c r="G858" t="s">
        <v>13</v>
      </c>
      <c r="H858" t="s">
        <v>10600</v>
      </c>
      <c r="I858" s="14">
        <f t="shared" si="13"/>
        <v>853.43750000000011</v>
      </c>
      <c r="J858">
        <v>136.55000000000001</v>
      </c>
      <c r="K858" s="1" t="s">
        <v>6145</v>
      </c>
    </row>
    <row r="859" spans="1:11" hidden="1">
      <c r="A859" t="s">
        <v>2484</v>
      </c>
      <c r="B859" s="3">
        <v>41745</v>
      </c>
      <c r="C859" t="s">
        <v>2</v>
      </c>
      <c r="D859">
        <v>2</v>
      </c>
      <c r="E859" t="s">
        <v>10601</v>
      </c>
      <c r="F859" t="s">
        <v>18</v>
      </c>
      <c r="G859" t="s">
        <v>0</v>
      </c>
      <c r="H859" t="s">
        <v>10602</v>
      </c>
      <c r="I859" s="14">
        <f t="shared" si="13"/>
        <v>55.5625</v>
      </c>
      <c r="J859">
        <v>8.89</v>
      </c>
      <c r="K859" t="s">
        <v>6149</v>
      </c>
    </row>
    <row r="860" spans="1:11" hidden="1">
      <c r="A860" t="s">
        <v>2487</v>
      </c>
      <c r="B860" s="3">
        <v>41745</v>
      </c>
      <c r="C860" t="s">
        <v>10603</v>
      </c>
      <c r="D860">
        <v>2</v>
      </c>
      <c r="E860" t="s">
        <v>10604</v>
      </c>
      <c r="F860" t="s">
        <v>26</v>
      </c>
      <c r="G860" t="s">
        <v>13</v>
      </c>
      <c r="H860" t="s">
        <v>10605</v>
      </c>
      <c r="I860" s="14">
        <f t="shared" si="13"/>
        <v>853.43750000000011</v>
      </c>
      <c r="J860">
        <v>136.55000000000001</v>
      </c>
      <c r="K860" s="1" t="s">
        <v>6145</v>
      </c>
    </row>
    <row r="861" spans="1:11" hidden="1">
      <c r="A861" t="s">
        <v>600</v>
      </c>
      <c r="B861" s="3">
        <v>41745</v>
      </c>
      <c r="C861" t="s">
        <v>3190</v>
      </c>
      <c r="D861">
        <v>2</v>
      </c>
      <c r="E861" t="s">
        <v>10606</v>
      </c>
      <c r="F861" t="s">
        <v>18</v>
      </c>
      <c r="G861" t="s">
        <v>3</v>
      </c>
      <c r="H861" t="s">
        <v>10607</v>
      </c>
      <c r="I861" s="14">
        <f t="shared" si="13"/>
        <v>62.749999999999993</v>
      </c>
      <c r="J861">
        <v>10.039999999999999</v>
      </c>
      <c r="K861" t="s">
        <v>6149</v>
      </c>
    </row>
    <row r="862" spans="1:11" hidden="1">
      <c r="A862" t="s">
        <v>637</v>
      </c>
      <c r="B862" s="3">
        <v>41745</v>
      </c>
      <c r="C862" t="s">
        <v>2</v>
      </c>
      <c r="D862">
        <v>2</v>
      </c>
      <c r="E862" t="s">
        <v>10608</v>
      </c>
      <c r="F862" t="s">
        <v>18</v>
      </c>
      <c r="G862" t="s">
        <v>3</v>
      </c>
      <c r="H862" t="s">
        <v>10609</v>
      </c>
      <c r="I862" s="14">
        <f t="shared" si="13"/>
        <v>729.4375</v>
      </c>
      <c r="J862">
        <v>116.71</v>
      </c>
      <c r="K862" t="s">
        <v>6149</v>
      </c>
    </row>
    <row r="863" spans="1:11" hidden="1">
      <c r="A863" s="1" t="s">
        <v>2557</v>
      </c>
      <c r="B863" s="13">
        <v>41745</v>
      </c>
      <c r="C863" s="1" t="s">
        <v>9527</v>
      </c>
      <c r="D863" s="1">
        <v>2</v>
      </c>
      <c r="E863" s="1" t="s">
        <v>9528</v>
      </c>
      <c r="F863" s="1" t="s">
        <v>26</v>
      </c>
      <c r="G863" s="1" t="s">
        <v>13</v>
      </c>
      <c r="H863" s="1" t="s">
        <v>1250</v>
      </c>
      <c r="I863" s="14">
        <f t="shared" si="13"/>
        <v>172.4375</v>
      </c>
      <c r="J863" s="1">
        <v>27.59</v>
      </c>
      <c r="K863" s="1" t="s">
        <v>6145</v>
      </c>
    </row>
    <row r="864" spans="1:11" hidden="1">
      <c r="A864" t="s">
        <v>2557</v>
      </c>
      <c r="B864" s="3">
        <v>41745</v>
      </c>
      <c r="C864" t="s">
        <v>9527</v>
      </c>
      <c r="D864">
        <v>2</v>
      </c>
      <c r="E864" t="s">
        <v>9528</v>
      </c>
      <c r="F864" t="s">
        <v>26</v>
      </c>
      <c r="G864" t="s">
        <v>13</v>
      </c>
      <c r="H864" t="s">
        <v>1250</v>
      </c>
      <c r="I864" s="14">
        <f t="shared" si="13"/>
        <v>172.4375</v>
      </c>
      <c r="J864">
        <v>27.59</v>
      </c>
      <c r="K864" s="1" t="s">
        <v>6145</v>
      </c>
    </row>
    <row r="865" spans="1:11" hidden="1">
      <c r="A865" t="s">
        <v>2557</v>
      </c>
      <c r="B865" s="3">
        <v>41745</v>
      </c>
      <c r="C865" t="s">
        <v>9527</v>
      </c>
      <c r="D865">
        <v>2</v>
      </c>
      <c r="E865" t="s">
        <v>9528</v>
      </c>
      <c r="F865" t="s">
        <v>26</v>
      </c>
      <c r="G865" t="s">
        <v>13</v>
      </c>
      <c r="H865" t="s">
        <v>1250</v>
      </c>
      <c r="I865" s="14">
        <f t="shared" si="13"/>
        <v>-172.4375</v>
      </c>
      <c r="J865">
        <v>-27.59</v>
      </c>
      <c r="K865" s="1" t="s">
        <v>6145</v>
      </c>
    </row>
    <row r="866" spans="1:11" hidden="1">
      <c r="A866" t="s">
        <v>2560</v>
      </c>
      <c r="B866" s="3">
        <v>41745</v>
      </c>
      <c r="C866" t="s">
        <v>10610</v>
      </c>
      <c r="D866">
        <v>2</v>
      </c>
      <c r="E866" t="s">
        <v>10611</v>
      </c>
      <c r="F866" t="s">
        <v>26</v>
      </c>
      <c r="G866" t="s">
        <v>13</v>
      </c>
      <c r="H866" t="s">
        <v>1897</v>
      </c>
      <c r="I866" s="14">
        <f t="shared" si="13"/>
        <v>853.43750000000011</v>
      </c>
      <c r="J866">
        <v>136.55000000000001</v>
      </c>
      <c r="K866" s="1" t="s">
        <v>6145</v>
      </c>
    </row>
    <row r="867" spans="1:11" hidden="1">
      <c r="A867" t="s">
        <v>2562</v>
      </c>
      <c r="B867" s="3">
        <v>41745</v>
      </c>
      <c r="C867" t="s">
        <v>10612</v>
      </c>
      <c r="D867">
        <v>2</v>
      </c>
      <c r="E867" t="s">
        <v>10613</v>
      </c>
      <c r="F867" t="s">
        <v>26</v>
      </c>
      <c r="G867" t="s">
        <v>13</v>
      </c>
      <c r="H867" t="s">
        <v>10614</v>
      </c>
      <c r="I867" s="14">
        <f t="shared" si="13"/>
        <v>2525.875</v>
      </c>
      <c r="J867">
        <v>404.14</v>
      </c>
      <c r="K867" s="1" t="s">
        <v>6145</v>
      </c>
    </row>
    <row r="868" spans="1:11" hidden="1">
      <c r="A868" t="s">
        <v>4478</v>
      </c>
      <c r="B868" s="3">
        <v>41745</v>
      </c>
      <c r="C868" t="s">
        <v>10615</v>
      </c>
      <c r="D868">
        <v>2</v>
      </c>
      <c r="E868" t="s">
        <v>10616</v>
      </c>
      <c r="F868" t="s">
        <v>26</v>
      </c>
      <c r="G868" t="s">
        <v>13</v>
      </c>
      <c r="H868" t="s">
        <v>10617</v>
      </c>
      <c r="I868" s="14">
        <f t="shared" si="13"/>
        <v>1451.125</v>
      </c>
      <c r="J868">
        <v>232.18</v>
      </c>
      <c r="K868" s="1" t="s">
        <v>6145</v>
      </c>
    </row>
    <row r="869" spans="1:11" hidden="1">
      <c r="A869" t="s">
        <v>2565</v>
      </c>
      <c r="B869" s="3">
        <v>41745</v>
      </c>
      <c r="C869" t="s">
        <v>10618</v>
      </c>
      <c r="D869">
        <v>2</v>
      </c>
      <c r="E869" t="s">
        <v>10619</v>
      </c>
      <c r="F869" t="s">
        <v>26</v>
      </c>
      <c r="G869" t="s">
        <v>13</v>
      </c>
      <c r="H869" t="s">
        <v>10620</v>
      </c>
      <c r="I869" s="14">
        <f t="shared" si="13"/>
        <v>2525.875</v>
      </c>
      <c r="J869">
        <v>404.14</v>
      </c>
      <c r="K869" s="1" t="s">
        <v>6145</v>
      </c>
    </row>
    <row r="870" spans="1:11" hidden="1">
      <c r="A870" t="s">
        <v>2568</v>
      </c>
      <c r="B870" s="3">
        <v>41745</v>
      </c>
      <c r="C870" t="s">
        <v>2</v>
      </c>
      <c r="D870">
        <v>2</v>
      </c>
      <c r="E870" t="s">
        <v>10621</v>
      </c>
      <c r="F870" t="s">
        <v>18</v>
      </c>
      <c r="G870" t="s">
        <v>3</v>
      </c>
      <c r="H870" t="s">
        <v>10622</v>
      </c>
      <c r="I870" s="14">
        <f t="shared" si="13"/>
        <v>78.5625</v>
      </c>
      <c r="J870">
        <v>12.57</v>
      </c>
      <c r="K870" t="s">
        <v>6149</v>
      </c>
    </row>
    <row r="871" spans="1:11" hidden="1">
      <c r="A871" t="s">
        <v>2572</v>
      </c>
      <c r="B871" s="3">
        <v>41745</v>
      </c>
      <c r="C871" t="s">
        <v>10623</v>
      </c>
      <c r="D871">
        <v>2</v>
      </c>
      <c r="E871" t="s">
        <v>10624</v>
      </c>
      <c r="F871" t="s">
        <v>26</v>
      </c>
      <c r="G871" t="s">
        <v>13</v>
      </c>
      <c r="H871" t="s">
        <v>10625</v>
      </c>
      <c r="I871" s="14">
        <f t="shared" si="13"/>
        <v>853.43750000000011</v>
      </c>
      <c r="J871">
        <v>136.55000000000001</v>
      </c>
      <c r="K871" s="1" t="s">
        <v>6145</v>
      </c>
    </row>
    <row r="872" spans="1:11" hidden="1">
      <c r="A872" t="s">
        <v>2575</v>
      </c>
      <c r="B872" s="3">
        <v>41745</v>
      </c>
      <c r="C872" t="s">
        <v>10626</v>
      </c>
      <c r="D872">
        <v>2</v>
      </c>
      <c r="E872" t="s">
        <v>10627</v>
      </c>
      <c r="F872" t="s">
        <v>26</v>
      </c>
      <c r="G872" t="s">
        <v>13</v>
      </c>
      <c r="H872" t="s">
        <v>10628</v>
      </c>
      <c r="I872" s="14">
        <f t="shared" si="13"/>
        <v>853.43750000000011</v>
      </c>
      <c r="J872">
        <v>136.55000000000001</v>
      </c>
      <c r="K872" s="1" t="s">
        <v>6145</v>
      </c>
    </row>
    <row r="873" spans="1:11" hidden="1">
      <c r="A873" t="s">
        <v>641</v>
      </c>
      <c r="B873" s="3">
        <v>41745</v>
      </c>
      <c r="C873" t="s">
        <v>2</v>
      </c>
      <c r="D873">
        <v>2</v>
      </c>
      <c r="E873" t="s">
        <v>10629</v>
      </c>
      <c r="F873" t="s">
        <v>18</v>
      </c>
      <c r="G873" t="s">
        <v>3</v>
      </c>
      <c r="H873" t="s">
        <v>7548</v>
      </c>
      <c r="I873" s="14">
        <f t="shared" si="13"/>
        <v>277.875</v>
      </c>
      <c r="J873">
        <v>44.46</v>
      </c>
      <c r="K873" t="s">
        <v>6149</v>
      </c>
    </row>
    <row r="874" spans="1:11" hidden="1">
      <c r="A874" s="1" t="s">
        <v>2578</v>
      </c>
      <c r="B874" s="13">
        <v>41745</v>
      </c>
      <c r="C874" s="1" t="s">
        <v>16</v>
      </c>
      <c r="D874" s="1">
        <v>2</v>
      </c>
      <c r="E874" s="1" t="s">
        <v>9529</v>
      </c>
      <c r="F874" s="1" t="s">
        <v>18</v>
      </c>
      <c r="G874" s="1" t="s">
        <v>3</v>
      </c>
      <c r="H874" s="1" t="s">
        <v>1200</v>
      </c>
      <c r="I874" s="14">
        <f t="shared" si="13"/>
        <v>1811.3125</v>
      </c>
      <c r="J874" s="1">
        <v>289.81</v>
      </c>
      <c r="K874" t="s">
        <v>6149</v>
      </c>
    </row>
    <row r="875" spans="1:11" hidden="1">
      <c r="A875" t="s">
        <v>2578</v>
      </c>
      <c r="B875" s="3">
        <v>41745</v>
      </c>
      <c r="C875" t="s">
        <v>16</v>
      </c>
      <c r="D875">
        <v>2</v>
      </c>
      <c r="E875" t="s">
        <v>9529</v>
      </c>
      <c r="F875" t="s">
        <v>18</v>
      </c>
      <c r="G875" t="s">
        <v>3</v>
      </c>
      <c r="H875" t="s">
        <v>1200</v>
      </c>
      <c r="I875" s="14">
        <f t="shared" si="13"/>
        <v>1811.3125</v>
      </c>
      <c r="J875">
        <v>289.81</v>
      </c>
      <c r="K875" t="s">
        <v>6149</v>
      </c>
    </row>
    <row r="876" spans="1:11" hidden="1">
      <c r="A876" t="s">
        <v>2578</v>
      </c>
      <c r="B876" s="3">
        <v>41745</v>
      </c>
      <c r="C876" t="s">
        <v>16</v>
      </c>
      <c r="D876">
        <v>2</v>
      </c>
      <c r="E876" t="s">
        <v>9529</v>
      </c>
      <c r="F876" t="s">
        <v>18</v>
      </c>
      <c r="G876" t="s">
        <v>3</v>
      </c>
      <c r="H876" t="s">
        <v>1200</v>
      </c>
      <c r="I876" s="14">
        <f t="shared" si="13"/>
        <v>-1811.3125</v>
      </c>
      <c r="J876">
        <v>-289.81</v>
      </c>
      <c r="K876" t="s">
        <v>6149</v>
      </c>
    </row>
    <row r="877" spans="1:11" hidden="1">
      <c r="A877" t="s">
        <v>2582</v>
      </c>
      <c r="B877" s="3">
        <v>41745</v>
      </c>
      <c r="C877" t="s">
        <v>2</v>
      </c>
      <c r="D877">
        <v>2</v>
      </c>
      <c r="E877" t="s">
        <v>10630</v>
      </c>
      <c r="F877" t="s">
        <v>18</v>
      </c>
      <c r="G877" t="s">
        <v>3</v>
      </c>
      <c r="H877" t="s">
        <v>7184</v>
      </c>
      <c r="I877" s="14">
        <f t="shared" si="13"/>
        <v>55.5625</v>
      </c>
      <c r="J877">
        <v>8.89</v>
      </c>
      <c r="K877" t="s">
        <v>6149</v>
      </c>
    </row>
    <row r="878" spans="1:11" hidden="1">
      <c r="A878" t="s">
        <v>2593</v>
      </c>
      <c r="B878" s="3">
        <v>41745</v>
      </c>
      <c r="C878" t="s">
        <v>1578</v>
      </c>
      <c r="D878">
        <v>1</v>
      </c>
      <c r="E878" t="s">
        <v>10631</v>
      </c>
      <c r="F878" t="s">
        <v>934</v>
      </c>
      <c r="G878" t="s">
        <v>5</v>
      </c>
      <c r="H878" t="s">
        <v>10632</v>
      </c>
      <c r="I878" s="14">
        <f t="shared" si="13"/>
        <v>336.1875</v>
      </c>
      <c r="J878">
        <v>53.79</v>
      </c>
      <c r="K878" t="s">
        <v>6146</v>
      </c>
    </row>
    <row r="879" spans="1:11" hidden="1">
      <c r="A879" t="s">
        <v>2601</v>
      </c>
      <c r="B879" s="3">
        <v>41745</v>
      </c>
      <c r="C879" t="s">
        <v>2</v>
      </c>
      <c r="D879">
        <v>2</v>
      </c>
      <c r="E879" t="s">
        <v>10633</v>
      </c>
      <c r="F879" t="s">
        <v>18</v>
      </c>
      <c r="G879" t="s">
        <v>3</v>
      </c>
      <c r="H879" t="s">
        <v>88</v>
      </c>
      <c r="I879" s="14">
        <f t="shared" si="13"/>
        <v>66.875</v>
      </c>
      <c r="J879">
        <v>10.7</v>
      </c>
      <c r="K879" t="s">
        <v>6149</v>
      </c>
    </row>
    <row r="880" spans="1:11" hidden="1">
      <c r="A880" s="1" t="s">
        <v>2605</v>
      </c>
      <c r="B880" s="13">
        <v>41745</v>
      </c>
      <c r="C880" s="1" t="s">
        <v>16</v>
      </c>
      <c r="D880" s="1">
        <v>2</v>
      </c>
      <c r="E880" s="1" t="s">
        <v>9530</v>
      </c>
      <c r="F880" s="1" t="s">
        <v>18</v>
      </c>
      <c r="G880" s="1" t="s">
        <v>0</v>
      </c>
      <c r="H880" s="1" t="s">
        <v>587</v>
      </c>
      <c r="I880" s="14">
        <f t="shared" si="13"/>
        <v>517.25</v>
      </c>
      <c r="J880" s="1">
        <v>82.76</v>
      </c>
      <c r="K880" t="s">
        <v>6149</v>
      </c>
    </row>
    <row r="881" spans="1:11" hidden="1">
      <c r="A881" t="s">
        <v>2605</v>
      </c>
      <c r="B881" s="3">
        <v>41745</v>
      </c>
      <c r="C881" t="s">
        <v>16</v>
      </c>
      <c r="D881">
        <v>2</v>
      </c>
      <c r="E881" t="s">
        <v>9530</v>
      </c>
      <c r="F881" t="s">
        <v>18</v>
      </c>
      <c r="G881" t="s">
        <v>0</v>
      </c>
      <c r="H881" t="s">
        <v>587</v>
      </c>
      <c r="I881" s="14">
        <f t="shared" si="13"/>
        <v>517.25</v>
      </c>
      <c r="J881">
        <v>82.76</v>
      </c>
      <c r="K881" t="s">
        <v>6149</v>
      </c>
    </row>
    <row r="882" spans="1:11" hidden="1">
      <c r="A882" t="s">
        <v>2605</v>
      </c>
      <c r="B882" s="3">
        <v>41745</v>
      </c>
      <c r="C882" t="s">
        <v>16</v>
      </c>
      <c r="D882">
        <v>2</v>
      </c>
      <c r="E882" t="s">
        <v>9530</v>
      </c>
      <c r="F882" t="s">
        <v>18</v>
      </c>
      <c r="G882" t="s">
        <v>0</v>
      </c>
      <c r="H882" t="s">
        <v>587</v>
      </c>
      <c r="I882" s="14">
        <f t="shared" si="13"/>
        <v>-517.25</v>
      </c>
      <c r="J882">
        <v>-82.76</v>
      </c>
      <c r="K882" t="s">
        <v>6149</v>
      </c>
    </row>
    <row r="883" spans="1:11" hidden="1">
      <c r="A883" s="1" t="s">
        <v>2608</v>
      </c>
      <c r="B883" s="13">
        <v>41745</v>
      </c>
      <c r="C883" s="1" t="s">
        <v>16</v>
      </c>
      <c r="D883" s="1">
        <v>2</v>
      </c>
      <c r="E883" s="1" t="s">
        <v>9531</v>
      </c>
      <c r="F883" s="1" t="s">
        <v>18</v>
      </c>
      <c r="G883" s="1" t="s">
        <v>0</v>
      </c>
      <c r="H883" s="1" t="s">
        <v>9532</v>
      </c>
      <c r="I883" s="14">
        <f t="shared" si="13"/>
        <v>697.4375</v>
      </c>
      <c r="J883" s="1">
        <v>111.59</v>
      </c>
      <c r="K883" t="s">
        <v>6149</v>
      </c>
    </row>
    <row r="884" spans="1:11" hidden="1">
      <c r="A884" t="s">
        <v>2608</v>
      </c>
      <c r="B884" s="3">
        <v>41745</v>
      </c>
      <c r="C884" t="s">
        <v>16</v>
      </c>
      <c r="D884">
        <v>2</v>
      </c>
      <c r="E884" t="s">
        <v>9531</v>
      </c>
      <c r="F884" t="s">
        <v>18</v>
      </c>
      <c r="G884" t="s">
        <v>0</v>
      </c>
      <c r="H884" t="s">
        <v>9532</v>
      </c>
      <c r="I884" s="14">
        <f t="shared" si="13"/>
        <v>697.4375</v>
      </c>
      <c r="J884">
        <v>111.59</v>
      </c>
      <c r="K884" t="s">
        <v>6149</v>
      </c>
    </row>
    <row r="885" spans="1:11" hidden="1">
      <c r="A885" t="s">
        <v>2608</v>
      </c>
      <c r="B885" s="3">
        <v>41745</v>
      </c>
      <c r="C885" t="s">
        <v>16</v>
      </c>
      <c r="D885">
        <v>2</v>
      </c>
      <c r="E885" t="s">
        <v>9531</v>
      </c>
      <c r="F885" t="s">
        <v>18</v>
      </c>
      <c r="G885" t="s">
        <v>0</v>
      </c>
      <c r="H885" t="s">
        <v>9532</v>
      </c>
      <c r="I885" s="14">
        <f t="shared" si="13"/>
        <v>-697.4375</v>
      </c>
      <c r="J885">
        <v>-111.59</v>
      </c>
      <c r="K885" t="s">
        <v>6149</v>
      </c>
    </row>
    <row r="886" spans="1:11" hidden="1">
      <c r="A886" s="1" t="s">
        <v>8679</v>
      </c>
      <c r="B886" s="13">
        <v>41745</v>
      </c>
      <c r="C886" s="1" t="s">
        <v>9533</v>
      </c>
      <c r="D886" s="1">
        <v>2</v>
      </c>
      <c r="E886" s="1" t="s">
        <v>9534</v>
      </c>
      <c r="F886" s="1" t="s">
        <v>26</v>
      </c>
      <c r="G886" s="1" t="s">
        <v>13</v>
      </c>
      <c r="H886" s="1" t="s">
        <v>5432</v>
      </c>
      <c r="I886" s="14">
        <f t="shared" si="13"/>
        <v>1534.5</v>
      </c>
      <c r="J886" s="1">
        <v>245.52</v>
      </c>
      <c r="K886" s="1" t="s">
        <v>6145</v>
      </c>
    </row>
    <row r="887" spans="1:11" hidden="1">
      <c r="A887" t="s">
        <v>8679</v>
      </c>
      <c r="B887" s="3">
        <v>41745</v>
      </c>
      <c r="C887" t="s">
        <v>9533</v>
      </c>
      <c r="D887">
        <v>2</v>
      </c>
      <c r="E887" t="s">
        <v>9534</v>
      </c>
      <c r="F887" t="s">
        <v>26</v>
      </c>
      <c r="G887" t="s">
        <v>13</v>
      </c>
      <c r="H887" t="s">
        <v>5432</v>
      </c>
      <c r="I887" s="14">
        <f t="shared" si="13"/>
        <v>1534.5</v>
      </c>
      <c r="J887">
        <v>245.52</v>
      </c>
      <c r="K887" s="1" t="s">
        <v>6145</v>
      </c>
    </row>
    <row r="888" spans="1:11" hidden="1">
      <c r="A888" t="s">
        <v>8679</v>
      </c>
      <c r="B888" s="3">
        <v>41745</v>
      </c>
      <c r="C888" t="s">
        <v>9533</v>
      </c>
      <c r="D888">
        <v>2</v>
      </c>
      <c r="E888" t="s">
        <v>9534</v>
      </c>
      <c r="F888" t="s">
        <v>26</v>
      </c>
      <c r="G888" t="s">
        <v>13</v>
      </c>
      <c r="H888" t="s">
        <v>5432</v>
      </c>
      <c r="I888" s="14">
        <f t="shared" si="13"/>
        <v>-1534.5</v>
      </c>
      <c r="J888">
        <v>-245.52</v>
      </c>
      <c r="K888" s="1" t="s">
        <v>6145</v>
      </c>
    </row>
    <row r="889" spans="1:11" hidden="1">
      <c r="A889" s="1" t="s">
        <v>2612</v>
      </c>
      <c r="B889" s="13">
        <v>41745</v>
      </c>
      <c r="C889" s="1" t="s">
        <v>9535</v>
      </c>
      <c r="D889" s="1">
        <v>2</v>
      </c>
      <c r="E889" s="1" t="s">
        <v>9536</v>
      </c>
      <c r="F889" s="1" t="s">
        <v>26</v>
      </c>
      <c r="G889" s="1" t="s">
        <v>13</v>
      </c>
      <c r="H889" s="1" t="s">
        <v>9537</v>
      </c>
      <c r="I889" s="14">
        <f t="shared" si="13"/>
        <v>387.9375</v>
      </c>
      <c r="J889" s="1">
        <v>62.07</v>
      </c>
      <c r="K889" s="1" t="s">
        <v>6145</v>
      </c>
    </row>
    <row r="890" spans="1:11" hidden="1">
      <c r="A890" t="s">
        <v>2612</v>
      </c>
      <c r="B890" s="3">
        <v>41745</v>
      </c>
      <c r="C890" t="s">
        <v>9535</v>
      </c>
      <c r="D890">
        <v>2</v>
      </c>
      <c r="E890" t="s">
        <v>9536</v>
      </c>
      <c r="F890" t="s">
        <v>26</v>
      </c>
      <c r="G890" t="s">
        <v>13</v>
      </c>
      <c r="H890" t="s">
        <v>9537</v>
      </c>
      <c r="I890" s="14">
        <f t="shared" si="13"/>
        <v>387.9375</v>
      </c>
      <c r="J890">
        <v>62.07</v>
      </c>
      <c r="K890" s="1" t="s">
        <v>6145</v>
      </c>
    </row>
    <row r="891" spans="1:11" hidden="1">
      <c r="A891" t="s">
        <v>2612</v>
      </c>
      <c r="B891" s="3">
        <v>41745</v>
      </c>
      <c r="C891" t="s">
        <v>9535</v>
      </c>
      <c r="D891">
        <v>2</v>
      </c>
      <c r="E891" t="s">
        <v>9536</v>
      </c>
      <c r="F891" t="s">
        <v>26</v>
      </c>
      <c r="G891" t="s">
        <v>13</v>
      </c>
      <c r="H891" t="s">
        <v>9537</v>
      </c>
      <c r="I891" s="14">
        <f t="shared" si="13"/>
        <v>-387.9375</v>
      </c>
      <c r="J891">
        <v>-62.07</v>
      </c>
      <c r="K891" s="1" t="s">
        <v>6145</v>
      </c>
    </row>
    <row r="892" spans="1:11" hidden="1">
      <c r="A892" s="1" t="s">
        <v>8680</v>
      </c>
      <c r="B892" s="13">
        <v>41745</v>
      </c>
      <c r="C892" s="1" t="s">
        <v>9538</v>
      </c>
      <c r="D892" s="1">
        <v>2</v>
      </c>
      <c r="E892" s="1" t="s">
        <v>9539</v>
      </c>
      <c r="F892" s="1" t="s">
        <v>26</v>
      </c>
      <c r="G892" s="1" t="s">
        <v>13</v>
      </c>
      <c r="H892" s="1" t="s">
        <v>218</v>
      </c>
      <c r="I892" s="14">
        <f t="shared" si="13"/>
        <v>3284.5</v>
      </c>
      <c r="J892" s="1">
        <v>525.52</v>
      </c>
      <c r="K892" s="1" t="s">
        <v>6145</v>
      </c>
    </row>
    <row r="893" spans="1:11" hidden="1">
      <c r="A893" t="s">
        <v>8680</v>
      </c>
      <c r="B893" s="3">
        <v>41745</v>
      </c>
      <c r="C893" t="s">
        <v>9538</v>
      </c>
      <c r="D893">
        <v>2</v>
      </c>
      <c r="E893" t="s">
        <v>9539</v>
      </c>
      <c r="F893" t="s">
        <v>26</v>
      </c>
      <c r="G893" t="s">
        <v>13</v>
      </c>
      <c r="H893" t="s">
        <v>218</v>
      </c>
      <c r="I893" s="14">
        <f t="shared" si="13"/>
        <v>3284.5</v>
      </c>
      <c r="J893">
        <v>525.52</v>
      </c>
      <c r="K893" s="1" t="s">
        <v>6145</v>
      </c>
    </row>
    <row r="894" spans="1:11" hidden="1">
      <c r="A894" t="s">
        <v>8680</v>
      </c>
      <c r="B894" s="3">
        <v>41745</v>
      </c>
      <c r="C894" t="s">
        <v>9538</v>
      </c>
      <c r="D894">
        <v>2</v>
      </c>
      <c r="E894" t="s">
        <v>9539</v>
      </c>
      <c r="F894" t="s">
        <v>26</v>
      </c>
      <c r="G894" t="s">
        <v>13</v>
      </c>
      <c r="H894" t="s">
        <v>218</v>
      </c>
      <c r="I894" s="14">
        <f t="shared" si="13"/>
        <v>-3284.5</v>
      </c>
      <c r="J894">
        <v>-525.52</v>
      </c>
      <c r="K894" s="1" t="s">
        <v>6145</v>
      </c>
    </row>
    <row r="895" spans="1:11" hidden="1">
      <c r="A895" s="1" t="s">
        <v>8681</v>
      </c>
      <c r="B895" s="13">
        <v>41745</v>
      </c>
      <c r="C895" s="1" t="s">
        <v>9540</v>
      </c>
      <c r="D895" s="1">
        <v>2</v>
      </c>
      <c r="E895" s="1" t="s">
        <v>9541</v>
      </c>
      <c r="F895" s="1" t="s">
        <v>26</v>
      </c>
      <c r="G895" s="1" t="s">
        <v>13</v>
      </c>
      <c r="H895" s="1" t="s">
        <v>9542</v>
      </c>
      <c r="I895" s="14">
        <f t="shared" si="13"/>
        <v>2491.375</v>
      </c>
      <c r="J895" s="1">
        <v>398.62</v>
      </c>
      <c r="K895" s="1" t="s">
        <v>6145</v>
      </c>
    </row>
    <row r="896" spans="1:11" hidden="1">
      <c r="A896" t="s">
        <v>8681</v>
      </c>
      <c r="B896" s="3">
        <v>41745</v>
      </c>
      <c r="C896" t="s">
        <v>9540</v>
      </c>
      <c r="D896">
        <v>2</v>
      </c>
      <c r="E896" t="s">
        <v>9541</v>
      </c>
      <c r="F896" t="s">
        <v>26</v>
      </c>
      <c r="G896" t="s">
        <v>13</v>
      </c>
      <c r="H896" t="s">
        <v>9542</v>
      </c>
      <c r="I896" s="14">
        <f t="shared" si="13"/>
        <v>2491.375</v>
      </c>
      <c r="J896">
        <v>398.62</v>
      </c>
      <c r="K896" s="1" t="s">
        <v>6145</v>
      </c>
    </row>
    <row r="897" spans="1:11" hidden="1">
      <c r="A897" t="s">
        <v>8681</v>
      </c>
      <c r="B897" s="3">
        <v>41745</v>
      </c>
      <c r="C897" t="s">
        <v>9540</v>
      </c>
      <c r="D897">
        <v>2</v>
      </c>
      <c r="E897" t="s">
        <v>9541</v>
      </c>
      <c r="F897" t="s">
        <v>26</v>
      </c>
      <c r="G897" t="s">
        <v>13</v>
      </c>
      <c r="H897" t="s">
        <v>9542</v>
      </c>
      <c r="I897" s="14">
        <f t="shared" si="13"/>
        <v>-2491.375</v>
      </c>
      <c r="J897">
        <v>-398.62</v>
      </c>
      <c r="K897" s="1" t="s">
        <v>6145</v>
      </c>
    </row>
    <row r="898" spans="1:11" hidden="1">
      <c r="A898" s="1" t="s">
        <v>646</v>
      </c>
      <c r="B898" s="13">
        <v>41745</v>
      </c>
      <c r="C898" s="1" t="s">
        <v>9543</v>
      </c>
      <c r="D898" s="1">
        <v>2</v>
      </c>
      <c r="E898" s="1" t="s">
        <v>9544</v>
      </c>
      <c r="F898" s="1" t="s">
        <v>26</v>
      </c>
      <c r="G898" s="1" t="s">
        <v>13</v>
      </c>
      <c r="H898" s="1" t="s">
        <v>5420</v>
      </c>
      <c r="I898" s="14">
        <f t="shared" si="13"/>
        <v>3413.8125</v>
      </c>
      <c r="J898" s="1">
        <v>546.21</v>
      </c>
      <c r="K898" s="1" t="s">
        <v>6145</v>
      </c>
    </row>
    <row r="899" spans="1:11" hidden="1">
      <c r="A899" t="s">
        <v>646</v>
      </c>
      <c r="B899" s="3">
        <v>41745</v>
      </c>
      <c r="C899" t="s">
        <v>9543</v>
      </c>
      <c r="D899">
        <v>2</v>
      </c>
      <c r="E899" t="s">
        <v>9544</v>
      </c>
      <c r="F899" t="s">
        <v>26</v>
      </c>
      <c r="G899" t="s">
        <v>13</v>
      </c>
      <c r="H899" t="s">
        <v>5420</v>
      </c>
      <c r="I899" s="14">
        <f t="shared" si="13"/>
        <v>3413.8125</v>
      </c>
      <c r="J899">
        <v>546.21</v>
      </c>
      <c r="K899" s="1" t="s">
        <v>6145</v>
      </c>
    </row>
    <row r="900" spans="1:11" hidden="1">
      <c r="A900" t="s">
        <v>646</v>
      </c>
      <c r="B900" s="3">
        <v>41745</v>
      </c>
      <c r="C900" t="s">
        <v>9543</v>
      </c>
      <c r="D900">
        <v>2</v>
      </c>
      <c r="E900" t="s">
        <v>9544</v>
      </c>
      <c r="F900" t="s">
        <v>26</v>
      </c>
      <c r="G900" t="s">
        <v>13</v>
      </c>
      <c r="H900" t="s">
        <v>5420</v>
      </c>
      <c r="I900" s="14">
        <f t="shared" si="13"/>
        <v>-3413.8125</v>
      </c>
      <c r="J900">
        <v>-546.21</v>
      </c>
      <c r="K900" s="1" t="s">
        <v>6145</v>
      </c>
    </row>
    <row r="901" spans="1:11" hidden="1">
      <c r="A901" s="1" t="s">
        <v>2616</v>
      </c>
      <c r="B901" s="13">
        <v>41745</v>
      </c>
      <c r="C901" s="1" t="s">
        <v>9545</v>
      </c>
      <c r="D901" s="1">
        <v>2</v>
      </c>
      <c r="E901" s="1" t="s">
        <v>9546</v>
      </c>
      <c r="F901" s="1" t="s">
        <v>26</v>
      </c>
      <c r="G901" s="1" t="s">
        <v>13</v>
      </c>
      <c r="H901" s="1" t="s">
        <v>8972</v>
      </c>
      <c r="I901" s="14">
        <f t="shared" si="13"/>
        <v>2122.8125</v>
      </c>
      <c r="J901" s="1">
        <v>339.65</v>
      </c>
      <c r="K901" s="1" t="s">
        <v>6145</v>
      </c>
    </row>
    <row r="902" spans="1:11" hidden="1">
      <c r="A902" t="s">
        <v>2616</v>
      </c>
      <c r="B902" s="3">
        <v>41745</v>
      </c>
      <c r="C902" t="s">
        <v>9545</v>
      </c>
      <c r="D902">
        <v>2</v>
      </c>
      <c r="E902" t="s">
        <v>9546</v>
      </c>
      <c r="F902" t="s">
        <v>26</v>
      </c>
      <c r="G902" t="s">
        <v>13</v>
      </c>
      <c r="H902" t="s">
        <v>8972</v>
      </c>
      <c r="I902" s="14">
        <f t="shared" si="13"/>
        <v>5118.0625</v>
      </c>
      <c r="J902">
        <v>818.89</v>
      </c>
      <c r="K902" s="1" t="s">
        <v>6145</v>
      </c>
    </row>
    <row r="903" spans="1:11" hidden="1">
      <c r="A903" t="s">
        <v>2616</v>
      </c>
      <c r="B903" s="3">
        <v>41745</v>
      </c>
      <c r="C903" t="s">
        <v>9545</v>
      </c>
      <c r="D903">
        <v>2</v>
      </c>
      <c r="E903" t="s">
        <v>9546</v>
      </c>
      <c r="F903" t="s">
        <v>26</v>
      </c>
      <c r="G903" t="s">
        <v>13</v>
      </c>
      <c r="H903" t="s">
        <v>8972</v>
      </c>
      <c r="I903" s="14">
        <f t="shared" si="13"/>
        <v>-2122.8125</v>
      </c>
      <c r="J903">
        <v>-339.65</v>
      </c>
      <c r="K903" s="1" t="s">
        <v>6145</v>
      </c>
    </row>
    <row r="904" spans="1:11" hidden="1">
      <c r="A904" t="s">
        <v>2620</v>
      </c>
      <c r="B904" s="3">
        <v>41745</v>
      </c>
      <c r="C904" t="s">
        <v>10634</v>
      </c>
      <c r="D904">
        <v>2</v>
      </c>
      <c r="E904" t="s">
        <v>10635</v>
      </c>
      <c r="F904" t="s">
        <v>26</v>
      </c>
      <c r="G904" t="s">
        <v>13</v>
      </c>
      <c r="H904" t="s">
        <v>10636</v>
      </c>
      <c r="I904" s="14">
        <f t="shared" si="13"/>
        <v>853.43750000000011</v>
      </c>
      <c r="J904">
        <v>136.55000000000001</v>
      </c>
      <c r="K904" s="1" t="s">
        <v>6145</v>
      </c>
    </row>
    <row r="905" spans="1:11" hidden="1">
      <c r="A905" s="1" t="s">
        <v>2623</v>
      </c>
      <c r="B905" s="13">
        <v>41745</v>
      </c>
      <c r="C905" s="1" t="s">
        <v>16</v>
      </c>
      <c r="D905" s="1">
        <v>2</v>
      </c>
      <c r="E905" s="1" t="s">
        <v>9547</v>
      </c>
      <c r="F905" s="1" t="s">
        <v>18</v>
      </c>
      <c r="G905" s="1" t="s">
        <v>3</v>
      </c>
      <c r="H905" s="1" t="s">
        <v>9026</v>
      </c>
      <c r="I905" s="14">
        <f t="shared" si="13"/>
        <v>995.875</v>
      </c>
      <c r="J905" s="1">
        <v>159.34</v>
      </c>
      <c r="K905" t="s">
        <v>6149</v>
      </c>
    </row>
    <row r="906" spans="1:11" hidden="1">
      <c r="A906" t="s">
        <v>2623</v>
      </c>
      <c r="B906" s="3">
        <v>41745</v>
      </c>
      <c r="C906" t="s">
        <v>16</v>
      </c>
      <c r="D906">
        <v>2</v>
      </c>
      <c r="E906" t="s">
        <v>9547</v>
      </c>
      <c r="F906" t="s">
        <v>18</v>
      </c>
      <c r="G906" t="s">
        <v>3</v>
      </c>
      <c r="H906" t="s">
        <v>9026</v>
      </c>
      <c r="I906" s="14">
        <f t="shared" ref="I906:I969" si="14">J906*100/16</f>
        <v>995.875</v>
      </c>
      <c r="J906">
        <v>159.34</v>
      </c>
      <c r="K906" t="s">
        <v>6149</v>
      </c>
    </row>
    <row r="907" spans="1:11" hidden="1">
      <c r="A907" t="s">
        <v>2623</v>
      </c>
      <c r="B907" s="3">
        <v>41745</v>
      </c>
      <c r="C907" t="s">
        <v>16</v>
      </c>
      <c r="D907">
        <v>2</v>
      </c>
      <c r="E907" t="s">
        <v>9547</v>
      </c>
      <c r="F907" t="s">
        <v>18</v>
      </c>
      <c r="G907" t="s">
        <v>3</v>
      </c>
      <c r="H907" t="s">
        <v>9026</v>
      </c>
      <c r="I907" s="14">
        <f t="shared" si="14"/>
        <v>-995.875</v>
      </c>
      <c r="J907">
        <v>-159.34</v>
      </c>
      <c r="K907" t="s">
        <v>6149</v>
      </c>
    </row>
    <row r="908" spans="1:11" hidden="1">
      <c r="A908" t="s">
        <v>2627</v>
      </c>
      <c r="B908" s="3">
        <v>41745</v>
      </c>
      <c r="C908" t="s">
        <v>10637</v>
      </c>
      <c r="D908">
        <v>2</v>
      </c>
      <c r="E908" t="s">
        <v>10638</v>
      </c>
      <c r="F908" t="s">
        <v>26</v>
      </c>
      <c r="G908" t="s">
        <v>13</v>
      </c>
      <c r="H908" t="s">
        <v>8195</v>
      </c>
      <c r="I908" s="14">
        <f t="shared" si="14"/>
        <v>1472.4375</v>
      </c>
      <c r="J908">
        <v>235.59</v>
      </c>
      <c r="K908" s="1" t="s">
        <v>6145</v>
      </c>
    </row>
    <row r="909" spans="1:11" hidden="1">
      <c r="A909" t="s">
        <v>2631</v>
      </c>
      <c r="B909" s="3">
        <v>41745</v>
      </c>
      <c r="C909" t="s">
        <v>10639</v>
      </c>
      <c r="D909">
        <v>2</v>
      </c>
      <c r="E909" t="s">
        <v>10640</v>
      </c>
      <c r="F909" t="s">
        <v>26</v>
      </c>
      <c r="G909" t="s">
        <v>13</v>
      </c>
      <c r="H909" t="s">
        <v>10641</v>
      </c>
      <c r="I909" s="14">
        <f t="shared" si="14"/>
        <v>2125.875</v>
      </c>
      <c r="J909">
        <v>340.14</v>
      </c>
      <c r="K909" s="1" t="s">
        <v>6145</v>
      </c>
    </row>
    <row r="910" spans="1:11" hidden="1">
      <c r="A910" t="s">
        <v>4483</v>
      </c>
      <c r="B910" s="3">
        <v>41745</v>
      </c>
      <c r="C910" t="s">
        <v>10642</v>
      </c>
      <c r="D910">
        <v>2</v>
      </c>
      <c r="E910" t="s">
        <v>10643</v>
      </c>
      <c r="F910" t="s">
        <v>26</v>
      </c>
      <c r="G910" t="s">
        <v>13</v>
      </c>
      <c r="H910" t="s">
        <v>10644</v>
      </c>
      <c r="I910" s="14">
        <f t="shared" si="14"/>
        <v>853.43750000000011</v>
      </c>
      <c r="J910">
        <v>136.55000000000001</v>
      </c>
      <c r="K910" s="1" t="s">
        <v>6145</v>
      </c>
    </row>
    <row r="911" spans="1:11" hidden="1">
      <c r="A911" t="s">
        <v>2645</v>
      </c>
      <c r="B911" s="3">
        <v>41745</v>
      </c>
      <c r="C911" t="s">
        <v>10645</v>
      </c>
      <c r="D911">
        <v>2</v>
      </c>
      <c r="E911" t="s">
        <v>10646</v>
      </c>
      <c r="F911" t="s">
        <v>26</v>
      </c>
      <c r="G911" t="s">
        <v>13</v>
      </c>
      <c r="H911" t="s">
        <v>4861</v>
      </c>
      <c r="I911" s="14">
        <f t="shared" si="14"/>
        <v>853.43750000000011</v>
      </c>
      <c r="J911">
        <v>136.55000000000001</v>
      </c>
      <c r="K911" s="1" t="s">
        <v>6145</v>
      </c>
    </row>
    <row r="912" spans="1:11" hidden="1">
      <c r="A912" s="1" t="s">
        <v>5526</v>
      </c>
      <c r="B912" s="13">
        <v>41745</v>
      </c>
      <c r="C912" s="1" t="s">
        <v>9548</v>
      </c>
      <c r="D912" s="1">
        <v>2</v>
      </c>
      <c r="E912" s="1" t="s">
        <v>9549</v>
      </c>
      <c r="F912" s="1" t="s">
        <v>26</v>
      </c>
      <c r="G912" s="1" t="s">
        <v>13</v>
      </c>
      <c r="H912" s="1" t="s">
        <v>9550</v>
      </c>
      <c r="I912" s="14">
        <f t="shared" si="14"/>
        <v>1534.5</v>
      </c>
      <c r="J912" s="1">
        <v>245.52</v>
      </c>
      <c r="K912" s="1" t="s">
        <v>6145</v>
      </c>
    </row>
    <row r="913" spans="1:11" hidden="1">
      <c r="A913" t="s">
        <v>5526</v>
      </c>
      <c r="B913" s="3">
        <v>41745</v>
      </c>
      <c r="C913" t="s">
        <v>9548</v>
      </c>
      <c r="D913">
        <v>2</v>
      </c>
      <c r="E913" t="s">
        <v>9549</v>
      </c>
      <c r="F913" t="s">
        <v>26</v>
      </c>
      <c r="G913" t="s">
        <v>13</v>
      </c>
      <c r="H913" t="s">
        <v>9550</v>
      </c>
      <c r="I913" s="14">
        <f t="shared" si="14"/>
        <v>1534.5</v>
      </c>
      <c r="J913">
        <v>245.52</v>
      </c>
      <c r="K913" s="1" t="s">
        <v>6145</v>
      </c>
    </row>
    <row r="914" spans="1:11" hidden="1">
      <c r="A914" t="s">
        <v>5526</v>
      </c>
      <c r="B914" s="3">
        <v>41745</v>
      </c>
      <c r="C914" t="s">
        <v>9548</v>
      </c>
      <c r="D914">
        <v>2</v>
      </c>
      <c r="E914" t="s">
        <v>9549</v>
      </c>
      <c r="F914" t="s">
        <v>26</v>
      </c>
      <c r="G914" t="s">
        <v>13</v>
      </c>
      <c r="H914" t="s">
        <v>9550</v>
      </c>
      <c r="I914" s="14">
        <f t="shared" si="14"/>
        <v>-1534.5</v>
      </c>
      <c r="J914">
        <v>-245.52</v>
      </c>
      <c r="K914" s="1" t="s">
        <v>6145</v>
      </c>
    </row>
    <row r="915" spans="1:11" hidden="1">
      <c r="A915" t="s">
        <v>4484</v>
      </c>
      <c r="B915" s="3">
        <v>41745</v>
      </c>
      <c r="C915" t="s">
        <v>10647</v>
      </c>
      <c r="D915">
        <v>2</v>
      </c>
      <c r="E915" t="s">
        <v>10648</v>
      </c>
      <c r="F915" t="s">
        <v>26</v>
      </c>
      <c r="G915" t="s">
        <v>13</v>
      </c>
      <c r="H915" t="s">
        <v>9951</v>
      </c>
      <c r="I915" s="14">
        <f t="shared" si="14"/>
        <v>3297.6875</v>
      </c>
      <c r="J915">
        <v>527.63</v>
      </c>
      <c r="K915" s="1" t="s">
        <v>6145</v>
      </c>
    </row>
    <row r="916" spans="1:11" hidden="1">
      <c r="A916" s="1" t="s">
        <v>2649</v>
      </c>
      <c r="B916" s="13">
        <v>41745</v>
      </c>
      <c r="C916" s="1" t="s">
        <v>16</v>
      </c>
      <c r="D916" s="1">
        <v>2</v>
      </c>
      <c r="E916" s="1" t="s">
        <v>9551</v>
      </c>
      <c r="F916" s="1" t="s">
        <v>18</v>
      </c>
      <c r="G916" s="1" t="s">
        <v>3</v>
      </c>
      <c r="H916" s="1" t="s">
        <v>88</v>
      </c>
      <c r="I916" s="14">
        <f t="shared" si="14"/>
        <v>58.125000000000007</v>
      </c>
      <c r="J916" s="1">
        <v>9.3000000000000007</v>
      </c>
      <c r="K916" t="s">
        <v>6149</v>
      </c>
    </row>
    <row r="917" spans="1:11" hidden="1">
      <c r="A917" t="s">
        <v>2649</v>
      </c>
      <c r="B917" s="3">
        <v>41745</v>
      </c>
      <c r="C917" t="s">
        <v>16</v>
      </c>
      <c r="D917">
        <v>2</v>
      </c>
      <c r="E917" t="s">
        <v>9551</v>
      </c>
      <c r="F917" t="s">
        <v>18</v>
      </c>
      <c r="G917" t="s">
        <v>3</v>
      </c>
      <c r="H917" t="s">
        <v>88</v>
      </c>
      <c r="I917" s="14">
        <f t="shared" si="14"/>
        <v>58.125000000000007</v>
      </c>
      <c r="J917">
        <v>9.3000000000000007</v>
      </c>
      <c r="K917" t="s">
        <v>6149</v>
      </c>
    </row>
    <row r="918" spans="1:11" hidden="1">
      <c r="A918" t="s">
        <v>2649</v>
      </c>
      <c r="B918" s="3">
        <v>41745</v>
      </c>
      <c r="C918" t="s">
        <v>16</v>
      </c>
      <c r="D918">
        <v>2</v>
      </c>
      <c r="E918" t="s">
        <v>9551</v>
      </c>
      <c r="F918" t="s">
        <v>18</v>
      </c>
      <c r="G918" t="s">
        <v>3</v>
      </c>
      <c r="H918" t="s">
        <v>88</v>
      </c>
      <c r="I918" s="14">
        <f t="shared" si="14"/>
        <v>-58.125000000000007</v>
      </c>
      <c r="J918">
        <v>-9.3000000000000007</v>
      </c>
      <c r="K918" t="s">
        <v>6149</v>
      </c>
    </row>
    <row r="919" spans="1:11" hidden="1">
      <c r="A919" t="s">
        <v>2652</v>
      </c>
      <c r="B919" s="3">
        <v>41745</v>
      </c>
      <c r="C919" t="s">
        <v>2</v>
      </c>
      <c r="D919">
        <v>2</v>
      </c>
      <c r="E919" t="s">
        <v>10649</v>
      </c>
      <c r="F919" t="s">
        <v>18</v>
      </c>
      <c r="G919" t="s">
        <v>3</v>
      </c>
      <c r="H919" t="s">
        <v>10650</v>
      </c>
      <c r="I919" s="14">
        <f t="shared" si="14"/>
        <v>277.8125</v>
      </c>
      <c r="J919">
        <v>44.45</v>
      </c>
      <c r="K919" t="s">
        <v>6149</v>
      </c>
    </row>
    <row r="920" spans="1:11" hidden="1">
      <c r="A920" t="s">
        <v>5533</v>
      </c>
      <c r="B920" s="3">
        <v>41745</v>
      </c>
      <c r="C920" t="s">
        <v>10651</v>
      </c>
      <c r="D920">
        <v>2</v>
      </c>
      <c r="E920" t="s">
        <v>10652</v>
      </c>
      <c r="F920" t="s">
        <v>26</v>
      </c>
      <c r="G920" t="s">
        <v>13</v>
      </c>
      <c r="H920" t="s">
        <v>10653</v>
      </c>
      <c r="I920" s="14">
        <f t="shared" si="14"/>
        <v>1801.7499999999998</v>
      </c>
      <c r="J920">
        <v>288.27999999999997</v>
      </c>
      <c r="K920" s="1" t="s">
        <v>6145</v>
      </c>
    </row>
    <row r="921" spans="1:11" hidden="1">
      <c r="A921" t="s">
        <v>2656</v>
      </c>
      <c r="B921" s="3">
        <v>41745</v>
      </c>
      <c r="C921" t="s">
        <v>10654</v>
      </c>
      <c r="D921">
        <v>2</v>
      </c>
      <c r="E921" t="s">
        <v>10655</v>
      </c>
      <c r="F921" t="s">
        <v>26</v>
      </c>
      <c r="G921" t="s">
        <v>13</v>
      </c>
      <c r="H921" t="s">
        <v>10656</v>
      </c>
      <c r="I921" s="14">
        <f t="shared" si="14"/>
        <v>853.43750000000011</v>
      </c>
      <c r="J921">
        <v>136.55000000000001</v>
      </c>
      <c r="K921" s="1" t="s">
        <v>6145</v>
      </c>
    </row>
    <row r="922" spans="1:11" hidden="1">
      <c r="A922" t="s">
        <v>4487</v>
      </c>
      <c r="B922" s="3">
        <v>41745</v>
      </c>
      <c r="C922" t="s">
        <v>10657</v>
      </c>
      <c r="D922">
        <v>2</v>
      </c>
      <c r="E922" t="s">
        <v>10658</v>
      </c>
      <c r="F922" t="s">
        <v>26</v>
      </c>
      <c r="G922" t="s">
        <v>13</v>
      </c>
      <c r="H922" t="s">
        <v>7260</v>
      </c>
      <c r="I922" s="14">
        <f t="shared" si="14"/>
        <v>2265.5625</v>
      </c>
      <c r="J922">
        <v>362.49</v>
      </c>
      <c r="K922" s="1" t="s">
        <v>6145</v>
      </c>
    </row>
    <row r="923" spans="1:11" hidden="1">
      <c r="A923" t="s">
        <v>5543</v>
      </c>
      <c r="B923" s="3">
        <v>41745</v>
      </c>
      <c r="C923" t="s">
        <v>10659</v>
      </c>
      <c r="D923">
        <v>2</v>
      </c>
      <c r="E923" t="s">
        <v>10660</v>
      </c>
      <c r="F923" t="s">
        <v>26</v>
      </c>
      <c r="G923" t="s">
        <v>13</v>
      </c>
      <c r="H923" t="s">
        <v>10661</v>
      </c>
      <c r="I923" s="14">
        <f t="shared" si="14"/>
        <v>853.43750000000011</v>
      </c>
      <c r="J923">
        <v>136.55000000000001</v>
      </c>
      <c r="K923" s="1" t="s">
        <v>6145</v>
      </c>
    </row>
    <row r="924" spans="1:11" hidden="1">
      <c r="A924" t="s">
        <v>8682</v>
      </c>
      <c r="B924" s="3">
        <v>41745</v>
      </c>
      <c r="C924" t="s">
        <v>10662</v>
      </c>
      <c r="D924">
        <v>2</v>
      </c>
      <c r="E924" t="s">
        <v>10663</v>
      </c>
      <c r="F924" t="s">
        <v>26</v>
      </c>
      <c r="G924" t="s">
        <v>13</v>
      </c>
      <c r="H924" t="s">
        <v>10664</v>
      </c>
      <c r="I924" s="14">
        <f t="shared" si="14"/>
        <v>853.43750000000011</v>
      </c>
      <c r="J924">
        <v>136.55000000000001</v>
      </c>
      <c r="K924" s="1" t="s">
        <v>6145</v>
      </c>
    </row>
    <row r="925" spans="1:11" hidden="1">
      <c r="A925" t="s">
        <v>2660</v>
      </c>
      <c r="B925" s="3">
        <v>41745</v>
      </c>
      <c r="C925" t="s">
        <v>10665</v>
      </c>
      <c r="D925">
        <v>2</v>
      </c>
      <c r="E925" t="s">
        <v>10666</v>
      </c>
      <c r="F925" t="s">
        <v>26</v>
      </c>
      <c r="G925" t="s">
        <v>13</v>
      </c>
      <c r="H925" t="s">
        <v>483</v>
      </c>
      <c r="I925" s="14">
        <f t="shared" si="14"/>
        <v>853.43750000000011</v>
      </c>
      <c r="J925">
        <v>136.55000000000001</v>
      </c>
      <c r="K925" s="1" t="s">
        <v>6145</v>
      </c>
    </row>
    <row r="926" spans="1:11" hidden="1">
      <c r="A926" t="s">
        <v>5566</v>
      </c>
      <c r="B926" s="3">
        <v>41745</v>
      </c>
      <c r="C926" t="s">
        <v>10667</v>
      </c>
      <c r="D926">
        <v>2</v>
      </c>
      <c r="E926" t="s">
        <v>10668</v>
      </c>
      <c r="F926" t="s">
        <v>26</v>
      </c>
      <c r="G926" t="s">
        <v>13</v>
      </c>
      <c r="H926" t="s">
        <v>2330</v>
      </c>
      <c r="I926" s="14">
        <f t="shared" si="14"/>
        <v>1534.5</v>
      </c>
      <c r="J926">
        <v>245.52</v>
      </c>
      <c r="K926" s="1" t="s">
        <v>6145</v>
      </c>
    </row>
    <row r="927" spans="1:11" hidden="1">
      <c r="A927" t="s">
        <v>2664</v>
      </c>
      <c r="B927" s="3">
        <v>41745</v>
      </c>
      <c r="C927" t="s">
        <v>10669</v>
      </c>
      <c r="D927">
        <v>2</v>
      </c>
      <c r="E927" t="s">
        <v>10670</v>
      </c>
      <c r="F927" t="s">
        <v>26</v>
      </c>
      <c r="G927" t="s">
        <v>13</v>
      </c>
      <c r="H927" t="s">
        <v>10671</v>
      </c>
      <c r="I927" s="14">
        <f t="shared" si="14"/>
        <v>23483.1875</v>
      </c>
      <c r="J927" s="4">
        <v>3757.31</v>
      </c>
      <c r="K927" s="1" t="s">
        <v>6145</v>
      </c>
    </row>
    <row r="928" spans="1:11" hidden="1">
      <c r="A928" t="s">
        <v>5571</v>
      </c>
      <c r="B928" s="3">
        <v>41745</v>
      </c>
      <c r="C928" t="s">
        <v>10672</v>
      </c>
      <c r="D928">
        <v>2</v>
      </c>
      <c r="E928" t="s">
        <v>10673</v>
      </c>
      <c r="F928" t="s">
        <v>26</v>
      </c>
      <c r="G928" t="s">
        <v>13</v>
      </c>
      <c r="H928" t="s">
        <v>2697</v>
      </c>
      <c r="I928" s="14">
        <f t="shared" si="14"/>
        <v>3362.0624999999995</v>
      </c>
      <c r="J928">
        <v>537.92999999999995</v>
      </c>
      <c r="K928" s="1" t="s">
        <v>6145</v>
      </c>
    </row>
    <row r="929" spans="1:11" hidden="1">
      <c r="A929" t="s">
        <v>2672</v>
      </c>
      <c r="B929" s="3">
        <v>41750</v>
      </c>
      <c r="C929" t="s">
        <v>652</v>
      </c>
      <c r="D929">
        <v>2</v>
      </c>
      <c r="E929" t="s">
        <v>10674</v>
      </c>
      <c r="F929" t="s">
        <v>18</v>
      </c>
      <c r="G929" t="s">
        <v>0</v>
      </c>
      <c r="H929" t="s">
        <v>10675</v>
      </c>
      <c r="I929" s="14">
        <f t="shared" si="14"/>
        <v>187.375</v>
      </c>
      <c r="J929">
        <v>29.98</v>
      </c>
      <c r="K929" t="s">
        <v>6149</v>
      </c>
    </row>
    <row r="930" spans="1:11" hidden="1">
      <c r="A930" t="s">
        <v>680</v>
      </c>
      <c r="B930" s="3">
        <v>41750</v>
      </c>
      <c r="C930" t="s">
        <v>1578</v>
      </c>
      <c r="D930">
        <v>1</v>
      </c>
      <c r="E930" t="s">
        <v>10676</v>
      </c>
      <c r="F930" t="s">
        <v>934</v>
      </c>
      <c r="G930" t="s">
        <v>5</v>
      </c>
      <c r="H930" t="s">
        <v>10677</v>
      </c>
      <c r="I930" s="14">
        <f t="shared" si="14"/>
        <v>163.8125</v>
      </c>
      <c r="J930">
        <v>26.21</v>
      </c>
      <c r="K930" t="s">
        <v>6146</v>
      </c>
    </row>
    <row r="931" spans="1:11" hidden="1">
      <c r="A931" s="1" t="s">
        <v>2676</v>
      </c>
      <c r="B931" s="13">
        <v>41750</v>
      </c>
      <c r="C931" s="1" t="s">
        <v>16</v>
      </c>
      <c r="D931" s="1">
        <v>2</v>
      </c>
      <c r="E931" s="1" t="s">
        <v>9552</v>
      </c>
      <c r="F931" s="1" t="s">
        <v>18</v>
      </c>
      <c r="G931" s="1" t="s">
        <v>3</v>
      </c>
      <c r="H931" s="1" t="s">
        <v>497</v>
      </c>
      <c r="I931" s="14">
        <f t="shared" si="14"/>
        <v>1376.5625</v>
      </c>
      <c r="J931" s="1">
        <v>220.25</v>
      </c>
      <c r="K931" t="s">
        <v>6149</v>
      </c>
    </row>
    <row r="932" spans="1:11" hidden="1">
      <c r="A932" t="s">
        <v>2676</v>
      </c>
      <c r="B932" s="3">
        <v>41750</v>
      </c>
      <c r="C932" t="s">
        <v>16</v>
      </c>
      <c r="D932">
        <v>2</v>
      </c>
      <c r="E932" t="s">
        <v>9552</v>
      </c>
      <c r="F932" t="s">
        <v>18</v>
      </c>
      <c r="G932" t="s">
        <v>3</v>
      </c>
      <c r="H932" t="s">
        <v>497</v>
      </c>
      <c r="I932" s="14">
        <f t="shared" si="14"/>
        <v>1376.5625</v>
      </c>
      <c r="J932">
        <v>220.25</v>
      </c>
      <c r="K932" t="s">
        <v>6149</v>
      </c>
    </row>
    <row r="933" spans="1:11" hidden="1">
      <c r="A933" t="s">
        <v>2676</v>
      </c>
      <c r="B933" s="3">
        <v>41750</v>
      </c>
      <c r="C933" t="s">
        <v>16</v>
      </c>
      <c r="D933">
        <v>2</v>
      </c>
      <c r="E933" t="s">
        <v>9552</v>
      </c>
      <c r="F933" t="s">
        <v>18</v>
      </c>
      <c r="G933" t="s">
        <v>3</v>
      </c>
      <c r="H933" t="s">
        <v>497</v>
      </c>
      <c r="I933" s="14">
        <f t="shared" si="14"/>
        <v>-1376.5625</v>
      </c>
      <c r="J933">
        <v>-220.25</v>
      </c>
      <c r="K933" t="s">
        <v>6149</v>
      </c>
    </row>
    <row r="934" spans="1:11" hidden="1">
      <c r="A934" t="s">
        <v>682</v>
      </c>
      <c r="B934" s="3">
        <v>41750</v>
      </c>
      <c r="C934" t="s">
        <v>10678</v>
      </c>
      <c r="D934">
        <v>2</v>
      </c>
      <c r="E934" t="s">
        <v>10679</v>
      </c>
      <c r="F934" t="s">
        <v>26</v>
      </c>
      <c r="G934" t="s">
        <v>13</v>
      </c>
      <c r="H934" t="s">
        <v>1409</v>
      </c>
      <c r="I934" s="14">
        <f t="shared" si="14"/>
        <v>1534.5</v>
      </c>
      <c r="J934">
        <v>245.52</v>
      </c>
      <c r="K934" s="1" t="s">
        <v>6145</v>
      </c>
    </row>
    <row r="935" spans="1:11" hidden="1">
      <c r="A935" s="1" t="s">
        <v>685</v>
      </c>
      <c r="B935" s="13">
        <v>41750</v>
      </c>
      <c r="C935" s="1" t="s">
        <v>16</v>
      </c>
      <c r="D935" s="1">
        <v>2</v>
      </c>
      <c r="E935" s="1" t="s">
        <v>9553</v>
      </c>
      <c r="F935" s="1" t="s">
        <v>18</v>
      </c>
      <c r="G935" s="1" t="s">
        <v>3</v>
      </c>
      <c r="H935" s="1" t="s">
        <v>88</v>
      </c>
      <c r="I935" s="14">
        <f t="shared" si="14"/>
        <v>86.4375</v>
      </c>
      <c r="J935" s="1">
        <v>13.83</v>
      </c>
      <c r="K935" t="s">
        <v>6149</v>
      </c>
    </row>
    <row r="936" spans="1:11" hidden="1">
      <c r="A936" t="s">
        <v>685</v>
      </c>
      <c r="B936" s="3">
        <v>41750</v>
      </c>
      <c r="C936" t="s">
        <v>16</v>
      </c>
      <c r="D936">
        <v>2</v>
      </c>
      <c r="E936" t="s">
        <v>9553</v>
      </c>
      <c r="F936" t="s">
        <v>18</v>
      </c>
      <c r="G936" t="s">
        <v>3</v>
      </c>
      <c r="H936" t="s">
        <v>88</v>
      </c>
      <c r="I936" s="14">
        <f t="shared" si="14"/>
        <v>86.4375</v>
      </c>
      <c r="J936">
        <v>13.83</v>
      </c>
      <c r="K936" t="s">
        <v>6149</v>
      </c>
    </row>
    <row r="937" spans="1:11" hidden="1">
      <c r="A937" t="s">
        <v>685</v>
      </c>
      <c r="B937" s="3">
        <v>41750</v>
      </c>
      <c r="C937" t="s">
        <v>16</v>
      </c>
      <c r="D937">
        <v>2</v>
      </c>
      <c r="E937" t="s">
        <v>9553</v>
      </c>
      <c r="F937" t="s">
        <v>18</v>
      </c>
      <c r="G937" t="s">
        <v>3</v>
      </c>
      <c r="H937" t="s">
        <v>88</v>
      </c>
      <c r="I937" s="14">
        <f t="shared" si="14"/>
        <v>-86.4375</v>
      </c>
      <c r="J937">
        <v>-13.83</v>
      </c>
      <c r="K937" t="s">
        <v>6149</v>
      </c>
    </row>
    <row r="938" spans="1:11" hidden="1">
      <c r="A938" t="s">
        <v>687</v>
      </c>
      <c r="B938" s="3">
        <v>41750</v>
      </c>
      <c r="C938" t="s">
        <v>10680</v>
      </c>
      <c r="D938">
        <v>2</v>
      </c>
      <c r="E938" t="s">
        <v>10681</v>
      </c>
      <c r="F938" t="s">
        <v>26</v>
      </c>
      <c r="G938" t="s">
        <v>13</v>
      </c>
      <c r="H938" t="s">
        <v>10682</v>
      </c>
      <c r="I938" s="14">
        <f t="shared" si="14"/>
        <v>853.43750000000011</v>
      </c>
      <c r="J938">
        <v>136.55000000000001</v>
      </c>
      <c r="K938" s="1" t="s">
        <v>6145</v>
      </c>
    </row>
    <row r="939" spans="1:11" hidden="1">
      <c r="A939" t="s">
        <v>2679</v>
      </c>
      <c r="B939" s="3">
        <v>41750</v>
      </c>
      <c r="C939" t="s">
        <v>10683</v>
      </c>
      <c r="D939">
        <v>2</v>
      </c>
      <c r="E939" t="s">
        <v>10684</v>
      </c>
      <c r="F939" t="s">
        <v>26</v>
      </c>
      <c r="G939" t="s">
        <v>13</v>
      </c>
      <c r="H939" t="s">
        <v>10685</v>
      </c>
      <c r="I939" s="14">
        <f t="shared" si="14"/>
        <v>3284.5</v>
      </c>
      <c r="J939">
        <v>525.52</v>
      </c>
      <c r="K939" s="1" t="s">
        <v>6145</v>
      </c>
    </row>
    <row r="940" spans="1:11" hidden="1">
      <c r="A940" t="s">
        <v>2681</v>
      </c>
      <c r="B940" s="3">
        <v>41750</v>
      </c>
      <c r="C940" t="s">
        <v>10686</v>
      </c>
      <c r="D940">
        <v>2</v>
      </c>
      <c r="E940" t="s">
        <v>10687</v>
      </c>
      <c r="F940" t="s">
        <v>26</v>
      </c>
      <c r="G940" t="s">
        <v>13</v>
      </c>
      <c r="H940" t="s">
        <v>7887</v>
      </c>
      <c r="I940" s="14">
        <f t="shared" si="14"/>
        <v>1534.5</v>
      </c>
      <c r="J940">
        <v>245.52</v>
      </c>
      <c r="K940" s="1" t="s">
        <v>6145</v>
      </c>
    </row>
    <row r="941" spans="1:11" hidden="1">
      <c r="A941" t="s">
        <v>692</v>
      </c>
      <c r="B941" s="3">
        <v>41750</v>
      </c>
      <c r="C941" t="s">
        <v>10688</v>
      </c>
      <c r="D941">
        <v>2</v>
      </c>
      <c r="E941" t="s">
        <v>10689</v>
      </c>
      <c r="F941" t="s">
        <v>26</v>
      </c>
      <c r="G941" t="s">
        <v>13</v>
      </c>
      <c r="H941" t="s">
        <v>9176</v>
      </c>
      <c r="I941" s="14">
        <f t="shared" si="14"/>
        <v>1145.6875</v>
      </c>
      <c r="J941">
        <v>183.31</v>
      </c>
      <c r="K941" s="1" t="s">
        <v>6145</v>
      </c>
    </row>
    <row r="942" spans="1:11" hidden="1">
      <c r="A942" t="s">
        <v>2685</v>
      </c>
      <c r="B942" s="3">
        <v>41750</v>
      </c>
      <c r="C942" t="s">
        <v>10690</v>
      </c>
      <c r="D942">
        <v>2</v>
      </c>
      <c r="E942" t="s">
        <v>10691</v>
      </c>
      <c r="F942" t="s">
        <v>26</v>
      </c>
      <c r="G942" t="s">
        <v>13</v>
      </c>
      <c r="H942" t="s">
        <v>10692</v>
      </c>
      <c r="I942" s="14">
        <f t="shared" si="14"/>
        <v>1534.5</v>
      </c>
      <c r="J942">
        <v>245.52</v>
      </c>
      <c r="K942" s="1" t="s">
        <v>6145</v>
      </c>
    </row>
    <row r="943" spans="1:11" hidden="1">
      <c r="A943" t="s">
        <v>2691</v>
      </c>
      <c r="B943" s="3">
        <v>41750</v>
      </c>
      <c r="C943" t="s">
        <v>10693</v>
      </c>
      <c r="D943">
        <v>2</v>
      </c>
      <c r="E943" t="s">
        <v>10694</v>
      </c>
      <c r="F943" t="s">
        <v>26</v>
      </c>
      <c r="G943" t="s">
        <v>13</v>
      </c>
      <c r="H943" t="s">
        <v>592</v>
      </c>
      <c r="I943" s="14">
        <f t="shared" si="14"/>
        <v>853.43750000000011</v>
      </c>
      <c r="J943">
        <v>136.55000000000001</v>
      </c>
      <c r="K943" s="1" t="s">
        <v>6145</v>
      </c>
    </row>
    <row r="944" spans="1:11" hidden="1">
      <c r="A944" t="s">
        <v>2694</v>
      </c>
      <c r="B944" s="3">
        <v>41750</v>
      </c>
      <c r="C944" t="s">
        <v>10695</v>
      </c>
      <c r="D944">
        <v>2</v>
      </c>
      <c r="E944" t="s">
        <v>10696</v>
      </c>
      <c r="F944" t="s">
        <v>26</v>
      </c>
      <c r="G944" t="s">
        <v>13</v>
      </c>
      <c r="H944" t="s">
        <v>7893</v>
      </c>
      <c r="I944" s="14">
        <f t="shared" si="14"/>
        <v>2297.4375</v>
      </c>
      <c r="J944">
        <v>367.59</v>
      </c>
      <c r="K944" s="1" t="s">
        <v>6145</v>
      </c>
    </row>
    <row r="945" spans="1:11" hidden="1">
      <c r="A945" t="s">
        <v>2698</v>
      </c>
      <c r="B945" s="3">
        <v>41751</v>
      </c>
      <c r="C945" t="s">
        <v>2</v>
      </c>
      <c r="D945">
        <v>2</v>
      </c>
      <c r="E945" t="s">
        <v>10697</v>
      </c>
      <c r="F945" t="s">
        <v>18</v>
      </c>
      <c r="G945" t="s">
        <v>3</v>
      </c>
      <c r="H945" t="s">
        <v>10650</v>
      </c>
      <c r="I945" s="14">
        <f t="shared" si="14"/>
        <v>277.8125</v>
      </c>
      <c r="J945">
        <v>44.45</v>
      </c>
      <c r="K945" t="s">
        <v>6149</v>
      </c>
    </row>
    <row r="946" spans="1:11" hidden="1">
      <c r="A946" t="s">
        <v>739</v>
      </c>
      <c r="B946" s="3">
        <v>41751</v>
      </c>
      <c r="C946" t="s">
        <v>10698</v>
      </c>
      <c r="D946">
        <v>2</v>
      </c>
      <c r="E946" t="s">
        <v>10699</v>
      </c>
      <c r="F946" t="s">
        <v>26</v>
      </c>
      <c r="G946" t="s">
        <v>13</v>
      </c>
      <c r="H946" t="s">
        <v>2648</v>
      </c>
      <c r="I946" s="14">
        <f t="shared" si="14"/>
        <v>853.43750000000011</v>
      </c>
      <c r="J946">
        <v>136.55000000000001</v>
      </c>
      <c r="K946" s="1" t="s">
        <v>6145</v>
      </c>
    </row>
    <row r="947" spans="1:11" hidden="1">
      <c r="A947" t="s">
        <v>2732</v>
      </c>
      <c r="B947" s="3">
        <v>41751</v>
      </c>
      <c r="C947" t="s">
        <v>10700</v>
      </c>
      <c r="D947">
        <v>2</v>
      </c>
      <c r="E947" t="s">
        <v>10701</v>
      </c>
      <c r="F947" t="s">
        <v>26</v>
      </c>
      <c r="G947" t="s">
        <v>13</v>
      </c>
      <c r="H947" t="s">
        <v>10702</v>
      </c>
      <c r="I947" s="14">
        <f t="shared" si="14"/>
        <v>3077.5625</v>
      </c>
      <c r="J947">
        <v>492.41</v>
      </c>
      <c r="K947" s="1" t="s">
        <v>6145</v>
      </c>
    </row>
    <row r="948" spans="1:11" hidden="1">
      <c r="A948" t="s">
        <v>2738</v>
      </c>
      <c r="B948" s="3">
        <v>41751</v>
      </c>
      <c r="C948" t="s">
        <v>652</v>
      </c>
      <c r="D948">
        <v>2</v>
      </c>
      <c r="E948" t="s">
        <v>10703</v>
      </c>
      <c r="F948" t="s">
        <v>18</v>
      </c>
      <c r="G948" t="s">
        <v>3</v>
      </c>
      <c r="H948" t="s">
        <v>10704</v>
      </c>
      <c r="I948" s="14">
        <f t="shared" si="14"/>
        <v>55.5625</v>
      </c>
      <c r="J948">
        <v>8.89</v>
      </c>
      <c r="K948" t="s">
        <v>6149</v>
      </c>
    </row>
    <row r="949" spans="1:11" hidden="1">
      <c r="A949" t="s">
        <v>2742</v>
      </c>
      <c r="B949" s="3">
        <v>41751</v>
      </c>
      <c r="C949" t="s">
        <v>2</v>
      </c>
      <c r="D949">
        <v>2</v>
      </c>
      <c r="E949" t="s">
        <v>10705</v>
      </c>
      <c r="F949" t="s">
        <v>18</v>
      </c>
      <c r="G949" t="s">
        <v>3</v>
      </c>
      <c r="H949" t="s">
        <v>10706</v>
      </c>
      <c r="I949" s="14">
        <f t="shared" si="14"/>
        <v>66.875</v>
      </c>
      <c r="J949">
        <v>10.7</v>
      </c>
      <c r="K949" t="s">
        <v>6149</v>
      </c>
    </row>
    <row r="950" spans="1:11" hidden="1">
      <c r="A950" t="s">
        <v>2746</v>
      </c>
      <c r="B950" s="3">
        <v>41751</v>
      </c>
      <c r="C950" t="s">
        <v>10707</v>
      </c>
      <c r="D950">
        <v>2</v>
      </c>
      <c r="E950" t="s">
        <v>10708</v>
      </c>
      <c r="F950" t="s">
        <v>26</v>
      </c>
      <c r="G950" t="s">
        <v>13</v>
      </c>
      <c r="H950" t="s">
        <v>2914</v>
      </c>
      <c r="I950" s="14">
        <f t="shared" si="14"/>
        <v>1145.6875</v>
      </c>
      <c r="J950">
        <v>183.31</v>
      </c>
      <c r="K950" s="1" t="s">
        <v>6145</v>
      </c>
    </row>
    <row r="951" spans="1:11" hidden="1">
      <c r="A951" t="s">
        <v>2749</v>
      </c>
      <c r="B951" s="3">
        <v>41751</v>
      </c>
      <c r="C951" t="s">
        <v>10709</v>
      </c>
      <c r="D951">
        <v>2</v>
      </c>
      <c r="E951" t="s">
        <v>10710</v>
      </c>
      <c r="F951" t="s">
        <v>26</v>
      </c>
      <c r="G951" t="s">
        <v>13</v>
      </c>
      <c r="H951" t="s">
        <v>10711</v>
      </c>
      <c r="I951" s="14">
        <f t="shared" si="14"/>
        <v>1534.5</v>
      </c>
      <c r="J951">
        <v>245.52</v>
      </c>
      <c r="K951" s="1" t="s">
        <v>6145</v>
      </c>
    </row>
    <row r="952" spans="1:11" hidden="1">
      <c r="A952" t="s">
        <v>2755</v>
      </c>
      <c r="B952" s="3">
        <v>41751</v>
      </c>
      <c r="C952" t="s">
        <v>10712</v>
      </c>
      <c r="D952">
        <v>2</v>
      </c>
      <c r="E952" t="s">
        <v>10713</v>
      </c>
      <c r="F952" t="s">
        <v>26</v>
      </c>
      <c r="G952" t="s">
        <v>13</v>
      </c>
      <c r="H952" t="s">
        <v>5432</v>
      </c>
      <c r="I952" s="14">
        <f t="shared" si="14"/>
        <v>853.43750000000011</v>
      </c>
      <c r="J952">
        <v>136.55000000000001</v>
      </c>
      <c r="K952" s="1" t="s">
        <v>6145</v>
      </c>
    </row>
    <row r="953" spans="1:11" hidden="1">
      <c r="A953" t="s">
        <v>2758</v>
      </c>
      <c r="B953" s="3">
        <v>41751</v>
      </c>
      <c r="C953" t="s">
        <v>10714</v>
      </c>
      <c r="D953">
        <v>2</v>
      </c>
      <c r="E953" t="s">
        <v>10715</v>
      </c>
      <c r="F953" t="s">
        <v>26</v>
      </c>
      <c r="G953" t="s">
        <v>13</v>
      </c>
      <c r="H953" t="s">
        <v>10716</v>
      </c>
      <c r="I953" s="14">
        <f t="shared" si="14"/>
        <v>2116.125</v>
      </c>
      <c r="J953">
        <v>338.58</v>
      </c>
      <c r="K953" s="1" t="s">
        <v>6145</v>
      </c>
    </row>
    <row r="954" spans="1:11" hidden="1">
      <c r="A954" t="s">
        <v>2761</v>
      </c>
      <c r="B954" s="3">
        <v>41751</v>
      </c>
      <c r="C954" t="s">
        <v>10717</v>
      </c>
      <c r="D954">
        <v>2</v>
      </c>
      <c r="E954" t="s">
        <v>10718</v>
      </c>
      <c r="F954" t="s">
        <v>26</v>
      </c>
      <c r="G954" t="s">
        <v>13</v>
      </c>
      <c r="H954" t="s">
        <v>7881</v>
      </c>
      <c r="I954" s="14">
        <f t="shared" si="14"/>
        <v>853.43750000000011</v>
      </c>
      <c r="J954">
        <v>136.55000000000001</v>
      </c>
      <c r="K954" s="1" t="s">
        <v>6145</v>
      </c>
    </row>
    <row r="955" spans="1:11" hidden="1">
      <c r="A955" t="s">
        <v>2764</v>
      </c>
      <c r="B955" s="3">
        <v>41751</v>
      </c>
      <c r="C955" t="s">
        <v>2</v>
      </c>
      <c r="D955">
        <v>2</v>
      </c>
      <c r="E955" t="s">
        <v>10719</v>
      </c>
      <c r="F955" t="s">
        <v>18</v>
      </c>
      <c r="G955" t="s">
        <v>3</v>
      </c>
      <c r="H955" t="s">
        <v>88</v>
      </c>
      <c r="I955" s="14">
        <f t="shared" si="14"/>
        <v>13.1875</v>
      </c>
      <c r="J955">
        <v>2.11</v>
      </c>
      <c r="K955" t="s">
        <v>6149</v>
      </c>
    </row>
    <row r="956" spans="1:11" hidden="1">
      <c r="A956" t="s">
        <v>2767</v>
      </c>
      <c r="B956" s="3">
        <v>41751</v>
      </c>
      <c r="C956" t="s">
        <v>10720</v>
      </c>
      <c r="D956">
        <v>2</v>
      </c>
      <c r="E956" t="s">
        <v>10721</v>
      </c>
      <c r="F956" t="s">
        <v>26</v>
      </c>
      <c r="G956" t="s">
        <v>13</v>
      </c>
      <c r="H956" t="s">
        <v>7724</v>
      </c>
      <c r="I956" s="14">
        <f t="shared" si="14"/>
        <v>4137.9375</v>
      </c>
      <c r="J956">
        <v>662.07</v>
      </c>
      <c r="K956" s="1" t="s">
        <v>6145</v>
      </c>
    </row>
    <row r="957" spans="1:11" hidden="1">
      <c r="A957" t="s">
        <v>2770</v>
      </c>
      <c r="B957" s="3">
        <v>41751</v>
      </c>
      <c r="C957" t="s">
        <v>10722</v>
      </c>
      <c r="D957">
        <v>2</v>
      </c>
      <c r="E957" t="s">
        <v>10723</v>
      </c>
      <c r="F957" t="s">
        <v>26</v>
      </c>
      <c r="G957" t="s">
        <v>13</v>
      </c>
      <c r="H957" t="s">
        <v>10724</v>
      </c>
      <c r="I957" s="14">
        <f t="shared" si="14"/>
        <v>2525.875</v>
      </c>
      <c r="J957">
        <v>404.14</v>
      </c>
      <c r="K957" s="1" t="s">
        <v>6145</v>
      </c>
    </row>
    <row r="958" spans="1:11" hidden="1">
      <c r="A958" t="s">
        <v>2773</v>
      </c>
      <c r="B958" s="3">
        <v>41751</v>
      </c>
      <c r="C958" t="s">
        <v>10725</v>
      </c>
      <c r="D958">
        <v>2</v>
      </c>
      <c r="E958" t="s">
        <v>10726</v>
      </c>
      <c r="F958" t="s">
        <v>26</v>
      </c>
      <c r="G958" t="s">
        <v>13</v>
      </c>
      <c r="H958" t="s">
        <v>1436</v>
      </c>
      <c r="I958" s="14">
        <f t="shared" si="14"/>
        <v>853.43750000000011</v>
      </c>
      <c r="J958">
        <v>136.55000000000001</v>
      </c>
      <c r="K958" s="1" t="s">
        <v>6145</v>
      </c>
    </row>
    <row r="959" spans="1:11" hidden="1">
      <c r="A959" t="s">
        <v>2776</v>
      </c>
      <c r="B959" s="3">
        <v>41751</v>
      </c>
      <c r="C959" t="s">
        <v>10727</v>
      </c>
      <c r="D959">
        <v>2</v>
      </c>
      <c r="E959" t="s">
        <v>10728</v>
      </c>
      <c r="F959" t="s">
        <v>26</v>
      </c>
      <c r="G959" t="s">
        <v>13</v>
      </c>
      <c r="H959" t="s">
        <v>10729</v>
      </c>
      <c r="I959" s="14">
        <f t="shared" si="14"/>
        <v>1534.5</v>
      </c>
      <c r="J959">
        <v>245.52</v>
      </c>
      <c r="K959" s="1" t="s">
        <v>6145</v>
      </c>
    </row>
    <row r="960" spans="1:11" hidden="1">
      <c r="A960" t="s">
        <v>2779</v>
      </c>
      <c r="B960" s="3">
        <v>41751</v>
      </c>
      <c r="C960" t="s">
        <v>2</v>
      </c>
      <c r="D960">
        <v>2</v>
      </c>
      <c r="E960" t="s">
        <v>10730</v>
      </c>
      <c r="F960" t="s">
        <v>18</v>
      </c>
      <c r="G960" t="s">
        <v>3</v>
      </c>
      <c r="H960" t="s">
        <v>10622</v>
      </c>
      <c r="I960" s="14">
        <f t="shared" si="14"/>
        <v>455.9375</v>
      </c>
      <c r="J960">
        <v>72.95</v>
      </c>
      <c r="K960" t="s">
        <v>6149</v>
      </c>
    </row>
    <row r="961" spans="1:11" hidden="1">
      <c r="A961" t="s">
        <v>2782</v>
      </c>
      <c r="B961" s="3">
        <v>41751</v>
      </c>
      <c r="C961" t="s">
        <v>10731</v>
      </c>
      <c r="D961">
        <v>2</v>
      </c>
      <c r="E961" t="s">
        <v>10732</v>
      </c>
      <c r="F961" t="s">
        <v>26</v>
      </c>
      <c r="G961" t="s">
        <v>13</v>
      </c>
      <c r="H961" t="s">
        <v>5451</v>
      </c>
      <c r="I961" s="14">
        <f t="shared" si="14"/>
        <v>853.43750000000011</v>
      </c>
      <c r="J961">
        <v>136.55000000000001</v>
      </c>
      <c r="K961" s="1" t="s">
        <v>6145</v>
      </c>
    </row>
    <row r="962" spans="1:11" hidden="1">
      <c r="A962" s="1" t="s">
        <v>2785</v>
      </c>
      <c r="B962" s="13">
        <v>41751</v>
      </c>
      <c r="C962" s="1" t="s">
        <v>16</v>
      </c>
      <c r="D962" s="1">
        <v>2</v>
      </c>
      <c r="E962" s="1" t="s">
        <v>9554</v>
      </c>
      <c r="F962" s="1" t="s">
        <v>18</v>
      </c>
      <c r="G962" s="1" t="s">
        <v>3</v>
      </c>
      <c r="H962" s="1" t="s">
        <v>9072</v>
      </c>
      <c r="I962" s="14">
        <f t="shared" si="14"/>
        <v>1773.1874999999998</v>
      </c>
      <c r="J962" s="1">
        <v>283.70999999999998</v>
      </c>
      <c r="K962" t="s">
        <v>6149</v>
      </c>
    </row>
    <row r="963" spans="1:11" hidden="1">
      <c r="A963" t="s">
        <v>2785</v>
      </c>
      <c r="B963" s="3">
        <v>41751</v>
      </c>
      <c r="C963" t="s">
        <v>16</v>
      </c>
      <c r="D963">
        <v>2</v>
      </c>
      <c r="E963" t="s">
        <v>9554</v>
      </c>
      <c r="F963" t="s">
        <v>18</v>
      </c>
      <c r="G963" t="s">
        <v>3</v>
      </c>
      <c r="H963" t="s">
        <v>9072</v>
      </c>
      <c r="I963" s="14">
        <f t="shared" si="14"/>
        <v>1773.1874999999998</v>
      </c>
      <c r="J963">
        <v>283.70999999999998</v>
      </c>
      <c r="K963" t="s">
        <v>6149</v>
      </c>
    </row>
    <row r="964" spans="1:11" hidden="1">
      <c r="A964" t="s">
        <v>2785</v>
      </c>
      <c r="B964" s="3">
        <v>41751</v>
      </c>
      <c r="C964" t="s">
        <v>16</v>
      </c>
      <c r="D964">
        <v>2</v>
      </c>
      <c r="E964" t="s">
        <v>9554</v>
      </c>
      <c r="F964" t="s">
        <v>18</v>
      </c>
      <c r="G964" t="s">
        <v>3</v>
      </c>
      <c r="H964" t="s">
        <v>9072</v>
      </c>
      <c r="I964" s="14">
        <f t="shared" si="14"/>
        <v>-1773.1874999999998</v>
      </c>
      <c r="J964">
        <v>-283.70999999999998</v>
      </c>
      <c r="K964" t="s">
        <v>6149</v>
      </c>
    </row>
    <row r="965" spans="1:11" hidden="1">
      <c r="A965" t="s">
        <v>742</v>
      </c>
      <c r="B965" s="3">
        <v>41751</v>
      </c>
      <c r="C965" t="s">
        <v>10733</v>
      </c>
      <c r="D965">
        <v>2</v>
      </c>
      <c r="E965" t="s">
        <v>10734</v>
      </c>
      <c r="F965" t="s">
        <v>26</v>
      </c>
      <c r="G965" t="s">
        <v>13</v>
      </c>
      <c r="H965" t="s">
        <v>10735</v>
      </c>
      <c r="I965" s="14">
        <f t="shared" si="14"/>
        <v>1534.5</v>
      </c>
      <c r="J965">
        <v>245.52</v>
      </c>
      <c r="K965" s="1" t="s">
        <v>6145</v>
      </c>
    </row>
    <row r="966" spans="1:11" hidden="1">
      <c r="A966" t="s">
        <v>743</v>
      </c>
      <c r="B966" s="3">
        <v>41751</v>
      </c>
      <c r="C966" t="s">
        <v>10736</v>
      </c>
      <c r="D966">
        <v>2</v>
      </c>
      <c r="E966" t="s">
        <v>10737</v>
      </c>
      <c r="F966" t="s">
        <v>26</v>
      </c>
      <c r="G966" t="s">
        <v>13</v>
      </c>
      <c r="H966" t="s">
        <v>10738</v>
      </c>
      <c r="I966" s="14">
        <f t="shared" si="14"/>
        <v>853.43750000000011</v>
      </c>
      <c r="J966">
        <v>136.55000000000001</v>
      </c>
      <c r="K966" s="1" t="s">
        <v>6145</v>
      </c>
    </row>
    <row r="967" spans="1:11" hidden="1">
      <c r="A967" t="s">
        <v>2793</v>
      </c>
      <c r="B967" s="3">
        <v>41751</v>
      </c>
      <c r="C967" t="s">
        <v>10739</v>
      </c>
      <c r="D967">
        <v>2</v>
      </c>
      <c r="E967" t="s">
        <v>10740</v>
      </c>
      <c r="F967" t="s">
        <v>26</v>
      </c>
      <c r="G967" t="s">
        <v>13</v>
      </c>
      <c r="H967" t="s">
        <v>7485</v>
      </c>
      <c r="I967" s="14">
        <f t="shared" si="14"/>
        <v>586.875</v>
      </c>
      <c r="J967">
        <v>93.9</v>
      </c>
      <c r="K967" s="1" t="s">
        <v>6145</v>
      </c>
    </row>
    <row r="968" spans="1:11" hidden="1">
      <c r="A968" t="s">
        <v>2797</v>
      </c>
      <c r="B968" s="3">
        <v>41751</v>
      </c>
      <c r="C968" t="s">
        <v>10741</v>
      </c>
      <c r="D968">
        <v>2</v>
      </c>
      <c r="E968" t="s">
        <v>10742</v>
      </c>
      <c r="F968" t="s">
        <v>26</v>
      </c>
      <c r="G968" t="s">
        <v>13</v>
      </c>
      <c r="H968" t="s">
        <v>10743</v>
      </c>
      <c r="I968" s="14">
        <f t="shared" si="14"/>
        <v>853.43750000000011</v>
      </c>
      <c r="J968">
        <v>136.55000000000001</v>
      </c>
      <c r="K968" s="1" t="s">
        <v>6145</v>
      </c>
    </row>
    <row r="969" spans="1:11" hidden="1">
      <c r="A969" t="s">
        <v>2800</v>
      </c>
      <c r="B969" s="3">
        <v>41751</v>
      </c>
      <c r="C969" t="s">
        <v>10744</v>
      </c>
      <c r="D969">
        <v>2</v>
      </c>
      <c r="E969" t="s">
        <v>10745</v>
      </c>
      <c r="F969" t="s">
        <v>26</v>
      </c>
      <c r="G969" t="s">
        <v>13</v>
      </c>
      <c r="H969" t="s">
        <v>10746</v>
      </c>
      <c r="I969" s="14">
        <f t="shared" si="14"/>
        <v>3993.125</v>
      </c>
      <c r="J969">
        <v>638.9</v>
      </c>
      <c r="K969" s="1" t="s">
        <v>6145</v>
      </c>
    </row>
    <row r="970" spans="1:11" hidden="1">
      <c r="A970" t="s">
        <v>2804</v>
      </c>
      <c r="B970" s="3">
        <v>41751</v>
      </c>
      <c r="C970" t="s">
        <v>10747</v>
      </c>
      <c r="D970">
        <v>2</v>
      </c>
      <c r="E970" t="s">
        <v>10748</v>
      </c>
      <c r="F970" t="s">
        <v>26</v>
      </c>
      <c r="G970" t="s">
        <v>13</v>
      </c>
      <c r="H970" t="s">
        <v>2137</v>
      </c>
      <c r="I970" s="14">
        <f t="shared" ref="I970:I1033" si="15">J970*100/16</f>
        <v>853.43750000000011</v>
      </c>
      <c r="J970">
        <v>136.55000000000001</v>
      </c>
      <c r="K970" s="1" t="s">
        <v>6145</v>
      </c>
    </row>
    <row r="971" spans="1:11" hidden="1">
      <c r="A971" t="s">
        <v>5666</v>
      </c>
      <c r="B971" s="3">
        <v>41751</v>
      </c>
      <c r="C971" t="s">
        <v>10749</v>
      </c>
      <c r="D971">
        <v>2</v>
      </c>
      <c r="E971" t="s">
        <v>10750</v>
      </c>
      <c r="F971" t="s">
        <v>26</v>
      </c>
      <c r="G971" t="s">
        <v>13</v>
      </c>
      <c r="H971" t="s">
        <v>10751</v>
      </c>
      <c r="I971" s="14">
        <f t="shared" si="15"/>
        <v>4293.125</v>
      </c>
      <c r="J971">
        <v>686.9</v>
      </c>
      <c r="K971" s="1" t="s">
        <v>6145</v>
      </c>
    </row>
    <row r="972" spans="1:11" hidden="1">
      <c r="A972" t="s">
        <v>5677</v>
      </c>
      <c r="B972" s="3">
        <v>41751</v>
      </c>
      <c r="C972" t="s">
        <v>10752</v>
      </c>
      <c r="D972">
        <v>2</v>
      </c>
      <c r="E972" t="s">
        <v>10753</v>
      </c>
      <c r="F972" t="s">
        <v>26</v>
      </c>
      <c r="G972" t="s">
        <v>13</v>
      </c>
      <c r="H972" t="s">
        <v>10754</v>
      </c>
      <c r="I972" s="14">
        <f t="shared" si="15"/>
        <v>1025.9375</v>
      </c>
      <c r="J972">
        <v>164.15</v>
      </c>
      <c r="K972" s="1" t="s">
        <v>6145</v>
      </c>
    </row>
    <row r="973" spans="1:11" hidden="1">
      <c r="A973" t="s">
        <v>746</v>
      </c>
      <c r="B973" s="3">
        <v>41751</v>
      </c>
      <c r="C973" t="s">
        <v>10755</v>
      </c>
      <c r="D973">
        <v>2</v>
      </c>
      <c r="E973" t="s">
        <v>10756</v>
      </c>
      <c r="F973" t="s">
        <v>26</v>
      </c>
      <c r="G973" t="s">
        <v>13</v>
      </c>
      <c r="H973" t="s">
        <v>4434</v>
      </c>
      <c r="I973" s="14">
        <f t="shared" si="15"/>
        <v>2491.375</v>
      </c>
      <c r="J973">
        <v>398.62</v>
      </c>
      <c r="K973" s="1" t="s">
        <v>6145</v>
      </c>
    </row>
    <row r="974" spans="1:11" hidden="1">
      <c r="A974" s="1" t="s">
        <v>748</v>
      </c>
      <c r="B974" s="13">
        <v>41751</v>
      </c>
      <c r="C974" s="1" t="s">
        <v>9555</v>
      </c>
      <c r="D974" s="1">
        <v>2</v>
      </c>
      <c r="E974" s="1" t="s">
        <v>9556</v>
      </c>
      <c r="F974" s="1" t="s">
        <v>26</v>
      </c>
      <c r="G974" s="1" t="s">
        <v>13</v>
      </c>
      <c r="H974" s="1" t="s">
        <v>4434</v>
      </c>
      <c r="I974" s="14">
        <f t="shared" si="15"/>
        <v>3735.25</v>
      </c>
      <c r="J974" s="1">
        <v>597.64</v>
      </c>
      <c r="K974" s="1" t="s">
        <v>6145</v>
      </c>
    </row>
    <row r="975" spans="1:11" hidden="1">
      <c r="A975" t="s">
        <v>748</v>
      </c>
      <c r="B975" s="3">
        <v>41751</v>
      </c>
      <c r="C975" t="s">
        <v>9555</v>
      </c>
      <c r="D975">
        <v>2</v>
      </c>
      <c r="E975" t="s">
        <v>9556</v>
      </c>
      <c r="F975" t="s">
        <v>26</v>
      </c>
      <c r="G975" t="s">
        <v>13</v>
      </c>
      <c r="H975" t="s">
        <v>4434</v>
      </c>
      <c r="I975" s="14">
        <f t="shared" si="15"/>
        <v>3735.25</v>
      </c>
      <c r="J975">
        <v>597.64</v>
      </c>
      <c r="K975" s="1" t="s">
        <v>6145</v>
      </c>
    </row>
    <row r="976" spans="1:11" hidden="1">
      <c r="A976" t="s">
        <v>748</v>
      </c>
      <c r="B976" s="3">
        <v>41751</v>
      </c>
      <c r="C976" t="s">
        <v>9555</v>
      </c>
      <c r="D976">
        <v>2</v>
      </c>
      <c r="E976" t="s">
        <v>9556</v>
      </c>
      <c r="F976" t="s">
        <v>26</v>
      </c>
      <c r="G976" t="s">
        <v>13</v>
      </c>
      <c r="H976" t="s">
        <v>4434</v>
      </c>
      <c r="I976" s="14">
        <f t="shared" si="15"/>
        <v>-3735.25</v>
      </c>
      <c r="J976">
        <v>-597.64</v>
      </c>
      <c r="K976" s="1" t="s">
        <v>6145</v>
      </c>
    </row>
    <row r="977" spans="1:11" hidden="1">
      <c r="A977" t="s">
        <v>2818</v>
      </c>
      <c r="B977" s="3">
        <v>41751</v>
      </c>
      <c r="C977" t="s">
        <v>2</v>
      </c>
      <c r="D977">
        <v>2</v>
      </c>
      <c r="E977" t="s">
        <v>10757</v>
      </c>
      <c r="F977" t="s">
        <v>18</v>
      </c>
      <c r="G977" t="s">
        <v>3</v>
      </c>
      <c r="H977" t="s">
        <v>9117</v>
      </c>
      <c r="I977" s="14">
        <f t="shared" si="15"/>
        <v>207.625</v>
      </c>
      <c r="J977">
        <v>33.22</v>
      </c>
      <c r="K977" t="s">
        <v>6149</v>
      </c>
    </row>
    <row r="978" spans="1:11" hidden="1">
      <c r="A978" t="s">
        <v>2894</v>
      </c>
      <c r="B978" s="3">
        <v>41751</v>
      </c>
      <c r="C978" t="s">
        <v>10758</v>
      </c>
      <c r="D978">
        <v>2</v>
      </c>
      <c r="E978" t="s">
        <v>10759</v>
      </c>
      <c r="F978" t="s">
        <v>26</v>
      </c>
      <c r="G978" t="s">
        <v>13</v>
      </c>
      <c r="H978" t="s">
        <v>10760</v>
      </c>
      <c r="I978" s="14">
        <f t="shared" si="15"/>
        <v>1534.5</v>
      </c>
      <c r="J978">
        <v>245.52</v>
      </c>
      <c r="K978" s="1" t="s">
        <v>6145</v>
      </c>
    </row>
    <row r="979" spans="1:11" hidden="1">
      <c r="A979" t="s">
        <v>5693</v>
      </c>
      <c r="B979" s="3">
        <v>41751</v>
      </c>
      <c r="C979" t="s">
        <v>10761</v>
      </c>
      <c r="D979">
        <v>2</v>
      </c>
      <c r="E979" t="s">
        <v>10762</v>
      </c>
      <c r="F979" t="s">
        <v>26</v>
      </c>
      <c r="G979" t="s">
        <v>13</v>
      </c>
      <c r="H979" t="s">
        <v>10763</v>
      </c>
      <c r="I979" s="14">
        <f t="shared" si="15"/>
        <v>853.43750000000011</v>
      </c>
      <c r="J979">
        <v>136.55000000000001</v>
      </c>
      <c r="K979" s="1" t="s">
        <v>6145</v>
      </c>
    </row>
    <row r="980" spans="1:11" hidden="1">
      <c r="A980" t="s">
        <v>5697</v>
      </c>
      <c r="B980" s="3">
        <v>41751</v>
      </c>
      <c r="C980" t="s">
        <v>10764</v>
      </c>
      <c r="D980">
        <v>2</v>
      </c>
      <c r="E980" t="s">
        <v>10765</v>
      </c>
      <c r="F980" t="s">
        <v>26</v>
      </c>
      <c r="G980" t="s">
        <v>13</v>
      </c>
      <c r="H980" t="s">
        <v>4612</v>
      </c>
      <c r="I980" s="14">
        <f t="shared" si="15"/>
        <v>853.43750000000011</v>
      </c>
      <c r="J980">
        <v>136.55000000000001</v>
      </c>
      <c r="K980" s="1" t="s">
        <v>6145</v>
      </c>
    </row>
    <row r="981" spans="1:11" hidden="1">
      <c r="A981" t="s">
        <v>5701</v>
      </c>
      <c r="B981" s="3">
        <v>41752</v>
      </c>
      <c r="C981" t="s">
        <v>10766</v>
      </c>
      <c r="D981">
        <v>2</v>
      </c>
      <c r="E981" t="s">
        <v>10767</v>
      </c>
      <c r="F981" t="s">
        <v>26</v>
      </c>
      <c r="G981" t="s">
        <v>13</v>
      </c>
      <c r="H981" t="s">
        <v>10768</v>
      </c>
      <c r="I981" s="14">
        <f t="shared" si="15"/>
        <v>2422.625</v>
      </c>
      <c r="J981">
        <v>387.62</v>
      </c>
      <c r="K981" s="1" t="s">
        <v>6145</v>
      </c>
    </row>
    <row r="982" spans="1:11" hidden="1">
      <c r="A982" t="s">
        <v>2900</v>
      </c>
      <c r="B982" s="3">
        <v>41752</v>
      </c>
      <c r="C982" t="s">
        <v>2</v>
      </c>
      <c r="D982">
        <v>2</v>
      </c>
      <c r="E982" t="s">
        <v>10769</v>
      </c>
      <c r="F982" t="s">
        <v>18</v>
      </c>
      <c r="G982" t="s">
        <v>3</v>
      </c>
      <c r="H982" t="s">
        <v>10770</v>
      </c>
      <c r="I982" s="14">
        <f t="shared" si="15"/>
        <v>66.875</v>
      </c>
      <c r="J982">
        <v>10.7</v>
      </c>
      <c r="K982" t="s">
        <v>6149</v>
      </c>
    </row>
    <row r="983" spans="1:11" hidden="1">
      <c r="A983" t="s">
        <v>2907</v>
      </c>
      <c r="B983" s="3">
        <v>41752</v>
      </c>
      <c r="C983" t="s">
        <v>10771</v>
      </c>
      <c r="D983">
        <v>2</v>
      </c>
      <c r="E983" t="s">
        <v>10772</v>
      </c>
      <c r="F983" t="s">
        <v>26</v>
      </c>
      <c r="G983" t="s">
        <v>13</v>
      </c>
      <c r="H983" t="s">
        <v>10773</v>
      </c>
      <c r="I983" s="14">
        <f t="shared" si="15"/>
        <v>1534.5</v>
      </c>
      <c r="J983">
        <v>245.52</v>
      </c>
      <c r="K983" s="1" t="s">
        <v>6145</v>
      </c>
    </row>
    <row r="984" spans="1:11" hidden="1">
      <c r="A984" t="s">
        <v>2911</v>
      </c>
      <c r="B984" s="3">
        <v>41752</v>
      </c>
      <c r="C984" t="s">
        <v>10774</v>
      </c>
      <c r="D984">
        <v>2</v>
      </c>
      <c r="E984" t="s">
        <v>10775</v>
      </c>
      <c r="F984" t="s">
        <v>26</v>
      </c>
      <c r="G984" t="s">
        <v>13</v>
      </c>
      <c r="H984" t="s">
        <v>10316</v>
      </c>
      <c r="I984" s="14">
        <f t="shared" si="15"/>
        <v>1534.5</v>
      </c>
      <c r="J984">
        <v>245.52</v>
      </c>
      <c r="K984" s="1" t="s">
        <v>6145</v>
      </c>
    </row>
    <row r="985" spans="1:11" hidden="1">
      <c r="A985" t="s">
        <v>796</v>
      </c>
      <c r="B985" s="3">
        <v>41752</v>
      </c>
      <c r="C985" t="s">
        <v>2</v>
      </c>
      <c r="D985">
        <v>2</v>
      </c>
      <c r="E985" t="s">
        <v>10776</v>
      </c>
      <c r="F985" t="s">
        <v>18</v>
      </c>
      <c r="G985" t="s">
        <v>3</v>
      </c>
      <c r="H985" t="s">
        <v>88</v>
      </c>
      <c r="I985" s="14">
        <f t="shared" si="15"/>
        <v>344.8125</v>
      </c>
      <c r="J985">
        <v>55.17</v>
      </c>
      <c r="K985" t="s">
        <v>6149</v>
      </c>
    </row>
    <row r="986" spans="1:11" hidden="1">
      <c r="A986" t="s">
        <v>2919</v>
      </c>
      <c r="B986" s="3">
        <v>41752</v>
      </c>
      <c r="C986" t="s">
        <v>10777</v>
      </c>
      <c r="D986">
        <v>2</v>
      </c>
      <c r="E986" t="s">
        <v>10778</v>
      </c>
      <c r="F986" t="s">
        <v>26</v>
      </c>
      <c r="G986" t="s">
        <v>13</v>
      </c>
      <c r="H986" t="s">
        <v>10779</v>
      </c>
      <c r="I986" s="14">
        <f t="shared" si="15"/>
        <v>853.43750000000011</v>
      </c>
      <c r="J986">
        <v>136.55000000000001</v>
      </c>
      <c r="K986" s="1" t="s">
        <v>6145</v>
      </c>
    </row>
    <row r="987" spans="1:11" hidden="1">
      <c r="A987" t="s">
        <v>2923</v>
      </c>
      <c r="B987" s="3">
        <v>41752</v>
      </c>
      <c r="C987" t="s">
        <v>10780</v>
      </c>
      <c r="D987">
        <v>2</v>
      </c>
      <c r="E987" t="s">
        <v>10781</v>
      </c>
      <c r="F987" t="s">
        <v>26</v>
      </c>
      <c r="G987" t="s">
        <v>13</v>
      </c>
      <c r="H987" t="s">
        <v>5102</v>
      </c>
      <c r="I987" s="14">
        <f t="shared" si="15"/>
        <v>2525.875</v>
      </c>
      <c r="J987">
        <v>404.14</v>
      </c>
      <c r="K987" s="1" t="s">
        <v>6145</v>
      </c>
    </row>
    <row r="988" spans="1:11" hidden="1">
      <c r="A988" t="s">
        <v>2927</v>
      </c>
      <c r="B988" s="3">
        <v>41752</v>
      </c>
      <c r="C988" t="s">
        <v>10782</v>
      </c>
      <c r="D988">
        <v>2</v>
      </c>
      <c r="E988" t="s">
        <v>10783</v>
      </c>
      <c r="F988" t="s">
        <v>26</v>
      </c>
      <c r="G988" t="s">
        <v>13</v>
      </c>
      <c r="H988" t="s">
        <v>10784</v>
      </c>
      <c r="I988" s="14">
        <f t="shared" si="15"/>
        <v>3413.8125</v>
      </c>
      <c r="J988">
        <v>546.21</v>
      </c>
      <c r="K988" s="1" t="s">
        <v>6145</v>
      </c>
    </row>
    <row r="989" spans="1:11" hidden="1">
      <c r="A989" t="s">
        <v>2931</v>
      </c>
      <c r="B989" s="3">
        <v>41752</v>
      </c>
      <c r="C989" t="s">
        <v>10785</v>
      </c>
      <c r="D989">
        <v>2</v>
      </c>
      <c r="E989" t="s">
        <v>10786</v>
      </c>
      <c r="F989" t="s">
        <v>26</v>
      </c>
      <c r="G989" t="s">
        <v>13</v>
      </c>
      <c r="H989" t="s">
        <v>10787</v>
      </c>
      <c r="I989" s="14">
        <f t="shared" si="15"/>
        <v>853.43750000000011</v>
      </c>
      <c r="J989">
        <v>136.55000000000001</v>
      </c>
      <c r="K989" s="1" t="s">
        <v>6145</v>
      </c>
    </row>
    <row r="990" spans="1:11" hidden="1">
      <c r="A990" t="s">
        <v>798</v>
      </c>
      <c r="B990" s="3">
        <v>41752</v>
      </c>
      <c r="C990" t="s">
        <v>10788</v>
      </c>
      <c r="D990">
        <v>2</v>
      </c>
      <c r="E990" t="s">
        <v>10789</v>
      </c>
      <c r="F990" t="s">
        <v>26</v>
      </c>
      <c r="G990" t="s">
        <v>13</v>
      </c>
      <c r="H990" t="s">
        <v>10790</v>
      </c>
      <c r="I990" s="14">
        <f t="shared" si="15"/>
        <v>853.43750000000011</v>
      </c>
      <c r="J990">
        <v>136.55000000000001</v>
      </c>
      <c r="K990" s="1" t="s">
        <v>6145</v>
      </c>
    </row>
    <row r="991" spans="1:11" hidden="1">
      <c r="A991" t="s">
        <v>2935</v>
      </c>
      <c r="B991" s="3">
        <v>41752</v>
      </c>
      <c r="C991" t="s">
        <v>10791</v>
      </c>
      <c r="D991">
        <v>2</v>
      </c>
      <c r="E991" t="s">
        <v>10792</v>
      </c>
      <c r="F991" t="s">
        <v>26</v>
      </c>
      <c r="G991" t="s">
        <v>13</v>
      </c>
      <c r="H991" t="s">
        <v>1677</v>
      </c>
      <c r="I991" s="14">
        <f t="shared" si="15"/>
        <v>1534.5</v>
      </c>
      <c r="J991">
        <v>245.52</v>
      </c>
      <c r="K991" s="1" t="s">
        <v>6145</v>
      </c>
    </row>
    <row r="992" spans="1:11" hidden="1">
      <c r="A992" t="s">
        <v>2939</v>
      </c>
      <c r="B992" s="3">
        <v>41752</v>
      </c>
      <c r="C992" t="s">
        <v>10793</v>
      </c>
      <c r="D992">
        <v>2</v>
      </c>
      <c r="E992" t="s">
        <v>10794</v>
      </c>
      <c r="F992" t="s">
        <v>26</v>
      </c>
      <c r="G992" t="s">
        <v>13</v>
      </c>
      <c r="H992" t="s">
        <v>10795</v>
      </c>
      <c r="I992" s="14">
        <f t="shared" si="15"/>
        <v>1534.5</v>
      </c>
      <c r="J992">
        <v>245.52</v>
      </c>
      <c r="K992" s="1" t="s">
        <v>6145</v>
      </c>
    </row>
    <row r="993" spans="1:11" hidden="1">
      <c r="A993" t="s">
        <v>801</v>
      </c>
      <c r="B993" s="3">
        <v>41752</v>
      </c>
      <c r="C993" t="s">
        <v>2</v>
      </c>
      <c r="D993">
        <v>2</v>
      </c>
      <c r="E993" t="s">
        <v>10796</v>
      </c>
      <c r="F993" t="s">
        <v>18</v>
      </c>
      <c r="G993" t="s">
        <v>3</v>
      </c>
      <c r="H993" t="s">
        <v>7623</v>
      </c>
      <c r="I993" s="14">
        <f t="shared" si="15"/>
        <v>289.6875</v>
      </c>
      <c r="J993">
        <v>46.35</v>
      </c>
      <c r="K993" t="s">
        <v>6149</v>
      </c>
    </row>
    <row r="994" spans="1:11" hidden="1">
      <c r="A994" t="s">
        <v>4498</v>
      </c>
      <c r="B994" s="3">
        <v>41752</v>
      </c>
      <c r="C994" t="s">
        <v>10797</v>
      </c>
      <c r="D994">
        <v>2</v>
      </c>
      <c r="E994" t="s">
        <v>10798</v>
      </c>
      <c r="F994" t="s">
        <v>26</v>
      </c>
      <c r="G994" t="s">
        <v>13</v>
      </c>
      <c r="H994" t="s">
        <v>27</v>
      </c>
      <c r="I994" s="14">
        <f t="shared" si="15"/>
        <v>3336.1875</v>
      </c>
      <c r="J994">
        <v>533.79</v>
      </c>
      <c r="K994" s="1" t="s">
        <v>6145</v>
      </c>
    </row>
    <row r="995" spans="1:11" hidden="1">
      <c r="A995" s="1" t="s">
        <v>2962</v>
      </c>
      <c r="B995" s="13">
        <v>41752</v>
      </c>
      <c r="C995" s="1" t="s">
        <v>16</v>
      </c>
      <c r="D995" s="1">
        <v>2</v>
      </c>
      <c r="E995" s="1" t="s">
        <v>9557</v>
      </c>
      <c r="F995" s="1" t="s">
        <v>18</v>
      </c>
      <c r="G995" s="1" t="s">
        <v>3</v>
      </c>
      <c r="H995" s="1" t="s">
        <v>9509</v>
      </c>
      <c r="I995" s="14">
        <f t="shared" si="15"/>
        <v>3578.125</v>
      </c>
      <c r="J995" s="1">
        <v>572.5</v>
      </c>
      <c r="K995" t="s">
        <v>6149</v>
      </c>
    </row>
    <row r="996" spans="1:11" hidden="1">
      <c r="A996" t="s">
        <v>2962</v>
      </c>
      <c r="B996" s="3">
        <v>41752</v>
      </c>
      <c r="C996" t="s">
        <v>16</v>
      </c>
      <c r="D996">
        <v>2</v>
      </c>
      <c r="E996" t="s">
        <v>9557</v>
      </c>
      <c r="F996" t="s">
        <v>18</v>
      </c>
      <c r="G996" t="s">
        <v>3</v>
      </c>
      <c r="H996" t="s">
        <v>9509</v>
      </c>
      <c r="I996" s="14">
        <f t="shared" si="15"/>
        <v>3578.125</v>
      </c>
      <c r="J996">
        <v>572.5</v>
      </c>
      <c r="K996" t="s">
        <v>6149</v>
      </c>
    </row>
    <row r="997" spans="1:11" hidden="1">
      <c r="A997" t="s">
        <v>2962</v>
      </c>
      <c r="B997" s="3">
        <v>41752</v>
      </c>
      <c r="C997" t="s">
        <v>16</v>
      </c>
      <c r="D997">
        <v>2</v>
      </c>
      <c r="E997" t="s">
        <v>9557</v>
      </c>
      <c r="F997" t="s">
        <v>18</v>
      </c>
      <c r="G997" t="s">
        <v>3</v>
      </c>
      <c r="H997" t="s">
        <v>9509</v>
      </c>
      <c r="I997" s="14">
        <f t="shared" si="15"/>
        <v>-3578.125</v>
      </c>
      <c r="J997">
        <v>-572.5</v>
      </c>
      <c r="K997" t="s">
        <v>6149</v>
      </c>
    </row>
    <row r="998" spans="1:11" hidden="1">
      <c r="A998" t="s">
        <v>8684</v>
      </c>
      <c r="B998" s="3">
        <v>41752</v>
      </c>
      <c r="C998" t="s">
        <v>10799</v>
      </c>
      <c r="D998">
        <v>2</v>
      </c>
      <c r="E998" t="s">
        <v>10800</v>
      </c>
      <c r="F998" t="s">
        <v>26</v>
      </c>
      <c r="G998" t="s">
        <v>13</v>
      </c>
      <c r="H998" t="s">
        <v>10801</v>
      </c>
      <c r="I998" s="14">
        <f t="shared" si="15"/>
        <v>853.43750000000011</v>
      </c>
      <c r="J998">
        <v>136.55000000000001</v>
      </c>
      <c r="K998" s="1" t="s">
        <v>6145</v>
      </c>
    </row>
    <row r="999" spans="1:11" hidden="1">
      <c r="A999" t="s">
        <v>2976</v>
      </c>
      <c r="B999" s="3">
        <v>41752</v>
      </c>
      <c r="C999" t="s">
        <v>10802</v>
      </c>
      <c r="D999">
        <v>2</v>
      </c>
      <c r="E999" t="s">
        <v>10803</v>
      </c>
      <c r="F999" t="s">
        <v>26</v>
      </c>
      <c r="G999" t="s">
        <v>13</v>
      </c>
      <c r="H999" t="s">
        <v>10804</v>
      </c>
      <c r="I999" s="14">
        <f t="shared" si="15"/>
        <v>853.43750000000011</v>
      </c>
      <c r="J999">
        <v>136.55000000000001</v>
      </c>
      <c r="K999" s="1" t="s">
        <v>6145</v>
      </c>
    </row>
    <row r="1000" spans="1:11" hidden="1">
      <c r="A1000" t="s">
        <v>819</v>
      </c>
      <c r="B1000" s="3">
        <v>41752</v>
      </c>
      <c r="C1000" t="s">
        <v>9796</v>
      </c>
      <c r="D1000">
        <v>2</v>
      </c>
      <c r="E1000" t="s">
        <v>10805</v>
      </c>
      <c r="F1000" t="s">
        <v>26</v>
      </c>
      <c r="G1000" t="s">
        <v>13</v>
      </c>
      <c r="H1000" t="s">
        <v>9798</v>
      </c>
      <c r="I1000" s="14">
        <f t="shared" si="15"/>
        <v>3215.5</v>
      </c>
      <c r="J1000">
        <v>514.48</v>
      </c>
      <c r="K1000" s="1" t="s">
        <v>6145</v>
      </c>
    </row>
    <row r="1001" spans="1:11" hidden="1">
      <c r="A1001" t="s">
        <v>2979</v>
      </c>
      <c r="B1001" s="3">
        <v>41752</v>
      </c>
      <c r="C1001" t="s">
        <v>9796</v>
      </c>
      <c r="D1001">
        <v>2</v>
      </c>
      <c r="E1001" t="s">
        <v>10806</v>
      </c>
      <c r="F1001" t="s">
        <v>26</v>
      </c>
      <c r="G1001" t="s">
        <v>13</v>
      </c>
      <c r="H1001" t="s">
        <v>9798</v>
      </c>
      <c r="I1001" s="14">
        <f t="shared" si="15"/>
        <v>3215.5</v>
      </c>
      <c r="J1001">
        <v>514.48</v>
      </c>
      <c r="K1001" s="1" t="s">
        <v>6145</v>
      </c>
    </row>
    <row r="1002" spans="1:11" hidden="1">
      <c r="A1002" t="s">
        <v>2983</v>
      </c>
      <c r="B1002" s="3">
        <v>41752</v>
      </c>
      <c r="C1002" t="s">
        <v>9799</v>
      </c>
      <c r="D1002">
        <v>2</v>
      </c>
      <c r="E1002" t="s">
        <v>10807</v>
      </c>
      <c r="F1002" t="s">
        <v>26</v>
      </c>
      <c r="G1002" t="s">
        <v>13</v>
      </c>
      <c r="H1002" t="s">
        <v>9801</v>
      </c>
      <c r="I1002" s="14">
        <f t="shared" si="15"/>
        <v>491.375</v>
      </c>
      <c r="J1002">
        <v>78.62</v>
      </c>
      <c r="K1002" s="1" t="s">
        <v>6145</v>
      </c>
    </row>
    <row r="1003" spans="1:11" hidden="1">
      <c r="A1003" t="s">
        <v>2987</v>
      </c>
      <c r="B1003" s="3">
        <v>41752</v>
      </c>
      <c r="C1003" t="s">
        <v>9799</v>
      </c>
      <c r="D1003">
        <v>2</v>
      </c>
      <c r="E1003" t="s">
        <v>10808</v>
      </c>
      <c r="F1003" t="s">
        <v>26</v>
      </c>
      <c r="G1003" t="s">
        <v>13</v>
      </c>
      <c r="H1003" t="s">
        <v>9961</v>
      </c>
      <c r="I1003" s="14">
        <f t="shared" si="15"/>
        <v>491.375</v>
      </c>
      <c r="J1003">
        <v>78.62</v>
      </c>
      <c r="K1003" s="1" t="s">
        <v>6145</v>
      </c>
    </row>
    <row r="1004" spans="1:11" hidden="1">
      <c r="A1004" t="s">
        <v>2990</v>
      </c>
      <c r="B1004" s="3">
        <v>41752</v>
      </c>
      <c r="C1004" t="s">
        <v>10809</v>
      </c>
      <c r="D1004">
        <v>2</v>
      </c>
      <c r="E1004" t="s">
        <v>10810</v>
      </c>
      <c r="F1004" t="s">
        <v>26</v>
      </c>
      <c r="G1004" t="s">
        <v>13</v>
      </c>
      <c r="H1004" t="s">
        <v>10811</v>
      </c>
      <c r="I1004" s="14">
        <f t="shared" si="15"/>
        <v>1534.5</v>
      </c>
      <c r="J1004">
        <v>245.52</v>
      </c>
      <c r="K1004" s="1" t="s">
        <v>6145</v>
      </c>
    </row>
    <row r="1005" spans="1:11" hidden="1">
      <c r="A1005" t="s">
        <v>2993</v>
      </c>
      <c r="B1005" s="3">
        <v>41752</v>
      </c>
      <c r="C1005" t="s">
        <v>10812</v>
      </c>
      <c r="D1005">
        <v>2</v>
      </c>
      <c r="E1005" t="s">
        <v>10813</v>
      </c>
      <c r="F1005" t="s">
        <v>26</v>
      </c>
      <c r="G1005" t="s">
        <v>13</v>
      </c>
      <c r="H1005" t="s">
        <v>3230</v>
      </c>
      <c r="I1005" s="14">
        <f t="shared" si="15"/>
        <v>2681.0625</v>
      </c>
      <c r="J1005">
        <v>428.97</v>
      </c>
      <c r="K1005" s="1" t="s">
        <v>6145</v>
      </c>
    </row>
    <row r="1006" spans="1:11" hidden="1">
      <c r="A1006" s="1" t="s">
        <v>8685</v>
      </c>
      <c r="B1006" s="13">
        <v>41752</v>
      </c>
      <c r="C1006" s="1" t="s">
        <v>16</v>
      </c>
      <c r="D1006" s="1">
        <v>2</v>
      </c>
      <c r="E1006" s="1" t="s">
        <v>9558</v>
      </c>
      <c r="F1006" s="1" t="s">
        <v>18</v>
      </c>
      <c r="G1006" s="1" t="s">
        <v>0</v>
      </c>
      <c r="H1006" s="1" t="s">
        <v>9116</v>
      </c>
      <c r="I1006" s="14">
        <f t="shared" si="15"/>
        <v>1479.5</v>
      </c>
      <c r="J1006" s="1">
        <v>236.72</v>
      </c>
      <c r="K1006" t="s">
        <v>6149</v>
      </c>
    </row>
    <row r="1007" spans="1:11" hidden="1">
      <c r="A1007" t="s">
        <v>8685</v>
      </c>
      <c r="B1007" s="3">
        <v>41752</v>
      </c>
      <c r="C1007" t="s">
        <v>16</v>
      </c>
      <c r="D1007">
        <v>2</v>
      </c>
      <c r="E1007" t="s">
        <v>9558</v>
      </c>
      <c r="F1007" t="s">
        <v>18</v>
      </c>
      <c r="G1007" t="s">
        <v>0</v>
      </c>
      <c r="H1007" t="s">
        <v>9116</v>
      </c>
      <c r="I1007" s="14">
        <f t="shared" si="15"/>
        <v>1479.5</v>
      </c>
      <c r="J1007">
        <v>236.72</v>
      </c>
      <c r="K1007" t="s">
        <v>6149</v>
      </c>
    </row>
    <row r="1008" spans="1:11" hidden="1">
      <c r="A1008" t="s">
        <v>8685</v>
      </c>
      <c r="B1008" s="3">
        <v>41752</v>
      </c>
      <c r="C1008" t="s">
        <v>16</v>
      </c>
      <c r="D1008">
        <v>2</v>
      </c>
      <c r="E1008" t="s">
        <v>9558</v>
      </c>
      <c r="F1008" t="s">
        <v>18</v>
      </c>
      <c r="G1008" t="s">
        <v>0</v>
      </c>
      <c r="H1008" t="s">
        <v>9116</v>
      </c>
      <c r="I1008" s="14">
        <f t="shared" si="15"/>
        <v>-1479.5</v>
      </c>
      <c r="J1008">
        <v>-236.72</v>
      </c>
      <c r="K1008" t="s">
        <v>6149</v>
      </c>
    </row>
    <row r="1009" spans="1:11" hidden="1">
      <c r="A1009" t="s">
        <v>2995</v>
      </c>
      <c r="B1009" s="3">
        <v>41752</v>
      </c>
      <c r="C1009" t="s">
        <v>10814</v>
      </c>
      <c r="D1009">
        <v>2</v>
      </c>
      <c r="E1009" t="s">
        <v>10815</v>
      </c>
      <c r="F1009" t="s">
        <v>26</v>
      </c>
      <c r="G1009" t="s">
        <v>13</v>
      </c>
      <c r="H1009" t="s">
        <v>10247</v>
      </c>
      <c r="I1009" s="14">
        <f t="shared" si="15"/>
        <v>577.75</v>
      </c>
      <c r="J1009">
        <v>92.44</v>
      </c>
      <c r="K1009" s="1" t="s">
        <v>6145</v>
      </c>
    </row>
    <row r="1010" spans="1:11" hidden="1">
      <c r="A1010" t="s">
        <v>2998</v>
      </c>
      <c r="B1010" s="3">
        <v>41752</v>
      </c>
      <c r="C1010" t="s">
        <v>2</v>
      </c>
      <c r="D1010">
        <v>2</v>
      </c>
      <c r="E1010" t="s">
        <v>10816</v>
      </c>
      <c r="F1010" t="s">
        <v>18</v>
      </c>
      <c r="G1010" t="s">
        <v>0</v>
      </c>
      <c r="H1010" t="s">
        <v>10817</v>
      </c>
      <c r="I1010" s="14">
        <f t="shared" si="15"/>
        <v>729.125</v>
      </c>
      <c r="J1010">
        <v>116.66</v>
      </c>
      <c r="K1010" t="s">
        <v>6149</v>
      </c>
    </row>
    <row r="1011" spans="1:11" hidden="1">
      <c r="A1011" t="s">
        <v>3002</v>
      </c>
      <c r="B1011" s="3">
        <v>41752</v>
      </c>
      <c r="C1011" t="s">
        <v>10818</v>
      </c>
      <c r="D1011">
        <v>2</v>
      </c>
      <c r="E1011" t="s">
        <v>10819</v>
      </c>
      <c r="F1011" t="s">
        <v>26</v>
      </c>
      <c r="G1011" t="s">
        <v>13</v>
      </c>
      <c r="H1011" t="s">
        <v>10820</v>
      </c>
      <c r="I1011" s="14">
        <f t="shared" si="15"/>
        <v>2525.875</v>
      </c>
      <c r="J1011">
        <v>404.14</v>
      </c>
      <c r="K1011" s="1" t="s">
        <v>6145</v>
      </c>
    </row>
    <row r="1012" spans="1:11" hidden="1">
      <c r="A1012" t="s">
        <v>3006</v>
      </c>
      <c r="B1012" s="3">
        <v>41752</v>
      </c>
      <c r="C1012" t="s">
        <v>10821</v>
      </c>
      <c r="D1012">
        <v>2</v>
      </c>
      <c r="E1012" t="s">
        <v>10822</v>
      </c>
      <c r="F1012" t="s">
        <v>26</v>
      </c>
      <c r="G1012" t="s">
        <v>13</v>
      </c>
      <c r="H1012" t="s">
        <v>10817</v>
      </c>
      <c r="I1012" s="14">
        <f t="shared" si="15"/>
        <v>2525.875</v>
      </c>
      <c r="J1012">
        <v>404.14</v>
      </c>
      <c r="K1012" s="1" t="s">
        <v>6145</v>
      </c>
    </row>
    <row r="1013" spans="1:11" hidden="1">
      <c r="A1013" t="s">
        <v>5827</v>
      </c>
      <c r="B1013" s="3">
        <v>41752</v>
      </c>
      <c r="C1013" t="s">
        <v>10823</v>
      </c>
      <c r="D1013">
        <v>2</v>
      </c>
      <c r="E1013" t="s">
        <v>10824</v>
      </c>
      <c r="F1013" t="s">
        <v>26</v>
      </c>
      <c r="G1013" t="s">
        <v>13</v>
      </c>
      <c r="H1013" t="s">
        <v>10825</v>
      </c>
      <c r="I1013" s="14">
        <f t="shared" si="15"/>
        <v>1534.5</v>
      </c>
      <c r="J1013">
        <v>245.52</v>
      </c>
      <c r="K1013" s="1" t="s">
        <v>6145</v>
      </c>
    </row>
    <row r="1014" spans="1:11" hidden="1">
      <c r="A1014" t="s">
        <v>5829</v>
      </c>
      <c r="B1014" s="3">
        <v>41752</v>
      </c>
      <c r="C1014" t="s">
        <v>10826</v>
      </c>
      <c r="D1014">
        <v>2</v>
      </c>
      <c r="E1014" t="s">
        <v>10827</v>
      </c>
      <c r="F1014" t="s">
        <v>26</v>
      </c>
      <c r="G1014" t="s">
        <v>13</v>
      </c>
      <c r="H1014" t="s">
        <v>10828</v>
      </c>
      <c r="I1014" s="14">
        <f t="shared" si="15"/>
        <v>2525.875</v>
      </c>
      <c r="J1014">
        <v>404.14</v>
      </c>
      <c r="K1014" s="1" t="s">
        <v>6145</v>
      </c>
    </row>
    <row r="1015" spans="1:11" hidden="1">
      <c r="A1015" t="s">
        <v>3014</v>
      </c>
      <c r="B1015" s="3">
        <v>41753</v>
      </c>
      <c r="C1015" t="s">
        <v>10829</v>
      </c>
      <c r="D1015">
        <v>2</v>
      </c>
      <c r="E1015" t="s">
        <v>10830</v>
      </c>
      <c r="F1015" t="s">
        <v>26</v>
      </c>
      <c r="G1015" t="s">
        <v>13</v>
      </c>
      <c r="H1015" t="s">
        <v>4661</v>
      </c>
      <c r="I1015" s="14">
        <f t="shared" si="15"/>
        <v>86.1875</v>
      </c>
      <c r="J1015">
        <v>13.79</v>
      </c>
      <c r="K1015" s="1" t="s">
        <v>6145</v>
      </c>
    </row>
    <row r="1016" spans="1:11" hidden="1">
      <c r="A1016" s="1" t="s">
        <v>3017</v>
      </c>
      <c r="B1016" s="13">
        <v>41753</v>
      </c>
      <c r="C1016" s="1" t="s">
        <v>16</v>
      </c>
      <c r="D1016" s="1">
        <v>2</v>
      </c>
      <c r="E1016" s="1" t="s">
        <v>9559</v>
      </c>
      <c r="F1016" s="1" t="s">
        <v>18</v>
      </c>
      <c r="G1016" s="1" t="s">
        <v>3</v>
      </c>
      <c r="H1016" s="1" t="s">
        <v>9560</v>
      </c>
      <c r="I1016" s="14">
        <f t="shared" si="15"/>
        <v>3086.8125</v>
      </c>
      <c r="J1016" s="1">
        <v>493.89</v>
      </c>
      <c r="K1016" t="s">
        <v>6149</v>
      </c>
    </row>
    <row r="1017" spans="1:11" hidden="1">
      <c r="A1017" t="s">
        <v>3017</v>
      </c>
      <c r="B1017" s="3">
        <v>41753</v>
      </c>
      <c r="C1017" t="s">
        <v>16</v>
      </c>
      <c r="D1017">
        <v>2</v>
      </c>
      <c r="E1017" t="s">
        <v>9559</v>
      </c>
      <c r="F1017" t="s">
        <v>18</v>
      </c>
      <c r="G1017" t="s">
        <v>3</v>
      </c>
      <c r="H1017" t="s">
        <v>9560</v>
      </c>
      <c r="I1017" s="14">
        <f t="shared" si="15"/>
        <v>3086.8125</v>
      </c>
      <c r="J1017">
        <v>493.89</v>
      </c>
      <c r="K1017" t="s">
        <v>6149</v>
      </c>
    </row>
    <row r="1018" spans="1:11" hidden="1">
      <c r="A1018" t="s">
        <v>3017</v>
      </c>
      <c r="B1018" s="3">
        <v>41753</v>
      </c>
      <c r="C1018" t="s">
        <v>16</v>
      </c>
      <c r="D1018">
        <v>2</v>
      </c>
      <c r="E1018" t="s">
        <v>9559</v>
      </c>
      <c r="F1018" t="s">
        <v>18</v>
      </c>
      <c r="G1018" t="s">
        <v>3</v>
      </c>
      <c r="H1018" t="s">
        <v>9560</v>
      </c>
      <c r="I1018" s="14">
        <f t="shared" si="15"/>
        <v>-3086.8125</v>
      </c>
      <c r="J1018">
        <v>-493.89</v>
      </c>
      <c r="K1018" t="s">
        <v>6149</v>
      </c>
    </row>
    <row r="1019" spans="1:11" hidden="1">
      <c r="A1019" t="s">
        <v>3020</v>
      </c>
      <c r="B1019" s="3">
        <v>41753</v>
      </c>
      <c r="C1019" t="s">
        <v>10831</v>
      </c>
      <c r="D1019">
        <v>2</v>
      </c>
      <c r="E1019" t="s">
        <v>10832</v>
      </c>
      <c r="F1019" t="s">
        <v>26</v>
      </c>
      <c r="G1019" t="s">
        <v>13</v>
      </c>
      <c r="H1019" t="s">
        <v>5240</v>
      </c>
      <c r="I1019" s="14">
        <f t="shared" si="15"/>
        <v>2525.875</v>
      </c>
      <c r="J1019">
        <v>404.14</v>
      </c>
      <c r="K1019" s="1" t="s">
        <v>6145</v>
      </c>
    </row>
    <row r="1020" spans="1:11" hidden="1">
      <c r="A1020" t="s">
        <v>3023</v>
      </c>
      <c r="B1020" s="3">
        <v>41753</v>
      </c>
      <c r="C1020" t="s">
        <v>10833</v>
      </c>
      <c r="D1020">
        <v>2</v>
      </c>
      <c r="E1020" t="s">
        <v>10834</v>
      </c>
      <c r="F1020" t="s">
        <v>26</v>
      </c>
      <c r="G1020" t="s">
        <v>13</v>
      </c>
      <c r="H1020" t="s">
        <v>599</v>
      </c>
      <c r="I1020" s="14">
        <f t="shared" si="15"/>
        <v>853.43750000000011</v>
      </c>
      <c r="J1020">
        <v>136.55000000000001</v>
      </c>
      <c r="K1020" s="1" t="s">
        <v>6145</v>
      </c>
    </row>
    <row r="1021" spans="1:11" hidden="1">
      <c r="A1021" t="s">
        <v>820</v>
      </c>
      <c r="B1021" s="3">
        <v>41753</v>
      </c>
      <c r="C1021" t="s">
        <v>10835</v>
      </c>
      <c r="D1021">
        <v>2</v>
      </c>
      <c r="E1021" t="s">
        <v>10836</v>
      </c>
      <c r="F1021" t="s">
        <v>26</v>
      </c>
      <c r="G1021" t="s">
        <v>13</v>
      </c>
      <c r="H1021" t="s">
        <v>1797</v>
      </c>
      <c r="I1021" s="14">
        <f t="shared" si="15"/>
        <v>2525.875</v>
      </c>
      <c r="J1021">
        <v>404.14</v>
      </c>
      <c r="K1021" s="1" t="s">
        <v>6145</v>
      </c>
    </row>
    <row r="1022" spans="1:11" hidden="1">
      <c r="A1022" t="s">
        <v>3027</v>
      </c>
      <c r="B1022" s="3">
        <v>41753</v>
      </c>
      <c r="C1022" t="s">
        <v>10837</v>
      </c>
      <c r="D1022">
        <v>2</v>
      </c>
      <c r="E1022" t="s">
        <v>10838</v>
      </c>
      <c r="F1022" t="s">
        <v>26</v>
      </c>
      <c r="G1022" t="s">
        <v>13</v>
      </c>
      <c r="H1022" t="s">
        <v>9181</v>
      </c>
      <c r="I1022" s="14">
        <f t="shared" si="15"/>
        <v>853.43750000000011</v>
      </c>
      <c r="J1022">
        <v>136.55000000000001</v>
      </c>
      <c r="K1022" s="1" t="s">
        <v>6145</v>
      </c>
    </row>
    <row r="1023" spans="1:11" hidden="1">
      <c r="A1023" t="s">
        <v>3035</v>
      </c>
      <c r="B1023" s="3">
        <v>41753</v>
      </c>
      <c r="C1023" t="s">
        <v>10839</v>
      </c>
      <c r="D1023">
        <v>2</v>
      </c>
      <c r="E1023" t="s">
        <v>10840</v>
      </c>
      <c r="F1023" t="s">
        <v>26</v>
      </c>
      <c r="G1023" t="s">
        <v>13</v>
      </c>
      <c r="H1023" t="s">
        <v>6351</v>
      </c>
      <c r="I1023" s="14">
        <f t="shared" si="15"/>
        <v>5999.125</v>
      </c>
      <c r="J1023">
        <v>959.86</v>
      </c>
      <c r="K1023" s="1" t="s">
        <v>6145</v>
      </c>
    </row>
    <row r="1024" spans="1:11" hidden="1">
      <c r="A1024" t="s">
        <v>5856</v>
      </c>
      <c r="B1024" s="3">
        <v>41753</v>
      </c>
      <c r="C1024" t="s">
        <v>652</v>
      </c>
      <c r="D1024">
        <v>2</v>
      </c>
      <c r="E1024" t="s">
        <v>10841</v>
      </c>
      <c r="F1024" t="s">
        <v>18</v>
      </c>
      <c r="G1024" t="s">
        <v>3</v>
      </c>
      <c r="H1024" t="s">
        <v>88</v>
      </c>
      <c r="I1024" s="14">
        <f t="shared" si="15"/>
        <v>237.75</v>
      </c>
      <c r="J1024">
        <v>38.04</v>
      </c>
      <c r="K1024" t="s">
        <v>6149</v>
      </c>
    </row>
    <row r="1025" spans="1:11" hidden="1">
      <c r="A1025" t="s">
        <v>3037</v>
      </c>
      <c r="B1025" s="3">
        <v>41753</v>
      </c>
      <c r="C1025" t="s">
        <v>10842</v>
      </c>
      <c r="D1025">
        <v>2</v>
      </c>
      <c r="E1025" t="s">
        <v>10843</v>
      </c>
      <c r="F1025" t="s">
        <v>26</v>
      </c>
      <c r="G1025" t="s">
        <v>13</v>
      </c>
      <c r="H1025" t="s">
        <v>3446</v>
      </c>
      <c r="I1025" s="14">
        <f t="shared" si="15"/>
        <v>724.125</v>
      </c>
      <c r="J1025">
        <v>115.86</v>
      </c>
      <c r="K1025" s="1" t="s">
        <v>6145</v>
      </c>
    </row>
    <row r="1026" spans="1:11" hidden="1">
      <c r="A1026" s="1" t="s">
        <v>920</v>
      </c>
      <c r="B1026" s="13">
        <v>41753</v>
      </c>
      <c r="C1026" s="1" t="s">
        <v>16</v>
      </c>
      <c r="D1026" s="1">
        <v>2</v>
      </c>
      <c r="E1026" s="1" t="s">
        <v>9562</v>
      </c>
      <c r="F1026" s="1" t="s">
        <v>18</v>
      </c>
      <c r="G1026" s="1" t="s">
        <v>3</v>
      </c>
      <c r="H1026" s="1" t="s">
        <v>711</v>
      </c>
      <c r="I1026" s="14">
        <f t="shared" si="15"/>
        <v>1488.375</v>
      </c>
      <c r="J1026" s="1">
        <v>238.14</v>
      </c>
      <c r="K1026" t="s">
        <v>6149</v>
      </c>
    </row>
    <row r="1027" spans="1:11" hidden="1">
      <c r="A1027" t="s">
        <v>920</v>
      </c>
      <c r="B1027" s="3">
        <v>41753</v>
      </c>
      <c r="C1027" t="s">
        <v>16</v>
      </c>
      <c r="D1027">
        <v>2</v>
      </c>
      <c r="E1027" t="s">
        <v>9562</v>
      </c>
      <c r="F1027" t="s">
        <v>18</v>
      </c>
      <c r="G1027" t="s">
        <v>3</v>
      </c>
      <c r="H1027" t="s">
        <v>711</v>
      </c>
      <c r="I1027" s="14">
        <f t="shared" si="15"/>
        <v>1488.375</v>
      </c>
      <c r="J1027">
        <v>238.14</v>
      </c>
      <c r="K1027" t="s">
        <v>6149</v>
      </c>
    </row>
    <row r="1028" spans="1:11" hidden="1">
      <c r="A1028" t="s">
        <v>920</v>
      </c>
      <c r="B1028" s="3">
        <v>41753</v>
      </c>
      <c r="C1028" t="s">
        <v>16</v>
      </c>
      <c r="D1028">
        <v>2</v>
      </c>
      <c r="E1028" t="s">
        <v>9562</v>
      </c>
      <c r="F1028" t="s">
        <v>18</v>
      </c>
      <c r="G1028" t="s">
        <v>3</v>
      </c>
      <c r="H1028" t="s">
        <v>711</v>
      </c>
      <c r="I1028" s="14">
        <f t="shared" si="15"/>
        <v>-1488.375</v>
      </c>
      <c r="J1028">
        <v>-238.14</v>
      </c>
      <c r="K1028" t="s">
        <v>6149</v>
      </c>
    </row>
    <row r="1029" spans="1:11" hidden="1">
      <c r="A1029" t="s">
        <v>3041</v>
      </c>
      <c r="B1029" s="3">
        <v>41753</v>
      </c>
      <c r="C1029" t="s">
        <v>10844</v>
      </c>
      <c r="D1029">
        <v>2</v>
      </c>
      <c r="E1029" t="s">
        <v>10845</v>
      </c>
      <c r="F1029" t="s">
        <v>26</v>
      </c>
      <c r="G1029" t="s">
        <v>13</v>
      </c>
      <c r="H1029" t="s">
        <v>3440</v>
      </c>
      <c r="I1029" s="14">
        <f t="shared" si="15"/>
        <v>853.43750000000011</v>
      </c>
      <c r="J1029">
        <v>136.55000000000001</v>
      </c>
      <c r="K1029" s="1" t="s">
        <v>6145</v>
      </c>
    </row>
    <row r="1030" spans="1:11" hidden="1">
      <c r="A1030" t="s">
        <v>921</v>
      </c>
      <c r="B1030" s="3">
        <v>41753</v>
      </c>
      <c r="C1030" t="s">
        <v>2</v>
      </c>
      <c r="D1030">
        <v>2</v>
      </c>
      <c r="E1030" t="s">
        <v>10846</v>
      </c>
      <c r="F1030" t="s">
        <v>18</v>
      </c>
      <c r="G1030" t="s">
        <v>3</v>
      </c>
      <c r="H1030" t="s">
        <v>7594</v>
      </c>
      <c r="I1030" s="14">
        <f t="shared" si="15"/>
        <v>800.75</v>
      </c>
      <c r="J1030">
        <v>128.12</v>
      </c>
      <c r="K1030" t="s">
        <v>6149</v>
      </c>
    </row>
    <row r="1031" spans="1:11" hidden="1">
      <c r="A1031" t="s">
        <v>3044</v>
      </c>
      <c r="B1031" s="3">
        <v>41753</v>
      </c>
      <c r="C1031" t="s">
        <v>9570</v>
      </c>
      <c r="D1031">
        <v>2</v>
      </c>
      <c r="E1031" t="s">
        <v>10847</v>
      </c>
      <c r="F1031" t="s">
        <v>26</v>
      </c>
      <c r="G1031" t="s">
        <v>13</v>
      </c>
      <c r="H1031" t="s">
        <v>1827</v>
      </c>
      <c r="I1031" s="14">
        <f t="shared" si="15"/>
        <v>850</v>
      </c>
      <c r="J1031">
        <v>136</v>
      </c>
      <c r="K1031" s="1" t="s">
        <v>6145</v>
      </c>
    </row>
    <row r="1032" spans="1:11" hidden="1">
      <c r="A1032" s="1" t="s">
        <v>4502</v>
      </c>
      <c r="B1032" s="13">
        <v>41753</v>
      </c>
      <c r="C1032" s="1" t="s">
        <v>9563</v>
      </c>
      <c r="D1032" s="1">
        <v>2</v>
      </c>
      <c r="E1032" s="1" t="s">
        <v>9564</v>
      </c>
      <c r="F1032" s="1" t="s">
        <v>18</v>
      </c>
      <c r="G1032" s="1" t="s">
        <v>3</v>
      </c>
      <c r="H1032" s="1" t="s">
        <v>2130</v>
      </c>
      <c r="I1032" s="14">
        <f t="shared" si="15"/>
        <v>535.875</v>
      </c>
      <c r="J1032" s="1">
        <v>85.74</v>
      </c>
      <c r="K1032" t="s">
        <v>6149</v>
      </c>
    </row>
    <row r="1033" spans="1:11" hidden="1">
      <c r="A1033" t="s">
        <v>4502</v>
      </c>
      <c r="B1033" s="3">
        <v>41753</v>
      </c>
      <c r="C1033" t="s">
        <v>9563</v>
      </c>
      <c r="D1033">
        <v>2</v>
      </c>
      <c r="E1033" t="s">
        <v>9564</v>
      </c>
      <c r="F1033" t="s">
        <v>18</v>
      </c>
      <c r="G1033" t="s">
        <v>3</v>
      </c>
      <c r="H1033" t="s">
        <v>2130</v>
      </c>
      <c r="I1033" s="14">
        <f t="shared" si="15"/>
        <v>535.875</v>
      </c>
      <c r="J1033">
        <v>85.74</v>
      </c>
      <c r="K1033" t="s">
        <v>6149</v>
      </c>
    </row>
    <row r="1034" spans="1:11" hidden="1">
      <c r="A1034" t="s">
        <v>4502</v>
      </c>
      <c r="B1034" s="3">
        <v>41753</v>
      </c>
      <c r="C1034" t="s">
        <v>9563</v>
      </c>
      <c r="D1034">
        <v>2</v>
      </c>
      <c r="E1034" t="s">
        <v>9564</v>
      </c>
      <c r="F1034" t="s">
        <v>18</v>
      </c>
      <c r="G1034" t="s">
        <v>3</v>
      </c>
      <c r="H1034" t="s">
        <v>2130</v>
      </c>
      <c r="I1034" s="14">
        <f t="shared" ref="I1034:I1097" si="16">J1034*100/16</f>
        <v>-535.875</v>
      </c>
      <c r="J1034">
        <v>-85.74</v>
      </c>
      <c r="K1034" t="s">
        <v>6149</v>
      </c>
    </row>
    <row r="1035" spans="1:11" hidden="1">
      <c r="A1035" t="s">
        <v>923</v>
      </c>
      <c r="B1035" s="3">
        <v>41753</v>
      </c>
      <c r="C1035" t="s">
        <v>10848</v>
      </c>
      <c r="D1035">
        <v>2</v>
      </c>
      <c r="E1035" t="s">
        <v>10849</v>
      </c>
      <c r="F1035" t="s">
        <v>26</v>
      </c>
      <c r="G1035" t="s">
        <v>13</v>
      </c>
      <c r="H1035" t="s">
        <v>10850</v>
      </c>
      <c r="I1035" s="14">
        <f t="shared" si="16"/>
        <v>1534.5</v>
      </c>
      <c r="J1035">
        <v>245.52</v>
      </c>
      <c r="K1035" s="1" t="s">
        <v>6145</v>
      </c>
    </row>
    <row r="1036" spans="1:11" hidden="1">
      <c r="A1036" s="1" t="s">
        <v>3051</v>
      </c>
      <c r="B1036" s="13">
        <v>41753</v>
      </c>
      <c r="C1036" s="1" t="s">
        <v>16</v>
      </c>
      <c r="D1036" s="1">
        <v>2</v>
      </c>
      <c r="E1036" s="1" t="s">
        <v>9565</v>
      </c>
      <c r="F1036" s="1" t="s">
        <v>18</v>
      </c>
      <c r="G1036" s="1" t="s">
        <v>3</v>
      </c>
      <c r="H1036" s="1" t="s">
        <v>9169</v>
      </c>
      <c r="I1036" s="14">
        <f t="shared" si="16"/>
        <v>86.4375</v>
      </c>
      <c r="J1036" s="1">
        <v>13.83</v>
      </c>
      <c r="K1036" t="s">
        <v>6149</v>
      </c>
    </row>
    <row r="1037" spans="1:11" hidden="1">
      <c r="A1037" t="s">
        <v>3051</v>
      </c>
      <c r="B1037" s="3">
        <v>41753</v>
      </c>
      <c r="C1037" t="s">
        <v>16</v>
      </c>
      <c r="D1037">
        <v>2</v>
      </c>
      <c r="E1037" t="s">
        <v>9565</v>
      </c>
      <c r="F1037" t="s">
        <v>18</v>
      </c>
      <c r="G1037" t="s">
        <v>3</v>
      </c>
      <c r="H1037" t="s">
        <v>9169</v>
      </c>
      <c r="I1037" s="14">
        <f t="shared" si="16"/>
        <v>86.4375</v>
      </c>
      <c r="J1037">
        <v>13.83</v>
      </c>
      <c r="K1037" t="s">
        <v>6149</v>
      </c>
    </row>
    <row r="1038" spans="1:11" hidden="1">
      <c r="A1038" t="s">
        <v>3051</v>
      </c>
      <c r="B1038" s="3">
        <v>41753</v>
      </c>
      <c r="C1038" t="s">
        <v>16</v>
      </c>
      <c r="D1038">
        <v>2</v>
      </c>
      <c r="E1038" t="s">
        <v>9565</v>
      </c>
      <c r="F1038" t="s">
        <v>18</v>
      </c>
      <c r="G1038" t="s">
        <v>3</v>
      </c>
      <c r="H1038" t="s">
        <v>9169</v>
      </c>
      <c r="I1038" s="14">
        <f t="shared" si="16"/>
        <v>-86.4375</v>
      </c>
      <c r="J1038">
        <v>-13.83</v>
      </c>
      <c r="K1038" t="s">
        <v>6149</v>
      </c>
    </row>
    <row r="1039" spans="1:11" hidden="1">
      <c r="A1039" s="1" t="s">
        <v>3055</v>
      </c>
      <c r="B1039" s="13">
        <v>41753</v>
      </c>
      <c r="C1039" s="1" t="s">
        <v>9566</v>
      </c>
      <c r="D1039" s="1">
        <v>2</v>
      </c>
      <c r="E1039" s="1" t="s">
        <v>9567</v>
      </c>
      <c r="F1039" s="1" t="s">
        <v>26</v>
      </c>
      <c r="G1039" s="1" t="s">
        <v>13</v>
      </c>
      <c r="H1039" s="1" t="s">
        <v>4554</v>
      </c>
      <c r="I1039" s="14">
        <f t="shared" si="16"/>
        <v>2939.4375</v>
      </c>
      <c r="J1039" s="1">
        <v>470.31</v>
      </c>
      <c r="K1039" s="1" t="s">
        <v>6145</v>
      </c>
    </row>
    <row r="1040" spans="1:11" hidden="1">
      <c r="A1040" t="s">
        <v>3055</v>
      </c>
      <c r="B1040" s="3">
        <v>41753</v>
      </c>
      <c r="C1040" t="s">
        <v>9566</v>
      </c>
      <c r="D1040">
        <v>2</v>
      </c>
      <c r="E1040" t="s">
        <v>9567</v>
      </c>
      <c r="F1040" t="s">
        <v>26</v>
      </c>
      <c r="G1040" t="s">
        <v>13</v>
      </c>
      <c r="H1040" t="s">
        <v>4554</v>
      </c>
      <c r="I1040" s="14">
        <f t="shared" si="16"/>
        <v>2939.5</v>
      </c>
      <c r="J1040">
        <v>470.32</v>
      </c>
      <c r="K1040" s="1" t="s">
        <v>6145</v>
      </c>
    </row>
    <row r="1041" spans="1:11" hidden="1">
      <c r="A1041" t="s">
        <v>3055</v>
      </c>
      <c r="B1041" s="3">
        <v>41753</v>
      </c>
      <c r="C1041" t="s">
        <v>9566</v>
      </c>
      <c r="D1041">
        <v>2</v>
      </c>
      <c r="E1041" t="s">
        <v>9567</v>
      </c>
      <c r="F1041" t="s">
        <v>26</v>
      </c>
      <c r="G1041" t="s">
        <v>13</v>
      </c>
      <c r="H1041" t="s">
        <v>4554</v>
      </c>
      <c r="I1041" s="14">
        <f t="shared" si="16"/>
        <v>-2939.4375</v>
      </c>
      <c r="J1041">
        <v>-470.31</v>
      </c>
      <c r="K1041" s="1" t="s">
        <v>6145</v>
      </c>
    </row>
    <row r="1042" spans="1:11" hidden="1">
      <c r="A1042" s="1" t="s">
        <v>930</v>
      </c>
      <c r="B1042" s="13">
        <v>41753</v>
      </c>
      <c r="C1042" s="1" t="s">
        <v>9568</v>
      </c>
      <c r="D1042" s="1">
        <v>2</v>
      </c>
      <c r="E1042" s="1" t="s">
        <v>9569</v>
      </c>
      <c r="F1042" s="1" t="s">
        <v>26</v>
      </c>
      <c r="G1042" s="1" t="s">
        <v>13</v>
      </c>
      <c r="H1042" s="1" t="s">
        <v>8804</v>
      </c>
      <c r="I1042" s="14">
        <f t="shared" si="16"/>
        <v>993.375</v>
      </c>
      <c r="J1042" s="1">
        <v>158.94</v>
      </c>
      <c r="K1042" s="1" t="s">
        <v>6145</v>
      </c>
    </row>
    <row r="1043" spans="1:11" hidden="1">
      <c r="A1043" t="s">
        <v>930</v>
      </c>
      <c r="B1043" s="3">
        <v>41753</v>
      </c>
      <c r="C1043" t="s">
        <v>9568</v>
      </c>
      <c r="D1043">
        <v>2</v>
      </c>
      <c r="E1043" t="s">
        <v>9569</v>
      </c>
      <c r="F1043" t="s">
        <v>26</v>
      </c>
      <c r="G1043" t="s">
        <v>13</v>
      </c>
      <c r="H1043" t="s">
        <v>8804</v>
      </c>
      <c r="I1043" s="14">
        <f t="shared" si="16"/>
        <v>993.375</v>
      </c>
      <c r="J1043">
        <v>158.94</v>
      </c>
      <c r="K1043" s="1" t="s">
        <v>6145</v>
      </c>
    </row>
    <row r="1044" spans="1:11" hidden="1">
      <c r="A1044" t="s">
        <v>930</v>
      </c>
      <c r="B1044" s="3">
        <v>41753</v>
      </c>
      <c r="C1044" t="s">
        <v>9568</v>
      </c>
      <c r="D1044">
        <v>2</v>
      </c>
      <c r="E1044" t="s">
        <v>9569</v>
      </c>
      <c r="F1044" t="s">
        <v>26</v>
      </c>
      <c r="G1044" t="s">
        <v>13</v>
      </c>
      <c r="H1044" t="s">
        <v>8804</v>
      </c>
      <c r="I1044" s="14">
        <f t="shared" si="16"/>
        <v>-993.375</v>
      </c>
      <c r="J1044">
        <v>-158.94</v>
      </c>
      <c r="K1044" s="1" t="s">
        <v>6145</v>
      </c>
    </row>
    <row r="1045" spans="1:11" hidden="1">
      <c r="A1045" s="1" t="s">
        <v>3059</v>
      </c>
      <c r="B1045" s="13">
        <v>41753</v>
      </c>
      <c r="C1045" s="1" t="s">
        <v>9570</v>
      </c>
      <c r="D1045" s="1">
        <v>2</v>
      </c>
      <c r="E1045" s="1" t="s">
        <v>9571</v>
      </c>
      <c r="F1045" s="1" t="s">
        <v>26</v>
      </c>
      <c r="G1045" s="1" t="s">
        <v>13</v>
      </c>
      <c r="H1045" s="1" t="s">
        <v>1827</v>
      </c>
      <c r="I1045" s="14">
        <f t="shared" si="16"/>
        <v>850</v>
      </c>
      <c r="J1045" s="1">
        <v>136</v>
      </c>
      <c r="K1045" s="1" t="s">
        <v>6145</v>
      </c>
    </row>
    <row r="1046" spans="1:11" hidden="1">
      <c r="A1046" t="s">
        <v>3059</v>
      </c>
      <c r="B1046" s="3">
        <v>41753</v>
      </c>
      <c r="C1046" t="s">
        <v>9570</v>
      </c>
      <c r="D1046">
        <v>2</v>
      </c>
      <c r="E1046" t="s">
        <v>9571</v>
      </c>
      <c r="F1046" t="s">
        <v>26</v>
      </c>
      <c r="G1046" t="s">
        <v>13</v>
      </c>
      <c r="H1046" t="s">
        <v>1827</v>
      </c>
      <c r="I1046" s="14">
        <f t="shared" si="16"/>
        <v>850</v>
      </c>
      <c r="J1046">
        <v>136</v>
      </c>
      <c r="K1046" s="1" t="s">
        <v>6145</v>
      </c>
    </row>
    <row r="1047" spans="1:11" hidden="1">
      <c r="A1047" t="s">
        <v>3059</v>
      </c>
      <c r="B1047" s="3">
        <v>41753</v>
      </c>
      <c r="C1047" t="s">
        <v>9570</v>
      </c>
      <c r="D1047">
        <v>2</v>
      </c>
      <c r="E1047" t="s">
        <v>9571</v>
      </c>
      <c r="F1047" t="s">
        <v>26</v>
      </c>
      <c r="G1047" t="s">
        <v>13</v>
      </c>
      <c r="H1047" t="s">
        <v>1827</v>
      </c>
      <c r="I1047" s="14">
        <f t="shared" si="16"/>
        <v>-850</v>
      </c>
      <c r="J1047">
        <v>-136</v>
      </c>
      <c r="K1047" s="1" t="s">
        <v>6145</v>
      </c>
    </row>
    <row r="1048" spans="1:11" hidden="1">
      <c r="A1048" t="s">
        <v>5874</v>
      </c>
      <c r="B1048" s="3">
        <v>41753</v>
      </c>
      <c r="C1048" t="s">
        <v>10851</v>
      </c>
      <c r="D1048">
        <v>2</v>
      </c>
      <c r="E1048" t="s">
        <v>10852</v>
      </c>
      <c r="F1048" t="s">
        <v>26</v>
      </c>
      <c r="G1048" t="s">
        <v>13</v>
      </c>
      <c r="H1048" t="s">
        <v>10853</v>
      </c>
      <c r="I1048" s="14">
        <f t="shared" si="16"/>
        <v>1534.5</v>
      </c>
      <c r="J1048">
        <v>245.52</v>
      </c>
      <c r="K1048" s="1" t="s">
        <v>6145</v>
      </c>
    </row>
    <row r="1049" spans="1:11" hidden="1">
      <c r="A1049" t="s">
        <v>931</v>
      </c>
      <c r="B1049" s="3">
        <v>41753</v>
      </c>
      <c r="C1049" t="s">
        <v>10854</v>
      </c>
      <c r="D1049">
        <v>2</v>
      </c>
      <c r="E1049" t="s">
        <v>10855</v>
      </c>
      <c r="F1049" t="s">
        <v>26</v>
      </c>
      <c r="G1049" t="s">
        <v>13</v>
      </c>
      <c r="H1049" t="s">
        <v>10856</v>
      </c>
      <c r="I1049" s="14">
        <f t="shared" si="16"/>
        <v>853.43750000000011</v>
      </c>
      <c r="J1049">
        <v>136.55000000000001</v>
      </c>
      <c r="K1049" s="1" t="s">
        <v>6145</v>
      </c>
    </row>
    <row r="1050" spans="1:11" hidden="1">
      <c r="A1050" t="s">
        <v>932</v>
      </c>
      <c r="B1050" s="3">
        <v>41753</v>
      </c>
      <c r="C1050" t="s">
        <v>2</v>
      </c>
      <c r="D1050">
        <v>2</v>
      </c>
      <c r="E1050" t="s">
        <v>10857</v>
      </c>
      <c r="F1050" t="s">
        <v>18</v>
      </c>
      <c r="G1050" t="s">
        <v>3</v>
      </c>
      <c r="H1050" t="s">
        <v>5939</v>
      </c>
      <c r="I1050" s="14">
        <f t="shared" si="16"/>
        <v>134.75</v>
      </c>
      <c r="J1050">
        <v>21.56</v>
      </c>
      <c r="K1050" t="s">
        <v>6149</v>
      </c>
    </row>
    <row r="1051" spans="1:11" hidden="1">
      <c r="A1051" t="s">
        <v>933</v>
      </c>
      <c r="B1051" s="3">
        <v>41753</v>
      </c>
      <c r="C1051" t="s">
        <v>10858</v>
      </c>
      <c r="D1051">
        <v>2</v>
      </c>
      <c r="E1051" t="s">
        <v>10859</v>
      </c>
      <c r="F1051" t="s">
        <v>26</v>
      </c>
      <c r="G1051" t="s">
        <v>13</v>
      </c>
      <c r="H1051" t="s">
        <v>10860</v>
      </c>
      <c r="I1051" s="14">
        <f t="shared" si="16"/>
        <v>2491.375</v>
      </c>
      <c r="J1051">
        <v>398.62</v>
      </c>
      <c r="K1051" s="1" t="s">
        <v>6145</v>
      </c>
    </row>
    <row r="1052" spans="1:11" hidden="1">
      <c r="A1052" t="s">
        <v>3063</v>
      </c>
      <c r="B1052" s="3">
        <v>41753</v>
      </c>
      <c r="C1052" t="s">
        <v>10861</v>
      </c>
      <c r="D1052">
        <v>2</v>
      </c>
      <c r="E1052" t="s">
        <v>10862</v>
      </c>
      <c r="F1052" t="s">
        <v>26</v>
      </c>
      <c r="G1052" t="s">
        <v>13</v>
      </c>
      <c r="H1052" t="s">
        <v>4999</v>
      </c>
      <c r="I1052" s="14">
        <f t="shared" si="16"/>
        <v>3413.8125</v>
      </c>
      <c r="J1052">
        <v>546.21</v>
      </c>
      <c r="K1052" s="1" t="s">
        <v>6145</v>
      </c>
    </row>
    <row r="1053" spans="1:11" hidden="1">
      <c r="A1053" t="s">
        <v>3067</v>
      </c>
      <c r="B1053" s="3">
        <v>41753</v>
      </c>
      <c r="C1053" t="s">
        <v>10863</v>
      </c>
      <c r="D1053">
        <v>2</v>
      </c>
      <c r="E1053" t="s">
        <v>10864</v>
      </c>
      <c r="F1053" t="s">
        <v>26</v>
      </c>
      <c r="G1053" t="s">
        <v>13</v>
      </c>
      <c r="H1053" t="s">
        <v>7799</v>
      </c>
      <c r="I1053" s="14">
        <f t="shared" si="16"/>
        <v>1534.5</v>
      </c>
      <c r="J1053">
        <v>245.52</v>
      </c>
      <c r="K1053" s="1" t="s">
        <v>6145</v>
      </c>
    </row>
    <row r="1054" spans="1:11" hidden="1">
      <c r="A1054" t="s">
        <v>3071</v>
      </c>
      <c r="B1054" s="3">
        <v>41753</v>
      </c>
      <c r="C1054" t="s">
        <v>10865</v>
      </c>
      <c r="D1054">
        <v>2</v>
      </c>
      <c r="E1054" t="s">
        <v>10866</v>
      </c>
      <c r="F1054" t="s">
        <v>26</v>
      </c>
      <c r="G1054" t="s">
        <v>13</v>
      </c>
      <c r="H1054" t="s">
        <v>10867</v>
      </c>
      <c r="I1054" s="14">
        <f t="shared" si="16"/>
        <v>2525.875</v>
      </c>
      <c r="J1054">
        <v>404.14</v>
      </c>
      <c r="K1054" s="1" t="s">
        <v>6145</v>
      </c>
    </row>
    <row r="1055" spans="1:11" hidden="1">
      <c r="A1055" t="s">
        <v>3075</v>
      </c>
      <c r="B1055" s="3">
        <v>41753</v>
      </c>
      <c r="C1055" t="s">
        <v>10868</v>
      </c>
      <c r="D1055">
        <v>2</v>
      </c>
      <c r="E1055" t="s">
        <v>10869</v>
      </c>
      <c r="F1055" t="s">
        <v>26</v>
      </c>
      <c r="G1055" t="s">
        <v>13</v>
      </c>
      <c r="H1055" t="s">
        <v>7685</v>
      </c>
      <c r="I1055" s="14">
        <f t="shared" si="16"/>
        <v>1543.125</v>
      </c>
      <c r="J1055">
        <v>246.9</v>
      </c>
      <c r="K1055" s="1" t="s">
        <v>6145</v>
      </c>
    </row>
    <row r="1056" spans="1:11" hidden="1">
      <c r="A1056" t="s">
        <v>3079</v>
      </c>
      <c r="B1056" s="3">
        <v>41753</v>
      </c>
      <c r="C1056" t="s">
        <v>10870</v>
      </c>
      <c r="D1056">
        <v>2</v>
      </c>
      <c r="E1056" t="s">
        <v>10871</v>
      </c>
      <c r="F1056" t="s">
        <v>26</v>
      </c>
      <c r="G1056" t="s">
        <v>13</v>
      </c>
      <c r="H1056" t="s">
        <v>822</v>
      </c>
      <c r="I1056" s="14">
        <f t="shared" si="16"/>
        <v>853.43750000000011</v>
      </c>
      <c r="J1056">
        <v>136.55000000000001</v>
      </c>
      <c r="K1056" s="1" t="s">
        <v>6145</v>
      </c>
    </row>
    <row r="1057" spans="1:11" hidden="1">
      <c r="A1057" t="s">
        <v>3083</v>
      </c>
      <c r="B1057" s="3">
        <v>41754</v>
      </c>
      <c r="C1057" t="s">
        <v>652</v>
      </c>
      <c r="D1057">
        <v>2</v>
      </c>
      <c r="E1057" t="s">
        <v>10872</v>
      </c>
      <c r="F1057" t="s">
        <v>18</v>
      </c>
      <c r="G1057" t="s">
        <v>3</v>
      </c>
      <c r="H1057" t="s">
        <v>88</v>
      </c>
      <c r="I1057" s="14">
        <f t="shared" si="16"/>
        <v>254.3125</v>
      </c>
      <c r="J1057">
        <v>40.69</v>
      </c>
      <c r="K1057" t="s">
        <v>6149</v>
      </c>
    </row>
    <row r="1058" spans="1:11" hidden="1">
      <c r="A1058" t="s">
        <v>3087</v>
      </c>
      <c r="B1058" s="3">
        <v>41754</v>
      </c>
      <c r="C1058" t="s">
        <v>652</v>
      </c>
      <c r="D1058">
        <v>2</v>
      </c>
      <c r="E1058" t="s">
        <v>10873</v>
      </c>
      <c r="F1058" t="s">
        <v>18</v>
      </c>
      <c r="G1058" t="s">
        <v>3</v>
      </c>
      <c r="H1058" t="s">
        <v>88</v>
      </c>
      <c r="I1058" s="14">
        <f t="shared" si="16"/>
        <v>252.81250000000003</v>
      </c>
      <c r="J1058">
        <v>40.450000000000003</v>
      </c>
      <c r="K1058" t="s">
        <v>6149</v>
      </c>
    </row>
    <row r="1059" spans="1:11" hidden="1">
      <c r="A1059" t="s">
        <v>3101</v>
      </c>
      <c r="B1059" s="3">
        <v>41754</v>
      </c>
      <c r="C1059" t="s">
        <v>10874</v>
      </c>
      <c r="D1059">
        <v>2</v>
      </c>
      <c r="E1059" t="s">
        <v>10875</v>
      </c>
      <c r="F1059" t="s">
        <v>26</v>
      </c>
      <c r="G1059" t="s">
        <v>13</v>
      </c>
      <c r="H1059" t="s">
        <v>6134</v>
      </c>
      <c r="I1059" s="14">
        <f t="shared" si="16"/>
        <v>853.43750000000011</v>
      </c>
      <c r="J1059">
        <v>136.55000000000001</v>
      </c>
      <c r="K1059" s="1" t="s">
        <v>6145</v>
      </c>
    </row>
    <row r="1060" spans="1:11" hidden="1">
      <c r="A1060" t="s">
        <v>1002</v>
      </c>
      <c r="B1060" s="3">
        <v>41754</v>
      </c>
      <c r="C1060" t="s">
        <v>10876</v>
      </c>
      <c r="D1060">
        <v>2</v>
      </c>
      <c r="E1060" t="s">
        <v>10877</v>
      </c>
      <c r="F1060" t="s">
        <v>26</v>
      </c>
      <c r="G1060" t="s">
        <v>13</v>
      </c>
      <c r="H1060" t="s">
        <v>8351</v>
      </c>
      <c r="I1060" s="14">
        <f t="shared" si="16"/>
        <v>853.43750000000011</v>
      </c>
      <c r="J1060">
        <v>136.55000000000001</v>
      </c>
      <c r="K1060" s="1" t="s">
        <v>6145</v>
      </c>
    </row>
    <row r="1061" spans="1:11" hidden="1">
      <c r="A1061" t="s">
        <v>1003</v>
      </c>
      <c r="B1061" s="3">
        <v>41754</v>
      </c>
      <c r="C1061" t="s">
        <v>2</v>
      </c>
      <c r="D1061">
        <v>2</v>
      </c>
      <c r="E1061" t="s">
        <v>10878</v>
      </c>
      <c r="F1061" t="s">
        <v>18</v>
      </c>
      <c r="G1061" t="s">
        <v>0</v>
      </c>
      <c r="H1061" t="s">
        <v>3833</v>
      </c>
      <c r="I1061" s="14">
        <f t="shared" si="16"/>
        <v>55.5625</v>
      </c>
      <c r="J1061">
        <v>8.89</v>
      </c>
      <c r="K1061" t="s">
        <v>6149</v>
      </c>
    </row>
    <row r="1062" spans="1:11" hidden="1">
      <c r="A1062" t="s">
        <v>3104</v>
      </c>
      <c r="B1062" s="3">
        <v>41754</v>
      </c>
      <c r="C1062" t="s">
        <v>10879</v>
      </c>
      <c r="D1062">
        <v>2</v>
      </c>
      <c r="E1062" t="s">
        <v>10880</v>
      </c>
      <c r="F1062" t="s">
        <v>26</v>
      </c>
      <c r="G1062" t="s">
        <v>13</v>
      </c>
      <c r="H1062" t="s">
        <v>1607</v>
      </c>
      <c r="I1062" s="14">
        <f t="shared" si="16"/>
        <v>2491.375</v>
      </c>
      <c r="J1062">
        <v>398.62</v>
      </c>
      <c r="K1062" s="1" t="s">
        <v>6145</v>
      </c>
    </row>
    <row r="1063" spans="1:11" hidden="1">
      <c r="A1063" t="s">
        <v>3108</v>
      </c>
      <c r="B1063" s="3">
        <v>41754</v>
      </c>
      <c r="C1063" t="s">
        <v>2</v>
      </c>
      <c r="D1063">
        <v>2</v>
      </c>
      <c r="E1063" t="s">
        <v>10881</v>
      </c>
      <c r="F1063" t="s">
        <v>18</v>
      </c>
      <c r="G1063" t="s">
        <v>3</v>
      </c>
      <c r="H1063" t="s">
        <v>88</v>
      </c>
      <c r="I1063" s="14">
        <f t="shared" si="16"/>
        <v>187.375</v>
      </c>
      <c r="J1063">
        <v>29.98</v>
      </c>
      <c r="K1063" t="s">
        <v>6149</v>
      </c>
    </row>
    <row r="1064" spans="1:11" hidden="1">
      <c r="A1064" t="s">
        <v>5936</v>
      </c>
      <c r="B1064" s="3">
        <v>41754</v>
      </c>
      <c r="C1064" t="s">
        <v>10882</v>
      </c>
      <c r="D1064">
        <v>2</v>
      </c>
      <c r="E1064" t="s">
        <v>10883</v>
      </c>
      <c r="F1064" t="s">
        <v>26</v>
      </c>
      <c r="G1064" t="s">
        <v>13</v>
      </c>
      <c r="H1064" t="s">
        <v>10884</v>
      </c>
      <c r="I1064" s="14">
        <f t="shared" si="16"/>
        <v>1586.6875</v>
      </c>
      <c r="J1064">
        <v>253.87</v>
      </c>
      <c r="K1064" s="1" t="s">
        <v>6145</v>
      </c>
    </row>
    <row r="1065" spans="1:11" hidden="1">
      <c r="A1065" t="s">
        <v>5940</v>
      </c>
      <c r="B1065" s="3">
        <v>41754</v>
      </c>
      <c r="C1065" t="s">
        <v>10885</v>
      </c>
      <c r="D1065">
        <v>2</v>
      </c>
      <c r="E1065" t="s">
        <v>10886</v>
      </c>
      <c r="F1065" t="s">
        <v>26</v>
      </c>
      <c r="G1065" t="s">
        <v>13</v>
      </c>
      <c r="H1065" t="s">
        <v>10887</v>
      </c>
      <c r="I1065" s="14">
        <f t="shared" si="16"/>
        <v>853.43750000000011</v>
      </c>
      <c r="J1065">
        <v>136.55000000000001</v>
      </c>
      <c r="K1065" s="1" t="s">
        <v>6145</v>
      </c>
    </row>
    <row r="1066" spans="1:11" hidden="1">
      <c r="A1066" t="s">
        <v>3114</v>
      </c>
      <c r="B1066" s="3">
        <v>41754</v>
      </c>
      <c r="C1066" t="s">
        <v>10888</v>
      </c>
      <c r="D1066">
        <v>2</v>
      </c>
      <c r="E1066" t="s">
        <v>10889</v>
      </c>
      <c r="F1066" t="s">
        <v>26</v>
      </c>
      <c r="G1066" t="s">
        <v>13</v>
      </c>
      <c r="H1066" t="s">
        <v>10890</v>
      </c>
      <c r="I1066" s="14">
        <f t="shared" si="16"/>
        <v>853.43750000000011</v>
      </c>
      <c r="J1066">
        <v>136.55000000000001</v>
      </c>
      <c r="K1066" s="1" t="s">
        <v>6145</v>
      </c>
    </row>
    <row r="1067" spans="1:11" hidden="1">
      <c r="A1067" t="s">
        <v>3118</v>
      </c>
      <c r="B1067" s="3">
        <v>41754</v>
      </c>
      <c r="C1067" t="s">
        <v>10891</v>
      </c>
      <c r="D1067">
        <v>2</v>
      </c>
      <c r="E1067" t="s">
        <v>10892</v>
      </c>
      <c r="F1067" t="s">
        <v>26</v>
      </c>
      <c r="G1067" t="s">
        <v>13</v>
      </c>
      <c r="H1067" t="s">
        <v>4850</v>
      </c>
      <c r="I1067" s="14">
        <f t="shared" si="16"/>
        <v>853.43750000000011</v>
      </c>
      <c r="J1067">
        <v>136.55000000000001</v>
      </c>
      <c r="K1067" s="1" t="s">
        <v>6145</v>
      </c>
    </row>
    <row r="1068" spans="1:11" hidden="1">
      <c r="A1068" t="s">
        <v>3120</v>
      </c>
      <c r="B1068" s="3">
        <v>41754</v>
      </c>
      <c r="C1068" t="s">
        <v>2</v>
      </c>
      <c r="D1068">
        <v>2</v>
      </c>
      <c r="E1068" t="s">
        <v>10893</v>
      </c>
      <c r="F1068" t="s">
        <v>18</v>
      </c>
      <c r="G1068" t="s">
        <v>3</v>
      </c>
      <c r="H1068" t="s">
        <v>3113</v>
      </c>
      <c r="I1068" s="14">
        <f t="shared" si="16"/>
        <v>69.5625</v>
      </c>
      <c r="J1068">
        <v>11.13</v>
      </c>
      <c r="K1068" t="s">
        <v>6149</v>
      </c>
    </row>
    <row r="1069" spans="1:11" hidden="1">
      <c r="A1069" t="s">
        <v>8686</v>
      </c>
      <c r="B1069" s="3">
        <v>41754</v>
      </c>
      <c r="C1069" t="s">
        <v>10894</v>
      </c>
      <c r="D1069">
        <v>2</v>
      </c>
      <c r="E1069" t="s">
        <v>10895</v>
      </c>
      <c r="F1069" t="s">
        <v>26</v>
      </c>
      <c r="G1069" t="s">
        <v>13</v>
      </c>
      <c r="H1069" t="s">
        <v>10896</v>
      </c>
      <c r="I1069" s="14">
        <f t="shared" si="16"/>
        <v>2525.875</v>
      </c>
      <c r="J1069">
        <v>404.14</v>
      </c>
      <c r="K1069" s="1" t="s">
        <v>6145</v>
      </c>
    </row>
    <row r="1070" spans="1:11" hidden="1">
      <c r="A1070" t="s">
        <v>8687</v>
      </c>
      <c r="B1070" s="3">
        <v>41754</v>
      </c>
      <c r="C1070" t="s">
        <v>10897</v>
      </c>
      <c r="D1070">
        <v>2</v>
      </c>
      <c r="E1070" t="s">
        <v>10898</v>
      </c>
      <c r="F1070" t="s">
        <v>26</v>
      </c>
      <c r="G1070" t="s">
        <v>13</v>
      </c>
      <c r="H1070" t="s">
        <v>10523</v>
      </c>
      <c r="I1070" s="14">
        <f t="shared" si="16"/>
        <v>1472.4375</v>
      </c>
      <c r="J1070">
        <v>235.59</v>
      </c>
      <c r="K1070" s="1" t="s">
        <v>6145</v>
      </c>
    </row>
    <row r="1071" spans="1:11" hidden="1">
      <c r="A1071" t="s">
        <v>3123</v>
      </c>
      <c r="B1071" s="3">
        <v>41754</v>
      </c>
      <c r="C1071" t="s">
        <v>10899</v>
      </c>
      <c r="D1071">
        <v>2</v>
      </c>
      <c r="E1071" t="s">
        <v>10900</v>
      </c>
      <c r="F1071" t="s">
        <v>26</v>
      </c>
      <c r="G1071" t="s">
        <v>13</v>
      </c>
      <c r="H1071" t="s">
        <v>8293</v>
      </c>
      <c r="I1071" s="14">
        <f t="shared" si="16"/>
        <v>853.43750000000011</v>
      </c>
      <c r="J1071">
        <v>136.55000000000001</v>
      </c>
      <c r="K1071" s="1" t="s">
        <v>6145</v>
      </c>
    </row>
    <row r="1072" spans="1:11" hidden="1">
      <c r="A1072" t="s">
        <v>3127</v>
      </c>
      <c r="B1072" s="3">
        <v>41754</v>
      </c>
      <c r="C1072" t="s">
        <v>8102</v>
      </c>
      <c r="D1072">
        <v>2</v>
      </c>
      <c r="E1072" t="s">
        <v>10901</v>
      </c>
      <c r="F1072" t="s">
        <v>26</v>
      </c>
      <c r="G1072" t="s">
        <v>13</v>
      </c>
      <c r="H1072" t="s">
        <v>10902</v>
      </c>
      <c r="I1072" s="14">
        <f t="shared" si="16"/>
        <v>1534.5</v>
      </c>
      <c r="J1072">
        <v>245.52</v>
      </c>
      <c r="K1072" s="1" t="s">
        <v>6145</v>
      </c>
    </row>
    <row r="1073" spans="1:11" hidden="1">
      <c r="A1073" t="s">
        <v>1006</v>
      </c>
      <c r="B1073" s="3">
        <v>41754</v>
      </c>
      <c r="C1073" t="s">
        <v>652</v>
      </c>
      <c r="D1073">
        <v>2</v>
      </c>
      <c r="E1073" t="s">
        <v>10903</v>
      </c>
      <c r="F1073" t="s">
        <v>18</v>
      </c>
      <c r="G1073" t="s">
        <v>3</v>
      </c>
      <c r="H1073" t="s">
        <v>7623</v>
      </c>
      <c r="I1073" s="14">
        <f t="shared" si="16"/>
        <v>257.75</v>
      </c>
      <c r="J1073">
        <v>41.24</v>
      </c>
      <c r="K1073" t="s">
        <v>6149</v>
      </c>
    </row>
    <row r="1074" spans="1:11" hidden="1">
      <c r="A1074" t="s">
        <v>3131</v>
      </c>
      <c r="B1074" s="3">
        <v>41754</v>
      </c>
      <c r="C1074" t="s">
        <v>10904</v>
      </c>
      <c r="D1074">
        <v>2</v>
      </c>
      <c r="E1074" t="s">
        <v>10905</v>
      </c>
      <c r="F1074" t="s">
        <v>26</v>
      </c>
      <c r="G1074" t="s">
        <v>13</v>
      </c>
      <c r="H1074" t="s">
        <v>10906</v>
      </c>
      <c r="I1074" s="14">
        <f t="shared" si="16"/>
        <v>853.43750000000011</v>
      </c>
      <c r="J1074">
        <v>136.55000000000001</v>
      </c>
      <c r="K1074" s="1" t="s">
        <v>6145</v>
      </c>
    </row>
    <row r="1075" spans="1:11" hidden="1">
      <c r="A1075" t="s">
        <v>3135</v>
      </c>
      <c r="B1075" s="3">
        <v>41754</v>
      </c>
      <c r="C1075" t="s">
        <v>10907</v>
      </c>
      <c r="D1075">
        <v>2</v>
      </c>
      <c r="E1075" t="s">
        <v>10908</v>
      </c>
      <c r="F1075" t="s">
        <v>26</v>
      </c>
      <c r="G1075" t="s">
        <v>13</v>
      </c>
      <c r="H1075" t="s">
        <v>10909</v>
      </c>
      <c r="I1075" s="14">
        <f t="shared" si="16"/>
        <v>2525.875</v>
      </c>
      <c r="J1075">
        <v>404.14</v>
      </c>
      <c r="K1075" s="1" t="s">
        <v>6145</v>
      </c>
    </row>
    <row r="1076" spans="1:11" hidden="1">
      <c r="A1076" t="s">
        <v>3138</v>
      </c>
      <c r="B1076" s="3">
        <v>41754</v>
      </c>
      <c r="C1076" t="s">
        <v>10910</v>
      </c>
      <c r="D1076">
        <v>2</v>
      </c>
      <c r="E1076" t="s">
        <v>10911</v>
      </c>
      <c r="F1076" t="s">
        <v>26</v>
      </c>
      <c r="G1076" t="s">
        <v>13</v>
      </c>
      <c r="H1076" t="s">
        <v>1266</v>
      </c>
      <c r="I1076" s="14">
        <f t="shared" si="16"/>
        <v>1025.875</v>
      </c>
      <c r="J1076">
        <v>164.14</v>
      </c>
      <c r="K1076" s="1" t="s">
        <v>6145</v>
      </c>
    </row>
    <row r="1077" spans="1:11" hidden="1">
      <c r="A1077" t="s">
        <v>5959</v>
      </c>
      <c r="B1077" s="3">
        <v>41754</v>
      </c>
      <c r="C1077" t="s">
        <v>10912</v>
      </c>
      <c r="D1077">
        <v>2</v>
      </c>
      <c r="E1077" t="s">
        <v>10913</v>
      </c>
      <c r="F1077" t="s">
        <v>26</v>
      </c>
      <c r="G1077" t="s">
        <v>13</v>
      </c>
      <c r="H1077" t="s">
        <v>10914</v>
      </c>
      <c r="I1077" s="14">
        <f t="shared" si="16"/>
        <v>2491.375</v>
      </c>
      <c r="J1077">
        <v>398.62</v>
      </c>
      <c r="K1077" s="1" t="s">
        <v>6145</v>
      </c>
    </row>
    <row r="1078" spans="1:11" hidden="1">
      <c r="A1078" t="s">
        <v>1007</v>
      </c>
      <c r="B1078" s="3">
        <v>41754</v>
      </c>
      <c r="C1078" t="s">
        <v>652</v>
      </c>
      <c r="D1078">
        <v>2</v>
      </c>
      <c r="E1078" t="s">
        <v>10915</v>
      </c>
      <c r="F1078" t="s">
        <v>18</v>
      </c>
      <c r="G1078" t="s">
        <v>3</v>
      </c>
      <c r="H1078" t="s">
        <v>10773</v>
      </c>
      <c r="I1078" s="14">
        <f t="shared" si="16"/>
        <v>149.0625</v>
      </c>
      <c r="J1078">
        <v>23.85</v>
      </c>
      <c r="K1078" t="s">
        <v>6149</v>
      </c>
    </row>
    <row r="1079" spans="1:11" hidden="1">
      <c r="A1079" t="s">
        <v>3149</v>
      </c>
      <c r="B1079" s="3">
        <v>41754</v>
      </c>
      <c r="C1079" t="s">
        <v>10916</v>
      </c>
      <c r="D1079">
        <v>2</v>
      </c>
      <c r="E1079" t="s">
        <v>10917</v>
      </c>
      <c r="F1079" t="s">
        <v>26</v>
      </c>
      <c r="G1079" t="s">
        <v>13</v>
      </c>
      <c r="H1079" t="s">
        <v>10918</v>
      </c>
      <c r="I1079" s="14">
        <f t="shared" si="16"/>
        <v>853.43750000000011</v>
      </c>
      <c r="J1079">
        <v>136.55000000000001</v>
      </c>
      <c r="K1079" s="1" t="s">
        <v>6145</v>
      </c>
    </row>
    <row r="1080" spans="1:11" hidden="1">
      <c r="A1080" t="s">
        <v>3153</v>
      </c>
      <c r="B1080" s="3">
        <v>41754</v>
      </c>
      <c r="C1080" t="s">
        <v>10919</v>
      </c>
      <c r="D1080">
        <v>2</v>
      </c>
      <c r="E1080" t="s">
        <v>10920</v>
      </c>
      <c r="F1080" t="s">
        <v>26</v>
      </c>
      <c r="G1080" t="s">
        <v>13</v>
      </c>
      <c r="H1080" t="s">
        <v>10921</v>
      </c>
      <c r="I1080" s="14">
        <f t="shared" si="16"/>
        <v>853.43750000000011</v>
      </c>
      <c r="J1080">
        <v>136.55000000000001</v>
      </c>
      <c r="K1080" s="1" t="s">
        <v>6145</v>
      </c>
    </row>
    <row r="1081" spans="1:11" hidden="1">
      <c r="A1081" t="s">
        <v>1010</v>
      </c>
      <c r="B1081" s="3">
        <v>41754</v>
      </c>
      <c r="C1081" t="s">
        <v>2</v>
      </c>
      <c r="D1081">
        <v>2</v>
      </c>
      <c r="E1081" t="s">
        <v>10922</v>
      </c>
      <c r="F1081" t="s">
        <v>18</v>
      </c>
      <c r="G1081" t="s">
        <v>3</v>
      </c>
      <c r="H1081" t="s">
        <v>9214</v>
      </c>
      <c r="I1081" s="14">
        <f t="shared" si="16"/>
        <v>65.8125</v>
      </c>
      <c r="J1081">
        <v>10.53</v>
      </c>
      <c r="K1081" t="s">
        <v>6149</v>
      </c>
    </row>
    <row r="1082" spans="1:11" hidden="1">
      <c r="A1082" t="s">
        <v>3157</v>
      </c>
      <c r="B1082" s="3">
        <v>41754</v>
      </c>
      <c r="C1082" t="s">
        <v>10923</v>
      </c>
      <c r="D1082">
        <v>2</v>
      </c>
      <c r="E1082" t="s">
        <v>10924</v>
      </c>
      <c r="F1082" t="s">
        <v>26</v>
      </c>
      <c r="G1082" t="s">
        <v>13</v>
      </c>
      <c r="H1082" t="s">
        <v>10925</v>
      </c>
      <c r="I1082" s="14">
        <f t="shared" si="16"/>
        <v>853.43750000000011</v>
      </c>
      <c r="J1082">
        <v>136.55000000000001</v>
      </c>
      <c r="K1082" s="1" t="s">
        <v>6145</v>
      </c>
    </row>
    <row r="1083" spans="1:11" hidden="1">
      <c r="A1083" t="s">
        <v>3161</v>
      </c>
      <c r="B1083" s="3">
        <v>41754</v>
      </c>
      <c r="C1083" t="s">
        <v>2</v>
      </c>
      <c r="D1083">
        <v>2</v>
      </c>
      <c r="E1083" t="s">
        <v>10926</v>
      </c>
      <c r="F1083" t="s">
        <v>18</v>
      </c>
      <c r="G1083" t="s">
        <v>3</v>
      </c>
      <c r="H1083" t="s">
        <v>88</v>
      </c>
      <c r="I1083" s="14">
        <f t="shared" si="16"/>
        <v>55.5625</v>
      </c>
      <c r="J1083">
        <v>8.89</v>
      </c>
      <c r="K1083" t="s">
        <v>6149</v>
      </c>
    </row>
    <row r="1084" spans="1:11" hidden="1">
      <c r="A1084" t="s">
        <v>1011</v>
      </c>
      <c r="B1084" s="3">
        <v>41754</v>
      </c>
      <c r="C1084" t="s">
        <v>10927</v>
      </c>
      <c r="D1084">
        <v>2</v>
      </c>
      <c r="E1084" t="s">
        <v>10928</v>
      </c>
      <c r="F1084" t="s">
        <v>26</v>
      </c>
      <c r="G1084" t="s">
        <v>13</v>
      </c>
      <c r="H1084" t="s">
        <v>10929</v>
      </c>
      <c r="I1084" s="14">
        <f t="shared" si="16"/>
        <v>853.43750000000011</v>
      </c>
      <c r="J1084">
        <v>136.55000000000001</v>
      </c>
      <c r="K1084" s="1" t="s">
        <v>6145</v>
      </c>
    </row>
    <row r="1085" spans="1:11" hidden="1">
      <c r="A1085" t="s">
        <v>3169</v>
      </c>
      <c r="B1085" s="3">
        <v>41754</v>
      </c>
      <c r="C1085" t="s">
        <v>10930</v>
      </c>
      <c r="D1085">
        <v>2</v>
      </c>
      <c r="E1085" t="s">
        <v>10931</v>
      </c>
      <c r="F1085" t="s">
        <v>26</v>
      </c>
      <c r="G1085" t="s">
        <v>13</v>
      </c>
      <c r="H1085" t="s">
        <v>1626</v>
      </c>
      <c r="I1085" s="14">
        <f t="shared" si="16"/>
        <v>2525.875</v>
      </c>
      <c r="J1085">
        <v>404.14</v>
      </c>
      <c r="K1085" s="1" t="s">
        <v>6145</v>
      </c>
    </row>
    <row r="1086" spans="1:11" hidden="1">
      <c r="A1086" t="s">
        <v>3178</v>
      </c>
      <c r="B1086" s="3">
        <v>41754</v>
      </c>
      <c r="C1086" t="s">
        <v>10932</v>
      </c>
      <c r="D1086">
        <v>2</v>
      </c>
      <c r="E1086" t="s">
        <v>10933</v>
      </c>
      <c r="F1086" t="s">
        <v>26</v>
      </c>
      <c r="G1086" t="s">
        <v>13</v>
      </c>
      <c r="H1086" t="s">
        <v>10934</v>
      </c>
      <c r="I1086" s="14">
        <f t="shared" si="16"/>
        <v>2525.875</v>
      </c>
      <c r="J1086">
        <v>404.14</v>
      </c>
      <c r="K1086" s="1" t="s">
        <v>6145</v>
      </c>
    </row>
    <row r="1087" spans="1:11" hidden="1">
      <c r="A1087" t="s">
        <v>3182</v>
      </c>
      <c r="B1087" s="3">
        <v>41754</v>
      </c>
      <c r="C1087" t="s">
        <v>2</v>
      </c>
      <c r="D1087">
        <v>2</v>
      </c>
      <c r="E1087" t="s">
        <v>10935</v>
      </c>
      <c r="F1087" t="s">
        <v>18</v>
      </c>
      <c r="G1087" t="s">
        <v>3</v>
      </c>
      <c r="H1087" t="s">
        <v>497</v>
      </c>
      <c r="I1087" s="14">
        <f t="shared" si="16"/>
        <v>257.75</v>
      </c>
      <c r="J1087">
        <v>41.24</v>
      </c>
      <c r="K1087" t="s">
        <v>6149</v>
      </c>
    </row>
    <row r="1088" spans="1:11" hidden="1">
      <c r="A1088" t="s">
        <v>3184</v>
      </c>
      <c r="B1088" s="3">
        <v>41754</v>
      </c>
      <c r="C1088" t="s">
        <v>9809</v>
      </c>
      <c r="D1088">
        <v>2</v>
      </c>
      <c r="E1088" t="s">
        <v>10936</v>
      </c>
      <c r="F1088" t="s">
        <v>26</v>
      </c>
      <c r="G1088" t="s">
        <v>13</v>
      </c>
      <c r="H1088" t="s">
        <v>9811</v>
      </c>
      <c r="I1088" s="14">
        <f t="shared" si="16"/>
        <v>1514.6875</v>
      </c>
      <c r="J1088">
        <v>242.35</v>
      </c>
      <c r="K1088" s="1" t="s">
        <v>6145</v>
      </c>
    </row>
    <row r="1089" spans="1:11" hidden="1">
      <c r="A1089" t="s">
        <v>3187</v>
      </c>
      <c r="B1089" s="3">
        <v>41754</v>
      </c>
      <c r="C1089" t="s">
        <v>9809</v>
      </c>
      <c r="D1089">
        <v>2</v>
      </c>
      <c r="E1089" t="s">
        <v>10937</v>
      </c>
      <c r="F1089" t="s">
        <v>26</v>
      </c>
      <c r="G1089" t="s">
        <v>13</v>
      </c>
      <c r="H1089" t="s">
        <v>10938</v>
      </c>
      <c r="I1089" s="14">
        <f t="shared" si="16"/>
        <v>1514.6875</v>
      </c>
      <c r="J1089">
        <v>242.35</v>
      </c>
      <c r="K1089" s="1" t="s">
        <v>6145</v>
      </c>
    </row>
    <row r="1090" spans="1:11" hidden="1">
      <c r="A1090" t="s">
        <v>1043</v>
      </c>
      <c r="B1090" s="3">
        <v>41755</v>
      </c>
      <c r="C1090" t="s">
        <v>652</v>
      </c>
      <c r="D1090">
        <v>2</v>
      </c>
      <c r="E1090" t="s">
        <v>10939</v>
      </c>
      <c r="F1090" t="s">
        <v>18</v>
      </c>
      <c r="G1090" t="s">
        <v>3</v>
      </c>
      <c r="H1090" t="s">
        <v>5593</v>
      </c>
      <c r="I1090" s="14">
        <f t="shared" si="16"/>
        <v>55.5625</v>
      </c>
      <c r="J1090">
        <v>8.89</v>
      </c>
      <c r="K1090" t="s">
        <v>6149</v>
      </c>
    </row>
    <row r="1091" spans="1:11" hidden="1">
      <c r="A1091" t="s">
        <v>3204</v>
      </c>
      <c r="B1091" s="3">
        <v>41755</v>
      </c>
      <c r="C1091" t="s">
        <v>10940</v>
      </c>
      <c r="D1091">
        <v>2</v>
      </c>
      <c r="E1091" t="s">
        <v>10941</v>
      </c>
      <c r="F1091" t="s">
        <v>26</v>
      </c>
      <c r="G1091" t="s">
        <v>13</v>
      </c>
      <c r="H1091" t="s">
        <v>10942</v>
      </c>
      <c r="I1091" s="14">
        <f t="shared" si="16"/>
        <v>1953.4375</v>
      </c>
      <c r="J1091">
        <v>312.55</v>
      </c>
      <c r="K1091" s="1" t="s">
        <v>6145</v>
      </c>
    </row>
    <row r="1092" spans="1:11" hidden="1">
      <c r="A1092" t="s">
        <v>1047</v>
      </c>
      <c r="B1092" s="3">
        <v>41755</v>
      </c>
      <c r="C1092" t="s">
        <v>10943</v>
      </c>
      <c r="D1092">
        <v>2</v>
      </c>
      <c r="E1092" t="s">
        <v>10944</v>
      </c>
      <c r="F1092" t="s">
        <v>26</v>
      </c>
      <c r="G1092" t="s">
        <v>13</v>
      </c>
      <c r="H1092" t="s">
        <v>3833</v>
      </c>
      <c r="I1092" s="14">
        <f t="shared" si="16"/>
        <v>853.43750000000011</v>
      </c>
      <c r="J1092">
        <v>136.55000000000001</v>
      </c>
      <c r="K1092" s="1" t="s">
        <v>6145</v>
      </c>
    </row>
    <row r="1093" spans="1:11" hidden="1">
      <c r="A1093" t="s">
        <v>3207</v>
      </c>
      <c r="B1093" s="3">
        <v>41755</v>
      </c>
      <c r="C1093" t="s">
        <v>10945</v>
      </c>
      <c r="D1093">
        <v>2</v>
      </c>
      <c r="E1093" t="s">
        <v>10946</v>
      </c>
      <c r="F1093" t="s">
        <v>26</v>
      </c>
      <c r="G1093" t="s">
        <v>13</v>
      </c>
      <c r="H1093" t="s">
        <v>1140</v>
      </c>
      <c r="I1093" s="14">
        <f t="shared" si="16"/>
        <v>1534.5</v>
      </c>
      <c r="J1093">
        <v>245.52</v>
      </c>
      <c r="K1093" s="1" t="s">
        <v>6145</v>
      </c>
    </row>
    <row r="1094" spans="1:11" hidden="1">
      <c r="A1094" t="s">
        <v>3210</v>
      </c>
      <c r="B1094" s="3">
        <v>41755</v>
      </c>
      <c r="C1094" t="s">
        <v>10947</v>
      </c>
      <c r="D1094">
        <v>2</v>
      </c>
      <c r="E1094" t="s">
        <v>10948</v>
      </c>
      <c r="F1094" t="s">
        <v>26</v>
      </c>
      <c r="G1094" t="s">
        <v>13</v>
      </c>
      <c r="H1094" t="s">
        <v>10949</v>
      </c>
      <c r="I1094" s="14">
        <f t="shared" si="16"/>
        <v>517.25</v>
      </c>
      <c r="J1094">
        <v>82.76</v>
      </c>
      <c r="K1094" s="1" t="s">
        <v>6145</v>
      </c>
    </row>
    <row r="1095" spans="1:11" hidden="1">
      <c r="A1095" t="s">
        <v>3214</v>
      </c>
      <c r="B1095" s="3">
        <v>41755</v>
      </c>
      <c r="C1095" t="s">
        <v>10950</v>
      </c>
      <c r="D1095">
        <v>2</v>
      </c>
      <c r="E1095" t="s">
        <v>10951</v>
      </c>
      <c r="F1095" t="s">
        <v>26</v>
      </c>
      <c r="G1095" t="s">
        <v>13</v>
      </c>
      <c r="H1095" t="s">
        <v>1618</v>
      </c>
      <c r="I1095" s="14">
        <f t="shared" si="16"/>
        <v>2293.125</v>
      </c>
      <c r="J1095">
        <v>366.9</v>
      </c>
      <c r="K1095" s="1" t="s">
        <v>6145</v>
      </c>
    </row>
    <row r="1096" spans="1:11" hidden="1">
      <c r="A1096" t="s">
        <v>1048</v>
      </c>
      <c r="B1096" s="3">
        <v>41755</v>
      </c>
      <c r="C1096" t="s">
        <v>10952</v>
      </c>
      <c r="D1096">
        <v>2</v>
      </c>
      <c r="E1096" t="s">
        <v>10953</v>
      </c>
      <c r="F1096" t="s">
        <v>26</v>
      </c>
      <c r="G1096" t="s">
        <v>13</v>
      </c>
      <c r="H1096" t="s">
        <v>2245</v>
      </c>
      <c r="I1096" s="14">
        <f t="shared" si="16"/>
        <v>853.43750000000011</v>
      </c>
      <c r="J1096">
        <v>136.55000000000001</v>
      </c>
      <c r="K1096" s="1" t="s">
        <v>6145</v>
      </c>
    </row>
    <row r="1097" spans="1:11" hidden="1">
      <c r="A1097" t="s">
        <v>3218</v>
      </c>
      <c r="B1097" s="3">
        <v>41755</v>
      </c>
      <c r="C1097" t="s">
        <v>2</v>
      </c>
      <c r="D1097">
        <v>2</v>
      </c>
      <c r="E1097" t="s">
        <v>10954</v>
      </c>
      <c r="F1097" t="s">
        <v>18</v>
      </c>
      <c r="G1097" t="s">
        <v>3</v>
      </c>
      <c r="H1097" t="s">
        <v>7196</v>
      </c>
      <c r="I1097" s="14">
        <f t="shared" si="16"/>
        <v>799.625</v>
      </c>
      <c r="J1097">
        <v>127.94</v>
      </c>
      <c r="K1097" t="s">
        <v>6149</v>
      </c>
    </row>
    <row r="1098" spans="1:11" hidden="1">
      <c r="A1098" t="s">
        <v>3222</v>
      </c>
      <c r="B1098" s="3">
        <v>41755</v>
      </c>
      <c r="C1098" t="s">
        <v>10955</v>
      </c>
      <c r="D1098">
        <v>2</v>
      </c>
      <c r="E1098" t="s">
        <v>10956</v>
      </c>
      <c r="F1098" t="s">
        <v>26</v>
      </c>
      <c r="G1098" t="s">
        <v>13</v>
      </c>
      <c r="H1098" t="s">
        <v>3040</v>
      </c>
      <c r="I1098" s="14">
        <f t="shared" ref="I1098:I1161" si="17">J1098*100/16</f>
        <v>1222.4375</v>
      </c>
      <c r="J1098">
        <v>195.59</v>
      </c>
      <c r="K1098" s="1" t="s">
        <v>6145</v>
      </c>
    </row>
    <row r="1099" spans="1:11" hidden="1">
      <c r="A1099" t="s">
        <v>1049</v>
      </c>
      <c r="B1099" s="3">
        <v>41755</v>
      </c>
      <c r="C1099" t="s">
        <v>10957</v>
      </c>
      <c r="D1099">
        <v>2</v>
      </c>
      <c r="E1099" t="s">
        <v>10958</v>
      </c>
      <c r="F1099" t="s">
        <v>26</v>
      </c>
      <c r="G1099" t="s">
        <v>13</v>
      </c>
      <c r="H1099" t="s">
        <v>10959</v>
      </c>
      <c r="I1099" s="14">
        <f t="shared" si="17"/>
        <v>853.43750000000011</v>
      </c>
      <c r="J1099">
        <v>136.55000000000001</v>
      </c>
      <c r="K1099" s="1" t="s">
        <v>6145</v>
      </c>
    </row>
    <row r="1100" spans="1:11" hidden="1">
      <c r="A1100" t="s">
        <v>1051</v>
      </c>
      <c r="B1100" s="3">
        <v>41755</v>
      </c>
      <c r="C1100" t="s">
        <v>10960</v>
      </c>
      <c r="D1100">
        <v>2</v>
      </c>
      <c r="E1100" t="s">
        <v>10961</v>
      </c>
      <c r="F1100" t="s">
        <v>26</v>
      </c>
      <c r="G1100" t="s">
        <v>13</v>
      </c>
      <c r="H1100" t="s">
        <v>10039</v>
      </c>
      <c r="I1100" s="14">
        <f t="shared" si="17"/>
        <v>1534.5</v>
      </c>
      <c r="J1100">
        <v>245.52</v>
      </c>
      <c r="K1100" s="1" t="s">
        <v>6145</v>
      </c>
    </row>
    <row r="1101" spans="1:11" hidden="1">
      <c r="A1101" t="s">
        <v>3227</v>
      </c>
      <c r="B1101" s="3">
        <v>41755</v>
      </c>
      <c r="C1101" t="s">
        <v>10962</v>
      </c>
      <c r="D1101">
        <v>2</v>
      </c>
      <c r="E1101" t="s">
        <v>10963</v>
      </c>
      <c r="F1101" t="s">
        <v>26</v>
      </c>
      <c r="G1101" t="s">
        <v>13</v>
      </c>
      <c r="H1101" t="s">
        <v>10964</v>
      </c>
      <c r="I1101" s="14">
        <f t="shared" si="17"/>
        <v>2491.375</v>
      </c>
      <c r="J1101">
        <v>398.62</v>
      </c>
      <c r="K1101" s="1" t="s">
        <v>6145</v>
      </c>
    </row>
    <row r="1102" spans="1:11" hidden="1">
      <c r="A1102" s="1" t="s">
        <v>3231</v>
      </c>
      <c r="B1102" s="13">
        <v>41755</v>
      </c>
      <c r="C1102" s="1" t="s">
        <v>9572</v>
      </c>
      <c r="D1102" s="1">
        <v>2</v>
      </c>
      <c r="E1102" s="1" t="s">
        <v>9573</v>
      </c>
      <c r="F1102" s="1" t="s">
        <v>26</v>
      </c>
      <c r="G1102" s="1" t="s">
        <v>13</v>
      </c>
      <c r="H1102" s="1" t="s">
        <v>9574</v>
      </c>
      <c r="I1102" s="14">
        <f t="shared" si="17"/>
        <v>853.43750000000011</v>
      </c>
      <c r="J1102" s="1">
        <v>136.55000000000001</v>
      </c>
      <c r="K1102" s="1" t="s">
        <v>6145</v>
      </c>
    </row>
    <row r="1103" spans="1:11" hidden="1">
      <c r="A1103" t="s">
        <v>3231</v>
      </c>
      <c r="B1103" s="3">
        <v>41755</v>
      </c>
      <c r="C1103" t="s">
        <v>9572</v>
      </c>
      <c r="D1103">
        <v>2</v>
      </c>
      <c r="E1103" t="s">
        <v>9573</v>
      </c>
      <c r="F1103" t="s">
        <v>26</v>
      </c>
      <c r="G1103" t="s">
        <v>13</v>
      </c>
      <c r="H1103" t="s">
        <v>9574</v>
      </c>
      <c r="I1103" s="14">
        <f t="shared" si="17"/>
        <v>853.43750000000011</v>
      </c>
      <c r="J1103">
        <v>136.55000000000001</v>
      </c>
      <c r="K1103" s="1" t="s">
        <v>6145</v>
      </c>
    </row>
    <row r="1104" spans="1:11" hidden="1">
      <c r="A1104" t="s">
        <v>3231</v>
      </c>
      <c r="B1104" s="3">
        <v>41755</v>
      </c>
      <c r="C1104" t="s">
        <v>9572</v>
      </c>
      <c r="D1104">
        <v>2</v>
      </c>
      <c r="E1104" t="s">
        <v>9573</v>
      </c>
      <c r="F1104" t="s">
        <v>26</v>
      </c>
      <c r="G1104" t="s">
        <v>13</v>
      </c>
      <c r="H1104" t="s">
        <v>9574</v>
      </c>
      <c r="I1104" s="14">
        <f t="shared" si="17"/>
        <v>-853.43750000000011</v>
      </c>
      <c r="J1104">
        <v>-136.55000000000001</v>
      </c>
      <c r="K1104" s="1" t="s">
        <v>6145</v>
      </c>
    </row>
    <row r="1105" spans="1:11" hidden="1">
      <c r="A1105" t="s">
        <v>3233</v>
      </c>
      <c r="B1105" s="3">
        <v>41755</v>
      </c>
      <c r="C1105" t="s">
        <v>10965</v>
      </c>
      <c r="D1105">
        <v>2</v>
      </c>
      <c r="E1105" t="s">
        <v>10966</v>
      </c>
      <c r="F1105" t="s">
        <v>26</v>
      </c>
      <c r="G1105" t="s">
        <v>13</v>
      </c>
      <c r="H1105" t="s">
        <v>9236</v>
      </c>
      <c r="I1105" s="14">
        <f t="shared" si="17"/>
        <v>853.43750000000011</v>
      </c>
      <c r="J1105">
        <v>136.55000000000001</v>
      </c>
      <c r="K1105" s="1" t="s">
        <v>6145</v>
      </c>
    </row>
    <row r="1106" spans="1:11" hidden="1">
      <c r="A1106" s="1" t="s">
        <v>3237</v>
      </c>
      <c r="B1106" s="13">
        <v>41755</v>
      </c>
      <c r="C1106" s="1" t="s">
        <v>9575</v>
      </c>
      <c r="D1106" s="1">
        <v>2</v>
      </c>
      <c r="E1106" s="1" t="s">
        <v>9576</v>
      </c>
      <c r="F1106" s="1" t="s">
        <v>26</v>
      </c>
      <c r="G1106" s="1" t="s">
        <v>13</v>
      </c>
      <c r="H1106" s="1" t="s">
        <v>2341</v>
      </c>
      <c r="I1106" s="14">
        <f t="shared" si="17"/>
        <v>2525.875</v>
      </c>
      <c r="J1106" s="1">
        <v>404.14</v>
      </c>
      <c r="K1106" s="1" t="s">
        <v>6145</v>
      </c>
    </row>
    <row r="1107" spans="1:11" hidden="1">
      <c r="A1107" t="s">
        <v>3237</v>
      </c>
      <c r="B1107" s="3">
        <v>41755</v>
      </c>
      <c r="C1107" t="s">
        <v>9575</v>
      </c>
      <c r="D1107">
        <v>2</v>
      </c>
      <c r="E1107" t="s">
        <v>9576</v>
      </c>
      <c r="F1107" t="s">
        <v>26</v>
      </c>
      <c r="G1107" t="s">
        <v>13</v>
      </c>
      <c r="H1107" t="s">
        <v>2341</v>
      </c>
      <c r="I1107" s="14">
        <f t="shared" si="17"/>
        <v>2525.875</v>
      </c>
      <c r="J1107">
        <v>404.14</v>
      </c>
      <c r="K1107" s="1" t="s">
        <v>6145</v>
      </c>
    </row>
    <row r="1108" spans="1:11" hidden="1">
      <c r="A1108" t="s">
        <v>3237</v>
      </c>
      <c r="B1108" s="3">
        <v>41755</v>
      </c>
      <c r="C1108" t="s">
        <v>9575</v>
      </c>
      <c r="D1108">
        <v>2</v>
      </c>
      <c r="E1108" t="s">
        <v>9576</v>
      </c>
      <c r="F1108" t="s">
        <v>26</v>
      </c>
      <c r="G1108" t="s">
        <v>13</v>
      </c>
      <c r="H1108" t="s">
        <v>2341</v>
      </c>
      <c r="I1108" s="14">
        <f t="shared" si="17"/>
        <v>-2525.875</v>
      </c>
      <c r="J1108">
        <v>-404.14</v>
      </c>
      <c r="K1108" s="1" t="s">
        <v>6145</v>
      </c>
    </row>
    <row r="1109" spans="1:11" hidden="1">
      <c r="A1109" t="s">
        <v>3241</v>
      </c>
      <c r="B1109" s="3">
        <v>41755</v>
      </c>
      <c r="C1109" t="s">
        <v>10967</v>
      </c>
      <c r="D1109">
        <v>2</v>
      </c>
      <c r="E1109" t="s">
        <v>10968</v>
      </c>
      <c r="F1109" t="s">
        <v>26</v>
      </c>
      <c r="G1109" t="s">
        <v>13</v>
      </c>
      <c r="H1109" t="s">
        <v>2210</v>
      </c>
      <c r="I1109" s="14">
        <f t="shared" si="17"/>
        <v>853.43750000000011</v>
      </c>
      <c r="J1109">
        <v>136.55000000000001</v>
      </c>
      <c r="K1109" s="1" t="s">
        <v>6145</v>
      </c>
    </row>
    <row r="1110" spans="1:11" hidden="1">
      <c r="A1110" t="s">
        <v>1053</v>
      </c>
      <c r="B1110" s="3">
        <v>41755</v>
      </c>
      <c r="C1110" t="s">
        <v>10969</v>
      </c>
      <c r="D1110">
        <v>2</v>
      </c>
      <c r="E1110" t="s">
        <v>10970</v>
      </c>
      <c r="F1110" t="s">
        <v>26</v>
      </c>
      <c r="G1110" t="s">
        <v>13</v>
      </c>
      <c r="H1110" t="s">
        <v>10971</v>
      </c>
      <c r="I1110" s="14">
        <f t="shared" si="17"/>
        <v>1534.5</v>
      </c>
      <c r="J1110">
        <v>245.52</v>
      </c>
      <c r="K1110" s="1" t="s">
        <v>6145</v>
      </c>
    </row>
    <row r="1111" spans="1:11" hidden="1">
      <c r="A1111" t="s">
        <v>3245</v>
      </c>
      <c r="B1111" s="3">
        <v>41755</v>
      </c>
      <c r="C1111" t="s">
        <v>10972</v>
      </c>
      <c r="D1111">
        <v>2</v>
      </c>
      <c r="E1111" t="s">
        <v>10973</v>
      </c>
      <c r="F1111" t="s">
        <v>26</v>
      </c>
      <c r="G1111" t="s">
        <v>13</v>
      </c>
      <c r="H1111" t="s">
        <v>10974</v>
      </c>
      <c r="I1111" s="14">
        <f t="shared" si="17"/>
        <v>853.43750000000011</v>
      </c>
      <c r="J1111">
        <v>136.55000000000001</v>
      </c>
      <c r="K1111" s="1" t="s">
        <v>6145</v>
      </c>
    </row>
    <row r="1112" spans="1:11" hidden="1">
      <c r="A1112" t="s">
        <v>1054</v>
      </c>
      <c r="B1112" s="3">
        <v>41755</v>
      </c>
      <c r="C1112" t="s">
        <v>2</v>
      </c>
      <c r="D1112">
        <v>2</v>
      </c>
      <c r="E1112" t="s">
        <v>10975</v>
      </c>
      <c r="F1112" t="s">
        <v>18</v>
      </c>
      <c r="G1112" t="s">
        <v>3</v>
      </c>
      <c r="H1112" t="s">
        <v>4833</v>
      </c>
      <c r="I1112" s="14">
        <f t="shared" si="17"/>
        <v>906.75000000000011</v>
      </c>
      <c r="J1112">
        <v>145.08000000000001</v>
      </c>
      <c r="K1112" t="s">
        <v>6149</v>
      </c>
    </row>
    <row r="1113" spans="1:11" hidden="1">
      <c r="A1113" t="s">
        <v>3249</v>
      </c>
      <c r="B1113" s="3">
        <v>41755</v>
      </c>
      <c r="C1113" t="s">
        <v>2</v>
      </c>
      <c r="D1113">
        <v>2</v>
      </c>
      <c r="E1113" t="s">
        <v>10976</v>
      </c>
      <c r="F1113" t="s">
        <v>18</v>
      </c>
      <c r="G1113" t="s">
        <v>0</v>
      </c>
      <c r="H1113" t="s">
        <v>10977</v>
      </c>
      <c r="I1113" s="14">
        <f t="shared" si="17"/>
        <v>1100</v>
      </c>
      <c r="J1113">
        <v>176</v>
      </c>
      <c r="K1113" t="s">
        <v>6149</v>
      </c>
    </row>
    <row r="1114" spans="1:11" hidden="1">
      <c r="A1114" t="s">
        <v>3255</v>
      </c>
      <c r="B1114" s="3">
        <v>41757</v>
      </c>
      <c r="C1114" t="s">
        <v>2</v>
      </c>
      <c r="D1114">
        <v>2</v>
      </c>
      <c r="E1114" t="s">
        <v>10978</v>
      </c>
      <c r="F1114" t="s">
        <v>18</v>
      </c>
      <c r="G1114" t="s">
        <v>0</v>
      </c>
      <c r="H1114" t="s">
        <v>10979</v>
      </c>
      <c r="I1114" s="14">
        <f t="shared" si="17"/>
        <v>870.25</v>
      </c>
      <c r="J1114">
        <v>139.24</v>
      </c>
      <c r="K1114" t="s">
        <v>6149</v>
      </c>
    </row>
    <row r="1115" spans="1:11" hidden="1">
      <c r="A1115" t="s">
        <v>3259</v>
      </c>
      <c r="B1115" s="3">
        <v>41757</v>
      </c>
      <c r="C1115" t="s">
        <v>10980</v>
      </c>
      <c r="D1115">
        <v>2</v>
      </c>
      <c r="E1115" t="s">
        <v>10981</v>
      </c>
      <c r="F1115" t="s">
        <v>26</v>
      </c>
      <c r="G1115" t="s">
        <v>13</v>
      </c>
      <c r="H1115" t="s">
        <v>10982</v>
      </c>
      <c r="I1115" s="14">
        <f t="shared" si="17"/>
        <v>5526.8125</v>
      </c>
      <c r="J1115">
        <v>884.29</v>
      </c>
      <c r="K1115" s="1" t="s">
        <v>6145</v>
      </c>
    </row>
    <row r="1116" spans="1:11" hidden="1">
      <c r="A1116" t="s">
        <v>3261</v>
      </c>
      <c r="B1116" s="3">
        <v>41757</v>
      </c>
      <c r="C1116" t="s">
        <v>10983</v>
      </c>
      <c r="D1116">
        <v>2</v>
      </c>
      <c r="E1116" t="s">
        <v>10984</v>
      </c>
      <c r="F1116" t="s">
        <v>26</v>
      </c>
      <c r="G1116" t="s">
        <v>13</v>
      </c>
      <c r="H1116" t="s">
        <v>1107</v>
      </c>
      <c r="I1116" s="14">
        <f t="shared" si="17"/>
        <v>1534.5</v>
      </c>
      <c r="J1116">
        <v>245.52</v>
      </c>
      <c r="K1116" s="1" t="s">
        <v>6145</v>
      </c>
    </row>
    <row r="1117" spans="1:11" hidden="1">
      <c r="A1117" t="s">
        <v>3265</v>
      </c>
      <c r="B1117" s="3">
        <v>41757</v>
      </c>
      <c r="C1117" t="s">
        <v>10985</v>
      </c>
      <c r="D1117">
        <v>2</v>
      </c>
      <c r="E1117" t="s">
        <v>10986</v>
      </c>
      <c r="F1117" t="s">
        <v>26</v>
      </c>
      <c r="G1117" t="s">
        <v>13</v>
      </c>
      <c r="H1117" t="s">
        <v>10987</v>
      </c>
      <c r="I1117" s="14">
        <f t="shared" si="17"/>
        <v>2491.375</v>
      </c>
      <c r="J1117">
        <v>398.62</v>
      </c>
      <c r="K1117" s="1" t="s">
        <v>6145</v>
      </c>
    </row>
    <row r="1118" spans="1:11" hidden="1">
      <c r="A1118" t="s">
        <v>6034</v>
      </c>
      <c r="B1118" s="3">
        <v>41757</v>
      </c>
      <c r="C1118" t="s">
        <v>10988</v>
      </c>
      <c r="D1118">
        <v>2</v>
      </c>
      <c r="E1118" t="s">
        <v>10989</v>
      </c>
      <c r="F1118" t="s">
        <v>26</v>
      </c>
      <c r="G1118" t="s">
        <v>13</v>
      </c>
      <c r="H1118" t="s">
        <v>3213</v>
      </c>
      <c r="I1118" s="14">
        <f t="shared" si="17"/>
        <v>1534.5</v>
      </c>
      <c r="J1118">
        <v>245.52</v>
      </c>
      <c r="K1118" s="1" t="s">
        <v>6145</v>
      </c>
    </row>
    <row r="1119" spans="1:11" hidden="1">
      <c r="A1119" t="s">
        <v>8688</v>
      </c>
      <c r="B1119" s="3">
        <v>41757</v>
      </c>
      <c r="C1119" t="s">
        <v>10990</v>
      </c>
      <c r="D1119">
        <v>2</v>
      </c>
      <c r="E1119" t="s">
        <v>10991</v>
      </c>
      <c r="F1119" t="s">
        <v>26</v>
      </c>
      <c r="G1119" t="s">
        <v>13</v>
      </c>
      <c r="H1119" t="s">
        <v>3213</v>
      </c>
      <c r="I1119" s="14">
        <f t="shared" si="17"/>
        <v>2525.875</v>
      </c>
      <c r="J1119">
        <v>404.14</v>
      </c>
      <c r="K1119" s="1" t="s">
        <v>6145</v>
      </c>
    </row>
    <row r="1120" spans="1:11" hidden="1">
      <c r="A1120" s="1" t="s">
        <v>6041</v>
      </c>
      <c r="B1120" s="13">
        <v>41757</v>
      </c>
      <c r="C1120" s="1" t="s">
        <v>9577</v>
      </c>
      <c r="D1120" s="1">
        <v>2</v>
      </c>
      <c r="E1120" s="1" t="s">
        <v>9578</v>
      </c>
      <c r="F1120" s="1" t="s">
        <v>26</v>
      </c>
      <c r="G1120" s="1" t="s">
        <v>13</v>
      </c>
      <c r="H1120" s="1" t="s">
        <v>6640</v>
      </c>
      <c r="I1120" s="14">
        <f t="shared" si="17"/>
        <v>3437.0624999999995</v>
      </c>
      <c r="J1120" s="1">
        <v>549.92999999999995</v>
      </c>
      <c r="K1120" s="1" t="s">
        <v>6145</v>
      </c>
    </row>
    <row r="1121" spans="1:11" hidden="1">
      <c r="A1121" t="s">
        <v>6041</v>
      </c>
      <c r="B1121" s="3">
        <v>41757</v>
      </c>
      <c r="C1121" t="s">
        <v>9577</v>
      </c>
      <c r="D1121">
        <v>2</v>
      </c>
      <c r="E1121" t="s">
        <v>9578</v>
      </c>
      <c r="F1121" t="s">
        <v>26</v>
      </c>
      <c r="G1121" t="s">
        <v>13</v>
      </c>
      <c r="H1121" t="s">
        <v>6640</v>
      </c>
      <c r="I1121" s="14">
        <f t="shared" si="17"/>
        <v>3437.0624999999995</v>
      </c>
      <c r="J1121">
        <v>549.92999999999995</v>
      </c>
      <c r="K1121" s="1" t="s">
        <v>6145</v>
      </c>
    </row>
    <row r="1122" spans="1:11" hidden="1">
      <c r="A1122" t="s">
        <v>6041</v>
      </c>
      <c r="B1122" s="3">
        <v>41757</v>
      </c>
      <c r="C1122" t="s">
        <v>9577</v>
      </c>
      <c r="D1122">
        <v>2</v>
      </c>
      <c r="E1122" t="s">
        <v>9578</v>
      </c>
      <c r="F1122" t="s">
        <v>26</v>
      </c>
      <c r="G1122" t="s">
        <v>13</v>
      </c>
      <c r="H1122" t="s">
        <v>6640</v>
      </c>
      <c r="I1122" s="14">
        <f t="shared" si="17"/>
        <v>-3437.0624999999995</v>
      </c>
      <c r="J1122">
        <v>-549.92999999999995</v>
      </c>
      <c r="K1122" s="1" t="s">
        <v>6145</v>
      </c>
    </row>
    <row r="1123" spans="1:11" hidden="1">
      <c r="A1123" t="s">
        <v>6079</v>
      </c>
      <c r="B1123" s="3">
        <v>41757</v>
      </c>
      <c r="C1123" t="s">
        <v>10992</v>
      </c>
      <c r="D1123">
        <v>2</v>
      </c>
      <c r="E1123" t="s">
        <v>10993</v>
      </c>
      <c r="F1123" t="s">
        <v>26</v>
      </c>
      <c r="G1123" t="s">
        <v>13</v>
      </c>
      <c r="H1123" t="s">
        <v>5002</v>
      </c>
      <c r="I1123" s="14">
        <f t="shared" si="17"/>
        <v>853.43750000000011</v>
      </c>
      <c r="J1123">
        <v>136.55000000000001</v>
      </c>
      <c r="K1123" s="1" t="s">
        <v>6145</v>
      </c>
    </row>
    <row r="1124" spans="1:11" hidden="1">
      <c r="A1124" t="s">
        <v>3276</v>
      </c>
      <c r="B1124" s="3">
        <v>41757</v>
      </c>
      <c r="C1124" t="s">
        <v>10994</v>
      </c>
      <c r="D1124">
        <v>2</v>
      </c>
      <c r="E1124" t="s">
        <v>10995</v>
      </c>
      <c r="F1124" t="s">
        <v>26</v>
      </c>
      <c r="G1124" t="s">
        <v>13</v>
      </c>
      <c r="H1124" t="s">
        <v>10996</v>
      </c>
      <c r="I1124" s="14">
        <f t="shared" si="17"/>
        <v>2655.1875</v>
      </c>
      <c r="J1124">
        <v>424.83</v>
      </c>
      <c r="K1124" s="1" t="s">
        <v>6145</v>
      </c>
    </row>
    <row r="1125" spans="1:11" hidden="1">
      <c r="A1125" t="s">
        <v>3280</v>
      </c>
      <c r="B1125" s="3">
        <v>41757</v>
      </c>
      <c r="C1125" t="s">
        <v>2</v>
      </c>
      <c r="D1125">
        <v>2</v>
      </c>
      <c r="E1125" t="s">
        <v>10997</v>
      </c>
      <c r="F1125" t="s">
        <v>18</v>
      </c>
      <c r="G1125" t="s">
        <v>0</v>
      </c>
      <c r="H1125" t="s">
        <v>88</v>
      </c>
      <c r="I1125" s="14">
        <f t="shared" si="17"/>
        <v>41.5</v>
      </c>
      <c r="J1125">
        <v>6.64</v>
      </c>
      <c r="K1125" t="s">
        <v>6149</v>
      </c>
    </row>
    <row r="1126" spans="1:11" hidden="1">
      <c r="A1126" t="s">
        <v>3287</v>
      </c>
      <c r="B1126" s="3">
        <v>41757</v>
      </c>
      <c r="C1126" t="s">
        <v>10998</v>
      </c>
      <c r="D1126">
        <v>2</v>
      </c>
      <c r="E1126" t="s">
        <v>10999</v>
      </c>
      <c r="F1126" t="s">
        <v>18</v>
      </c>
      <c r="G1126" t="s">
        <v>0</v>
      </c>
      <c r="H1126" t="s">
        <v>8305</v>
      </c>
      <c r="I1126" s="14">
        <f t="shared" si="17"/>
        <v>453.8125</v>
      </c>
      <c r="J1126">
        <v>72.61</v>
      </c>
      <c r="K1126" t="s">
        <v>6149</v>
      </c>
    </row>
    <row r="1127" spans="1:11" hidden="1">
      <c r="A1127" t="s">
        <v>3290</v>
      </c>
      <c r="B1127" s="3">
        <v>41757</v>
      </c>
      <c r="C1127" t="s">
        <v>2</v>
      </c>
      <c r="D1127">
        <v>2</v>
      </c>
      <c r="E1127" t="s">
        <v>11000</v>
      </c>
      <c r="F1127" t="s">
        <v>18</v>
      </c>
      <c r="G1127" t="s">
        <v>0</v>
      </c>
      <c r="H1127" t="s">
        <v>7256</v>
      </c>
      <c r="I1127" s="14">
        <f t="shared" si="17"/>
        <v>1300</v>
      </c>
      <c r="J1127">
        <v>208</v>
      </c>
      <c r="K1127" t="s">
        <v>6149</v>
      </c>
    </row>
    <row r="1128" spans="1:11" hidden="1">
      <c r="A1128" t="s">
        <v>3294</v>
      </c>
      <c r="B1128" s="3">
        <v>41757</v>
      </c>
      <c r="C1128" t="s">
        <v>11001</v>
      </c>
      <c r="D1128">
        <v>2</v>
      </c>
      <c r="E1128" t="s">
        <v>11002</v>
      </c>
      <c r="F1128" t="s">
        <v>26</v>
      </c>
      <c r="G1128" t="s">
        <v>13</v>
      </c>
      <c r="H1128" t="s">
        <v>8305</v>
      </c>
      <c r="I1128" s="14">
        <f t="shared" si="17"/>
        <v>172.4375</v>
      </c>
      <c r="J1128">
        <v>27.59</v>
      </c>
      <c r="K1128" s="1" t="s">
        <v>6145</v>
      </c>
    </row>
    <row r="1129" spans="1:11" hidden="1">
      <c r="A1129" s="1" t="s">
        <v>3298</v>
      </c>
      <c r="B1129" s="13">
        <v>41757</v>
      </c>
      <c r="C1129" s="1" t="s">
        <v>16</v>
      </c>
      <c r="D1129" s="1">
        <v>2</v>
      </c>
      <c r="E1129" s="1" t="s">
        <v>9579</v>
      </c>
      <c r="F1129" s="1" t="s">
        <v>18</v>
      </c>
      <c r="G1129" s="1" t="s">
        <v>0</v>
      </c>
      <c r="H1129" s="1" t="s">
        <v>711</v>
      </c>
      <c r="I1129" s="14">
        <f t="shared" si="17"/>
        <v>1488.375</v>
      </c>
      <c r="J1129" s="1">
        <v>238.14</v>
      </c>
      <c r="K1129" t="s">
        <v>6149</v>
      </c>
    </row>
    <row r="1130" spans="1:11" hidden="1">
      <c r="A1130" t="s">
        <v>3298</v>
      </c>
      <c r="B1130" s="3">
        <v>41757</v>
      </c>
      <c r="C1130" t="s">
        <v>16</v>
      </c>
      <c r="D1130">
        <v>2</v>
      </c>
      <c r="E1130" t="s">
        <v>9579</v>
      </c>
      <c r="F1130" t="s">
        <v>18</v>
      </c>
      <c r="G1130" t="s">
        <v>0</v>
      </c>
      <c r="H1130" t="s">
        <v>711</v>
      </c>
      <c r="I1130" s="14">
        <f t="shared" si="17"/>
        <v>1488.375</v>
      </c>
      <c r="J1130">
        <v>238.14</v>
      </c>
      <c r="K1130" t="s">
        <v>6149</v>
      </c>
    </row>
    <row r="1131" spans="1:11" hidden="1">
      <c r="A1131" t="s">
        <v>3298</v>
      </c>
      <c r="B1131" s="3">
        <v>41757</v>
      </c>
      <c r="C1131" t="s">
        <v>16</v>
      </c>
      <c r="D1131">
        <v>2</v>
      </c>
      <c r="E1131" t="s">
        <v>9579</v>
      </c>
      <c r="F1131" t="s">
        <v>18</v>
      </c>
      <c r="G1131" t="s">
        <v>0</v>
      </c>
      <c r="H1131" t="s">
        <v>711</v>
      </c>
      <c r="I1131" s="14">
        <f t="shared" si="17"/>
        <v>-1488.375</v>
      </c>
      <c r="J1131">
        <v>-238.14</v>
      </c>
      <c r="K1131" t="s">
        <v>6149</v>
      </c>
    </row>
    <row r="1132" spans="1:11" hidden="1">
      <c r="A1132" t="s">
        <v>3302</v>
      </c>
      <c r="B1132" s="3">
        <v>41757</v>
      </c>
      <c r="C1132" t="s">
        <v>2</v>
      </c>
      <c r="D1132">
        <v>2</v>
      </c>
      <c r="E1132" t="s">
        <v>11003</v>
      </c>
      <c r="F1132" t="s">
        <v>18</v>
      </c>
      <c r="G1132" t="s">
        <v>0</v>
      </c>
      <c r="H1132" t="s">
        <v>7196</v>
      </c>
      <c r="I1132" s="14">
        <f t="shared" si="17"/>
        <v>699.0625</v>
      </c>
      <c r="J1132">
        <v>111.85</v>
      </c>
      <c r="K1132" t="s">
        <v>6149</v>
      </c>
    </row>
    <row r="1133" spans="1:11" hidden="1">
      <c r="A1133" t="s">
        <v>3306</v>
      </c>
      <c r="B1133" s="3">
        <v>41757</v>
      </c>
      <c r="C1133" t="s">
        <v>48</v>
      </c>
      <c r="D1133">
        <v>2</v>
      </c>
      <c r="E1133" t="s">
        <v>11004</v>
      </c>
      <c r="F1133" t="s">
        <v>18</v>
      </c>
      <c r="G1133" t="s">
        <v>0</v>
      </c>
      <c r="H1133" t="s">
        <v>11005</v>
      </c>
      <c r="I1133" s="14">
        <f t="shared" si="17"/>
        <v>535.875</v>
      </c>
      <c r="J1133">
        <v>85.74</v>
      </c>
      <c r="K1133" t="s">
        <v>6149</v>
      </c>
    </row>
    <row r="1134" spans="1:11" hidden="1">
      <c r="A1134" t="s">
        <v>3310</v>
      </c>
      <c r="B1134" s="3">
        <v>41757</v>
      </c>
      <c r="C1134" t="s">
        <v>11006</v>
      </c>
      <c r="D1134">
        <v>2</v>
      </c>
      <c r="E1134" t="s">
        <v>11007</v>
      </c>
      <c r="F1134" t="s">
        <v>26</v>
      </c>
      <c r="G1134" t="s">
        <v>13</v>
      </c>
      <c r="H1134" t="s">
        <v>1771</v>
      </c>
      <c r="I1134" s="14">
        <f t="shared" si="17"/>
        <v>1534.5</v>
      </c>
      <c r="J1134">
        <v>245.52</v>
      </c>
      <c r="K1134" s="1" t="s">
        <v>6145</v>
      </c>
    </row>
    <row r="1135" spans="1:11" hidden="1">
      <c r="A1135" t="s">
        <v>3318</v>
      </c>
      <c r="B1135" s="3">
        <v>41757</v>
      </c>
      <c r="C1135" t="s">
        <v>11008</v>
      </c>
      <c r="D1135">
        <v>2</v>
      </c>
      <c r="E1135" t="s">
        <v>11009</v>
      </c>
      <c r="F1135" t="s">
        <v>26</v>
      </c>
      <c r="G1135" t="s">
        <v>13</v>
      </c>
      <c r="H1135" t="s">
        <v>11010</v>
      </c>
      <c r="I1135" s="14">
        <f t="shared" si="17"/>
        <v>172.4375</v>
      </c>
      <c r="J1135">
        <v>27.59</v>
      </c>
      <c r="K1135" s="1" t="s">
        <v>6145</v>
      </c>
    </row>
    <row r="1136" spans="1:11" hidden="1">
      <c r="A1136" t="s">
        <v>3321</v>
      </c>
      <c r="B1136" s="3">
        <v>41757</v>
      </c>
      <c r="C1136" t="s">
        <v>11011</v>
      </c>
      <c r="D1136">
        <v>2</v>
      </c>
      <c r="E1136" t="s">
        <v>11012</v>
      </c>
      <c r="F1136" t="s">
        <v>26</v>
      </c>
      <c r="G1136" t="s">
        <v>13</v>
      </c>
      <c r="H1136" t="s">
        <v>11013</v>
      </c>
      <c r="I1136" s="14">
        <f t="shared" si="17"/>
        <v>1247.75</v>
      </c>
      <c r="J1136">
        <v>199.64</v>
      </c>
      <c r="K1136" s="1" t="s">
        <v>6145</v>
      </c>
    </row>
    <row r="1137" spans="1:11" hidden="1">
      <c r="A1137" t="s">
        <v>3325</v>
      </c>
      <c r="B1137" s="3">
        <v>41757</v>
      </c>
      <c r="C1137" t="s">
        <v>11014</v>
      </c>
      <c r="D1137">
        <v>2</v>
      </c>
      <c r="E1137" t="s">
        <v>11015</v>
      </c>
      <c r="F1137" t="s">
        <v>26</v>
      </c>
      <c r="G1137" t="s">
        <v>13</v>
      </c>
      <c r="H1137" t="s">
        <v>11016</v>
      </c>
      <c r="I1137" s="14">
        <f t="shared" si="17"/>
        <v>2060.375</v>
      </c>
      <c r="J1137">
        <v>329.66</v>
      </c>
      <c r="K1137" s="1" t="s">
        <v>6145</v>
      </c>
    </row>
    <row r="1138" spans="1:11" hidden="1">
      <c r="A1138" t="s">
        <v>3327</v>
      </c>
      <c r="B1138" s="3">
        <v>41758</v>
      </c>
      <c r="C1138" t="s">
        <v>11017</v>
      </c>
      <c r="D1138">
        <v>2</v>
      </c>
      <c r="E1138" t="s">
        <v>11018</v>
      </c>
      <c r="F1138" t="s">
        <v>26</v>
      </c>
      <c r="G1138" t="s">
        <v>13</v>
      </c>
      <c r="H1138" t="s">
        <v>1401</v>
      </c>
      <c r="I1138" s="14">
        <f t="shared" si="17"/>
        <v>853.43750000000011</v>
      </c>
      <c r="J1138">
        <v>136.55000000000001</v>
      </c>
      <c r="K1138" s="1" t="s">
        <v>6145</v>
      </c>
    </row>
    <row r="1139" spans="1:11" hidden="1">
      <c r="A1139" t="s">
        <v>8689</v>
      </c>
      <c r="B1139" s="3">
        <v>41758</v>
      </c>
      <c r="C1139" t="s">
        <v>11019</v>
      </c>
      <c r="D1139">
        <v>2</v>
      </c>
      <c r="E1139" t="s">
        <v>11020</v>
      </c>
      <c r="F1139" t="s">
        <v>26</v>
      </c>
      <c r="G1139" t="s">
        <v>13</v>
      </c>
      <c r="H1139" t="s">
        <v>2173</v>
      </c>
      <c r="I1139" s="14">
        <f t="shared" si="17"/>
        <v>1534.5</v>
      </c>
      <c r="J1139">
        <v>245.52</v>
      </c>
      <c r="K1139" s="1" t="s">
        <v>6145</v>
      </c>
    </row>
    <row r="1140" spans="1:11" hidden="1">
      <c r="A1140" t="s">
        <v>3341</v>
      </c>
      <c r="B1140" s="3">
        <v>41758</v>
      </c>
      <c r="C1140" t="s">
        <v>11021</v>
      </c>
      <c r="D1140">
        <v>2</v>
      </c>
      <c r="E1140" t="s">
        <v>11022</v>
      </c>
      <c r="F1140" t="s">
        <v>26</v>
      </c>
      <c r="G1140" t="s">
        <v>13</v>
      </c>
      <c r="H1140" t="s">
        <v>11023</v>
      </c>
      <c r="I1140" s="14">
        <f t="shared" si="17"/>
        <v>853.43750000000011</v>
      </c>
      <c r="J1140">
        <v>136.55000000000001</v>
      </c>
      <c r="K1140" s="1" t="s">
        <v>6145</v>
      </c>
    </row>
    <row r="1141" spans="1:11" hidden="1">
      <c r="A1141" t="s">
        <v>3348</v>
      </c>
      <c r="B1141" s="3">
        <v>41758</v>
      </c>
      <c r="C1141" t="s">
        <v>11024</v>
      </c>
      <c r="D1141">
        <v>2</v>
      </c>
      <c r="E1141" t="s">
        <v>11025</v>
      </c>
      <c r="F1141" t="s">
        <v>26</v>
      </c>
      <c r="G1141" t="s">
        <v>13</v>
      </c>
      <c r="H1141" t="s">
        <v>363</v>
      </c>
      <c r="I1141" s="14">
        <f t="shared" si="17"/>
        <v>853.43750000000011</v>
      </c>
      <c r="J1141">
        <v>136.55000000000001</v>
      </c>
      <c r="K1141" s="1" t="s">
        <v>6145</v>
      </c>
    </row>
    <row r="1142" spans="1:11" hidden="1">
      <c r="A1142" t="s">
        <v>3355</v>
      </c>
      <c r="B1142" s="3">
        <v>41758</v>
      </c>
      <c r="C1142" t="s">
        <v>2</v>
      </c>
      <c r="D1142">
        <v>2</v>
      </c>
      <c r="E1142" t="s">
        <v>11026</v>
      </c>
      <c r="F1142" t="s">
        <v>18</v>
      </c>
      <c r="G1142" t="s">
        <v>3</v>
      </c>
      <c r="H1142" t="s">
        <v>11027</v>
      </c>
      <c r="I1142" s="14">
        <f t="shared" si="17"/>
        <v>240.4375</v>
      </c>
      <c r="J1142">
        <v>38.47</v>
      </c>
      <c r="K1142" t="s">
        <v>6149</v>
      </c>
    </row>
    <row r="1143" spans="1:11" hidden="1">
      <c r="A1143" t="s">
        <v>3362</v>
      </c>
      <c r="B1143" s="3">
        <v>41758</v>
      </c>
      <c r="C1143" t="s">
        <v>11028</v>
      </c>
      <c r="D1143">
        <v>2</v>
      </c>
      <c r="E1143" t="s">
        <v>11029</v>
      </c>
      <c r="F1143" t="s">
        <v>26</v>
      </c>
      <c r="G1143" t="s">
        <v>13</v>
      </c>
      <c r="H1143" t="s">
        <v>11030</v>
      </c>
      <c r="I1143" s="14">
        <f t="shared" si="17"/>
        <v>3861.0625</v>
      </c>
      <c r="J1143">
        <v>617.77</v>
      </c>
      <c r="K1143" s="1" t="s">
        <v>6145</v>
      </c>
    </row>
    <row r="1144" spans="1:11" hidden="1">
      <c r="A1144" t="s">
        <v>3426</v>
      </c>
      <c r="B1144" s="3">
        <v>41758</v>
      </c>
      <c r="C1144" t="s">
        <v>11031</v>
      </c>
      <c r="D1144">
        <v>2</v>
      </c>
      <c r="E1144" t="s">
        <v>11032</v>
      </c>
      <c r="F1144" t="s">
        <v>26</v>
      </c>
      <c r="G1144" t="s">
        <v>13</v>
      </c>
      <c r="H1144" t="s">
        <v>5432</v>
      </c>
      <c r="I1144" s="14">
        <f t="shared" si="17"/>
        <v>853.43750000000011</v>
      </c>
      <c r="J1144">
        <v>136.55000000000001</v>
      </c>
      <c r="K1144" s="1" t="s">
        <v>6145</v>
      </c>
    </row>
    <row r="1145" spans="1:11" hidden="1">
      <c r="A1145" t="s">
        <v>6100</v>
      </c>
      <c r="B1145" s="3">
        <v>41758</v>
      </c>
      <c r="C1145" t="s">
        <v>11033</v>
      </c>
      <c r="D1145">
        <v>2</v>
      </c>
      <c r="E1145" t="s">
        <v>11034</v>
      </c>
      <c r="F1145" t="s">
        <v>26</v>
      </c>
      <c r="G1145" t="s">
        <v>13</v>
      </c>
      <c r="H1145" t="s">
        <v>11035</v>
      </c>
      <c r="I1145" s="14">
        <f t="shared" si="17"/>
        <v>2525.875</v>
      </c>
      <c r="J1145">
        <v>404.14</v>
      </c>
      <c r="K1145" s="1" t="s">
        <v>6145</v>
      </c>
    </row>
    <row r="1146" spans="1:11" hidden="1">
      <c r="A1146" t="s">
        <v>3434</v>
      </c>
      <c r="B1146" s="3">
        <v>41758</v>
      </c>
      <c r="C1146" t="s">
        <v>11036</v>
      </c>
      <c r="D1146">
        <v>2</v>
      </c>
      <c r="E1146" t="s">
        <v>11037</v>
      </c>
      <c r="F1146" t="s">
        <v>26</v>
      </c>
      <c r="G1146" t="s">
        <v>13</v>
      </c>
      <c r="H1146" t="s">
        <v>11038</v>
      </c>
      <c r="I1146" s="14">
        <f t="shared" si="17"/>
        <v>853.43750000000011</v>
      </c>
      <c r="J1146">
        <v>136.55000000000001</v>
      </c>
      <c r="K1146" s="1" t="s">
        <v>6145</v>
      </c>
    </row>
    <row r="1147" spans="1:11" hidden="1">
      <c r="A1147" t="s">
        <v>1245</v>
      </c>
      <c r="B1147" s="3">
        <v>41758</v>
      </c>
      <c r="C1147" t="s">
        <v>9865</v>
      </c>
      <c r="D1147">
        <v>2</v>
      </c>
      <c r="E1147" t="s">
        <v>11039</v>
      </c>
      <c r="F1147" t="s">
        <v>26</v>
      </c>
      <c r="G1147" t="s">
        <v>13</v>
      </c>
      <c r="H1147" t="s">
        <v>9867</v>
      </c>
      <c r="I1147" s="14">
        <f t="shared" si="17"/>
        <v>1534.5</v>
      </c>
      <c r="J1147">
        <v>245.52</v>
      </c>
      <c r="K1147" s="1" t="s">
        <v>6145</v>
      </c>
    </row>
    <row r="1148" spans="1:11" hidden="1">
      <c r="A1148" t="s">
        <v>1246</v>
      </c>
      <c r="B1148" s="3">
        <v>41758</v>
      </c>
      <c r="C1148" t="s">
        <v>9865</v>
      </c>
      <c r="D1148">
        <v>2</v>
      </c>
      <c r="E1148" t="s">
        <v>11040</v>
      </c>
      <c r="F1148" t="s">
        <v>26</v>
      </c>
      <c r="G1148" t="s">
        <v>13</v>
      </c>
      <c r="H1148" t="s">
        <v>11041</v>
      </c>
      <c r="I1148" s="14">
        <f t="shared" si="17"/>
        <v>1534.5</v>
      </c>
      <c r="J1148">
        <v>245.52</v>
      </c>
      <c r="K1148" s="1" t="s">
        <v>6145</v>
      </c>
    </row>
    <row r="1149" spans="1:11" hidden="1">
      <c r="A1149" t="s">
        <v>3438</v>
      </c>
      <c r="B1149" s="3">
        <v>41758</v>
      </c>
      <c r="C1149" t="s">
        <v>11042</v>
      </c>
      <c r="D1149">
        <v>2</v>
      </c>
      <c r="E1149" t="s">
        <v>11043</v>
      </c>
      <c r="F1149" t="s">
        <v>26</v>
      </c>
      <c r="G1149" t="s">
        <v>13</v>
      </c>
      <c r="H1149" t="s">
        <v>3639</v>
      </c>
      <c r="I1149" s="14">
        <f t="shared" si="17"/>
        <v>853.43750000000011</v>
      </c>
      <c r="J1149">
        <v>136.55000000000001</v>
      </c>
      <c r="K1149" s="1" t="s">
        <v>6145</v>
      </c>
    </row>
    <row r="1150" spans="1:11" hidden="1">
      <c r="A1150" t="s">
        <v>3441</v>
      </c>
      <c r="B1150" s="3">
        <v>41758</v>
      </c>
      <c r="C1150" t="s">
        <v>11044</v>
      </c>
      <c r="D1150">
        <v>2</v>
      </c>
      <c r="E1150" t="s">
        <v>11045</v>
      </c>
      <c r="F1150" t="s">
        <v>26</v>
      </c>
      <c r="G1150" t="s">
        <v>13</v>
      </c>
      <c r="H1150" t="s">
        <v>3293</v>
      </c>
      <c r="I1150" s="14">
        <f t="shared" si="17"/>
        <v>1534.5</v>
      </c>
      <c r="J1150">
        <v>245.52</v>
      </c>
      <c r="K1150" s="1" t="s">
        <v>6145</v>
      </c>
    </row>
    <row r="1151" spans="1:11" hidden="1">
      <c r="A1151" t="s">
        <v>3443</v>
      </c>
      <c r="B1151" s="3">
        <v>41758</v>
      </c>
      <c r="C1151" t="s">
        <v>652</v>
      </c>
      <c r="D1151">
        <v>2</v>
      </c>
      <c r="E1151" t="s">
        <v>11046</v>
      </c>
      <c r="F1151" t="s">
        <v>18</v>
      </c>
      <c r="G1151" t="s">
        <v>3</v>
      </c>
      <c r="H1151" t="s">
        <v>11047</v>
      </c>
      <c r="I1151" s="14">
        <f t="shared" si="17"/>
        <v>110.375</v>
      </c>
      <c r="J1151">
        <v>17.66</v>
      </c>
      <c r="K1151" t="s">
        <v>6149</v>
      </c>
    </row>
    <row r="1152" spans="1:11" hidden="1">
      <c r="A1152" t="s">
        <v>1248</v>
      </c>
      <c r="B1152" s="3">
        <v>41758</v>
      </c>
      <c r="C1152" t="s">
        <v>652</v>
      </c>
      <c r="D1152">
        <v>2</v>
      </c>
      <c r="E1152" t="s">
        <v>11048</v>
      </c>
      <c r="F1152" t="s">
        <v>18</v>
      </c>
      <c r="G1152" t="s">
        <v>3</v>
      </c>
      <c r="H1152" t="s">
        <v>88</v>
      </c>
      <c r="I1152" s="14">
        <f t="shared" si="17"/>
        <v>532.1875</v>
      </c>
      <c r="J1152">
        <v>85.15</v>
      </c>
      <c r="K1152" t="s">
        <v>6149</v>
      </c>
    </row>
    <row r="1153" spans="1:11" hidden="1">
      <c r="A1153" t="s">
        <v>4530</v>
      </c>
      <c r="B1153" s="3">
        <v>41758</v>
      </c>
      <c r="C1153" t="s">
        <v>11049</v>
      </c>
      <c r="D1153">
        <v>2</v>
      </c>
      <c r="E1153" t="s">
        <v>11050</v>
      </c>
      <c r="F1153" t="s">
        <v>26</v>
      </c>
      <c r="G1153" t="s">
        <v>13</v>
      </c>
      <c r="H1153" t="s">
        <v>1344</v>
      </c>
      <c r="I1153" s="14">
        <f t="shared" si="17"/>
        <v>2629.3125</v>
      </c>
      <c r="J1153">
        <v>420.69</v>
      </c>
      <c r="K1153" s="1" t="s">
        <v>6145</v>
      </c>
    </row>
    <row r="1154" spans="1:11" hidden="1">
      <c r="A1154" t="s">
        <v>1251</v>
      </c>
      <c r="B1154" s="3">
        <v>41758</v>
      </c>
      <c r="C1154" t="s">
        <v>11051</v>
      </c>
      <c r="D1154">
        <v>2</v>
      </c>
      <c r="E1154" t="s">
        <v>11052</v>
      </c>
      <c r="F1154" t="s">
        <v>26</v>
      </c>
      <c r="G1154" t="s">
        <v>13</v>
      </c>
      <c r="H1154" t="s">
        <v>6014</v>
      </c>
      <c r="I1154" s="14">
        <f t="shared" si="17"/>
        <v>853.43750000000011</v>
      </c>
      <c r="J1154">
        <v>136.55000000000001</v>
      </c>
      <c r="K1154" s="1" t="s">
        <v>6145</v>
      </c>
    </row>
    <row r="1155" spans="1:11" hidden="1">
      <c r="A1155" t="s">
        <v>6116</v>
      </c>
      <c r="B1155" s="3">
        <v>41758</v>
      </c>
      <c r="C1155" t="s">
        <v>11053</v>
      </c>
      <c r="D1155">
        <v>2</v>
      </c>
      <c r="E1155" t="s">
        <v>11054</v>
      </c>
      <c r="F1155" t="s">
        <v>26</v>
      </c>
      <c r="G1155" t="s">
        <v>13</v>
      </c>
      <c r="H1155" t="s">
        <v>2253</v>
      </c>
      <c r="I1155" s="14">
        <f t="shared" si="17"/>
        <v>1779.9375000000002</v>
      </c>
      <c r="J1155">
        <v>284.79000000000002</v>
      </c>
      <c r="K1155" s="1" t="s">
        <v>6145</v>
      </c>
    </row>
    <row r="1156" spans="1:11" hidden="1">
      <c r="A1156" s="1" t="s">
        <v>3463</v>
      </c>
      <c r="B1156" s="13">
        <v>41758</v>
      </c>
      <c r="C1156" s="1" t="s">
        <v>16</v>
      </c>
      <c r="D1156" s="1">
        <v>2</v>
      </c>
      <c r="E1156" s="1" t="s">
        <v>9581</v>
      </c>
      <c r="F1156" s="1" t="s">
        <v>18</v>
      </c>
      <c r="G1156" s="1" t="s">
        <v>3</v>
      </c>
      <c r="H1156" s="1" t="s">
        <v>88</v>
      </c>
      <c r="I1156" s="14">
        <f t="shared" si="17"/>
        <v>549.8125</v>
      </c>
      <c r="J1156" s="1">
        <v>87.97</v>
      </c>
      <c r="K1156" t="s">
        <v>6149</v>
      </c>
    </row>
    <row r="1157" spans="1:11" hidden="1">
      <c r="A1157" t="s">
        <v>3463</v>
      </c>
      <c r="B1157" s="3">
        <v>41758</v>
      </c>
      <c r="C1157" t="s">
        <v>16</v>
      </c>
      <c r="D1157">
        <v>2</v>
      </c>
      <c r="E1157" t="s">
        <v>9581</v>
      </c>
      <c r="F1157" t="s">
        <v>18</v>
      </c>
      <c r="G1157" t="s">
        <v>3</v>
      </c>
      <c r="H1157" t="s">
        <v>88</v>
      </c>
      <c r="I1157" s="14">
        <f t="shared" si="17"/>
        <v>549.8125</v>
      </c>
      <c r="J1157">
        <v>87.97</v>
      </c>
      <c r="K1157" t="s">
        <v>6149</v>
      </c>
    </row>
    <row r="1158" spans="1:11" hidden="1">
      <c r="A1158" t="s">
        <v>3463</v>
      </c>
      <c r="B1158" s="3">
        <v>41758</v>
      </c>
      <c r="C1158" t="s">
        <v>16</v>
      </c>
      <c r="D1158">
        <v>2</v>
      </c>
      <c r="E1158" t="s">
        <v>9581</v>
      </c>
      <c r="F1158" t="s">
        <v>18</v>
      </c>
      <c r="G1158" t="s">
        <v>3</v>
      </c>
      <c r="H1158" t="s">
        <v>88</v>
      </c>
      <c r="I1158" s="14">
        <f t="shared" si="17"/>
        <v>-549.8125</v>
      </c>
      <c r="J1158">
        <v>-87.97</v>
      </c>
      <c r="K1158" t="s">
        <v>6149</v>
      </c>
    </row>
    <row r="1159" spans="1:11" hidden="1">
      <c r="A1159" t="s">
        <v>3469</v>
      </c>
      <c r="B1159" s="3">
        <v>41758</v>
      </c>
      <c r="C1159" t="s">
        <v>11055</v>
      </c>
      <c r="D1159">
        <v>2</v>
      </c>
      <c r="E1159" t="s">
        <v>11056</v>
      </c>
      <c r="F1159" t="s">
        <v>26</v>
      </c>
      <c r="G1159" t="s">
        <v>13</v>
      </c>
      <c r="H1159" t="s">
        <v>3066</v>
      </c>
      <c r="I1159" s="14">
        <f t="shared" si="17"/>
        <v>2525.875</v>
      </c>
      <c r="J1159">
        <v>404.14</v>
      </c>
      <c r="K1159" s="1" t="s">
        <v>6145</v>
      </c>
    </row>
    <row r="1160" spans="1:11" hidden="1">
      <c r="A1160" t="s">
        <v>6129</v>
      </c>
      <c r="B1160" s="3">
        <v>41758</v>
      </c>
      <c r="C1160" t="s">
        <v>11057</v>
      </c>
      <c r="D1160">
        <v>2</v>
      </c>
      <c r="E1160" t="s">
        <v>11058</v>
      </c>
      <c r="F1160" t="s">
        <v>26</v>
      </c>
      <c r="G1160" t="s">
        <v>13</v>
      </c>
      <c r="H1160" t="s">
        <v>10058</v>
      </c>
      <c r="I1160" s="14">
        <f t="shared" si="17"/>
        <v>861.1875</v>
      </c>
      <c r="J1160">
        <v>137.79</v>
      </c>
      <c r="K1160" s="1" t="s">
        <v>6145</v>
      </c>
    </row>
    <row r="1161" spans="1:11" hidden="1">
      <c r="A1161" t="s">
        <v>3472</v>
      </c>
      <c r="B1161" s="3">
        <v>41759</v>
      </c>
      <c r="C1161" t="s">
        <v>11059</v>
      </c>
      <c r="D1161">
        <v>2</v>
      </c>
      <c r="E1161" t="s">
        <v>11060</v>
      </c>
      <c r="F1161" t="s">
        <v>26</v>
      </c>
      <c r="G1161" t="s">
        <v>13</v>
      </c>
      <c r="H1161" t="s">
        <v>11061</v>
      </c>
      <c r="I1161" s="14">
        <f t="shared" si="17"/>
        <v>1534.5</v>
      </c>
      <c r="J1161">
        <v>245.52</v>
      </c>
      <c r="K1161" s="1" t="s">
        <v>6145</v>
      </c>
    </row>
    <row r="1162" spans="1:11" hidden="1">
      <c r="A1162" t="s">
        <v>3475</v>
      </c>
      <c r="B1162" s="3">
        <v>41759</v>
      </c>
      <c r="C1162" t="s">
        <v>11062</v>
      </c>
      <c r="D1162">
        <v>2</v>
      </c>
      <c r="E1162" t="s">
        <v>11063</v>
      </c>
      <c r="F1162" t="s">
        <v>26</v>
      </c>
      <c r="G1162" t="s">
        <v>13</v>
      </c>
      <c r="H1162" t="s">
        <v>9972</v>
      </c>
      <c r="I1162" s="14">
        <f t="shared" ref="I1162:I1225" si="18">J1162*100/16</f>
        <v>2525.875</v>
      </c>
      <c r="J1162">
        <v>404.14</v>
      </c>
      <c r="K1162" s="1" t="s">
        <v>6145</v>
      </c>
    </row>
    <row r="1163" spans="1:11" hidden="1">
      <c r="A1163" t="s">
        <v>1261</v>
      </c>
      <c r="B1163" s="3">
        <v>41759</v>
      </c>
      <c r="C1163" t="s">
        <v>49</v>
      </c>
      <c r="D1163">
        <v>2</v>
      </c>
      <c r="E1163" t="s">
        <v>11064</v>
      </c>
      <c r="F1163" t="s">
        <v>18</v>
      </c>
      <c r="G1163" t="s">
        <v>3</v>
      </c>
      <c r="H1163" t="s">
        <v>88</v>
      </c>
      <c r="I1163" s="14">
        <f t="shared" si="18"/>
        <v>495.8125</v>
      </c>
      <c r="J1163">
        <v>79.33</v>
      </c>
      <c r="K1163" t="s">
        <v>6149</v>
      </c>
    </row>
    <row r="1164" spans="1:11" hidden="1">
      <c r="A1164" t="s">
        <v>1262</v>
      </c>
      <c r="B1164" s="3">
        <v>41759</v>
      </c>
      <c r="C1164" t="s">
        <v>11065</v>
      </c>
      <c r="D1164">
        <v>2</v>
      </c>
      <c r="E1164" t="s">
        <v>11066</v>
      </c>
      <c r="F1164" t="s">
        <v>26</v>
      </c>
      <c r="G1164" t="s">
        <v>13</v>
      </c>
      <c r="H1164" t="s">
        <v>1491</v>
      </c>
      <c r="I1164" s="14">
        <f t="shared" si="18"/>
        <v>1107.375</v>
      </c>
      <c r="J1164">
        <v>177.18</v>
      </c>
      <c r="K1164" s="1" t="s">
        <v>6145</v>
      </c>
    </row>
    <row r="1165" spans="1:11" hidden="1">
      <c r="A1165" s="1" t="s">
        <v>3479</v>
      </c>
      <c r="B1165" s="13">
        <v>41759</v>
      </c>
      <c r="C1165" s="1" t="s">
        <v>49</v>
      </c>
      <c r="D1165" s="1">
        <v>2</v>
      </c>
      <c r="E1165" s="1" t="s">
        <v>9582</v>
      </c>
      <c r="F1165" s="1" t="s">
        <v>18</v>
      </c>
      <c r="G1165" s="1" t="s">
        <v>3</v>
      </c>
      <c r="H1165" s="1" t="s">
        <v>4600</v>
      </c>
      <c r="I1165" s="14">
        <f t="shared" si="18"/>
        <v>478.8125</v>
      </c>
      <c r="J1165" s="1">
        <v>76.61</v>
      </c>
      <c r="K1165" t="s">
        <v>6149</v>
      </c>
    </row>
    <row r="1166" spans="1:11" hidden="1">
      <c r="A1166" t="s">
        <v>3479</v>
      </c>
      <c r="B1166" s="3">
        <v>41759</v>
      </c>
      <c r="C1166" t="s">
        <v>49</v>
      </c>
      <c r="D1166">
        <v>2</v>
      </c>
      <c r="E1166" t="s">
        <v>9582</v>
      </c>
      <c r="F1166" t="s">
        <v>18</v>
      </c>
      <c r="G1166" t="s">
        <v>3</v>
      </c>
      <c r="H1166" t="s">
        <v>4600</v>
      </c>
      <c r="I1166" s="14">
        <f t="shared" si="18"/>
        <v>478.8125</v>
      </c>
      <c r="J1166">
        <v>76.61</v>
      </c>
      <c r="K1166" t="s">
        <v>6149</v>
      </c>
    </row>
    <row r="1167" spans="1:11" hidden="1">
      <c r="A1167" t="s">
        <v>3479</v>
      </c>
      <c r="B1167" s="3">
        <v>41759</v>
      </c>
      <c r="C1167" t="s">
        <v>49</v>
      </c>
      <c r="D1167">
        <v>2</v>
      </c>
      <c r="E1167" t="s">
        <v>9582</v>
      </c>
      <c r="F1167" t="s">
        <v>18</v>
      </c>
      <c r="G1167" t="s">
        <v>3</v>
      </c>
      <c r="H1167" t="s">
        <v>4600</v>
      </c>
      <c r="I1167" s="14">
        <f t="shared" si="18"/>
        <v>-478.8125</v>
      </c>
      <c r="J1167">
        <v>-76.61</v>
      </c>
      <c r="K1167" t="s">
        <v>6149</v>
      </c>
    </row>
    <row r="1168" spans="1:11" hidden="1">
      <c r="A1168" s="1" t="s">
        <v>1264</v>
      </c>
      <c r="B1168" s="13">
        <v>41759</v>
      </c>
      <c r="C1168" s="1" t="s">
        <v>49</v>
      </c>
      <c r="D1168" s="1">
        <v>2</v>
      </c>
      <c r="E1168" s="1" t="s">
        <v>9583</v>
      </c>
      <c r="F1168" s="1" t="s">
        <v>18</v>
      </c>
      <c r="G1168" s="1" t="s">
        <v>3</v>
      </c>
      <c r="H1168" s="1" t="s">
        <v>3026</v>
      </c>
      <c r="I1168" s="14">
        <f t="shared" si="18"/>
        <v>390.5</v>
      </c>
      <c r="J1168" s="1">
        <v>62.48</v>
      </c>
      <c r="K1168" t="s">
        <v>6149</v>
      </c>
    </row>
    <row r="1169" spans="1:11" hidden="1">
      <c r="A1169" t="s">
        <v>1264</v>
      </c>
      <c r="B1169" s="3">
        <v>41759</v>
      </c>
      <c r="C1169" t="s">
        <v>49</v>
      </c>
      <c r="D1169">
        <v>2</v>
      </c>
      <c r="E1169" t="s">
        <v>9583</v>
      </c>
      <c r="F1169" t="s">
        <v>18</v>
      </c>
      <c r="G1169" t="s">
        <v>3</v>
      </c>
      <c r="H1169" t="s">
        <v>3026</v>
      </c>
      <c r="I1169" s="14">
        <f t="shared" si="18"/>
        <v>390.5</v>
      </c>
      <c r="J1169">
        <v>62.48</v>
      </c>
      <c r="K1169" t="s">
        <v>6149</v>
      </c>
    </row>
    <row r="1170" spans="1:11" hidden="1">
      <c r="A1170" t="s">
        <v>1264</v>
      </c>
      <c r="B1170" s="3">
        <v>41759</v>
      </c>
      <c r="C1170" t="s">
        <v>49</v>
      </c>
      <c r="D1170">
        <v>2</v>
      </c>
      <c r="E1170" t="s">
        <v>9583</v>
      </c>
      <c r="F1170" t="s">
        <v>18</v>
      </c>
      <c r="G1170" t="s">
        <v>3</v>
      </c>
      <c r="H1170" t="s">
        <v>3026</v>
      </c>
      <c r="I1170" s="14">
        <f t="shared" si="18"/>
        <v>-390.5</v>
      </c>
      <c r="J1170">
        <v>-62.48</v>
      </c>
      <c r="K1170" t="s">
        <v>6149</v>
      </c>
    </row>
    <row r="1171" spans="1:11" hidden="1">
      <c r="A1171" s="1" t="s">
        <v>3483</v>
      </c>
      <c r="B1171" s="13">
        <v>41759</v>
      </c>
      <c r="C1171" s="1" t="s">
        <v>16</v>
      </c>
      <c r="D1171" s="1">
        <v>2</v>
      </c>
      <c r="E1171" s="1" t="s">
        <v>9584</v>
      </c>
      <c r="F1171" s="1" t="s">
        <v>18</v>
      </c>
      <c r="G1171" s="1" t="s">
        <v>0</v>
      </c>
      <c r="H1171" s="1" t="s">
        <v>9082</v>
      </c>
      <c r="I1171" s="14">
        <f t="shared" si="18"/>
        <v>2688.625</v>
      </c>
      <c r="J1171" s="1">
        <v>430.18</v>
      </c>
      <c r="K1171" t="s">
        <v>6149</v>
      </c>
    </row>
    <row r="1172" spans="1:11" hidden="1">
      <c r="A1172" t="s">
        <v>3483</v>
      </c>
      <c r="B1172" s="3">
        <v>41759</v>
      </c>
      <c r="C1172" t="s">
        <v>16</v>
      </c>
      <c r="D1172">
        <v>2</v>
      </c>
      <c r="E1172" t="s">
        <v>9584</v>
      </c>
      <c r="F1172" t="s">
        <v>18</v>
      </c>
      <c r="G1172" t="s">
        <v>0</v>
      </c>
      <c r="H1172" t="s">
        <v>9082</v>
      </c>
      <c r="I1172" s="14">
        <f t="shared" si="18"/>
        <v>2688.625</v>
      </c>
      <c r="J1172">
        <v>430.18</v>
      </c>
      <c r="K1172" t="s">
        <v>6149</v>
      </c>
    </row>
    <row r="1173" spans="1:11" hidden="1">
      <c r="A1173" t="s">
        <v>3483</v>
      </c>
      <c r="B1173" s="3">
        <v>41759</v>
      </c>
      <c r="C1173" t="s">
        <v>16</v>
      </c>
      <c r="D1173">
        <v>2</v>
      </c>
      <c r="E1173" t="s">
        <v>9584</v>
      </c>
      <c r="F1173" t="s">
        <v>18</v>
      </c>
      <c r="G1173" t="s">
        <v>0</v>
      </c>
      <c r="H1173" t="s">
        <v>9082</v>
      </c>
      <c r="I1173" s="14">
        <f t="shared" si="18"/>
        <v>-2688.625</v>
      </c>
      <c r="J1173">
        <v>-430.18</v>
      </c>
      <c r="K1173" t="s">
        <v>6149</v>
      </c>
    </row>
    <row r="1174" spans="1:11" hidden="1">
      <c r="A1174" s="1" t="s">
        <v>3486</v>
      </c>
      <c r="B1174" s="13">
        <v>41759</v>
      </c>
      <c r="C1174" s="1" t="s">
        <v>16</v>
      </c>
      <c r="D1174" s="1">
        <v>2</v>
      </c>
      <c r="E1174" s="1" t="s">
        <v>9585</v>
      </c>
      <c r="F1174" s="1" t="s">
        <v>18</v>
      </c>
      <c r="G1174" s="1" t="s">
        <v>0</v>
      </c>
      <c r="H1174" s="1" t="s">
        <v>816</v>
      </c>
      <c r="I1174" s="14">
        <f t="shared" si="18"/>
        <v>18.8125</v>
      </c>
      <c r="J1174" s="1">
        <v>3.01</v>
      </c>
      <c r="K1174" t="s">
        <v>6149</v>
      </c>
    </row>
    <row r="1175" spans="1:11" hidden="1">
      <c r="A1175" t="s">
        <v>3486</v>
      </c>
      <c r="B1175" s="3">
        <v>41759</v>
      </c>
      <c r="C1175" t="s">
        <v>16</v>
      </c>
      <c r="D1175">
        <v>2</v>
      </c>
      <c r="E1175" t="s">
        <v>9585</v>
      </c>
      <c r="F1175" t="s">
        <v>18</v>
      </c>
      <c r="G1175" t="s">
        <v>0</v>
      </c>
      <c r="H1175" t="s">
        <v>816</v>
      </c>
      <c r="I1175" s="14">
        <f t="shared" si="18"/>
        <v>18.875</v>
      </c>
      <c r="J1175">
        <v>3.02</v>
      </c>
      <c r="K1175" t="s">
        <v>6149</v>
      </c>
    </row>
    <row r="1176" spans="1:11" hidden="1">
      <c r="A1176" t="s">
        <v>3486</v>
      </c>
      <c r="B1176" s="3">
        <v>41759</v>
      </c>
      <c r="C1176" t="s">
        <v>16</v>
      </c>
      <c r="D1176">
        <v>2</v>
      </c>
      <c r="E1176" t="s">
        <v>9585</v>
      </c>
      <c r="F1176" t="s">
        <v>18</v>
      </c>
      <c r="G1176" t="s">
        <v>0</v>
      </c>
      <c r="H1176" t="s">
        <v>816</v>
      </c>
      <c r="I1176" s="14">
        <f t="shared" si="18"/>
        <v>-18.8125</v>
      </c>
      <c r="J1176">
        <v>-3.01</v>
      </c>
      <c r="K1176" t="s">
        <v>6149</v>
      </c>
    </row>
    <row r="1177" spans="1:11" hidden="1">
      <c r="A1177" s="1" t="s">
        <v>3488</v>
      </c>
      <c r="B1177" s="13">
        <v>41759</v>
      </c>
      <c r="C1177" s="1" t="s">
        <v>16</v>
      </c>
      <c r="D1177" s="1">
        <v>2</v>
      </c>
      <c r="E1177" s="1" t="s">
        <v>9586</v>
      </c>
      <c r="F1177" s="1" t="s">
        <v>18</v>
      </c>
      <c r="G1177" s="1" t="s">
        <v>0</v>
      </c>
      <c r="H1177" s="1" t="s">
        <v>5847</v>
      </c>
      <c r="I1177" s="14">
        <f t="shared" si="18"/>
        <v>406.18749999999994</v>
      </c>
      <c r="J1177" s="1">
        <v>64.989999999999995</v>
      </c>
      <c r="K1177" t="s">
        <v>6149</v>
      </c>
    </row>
    <row r="1178" spans="1:11" hidden="1">
      <c r="A1178" t="s">
        <v>3488</v>
      </c>
      <c r="B1178" s="3">
        <v>41759</v>
      </c>
      <c r="C1178" t="s">
        <v>16</v>
      </c>
      <c r="D1178">
        <v>2</v>
      </c>
      <c r="E1178" t="s">
        <v>9586</v>
      </c>
      <c r="F1178" t="s">
        <v>18</v>
      </c>
      <c r="G1178" t="s">
        <v>0</v>
      </c>
      <c r="H1178" t="s">
        <v>5847</v>
      </c>
      <c r="I1178" s="14">
        <f t="shared" si="18"/>
        <v>406.18749999999994</v>
      </c>
      <c r="J1178">
        <v>64.989999999999995</v>
      </c>
      <c r="K1178" t="s">
        <v>6149</v>
      </c>
    </row>
    <row r="1179" spans="1:11" hidden="1">
      <c r="A1179" t="s">
        <v>3488</v>
      </c>
      <c r="B1179" s="3">
        <v>41759</v>
      </c>
      <c r="C1179" t="s">
        <v>16</v>
      </c>
      <c r="D1179">
        <v>2</v>
      </c>
      <c r="E1179" t="s">
        <v>9586</v>
      </c>
      <c r="F1179" t="s">
        <v>18</v>
      </c>
      <c r="G1179" t="s">
        <v>0</v>
      </c>
      <c r="H1179" t="s">
        <v>5847</v>
      </c>
      <c r="I1179" s="14">
        <f t="shared" si="18"/>
        <v>-406.18749999999994</v>
      </c>
      <c r="J1179">
        <v>-64.989999999999995</v>
      </c>
      <c r="K1179" t="s">
        <v>6149</v>
      </c>
    </row>
    <row r="1180" spans="1:11" hidden="1">
      <c r="A1180" s="1" t="s">
        <v>3490</v>
      </c>
      <c r="B1180" s="13">
        <v>41759</v>
      </c>
      <c r="C1180" s="1" t="s">
        <v>16</v>
      </c>
      <c r="D1180" s="1">
        <v>2</v>
      </c>
      <c r="E1180" s="1" t="s">
        <v>9587</v>
      </c>
      <c r="F1180" s="1" t="s">
        <v>18</v>
      </c>
      <c r="G1180" s="1" t="s">
        <v>0</v>
      </c>
      <c r="H1180" s="1" t="s">
        <v>6823</v>
      </c>
      <c r="I1180" s="14">
        <f t="shared" si="18"/>
        <v>3156.375</v>
      </c>
      <c r="J1180" s="1">
        <v>505.02</v>
      </c>
      <c r="K1180" t="s">
        <v>6149</v>
      </c>
    </row>
    <row r="1181" spans="1:11" hidden="1">
      <c r="A1181" t="s">
        <v>3490</v>
      </c>
      <c r="B1181" s="3">
        <v>41759</v>
      </c>
      <c r="C1181" t="s">
        <v>16</v>
      </c>
      <c r="D1181">
        <v>2</v>
      </c>
      <c r="E1181" t="s">
        <v>9587</v>
      </c>
      <c r="F1181" t="s">
        <v>18</v>
      </c>
      <c r="G1181" t="s">
        <v>0</v>
      </c>
      <c r="H1181" t="s">
        <v>6823</v>
      </c>
      <c r="I1181" s="14">
        <f t="shared" si="18"/>
        <v>3156.375</v>
      </c>
      <c r="J1181">
        <v>505.02</v>
      </c>
      <c r="K1181" t="s">
        <v>6149</v>
      </c>
    </row>
    <row r="1182" spans="1:11" hidden="1">
      <c r="A1182" t="s">
        <v>3490</v>
      </c>
      <c r="B1182" s="3">
        <v>41759</v>
      </c>
      <c r="C1182" t="s">
        <v>16</v>
      </c>
      <c r="D1182">
        <v>2</v>
      </c>
      <c r="E1182" t="s">
        <v>9587</v>
      </c>
      <c r="F1182" t="s">
        <v>18</v>
      </c>
      <c r="G1182" t="s">
        <v>0</v>
      </c>
      <c r="H1182" t="s">
        <v>6823</v>
      </c>
      <c r="I1182" s="14">
        <f t="shared" si="18"/>
        <v>-3156.375</v>
      </c>
      <c r="J1182">
        <v>-505.02</v>
      </c>
      <c r="K1182" t="s">
        <v>6149</v>
      </c>
    </row>
    <row r="1183" spans="1:11" hidden="1">
      <c r="A1183" s="1" t="s">
        <v>3494</v>
      </c>
      <c r="B1183" s="13">
        <v>41759</v>
      </c>
      <c r="C1183" s="1" t="s">
        <v>16</v>
      </c>
      <c r="D1183" s="1">
        <v>2</v>
      </c>
      <c r="E1183" s="1" t="s">
        <v>9588</v>
      </c>
      <c r="F1183" s="1" t="s">
        <v>18</v>
      </c>
      <c r="G1183" s="1" t="s">
        <v>0</v>
      </c>
      <c r="H1183" s="1" t="s">
        <v>8839</v>
      </c>
      <c r="I1183" s="14">
        <f t="shared" si="18"/>
        <v>862.0625</v>
      </c>
      <c r="J1183" s="1">
        <v>137.93</v>
      </c>
      <c r="K1183" t="s">
        <v>6149</v>
      </c>
    </row>
    <row r="1184" spans="1:11" hidden="1">
      <c r="A1184" t="s">
        <v>3494</v>
      </c>
      <c r="B1184" s="3">
        <v>41759</v>
      </c>
      <c r="C1184" t="s">
        <v>16</v>
      </c>
      <c r="D1184">
        <v>2</v>
      </c>
      <c r="E1184" t="s">
        <v>9588</v>
      </c>
      <c r="F1184" t="s">
        <v>18</v>
      </c>
      <c r="G1184" t="s">
        <v>0</v>
      </c>
      <c r="H1184" t="s">
        <v>8839</v>
      </c>
      <c r="I1184" s="14">
        <f t="shared" si="18"/>
        <v>862.0625</v>
      </c>
      <c r="J1184">
        <v>137.93</v>
      </c>
      <c r="K1184" t="s">
        <v>6149</v>
      </c>
    </row>
    <row r="1185" spans="1:11" hidden="1">
      <c r="A1185" t="s">
        <v>3494</v>
      </c>
      <c r="B1185" s="3">
        <v>41759</v>
      </c>
      <c r="C1185" t="s">
        <v>16</v>
      </c>
      <c r="D1185">
        <v>2</v>
      </c>
      <c r="E1185" t="s">
        <v>9588</v>
      </c>
      <c r="F1185" t="s">
        <v>18</v>
      </c>
      <c r="G1185" t="s">
        <v>0</v>
      </c>
      <c r="H1185" t="s">
        <v>8839</v>
      </c>
      <c r="I1185" s="14">
        <f t="shared" si="18"/>
        <v>-862.0625</v>
      </c>
      <c r="J1185">
        <v>-137.93</v>
      </c>
      <c r="K1185" t="s">
        <v>6149</v>
      </c>
    </row>
    <row r="1186" spans="1:11" hidden="1">
      <c r="A1186" s="1" t="s">
        <v>3498</v>
      </c>
      <c r="B1186" s="13">
        <v>41759</v>
      </c>
      <c r="C1186" s="1" t="s">
        <v>16</v>
      </c>
      <c r="D1186" s="1">
        <v>2</v>
      </c>
      <c r="E1186" s="1" t="s">
        <v>9589</v>
      </c>
      <c r="F1186" s="1" t="s">
        <v>18</v>
      </c>
      <c r="G1186" s="1" t="s">
        <v>0</v>
      </c>
      <c r="H1186" s="1" t="s">
        <v>9117</v>
      </c>
      <c r="I1186" s="14">
        <f t="shared" si="18"/>
        <v>355.875</v>
      </c>
      <c r="J1186" s="1">
        <v>56.94</v>
      </c>
      <c r="K1186" t="s">
        <v>6149</v>
      </c>
    </row>
    <row r="1187" spans="1:11" hidden="1">
      <c r="A1187" t="s">
        <v>3498</v>
      </c>
      <c r="B1187" s="3">
        <v>41759</v>
      </c>
      <c r="C1187" t="s">
        <v>16</v>
      </c>
      <c r="D1187">
        <v>2</v>
      </c>
      <c r="E1187" t="s">
        <v>9589</v>
      </c>
      <c r="F1187" t="s">
        <v>18</v>
      </c>
      <c r="G1187" t="s">
        <v>0</v>
      </c>
      <c r="H1187" t="s">
        <v>9117</v>
      </c>
      <c r="I1187" s="14">
        <f t="shared" si="18"/>
        <v>355.875</v>
      </c>
      <c r="J1187">
        <v>56.94</v>
      </c>
      <c r="K1187" t="s">
        <v>6149</v>
      </c>
    </row>
    <row r="1188" spans="1:11" hidden="1">
      <c r="A1188" t="s">
        <v>3498</v>
      </c>
      <c r="B1188" s="3">
        <v>41759</v>
      </c>
      <c r="C1188" t="s">
        <v>16</v>
      </c>
      <c r="D1188">
        <v>2</v>
      </c>
      <c r="E1188" t="s">
        <v>9589</v>
      </c>
      <c r="F1188" t="s">
        <v>18</v>
      </c>
      <c r="G1188" t="s">
        <v>0</v>
      </c>
      <c r="H1188" t="s">
        <v>9117</v>
      </c>
      <c r="I1188" s="14">
        <f t="shared" si="18"/>
        <v>-355.875</v>
      </c>
      <c r="J1188">
        <v>-56.94</v>
      </c>
      <c r="K1188" t="s">
        <v>6149</v>
      </c>
    </row>
    <row r="1189" spans="1:11" hidden="1">
      <c r="A1189" s="1" t="s">
        <v>3502</v>
      </c>
      <c r="B1189" s="13">
        <v>41759</v>
      </c>
      <c r="C1189" s="1" t="s">
        <v>16</v>
      </c>
      <c r="D1189" s="1">
        <v>2</v>
      </c>
      <c r="E1189" s="1" t="s">
        <v>9590</v>
      </c>
      <c r="F1189" s="1" t="s">
        <v>18</v>
      </c>
      <c r="G1189" s="1" t="s">
        <v>0</v>
      </c>
      <c r="H1189" s="1" t="s">
        <v>6347</v>
      </c>
      <c r="I1189" s="14">
        <f t="shared" si="18"/>
        <v>355.875</v>
      </c>
      <c r="J1189" s="1">
        <v>56.94</v>
      </c>
      <c r="K1189" t="s">
        <v>6149</v>
      </c>
    </row>
    <row r="1190" spans="1:11" hidden="1">
      <c r="A1190" t="s">
        <v>3502</v>
      </c>
      <c r="B1190" s="3">
        <v>41759</v>
      </c>
      <c r="C1190" t="s">
        <v>16</v>
      </c>
      <c r="D1190">
        <v>2</v>
      </c>
      <c r="E1190" t="s">
        <v>9590</v>
      </c>
      <c r="F1190" t="s">
        <v>18</v>
      </c>
      <c r="G1190" t="s">
        <v>0</v>
      </c>
      <c r="H1190" t="s">
        <v>6347</v>
      </c>
      <c r="I1190" s="14">
        <f t="shared" si="18"/>
        <v>355.875</v>
      </c>
      <c r="J1190">
        <v>56.94</v>
      </c>
      <c r="K1190" t="s">
        <v>6149</v>
      </c>
    </row>
    <row r="1191" spans="1:11" hidden="1">
      <c r="A1191" t="s">
        <v>3502</v>
      </c>
      <c r="B1191" s="3">
        <v>41759</v>
      </c>
      <c r="C1191" t="s">
        <v>16</v>
      </c>
      <c r="D1191">
        <v>2</v>
      </c>
      <c r="E1191" t="s">
        <v>9590</v>
      </c>
      <c r="F1191" t="s">
        <v>18</v>
      </c>
      <c r="G1191" t="s">
        <v>0</v>
      </c>
      <c r="H1191" t="s">
        <v>6347</v>
      </c>
      <c r="I1191" s="14">
        <f t="shared" si="18"/>
        <v>-355.875</v>
      </c>
      <c r="J1191">
        <v>-56.94</v>
      </c>
      <c r="K1191" t="s">
        <v>6149</v>
      </c>
    </row>
    <row r="1192" spans="1:11" hidden="1">
      <c r="A1192" s="1" t="s">
        <v>3505</v>
      </c>
      <c r="B1192" s="13">
        <v>41759</v>
      </c>
      <c r="C1192" s="1" t="s">
        <v>16</v>
      </c>
      <c r="D1192" s="1">
        <v>2</v>
      </c>
      <c r="E1192" s="1" t="s">
        <v>9591</v>
      </c>
      <c r="F1192" s="1" t="s">
        <v>18</v>
      </c>
      <c r="G1192" s="1" t="s">
        <v>0</v>
      </c>
      <c r="H1192" s="1" t="s">
        <v>9237</v>
      </c>
      <c r="I1192" s="14">
        <f t="shared" si="18"/>
        <v>11.3125</v>
      </c>
      <c r="J1192" s="1">
        <v>1.81</v>
      </c>
      <c r="K1192" t="s">
        <v>6149</v>
      </c>
    </row>
    <row r="1193" spans="1:11" hidden="1">
      <c r="A1193" t="s">
        <v>3505</v>
      </c>
      <c r="B1193" s="3">
        <v>41759</v>
      </c>
      <c r="C1193" t="s">
        <v>16</v>
      </c>
      <c r="D1193">
        <v>2</v>
      </c>
      <c r="E1193" t="s">
        <v>9591</v>
      </c>
      <c r="F1193" t="s">
        <v>18</v>
      </c>
      <c r="G1193" t="s">
        <v>0</v>
      </c>
      <c r="H1193" t="s">
        <v>9237</v>
      </c>
      <c r="I1193" s="14">
        <f t="shared" si="18"/>
        <v>11.3125</v>
      </c>
      <c r="J1193">
        <v>1.81</v>
      </c>
      <c r="K1193" t="s">
        <v>6149</v>
      </c>
    </row>
    <row r="1194" spans="1:11" hidden="1">
      <c r="A1194" t="s">
        <v>3505</v>
      </c>
      <c r="B1194" s="3">
        <v>41759</v>
      </c>
      <c r="C1194" t="s">
        <v>16</v>
      </c>
      <c r="D1194">
        <v>2</v>
      </c>
      <c r="E1194" t="s">
        <v>9591</v>
      </c>
      <c r="F1194" t="s">
        <v>18</v>
      </c>
      <c r="G1194" t="s">
        <v>0</v>
      </c>
      <c r="H1194" t="s">
        <v>9237</v>
      </c>
      <c r="I1194" s="14">
        <f t="shared" si="18"/>
        <v>-11.3125</v>
      </c>
      <c r="J1194">
        <v>-1.81</v>
      </c>
      <c r="K1194" t="s">
        <v>6149</v>
      </c>
    </row>
    <row r="1195" spans="1:11" hidden="1">
      <c r="A1195" s="1" t="s">
        <v>3509</v>
      </c>
      <c r="B1195" s="13">
        <v>41759</v>
      </c>
      <c r="C1195" s="1" t="s">
        <v>16</v>
      </c>
      <c r="D1195" s="1">
        <v>2</v>
      </c>
      <c r="E1195" s="1" t="s">
        <v>9592</v>
      </c>
      <c r="F1195" s="1" t="s">
        <v>18</v>
      </c>
      <c r="G1195" s="1" t="s">
        <v>0</v>
      </c>
      <c r="H1195" s="1" t="s">
        <v>830</v>
      </c>
      <c r="I1195" s="14">
        <f t="shared" si="18"/>
        <v>98.5625</v>
      </c>
      <c r="J1195" s="1">
        <v>15.77</v>
      </c>
      <c r="K1195" t="s">
        <v>6149</v>
      </c>
    </row>
    <row r="1196" spans="1:11" hidden="1">
      <c r="A1196" t="s">
        <v>3509</v>
      </c>
      <c r="B1196" s="3">
        <v>41759</v>
      </c>
      <c r="C1196" t="s">
        <v>16</v>
      </c>
      <c r="D1196">
        <v>2</v>
      </c>
      <c r="E1196" t="s">
        <v>9592</v>
      </c>
      <c r="F1196" t="s">
        <v>18</v>
      </c>
      <c r="G1196" t="s">
        <v>0</v>
      </c>
      <c r="H1196" t="s">
        <v>830</v>
      </c>
      <c r="I1196" s="14">
        <f t="shared" si="18"/>
        <v>98.5625</v>
      </c>
      <c r="J1196">
        <v>15.77</v>
      </c>
      <c r="K1196" t="s">
        <v>6149</v>
      </c>
    </row>
    <row r="1197" spans="1:11" hidden="1">
      <c r="A1197" t="s">
        <v>3509</v>
      </c>
      <c r="B1197" s="3">
        <v>41759</v>
      </c>
      <c r="C1197" t="s">
        <v>16</v>
      </c>
      <c r="D1197">
        <v>2</v>
      </c>
      <c r="E1197" t="s">
        <v>9592</v>
      </c>
      <c r="F1197" t="s">
        <v>18</v>
      </c>
      <c r="G1197" t="s">
        <v>0</v>
      </c>
      <c r="H1197" t="s">
        <v>830</v>
      </c>
      <c r="I1197" s="14">
        <f t="shared" si="18"/>
        <v>-98.5625</v>
      </c>
      <c r="J1197">
        <v>-15.77</v>
      </c>
      <c r="K1197" t="s">
        <v>6149</v>
      </c>
    </row>
    <row r="1198" spans="1:11" hidden="1">
      <c r="A1198" t="s">
        <v>3517</v>
      </c>
      <c r="B1198" s="3">
        <v>41759</v>
      </c>
      <c r="C1198" t="s">
        <v>11067</v>
      </c>
      <c r="D1198">
        <v>2</v>
      </c>
      <c r="E1198" t="s">
        <v>11068</v>
      </c>
      <c r="F1198" t="s">
        <v>26</v>
      </c>
      <c r="G1198" t="s">
        <v>13</v>
      </c>
      <c r="H1198" t="s">
        <v>213</v>
      </c>
      <c r="I1198" s="14">
        <f t="shared" si="18"/>
        <v>853.43750000000011</v>
      </c>
      <c r="J1198">
        <v>136.55000000000001</v>
      </c>
      <c r="K1198" s="1" t="s">
        <v>6145</v>
      </c>
    </row>
    <row r="1199" spans="1:11" hidden="1">
      <c r="A1199" s="1" t="s">
        <v>1265</v>
      </c>
      <c r="B1199" s="13">
        <v>41759</v>
      </c>
      <c r="C1199" s="1" t="s">
        <v>16</v>
      </c>
      <c r="D1199" s="1">
        <v>2</v>
      </c>
      <c r="E1199" s="1" t="s">
        <v>9593</v>
      </c>
      <c r="F1199" s="1" t="s">
        <v>18</v>
      </c>
      <c r="G1199" s="1" t="s">
        <v>0</v>
      </c>
      <c r="H1199" s="1" t="s">
        <v>9594</v>
      </c>
      <c r="I1199" s="14">
        <f t="shared" si="18"/>
        <v>652.625</v>
      </c>
      <c r="J1199" s="1">
        <v>104.42</v>
      </c>
      <c r="K1199" t="s">
        <v>6149</v>
      </c>
    </row>
    <row r="1200" spans="1:11" hidden="1">
      <c r="A1200" t="s">
        <v>1265</v>
      </c>
      <c r="B1200" s="3">
        <v>41759</v>
      </c>
      <c r="C1200" t="s">
        <v>16</v>
      </c>
      <c r="D1200">
        <v>2</v>
      </c>
      <c r="E1200" t="s">
        <v>9593</v>
      </c>
      <c r="F1200" t="s">
        <v>18</v>
      </c>
      <c r="G1200" t="s">
        <v>0</v>
      </c>
      <c r="H1200" t="s">
        <v>9594</v>
      </c>
      <c r="I1200" s="14">
        <f t="shared" si="18"/>
        <v>652.625</v>
      </c>
      <c r="J1200">
        <v>104.42</v>
      </c>
      <c r="K1200" t="s">
        <v>6149</v>
      </c>
    </row>
    <row r="1201" spans="1:11" hidden="1">
      <c r="A1201" t="s">
        <v>1265</v>
      </c>
      <c r="B1201" s="3">
        <v>41759</v>
      </c>
      <c r="C1201" t="s">
        <v>16</v>
      </c>
      <c r="D1201">
        <v>2</v>
      </c>
      <c r="E1201" t="s">
        <v>9593</v>
      </c>
      <c r="F1201" t="s">
        <v>18</v>
      </c>
      <c r="G1201" t="s">
        <v>0</v>
      </c>
      <c r="H1201" t="s">
        <v>9594</v>
      </c>
      <c r="I1201" s="14">
        <f t="shared" si="18"/>
        <v>-652.625</v>
      </c>
      <c r="J1201">
        <v>-104.42</v>
      </c>
      <c r="K1201" t="s">
        <v>6149</v>
      </c>
    </row>
    <row r="1202" spans="1:11" hidden="1">
      <c r="A1202" t="s">
        <v>3525</v>
      </c>
      <c r="B1202" s="3">
        <v>41759</v>
      </c>
      <c r="C1202" t="s">
        <v>16</v>
      </c>
      <c r="D1202">
        <v>2</v>
      </c>
      <c r="E1202" t="s">
        <v>11069</v>
      </c>
      <c r="F1202" t="s">
        <v>18</v>
      </c>
      <c r="G1202" t="s">
        <v>0</v>
      </c>
      <c r="H1202" t="s">
        <v>7594</v>
      </c>
      <c r="I1202" s="14">
        <f t="shared" si="18"/>
        <v>879.4375</v>
      </c>
      <c r="J1202">
        <v>140.71</v>
      </c>
      <c r="K1202" t="s">
        <v>6149</v>
      </c>
    </row>
    <row r="1203" spans="1:11" hidden="1">
      <c r="A1203" t="s">
        <v>1268</v>
      </c>
      <c r="B1203" s="3">
        <v>41759</v>
      </c>
      <c r="C1203" t="s">
        <v>6757</v>
      </c>
      <c r="D1203">
        <v>2</v>
      </c>
      <c r="E1203" t="s">
        <v>11070</v>
      </c>
      <c r="F1203" t="s">
        <v>18</v>
      </c>
      <c r="G1203" t="s">
        <v>0</v>
      </c>
      <c r="H1203" t="s">
        <v>9340</v>
      </c>
      <c r="I1203" s="14">
        <f t="shared" si="18"/>
        <v>316.125</v>
      </c>
      <c r="J1203">
        <v>50.58</v>
      </c>
      <c r="K1203" t="s">
        <v>6149</v>
      </c>
    </row>
    <row r="1204" spans="1:11" hidden="1">
      <c r="A1204" s="1" t="s">
        <v>8690</v>
      </c>
      <c r="B1204" s="13">
        <v>41759</v>
      </c>
      <c r="C1204" s="1" t="s">
        <v>16</v>
      </c>
      <c r="D1204" s="1">
        <v>2</v>
      </c>
      <c r="E1204" s="1" t="s">
        <v>9595</v>
      </c>
      <c r="F1204" s="1" t="s">
        <v>18</v>
      </c>
      <c r="G1204" s="1" t="s">
        <v>0</v>
      </c>
      <c r="H1204" s="1" t="s">
        <v>7594</v>
      </c>
      <c r="I1204" s="14">
        <f t="shared" si="18"/>
        <v>879.4375</v>
      </c>
      <c r="J1204" s="1">
        <v>140.71</v>
      </c>
      <c r="K1204" t="s">
        <v>6149</v>
      </c>
    </row>
    <row r="1205" spans="1:11" hidden="1">
      <c r="A1205" t="s">
        <v>8690</v>
      </c>
      <c r="B1205" s="3">
        <v>41759</v>
      </c>
      <c r="C1205" t="s">
        <v>16</v>
      </c>
      <c r="D1205">
        <v>2</v>
      </c>
      <c r="E1205" t="s">
        <v>9595</v>
      </c>
      <c r="F1205" t="s">
        <v>18</v>
      </c>
      <c r="G1205" t="s">
        <v>0</v>
      </c>
      <c r="H1205" t="s">
        <v>7594</v>
      </c>
      <c r="I1205" s="14">
        <f t="shared" si="18"/>
        <v>879.4375</v>
      </c>
      <c r="J1205">
        <v>140.71</v>
      </c>
      <c r="K1205" t="s">
        <v>6149</v>
      </c>
    </row>
    <row r="1206" spans="1:11" hidden="1">
      <c r="A1206" t="s">
        <v>8690</v>
      </c>
      <c r="B1206" s="3">
        <v>41759</v>
      </c>
      <c r="C1206" t="s">
        <v>16</v>
      </c>
      <c r="D1206">
        <v>2</v>
      </c>
      <c r="E1206" t="s">
        <v>9595</v>
      </c>
      <c r="F1206" t="s">
        <v>18</v>
      </c>
      <c r="G1206" t="s">
        <v>0</v>
      </c>
      <c r="H1206" t="s">
        <v>7594</v>
      </c>
      <c r="I1206" s="14">
        <f t="shared" si="18"/>
        <v>-879.4375</v>
      </c>
      <c r="J1206">
        <v>-140.71</v>
      </c>
      <c r="K1206" t="s">
        <v>6149</v>
      </c>
    </row>
    <row r="1207" spans="1:11" hidden="1">
      <c r="A1207" s="1" t="s">
        <v>1269</v>
      </c>
      <c r="B1207" s="13">
        <v>41759</v>
      </c>
      <c r="C1207" s="1" t="s">
        <v>16</v>
      </c>
      <c r="D1207" s="1">
        <v>2</v>
      </c>
      <c r="E1207" s="1" t="s">
        <v>9596</v>
      </c>
      <c r="F1207" s="1" t="s">
        <v>18</v>
      </c>
      <c r="G1207" s="1" t="s">
        <v>0</v>
      </c>
      <c r="H1207" s="1" t="s">
        <v>6920</v>
      </c>
      <c r="I1207" s="14">
        <f t="shared" si="18"/>
        <v>11379.3125</v>
      </c>
      <c r="J1207" s="14">
        <v>1820.69</v>
      </c>
      <c r="K1207" t="s">
        <v>6149</v>
      </c>
    </row>
    <row r="1208" spans="1:11" hidden="1">
      <c r="A1208" t="s">
        <v>1269</v>
      </c>
      <c r="B1208" s="3">
        <v>41759</v>
      </c>
      <c r="C1208" t="s">
        <v>16</v>
      </c>
      <c r="D1208">
        <v>2</v>
      </c>
      <c r="E1208" t="s">
        <v>9596</v>
      </c>
      <c r="F1208" t="s">
        <v>18</v>
      </c>
      <c r="G1208" t="s">
        <v>0</v>
      </c>
      <c r="H1208" t="s">
        <v>6920</v>
      </c>
      <c r="I1208" s="14">
        <f t="shared" si="18"/>
        <v>11379.3125</v>
      </c>
      <c r="J1208" s="4">
        <v>1820.69</v>
      </c>
      <c r="K1208" t="s">
        <v>6149</v>
      </c>
    </row>
    <row r="1209" spans="1:11" hidden="1">
      <c r="A1209" t="s">
        <v>1269</v>
      </c>
      <c r="B1209" s="3">
        <v>41759</v>
      </c>
      <c r="C1209" t="s">
        <v>16</v>
      </c>
      <c r="D1209">
        <v>2</v>
      </c>
      <c r="E1209" t="s">
        <v>9596</v>
      </c>
      <c r="F1209" t="s">
        <v>18</v>
      </c>
      <c r="G1209" t="s">
        <v>0</v>
      </c>
      <c r="H1209" t="s">
        <v>6920</v>
      </c>
      <c r="I1209" s="14">
        <f t="shared" si="18"/>
        <v>-11379.3125</v>
      </c>
      <c r="J1209" s="4">
        <v>-1820.69</v>
      </c>
      <c r="K1209" t="s">
        <v>6149</v>
      </c>
    </row>
    <row r="1210" spans="1:11" hidden="1">
      <c r="A1210" t="s">
        <v>8691</v>
      </c>
      <c r="B1210" s="3">
        <v>41759</v>
      </c>
      <c r="C1210" t="s">
        <v>11071</v>
      </c>
      <c r="D1210">
        <v>2</v>
      </c>
      <c r="E1210" t="s">
        <v>11072</v>
      </c>
      <c r="F1210" t="s">
        <v>26</v>
      </c>
      <c r="G1210" t="s">
        <v>13</v>
      </c>
      <c r="H1210" t="s">
        <v>10650</v>
      </c>
      <c r="I1210" s="14">
        <f t="shared" si="18"/>
        <v>853.43750000000011</v>
      </c>
      <c r="J1210">
        <v>136.55000000000001</v>
      </c>
      <c r="K1210" s="1" t="s">
        <v>6145</v>
      </c>
    </row>
    <row r="1211" spans="1:11" hidden="1">
      <c r="A1211" t="s">
        <v>1271</v>
      </c>
      <c r="B1211" s="3">
        <v>41759</v>
      </c>
      <c r="C1211" t="s">
        <v>11073</v>
      </c>
      <c r="D1211">
        <v>2</v>
      </c>
      <c r="E1211" t="s">
        <v>11074</v>
      </c>
      <c r="F1211" t="s">
        <v>26</v>
      </c>
      <c r="G1211" t="s">
        <v>13</v>
      </c>
      <c r="H1211" t="s">
        <v>11075</v>
      </c>
      <c r="I1211" s="14">
        <f t="shared" si="18"/>
        <v>517.25</v>
      </c>
      <c r="J1211">
        <v>82.76</v>
      </c>
      <c r="K1211" s="1" t="s">
        <v>6145</v>
      </c>
    </row>
    <row r="1212" spans="1:11" hidden="1">
      <c r="A1212" t="s">
        <v>1273</v>
      </c>
      <c r="B1212" s="3">
        <v>41759</v>
      </c>
      <c r="C1212" t="s">
        <v>11076</v>
      </c>
      <c r="D1212">
        <v>2</v>
      </c>
      <c r="E1212" t="s">
        <v>11077</v>
      </c>
      <c r="F1212" t="s">
        <v>26</v>
      </c>
      <c r="G1212" t="s">
        <v>13</v>
      </c>
      <c r="H1212" t="s">
        <v>7853</v>
      </c>
      <c r="I1212" s="14">
        <f t="shared" si="18"/>
        <v>896.56249999999989</v>
      </c>
      <c r="J1212">
        <v>143.44999999999999</v>
      </c>
      <c r="K1212" s="1" t="s">
        <v>6145</v>
      </c>
    </row>
    <row r="1213" spans="1:11" hidden="1">
      <c r="A1213" t="s">
        <v>1275</v>
      </c>
      <c r="B1213" s="3">
        <v>41759</v>
      </c>
      <c r="C1213" t="s">
        <v>11078</v>
      </c>
      <c r="D1213">
        <v>2</v>
      </c>
      <c r="E1213" t="s">
        <v>11079</v>
      </c>
      <c r="F1213" t="s">
        <v>26</v>
      </c>
      <c r="G1213" t="s">
        <v>13</v>
      </c>
      <c r="H1213" t="s">
        <v>11080</v>
      </c>
      <c r="I1213" s="14">
        <f t="shared" si="18"/>
        <v>2491.375</v>
      </c>
      <c r="J1213">
        <v>398.62</v>
      </c>
      <c r="K1213" s="1" t="s">
        <v>6145</v>
      </c>
    </row>
    <row r="1214" spans="1:11" hidden="1">
      <c r="A1214" s="1" t="s">
        <v>1277</v>
      </c>
      <c r="B1214" s="13">
        <v>41759</v>
      </c>
      <c r="C1214" s="1" t="s">
        <v>16</v>
      </c>
      <c r="D1214" s="1">
        <v>2</v>
      </c>
      <c r="E1214" s="1" t="s">
        <v>9597</v>
      </c>
      <c r="F1214" s="1" t="s">
        <v>18</v>
      </c>
      <c r="G1214" s="1" t="s">
        <v>3</v>
      </c>
      <c r="H1214" s="1" t="s">
        <v>88</v>
      </c>
      <c r="I1214" s="14">
        <f t="shared" si="18"/>
        <v>3765.9999999999995</v>
      </c>
      <c r="J1214" s="1">
        <v>602.55999999999995</v>
      </c>
      <c r="K1214" t="s">
        <v>6149</v>
      </c>
    </row>
    <row r="1215" spans="1:11" hidden="1">
      <c r="A1215" t="s">
        <v>1277</v>
      </c>
      <c r="B1215" s="3">
        <v>41759</v>
      </c>
      <c r="C1215" t="s">
        <v>16</v>
      </c>
      <c r="D1215">
        <v>2</v>
      </c>
      <c r="E1215" t="s">
        <v>9597</v>
      </c>
      <c r="F1215" t="s">
        <v>18</v>
      </c>
      <c r="G1215" t="s">
        <v>3</v>
      </c>
      <c r="H1215" t="s">
        <v>88</v>
      </c>
      <c r="I1215" s="14">
        <f t="shared" si="18"/>
        <v>5036.875</v>
      </c>
      <c r="J1215">
        <v>805.9</v>
      </c>
      <c r="K1215" t="s">
        <v>6149</v>
      </c>
    </row>
    <row r="1216" spans="1:11" hidden="1">
      <c r="A1216" t="s">
        <v>1277</v>
      </c>
      <c r="B1216" s="3">
        <v>41759</v>
      </c>
      <c r="C1216" t="s">
        <v>16</v>
      </c>
      <c r="D1216">
        <v>2</v>
      </c>
      <c r="E1216" t="s">
        <v>9597</v>
      </c>
      <c r="F1216" t="s">
        <v>18</v>
      </c>
      <c r="G1216" t="s">
        <v>3</v>
      </c>
      <c r="H1216" t="s">
        <v>88</v>
      </c>
      <c r="I1216" s="14">
        <f t="shared" si="18"/>
        <v>-3765.9999999999995</v>
      </c>
      <c r="J1216">
        <v>-602.55999999999995</v>
      </c>
      <c r="K1216" t="s">
        <v>6149</v>
      </c>
    </row>
    <row r="1217" spans="1:11" hidden="1">
      <c r="A1217" t="s">
        <v>1278</v>
      </c>
      <c r="B1217" s="3">
        <v>41759</v>
      </c>
      <c r="C1217" t="s">
        <v>1578</v>
      </c>
      <c r="D1217">
        <v>1</v>
      </c>
      <c r="E1217" t="s">
        <v>11081</v>
      </c>
      <c r="F1217" t="s">
        <v>934</v>
      </c>
      <c r="G1217" t="s">
        <v>5</v>
      </c>
      <c r="H1217" t="s">
        <v>11082</v>
      </c>
      <c r="I1217" s="14">
        <f t="shared" si="18"/>
        <v>387.9375</v>
      </c>
      <c r="J1217">
        <v>62.07</v>
      </c>
      <c r="K1217" t="s">
        <v>6146</v>
      </c>
    </row>
    <row r="1218" spans="1:11" hidden="1">
      <c r="A1218" t="s">
        <v>1279</v>
      </c>
      <c r="B1218" s="3">
        <v>41759</v>
      </c>
      <c r="C1218" t="s">
        <v>9880</v>
      </c>
      <c r="D1218">
        <v>2</v>
      </c>
      <c r="E1218" t="s">
        <v>11083</v>
      </c>
      <c r="F1218" t="s">
        <v>26</v>
      </c>
      <c r="G1218" t="s">
        <v>13</v>
      </c>
      <c r="H1218" t="s">
        <v>9352</v>
      </c>
      <c r="I1218" s="14">
        <f t="shared" si="18"/>
        <v>1379.375</v>
      </c>
      <c r="J1218">
        <v>220.7</v>
      </c>
      <c r="K1218" s="1" t="s">
        <v>6145</v>
      </c>
    </row>
    <row r="1219" spans="1:11" hidden="1">
      <c r="A1219" t="s">
        <v>1280</v>
      </c>
      <c r="B1219" s="3">
        <v>41759</v>
      </c>
      <c r="C1219" t="s">
        <v>11084</v>
      </c>
      <c r="D1219">
        <v>2</v>
      </c>
      <c r="E1219" t="s">
        <v>11085</v>
      </c>
      <c r="F1219" t="s">
        <v>26</v>
      </c>
      <c r="G1219" t="s">
        <v>13</v>
      </c>
      <c r="H1219" t="s">
        <v>11086</v>
      </c>
      <c r="I1219" s="14">
        <f t="shared" si="18"/>
        <v>172.4375</v>
      </c>
      <c r="J1219">
        <v>27.59</v>
      </c>
      <c r="K1219" s="1" t="s">
        <v>6145</v>
      </c>
    </row>
    <row r="1220" spans="1:11" hidden="1">
      <c r="A1220" t="s">
        <v>8693</v>
      </c>
      <c r="B1220" s="3">
        <v>41759</v>
      </c>
      <c r="C1220" t="s">
        <v>11087</v>
      </c>
      <c r="D1220">
        <v>2</v>
      </c>
      <c r="E1220" t="s">
        <v>11088</v>
      </c>
      <c r="F1220" t="s">
        <v>26</v>
      </c>
      <c r="G1220" t="s">
        <v>13</v>
      </c>
      <c r="H1220" t="s">
        <v>11089</v>
      </c>
      <c r="I1220" s="14">
        <f t="shared" si="18"/>
        <v>853.43750000000011</v>
      </c>
      <c r="J1220">
        <v>136.55000000000001</v>
      </c>
      <c r="K1220" s="1" t="s">
        <v>6145</v>
      </c>
    </row>
    <row r="1221" spans="1:11" hidden="1">
      <c r="A1221" t="s">
        <v>8694</v>
      </c>
      <c r="B1221" s="3">
        <v>41759</v>
      </c>
      <c r="C1221" t="s">
        <v>11090</v>
      </c>
      <c r="D1221">
        <v>2</v>
      </c>
      <c r="E1221" t="s">
        <v>11091</v>
      </c>
      <c r="F1221" t="s">
        <v>26</v>
      </c>
      <c r="G1221" t="s">
        <v>13</v>
      </c>
      <c r="H1221" t="s">
        <v>3248</v>
      </c>
      <c r="I1221" s="14">
        <f t="shared" si="18"/>
        <v>3413.8125</v>
      </c>
      <c r="J1221">
        <v>546.21</v>
      </c>
      <c r="K1221" s="1" t="s">
        <v>6145</v>
      </c>
    </row>
    <row r="1222" spans="1:11" hidden="1">
      <c r="A1222" s="1" t="s">
        <v>8696</v>
      </c>
      <c r="B1222" s="13">
        <v>41759</v>
      </c>
      <c r="C1222" s="1" t="s">
        <v>9598</v>
      </c>
      <c r="D1222" s="1">
        <v>2</v>
      </c>
      <c r="E1222" s="1" t="s">
        <v>9599</v>
      </c>
      <c r="F1222" s="1" t="s">
        <v>26</v>
      </c>
      <c r="G1222" s="1" t="s">
        <v>13</v>
      </c>
      <c r="H1222" s="1" t="s">
        <v>9600</v>
      </c>
      <c r="I1222" s="14">
        <f t="shared" si="18"/>
        <v>779.125</v>
      </c>
      <c r="J1222" s="1">
        <v>124.66</v>
      </c>
      <c r="K1222" s="1" t="s">
        <v>6145</v>
      </c>
    </row>
    <row r="1223" spans="1:11" hidden="1">
      <c r="A1223" t="s">
        <v>8696</v>
      </c>
      <c r="B1223" s="3">
        <v>41759</v>
      </c>
      <c r="C1223" t="s">
        <v>9598</v>
      </c>
      <c r="D1223">
        <v>2</v>
      </c>
      <c r="E1223" t="s">
        <v>9599</v>
      </c>
      <c r="F1223" t="s">
        <v>26</v>
      </c>
      <c r="G1223" t="s">
        <v>13</v>
      </c>
      <c r="H1223" t="s">
        <v>9600</v>
      </c>
      <c r="I1223" s="14">
        <f t="shared" si="18"/>
        <v>2603.4375</v>
      </c>
      <c r="J1223">
        <v>416.55</v>
      </c>
      <c r="K1223" s="1" t="s">
        <v>6145</v>
      </c>
    </row>
    <row r="1224" spans="1:11" hidden="1">
      <c r="A1224" t="s">
        <v>8696</v>
      </c>
      <c r="B1224" s="3">
        <v>41759</v>
      </c>
      <c r="C1224" t="s">
        <v>9598</v>
      </c>
      <c r="D1224">
        <v>2</v>
      </c>
      <c r="E1224" t="s">
        <v>9599</v>
      </c>
      <c r="F1224" t="s">
        <v>26</v>
      </c>
      <c r="G1224" t="s">
        <v>13</v>
      </c>
      <c r="H1224" t="s">
        <v>9600</v>
      </c>
      <c r="I1224" s="14">
        <f t="shared" si="18"/>
        <v>-779.125</v>
      </c>
      <c r="J1224">
        <v>-124.66</v>
      </c>
      <c r="K1224" s="1" t="s">
        <v>6145</v>
      </c>
    </row>
    <row r="1225" spans="1:11" hidden="1">
      <c r="A1225" t="s">
        <v>8697</v>
      </c>
      <c r="B1225" s="3">
        <v>41759</v>
      </c>
      <c r="C1225" t="s">
        <v>11092</v>
      </c>
      <c r="D1225">
        <v>2</v>
      </c>
      <c r="E1225" t="s">
        <v>11093</v>
      </c>
      <c r="F1225" t="s">
        <v>26</v>
      </c>
      <c r="G1225" t="s">
        <v>13</v>
      </c>
      <c r="H1225" t="s">
        <v>11094</v>
      </c>
      <c r="I1225" s="14">
        <f t="shared" si="18"/>
        <v>4491.375</v>
      </c>
      <c r="J1225">
        <v>718.62</v>
      </c>
      <c r="K1225" s="1" t="s">
        <v>6145</v>
      </c>
    </row>
    <row r="1226" spans="1:11" hidden="1">
      <c r="A1226" t="s">
        <v>8698</v>
      </c>
      <c r="B1226" s="3">
        <v>41759</v>
      </c>
      <c r="C1226" t="s">
        <v>11095</v>
      </c>
      <c r="D1226">
        <v>2</v>
      </c>
      <c r="E1226" t="s">
        <v>11096</v>
      </c>
      <c r="F1226" t="s">
        <v>26</v>
      </c>
      <c r="G1226" t="s">
        <v>13</v>
      </c>
      <c r="H1226" t="s">
        <v>2330</v>
      </c>
      <c r="I1226" s="14">
        <f t="shared" ref="I1226:I1235" si="19">J1226*100/16</f>
        <v>1534.5</v>
      </c>
      <c r="J1226">
        <v>245.52</v>
      </c>
      <c r="K1226" s="1" t="s">
        <v>6145</v>
      </c>
    </row>
    <row r="1227" spans="1:11" hidden="1">
      <c r="A1227" s="1" t="s">
        <v>9601</v>
      </c>
      <c r="B1227" s="13">
        <v>41759</v>
      </c>
      <c r="C1227" s="1" t="s">
        <v>9602</v>
      </c>
      <c r="D1227" s="1">
        <v>2</v>
      </c>
      <c r="E1227" s="1" t="s">
        <v>9603</v>
      </c>
      <c r="F1227" s="1" t="s">
        <v>26</v>
      </c>
      <c r="G1227" s="1" t="s">
        <v>13</v>
      </c>
      <c r="H1227" s="1" t="s">
        <v>9340</v>
      </c>
      <c r="I1227" s="14">
        <f t="shared" si="19"/>
        <v>1206.0625</v>
      </c>
      <c r="J1227" s="1">
        <v>192.97</v>
      </c>
      <c r="K1227" s="1" t="s">
        <v>6145</v>
      </c>
    </row>
    <row r="1228" spans="1:11" hidden="1">
      <c r="A1228" t="s">
        <v>9601</v>
      </c>
      <c r="B1228" s="3">
        <v>41759</v>
      </c>
      <c r="C1228" t="s">
        <v>9602</v>
      </c>
      <c r="D1228">
        <v>2</v>
      </c>
      <c r="E1228" t="s">
        <v>9603</v>
      </c>
      <c r="F1228" t="s">
        <v>26</v>
      </c>
      <c r="G1228" t="s">
        <v>13</v>
      </c>
      <c r="H1228" t="s">
        <v>9340</v>
      </c>
      <c r="I1228" s="14">
        <f t="shared" si="19"/>
        <v>1206.0625</v>
      </c>
      <c r="J1228">
        <v>192.97</v>
      </c>
      <c r="K1228" s="1" t="s">
        <v>6145</v>
      </c>
    </row>
    <row r="1229" spans="1:11" hidden="1">
      <c r="A1229" t="s">
        <v>9601</v>
      </c>
      <c r="B1229" s="3">
        <v>41759</v>
      </c>
      <c r="C1229" t="s">
        <v>9602</v>
      </c>
      <c r="D1229">
        <v>2</v>
      </c>
      <c r="E1229" t="s">
        <v>9603</v>
      </c>
      <c r="F1229" t="s">
        <v>26</v>
      </c>
      <c r="G1229" t="s">
        <v>13</v>
      </c>
      <c r="H1229" t="s">
        <v>9340</v>
      </c>
      <c r="I1229" s="14">
        <f t="shared" si="19"/>
        <v>-1206.0625</v>
      </c>
      <c r="J1229">
        <v>-192.97</v>
      </c>
      <c r="K1229" s="1" t="s">
        <v>6145</v>
      </c>
    </row>
    <row r="1230" spans="1:11" hidden="1">
      <c r="A1230" t="s">
        <v>8699</v>
      </c>
      <c r="B1230" s="3">
        <v>41759</v>
      </c>
      <c r="C1230" t="s">
        <v>11097</v>
      </c>
      <c r="D1230">
        <v>2</v>
      </c>
      <c r="E1230" t="s">
        <v>11098</v>
      </c>
      <c r="F1230" t="s">
        <v>26</v>
      </c>
      <c r="G1230" t="s">
        <v>13</v>
      </c>
      <c r="H1230" t="s">
        <v>11099</v>
      </c>
      <c r="I1230" s="14">
        <f t="shared" si="19"/>
        <v>853.43750000000011</v>
      </c>
      <c r="J1230">
        <v>136.55000000000001</v>
      </c>
      <c r="K1230" s="1" t="s">
        <v>6145</v>
      </c>
    </row>
    <row r="1231" spans="1:11" hidden="1">
      <c r="A1231" t="s">
        <v>11100</v>
      </c>
      <c r="B1231" s="3">
        <v>41759</v>
      </c>
      <c r="C1231" t="s">
        <v>11101</v>
      </c>
      <c r="D1231">
        <v>2</v>
      </c>
      <c r="E1231" t="s">
        <v>11102</v>
      </c>
      <c r="F1231" t="s">
        <v>26</v>
      </c>
      <c r="G1231" t="s">
        <v>13</v>
      </c>
      <c r="H1231" t="s">
        <v>3026</v>
      </c>
      <c r="I1231" s="14">
        <f t="shared" si="19"/>
        <v>853.43750000000011</v>
      </c>
      <c r="J1231">
        <v>136.55000000000001</v>
      </c>
      <c r="K1231" s="1" t="s">
        <v>6145</v>
      </c>
    </row>
    <row r="1232" spans="1:11" hidden="1">
      <c r="A1232" t="s">
        <v>11103</v>
      </c>
      <c r="B1232" s="3">
        <v>41759</v>
      </c>
      <c r="C1232" t="s">
        <v>11104</v>
      </c>
      <c r="D1232">
        <v>2</v>
      </c>
      <c r="E1232" t="s">
        <v>11105</v>
      </c>
      <c r="F1232" t="s">
        <v>26</v>
      </c>
      <c r="G1232" t="s">
        <v>13</v>
      </c>
      <c r="H1232" t="s">
        <v>3244</v>
      </c>
      <c r="I1232" s="14">
        <f t="shared" si="19"/>
        <v>2603.4375</v>
      </c>
      <c r="J1232">
        <v>416.55</v>
      </c>
      <c r="K1232" s="1" t="s">
        <v>6145</v>
      </c>
    </row>
    <row r="1233" spans="1:12" hidden="1">
      <c r="A1233" t="s">
        <v>11106</v>
      </c>
      <c r="B1233" s="3">
        <v>41759</v>
      </c>
      <c r="C1233" t="s">
        <v>11107</v>
      </c>
      <c r="D1233">
        <v>2</v>
      </c>
      <c r="E1233" t="s">
        <v>11108</v>
      </c>
      <c r="F1233" t="s">
        <v>26</v>
      </c>
      <c r="G1233" t="s">
        <v>13</v>
      </c>
      <c r="H1233" t="s">
        <v>8379</v>
      </c>
      <c r="I1233" s="14">
        <f t="shared" si="19"/>
        <v>172.4375</v>
      </c>
      <c r="J1233">
        <v>27.59</v>
      </c>
      <c r="K1233" s="1" t="s">
        <v>6145</v>
      </c>
    </row>
    <row r="1234" spans="1:12" hidden="1">
      <c r="A1234" t="s">
        <v>8700</v>
      </c>
      <c r="B1234" s="3">
        <v>41759</v>
      </c>
      <c r="C1234" t="s">
        <v>11109</v>
      </c>
      <c r="D1234">
        <v>2</v>
      </c>
      <c r="E1234" t="s">
        <v>11110</v>
      </c>
      <c r="F1234" t="s">
        <v>26</v>
      </c>
      <c r="G1234" t="s">
        <v>13</v>
      </c>
      <c r="H1234" t="s">
        <v>7260</v>
      </c>
      <c r="I1234" s="14">
        <f t="shared" si="19"/>
        <v>853.43750000000011</v>
      </c>
      <c r="J1234">
        <v>136.55000000000001</v>
      </c>
      <c r="K1234" s="1" t="s">
        <v>6145</v>
      </c>
    </row>
    <row r="1235" spans="1:12" hidden="1">
      <c r="A1235" t="s">
        <v>8701</v>
      </c>
      <c r="B1235" s="3">
        <v>41759</v>
      </c>
      <c r="C1235" t="s">
        <v>2</v>
      </c>
      <c r="D1235">
        <v>2</v>
      </c>
      <c r="E1235" t="s">
        <v>11111</v>
      </c>
      <c r="F1235" t="s">
        <v>18</v>
      </c>
      <c r="G1235" t="s">
        <v>3</v>
      </c>
      <c r="H1235" t="s">
        <v>11112</v>
      </c>
      <c r="I1235" s="14">
        <f t="shared" si="19"/>
        <v>1300</v>
      </c>
      <c r="J1235">
        <v>208</v>
      </c>
      <c r="K1235" t="s">
        <v>6149</v>
      </c>
    </row>
    <row r="1241" spans="1:12">
      <c r="I1241" s="4">
        <f>SUM(I9:I1235)</f>
        <v>19961260.0625</v>
      </c>
      <c r="J1241" s="4">
        <f>SUM(J9:J1235)</f>
        <v>3193801.6099999803</v>
      </c>
    </row>
    <row r="1242" spans="1:12">
      <c r="L1242" s="4"/>
    </row>
    <row r="1243" spans="1:12">
      <c r="L1243" s="4">
        <f>J1241</f>
        <v>3193801.6099999803</v>
      </c>
    </row>
    <row r="1244" spans="1:12">
      <c r="L1244" s="4">
        <f>-4646556.84+4647994.62-95147.23+3288341.38-830.32</f>
        <v>3193801.6100000003</v>
      </c>
    </row>
    <row r="1245" spans="1:12">
      <c r="L1245" s="4">
        <f>L1243-L1244</f>
        <v>-2.0023435354232788E-8</v>
      </c>
    </row>
  </sheetData>
  <autoFilter ref="A8:L1235">
    <filterColumn colId="5">
      <filters>
        <filter val="VENTAS CONTADO"/>
      </filters>
    </filterColumn>
    <filterColumn colId="10"/>
  </autoFilter>
  <sortState ref="A9:L1799">
    <sortCondition ref="A9:A1799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M1373"/>
  <sheetViews>
    <sheetView zoomScale="80" zoomScaleNormal="80" workbookViewId="0">
      <pane ySplit="8" topLeftCell="A148" activePane="bottomLeft" state="frozen"/>
      <selection pane="bottomLeft" activeCell="I1360" sqref="I11:I1360"/>
    </sheetView>
  </sheetViews>
  <sheetFormatPr baseColWidth="10" defaultRowHeight="15"/>
  <cols>
    <col min="1" max="1" width="7.7109375" customWidth="1"/>
    <col min="2" max="2" width="10.7109375" bestFit="1" customWidth="1"/>
    <col min="3" max="3" width="12.42578125" bestFit="1" customWidth="1"/>
    <col min="4" max="4" width="2" bestFit="1" customWidth="1"/>
    <col min="5" max="5" width="17.140625" bestFit="1" customWidth="1"/>
    <col min="6" max="6" width="23.7109375" bestFit="1" customWidth="1"/>
    <col min="7" max="7" width="11.5703125" bestFit="1" customWidth="1"/>
    <col min="8" max="8" width="41.140625" bestFit="1" customWidth="1"/>
    <col min="9" max="10" width="12.7109375" bestFit="1" customWidth="1"/>
    <col min="11" max="11" width="12.42578125" bestFit="1" customWidth="1"/>
    <col min="13" max="13" width="12.42578125" bestFit="1" customWidth="1"/>
  </cols>
  <sheetData>
    <row r="1" spans="1:12">
      <c r="A1" s="8" t="s">
        <v>3543</v>
      </c>
    </row>
    <row r="2" spans="1:12">
      <c r="A2" s="8" t="s">
        <v>8717</v>
      </c>
    </row>
    <row r="3" spans="1:12" hidden="1"/>
    <row r="4" spans="1:12" hidden="1"/>
    <row r="5" spans="1:12" hidden="1"/>
    <row r="6" spans="1:12" hidden="1"/>
    <row r="7" spans="1:12" hidden="1"/>
    <row r="8" spans="1:12">
      <c r="A8" s="9" t="s">
        <v>3532</v>
      </c>
      <c r="B8" s="10" t="s">
        <v>3533</v>
      </c>
      <c r="C8" s="11" t="s">
        <v>3534</v>
      </c>
      <c r="D8" s="11" t="s">
        <v>3535</v>
      </c>
      <c r="E8" s="10" t="s">
        <v>3536</v>
      </c>
      <c r="F8" s="11" t="s">
        <v>3537</v>
      </c>
      <c r="G8" s="11" t="s">
        <v>3542</v>
      </c>
      <c r="H8" s="11" t="s">
        <v>3538</v>
      </c>
      <c r="I8" s="10" t="s">
        <v>3539</v>
      </c>
      <c r="J8" s="10" t="s">
        <v>3540</v>
      </c>
      <c r="K8" s="10" t="s">
        <v>3541</v>
      </c>
      <c r="L8" s="12"/>
    </row>
    <row r="9" spans="1:12" hidden="1">
      <c r="A9" s="1" t="s">
        <v>11113</v>
      </c>
      <c r="B9" s="13">
        <v>41761</v>
      </c>
      <c r="C9" s="1" t="s">
        <v>9337</v>
      </c>
      <c r="D9" s="1">
        <v>1</v>
      </c>
      <c r="E9" s="1" t="s">
        <v>11114</v>
      </c>
      <c r="F9" s="1" t="s">
        <v>70</v>
      </c>
      <c r="G9" s="1" t="s">
        <v>10</v>
      </c>
      <c r="H9" s="1" t="s">
        <v>9308</v>
      </c>
      <c r="I9" s="14">
        <f>J9*100/16</f>
        <v>-184827.5625</v>
      </c>
      <c r="J9" s="14">
        <v>-29572.41</v>
      </c>
      <c r="K9" s="14" t="s">
        <v>6142</v>
      </c>
      <c r="L9" s="1"/>
    </row>
    <row r="10" spans="1:12" hidden="1">
      <c r="A10" s="1" t="s">
        <v>8420</v>
      </c>
      <c r="B10" s="13">
        <v>41761</v>
      </c>
      <c r="C10" s="1" t="s">
        <v>9337</v>
      </c>
      <c r="D10" s="1">
        <v>1</v>
      </c>
      <c r="E10" s="1" t="s">
        <v>11115</v>
      </c>
      <c r="F10" s="1" t="s">
        <v>9</v>
      </c>
      <c r="G10" s="1" t="s">
        <v>10</v>
      </c>
      <c r="H10" s="1" t="s">
        <v>9308</v>
      </c>
      <c r="I10" s="14">
        <f t="shared" ref="I10:I73" si="0">J10*100/16</f>
        <v>184827.5625</v>
      </c>
      <c r="J10" s="14">
        <v>29572.41</v>
      </c>
      <c r="K10" s="14" t="s">
        <v>6142</v>
      </c>
      <c r="L10" s="1"/>
    </row>
    <row r="11" spans="1:12">
      <c r="A11" t="s">
        <v>12001</v>
      </c>
      <c r="B11" s="3">
        <v>41761</v>
      </c>
      <c r="C11" t="s">
        <v>1297</v>
      </c>
      <c r="D11">
        <v>2</v>
      </c>
      <c r="E11" t="s">
        <v>12002</v>
      </c>
      <c r="F11" t="s">
        <v>1283</v>
      </c>
      <c r="G11" t="s">
        <v>3</v>
      </c>
      <c r="H11" t="s">
        <v>11112</v>
      </c>
      <c r="I11" s="14">
        <f t="shared" si="0"/>
        <v>-252.81250000000003</v>
      </c>
      <c r="J11">
        <v>-40.450000000000003</v>
      </c>
      <c r="K11" s="14" t="s">
        <v>6149</v>
      </c>
      <c r="L11" s="1"/>
    </row>
    <row r="12" spans="1:12" hidden="1">
      <c r="A12" t="s">
        <v>8726</v>
      </c>
      <c r="B12" s="3">
        <v>41761</v>
      </c>
      <c r="C12" t="s">
        <v>12003</v>
      </c>
      <c r="D12">
        <v>2</v>
      </c>
      <c r="E12" t="s">
        <v>12004</v>
      </c>
      <c r="F12" t="s">
        <v>1637</v>
      </c>
      <c r="G12" t="s">
        <v>13</v>
      </c>
      <c r="H12" t="s">
        <v>12005</v>
      </c>
      <c r="I12" s="14">
        <f t="shared" si="0"/>
        <v>-5847.25</v>
      </c>
      <c r="J12">
        <v>-935.56</v>
      </c>
      <c r="K12" s="14" t="s">
        <v>6145</v>
      </c>
      <c r="L12" s="1"/>
    </row>
    <row r="13" spans="1:12" hidden="1">
      <c r="A13" s="1" t="s">
        <v>11117</v>
      </c>
      <c r="B13" s="13">
        <v>41761</v>
      </c>
      <c r="C13" s="1" t="s">
        <v>3707</v>
      </c>
      <c r="D13" s="1">
        <v>1</v>
      </c>
      <c r="E13" s="1" t="s">
        <v>11118</v>
      </c>
      <c r="F13" s="1" t="s">
        <v>58</v>
      </c>
      <c r="G13" s="1" t="s">
        <v>3602</v>
      </c>
      <c r="H13" s="1" t="s">
        <v>3833</v>
      </c>
      <c r="I13" s="14">
        <f t="shared" si="0"/>
        <v>3620.6874999999995</v>
      </c>
      <c r="J13" s="1">
        <v>579.30999999999995</v>
      </c>
      <c r="K13" s="14" t="s">
        <v>6138</v>
      </c>
      <c r="L13" s="1"/>
    </row>
    <row r="14" spans="1:12" hidden="1">
      <c r="A14" t="s">
        <v>8427</v>
      </c>
      <c r="B14" s="3">
        <v>41761</v>
      </c>
      <c r="C14" t="s">
        <v>12006</v>
      </c>
      <c r="D14">
        <v>2</v>
      </c>
      <c r="E14" t="s">
        <v>12007</v>
      </c>
      <c r="F14" t="s">
        <v>1542</v>
      </c>
      <c r="G14" t="s">
        <v>13</v>
      </c>
      <c r="H14" t="s">
        <v>88</v>
      </c>
      <c r="I14" s="14">
        <f t="shared" si="0"/>
        <v>60.5</v>
      </c>
      <c r="J14">
        <v>9.68</v>
      </c>
      <c r="K14" s="14" t="s">
        <v>6145</v>
      </c>
      <c r="L14" s="1"/>
    </row>
    <row r="15" spans="1:12" hidden="1">
      <c r="A15" t="s">
        <v>8428</v>
      </c>
      <c r="B15" s="3">
        <v>41761</v>
      </c>
      <c r="C15" t="s">
        <v>12008</v>
      </c>
      <c r="D15">
        <v>2</v>
      </c>
      <c r="E15" t="s">
        <v>12009</v>
      </c>
      <c r="F15" t="s">
        <v>1542</v>
      </c>
      <c r="G15" t="s">
        <v>13</v>
      </c>
      <c r="H15" t="s">
        <v>88</v>
      </c>
      <c r="I15" s="14">
        <f t="shared" si="0"/>
        <v>60.5</v>
      </c>
      <c r="J15">
        <v>9.68</v>
      </c>
      <c r="K15" s="14" t="s">
        <v>6145</v>
      </c>
      <c r="L15" s="1"/>
    </row>
    <row r="16" spans="1:12" hidden="1">
      <c r="A16" t="s">
        <v>12010</v>
      </c>
      <c r="B16" s="3">
        <v>41761</v>
      </c>
      <c r="C16" t="s">
        <v>12011</v>
      </c>
      <c r="D16">
        <v>2</v>
      </c>
      <c r="E16" t="s">
        <v>12012</v>
      </c>
      <c r="F16" t="s">
        <v>1542</v>
      </c>
      <c r="G16" t="s">
        <v>13</v>
      </c>
      <c r="H16" t="s">
        <v>88</v>
      </c>
      <c r="I16" s="14">
        <f t="shared" si="0"/>
        <v>60.5</v>
      </c>
      <c r="J16">
        <v>9.68</v>
      </c>
      <c r="K16" s="14" t="s">
        <v>6145</v>
      </c>
      <c r="L16" s="1"/>
    </row>
    <row r="17" spans="1:12" hidden="1">
      <c r="A17" t="s">
        <v>12013</v>
      </c>
      <c r="B17" s="3">
        <v>41761</v>
      </c>
      <c r="C17" t="s">
        <v>12014</v>
      </c>
      <c r="D17">
        <v>2</v>
      </c>
      <c r="E17" t="s">
        <v>12015</v>
      </c>
      <c r="F17" t="s">
        <v>1542</v>
      </c>
      <c r="G17" t="s">
        <v>13</v>
      </c>
      <c r="H17" t="s">
        <v>88</v>
      </c>
      <c r="I17" s="14">
        <f t="shared" si="0"/>
        <v>60.5</v>
      </c>
      <c r="J17">
        <v>9.68</v>
      </c>
      <c r="K17" s="14" t="s">
        <v>6145</v>
      </c>
      <c r="L17" s="1"/>
    </row>
    <row r="18" spans="1:12" hidden="1">
      <c r="A18" t="s">
        <v>12016</v>
      </c>
      <c r="B18" s="3">
        <v>41761</v>
      </c>
      <c r="C18" t="s">
        <v>12017</v>
      </c>
      <c r="D18">
        <v>2</v>
      </c>
      <c r="E18" t="s">
        <v>12018</v>
      </c>
      <c r="F18" t="s">
        <v>1542</v>
      </c>
      <c r="G18" t="s">
        <v>13</v>
      </c>
      <c r="H18" t="s">
        <v>88</v>
      </c>
      <c r="I18" s="14">
        <f t="shared" si="0"/>
        <v>60.5</v>
      </c>
      <c r="J18">
        <v>9.68</v>
      </c>
      <c r="K18" s="14" t="s">
        <v>6145</v>
      </c>
      <c r="L18" s="1"/>
    </row>
    <row r="19" spans="1:12" hidden="1">
      <c r="A19" t="s">
        <v>12019</v>
      </c>
      <c r="B19" s="3">
        <v>41761</v>
      </c>
      <c r="C19" t="s">
        <v>12020</v>
      </c>
      <c r="D19">
        <v>2</v>
      </c>
      <c r="E19" t="s">
        <v>12021</v>
      </c>
      <c r="F19" t="s">
        <v>1542</v>
      </c>
      <c r="G19" t="s">
        <v>13</v>
      </c>
      <c r="H19" t="s">
        <v>88</v>
      </c>
      <c r="I19" s="14">
        <f t="shared" si="0"/>
        <v>60.5</v>
      </c>
      <c r="J19">
        <v>9.68</v>
      </c>
      <c r="K19" s="14" t="s">
        <v>6145</v>
      </c>
      <c r="L19" s="1"/>
    </row>
    <row r="20" spans="1:12" hidden="1">
      <c r="A20" t="s">
        <v>12022</v>
      </c>
      <c r="B20" s="3">
        <v>41761</v>
      </c>
      <c r="C20" t="s">
        <v>12023</v>
      </c>
      <c r="D20">
        <v>2</v>
      </c>
      <c r="E20" t="s">
        <v>12024</v>
      </c>
      <c r="F20" t="s">
        <v>1542</v>
      </c>
      <c r="G20" t="s">
        <v>13</v>
      </c>
      <c r="H20" t="s">
        <v>88</v>
      </c>
      <c r="I20" s="14">
        <f t="shared" si="0"/>
        <v>60.5</v>
      </c>
      <c r="J20">
        <v>9.68</v>
      </c>
      <c r="K20" s="14" t="s">
        <v>6145</v>
      </c>
      <c r="L20" s="1"/>
    </row>
    <row r="21" spans="1:12" hidden="1">
      <c r="A21" t="s">
        <v>8429</v>
      </c>
      <c r="B21" s="3">
        <v>41761</v>
      </c>
      <c r="C21" t="s">
        <v>12025</v>
      </c>
      <c r="D21">
        <v>2</v>
      </c>
      <c r="E21" t="s">
        <v>12026</v>
      </c>
      <c r="F21" t="s">
        <v>1542</v>
      </c>
      <c r="G21" t="s">
        <v>13</v>
      </c>
      <c r="H21" t="s">
        <v>88</v>
      </c>
      <c r="I21" s="14">
        <f t="shared" si="0"/>
        <v>60.5</v>
      </c>
      <c r="J21">
        <v>9.68</v>
      </c>
      <c r="K21" s="14" t="s">
        <v>6145</v>
      </c>
      <c r="L21" s="1"/>
    </row>
    <row r="22" spans="1:12" hidden="1">
      <c r="A22" t="s">
        <v>8430</v>
      </c>
      <c r="B22" s="3">
        <v>41761</v>
      </c>
      <c r="C22" t="s">
        <v>12027</v>
      </c>
      <c r="D22">
        <v>2</v>
      </c>
      <c r="E22" t="s">
        <v>12028</v>
      </c>
      <c r="F22" t="s">
        <v>1542</v>
      </c>
      <c r="G22" t="s">
        <v>13</v>
      </c>
      <c r="H22" t="s">
        <v>88</v>
      </c>
      <c r="I22" s="14">
        <f t="shared" si="0"/>
        <v>60.5</v>
      </c>
      <c r="J22">
        <v>9.68</v>
      </c>
      <c r="K22" s="14" t="s">
        <v>6145</v>
      </c>
      <c r="L22" s="1"/>
    </row>
    <row r="23" spans="1:12" hidden="1">
      <c r="A23" t="s">
        <v>34</v>
      </c>
      <c r="B23" s="3">
        <v>41761</v>
      </c>
      <c r="C23" t="s">
        <v>12029</v>
      </c>
      <c r="D23">
        <v>2</v>
      </c>
      <c r="E23" t="s">
        <v>12030</v>
      </c>
      <c r="F23" t="s">
        <v>1542</v>
      </c>
      <c r="G23" t="s">
        <v>13</v>
      </c>
      <c r="H23" t="s">
        <v>88</v>
      </c>
      <c r="I23" s="14">
        <f t="shared" si="0"/>
        <v>60.5</v>
      </c>
      <c r="J23">
        <v>9.68</v>
      </c>
      <c r="K23" s="14" t="s">
        <v>6145</v>
      </c>
      <c r="L23" s="1"/>
    </row>
    <row r="24" spans="1:12" hidden="1">
      <c r="A24" t="s">
        <v>12031</v>
      </c>
      <c r="B24" s="3">
        <v>41761</v>
      </c>
      <c r="C24" t="s">
        <v>12032</v>
      </c>
      <c r="D24">
        <v>2</v>
      </c>
      <c r="E24" t="s">
        <v>12033</v>
      </c>
      <c r="F24" t="s">
        <v>1542</v>
      </c>
      <c r="G24" t="s">
        <v>13</v>
      </c>
      <c r="H24" t="s">
        <v>88</v>
      </c>
      <c r="I24" s="14">
        <f t="shared" si="0"/>
        <v>60.5</v>
      </c>
      <c r="J24">
        <v>9.68</v>
      </c>
      <c r="K24" s="14" t="s">
        <v>6145</v>
      </c>
      <c r="L24" s="1"/>
    </row>
    <row r="25" spans="1:12" hidden="1">
      <c r="A25" t="s">
        <v>12034</v>
      </c>
      <c r="B25" s="3">
        <v>41761</v>
      </c>
      <c r="C25" t="s">
        <v>12035</v>
      </c>
      <c r="D25">
        <v>2</v>
      </c>
      <c r="E25" t="s">
        <v>12036</v>
      </c>
      <c r="F25" t="s">
        <v>1542</v>
      </c>
      <c r="G25" t="s">
        <v>13</v>
      </c>
      <c r="H25" t="s">
        <v>88</v>
      </c>
      <c r="I25" s="14">
        <f t="shared" si="0"/>
        <v>60.5</v>
      </c>
      <c r="J25">
        <v>9.68</v>
      </c>
      <c r="K25" s="14" t="s">
        <v>6145</v>
      </c>
      <c r="L25" s="1"/>
    </row>
    <row r="26" spans="1:12" hidden="1">
      <c r="A26" t="s">
        <v>12037</v>
      </c>
      <c r="B26" s="3">
        <v>41761</v>
      </c>
      <c r="C26" t="s">
        <v>12038</v>
      </c>
      <c r="D26">
        <v>2</v>
      </c>
      <c r="E26" t="s">
        <v>12039</v>
      </c>
      <c r="F26" t="s">
        <v>1542</v>
      </c>
      <c r="G26" t="s">
        <v>13</v>
      </c>
      <c r="H26" t="s">
        <v>88</v>
      </c>
      <c r="I26" s="14">
        <f t="shared" si="0"/>
        <v>60.5</v>
      </c>
      <c r="J26">
        <v>9.68</v>
      </c>
      <c r="K26" s="14" t="s">
        <v>6145</v>
      </c>
      <c r="L26" s="1"/>
    </row>
    <row r="27" spans="1:12" hidden="1">
      <c r="A27" s="1" t="s">
        <v>43</v>
      </c>
      <c r="B27" s="13">
        <v>41762</v>
      </c>
      <c r="C27" s="1" t="s">
        <v>9306</v>
      </c>
      <c r="D27" s="1">
        <v>1</v>
      </c>
      <c r="E27" s="1" t="s">
        <v>11119</v>
      </c>
      <c r="F27" s="1" t="s">
        <v>54</v>
      </c>
      <c r="G27" s="1" t="s">
        <v>10</v>
      </c>
      <c r="H27" s="1" t="s">
        <v>222</v>
      </c>
      <c r="I27" s="14">
        <f t="shared" si="0"/>
        <v>153703</v>
      </c>
      <c r="J27" s="14">
        <v>24592.48</v>
      </c>
      <c r="K27" s="14" t="s">
        <v>6143</v>
      </c>
      <c r="L27" s="1"/>
    </row>
    <row r="28" spans="1:12" hidden="1">
      <c r="A28" s="1" t="s">
        <v>11120</v>
      </c>
      <c r="B28" s="13">
        <v>41762</v>
      </c>
      <c r="C28" s="1" t="s">
        <v>6666</v>
      </c>
      <c r="D28" s="1">
        <v>1</v>
      </c>
      <c r="E28" s="1" t="s">
        <v>11121</v>
      </c>
      <c r="F28" s="1" t="s">
        <v>54</v>
      </c>
      <c r="G28" s="1" t="s">
        <v>10</v>
      </c>
      <c r="H28" s="1" t="s">
        <v>4035</v>
      </c>
      <c r="I28" s="14">
        <f t="shared" si="0"/>
        <v>168134.0625</v>
      </c>
      <c r="J28" s="14">
        <v>26901.45</v>
      </c>
      <c r="K28" s="14" t="s">
        <v>6143</v>
      </c>
      <c r="L28" s="1"/>
    </row>
    <row r="29" spans="1:12" hidden="1">
      <c r="A29" s="1" t="s">
        <v>11122</v>
      </c>
      <c r="B29" s="13">
        <v>41762</v>
      </c>
      <c r="C29" s="1" t="s">
        <v>11123</v>
      </c>
      <c r="D29" s="1">
        <v>2</v>
      </c>
      <c r="E29" s="1" t="s">
        <v>11124</v>
      </c>
      <c r="F29" s="1" t="s">
        <v>26</v>
      </c>
      <c r="G29" s="1" t="s">
        <v>3602</v>
      </c>
      <c r="H29" s="1" t="s">
        <v>914</v>
      </c>
      <c r="I29" s="14">
        <f t="shared" si="0"/>
        <v>7016.125</v>
      </c>
      <c r="J29" s="14">
        <v>1122.58</v>
      </c>
      <c r="K29" s="14" t="s">
        <v>6145</v>
      </c>
      <c r="L29" s="1"/>
    </row>
    <row r="30" spans="1:12" hidden="1">
      <c r="A30" s="1" t="s">
        <v>4671</v>
      </c>
      <c r="B30" s="13">
        <v>41764</v>
      </c>
      <c r="C30" s="1" t="s">
        <v>11126</v>
      </c>
      <c r="D30" s="1">
        <v>1</v>
      </c>
      <c r="E30" s="1" t="s">
        <v>11127</v>
      </c>
      <c r="F30" s="1" t="s">
        <v>9</v>
      </c>
      <c r="G30" s="1" t="s">
        <v>10</v>
      </c>
      <c r="H30" s="1" t="s">
        <v>11128</v>
      </c>
      <c r="I30" s="14">
        <f t="shared" si="0"/>
        <v>232663.8125</v>
      </c>
      <c r="J30" s="14">
        <v>37226.21</v>
      </c>
      <c r="K30" s="14" t="s">
        <v>6142</v>
      </c>
      <c r="L30" s="1"/>
    </row>
    <row r="31" spans="1:12" hidden="1">
      <c r="A31" s="1" t="s">
        <v>11129</v>
      </c>
      <c r="B31" s="13">
        <v>41764</v>
      </c>
      <c r="C31" s="1" t="s">
        <v>11130</v>
      </c>
      <c r="D31" s="1">
        <v>1</v>
      </c>
      <c r="E31" s="1" t="s">
        <v>11131</v>
      </c>
      <c r="F31" s="1" t="s">
        <v>9</v>
      </c>
      <c r="G31" s="1" t="s">
        <v>10</v>
      </c>
      <c r="H31" s="1" t="s">
        <v>11132</v>
      </c>
      <c r="I31" s="14">
        <f t="shared" si="0"/>
        <v>215422.43749999997</v>
      </c>
      <c r="J31" s="14">
        <v>34467.589999999997</v>
      </c>
      <c r="K31" s="14" t="s">
        <v>6142</v>
      </c>
      <c r="L31" s="1"/>
    </row>
    <row r="32" spans="1:12" hidden="1">
      <c r="A32" s="1" t="s">
        <v>8435</v>
      </c>
      <c r="B32" s="13">
        <v>41764</v>
      </c>
      <c r="C32" s="1" t="s">
        <v>9174</v>
      </c>
      <c r="D32" s="1">
        <v>1</v>
      </c>
      <c r="E32" s="1" t="s">
        <v>11133</v>
      </c>
      <c r="F32" s="1" t="s">
        <v>70</v>
      </c>
      <c r="G32" s="1" t="s">
        <v>10</v>
      </c>
      <c r="H32" s="1" t="s">
        <v>9176</v>
      </c>
      <c r="I32" s="14">
        <f t="shared" si="0"/>
        <v>-288793.125</v>
      </c>
      <c r="J32" s="14">
        <v>-46206.9</v>
      </c>
      <c r="K32" s="14" t="s">
        <v>6142</v>
      </c>
      <c r="L32" s="1"/>
    </row>
    <row r="33" spans="1:12" hidden="1">
      <c r="A33" s="1" t="s">
        <v>9615</v>
      </c>
      <c r="B33" s="13">
        <v>41764</v>
      </c>
      <c r="C33" s="1" t="s">
        <v>11134</v>
      </c>
      <c r="D33" s="1">
        <v>1</v>
      </c>
      <c r="E33" s="1" t="s">
        <v>11135</v>
      </c>
      <c r="F33" s="1" t="s">
        <v>9</v>
      </c>
      <c r="G33" s="1" t="s">
        <v>10</v>
      </c>
      <c r="H33" s="1" t="s">
        <v>9176</v>
      </c>
      <c r="I33" s="14">
        <f t="shared" si="0"/>
        <v>288793.125</v>
      </c>
      <c r="J33" s="14">
        <v>46206.9</v>
      </c>
      <c r="K33" s="14" t="s">
        <v>6142</v>
      </c>
      <c r="L33" s="1"/>
    </row>
    <row r="34" spans="1:12" hidden="1">
      <c r="A34" s="1" t="s">
        <v>9618</v>
      </c>
      <c r="B34" s="13">
        <v>41764</v>
      </c>
      <c r="C34" s="1" t="s">
        <v>9174</v>
      </c>
      <c r="D34" s="1">
        <v>1</v>
      </c>
      <c r="E34" s="1" t="s">
        <v>11136</v>
      </c>
      <c r="F34" s="1" t="s">
        <v>9</v>
      </c>
      <c r="G34" s="1" t="s">
        <v>10</v>
      </c>
      <c r="H34" s="1" t="s">
        <v>11137</v>
      </c>
      <c r="I34" s="14">
        <f t="shared" si="0"/>
        <v>288793.125</v>
      </c>
      <c r="J34" s="14">
        <v>46206.9</v>
      </c>
      <c r="K34" s="14" t="s">
        <v>6142</v>
      </c>
      <c r="L34" s="1"/>
    </row>
    <row r="35" spans="1:12" hidden="1">
      <c r="A35" s="1" t="s">
        <v>11138</v>
      </c>
      <c r="B35" s="13">
        <v>41765</v>
      </c>
      <c r="C35" s="1" t="s">
        <v>11139</v>
      </c>
      <c r="D35" s="1">
        <v>2</v>
      </c>
      <c r="E35" s="1" t="s">
        <v>11140</v>
      </c>
      <c r="F35" s="1" t="s">
        <v>26</v>
      </c>
      <c r="G35" s="1" t="s">
        <v>3602</v>
      </c>
      <c r="H35" s="1" t="s">
        <v>11141</v>
      </c>
      <c r="I35" s="14">
        <f t="shared" si="0"/>
        <v>4085.3125</v>
      </c>
      <c r="J35" s="1">
        <v>653.65</v>
      </c>
      <c r="K35" s="14" t="s">
        <v>6145</v>
      </c>
      <c r="L35" s="1"/>
    </row>
    <row r="36" spans="1:12" hidden="1">
      <c r="A36" s="1" t="s">
        <v>136</v>
      </c>
      <c r="B36" s="13">
        <v>41765</v>
      </c>
      <c r="C36" s="1" t="s">
        <v>11142</v>
      </c>
      <c r="D36" s="1">
        <v>2</v>
      </c>
      <c r="E36" s="1" t="s">
        <v>11143</v>
      </c>
      <c r="F36" s="1" t="s">
        <v>37</v>
      </c>
      <c r="G36" s="1" t="s">
        <v>38</v>
      </c>
      <c r="H36" s="1" t="s">
        <v>39</v>
      </c>
      <c r="I36" s="14">
        <f t="shared" si="0"/>
        <v>1287.625</v>
      </c>
      <c r="J36" s="1">
        <v>206.02</v>
      </c>
      <c r="K36" s="14" t="s">
        <v>6145</v>
      </c>
      <c r="L36" s="1"/>
    </row>
    <row r="37" spans="1:12" hidden="1">
      <c r="A37" s="1" t="s">
        <v>11144</v>
      </c>
      <c r="B37" s="13">
        <v>41765</v>
      </c>
      <c r="C37" s="1" t="s">
        <v>11145</v>
      </c>
      <c r="D37" s="1">
        <v>2</v>
      </c>
      <c r="E37" s="1" t="s">
        <v>11146</v>
      </c>
      <c r="F37" s="1" t="s">
        <v>37</v>
      </c>
      <c r="G37" s="1" t="s">
        <v>38</v>
      </c>
      <c r="H37" s="1" t="s">
        <v>39</v>
      </c>
      <c r="I37" s="14">
        <f t="shared" si="0"/>
        <v>6827.3750000000009</v>
      </c>
      <c r="J37" s="14">
        <v>1092.3800000000001</v>
      </c>
      <c r="K37" s="14" t="s">
        <v>6145</v>
      </c>
      <c r="L37" s="1"/>
    </row>
    <row r="38" spans="1:12" hidden="1">
      <c r="A38" s="1" t="s">
        <v>11147</v>
      </c>
      <c r="B38" s="13">
        <v>41765</v>
      </c>
      <c r="C38" s="1" t="s">
        <v>11148</v>
      </c>
      <c r="D38" s="1">
        <v>2</v>
      </c>
      <c r="E38" s="1" t="s">
        <v>11149</v>
      </c>
      <c r="F38" s="1" t="s">
        <v>37</v>
      </c>
      <c r="G38" s="1" t="s">
        <v>38</v>
      </c>
      <c r="H38" s="1" t="s">
        <v>39</v>
      </c>
      <c r="I38" s="14">
        <f t="shared" si="0"/>
        <v>1949.9375</v>
      </c>
      <c r="J38" s="1">
        <v>311.99</v>
      </c>
      <c r="K38" s="14" t="s">
        <v>6145</v>
      </c>
      <c r="L38" s="1"/>
    </row>
    <row r="39" spans="1:12" hidden="1">
      <c r="A39" s="1" t="s">
        <v>141</v>
      </c>
      <c r="B39" s="13">
        <v>41765</v>
      </c>
      <c r="C39" s="1" t="s">
        <v>11150</v>
      </c>
      <c r="D39" s="1">
        <v>2</v>
      </c>
      <c r="E39" s="1" t="s">
        <v>11151</v>
      </c>
      <c r="F39" s="1" t="s">
        <v>37</v>
      </c>
      <c r="G39" s="1" t="s">
        <v>38</v>
      </c>
      <c r="H39" s="1" t="s">
        <v>39</v>
      </c>
      <c r="I39" s="14">
        <f t="shared" si="0"/>
        <v>918</v>
      </c>
      <c r="J39" s="1">
        <v>146.88</v>
      </c>
      <c r="K39" s="14" t="s">
        <v>6145</v>
      </c>
      <c r="L39" s="1"/>
    </row>
    <row r="40" spans="1:12" hidden="1">
      <c r="A40" s="1" t="s">
        <v>11152</v>
      </c>
      <c r="B40" s="13">
        <v>41765</v>
      </c>
      <c r="C40" s="1" t="s">
        <v>11153</v>
      </c>
      <c r="D40" s="1">
        <v>2</v>
      </c>
      <c r="E40" s="1" t="s">
        <v>11154</v>
      </c>
      <c r="F40" s="1" t="s">
        <v>37</v>
      </c>
      <c r="G40" s="1" t="s">
        <v>38</v>
      </c>
      <c r="H40" s="1" t="s">
        <v>39</v>
      </c>
      <c r="I40" s="14">
        <f t="shared" si="0"/>
        <v>1676.25</v>
      </c>
      <c r="J40" s="1">
        <v>268.2</v>
      </c>
      <c r="K40" s="14" t="s">
        <v>6145</v>
      </c>
      <c r="L40" s="1"/>
    </row>
    <row r="41" spans="1:12" hidden="1">
      <c r="A41" s="1" t="s">
        <v>8763</v>
      </c>
      <c r="B41" s="13">
        <v>41765</v>
      </c>
      <c r="C41" s="1" t="s">
        <v>11155</v>
      </c>
      <c r="D41" s="1">
        <v>2</v>
      </c>
      <c r="E41" s="1" t="s">
        <v>11156</v>
      </c>
      <c r="F41" s="1" t="s">
        <v>37</v>
      </c>
      <c r="G41" s="1" t="s">
        <v>38</v>
      </c>
      <c r="H41" s="1" t="s">
        <v>39</v>
      </c>
      <c r="I41" s="14">
        <f t="shared" si="0"/>
        <v>3953.0625</v>
      </c>
      <c r="J41" s="1">
        <v>632.49</v>
      </c>
      <c r="K41" s="14" t="s">
        <v>6145</v>
      </c>
      <c r="L41" s="1"/>
    </row>
    <row r="42" spans="1:12" hidden="1">
      <c r="A42" s="1" t="s">
        <v>4737</v>
      </c>
      <c r="B42" s="13">
        <v>41765</v>
      </c>
      <c r="C42" s="1" t="s">
        <v>11157</v>
      </c>
      <c r="D42" s="1">
        <v>2</v>
      </c>
      <c r="E42" s="1" t="s">
        <v>11158</v>
      </c>
      <c r="F42" s="1" t="s">
        <v>37</v>
      </c>
      <c r="G42" s="1" t="s">
        <v>38</v>
      </c>
      <c r="H42" s="1" t="s">
        <v>39</v>
      </c>
      <c r="I42" s="14">
        <f t="shared" si="0"/>
        <v>673.8125</v>
      </c>
      <c r="J42" s="1">
        <v>107.81</v>
      </c>
      <c r="K42" s="14" t="s">
        <v>6145</v>
      </c>
      <c r="L42" s="1"/>
    </row>
    <row r="43" spans="1:12" hidden="1">
      <c r="A43" s="1" t="s">
        <v>4740</v>
      </c>
      <c r="B43" s="13">
        <v>41765</v>
      </c>
      <c r="C43" s="1" t="s">
        <v>11159</v>
      </c>
      <c r="D43" s="1">
        <v>2</v>
      </c>
      <c r="E43" s="1" t="s">
        <v>11160</v>
      </c>
      <c r="F43" s="1" t="s">
        <v>37</v>
      </c>
      <c r="G43" s="1" t="s">
        <v>38</v>
      </c>
      <c r="H43" s="1" t="s">
        <v>39</v>
      </c>
      <c r="I43" s="14">
        <f t="shared" si="0"/>
        <v>416</v>
      </c>
      <c r="J43" s="1">
        <v>66.56</v>
      </c>
      <c r="K43" s="14" t="s">
        <v>6145</v>
      </c>
      <c r="L43" s="1"/>
    </row>
    <row r="44" spans="1:12" hidden="1">
      <c r="A44" s="1" t="s">
        <v>8771</v>
      </c>
      <c r="B44" s="13">
        <v>41765</v>
      </c>
      <c r="C44" s="1" t="s">
        <v>11126</v>
      </c>
      <c r="D44" s="1">
        <v>1</v>
      </c>
      <c r="E44" s="1" t="s">
        <v>11161</v>
      </c>
      <c r="F44" s="1" t="s">
        <v>70</v>
      </c>
      <c r="G44" s="1" t="s">
        <v>10</v>
      </c>
      <c r="H44" s="1" t="s">
        <v>11128</v>
      </c>
      <c r="I44" s="14">
        <f t="shared" si="0"/>
        <v>-232663.8125</v>
      </c>
      <c r="J44" s="14">
        <v>-37226.21</v>
      </c>
      <c r="K44" s="14" t="s">
        <v>6142</v>
      </c>
      <c r="L44" s="1"/>
    </row>
    <row r="45" spans="1:12" hidden="1">
      <c r="A45" s="1" t="s">
        <v>8437</v>
      </c>
      <c r="B45" s="13">
        <v>41765</v>
      </c>
      <c r="C45" s="1" t="s">
        <v>6345</v>
      </c>
      <c r="D45" s="1">
        <v>1</v>
      </c>
      <c r="E45" s="1" t="s">
        <v>11162</v>
      </c>
      <c r="F45" s="1" t="s">
        <v>70</v>
      </c>
      <c r="G45" s="1" t="s">
        <v>10</v>
      </c>
      <c r="H45" s="1" t="s">
        <v>4330</v>
      </c>
      <c r="I45" s="14">
        <f t="shared" si="0"/>
        <v>-232663.8125</v>
      </c>
      <c r="J45" s="14">
        <v>-37226.21</v>
      </c>
      <c r="K45" s="14" t="s">
        <v>6142</v>
      </c>
      <c r="L45" s="1"/>
    </row>
    <row r="46" spans="1:12" hidden="1">
      <c r="A46" s="1" t="s">
        <v>8774</v>
      </c>
      <c r="B46" s="13">
        <v>41765</v>
      </c>
      <c r="C46" s="1" t="s">
        <v>11163</v>
      </c>
      <c r="D46" s="1">
        <v>1</v>
      </c>
      <c r="E46" s="1" t="s">
        <v>11164</v>
      </c>
      <c r="F46" s="1" t="s">
        <v>9</v>
      </c>
      <c r="G46" s="1" t="s">
        <v>10</v>
      </c>
      <c r="H46" s="1" t="s">
        <v>4330</v>
      </c>
      <c r="I46" s="14">
        <f t="shared" si="0"/>
        <v>232663.8125</v>
      </c>
      <c r="J46" s="14">
        <v>37226.21</v>
      </c>
      <c r="K46" s="14" t="s">
        <v>6142</v>
      </c>
      <c r="L46" s="1"/>
    </row>
    <row r="47" spans="1:12" hidden="1">
      <c r="A47" s="1" t="s">
        <v>4751</v>
      </c>
      <c r="B47" s="13">
        <v>41765</v>
      </c>
      <c r="C47" s="1" t="s">
        <v>6345</v>
      </c>
      <c r="D47" s="1">
        <v>1</v>
      </c>
      <c r="E47" s="1" t="s">
        <v>11165</v>
      </c>
      <c r="F47" s="1" t="s">
        <v>54</v>
      </c>
      <c r="G47" s="1" t="s">
        <v>10</v>
      </c>
      <c r="H47" s="1" t="s">
        <v>266</v>
      </c>
      <c r="I47" s="14">
        <f t="shared" si="0"/>
        <v>202725.8125</v>
      </c>
      <c r="J47" s="14">
        <v>32436.13</v>
      </c>
      <c r="K47" s="14" t="s">
        <v>6143</v>
      </c>
      <c r="L47" s="1"/>
    </row>
    <row r="48" spans="1:12" hidden="1">
      <c r="A48" s="1" t="s">
        <v>4754</v>
      </c>
      <c r="B48" s="13">
        <v>41765</v>
      </c>
      <c r="C48" s="1" t="s">
        <v>11126</v>
      </c>
      <c r="D48" s="1">
        <v>1</v>
      </c>
      <c r="E48" s="1" t="s">
        <v>11166</v>
      </c>
      <c r="F48" s="1" t="s">
        <v>9</v>
      </c>
      <c r="G48" s="1" t="s">
        <v>10</v>
      </c>
      <c r="H48" s="1" t="s">
        <v>11167</v>
      </c>
      <c r="I48" s="14">
        <f t="shared" si="0"/>
        <v>232663.8125</v>
      </c>
      <c r="J48" s="14">
        <v>37226.21</v>
      </c>
      <c r="K48" s="14" t="s">
        <v>6142</v>
      </c>
      <c r="L48" s="1"/>
    </row>
    <row r="49" spans="1:12" hidden="1">
      <c r="A49" s="1" t="s">
        <v>4760</v>
      </c>
      <c r="B49" s="13">
        <v>41765</v>
      </c>
      <c r="C49" s="1" t="s">
        <v>6345</v>
      </c>
      <c r="D49" s="1">
        <v>1</v>
      </c>
      <c r="E49" s="1" t="s">
        <v>11168</v>
      </c>
      <c r="F49" s="1" t="s">
        <v>455</v>
      </c>
      <c r="G49" s="1" t="s">
        <v>10</v>
      </c>
      <c r="H49" s="1" t="s">
        <v>266</v>
      </c>
      <c r="I49" s="14">
        <f t="shared" si="0"/>
        <v>-202725.8125</v>
      </c>
      <c r="J49" s="14">
        <v>-32436.13</v>
      </c>
      <c r="K49" s="14" t="s">
        <v>6143</v>
      </c>
      <c r="L49" s="1"/>
    </row>
    <row r="50" spans="1:12" hidden="1">
      <c r="A50" s="1" t="s">
        <v>4763</v>
      </c>
      <c r="B50" s="13">
        <v>41765</v>
      </c>
      <c r="C50" s="1" t="s">
        <v>6345</v>
      </c>
      <c r="D50" s="1">
        <v>1</v>
      </c>
      <c r="E50" s="1" t="s">
        <v>11169</v>
      </c>
      <c r="F50" s="1" t="s">
        <v>54</v>
      </c>
      <c r="G50" s="1" t="s">
        <v>10</v>
      </c>
      <c r="H50" s="1" t="s">
        <v>266</v>
      </c>
      <c r="I50" s="14">
        <f t="shared" si="0"/>
        <v>202819</v>
      </c>
      <c r="J50" s="14">
        <v>32451.040000000001</v>
      </c>
      <c r="K50" s="14" t="s">
        <v>6143</v>
      </c>
      <c r="L50" s="1"/>
    </row>
    <row r="51" spans="1:12" hidden="1">
      <c r="A51" t="s">
        <v>12040</v>
      </c>
      <c r="B51" s="3">
        <v>41766</v>
      </c>
      <c r="C51" t="s">
        <v>12041</v>
      </c>
      <c r="D51">
        <v>2</v>
      </c>
      <c r="E51" t="s">
        <v>12042</v>
      </c>
      <c r="F51" t="s">
        <v>1637</v>
      </c>
      <c r="G51" t="s">
        <v>13</v>
      </c>
      <c r="H51" t="s">
        <v>4606</v>
      </c>
      <c r="I51" s="14">
        <f t="shared" si="0"/>
        <v>-853.43750000000011</v>
      </c>
      <c r="J51">
        <v>-136.55000000000001</v>
      </c>
      <c r="K51" s="14" t="s">
        <v>6145</v>
      </c>
      <c r="L51" s="1"/>
    </row>
    <row r="52" spans="1:12" hidden="1">
      <c r="A52" s="1" t="s">
        <v>1549</v>
      </c>
      <c r="B52" s="13">
        <v>41766</v>
      </c>
      <c r="C52" s="1" t="s">
        <v>11170</v>
      </c>
      <c r="D52" s="1">
        <v>1</v>
      </c>
      <c r="E52" s="1" t="s">
        <v>11171</v>
      </c>
      <c r="F52" s="1" t="s">
        <v>9</v>
      </c>
      <c r="G52" s="1" t="s">
        <v>10</v>
      </c>
      <c r="H52" s="1" t="s">
        <v>11172</v>
      </c>
      <c r="I52" s="14">
        <f t="shared" si="0"/>
        <v>311206.875</v>
      </c>
      <c r="J52" s="14">
        <v>49793.1</v>
      </c>
      <c r="K52" s="14" t="s">
        <v>6142</v>
      </c>
      <c r="L52" s="1"/>
    </row>
    <row r="53" spans="1:12" hidden="1">
      <c r="A53" s="1" t="s">
        <v>1564</v>
      </c>
      <c r="B53" s="13">
        <v>41766</v>
      </c>
      <c r="C53" s="1" t="s">
        <v>460</v>
      </c>
      <c r="D53" s="1">
        <v>1</v>
      </c>
      <c r="E53" s="1" t="s">
        <v>11173</v>
      </c>
      <c r="F53" s="1" t="s">
        <v>9</v>
      </c>
      <c r="G53" s="1" t="s">
        <v>10</v>
      </c>
      <c r="H53" s="1" t="s">
        <v>11174</v>
      </c>
      <c r="I53" s="14">
        <f t="shared" si="0"/>
        <v>268965.5</v>
      </c>
      <c r="J53" s="14">
        <v>43034.48</v>
      </c>
      <c r="K53" s="14" t="s">
        <v>6142</v>
      </c>
      <c r="L53" s="1"/>
    </row>
    <row r="54" spans="1:12">
      <c r="A54" s="1" t="s">
        <v>1567</v>
      </c>
      <c r="B54" s="13">
        <v>41766</v>
      </c>
      <c r="C54" s="1" t="s">
        <v>6001</v>
      </c>
      <c r="D54" s="1">
        <v>2</v>
      </c>
      <c r="E54" s="1" t="s">
        <v>11175</v>
      </c>
      <c r="F54" s="1" t="s">
        <v>1123</v>
      </c>
      <c r="G54" s="1" t="s">
        <v>270</v>
      </c>
      <c r="H54" s="1" t="s">
        <v>11176</v>
      </c>
      <c r="I54" s="14">
        <f t="shared" si="0"/>
        <v>2439.0625</v>
      </c>
      <c r="J54" s="1">
        <v>390.25</v>
      </c>
      <c r="K54" s="14" t="s">
        <v>6149</v>
      </c>
      <c r="L54" s="1"/>
    </row>
    <row r="55" spans="1:12" hidden="1">
      <c r="A55" s="1" t="s">
        <v>11177</v>
      </c>
      <c r="B55" s="13">
        <v>41766</v>
      </c>
      <c r="C55" s="1" t="s">
        <v>11178</v>
      </c>
      <c r="D55" s="1">
        <v>2</v>
      </c>
      <c r="E55" s="1" t="s">
        <v>11179</v>
      </c>
      <c r="F55" s="1" t="s">
        <v>37</v>
      </c>
      <c r="G55" s="1" t="s">
        <v>38</v>
      </c>
      <c r="H55" s="1" t="s">
        <v>39</v>
      </c>
      <c r="I55" s="14">
        <f t="shared" si="0"/>
        <v>867.8125</v>
      </c>
      <c r="J55" s="1">
        <v>138.85</v>
      </c>
      <c r="K55" s="14" t="s">
        <v>6145</v>
      </c>
      <c r="L55" s="1"/>
    </row>
    <row r="56" spans="1:12" hidden="1">
      <c r="A56" s="1" t="s">
        <v>11180</v>
      </c>
      <c r="B56" s="13">
        <v>41766</v>
      </c>
      <c r="C56" s="1" t="s">
        <v>11181</v>
      </c>
      <c r="D56" s="1">
        <v>2</v>
      </c>
      <c r="E56" s="1" t="s">
        <v>11182</v>
      </c>
      <c r="F56" s="1" t="s">
        <v>37</v>
      </c>
      <c r="G56" s="1" t="s">
        <v>38</v>
      </c>
      <c r="H56" s="1" t="s">
        <v>39</v>
      </c>
      <c r="I56" s="14">
        <f t="shared" si="0"/>
        <v>4774.8125</v>
      </c>
      <c r="J56" s="1">
        <v>763.97</v>
      </c>
      <c r="K56" s="14" t="s">
        <v>6145</v>
      </c>
      <c r="L56" s="1"/>
    </row>
    <row r="57" spans="1:12">
      <c r="A57" t="s">
        <v>8440</v>
      </c>
      <c r="B57" s="3">
        <v>41766</v>
      </c>
      <c r="C57" t="s">
        <v>16</v>
      </c>
      <c r="D57">
        <v>2</v>
      </c>
      <c r="E57" t="s">
        <v>11991</v>
      </c>
      <c r="F57" t="s">
        <v>1283</v>
      </c>
      <c r="G57" t="s">
        <v>0</v>
      </c>
      <c r="H57" t="s">
        <v>7594</v>
      </c>
      <c r="I57" s="14">
        <f t="shared" si="0"/>
        <v>879.4375</v>
      </c>
      <c r="J57">
        <v>140.71</v>
      </c>
      <c r="K57" s="14" t="s">
        <v>6149</v>
      </c>
      <c r="L57" s="1"/>
    </row>
    <row r="58" spans="1:12">
      <c r="A58" t="s">
        <v>8440</v>
      </c>
      <c r="B58" s="3">
        <v>41766</v>
      </c>
      <c r="C58" t="s">
        <v>16</v>
      </c>
      <c r="D58">
        <v>2</v>
      </c>
      <c r="E58" t="s">
        <v>11991</v>
      </c>
      <c r="F58" t="s">
        <v>1283</v>
      </c>
      <c r="G58" t="s">
        <v>0</v>
      </c>
      <c r="H58" t="s">
        <v>7594</v>
      </c>
      <c r="I58" s="14">
        <f t="shared" si="0"/>
        <v>-879.4375</v>
      </c>
      <c r="J58">
        <v>-140.71</v>
      </c>
      <c r="K58" s="14" t="s">
        <v>6149</v>
      </c>
      <c r="L58" s="1"/>
    </row>
    <row r="59" spans="1:12">
      <c r="A59" s="2" t="s">
        <v>8440</v>
      </c>
      <c r="B59" s="5">
        <v>41766</v>
      </c>
      <c r="C59" s="2" t="s">
        <v>16</v>
      </c>
      <c r="D59" s="2">
        <v>2</v>
      </c>
      <c r="E59" s="2" t="s">
        <v>11991</v>
      </c>
      <c r="F59" s="2" t="s">
        <v>1283</v>
      </c>
      <c r="G59" s="2" t="s">
        <v>0</v>
      </c>
      <c r="H59" s="2" t="s">
        <v>7594</v>
      </c>
      <c r="I59" s="14">
        <f t="shared" si="0"/>
        <v>-879.4375</v>
      </c>
      <c r="J59" s="2">
        <v>-140.71</v>
      </c>
      <c r="K59" s="14" t="s">
        <v>6149</v>
      </c>
      <c r="L59" s="1"/>
    </row>
    <row r="60" spans="1:12" hidden="1">
      <c r="A60" s="1" t="s">
        <v>11183</v>
      </c>
      <c r="B60" s="13">
        <v>41766</v>
      </c>
      <c r="C60" s="1" t="s">
        <v>11184</v>
      </c>
      <c r="D60" s="1">
        <v>1</v>
      </c>
      <c r="E60" s="1" t="s">
        <v>11185</v>
      </c>
      <c r="F60" s="1" t="s">
        <v>9</v>
      </c>
      <c r="G60" s="1" t="s">
        <v>10</v>
      </c>
      <c r="H60" s="1" t="s">
        <v>11186</v>
      </c>
      <c r="I60" s="14">
        <f t="shared" si="0"/>
        <v>232663.8125</v>
      </c>
      <c r="J60" s="14">
        <v>37226.21</v>
      </c>
      <c r="K60" s="14" t="s">
        <v>6142</v>
      </c>
      <c r="L60" s="1"/>
    </row>
    <row r="61" spans="1:12">
      <c r="A61" t="s">
        <v>12043</v>
      </c>
      <c r="B61" s="3">
        <v>41766</v>
      </c>
      <c r="C61" t="s">
        <v>2</v>
      </c>
      <c r="D61">
        <v>2</v>
      </c>
      <c r="E61" t="s">
        <v>12044</v>
      </c>
      <c r="F61" t="s">
        <v>1283</v>
      </c>
      <c r="G61" t="s">
        <v>3</v>
      </c>
      <c r="H61" t="s">
        <v>9951</v>
      </c>
      <c r="I61" s="14">
        <f t="shared" si="0"/>
        <v>-41.5</v>
      </c>
      <c r="J61">
        <v>-6.64</v>
      </c>
      <c r="K61" s="14" t="s">
        <v>6149</v>
      </c>
      <c r="L61" s="1"/>
    </row>
    <row r="62" spans="1:12" hidden="1">
      <c r="A62" s="1" t="s">
        <v>4834</v>
      </c>
      <c r="B62" s="13">
        <v>41766</v>
      </c>
      <c r="C62" s="1" t="s">
        <v>9197</v>
      </c>
      <c r="D62" s="1">
        <v>1</v>
      </c>
      <c r="E62" s="1" t="s">
        <v>11187</v>
      </c>
      <c r="F62" s="1" t="s">
        <v>54</v>
      </c>
      <c r="G62" s="1" t="s">
        <v>10</v>
      </c>
      <c r="H62" s="1" t="s">
        <v>262</v>
      </c>
      <c r="I62" s="14">
        <f t="shared" si="0"/>
        <v>162935.75</v>
      </c>
      <c r="J62" s="14">
        <v>26069.72</v>
      </c>
      <c r="K62" s="14" t="s">
        <v>6143</v>
      </c>
      <c r="L62" s="1"/>
    </row>
    <row r="63" spans="1:12" hidden="1">
      <c r="A63" s="1" t="s">
        <v>11188</v>
      </c>
      <c r="B63" s="13">
        <v>41766</v>
      </c>
      <c r="C63" s="1" t="s">
        <v>8980</v>
      </c>
      <c r="D63" s="1">
        <v>1</v>
      </c>
      <c r="E63" s="1" t="s">
        <v>11189</v>
      </c>
      <c r="F63" s="1" t="s">
        <v>70</v>
      </c>
      <c r="G63" s="1" t="s">
        <v>10</v>
      </c>
      <c r="H63" s="1" t="s">
        <v>8965</v>
      </c>
      <c r="I63" s="14">
        <f t="shared" si="0"/>
        <v>-409482.75</v>
      </c>
      <c r="J63" s="14">
        <v>-65517.24</v>
      </c>
      <c r="K63" s="14" t="s">
        <v>6142</v>
      </c>
      <c r="L63" s="1"/>
    </row>
    <row r="64" spans="1:12">
      <c r="A64" t="s">
        <v>12045</v>
      </c>
      <c r="B64" s="3">
        <v>41766</v>
      </c>
      <c r="C64" t="s">
        <v>16</v>
      </c>
      <c r="D64">
        <v>2</v>
      </c>
      <c r="E64" t="s">
        <v>12046</v>
      </c>
      <c r="F64" t="s">
        <v>1283</v>
      </c>
      <c r="G64" t="s">
        <v>3</v>
      </c>
      <c r="H64" t="s">
        <v>59</v>
      </c>
      <c r="I64" s="14">
        <f t="shared" si="0"/>
        <v>-1982.75</v>
      </c>
      <c r="J64">
        <v>-317.24</v>
      </c>
      <c r="K64" s="14" t="s">
        <v>6149</v>
      </c>
      <c r="L64" s="1"/>
    </row>
    <row r="65" spans="1:12" hidden="1">
      <c r="A65" s="1" t="s">
        <v>11190</v>
      </c>
      <c r="B65" s="13">
        <v>41766</v>
      </c>
      <c r="C65" s="1" t="s">
        <v>8980</v>
      </c>
      <c r="D65" s="1">
        <v>1</v>
      </c>
      <c r="E65" s="1" t="s">
        <v>11191</v>
      </c>
      <c r="F65" s="1" t="s">
        <v>9</v>
      </c>
      <c r="G65" s="1" t="s">
        <v>10</v>
      </c>
      <c r="H65" s="1" t="s">
        <v>8965</v>
      </c>
      <c r="I65" s="14">
        <f t="shared" si="0"/>
        <v>400862.0625</v>
      </c>
      <c r="J65" s="14">
        <v>64137.93</v>
      </c>
      <c r="K65" s="14" t="s">
        <v>6142</v>
      </c>
      <c r="L65" s="1"/>
    </row>
    <row r="66" spans="1:12" hidden="1">
      <c r="A66" s="1" t="s">
        <v>11192</v>
      </c>
      <c r="B66" s="13">
        <v>41767</v>
      </c>
      <c r="C66" s="1" t="s">
        <v>8980</v>
      </c>
      <c r="D66" s="1">
        <v>1</v>
      </c>
      <c r="E66" s="1" t="s">
        <v>11193</v>
      </c>
      <c r="F66" s="1" t="s">
        <v>70</v>
      </c>
      <c r="G66" s="1" t="s">
        <v>10</v>
      </c>
      <c r="H66" s="1" t="s">
        <v>8965</v>
      </c>
      <c r="I66" s="14">
        <f t="shared" si="0"/>
        <v>-400862.0625</v>
      </c>
      <c r="J66" s="14">
        <v>-64137.93</v>
      </c>
      <c r="K66" s="14" t="s">
        <v>6142</v>
      </c>
      <c r="L66" s="1"/>
    </row>
    <row r="67" spans="1:12" hidden="1">
      <c r="A67" s="1" t="s">
        <v>11194</v>
      </c>
      <c r="B67" s="13">
        <v>41767</v>
      </c>
      <c r="C67" s="1" t="s">
        <v>8980</v>
      </c>
      <c r="D67" s="1">
        <v>1</v>
      </c>
      <c r="E67" s="1" t="s">
        <v>11195</v>
      </c>
      <c r="F67" s="1" t="s">
        <v>9</v>
      </c>
      <c r="G67" s="1" t="s">
        <v>10</v>
      </c>
      <c r="H67" s="1" t="s">
        <v>3940</v>
      </c>
      <c r="I67" s="14">
        <f t="shared" si="0"/>
        <v>400862.0625</v>
      </c>
      <c r="J67" s="14">
        <v>64137.93</v>
      </c>
      <c r="K67" s="14" t="s">
        <v>6142</v>
      </c>
      <c r="L67" s="1"/>
    </row>
    <row r="68" spans="1:12" hidden="1">
      <c r="A68" t="s">
        <v>12047</v>
      </c>
      <c r="B68" s="3">
        <v>41767</v>
      </c>
      <c r="C68" t="s">
        <v>12048</v>
      </c>
      <c r="D68">
        <v>2</v>
      </c>
      <c r="E68" t="s">
        <v>12049</v>
      </c>
      <c r="F68" t="s">
        <v>1542</v>
      </c>
      <c r="G68" t="s">
        <v>13</v>
      </c>
      <c r="H68" t="s">
        <v>88</v>
      </c>
      <c r="I68" s="14">
        <f t="shared" si="0"/>
        <v>60.5</v>
      </c>
      <c r="J68">
        <v>9.68</v>
      </c>
      <c r="K68" s="14" t="s">
        <v>6145</v>
      </c>
      <c r="L68" s="1"/>
    </row>
    <row r="69" spans="1:12" hidden="1">
      <c r="A69" t="s">
        <v>12050</v>
      </c>
      <c r="B69" s="3">
        <v>41767</v>
      </c>
      <c r="C69" t="s">
        <v>12051</v>
      </c>
      <c r="D69">
        <v>2</v>
      </c>
      <c r="E69" t="s">
        <v>12052</v>
      </c>
      <c r="F69" t="s">
        <v>1542</v>
      </c>
      <c r="G69" t="s">
        <v>13</v>
      </c>
      <c r="H69" t="s">
        <v>88</v>
      </c>
      <c r="I69" s="14">
        <f t="shared" si="0"/>
        <v>60.5</v>
      </c>
      <c r="J69">
        <v>9.68</v>
      </c>
      <c r="K69" s="14" t="s">
        <v>6145</v>
      </c>
      <c r="L69" s="1"/>
    </row>
    <row r="70" spans="1:12" hidden="1">
      <c r="A70" t="s">
        <v>12053</v>
      </c>
      <c r="B70" s="3">
        <v>41767</v>
      </c>
      <c r="C70" t="s">
        <v>12054</v>
      </c>
      <c r="D70">
        <v>2</v>
      </c>
      <c r="E70" t="s">
        <v>12055</v>
      </c>
      <c r="F70" t="s">
        <v>1542</v>
      </c>
      <c r="G70" t="s">
        <v>13</v>
      </c>
      <c r="H70" t="s">
        <v>88</v>
      </c>
      <c r="I70" s="14">
        <f t="shared" si="0"/>
        <v>60.5</v>
      </c>
      <c r="J70">
        <v>9.68</v>
      </c>
      <c r="K70" s="14" t="s">
        <v>6145</v>
      </c>
      <c r="L70" s="1"/>
    </row>
    <row r="71" spans="1:12" hidden="1">
      <c r="A71" t="s">
        <v>8445</v>
      </c>
      <c r="B71" s="3">
        <v>41767</v>
      </c>
      <c r="C71" t="s">
        <v>12056</v>
      </c>
      <c r="D71">
        <v>2</v>
      </c>
      <c r="E71" t="s">
        <v>12057</v>
      </c>
      <c r="F71" t="s">
        <v>1542</v>
      </c>
      <c r="G71" t="s">
        <v>13</v>
      </c>
      <c r="H71" t="s">
        <v>88</v>
      </c>
      <c r="I71" s="14">
        <f t="shared" si="0"/>
        <v>60.5</v>
      </c>
      <c r="J71">
        <v>9.68</v>
      </c>
      <c r="K71" s="14" t="s">
        <v>6145</v>
      </c>
      <c r="L71" s="1"/>
    </row>
    <row r="72" spans="1:12" hidden="1">
      <c r="A72" t="s">
        <v>12058</v>
      </c>
      <c r="B72" s="3">
        <v>41767</v>
      </c>
      <c r="C72" t="s">
        <v>12059</v>
      </c>
      <c r="D72">
        <v>2</v>
      </c>
      <c r="E72" t="s">
        <v>12060</v>
      </c>
      <c r="F72" t="s">
        <v>1542</v>
      </c>
      <c r="G72" t="s">
        <v>13</v>
      </c>
      <c r="H72" t="s">
        <v>88</v>
      </c>
      <c r="I72" s="14">
        <f t="shared" si="0"/>
        <v>60.5</v>
      </c>
      <c r="J72">
        <v>9.68</v>
      </c>
      <c r="K72" s="14" t="s">
        <v>6145</v>
      </c>
      <c r="L72" s="1"/>
    </row>
    <row r="73" spans="1:12" hidden="1">
      <c r="A73" t="s">
        <v>8805</v>
      </c>
      <c r="B73" s="3">
        <v>41767</v>
      </c>
      <c r="C73" t="s">
        <v>12061</v>
      </c>
      <c r="D73">
        <v>2</v>
      </c>
      <c r="E73" t="s">
        <v>12062</v>
      </c>
      <c r="F73" t="s">
        <v>1542</v>
      </c>
      <c r="G73" t="s">
        <v>13</v>
      </c>
      <c r="H73" t="s">
        <v>88</v>
      </c>
      <c r="I73" s="14">
        <f t="shared" si="0"/>
        <v>60.5</v>
      </c>
      <c r="J73">
        <v>9.68</v>
      </c>
      <c r="K73" s="14" t="s">
        <v>6145</v>
      </c>
      <c r="L73" s="1"/>
    </row>
    <row r="74" spans="1:12" hidden="1">
      <c r="A74" t="s">
        <v>8807</v>
      </c>
      <c r="B74" s="3">
        <v>41767</v>
      </c>
      <c r="C74" t="s">
        <v>12063</v>
      </c>
      <c r="D74">
        <v>2</v>
      </c>
      <c r="E74" t="s">
        <v>12064</v>
      </c>
      <c r="F74" t="s">
        <v>1542</v>
      </c>
      <c r="G74" t="s">
        <v>13</v>
      </c>
      <c r="H74" t="s">
        <v>88</v>
      </c>
      <c r="I74" s="14">
        <f t="shared" ref="I74:I137" si="1">J74*100/16</f>
        <v>60.5</v>
      </c>
      <c r="J74">
        <v>9.68</v>
      </c>
      <c r="K74" s="14" t="s">
        <v>6145</v>
      </c>
      <c r="L74" s="1"/>
    </row>
    <row r="75" spans="1:12" hidden="1">
      <c r="A75" t="s">
        <v>12065</v>
      </c>
      <c r="B75" s="3">
        <v>41767</v>
      </c>
      <c r="C75" t="s">
        <v>12066</v>
      </c>
      <c r="D75">
        <v>2</v>
      </c>
      <c r="E75" t="s">
        <v>12067</v>
      </c>
      <c r="F75" t="s">
        <v>1542</v>
      </c>
      <c r="G75" t="s">
        <v>13</v>
      </c>
      <c r="H75" t="s">
        <v>88</v>
      </c>
      <c r="I75" s="14">
        <f t="shared" si="1"/>
        <v>60.5</v>
      </c>
      <c r="J75">
        <v>9.68</v>
      </c>
      <c r="K75" s="14" t="s">
        <v>6145</v>
      </c>
      <c r="L75" s="1"/>
    </row>
    <row r="76" spans="1:12" hidden="1">
      <c r="A76" t="s">
        <v>12068</v>
      </c>
      <c r="B76" s="3">
        <v>41767</v>
      </c>
      <c r="C76" t="s">
        <v>12069</v>
      </c>
      <c r="D76">
        <v>2</v>
      </c>
      <c r="E76" t="s">
        <v>12070</v>
      </c>
      <c r="F76" t="s">
        <v>1542</v>
      </c>
      <c r="G76" t="s">
        <v>13</v>
      </c>
      <c r="H76" t="s">
        <v>88</v>
      </c>
      <c r="I76" s="14">
        <f t="shared" si="1"/>
        <v>60.5</v>
      </c>
      <c r="J76">
        <v>9.68</v>
      </c>
      <c r="K76" s="14" t="s">
        <v>6145</v>
      </c>
      <c r="L76" s="1"/>
    </row>
    <row r="77" spans="1:12" hidden="1">
      <c r="A77" t="s">
        <v>12071</v>
      </c>
      <c r="B77" s="3">
        <v>41767</v>
      </c>
      <c r="C77" t="s">
        <v>12072</v>
      </c>
      <c r="D77">
        <v>2</v>
      </c>
      <c r="E77" t="s">
        <v>12073</v>
      </c>
      <c r="F77" t="s">
        <v>1542</v>
      </c>
      <c r="G77" t="s">
        <v>13</v>
      </c>
      <c r="H77" t="s">
        <v>88</v>
      </c>
      <c r="I77" s="14">
        <f t="shared" si="1"/>
        <v>60.5</v>
      </c>
      <c r="J77">
        <v>9.68</v>
      </c>
      <c r="K77" s="14" t="s">
        <v>6145</v>
      </c>
      <c r="L77" s="1"/>
    </row>
    <row r="78" spans="1:12" hidden="1">
      <c r="A78" s="1" t="s">
        <v>1634</v>
      </c>
      <c r="B78" s="13">
        <v>41767</v>
      </c>
      <c r="C78" s="1" t="s">
        <v>11170</v>
      </c>
      <c r="D78" s="1">
        <v>1</v>
      </c>
      <c r="E78" s="1" t="s">
        <v>11196</v>
      </c>
      <c r="F78" s="1" t="s">
        <v>70</v>
      </c>
      <c r="G78" s="1" t="s">
        <v>10</v>
      </c>
      <c r="H78" s="1" t="s">
        <v>11172</v>
      </c>
      <c r="I78" s="14">
        <f t="shared" si="1"/>
        <v>-311206.875</v>
      </c>
      <c r="J78" s="14">
        <v>-49793.1</v>
      </c>
      <c r="K78" s="14" t="s">
        <v>6142</v>
      </c>
      <c r="L78" s="1"/>
    </row>
    <row r="79" spans="1:12" hidden="1">
      <c r="A79" t="s">
        <v>217</v>
      </c>
      <c r="B79" s="3">
        <v>41767</v>
      </c>
      <c r="C79" t="s">
        <v>12074</v>
      </c>
      <c r="D79">
        <v>2</v>
      </c>
      <c r="E79" t="s">
        <v>12075</v>
      </c>
      <c r="F79" t="s">
        <v>1542</v>
      </c>
      <c r="G79" t="s">
        <v>13</v>
      </c>
      <c r="H79" t="s">
        <v>88</v>
      </c>
      <c r="I79" s="14">
        <f t="shared" si="1"/>
        <v>60.5</v>
      </c>
      <c r="J79">
        <v>9.68</v>
      </c>
      <c r="K79" s="14" t="s">
        <v>6145</v>
      </c>
      <c r="L79" s="1"/>
    </row>
    <row r="80" spans="1:12" hidden="1">
      <c r="A80" t="s">
        <v>3622</v>
      </c>
      <c r="B80" s="3">
        <v>41767</v>
      </c>
      <c r="C80" t="s">
        <v>12076</v>
      </c>
      <c r="D80">
        <v>2</v>
      </c>
      <c r="E80" t="s">
        <v>12077</v>
      </c>
      <c r="F80" t="s">
        <v>1542</v>
      </c>
      <c r="G80" t="s">
        <v>13</v>
      </c>
      <c r="H80" t="s">
        <v>88</v>
      </c>
      <c r="I80" s="14">
        <f t="shared" si="1"/>
        <v>60.5</v>
      </c>
      <c r="J80">
        <v>9.68</v>
      </c>
      <c r="K80" s="14" t="s">
        <v>6145</v>
      </c>
      <c r="L80" s="1"/>
    </row>
    <row r="81" spans="1:12" hidden="1">
      <c r="A81" t="s">
        <v>12078</v>
      </c>
      <c r="B81" s="3">
        <v>41767</v>
      </c>
      <c r="C81" t="s">
        <v>12079</v>
      </c>
      <c r="D81">
        <v>2</v>
      </c>
      <c r="E81" t="s">
        <v>12080</v>
      </c>
      <c r="F81" t="s">
        <v>1542</v>
      </c>
      <c r="G81" t="s">
        <v>13</v>
      </c>
      <c r="H81" t="s">
        <v>88</v>
      </c>
      <c r="I81" s="14">
        <f t="shared" si="1"/>
        <v>60.5</v>
      </c>
      <c r="J81">
        <v>9.68</v>
      </c>
      <c r="K81" s="14" t="s">
        <v>6145</v>
      </c>
      <c r="L81" s="1"/>
    </row>
    <row r="82" spans="1:12" hidden="1">
      <c r="A82" t="s">
        <v>12081</v>
      </c>
      <c r="B82" s="3">
        <v>41767</v>
      </c>
      <c r="C82" t="s">
        <v>12082</v>
      </c>
      <c r="D82">
        <v>2</v>
      </c>
      <c r="E82" t="s">
        <v>12083</v>
      </c>
      <c r="F82" t="s">
        <v>1542</v>
      </c>
      <c r="G82" t="s">
        <v>13</v>
      </c>
      <c r="H82" t="s">
        <v>88</v>
      </c>
      <c r="I82" s="14">
        <f t="shared" si="1"/>
        <v>60.5</v>
      </c>
      <c r="J82">
        <v>9.68</v>
      </c>
      <c r="K82" s="14" t="s">
        <v>6145</v>
      </c>
      <c r="L82" s="1"/>
    </row>
    <row r="83" spans="1:12" hidden="1">
      <c r="A83" t="s">
        <v>219</v>
      </c>
      <c r="B83" s="3">
        <v>41767</v>
      </c>
      <c r="C83" t="s">
        <v>12084</v>
      </c>
      <c r="D83">
        <v>2</v>
      </c>
      <c r="E83" t="s">
        <v>12085</v>
      </c>
      <c r="F83" t="s">
        <v>1542</v>
      </c>
      <c r="G83" t="s">
        <v>13</v>
      </c>
      <c r="H83" t="s">
        <v>88</v>
      </c>
      <c r="I83" s="14">
        <f t="shared" si="1"/>
        <v>60.5</v>
      </c>
      <c r="J83">
        <v>9.68</v>
      </c>
      <c r="K83" s="14" t="s">
        <v>6145</v>
      </c>
      <c r="L83" s="1"/>
    </row>
    <row r="84" spans="1:12" hidden="1">
      <c r="A84" t="s">
        <v>3625</v>
      </c>
      <c r="B84" s="3">
        <v>41767</v>
      </c>
      <c r="C84" t="s">
        <v>12086</v>
      </c>
      <c r="D84">
        <v>2</v>
      </c>
      <c r="E84" t="s">
        <v>12087</v>
      </c>
      <c r="F84" t="s">
        <v>1542</v>
      </c>
      <c r="G84" t="s">
        <v>13</v>
      </c>
      <c r="H84" t="s">
        <v>88</v>
      </c>
      <c r="I84" s="14">
        <f t="shared" si="1"/>
        <v>60.5</v>
      </c>
      <c r="J84">
        <v>9.68</v>
      </c>
      <c r="K84" s="14" t="s">
        <v>6145</v>
      </c>
      <c r="L84" s="1"/>
    </row>
    <row r="85" spans="1:12" hidden="1">
      <c r="A85" t="s">
        <v>3627</v>
      </c>
      <c r="B85" s="3">
        <v>41767</v>
      </c>
      <c r="C85" t="s">
        <v>12088</v>
      </c>
      <c r="D85">
        <v>2</v>
      </c>
      <c r="E85" t="s">
        <v>12089</v>
      </c>
      <c r="F85" t="s">
        <v>1542</v>
      </c>
      <c r="G85" t="s">
        <v>13</v>
      </c>
      <c r="H85" t="s">
        <v>88</v>
      </c>
      <c r="I85" s="14">
        <f t="shared" si="1"/>
        <v>60.5</v>
      </c>
      <c r="J85">
        <v>9.68</v>
      </c>
      <c r="K85" s="14" t="s">
        <v>6145</v>
      </c>
      <c r="L85" s="1"/>
    </row>
    <row r="86" spans="1:12" hidden="1">
      <c r="A86" s="1" t="s">
        <v>8446</v>
      </c>
      <c r="B86" s="13">
        <v>41767</v>
      </c>
      <c r="C86" s="1" t="s">
        <v>11170</v>
      </c>
      <c r="D86" s="1">
        <v>1</v>
      </c>
      <c r="E86" s="1" t="s">
        <v>11197</v>
      </c>
      <c r="F86" s="1" t="s">
        <v>9</v>
      </c>
      <c r="G86" s="1" t="s">
        <v>10</v>
      </c>
      <c r="H86" s="1" t="s">
        <v>11172</v>
      </c>
      <c r="I86" s="14">
        <f t="shared" si="1"/>
        <v>311206.875</v>
      </c>
      <c r="J86" s="14">
        <v>49793.1</v>
      </c>
      <c r="K86" s="14" t="s">
        <v>6142</v>
      </c>
      <c r="L86" s="1"/>
    </row>
    <row r="87" spans="1:12" hidden="1">
      <c r="A87" s="1" t="s">
        <v>8812</v>
      </c>
      <c r="B87" s="13">
        <v>41767</v>
      </c>
      <c r="C87" s="1" t="s">
        <v>11130</v>
      </c>
      <c r="D87" s="1">
        <v>1</v>
      </c>
      <c r="E87" s="1" t="s">
        <v>11198</v>
      </c>
      <c r="F87" s="1" t="s">
        <v>70</v>
      </c>
      <c r="G87" s="1" t="s">
        <v>270</v>
      </c>
      <c r="H87" s="1" t="s">
        <v>11132</v>
      </c>
      <c r="I87" s="14">
        <f t="shared" si="1"/>
        <v>-215422.43749999997</v>
      </c>
      <c r="J87" s="14">
        <v>-34467.589999999997</v>
      </c>
      <c r="K87" s="14" t="s">
        <v>6142</v>
      </c>
      <c r="L87" s="1"/>
    </row>
    <row r="88" spans="1:12" hidden="1">
      <c r="A88" s="1" t="s">
        <v>8813</v>
      </c>
      <c r="B88" s="13">
        <v>41767</v>
      </c>
      <c r="C88" s="1" t="s">
        <v>6454</v>
      </c>
      <c r="D88" s="1">
        <v>1</v>
      </c>
      <c r="E88" s="1" t="s">
        <v>11199</v>
      </c>
      <c r="F88" s="1" t="s">
        <v>70</v>
      </c>
      <c r="G88" s="1" t="s">
        <v>10</v>
      </c>
      <c r="H88" s="1" t="s">
        <v>6323</v>
      </c>
      <c r="I88" s="14">
        <f t="shared" si="1"/>
        <v>-186034.5</v>
      </c>
      <c r="J88" s="14">
        <v>-29765.52</v>
      </c>
      <c r="K88" s="14" t="s">
        <v>6142</v>
      </c>
      <c r="L88" s="1"/>
    </row>
    <row r="89" spans="1:12" hidden="1">
      <c r="A89" s="1" t="s">
        <v>11200</v>
      </c>
      <c r="B89" s="13">
        <v>41767</v>
      </c>
      <c r="C89" s="1" t="s">
        <v>6454</v>
      </c>
      <c r="D89" s="1">
        <v>1</v>
      </c>
      <c r="E89" s="1" t="s">
        <v>11201</v>
      </c>
      <c r="F89" s="1" t="s">
        <v>9</v>
      </c>
      <c r="G89" s="1" t="s">
        <v>10</v>
      </c>
      <c r="H89" s="1" t="s">
        <v>11202</v>
      </c>
      <c r="I89" s="14">
        <f t="shared" si="1"/>
        <v>194655.1875</v>
      </c>
      <c r="J89" s="14">
        <v>31144.83</v>
      </c>
      <c r="K89" s="14" t="s">
        <v>6142</v>
      </c>
      <c r="L89" s="1"/>
    </row>
    <row r="90" spans="1:12" hidden="1">
      <c r="A90" s="1" t="s">
        <v>8448</v>
      </c>
      <c r="B90" s="13">
        <v>41767</v>
      </c>
      <c r="C90" s="1" t="s">
        <v>11130</v>
      </c>
      <c r="D90" s="1">
        <v>1</v>
      </c>
      <c r="E90" s="1" t="s">
        <v>11203</v>
      </c>
      <c r="F90" s="1" t="s">
        <v>9</v>
      </c>
      <c r="G90" s="1" t="s">
        <v>10</v>
      </c>
      <c r="H90" s="1" t="s">
        <v>11132</v>
      </c>
      <c r="I90" s="14">
        <f t="shared" si="1"/>
        <v>215422.43749999997</v>
      </c>
      <c r="J90" s="14">
        <v>34467.589999999997</v>
      </c>
      <c r="K90" s="14" t="s">
        <v>6142</v>
      </c>
      <c r="L90" s="1"/>
    </row>
    <row r="91" spans="1:12" hidden="1">
      <c r="A91" s="1" t="s">
        <v>4910</v>
      </c>
      <c r="B91" s="13">
        <v>41767</v>
      </c>
      <c r="C91" s="1" t="s">
        <v>11204</v>
      </c>
      <c r="D91" s="1">
        <v>1</v>
      </c>
      <c r="E91" s="1" t="s">
        <v>11205</v>
      </c>
      <c r="F91" s="1" t="s">
        <v>54</v>
      </c>
      <c r="G91" s="1" t="s">
        <v>10</v>
      </c>
      <c r="H91" s="1" t="s">
        <v>9089</v>
      </c>
      <c r="I91" s="14">
        <f t="shared" si="1"/>
        <v>224993.125</v>
      </c>
      <c r="J91" s="14">
        <v>35998.9</v>
      </c>
      <c r="K91" s="14" t="s">
        <v>6143</v>
      </c>
      <c r="L91" s="1"/>
    </row>
    <row r="92" spans="1:12" hidden="1">
      <c r="A92" s="1" t="s">
        <v>9684</v>
      </c>
      <c r="B92" s="13">
        <v>41767</v>
      </c>
      <c r="C92" s="1" t="s">
        <v>11206</v>
      </c>
      <c r="D92" s="1">
        <v>1</v>
      </c>
      <c r="E92" s="1" t="s">
        <v>11207</v>
      </c>
      <c r="F92" s="1" t="s">
        <v>54</v>
      </c>
      <c r="G92" s="1" t="s">
        <v>10</v>
      </c>
      <c r="H92" s="1" t="s">
        <v>4216</v>
      </c>
      <c r="I92" s="14">
        <f t="shared" si="1"/>
        <v>271235.4375</v>
      </c>
      <c r="J92" s="14">
        <v>43397.67</v>
      </c>
      <c r="K92" s="14" t="s">
        <v>6143</v>
      </c>
      <c r="L92" s="1"/>
    </row>
    <row r="93" spans="1:12">
      <c r="A93" t="s">
        <v>12090</v>
      </c>
      <c r="B93" s="3">
        <v>41767</v>
      </c>
      <c r="C93" t="s">
        <v>16</v>
      </c>
      <c r="D93">
        <v>2</v>
      </c>
      <c r="E93" t="s">
        <v>12091</v>
      </c>
      <c r="F93" t="s">
        <v>1283</v>
      </c>
      <c r="G93" t="s">
        <v>0</v>
      </c>
      <c r="H93" t="s">
        <v>12092</v>
      </c>
      <c r="I93" s="14">
        <f t="shared" si="1"/>
        <v>-155.1875</v>
      </c>
      <c r="J93">
        <v>-24.83</v>
      </c>
      <c r="K93" s="14" t="s">
        <v>6149</v>
      </c>
      <c r="L93" s="1"/>
    </row>
    <row r="94" spans="1:12" hidden="1">
      <c r="A94" s="1" t="s">
        <v>68</v>
      </c>
      <c r="B94" s="13">
        <v>41768</v>
      </c>
      <c r="C94" s="1" t="s">
        <v>11209</v>
      </c>
      <c r="D94" s="1">
        <v>1</v>
      </c>
      <c r="E94" s="1" t="s">
        <v>11210</v>
      </c>
      <c r="F94" s="1" t="s">
        <v>9</v>
      </c>
      <c r="G94" s="1" t="s">
        <v>10</v>
      </c>
      <c r="H94" s="1" t="s">
        <v>11211</v>
      </c>
      <c r="I94" s="14">
        <f t="shared" si="1"/>
        <v>166465.5</v>
      </c>
      <c r="J94" s="14">
        <v>26634.48</v>
      </c>
      <c r="K94" s="14" t="s">
        <v>6142</v>
      </c>
      <c r="L94" s="1"/>
    </row>
    <row r="95" spans="1:12" hidden="1">
      <c r="A95" s="1" t="s">
        <v>11212</v>
      </c>
      <c r="B95" s="13">
        <v>41768</v>
      </c>
      <c r="C95" s="1" t="s">
        <v>11213</v>
      </c>
      <c r="D95" s="1">
        <v>1</v>
      </c>
      <c r="E95" s="1" t="s">
        <v>11214</v>
      </c>
      <c r="F95" s="1" t="s">
        <v>9</v>
      </c>
      <c r="G95" s="1" t="s">
        <v>10</v>
      </c>
      <c r="H95" s="1" t="s">
        <v>11215</v>
      </c>
      <c r="I95" s="14">
        <f t="shared" si="1"/>
        <v>358793.125</v>
      </c>
      <c r="J95" s="14">
        <v>57406.9</v>
      </c>
      <c r="K95" s="14" t="s">
        <v>6142</v>
      </c>
      <c r="L95" s="1"/>
    </row>
    <row r="96" spans="1:12" hidden="1">
      <c r="A96" s="1" t="s">
        <v>11216</v>
      </c>
      <c r="B96" s="13">
        <v>41768</v>
      </c>
      <c r="C96" s="1" t="s">
        <v>11213</v>
      </c>
      <c r="D96" s="1">
        <v>1</v>
      </c>
      <c r="E96" s="1" t="s">
        <v>11217</v>
      </c>
      <c r="F96" s="1" t="s">
        <v>70</v>
      </c>
      <c r="G96" s="1" t="s">
        <v>10</v>
      </c>
      <c r="H96" s="1" t="s">
        <v>11215</v>
      </c>
      <c r="I96" s="14">
        <f t="shared" si="1"/>
        <v>-358793.125</v>
      </c>
      <c r="J96" s="14">
        <v>-57406.9</v>
      </c>
      <c r="K96" s="14" t="s">
        <v>6142</v>
      </c>
      <c r="L96" s="1"/>
    </row>
    <row r="97" spans="1:12" hidden="1">
      <c r="A97" s="1" t="s">
        <v>4976</v>
      </c>
      <c r="B97" s="13">
        <v>41768</v>
      </c>
      <c r="C97" s="1" t="s">
        <v>11213</v>
      </c>
      <c r="D97" s="1">
        <v>1</v>
      </c>
      <c r="E97" s="1" t="s">
        <v>11218</v>
      </c>
      <c r="F97" s="1" t="s">
        <v>9</v>
      </c>
      <c r="G97" s="1" t="s">
        <v>10</v>
      </c>
      <c r="H97" s="1" t="s">
        <v>11215</v>
      </c>
      <c r="I97" s="14">
        <f t="shared" si="1"/>
        <v>358793.125</v>
      </c>
      <c r="J97" s="14">
        <v>57406.9</v>
      </c>
      <c r="K97" s="14" t="s">
        <v>6142</v>
      </c>
      <c r="L97" s="1"/>
    </row>
    <row r="98" spans="1:12">
      <c r="A98" t="s">
        <v>8854</v>
      </c>
      <c r="B98" s="3">
        <v>41769</v>
      </c>
      <c r="C98" t="s">
        <v>2</v>
      </c>
      <c r="D98">
        <v>2</v>
      </c>
      <c r="E98" t="s">
        <v>12093</v>
      </c>
      <c r="F98" t="s">
        <v>1283</v>
      </c>
      <c r="G98" t="s">
        <v>3</v>
      </c>
      <c r="H98" t="s">
        <v>88</v>
      </c>
      <c r="I98" s="14">
        <f t="shared" si="1"/>
        <v>-1398</v>
      </c>
      <c r="J98">
        <v>-223.68</v>
      </c>
      <c r="K98" s="14" t="s">
        <v>6149</v>
      </c>
      <c r="L98" s="1"/>
    </row>
    <row r="99" spans="1:12" hidden="1">
      <c r="A99" s="1" t="s">
        <v>5004</v>
      </c>
      <c r="B99" s="13">
        <v>41769</v>
      </c>
      <c r="C99" s="1" t="s">
        <v>11220</v>
      </c>
      <c r="D99" s="1">
        <v>1</v>
      </c>
      <c r="E99" s="1" t="s">
        <v>11221</v>
      </c>
      <c r="F99" s="1" t="s">
        <v>9</v>
      </c>
      <c r="G99" s="1" t="s">
        <v>10</v>
      </c>
      <c r="H99" s="1" t="s">
        <v>11222</v>
      </c>
      <c r="I99" s="14">
        <f t="shared" si="1"/>
        <v>400862.0625</v>
      </c>
      <c r="J99" s="14">
        <v>64137.93</v>
      </c>
      <c r="K99" s="14" t="s">
        <v>6142</v>
      </c>
      <c r="L99" s="1"/>
    </row>
    <row r="100" spans="1:12">
      <c r="A100" s="1" t="s">
        <v>391</v>
      </c>
      <c r="B100" s="13">
        <v>41771</v>
      </c>
      <c r="C100" s="1" t="s">
        <v>6545</v>
      </c>
      <c r="D100" s="1">
        <v>2</v>
      </c>
      <c r="E100" s="1" t="s">
        <v>11223</v>
      </c>
      <c r="F100" s="1" t="s">
        <v>1123</v>
      </c>
      <c r="G100" s="1" t="s">
        <v>3602</v>
      </c>
      <c r="H100" s="1" t="s">
        <v>1124</v>
      </c>
      <c r="I100" s="14">
        <f t="shared" si="1"/>
        <v>7876.875</v>
      </c>
      <c r="J100" s="14">
        <v>1260.3</v>
      </c>
      <c r="K100" s="14" t="s">
        <v>6149</v>
      </c>
      <c r="L100" s="1"/>
    </row>
    <row r="101" spans="1:12" hidden="1">
      <c r="A101" s="1" t="s">
        <v>8474</v>
      </c>
      <c r="B101" s="13">
        <v>41771</v>
      </c>
      <c r="C101" s="1" t="s">
        <v>6427</v>
      </c>
      <c r="D101" s="1">
        <v>1</v>
      </c>
      <c r="E101" s="1" t="s">
        <v>11224</v>
      </c>
      <c r="F101" s="1" t="s">
        <v>70</v>
      </c>
      <c r="G101" s="1" t="s">
        <v>10</v>
      </c>
      <c r="H101" s="1" t="s">
        <v>6429</v>
      </c>
      <c r="I101" s="14">
        <f t="shared" si="1"/>
        <v>-221030.625</v>
      </c>
      <c r="J101" s="14">
        <v>-35364.9</v>
      </c>
      <c r="K101" s="14" t="s">
        <v>6142</v>
      </c>
      <c r="L101" s="1"/>
    </row>
    <row r="102" spans="1:12" hidden="1">
      <c r="A102" s="1" t="s">
        <v>8475</v>
      </c>
      <c r="B102" s="13">
        <v>41771</v>
      </c>
      <c r="C102" s="1" t="s">
        <v>6427</v>
      </c>
      <c r="D102" s="1">
        <v>1</v>
      </c>
      <c r="E102" s="1" t="s">
        <v>11225</v>
      </c>
      <c r="F102" s="1" t="s">
        <v>9</v>
      </c>
      <c r="G102" s="1" t="s">
        <v>10</v>
      </c>
      <c r="H102" s="1" t="s">
        <v>6429</v>
      </c>
      <c r="I102" s="14">
        <f t="shared" si="1"/>
        <v>221030.625</v>
      </c>
      <c r="J102" s="14">
        <v>35364.9</v>
      </c>
      <c r="K102" s="14" t="s">
        <v>6142</v>
      </c>
      <c r="L102" s="1"/>
    </row>
    <row r="103" spans="1:12" hidden="1">
      <c r="A103" s="1" t="s">
        <v>3682</v>
      </c>
      <c r="B103" s="13">
        <v>41771</v>
      </c>
      <c r="C103" s="1" t="s">
        <v>11209</v>
      </c>
      <c r="D103" s="1">
        <v>1</v>
      </c>
      <c r="E103" s="1" t="s">
        <v>11226</v>
      </c>
      <c r="F103" s="1" t="s">
        <v>70</v>
      </c>
      <c r="G103" s="1" t="s">
        <v>10</v>
      </c>
      <c r="H103" s="1" t="s">
        <v>11211</v>
      </c>
      <c r="I103" s="14">
        <f t="shared" si="1"/>
        <v>-166465.5</v>
      </c>
      <c r="J103" s="14">
        <v>-26634.48</v>
      </c>
      <c r="K103" s="14" t="s">
        <v>6142</v>
      </c>
      <c r="L103" s="1"/>
    </row>
    <row r="104" spans="1:12" hidden="1">
      <c r="A104" s="1" t="s">
        <v>8479</v>
      </c>
      <c r="B104" s="13">
        <v>41771</v>
      </c>
      <c r="C104" s="1" t="s">
        <v>11209</v>
      </c>
      <c r="D104" s="1">
        <v>1</v>
      </c>
      <c r="E104" s="1" t="s">
        <v>11227</v>
      </c>
      <c r="F104" s="1" t="s">
        <v>9</v>
      </c>
      <c r="G104" s="1" t="s">
        <v>10</v>
      </c>
      <c r="H104" s="1" t="s">
        <v>11211</v>
      </c>
      <c r="I104" s="14">
        <f t="shared" si="1"/>
        <v>166465.5</v>
      </c>
      <c r="J104" s="14">
        <v>26634.48</v>
      </c>
      <c r="K104" s="14" t="s">
        <v>6142</v>
      </c>
      <c r="L104" s="1"/>
    </row>
    <row r="105" spans="1:12" hidden="1">
      <c r="A105" s="1" t="s">
        <v>1985</v>
      </c>
      <c r="B105" s="13">
        <v>41771</v>
      </c>
      <c r="C105" s="1" t="s">
        <v>11228</v>
      </c>
      <c r="D105" s="1">
        <v>1</v>
      </c>
      <c r="E105" s="1" t="s">
        <v>11229</v>
      </c>
      <c r="F105" s="1" t="s">
        <v>54</v>
      </c>
      <c r="G105" s="1" t="s">
        <v>10</v>
      </c>
      <c r="H105" s="1" t="s">
        <v>1178</v>
      </c>
      <c r="I105" s="14">
        <f t="shared" si="1"/>
        <v>315421.1875</v>
      </c>
      <c r="J105" s="14">
        <v>50467.39</v>
      </c>
      <c r="K105" s="14" t="s">
        <v>6143</v>
      </c>
      <c r="L105" s="1"/>
    </row>
    <row r="106" spans="1:12" hidden="1">
      <c r="A106" s="1" t="s">
        <v>408</v>
      </c>
      <c r="B106" s="13">
        <v>41771</v>
      </c>
      <c r="C106" s="1" t="s">
        <v>11230</v>
      </c>
      <c r="D106" s="1">
        <v>1</v>
      </c>
      <c r="E106" s="1" t="s">
        <v>11231</v>
      </c>
      <c r="F106" s="1" t="s">
        <v>54</v>
      </c>
      <c r="G106" s="1" t="s">
        <v>10</v>
      </c>
      <c r="H106" s="1" t="s">
        <v>867</v>
      </c>
      <c r="I106" s="14">
        <f t="shared" si="1"/>
        <v>271235.4375</v>
      </c>
      <c r="J106" s="14">
        <v>43397.67</v>
      </c>
      <c r="K106" s="14" t="s">
        <v>6143</v>
      </c>
      <c r="L106" s="1"/>
    </row>
    <row r="107" spans="1:12" hidden="1">
      <c r="A107" s="1" t="s">
        <v>11232</v>
      </c>
      <c r="B107" s="13">
        <v>41771</v>
      </c>
      <c r="C107" s="1" t="s">
        <v>11233</v>
      </c>
      <c r="D107" s="1">
        <v>1</v>
      </c>
      <c r="E107" s="1" t="s">
        <v>11234</v>
      </c>
      <c r="F107" s="1" t="s">
        <v>9</v>
      </c>
      <c r="G107" s="1" t="s">
        <v>10</v>
      </c>
      <c r="H107" s="1" t="s">
        <v>2589</v>
      </c>
      <c r="I107" s="14">
        <f t="shared" si="1"/>
        <v>562068.9375</v>
      </c>
      <c r="J107" s="14">
        <v>89931.03</v>
      </c>
      <c r="K107" s="14" t="s">
        <v>6142</v>
      </c>
      <c r="L107" s="1"/>
    </row>
    <row r="108" spans="1:12" hidden="1">
      <c r="A108" s="1" t="s">
        <v>11235</v>
      </c>
      <c r="B108" s="13">
        <v>41771</v>
      </c>
      <c r="C108" s="1" t="s">
        <v>11236</v>
      </c>
      <c r="D108" s="1">
        <v>1</v>
      </c>
      <c r="E108" s="1" t="s">
        <v>11237</v>
      </c>
      <c r="F108" s="1" t="s">
        <v>9</v>
      </c>
      <c r="G108" s="1" t="s">
        <v>10</v>
      </c>
      <c r="H108" s="1" t="s">
        <v>11238</v>
      </c>
      <c r="I108" s="14">
        <f t="shared" si="1"/>
        <v>352155.1875</v>
      </c>
      <c r="J108" s="14">
        <v>56344.83</v>
      </c>
      <c r="K108" s="14" t="s">
        <v>6142</v>
      </c>
      <c r="L108" s="1"/>
    </row>
    <row r="109" spans="1:12" hidden="1">
      <c r="A109" s="1" t="s">
        <v>11239</v>
      </c>
      <c r="B109" s="13">
        <v>41772</v>
      </c>
      <c r="C109" s="1" t="s">
        <v>11240</v>
      </c>
      <c r="D109" s="1">
        <v>1</v>
      </c>
      <c r="E109" s="1" t="s">
        <v>11241</v>
      </c>
      <c r="F109" s="1" t="s">
        <v>54</v>
      </c>
      <c r="G109" s="1" t="s">
        <v>10</v>
      </c>
      <c r="H109" s="1" t="s">
        <v>11242</v>
      </c>
      <c r="I109" s="14">
        <f t="shared" si="1"/>
        <v>322978.6875</v>
      </c>
      <c r="J109" s="14">
        <v>51676.59</v>
      </c>
      <c r="K109" s="14" t="s">
        <v>6143</v>
      </c>
      <c r="L109" s="1"/>
    </row>
    <row r="110" spans="1:12" hidden="1">
      <c r="A110" t="s">
        <v>1995</v>
      </c>
      <c r="B110" s="3">
        <v>41772</v>
      </c>
      <c r="C110" t="s">
        <v>10647</v>
      </c>
      <c r="D110">
        <v>2</v>
      </c>
      <c r="E110" t="s">
        <v>12094</v>
      </c>
      <c r="F110" t="s">
        <v>1637</v>
      </c>
      <c r="G110" t="s">
        <v>13</v>
      </c>
      <c r="H110" t="s">
        <v>9951</v>
      </c>
      <c r="I110" s="14">
        <f t="shared" si="1"/>
        <v>-3297.6875</v>
      </c>
      <c r="J110">
        <v>-527.63</v>
      </c>
      <c r="K110" s="14" t="s">
        <v>6145</v>
      </c>
      <c r="L110" s="1"/>
    </row>
    <row r="111" spans="1:12" hidden="1">
      <c r="A111" s="1" t="s">
        <v>8485</v>
      </c>
      <c r="B111" s="13">
        <v>41772</v>
      </c>
      <c r="C111" s="1" t="s">
        <v>11184</v>
      </c>
      <c r="D111" s="1">
        <v>1</v>
      </c>
      <c r="E111" s="1" t="s">
        <v>11244</v>
      </c>
      <c r="F111" s="1" t="s">
        <v>70</v>
      </c>
      <c r="G111" s="1" t="s">
        <v>10</v>
      </c>
      <c r="H111" s="1" t="s">
        <v>11186</v>
      </c>
      <c r="I111" s="14">
        <f t="shared" si="1"/>
        <v>-232663.8125</v>
      </c>
      <c r="J111" s="14">
        <v>-37226.21</v>
      </c>
      <c r="K111" s="14" t="s">
        <v>6142</v>
      </c>
      <c r="L111" s="1"/>
    </row>
    <row r="112" spans="1:12" hidden="1">
      <c r="A112" s="1" t="s">
        <v>452</v>
      </c>
      <c r="B112" s="13">
        <v>41772</v>
      </c>
      <c r="C112" s="1" t="s">
        <v>1213</v>
      </c>
      <c r="D112" s="1">
        <v>1</v>
      </c>
      <c r="E112" s="1" t="s">
        <v>11245</v>
      </c>
      <c r="F112" s="1" t="s">
        <v>70</v>
      </c>
      <c r="G112" s="1" t="s">
        <v>270</v>
      </c>
      <c r="H112" s="1" t="s">
        <v>3731</v>
      </c>
      <c r="I112" s="14">
        <f t="shared" si="1"/>
        <v>-249905.1875</v>
      </c>
      <c r="J112" s="14">
        <v>-39984.83</v>
      </c>
      <c r="K112" s="14" t="s">
        <v>6142</v>
      </c>
      <c r="L112" s="1"/>
    </row>
    <row r="113" spans="1:12" hidden="1">
      <c r="A113" s="1" t="s">
        <v>453</v>
      </c>
      <c r="B113" s="13">
        <v>41772</v>
      </c>
      <c r="C113" s="1" t="s">
        <v>3729</v>
      </c>
      <c r="D113" s="1">
        <v>1</v>
      </c>
      <c r="E113" s="1" t="s">
        <v>11246</v>
      </c>
      <c r="F113" s="1" t="s">
        <v>70</v>
      </c>
      <c r="G113" s="1" t="s">
        <v>270</v>
      </c>
      <c r="H113" s="1" t="s">
        <v>3731</v>
      </c>
      <c r="I113" s="14">
        <f t="shared" si="1"/>
        <v>-232663.8125</v>
      </c>
      <c r="J113" s="14">
        <v>-37226.21</v>
      </c>
      <c r="K113" s="14" t="s">
        <v>6142</v>
      </c>
      <c r="L113" s="1"/>
    </row>
    <row r="114" spans="1:12" hidden="1">
      <c r="A114" s="1" t="s">
        <v>456</v>
      </c>
      <c r="B114" s="13">
        <v>41772</v>
      </c>
      <c r="C114" s="1" t="s">
        <v>6441</v>
      </c>
      <c r="D114" s="1">
        <v>1</v>
      </c>
      <c r="E114" s="1" t="s">
        <v>11247</v>
      </c>
      <c r="F114" s="1" t="s">
        <v>70</v>
      </c>
      <c r="G114" s="1" t="s">
        <v>270</v>
      </c>
      <c r="H114" s="1" t="s">
        <v>6443</v>
      </c>
      <c r="I114" s="14">
        <f t="shared" si="1"/>
        <v>-232663.8125</v>
      </c>
      <c r="J114" s="14">
        <v>-37226.21</v>
      </c>
      <c r="K114" s="14" t="s">
        <v>6142</v>
      </c>
      <c r="L114" s="1"/>
    </row>
    <row r="115" spans="1:12" hidden="1">
      <c r="A115" s="1" t="s">
        <v>11248</v>
      </c>
      <c r="B115" s="13">
        <v>41772</v>
      </c>
      <c r="C115" s="1" t="s">
        <v>4295</v>
      </c>
      <c r="D115" s="1">
        <v>1</v>
      </c>
      <c r="E115" s="1" t="s">
        <v>11249</v>
      </c>
      <c r="F115" s="1" t="s">
        <v>70</v>
      </c>
      <c r="G115" s="1" t="s">
        <v>270</v>
      </c>
      <c r="H115" s="1" t="s">
        <v>4297</v>
      </c>
      <c r="I115" s="14">
        <f t="shared" si="1"/>
        <v>-232663.8125</v>
      </c>
      <c r="J115" s="14">
        <v>-37226.21</v>
      </c>
      <c r="K115" s="14" t="s">
        <v>6142</v>
      </c>
      <c r="L115" s="1"/>
    </row>
    <row r="116" spans="1:12" hidden="1">
      <c r="A116" s="1" t="s">
        <v>11250</v>
      </c>
      <c r="B116" s="13">
        <v>41772</v>
      </c>
      <c r="C116" s="1" t="s">
        <v>6456</v>
      </c>
      <c r="D116" s="1">
        <v>1</v>
      </c>
      <c r="E116" s="1" t="s">
        <v>11251</v>
      </c>
      <c r="F116" s="1" t="s">
        <v>70</v>
      </c>
      <c r="G116" s="1" t="s">
        <v>270</v>
      </c>
      <c r="H116" s="1" t="s">
        <v>1534</v>
      </c>
      <c r="I116" s="14">
        <f t="shared" si="1"/>
        <v>-232663.8125</v>
      </c>
      <c r="J116" s="14">
        <v>-37226.21</v>
      </c>
      <c r="K116" s="14" t="s">
        <v>6142</v>
      </c>
      <c r="L116" s="1"/>
    </row>
    <row r="117" spans="1:12" hidden="1">
      <c r="A117" s="1" t="s">
        <v>11252</v>
      </c>
      <c r="B117" s="13">
        <v>41772</v>
      </c>
      <c r="C117" s="1" t="s">
        <v>1206</v>
      </c>
      <c r="D117" s="1">
        <v>1</v>
      </c>
      <c r="E117" s="1" t="s">
        <v>11253</v>
      </c>
      <c r="F117" s="1" t="s">
        <v>70</v>
      </c>
      <c r="G117" s="1" t="s">
        <v>270</v>
      </c>
      <c r="H117" s="1" t="s">
        <v>1208</v>
      </c>
      <c r="I117" s="14">
        <f t="shared" si="1"/>
        <v>-251280.1875</v>
      </c>
      <c r="J117" s="14">
        <v>-40204.83</v>
      </c>
      <c r="K117" s="14" t="s">
        <v>6142</v>
      </c>
      <c r="L117" s="1"/>
    </row>
    <row r="118" spans="1:12" hidden="1">
      <c r="A118" s="1" t="s">
        <v>11254</v>
      </c>
      <c r="B118" s="13">
        <v>41772</v>
      </c>
      <c r="C118" s="1" t="s">
        <v>1210</v>
      </c>
      <c r="D118" s="1">
        <v>1</v>
      </c>
      <c r="E118" s="1" t="s">
        <v>11255</v>
      </c>
      <c r="F118" s="1" t="s">
        <v>70</v>
      </c>
      <c r="G118" s="1" t="s">
        <v>270</v>
      </c>
      <c r="H118" s="1" t="s">
        <v>1208</v>
      </c>
      <c r="I118" s="14">
        <f t="shared" si="1"/>
        <v>-251280.1875</v>
      </c>
      <c r="J118" s="14">
        <v>-40204.83</v>
      </c>
      <c r="K118" s="14" t="s">
        <v>6142</v>
      </c>
      <c r="L118" s="1"/>
    </row>
    <row r="119" spans="1:12" hidden="1">
      <c r="A119" s="1" t="s">
        <v>11256</v>
      </c>
      <c r="B119" s="13">
        <v>41772</v>
      </c>
      <c r="C119" s="1" t="s">
        <v>11257</v>
      </c>
      <c r="D119" s="1">
        <v>1</v>
      </c>
      <c r="E119" s="1" t="s">
        <v>11258</v>
      </c>
      <c r="F119" s="1" t="s">
        <v>70</v>
      </c>
      <c r="G119" s="1" t="s">
        <v>270</v>
      </c>
      <c r="H119" s="1" t="s">
        <v>11259</v>
      </c>
      <c r="I119" s="14">
        <f t="shared" si="1"/>
        <v>-352155.1875</v>
      </c>
      <c r="J119" s="14">
        <v>-56344.83</v>
      </c>
      <c r="K119" s="14" t="s">
        <v>6142</v>
      </c>
      <c r="L119" s="1"/>
    </row>
    <row r="120" spans="1:12" hidden="1">
      <c r="A120" s="1" t="s">
        <v>11260</v>
      </c>
      <c r="B120" s="13">
        <v>41772</v>
      </c>
      <c r="C120" s="1" t="s">
        <v>1134</v>
      </c>
      <c r="D120" s="1">
        <v>1</v>
      </c>
      <c r="E120" s="1" t="s">
        <v>11261</v>
      </c>
      <c r="F120" s="1" t="s">
        <v>70</v>
      </c>
      <c r="G120" s="1" t="s">
        <v>270</v>
      </c>
      <c r="H120" s="1" t="s">
        <v>1136</v>
      </c>
      <c r="I120" s="14">
        <f t="shared" si="1"/>
        <v>-259051.75</v>
      </c>
      <c r="J120" s="14">
        <v>-41448.28</v>
      </c>
      <c r="K120" s="14" t="s">
        <v>6142</v>
      </c>
      <c r="L120" s="1"/>
    </row>
    <row r="121" spans="1:12" hidden="1">
      <c r="A121" s="1" t="s">
        <v>11262</v>
      </c>
      <c r="B121" s="13">
        <v>41772</v>
      </c>
      <c r="C121" s="1" t="s">
        <v>11263</v>
      </c>
      <c r="D121" s="1">
        <v>1</v>
      </c>
      <c r="E121" s="1" t="s">
        <v>11264</v>
      </c>
      <c r="F121" s="1" t="s">
        <v>70</v>
      </c>
      <c r="G121" s="1" t="s">
        <v>270</v>
      </c>
      <c r="H121" s="1" t="s">
        <v>86</v>
      </c>
      <c r="I121" s="14">
        <f t="shared" si="1"/>
        <v>-259051.75</v>
      </c>
      <c r="J121" s="14">
        <v>-41448.28</v>
      </c>
      <c r="K121" s="14" t="s">
        <v>6142</v>
      </c>
      <c r="L121" s="1"/>
    </row>
    <row r="122" spans="1:12" hidden="1">
      <c r="A122" s="1" t="s">
        <v>2105</v>
      </c>
      <c r="B122" s="13">
        <v>41772</v>
      </c>
      <c r="C122" s="1" t="s">
        <v>11184</v>
      </c>
      <c r="D122" s="1">
        <v>1</v>
      </c>
      <c r="E122" s="1" t="s">
        <v>11265</v>
      </c>
      <c r="F122" s="1" t="s">
        <v>9</v>
      </c>
      <c r="G122" s="1" t="s">
        <v>10</v>
      </c>
      <c r="H122" s="1" t="s">
        <v>11186</v>
      </c>
      <c r="I122" s="14">
        <f t="shared" si="1"/>
        <v>232663.8125</v>
      </c>
      <c r="J122" s="14">
        <v>37226.21</v>
      </c>
      <c r="K122" s="14" t="s">
        <v>6142</v>
      </c>
      <c r="L122" s="1"/>
    </row>
    <row r="123" spans="1:12" hidden="1">
      <c r="A123" s="1" t="s">
        <v>11266</v>
      </c>
      <c r="B123" s="13">
        <v>41772</v>
      </c>
      <c r="C123" s="1" t="s">
        <v>4298</v>
      </c>
      <c r="D123" s="1">
        <v>1</v>
      </c>
      <c r="E123" s="1" t="s">
        <v>11267</v>
      </c>
      <c r="F123" s="1" t="s">
        <v>70</v>
      </c>
      <c r="G123" s="1" t="s">
        <v>10</v>
      </c>
      <c r="H123" s="1" t="s">
        <v>310</v>
      </c>
      <c r="I123" s="14">
        <f t="shared" si="1"/>
        <v>-232663.8125</v>
      </c>
      <c r="J123" s="14">
        <v>-37226.21</v>
      </c>
      <c r="K123" s="14" t="s">
        <v>6142</v>
      </c>
      <c r="L123" s="1"/>
    </row>
    <row r="124" spans="1:12" hidden="1">
      <c r="A124" s="1" t="s">
        <v>11268</v>
      </c>
      <c r="B124" s="13">
        <v>41772</v>
      </c>
      <c r="C124" s="1" t="s">
        <v>4281</v>
      </c>
      <c r="D124" s="1">
        <v>1</v>
      </c>
      <c r="E124" s="1" t="s">
        <v>11269</v>
      </c>
      <c r="F124" s="1" t="s">
        <v>70</v>
      </c>
      <c r="G124" s="1" t="s">
        <v>10</v>
      </c>
      <c r="H124" s="1" t="s">
        <v>4283</v>
      </c>
      <c r="I124" s="14">
        <f t="shared" si="1"/>
        <v>-326293.125</v>
      </c>
      <c r="J124" s="14">
        <v>-52206.9</v>
      </c>
      <c r="K124" s="14" t="s">
        <v>6142</v>
      </c>
      <c r="L124" s="1"/>
    </row>
    <row r="125" spans="1:12" hidden="1">
      <c r="A125" s="1" t="s">
        <v>3709</v>
      </c>
      <c r="B125" s="13">
        <v>41772</v>
      </c>
      <c r="C125" s="1" t="s">
        <v>228</v>
      </c>
      <c r="D125" s="1">
        <v>1</v>
      </c>
      <c r="E125" s="1" t="s">
        <v>11270</v>
      </c>
      <c r="F125" s="1" t="s">
        <v>70</v>
      </c>
      <c r="G125" s="1" t="s">
        <v>10</v>
      </c>
      <c r="H125" s="1" t="s">
        <v>179</v>
      </c>
      <c r="I125" s="14">
        <f t="shared" si="1"/>
        <v>-259051.75</v>
      </c>
      <c r="J125" s="14">
        <v>-41448.28</v>
      </c>
      <c r="K125" s="14" t="s">
        <v>6142</v>
      </c>
      <c r="L125" s="1"/>
    </row>
    <row r="126" spans="1:12" hidden="1">
      <c r="A126" s="1" t="s">
        <v>11271</v>
      </c>
      <c r="B126" s="13">
        <v>41772</v>
      </c>
      <c r="C126" s="1" t="s">
        <v>9034</v>
      </c>
      <c r="D126" s="1">
        <v>1</v>
      </c>
      <c r="E126" s="1" t="s">
        <v>11272</v>
      </c>
      <c r="F126" s="1" t="s">
        <v>70</v>
      </c>
      <c r="G126" s="1" t="s">
        <v>10</v>
      </c>
      <c r="H126" s="1" t="s">
        <v>794</v>
      </c>
      <c r="I126" s="14">
        <f t="shared" si="1"/>
        <v>-232663.8125</v>
      </c>
      <c r="J126" s="14">
        <v>-37226.21</v>
      </c>
      <c r="K126" s="14" t="s">
        <v>6142</v>
      </c>
      <c r="L126" s="1"/>
    </row>
    <row r="127" spans="1:12" hidden="1">
      <c r="A127" s="1" t="s">
        <v>3713</v>
      </c>
      <c r="B127" s="13">
        <v>41772</v>
      </c>
      <c r="C127" s="1" t="s">
        <v>11273</v>
      </c>
      <c r="D127" s="1">
        <v>1</v>
      </c>
      <c r="E127" s="1" t="s">
        <v>11274</v>
      </c>
      <c r="F127" s="1" t="s">
        <v>70</v>
      </c>
      <c r="G127" s="1" t="s">
        <v>10</v>
      </c>
      <c r="H127" s="1" t="s">
        <v>11275</v>
      </c>
      <c r="I127" s="14">
        <f t="shared" si="1"/>
        <v>-232663.8125</v>
      </c>
      <c r="J127" s="14">
        <v>-37226.21</v>
      </c>
      <c r="K127" s="14" t="s">
        <v>6142</v>
      </c>
      <c r="L127" s="1"/>
    </row>
    <row r="128" spans="1:12" hidden="1">
      <c r="A128" s="1" t="s">
        <v>3715</v>
      </c>
      <c r="B128" s="13">
        <v>41772</v>
      </c>
      <c r="C128" s="1" t="s">
        <v>11276</v>
      </c>
      <c r="D128" s="1">
        <v>1</v>
      </c>
      <c r="E128" s="1" t="s">
        <v>11277</v>
      </c>
      <c r="F128" s="1" t="s">
        <v>70</v>
      </c>
      <c r="G128" s="1" t="s">
        <v>10</v>
      </c>
      <c r="H128" s="1" t="s">
        <v>11278</v>
      </c>
      <c r="I128" s="14">
        <f t="shared" si="1"/>
        <v>-173879.3125</v>
      </c>
      <c r="J128" s="14">
        <v>-27820.69</v>
      </c>
      <c r="K128" s="14" t="s">
        <v>6142</v>
      </c>
      <c r="L128" s="1"/>
    </row>
    <row r="129" spans="1:12" hidden="1">
      <c r="A129" s="1" t="s">
        <v>5131</v>
      </c>
      <c r="B129" s="13">
        <v>41772</v>
      </c>
      <c r="C129" s="1" t="s">
        <v>11279</v>
      </c>
      <c r="D129" s="1">
        <v>2</v>
      </c>
      <c r="E129" s="1" t="s">
        <v>11280</v>
      </c>
      <c r="F129" s="1" t="s">
        <v>37</v>
      </c>
      <c r="G129" s="1" t="s">
        <v>38</v>
      </c>
      <c r="H129" s="1" t="s">
        <v>39</v>
      </c>
      <c r="I129" s="14">
        <f t="shared" si="1"/>
        <v>1138.875</v>
      </c>
      <c r="J129" s="1">
        <v>182.22</v>
      </c>
      <c r="K129" s="14" t="s">
        <v>6145</v>
      </c>
      <c r="L129" s="1"/>
    </row>
    <row r="130" spans="1:12" hidden="1">
      <c r="A130" s="1" t="s">
        <v>5134</v>
      </c>
      <c r="B130" s="13">
        <v>41772</v>
      </c>
      <c r="C130" s="1" t="s">
        <v>11281</v>
      </c>
      <c r="D130" s="1">
        <v>2</v>
      </c>
      <c r="E130" s="1" t="s">
        <v>11282</v>
      </c>
      <c r="F130" s="1" t="s">
        <v>37</v>
      </c>
      <c r="G130" s="1" t="s">
        <v>38</v>
      </c>
      <c r="H130" s="1" t="s">
        <v>39</v>
      </c>
      <c r="I130" s="14">
        <f t="shared" si="1"/>
        <v>673.8125</v>
      </c>
      <c r="J130" s="1">
        <v>107.81</v>
      </c>
      <c r="K130" s="14" t="s">
        <v>6145</v>
      </c>
      <c r="L130" s="1"/>
    </row>
    <row r="131" spans="1:12" hidden="1">
      <c r="A131" s="1" t="s">
        <v>5137</v>
      </c>
      <c r="B131" s="13">
        <v>41772</v>
      </c>
      <c r="C131" s="1" t="s">
        <v>11283</v>
      </c>
      <c r="D131" s="1">
        <v>2</v>
      </c>
      <c r="E131" s="1" t="s">
        <v>11284</v>
      </c>
      <c r="F131" s="1" t="s">
        <v>37</v>
      </c>
      <c r="G131" s="1" t="s">
        <v>38</v>
      </c>
      <c r="H131" s="1" t="s">
        <v>39</v>
      </c>
      <c r="I131" s="14">
        <f t="shared" si="1"/>
        <v>385.375</v>
      </c>
      <c r="J131" s="1">
        <v>61.66</v>
      </c>
      <c r="K131" s="14" t="s">
        <v>6145</v>
      </c>
      <c r="L131" s="1"/>
    </row>
    <row r="132" spans="1:12" hidden="1">
      <c r="A132" s="1" t="s">
        <v>5140</v>
      </c>
      <c r="B132" s="13">
        <v>41772</v>
      </c>
      <c r="C132" s="1" t="s">
        <v>11285</v>
      </c>
      <c r="D132" s="1">
        <v>2</v>
      </c>
      <c r="E132" s="1" t="s">
        <v>11286</v>
      </c>
      <c r="F132" s="1" t="s">
        <v>37</v>
      </c>
      <c r="G132" s="1" t="s">
        <v>38</v>
      </c>
      <c r="H132" s="1" t="s">
        <v>39</v>
      </c>
      <c r="I132" s="14">
        <f t="shared" si="1"/>
        <v>1987.4375</v>
      </c>
      <c r="J132" s="1">
        <v>317.99</v>
      </c>
      <c r="K132" s="14" t="s">
        <v>6145</v>
      </c>
      <c r="L132" s="1"/>
    </row>
    <row r="133" spans="1:12" hidden="1">
      <c r="A133" s="1" t="s">
        <v>5143</v>
      </c>
      <c r="B133" s="13">
        <v>41772</v>
      </c>
      <c r="C133" s="1" t="s">
        <v>11287</v>
      </c>
      <c r="D133" s="1">
        <v>2</v>
      </c>
      <c r="E133" s="1" t="s">
        <v>11288</v>
      </c>
      <c r="F133" s="1" t="s">
        <v>37</v>
      </c>
      <c r="G133" s="1" t="s">
        <v>38</v>
      </c>
      <c r="H133" s="1" t="s">
        <v>39</v>
      </c>
      <c r="I133" s="14">
        <f t="shared" si="1"/>
        <v>673.8125</v>
      </c>
      <c r="J133" s="1">
        <v>107.81</v>
      </c>
      <c r="K133" s="14" t="s">
        <v>6145</v>
      </c>
      <c r="L133" s="1"/>
    </row>
    <row r="134" spans="1:12" hidden="1">
      <c r="A134" s="1" t="s">
        <v>5146</v>
      </c>
      <c r="B134" s="13">
        <v>41772</v>
      </c>
      <c r="C134" s="1" t="s">
        <v>6451</v>
      </c>
      <c r="D134" s="1">
        <v>1</v>
      </c>
      <c r="E134" s="1" t="s">
        <v>11289</v>
      </c>
      <c r="F134" s="1" t="s">
        <v>70</v>
      </c>
      <c r="G134" s="1" t="s">
        <v>10</v>
      </c>
      <c r="H134" s="1" t="s">
        <v>3940</v>
      </c>
      <c r="I134" s="14">
        <f t="shared" si="1"/>
        <v>-248793.125</v>
      </c>
      <c r="J134" s="14">
        <v>-39806.9</v>
      </c>
      <c r="K134" s="14" t="s">
        <v>6142</v>
      </c>
      <c r="L134" s="1"/>
    </row>
    <row r="135" spans="1:12" hidden="1">
      <c r="A135" s="1" t="s">
        <v>5155</v>
      </c>
      <c r="B135" s="13">
        <v>41772</v>
      </c>
      <c r="C135" s="1" t="s">
        <v>11290</v>
      </c>
      <c r="D135" s="1">
        <v>1</v>
      </c>
      <c r="E135" s="1" t="s">
        <v>11291</v>
      </c>
      <c r="F135" s="1" t="s">
        <v>9</v>
      </c>
      <c r="G135" s="1" t="s">
        <v>270</v>
      </c>
      <c r="H135" s="1" t="s">
        <v>10169</v>
      </c>
      <c r="I135" s="14">
        <f t="shared" si="1"/>
        <v>352155.1875</v>
      </c>
      <c r="J135" s="14">
        <v>56344.83</v>
      </c>
      <c r="K135" s="14" t="s">
        <v>6142</v>
      </c>
      <c r="L135" s="1"/>
    </row>
    <row r="136" spans="1:12" hidden="1">
      <c r="A136" s="1" t="s">
        <v>2118</v>
      </c>
      <c r="B136" s="13">
        <v>41773</v>
      </c>
      <c r="C136" s="1" t="s">
        <v>11220</v>
      </c>
      <c r="D136" s="1">
        <v>1</v>
      </c>
      <c r="E136" s="1" t="s">
        <v>11292</v>
      </c>
      <c r="F136" s="1" t="s">
        <v>70</v>
      </c>
      <c r="G136" s="1" t="s">
        <v>10</v>
      </c>
      <c r="H136" s="1" t="s">
        <v>11222</v>
      </c>
      <c r="I136" s="14">
        <f t="shared" si="1"/>
        <v>-400862.0625</v>
      </c>
      <c r="J136" s="14">
        <v>-64137.93</v>
      </c>
      <c r="K136" s="14" t="s">
        <v>6142</v>
      </c>
      <c r="L136" s="1"/>
    </row>
    <row r="137" spans="1:12" hidden="1">
      <c r="A137" s="1" t="s">
        <v>8489</v>
      </c>
      <c r="B137" s="13">
        <v>41773</v>
      </c>
      <c r="C137" s="1" t="s">
        <v>48</v>
      </c>
      <c r="D137" s="1">
        <v>1</v>
      </c>
      <c r="E137" s="1" t="s">
        <v>11293</v>
      </c>
      <c r="F137" s="1" t="s">
        <v>4356</v>
      </c>
      <c r="G137" s="1" t="s">
        <v>13</v>
      </c>
      <c r="H137" s="1" t="s">
        <v>4357</v>
      </c>
      <c r="I137" s="14">
        <f t="shared" si="1"/>
        <v>-21551.75</v>
      </c>
      <c r="J137" s="14">
        <v>-3448.28</v>
      </c>
      <c r="K137" s="14" t="s">
        <v>6168</v>
      </c>
      <c r="L137" s="1"/>
    </row>
    <row r="138" spans="1:12" hidden="1">
      <c r="A138" t="s">
        <v>499</v>
      </c>
      <c r="B138" s="3">
        <v>41773</v>
      </c>
      <c r="C138" t="s">
        <v>11900</v>
      </c>
      <c r="D138">
        <v>2</v>
      </c>
      <c r="E138" t="s">
        <v>12095</v>
      </c>
      <c r="F138" t="s">
        <v>1637</v>
      </c>
      <c r="G138" t="s">
        <v>13</v>
      </c>
      <c r="H138" t="s">
        <v>2165</v>
      </c>
      <c r="I138" s="14">
        <f t="shared" ref="I138:I201" si="2">J138*100/16</f>
        <v>-2344.8125</v>
      </c>
      <c r="J138">
        <v>-375.17</v>
      </c>
      <c r="K138" s="14" t="s">
        <v>6145</v>
      </c>
      <c r="L138" s="1"/>
    </row>
    <row r="139" spans="1:12" hidden="1">
      <c r="A139" s="1" t="s">
        <v>501</v>
      </c>
      <c r="B139" s="13">
        <v>41773</v>
      </c>
      <c r="C139" s="1" t="s">
        <v>9034</v>
      </c>
      <c r="D139" s="1">
        <v>1</v>
      </c>
      <c r="E139" s="1" t="s">
        <v>11295</v>
      </c>
      <c r="F139" s="1" t="s">
        <v>54</v>
      </c>
      <c r="G139" s="1" t="s">
        <v>10</v>
      </c>
      <c r="H139" s="1" t="s">
        <v>422</v>
      </c>
      <c r="I139" s="14">
        <f t="shared" si="2"/>
        <v>202818.6875</v>
      </c>
      <c r="J139" s="14">
        <v>32450.99</v>
      </c>
      <c r="K139" s="14" t="s">
        <v>6143</v>
      </c>
      <c r="L139" s="1"/>
    </row>
    <row r="140" spans="1:12" hidden="1">
      <c r="A140" t="s">
        <v>12096</v>
      </c>
      <c r="B140" s="3">
        <v>41774</v>
      </c>
      <c r="C140" t="s">
        <v>12097</v>
      </c>
      <c r="D140">
        <v>1</v>
      </c>
      <c r="E140" t="s">
        <v>12098</v>
      </c>
      <c r="F140" t="s">
        <v>9</v>
      </c>
      <c r="G140" t="s">
        <v>10</v>
      </c>
      <c r="H140" t="s">
        <v>12099</v>
      </c>
      <c r="I140" s="14">
        <f t="shared" si="2"/>
        <v>12931.062499999998</v>
      </c>
      <c r="J140" s="4">
        <v>2068.9699999999998</v>
      </c>
      <c r="K140" s="14" t="s">
        <v>6141</v>
      </c>
      <c r="L140" s="1"/>
    </row>
    <row r="141" spans="1:12" hidden="1">
      <c r="A141" s="1" t="s">
        <v>8498</v>
      </c>
      <c r="B141" s="13">
        <v>41774</v>
      </c>
      <c r="C141" s="1" t="s">
        <v>11297</v>
      </c>
      <c r="D141" s="1">
        <v>1</v>
      </c>
      <c r="E141" s="1" t="s">
        <v>11298</v>
      </c>
      <c r="F141" s="1" t="s">
        <v>54</v>
      </c>
      <c r="G141" s="1" t="s">
        <v>10</v>
      </c>
      <c r="H141" s="1" t="s">
        <v>422</v>
      </c>
      <c r="I141" s="14">
        <f t="shared" si="2"/>
        <v>411420.75000000006</v>
      </c>
      <c r="J141" s="14">
        <v>65827.320000000007</v>
      </c>
      <c r="K141" s="14" t="s">
        <v>6143</v>
      </c>
      <c r="L141" s="1"/>
    </row>
    <row r="142" spans="1:12" hidden="1">
      <c r="A142" s="1" t="s">
        <v>11299</v>
      </c>
      <c r="B142" s="13">
        <v>41774</v>
      </c>
      <c r="C142" s="1" t="s">
        <v>11300</v>
      </c>
      <c r="D142" s="1">
        <v>1</v>
      </c>
      <c r="E142" s="1" t="s">
        <v>11301</v>
      </c>
      <c r="F142" s="1" t="s">
        <v>54</v>
      </c>
      <c r="G142" s="1" t="s">
        <v>10</v>
      </c>
      <c r="H142" s="1" t="s">
        <v>514</v>
      </c>
      <c r="I142" s="14">
        <f t="shared" si="2"/>
        <v>187966.5</v>
      </c>
      <c r="J142" s="14">
        <v>30074.639999999999</v>
      </c>
      <c r="K142" s="14" t="s">
        <v>6143</v>
      </c>
      <c r="L142" s="1"/>
    </row>
    <row r="143" spans="1:12" ht="15" hidden="1" customHeight="1">
      <c r="A143" s="1" t="s">
        <v>8959</v>
      </c>
      <c r="B143" s="13">
        <v>41774</v>
      </c>
      <c r="C143" s="1" t="s">
        <v>11302</v>
      </c>
      <c r="D143" s="1">
        <v>1</v>
      </c>
      <c r="E143" s="1" t="s">
        <v>11303</v>
      </c>
      <c r="F143" s="1" t="s">
        <v>54</v>
      </c>
      <c r="G143" s="1" t="s">
        <v>10</v>
      </c>
      <c r="H143" s="1" t="s">
        <v>828</v>
      </c>
      <c r="I143" s="14">
        <f t="shared" si="2"/>
        <v>271235.4375</v>
      </c>
      <c r="J143" s="14">
        <v>43397.67</v>
      </c>
      <c r="K143" s="14" t="s">
        <v>6143</v>
      </c>
      <c r="L143" s="1"/>
    </row>
    <row r="144" spans="1:12" hidden="1">
      <c r="A144" s="1" t="s">
        <v>11305</v>
      </c>
      <c r="B144" s="13">
        <v>41774</v>
      </c>
      <c r="C144" s="1" t="s">
        <v>11306</v>
      </c>
      <c r="D144" s="1">
        <v>1</v>
      </c>
      <c r="E144" s="1" t="s">
        <v>11307</v>
      </c>
      <c r="F144" s="1" t="s">
        <v>9</v>
      </c>
      <c r="G144" s="1" t="s">
        <v>10</v>
      </c>
      <c r="H144" s="1" t="s">
        <v>11308</v>
      </c>
      <c r="I144" s="14">
        <f t="shared" si="2"/>
        <v>384655.1875</v>
      </c>
      <c r="J144" s="14">
        <v>61544.83</v>
      </c>
      <c r="K144" s="14" t="s">
        <v>6142</v>
      </c>
      <c r="L144" s="1"/>
    </row>
    <row r="145" spans="1:12" hidden="1">
      <c r="A145" s="1" t="s">
        <v>11309</v>
      </c>
      <c r="B145" s="13">
        <v>41774</v>
      </c>
      <c r="C145" s="1" t="s">
        <v>11310</v>
      </c>
      <c r="D145" s="1">
        <v>1</v>
      </c>
      <c r="E145" s="1" t="s">
        <v>11311</v>
      </c>
      <c r="F145" s="1" t="s">
        <v>9</v>
      </c>
      <c r="G145" s="1" t="s">
        <v>10</v>
      </c>
      <c r="H145" s="1" t="s">
        <v>11308</v>
      </c>
      <c r="I145" s="14">
        <f t="shared" si="2"/>
        <v>259051.75</v>
      </c>
      <c r="J145" s="14">
        <v>41448.28</v>
      </c>
      <c r="K145" s="14" t="s">
        <v>6142</v>
      </c>
      <c r="L145" s="1"/>
    </row>
    <row r="146" spans="1:12" hidden="1">
      <c r="A146" t="s">
        <v>12100</v>
      </c>
      <c r="B146" s="3">
        <v>41774</v>
      </c>
      <c r="C146" t="s">
        <v>12101</v>
      </c>
      <c r="D146">
        <v>1</v>
      </c>
      <c r="E146" t="s">
        <v>12102</v>
      </c>
      <c r="F146" t="s">
        <v>9</v>
      </c>
      <c r="G146" t="s">
        <v>10</v>
      </c>
      <c r="H146" t="s">
        <v>12103</v>
      </c>
      <c r="I146" s="14">
        <f t="shared" si="2"/>
        <v>196551.75</v>
      </c>
      <c r="J146" s="4">
        <v>31448.28</v>
      </c>
      <c r="K146" s="14" t="s">
        <v>6141</v>
      </c>
      <c r="L146" s="1"/>
    </row>
    <row r="147" spans="1:12" hidden="1">
      <c r="A147" s="1" t="s">
        <v>8969</v>
      </c>
      <c r="B147" s="13">
        <v>41775</v>
      </c>
      <c r="C147" s="1" t="s">
        <v>11209</v>
      </c>
      <c r="D147" s="1">
        <v>1</v>
      </c>
      <c r="E147" s="1" t="s">
        <v>11312</v>
      </c>
      <c r="F147" s="1" t="s">
        <v>58</v>
      </c>
      <c r="G147" s="1" t="s">
        <v>10</v>
      </c>
      <c r="H147" s="1" t="s">
        <v>11211</v>
      </c>
      <c r="I147" s="14">
        <f t="shared" si="2"/>
        <v>2413.8125</v>
      </c>
      <c r="J147" s="1">
        <v>386.21</v>
      </c>
      <c r="K147" s="14" t="s">
        <v>6138</v>
      </c>
      <c r="L147" s="1"/>
    </row>
    <row r="148" spans="1:12">
      <c r="A148" t="s">
        <v>2277</v>
      </c>
      <c r="B148" s="3">
        <v>41775</v>
      </c>
      <c r="C148" t="s">
        <v>2</v>
      </c>
      <c r="D148">
        <v>2</v>
      </c>
      <c r="E148" t="s">
        <v>12104</v>
      </c>
      <c r="F148" t="s">
        <v>1283</v>
      </c>
      <c r="G148" t="s">
        <v>3</v>
      </c>
      <c r="H148" t="s">
        <v>11125</v>
      </c>
      <c r="I148" s="14">
        <f t="shared" si="2"/>
        <v>-883.25</v>
      </c>
      <c r="J148">
        <v>-141.32</v>
      </c>
      <c r="K148" s="14" t="s">
        <v>6149</v>
      </c>
      <c r="L148" s="1"/>
    </row>
    <row r="149" spans="1:12" hidden="1">
      <c r="A149" s="1" t="s">
        <v>11313</v>
      </c>
      <c r="B149" s="13">
        <v>41775</v>
      </c>
      <c r="C149" s="1" t="s">
        <v>11314</v>
      </c>
      <c r="D149" s="1">
        <v>1</v>
      </c>
      <c r="E149" s="1" t="s">
        <v>11315</v>
      </c>
      <c r="F149" s="1" t="s">
        <v>269</v>
      </c>
      <c r="G149" s="1" t="s">
        <v>5</v>
      </c>
      <c r="H149" s="1" t="s">
        <v>11316</v>
      </c>
      <c r="I149" s="14">
        <f t="shared" si="2"/>
        <v>21551.75</v>
      </c>
      <c r="J149" s="14">
        <v>3448.28</v>
      </c>
      <c r="K149" s="14" t="s">
        <v>6166</v>
      </c>
      <c r="L149" s="1"/>
    </row>
    <row r="150" spans="1:12" hidden="1">
      <c r="A150" s="1" t="s">
        <v>11317</v>
      </c>
      <c r="B150" s="13">
        <v>41775</v>
      </c>
      <c r="C150" s="1" t="s">
        <v>11318</v>
      </c>
      <c r="D150" s="1">
        <v>1</v>
      </c>
      <c r="E150" s="1" t="s">
        <v>11319</v>
      </c>
      <c r="F150" s="1" t="s">
        <v>269</v>
      </c>
      <c r="G150" s="1" t="s">
        <v>5</v>
      </c>
      <c r="H150" s="1" t="s">
        <v>11320</v>
      </c>
      <c r="I150" s="14">
        <f t="shared" si="2"/>
        <v>7797.7500000000009</v>
      </c>
      <c r="J150" s="14">
        <v>1247.6400000000001</v>
      </c>
      <c r="K150" s="14" t="s">
        <v>6166</v>
      </c>
      <c r="L150" s="1"/>
    </row>
    <row r="151" spans="1:12" hidden="1">
      <c r="A151" s="1" t="s">
        <v>11321</v>
      </c>
      <c r="B151" s="13">
        <v>41775</v>
      </c>
      <c r="C151" s="1" t="s">
        <v>11322</v>
      </c>
      <c r="D151" s="1">
        <v>1</v>
      </c>
      <c r="E151" s="1" t="s">
        <v>11323</v>
      </c>
      <c r="F151" s="1" t="s">
        <v>269</v>
      </c>
      <c r="G151" s="1" t="s">
        <v>5</v>
      </c>
      <c r="H151" s="1" t="s">
        <v>11324</v>
      </c>
      <c r="I151" s="14">
        <f t="shared" si="2"/>
        <v>7797.7500000000009</v>
      </c>
      <c r="J151" s="14">
        <v>1247.6400000000001</v>
      </c>
      <c r="K151" s="14" t="s">
        <v>6166</v>
      </c>
      <c r="L151" s="1"/>
    </row>
    <row r="152" spans="1:12" hidden="1">
      <c r="A152" s="1" t="s">
        <v>11325</v>
      </c>
      <c r="B152" s="13">
        <v>41775</v>
      </c>
      <c r="C152" s="1" t="s">
        <v>11326</v>
      </c>
      <c r="D152" s="1">
        <v>1</v>
      </c>
      <c r="E152" s="1" t="s">
        <v>11327</v>
      </c>
      <c r="F152" s="1" t="s">
        <v>269</v>
      </c>
      <c r="G152" s="1" t="s">
        <v>5</v>
      </c>
      <c r="H152" s="1" t="s">
        <v>11328</v>
      </c>
      <c r="I152" s="14">
        <f t="shared" si="2"/>
        <v>17763.5</v>
      </c>
      <c r="J152" s="14">
        <v>2842.16</v>
      </c>
      <c r="K152" s="14" t="s">
        <v>6166</v>
      </c>
      <c r="L152" s="1"/>
    </row>
    <row r="153" spans="1:12" hidden="1">
      <c r="A153" s="1" t="s">
        <v>11329</v>
      </c>
      <c r="B153" s="13">
        <v>41775</v>
      </c>
      <c r="C153" s="1" t="s">
        <v>11330</v>
      </c>
      <c r="D153" s="1">
        <v>1</v>
      </c>
      <c r="E153" s="1" t="s">
        <v>11331</v>
      </c>
      <c r="F153" s="1" t="s">
        <v>269</v>
      </c>
      <c r="G153" s="1" t="s">
        <v>5</v>
      </c>
      <c r="H153" s="1" t="s">
        <v>11332</v>
      </c>
      <c r="I153" s="14">
        <f t="shared" si="2"/>
        <v>20951.8125</v>
      </c>
      <c r="J153" s="14">
        <v>3352.29</v>
      </c>
      <c r="K153" s="14" t="s">
        <v>6165</v>
      </c>
      <c r="L153" s="1"/>
    </row>
    <row r="154" spans="1:12" hidden="1">
      <c r="A154" s="1" t="s">
        <v>11333</v>
      </c>
      <c r="B154" s="13">
        <v>41775</v>
      </c>
      <c r="C154" s="1" t="s">
        <v>11334</v>
      </c>
      <c r="D154" s="1">
        <v>1</v>
      </c>
      <c r="E154" s="1" t="s">
        <v>11335</v>
      </c>
      <c r="F154" s="1" t="s">
        <v>269</v>
      </c>
      <c r="G154" s="1" t="s">
        <v>5</v>
      </c>
      <c r="H154" s="1" t="s">
        <v>11336</v>
      </c>
      <c r="I154" s="14">
        <f t="shared" si="2"/>
        <v>163.375</v>
      </c>
      <c r="J154" s="1">
        <v>26.14</v>
      </c>
      <c r="K154" s="14" t="s">
        <v>6165</v>
      </c>
      <c r="L154" s="1"/>
    </row>
    <row r="155" spans="1:12" hidden="1">
      <c r="A155" s="1" t="s">
        <v>11337</v>
      </c>
      <c r="B155" s="13">
        <v>41775</v>
      </c>
      <c r="C155" s="1" t="s">
        <v>11338</v>
      </c>
      <c r="D155" s="1">
        <v>1</v>
      </c>
      <c r="E155" s="1" t="s">
        <v>11339</v>
      </c>
      <c r="F155" s="1" t="s">
        <v>269</v>
      </c>
      <c r="G155" s="1" t="s">
        <v>5</v>
      </c>
      <c r="H155" s="1" t="s">
        <v>11340</v>
      </c>
      <c r="I155" s="14">
        <f t="shared" si="2"/>
        <v>192.375</v>
      </c>
      <c r="J155" s="1">
        <v>30.78</v>
      </c>
      <c r="K155" s="14" t="s">
        <v>6165</v>
      </c>
      <c r="L155" s="1"/>
    </row>
    <row r="156" spans="1:12" hidden="1">
      <c r="A156" s="1" t="s">
        <v>11341</v>
      </c>
      <c r="B156" s="13">
        <v>41775</v>
      </c>
      <c r="C156" s="1" t="s">
        <v>11342</v>
      </c>
      <c r="D156" s="1">
        <v>1</v>
      </c>
      <c r="E156" s="1" t="s">
        <v>11343</v>
      </c>
      <c r="F156" s="1" t="s">
        <v>269</v>
      </c>
      <c r="G156" s="1" t="s">
        <v>5</v>
      </c>
      <c r="H156" s="1" t="s">
        <v>11344</v>
      </c>
      <c r="I156" s="14">
        <f t="shared" si="2"/>
        <v>105.8125</v>
      </c>
      <c r="J156" s="1">
        <v>16.93</v>
      </c>
      <c r="K156" s="14" t="s">
        <v>6165</v>
      </c>
      <c r="L156" s="1"/>
    </row>
    <row r="157" spans="1:12" hidden="1">
      <c r="A157" s="1" t="s">
        <v>11345</v>
      </c>
      <c r="B157" s="13">
        <v>41775</v>
      </c>
      <c r="C157" s="1" t="s">
        <v>11346</v>
      </c>
      <c r="D157" s="1">
        <v>1</v>
      </c>
      <c r="E157" s="1" t="s">
        <v>11347</v>
      </c>
      <c r="F157" s="1" t="s">
        <v>269</v>
      </c>
      <c r="G157" s="1" t="s">
        <v>5</v>
      </c>
      <c r="H157" s="1" t="s">
        <v>11348</v>
      </c>
      <c r="I157" s="14">
        <f t="shared" si="2"/>
        <v>3000</v>
      </c>
      <c r="J157" s="1">
        <v>480</v>
      </c>
      <c r="K157" s="14" t="s">
        <v>6166</v>
      </c>
      <c r="L157" s="1"/>
    </row>
    <row r="158" spans="1:12" hidden="1">
      <c r="A158" s="1" t="s">
        <v>11349</v>
      </c>
      <c r="B158" s="13">
        <v>41775</v>
      </c>
      <c r="C158" s="1" t="s">
        <v>11350</v>
      </c>
      <c r="D158" s="1">
        <v>1</v>
      </c>
      <c r="E158" s="1" t="s">
        <v>11351</v>
      </c>
      <c r="F158" s="1" t="s">
        <v>269</v>
      </c>
      <c r="G158" s="1" t="s">
        <v>5</v>
      </c>
      <c r="H158" s="1" t="s">
        <v>11352</v>
      </c>
      <c r="I158" s="14">
        <f t="shared" si="2"/>
        <v>2025.875</v>
      </c>
      <c r="J158" s="1">
        <v>324.14</v>
      </c>
      <c r="K158" s="14" t="s">
        <v>6166</v>
      </c>
      <c r="L158" s="1"/>
    </row>
    <row r="159" spans="1:12" hidden="1">
      <c r="A159" s="1" t="s">
        <v>550</v>
      </c>
      <c r="B159" s="13">
        <v>41775</v>
      </c>
      <c r="C159" s="1" t="s">
        <v>11353</v>
      </c>
      <c r="D159" s="1">
        <v>1</v>
      </c>
      <c r="E159" s="1" t="s">
        <v>11354</v>
      </c>
      <c r="F159" s="1" t="s">
        <v>269</v>
      </c>
      <c r="G159" s="1" t="s">
        <v>5</v>
      </c>
      <c r="H159" s="1" t="s">
        <v>11355</v>
      </c>
      <c r="I159" s="14">
        <f t="shared" si="2"/>
        <v>1950</v>
      </c>
      <c r="J159" s="1">
        <v>312</v>
      </c>
      <c r="K159" s="14" t="s">
        <v>6166</v>
      </c>
      <c r="L159" s="1"/>
    </row>
    <row r="160" spans="1:12" hidden="1">
      <c r="A160" s="1" t="s">
        <v>8499</v>
      </c>
      <c r="B160" s="13">
        <v>41775</v>
      </c>
      <c r="C160" s="1" t="s">
        <v>11356</v>
      </c>
      <c r="D160" s="1">
        <v>1</v>
      </c>
      <c r="E160" s="1" t="s">
        <v>11357</v>
      </c>
      <c r="F160" s="1" t="s">
        <v>269</v>
      </c>
      <c r="G160" s="1" t="s">
        <v>5</v>
      </c>
      <c r="H160" s="1" t="s">
        <v>11358</v>
      </c>
      <c r="I160" s="14">
        <f t="shared" si="2"/>
        <v>3000</v>
      </c>
      <c r="J160" s="1">
        <v>480</v>
      </c>
      <c r="K160" s="14" t="s">
        <v>6166</v>
      </c>
      <c r="L160" s="1"/>
    </row>
    <row r="161" spans="1:12" hidden="1">
      <c r="A161" s="1" t="s">
        <v>11359</v>
      </c>
      <c r="B161" s="13">
        <v>41775</v>
      </c>
      <c r="C161" s="1" t="s">
        <v>11360</v>
      </c>
      <c r="D161" s="1">
        <v>1</v>
      </c>
      <c r="E161" s="1" t="s">
        <v>11361</v>
      </c>
      <c r="F161" s="1" t="s">
        <v>269</v>
      </c>
      <c r="G161" s="1" t="s">
        <v>5</v>
      </c>
      <c r="H161" s="1" t="s">
        <v>11362</v>
      </c>
      <c r="I161" s="14">
        <f t="shared" si="2"/>
        <v>-7797.7500000000009</v>
      </c>
      <c r="J161" s="14">
        <v>-1247.6400000000001</v>
      </c>
      <c r="K161" s="14" t="s">
        <v>6166</v>
      </c>
      <c r="L161" s="1"/>
    </row>
    <row r="162" spans="1:12" hidden="1">
      <c r="A162" s="1" t="s">
        <v>3779</v>
      </c>
      <c r="B162" s="13">
        <v>41775</v>
      </c>
      <c r="C162" s="1" t="s">
        <v>11363</v>
      </c>
      <c r="D162" s="1">
        <v>1</v>
      </c>
      <c r="E162" s="1" t="s">
        <v>11364</v>
      </c>
      <c r="F162" s="1" t="s">
        <v>269</v>
      </c>
      <c r="G162" s="1" t="s">
        <v>5</v>
      </c>
      <c r="H162" s="1" t="s">
        <v>11365</v>
      </c>
      <c r="I162" s="14">
        <f t="shared" si="2"/>
        <v>-3000</v>
      </c>
      <c r="J162" s="1">
        <v>-480</v>
      </c>
      <c r="K162" s="14" t="s">
        <v>6166</v>
      </c>
      <c r="L162" s="1"/>
    </row>
    <row r="163" spans="1:12" hidden="1">
      <c r="A163" s="1" t="s">
        <v>8501</v>
      </c>
      <c r="B163" s="13">
        <v>41775</v>
      </c>
      <c r="C163" s="1" t="s">
        <v>1134</v>
      </c>
      <c r="D163" s="1">
        <v>1</v>
      </c>
      <c r="E163" s="1" t="s">
        <v>11366</v>
      </c>
      <c r="F163" s="1" t="s">
        <v>9</v>
      </c>
      <c r="G163" s="1" t="s">
        <v>103</v>
      </c>
      <c r="H163" s="1" t="s">
        <v>11308</v>
      </c>
      <c r="I163" s="14">
        <f t="shared" si="2"/>
        <v>259051.75</v>
      </c>
      <c r="J163" s="14">
        <v>41448.28</v>
      </c>
      <c r="K163" s="14" t="s">
        <v>6142</v>
      </c>
      <c r="L163" s="1"/>
    </row>
    <row r="164" spans="1:12" hidden="1">
      <c r="A164" t="s">
        <v>8977</v>
      </c>
      <c r="B164" s="3">
        <v>41775</v>
      </c>
      <c r="C164" t="s">
        <v>12105</v>
      </c>
      <c r="D164">
        <v>2</v>
      </c>
      <c r="E164" t="s">
        <v>12106</v>
      </c>
      <c r="F164" t="s">
        <v>1637</v>
      </c>
      <c r="G164" t="s">
        <v>13</v>
      </c>
      <c r="H164" t="s">
        <v>12107</v>
      </c>
      <c r="I164" s="14">
        <f t="shared" si="2"/>
        <v>-853.43750000000011</v>
      </c>
      <c r="J164">
        <v>-136.55000000000001</v>
      </c>
      <c r="K164" s="14" t="s">
        <v>6145</v>
      </c>
      <c r="L164" s="1"/>
    </row>
    <row r="165" spans="1:12" hidden="1">
      <c r="A165" s="1" t="s">
        <v>8504</v>
      </c>
      <c r="B165" s="13">
        <v>41776</v>
      </c>
      <c r="C165" s="1" t="s">
        <v>11368</v>
      </c>
      <c r="D165" s="1">
        <v>1</v>
      </c>
      <c r="E165" s="1" t="s">
        <v>11369</v>
      </c>
      <c r="F165" s="1" t="s">
        <v>54</v>
      </c>
      <c r="G165" s="1" t="s">
        <v>10</v>
      </c>
      <c r="H165" s="1" t="s">
        <v>222</v>
      </c>
      <c r="I165" s="14">
        <f t="shared" si="2"/>
        <v>148194.375</v>
      </c>
      <c r="J165" s="14">
        <v>23711.1</v>
      </c>
      <c r="K165" s="14" t="s">
        <v>6143</v>
      </c>
      <c r="L165" s="1"/>
    </row>
    <row r="166" spans="1:12" hidden="1">
      <c r="A166" t="s">
        <v>566</v>
      </c>
      <c r="B166" s="3">
        <v>41776</v>
      </c>
      <c r="C166" t="s">
        <v>12108</v>
      </c>
      <c r="D166">
        <v>2</v>
      </c>
      <c r="E166" t="s">
        <v>12109</v>
      </c>
      <c r="F166" t="s">
        <v>1448</v>
      </c>
      <c r="G166" t="s">
        <v>13</v>
      </c>
      <c r="H166" t="s">
        <v>88</v>
      </c>
      <c r="I166" s="14">
        <f t="shared" si="2"/>
        <v>1621</v>
      </c>
      <c r="J166">
        <v>259.36</v>
      </c>
      <c r="K166" s="14" t="s">
        <v>6164</v>
      </c>
      <c r="L166" s="1"/>
    </row>
    <row r="167" spans="1:12" hidden="1">
      <c r="A167" t="s">
        <v>569</v>
      </c>
      <c r="B167" s="3">
        <v>41776</v>
      </c>
      <c r="C167" t="s">
        <v>12110</v>
      </c>
      <c r="D167">
        <v>2</v>
      </c>
      <c r="E167" t="s">
        <v>12111</v>
      </c>
      <c r="F167" t="s">
        <v>1448</v>
      </c>
      <c r="G167" t="s">
        <v>13</v>
      </c>
      <c r="H167" t="s">
        <v>88</v>
      </c>
      <c r="I167" s="14">
        <f t="shared" si="2"/>
        <v>4886.1875</v>
      </c>
      <c r="J167">
        <v>781.79</v>
      </c>
      <c r="K167" s="14" t="s">
        <v>6164</v>
      </c>
      <c r="L167" s="1"/>
    </row>
    <row r="168" spans="1:12" hidden="1">
      <c r="A168" t="s">
        <v>572</v>
      </c>
      <c r="B168" s="3">
        <v>41776</v>
      </c>
      <c r="C168" t="s">
        <v>12112</v>
      </c>
      <c r="D168">
        <v>2</v>
      </c>
      <c r="E168" t="s">
        <v>12113</v>
      </c>
      <c r="F168" t="s">
        <v>1448</v>
      </c>
      <c r="G168" t="s">
        <v>13</v>
      </c>
      <c r="H168" t="s">
        <v>88</v>
      </c>
      <c r="I168" s="14">
        <f t="shared" si="2"/>
        <v>9379.6875</v>
      </c>
      <c r="J168" s="4">
        <v>1500.75</v>
      </c>
      <c r="K168" s="14" t="s">
        <v>6164</v>
      </c>
      <c r="L168" s="1"/>
    </row>
    <row r="169" spans="1:12" hidden="1">
      <c r="A169" t="s">
        <v>575</v>
      </c>
      <c r="B169" s="3">
        <v>41776</v>
      </c>
      <c r="C169" t="s">
        <v>12114</v>
      </c>
      <c r="D169">
        <v>2</v>
      </c>
      <c r="E169" t="s">
        <v>12115</v>
      </c>
      <c r="F169" t="s">
        <v>1448</v>
      </c>
      <c r="G169" t="s">
        <v>13</v>
      </c>
      <c r="H169" t="s">
        <v>88</v>
      </c>
      <c r="I169" s="14">
        <f t="shared" si="2"/>
        <v>5528.75</v>
      </c>
      <c r="J169">
        <v>884.6</v>
      </c>
      <c r="K169" s="14" t="s">
        <v>6164</v>
      </c>
      <c r="L169" s="1"/>
    </row>
    <row r="170" spans="1:12" hidden="1">
      <c r="A170" t="s">
        <v>578</v>
      </c>
      <c r="B170" s="3">
        <v>41776</v>
      </c>
      <c r="C170" t="s">
        <v>12116</v>
      </c>
      <c r="D170">
        <v>2</v>
      </c>
      <c r="E170" t="s">
        <v>12117</v>
      </c>
      <c r="F170" t="s">
        <v>1455</v>
      </c>
      <c r="G170" t="s">
        <v>13</v>
      </c>
      <c r="H170" t="s">
        <v>88</v>
      </c>
      <c r="I170" s="14">
        <f t="shared" si="2"/>
        <v>110.00000000000001</v>
      </c>
      <c r="J170">
        <v>17.600000000000001</v>
      </c>
      <c r="K170" s="14" t="s">
        <v>6145</v>
      </c>
      <c r="L170" s="1"/>
    </row>
    <row r="171" spans="1:12" hidden="1">
      <c r="A171" s="1" t="s">
        <v>3797</v>
      </c>
      <c r="B171" s="13">
        <v>41776</v>
      </c>
      <c r="C171" s="1" t="s">
        <v>9561</v>
      </c>
      <c r="D171" s="1">
        <v>1</v>
      </c>
      <c r="E171" s="1" t="s">
        <v>11370</v>
      </c>
      <c r="F171" s="1" t="s">
        <v>9</v>
      </c>
      <c r="G171" s="1" t="s">
        <v>10</v>
      </c>
      <c r="H171" s="1" t="s">
        <v>6727</v>
      </c>
      <c r="I171" s="14">
        <f t="shared" si="2"/>
        <v>153620.6875</v>
      </c>
      <c r="J171" s="14">
        <v>24579.31</v>
      </c>
      <c r="K171" s="14" t="s">
        <v>6142</v>
      </c>
      <c r="L171" s="1"/>
    </row>
    <row r="172" spans="1:12" hidden="1">
      <c r="A172" s="1" t="s">
        <v>9006</v>
      </c>
      <c r="B172" s="13">
        <v>41776</v>
      </c>
      <c r="C172" s="1" t="s">
        <v>6707</v>
      </c>
      <c r="D172" s="1">
        <v>1</v>
      </c>
      <c r="E172" s="1" t="s">
        <v>11372</v>
      </c>
      <c r="F172" s="1" t="s">
        <v>9</v>
      </c>
      <c r="G172" s="1" t="s">
        <v>10</v>
      </c>
      <c r="H172" s="1" t="s">
        <v>11373</v>
      </c>
      <c r="I172" s="14">
        <f t="shared" si="2"/>
        <v>194655.1875</v>
      </c>
      <c r="J172" s="14">
        <v>31144.83</v>
      </c>
      <c r="K172" s="14" t="s">
        <v>6142</v>
      </c>
      <c r="L172" s="1"/>
    </row>
    <row r="173" spans="1:12" hidden="1">
      <c r="A173" s="1" t="s">
        <v>8513</v>
      </c>
      <c r="B173" s="13">
        <v>41778</v>
      </c>
      <c r="C173" s="1" t="s">
        <v>11374</v>
      </c>
      <c r="D173" s="1">
        <v>2</v>
      </c>
      <c r="E173" s="1" t="s">
        <v>11375</v>
      </c>
      <c r="F173" s="1" t="s">
        <v>37</v>
      </c>
      <c r="G173" s="1" t="s">
        <v>38</v>
      </c>
      <c r="H173" s="1" t="s">
        <v>39</v>
      </c>
      <c r="I173" s="14">
        <f t="shared" si="2"/>
        <v>1301.625</v>
      </c>
      <c r="J173" s="1">
        <v>208.26</v>
      </c>
      <c r="K173" s="14" t="s">
        <v>6145</v>
      </c>
      <c r="L173" s="1"/>
    </row>
    <row r="174" spans="1:12" hidden="1">
      <c r="A174" s="1" t="s">
        <v>8514</v>
      </c>
      <c r="B174" s="13">
        <v>41778</v>
      </c>
      <c r="C174" s="1" t="s">
        <v>11376</v>
      </c>
      <c r="D174" s="1">
        <v>2</v>
      </c>
      <c r="E174" s="1" t="s">
        <v>11377</v>
      </c>
      <c r="F174" s="1" t="s">
        <v>37</v>
      </c>
      <c r="G174" s="1" t="s">
        <v>38</v>
      </c>
      <c r="H174" s="1" t="s">
        <v>39</v>
      </c>
      <c r="I174" s="14">
        <f t="shared" si="2"/>
        <v>3453.4999999999995</v>
      </c>
      <c r="J174" s="1">
        <v>552.55999999999995</v>
      </c>
      <c r="K174" s="14" t="s">
        <v>6145</v>
      </c>
      <c r="L174" s="1"/>
    </row>
    <row r="175" spans="1:12" hidden="1">
      <c r="A175" s="1" t="s">
        <v>2491</v>
      </c>
      <c r="B175" s="13">
        <v>41778</v>
      </c>
      <c r="C175" s="1" t="s">
        <v>11378</v>
      </c>
      <c r="D175" s="1">
        <v>2</v>
      </c>
      <c r="E175" s="1" t="s">
        <v>11379</v>
      </c>
      <c r="F175" s="1" t="s">
        <v>37</v>
      </c>
      <c r="G175" s="1" t="s">
        <v>38</v>
      </c>
      <c r="H175" s="1" t="s">
        <v>39</v>
      </c>
      <c r="I175" s="14">
        <f t="shared" si="2"/>
        <v>111.9375</v>
      </c>
      <c r="J175" s="1">
        <v>17.91</v>
      </c>
      <c r="K175" s="14" t="s">
        <v>6145</v>
      </c>
      <c r="L175" s="1"/>
    </row>
    <row r="176" spans="1:12" hidden="1">
      <c r="A176" s="1" t="s">
        <v>8515</v>
      </c>
      <c r="B176" s="13">
        <v>41778</v>
      </c>
      <c r="C176" s="1" t="s">
        <v>11380</v>
      </c>
      <c r="D176" s="1">
        <v>2</v>
      </c>
      <c r="E176" s="1" t="s">
        <v>11381</v>
      </c>
      <c r="F176" s="1" t="s">
        <v>37</v>
      </c>
      <c r="G176" s="1" t="s">
        <v>38</v>
      </c>
      <c r="H176" s="1" t="s">
        <v>39</v>
      </c>
      <c r="I176" s="14">
        <f t="shared" si="2"/>
        <v>385.375</v>
      </c>
      <c r="J176" s="1">
        <v>61.66</v>
      </c>
      <c r="K176" s="14" t="s">
        <v>6145</v>
      </c>
      <c r="L176" s="1"/>
    </row>
    <row r="177" spans="1:12" hidden="1">
      <c r="A177" s="1" t="s">
        <v>8516</v>
      </c>
      <c r="B177" s="13">
        <v>41778</v>
      </c>
      <c r="C177" s="1" t="s">
        <v>11382</v>
      </c>
      <c r="D177" s="1">
        <v>2</v>
      </c>
      <c r="E177" s="1" t="s">
        <v>11383</v>
      </c>
      <c r="F177" s="1" t="s">
        <v>37</v>
      </c>
      <c r="G177" s="1" t="s">
        <v>38</v>
      </c>
      <c r="H177" s="1" t="s">
        <v>39</v>
      </c>
      <c r="I177" s="14">
        <f t="shared" si="2"/>
        <v>1115.5625</v>
      </c>
      <c r="J177" s="1">
        <v>178.49</v>
      </c>
      <c r="K177" s="14" t="s">
        <v>6145</v>
      </c>
      <c r="L177" s="1"/>
    </row>
    <row r="178" spans="1:12" hidden="1">
      <c r="A178" s="1" t="s">
        <v>8517</v>
      </c>
      <c r="B178" s="13">
        <v>41778</v>
      </c>
      <c r="C178" s="1" t="s">
        <v>11384</v>
      </c>
      <c r="D178" s="1">
        <v>2</v>
      </c>
      <c r="E178" s="1" t="s">
        <v>11385</v>
      </c>
      <c r="F178" s="1" t="s">
        <v>37</v>
      </c>
      <c r="G178" s="1" t="s">
        <v>38</v>
      </c>
      <c r="H178" s="1" t="s">
        <v>39</v>
      </c>
      <c r="I178" s="14">
        <f t="shared" si="2"/>
        <v>413.6875</v>
      </c>
      <c r="J178" s="1">
        <v>66.19</v>
      </c>
      <c r="K178" s="14" t="s">
        <v>6145</v>
      </c>
      <c r="L178" s="1"/>
    </row>
    <row r="179" spans="1:12" hidden="1">
      <c r="A179" s="1" t="s">
        <v>603</v>
      </c>
      <c r="B179" s="13">
        <v>41778</v>
      </c>
      <c r="C179" s="1" t="s">
        <v>11386</v>
      </c>
      <c r="D179" s="1">
        <v>2</v>
      </c>
      <c r="E179" s="1" t="s">
        <v>11387</v>
      </c>
      <c r="F179" s="1" t="s">
        <v>37</v>
      </c>
      <c r="G179" s="1" t="s">
        <v>38</v>
      </c>
      <c r="H179" s="1" t="s">
        <v>39</v>
      </c>
      <c r="I179" s="14">
        <f t="shared" si="2"/>
        <v>997.00000000000011</v>
      </c>
      <c r="J179" s="1">
        <v>159.52000000000001</v>
      </c>
      <c r="K179" s="14" t="s">
        <v>6145</v>
      </c>
      <c r="L179" s="1"/>
    </row>
    <row r="180" spans="1:12" hidden="1">
      <c r="A180" s="1" t="s">
        <v>2493</v>
      </c>
      <c r="B180" s="13">
        <v>41778</v>
      </c>
      <c r="C180" s="1" t="s">
        <v>6456</v>
      </c>
      <c r="D180" s="1">
        <v>1</v>
      </c>
      <c r="E180" s="1" t="s">
        <v>11388</v>
      </c>
      <c r="F180" s="1" t="s">
        <v>9</v>
      </c>
      <c r="G180" s="1" t="s">
        <v>10</v>
      </c>
      <c r="H180" s="1" t="s">
        <v>11389</v>
      </c>
      <c r="I180" s="14">
        <f t="shared" si="2"/>
        <v>232663.8125</v>
      </c>
      <c r="J180" s="14">
        <v>37226.21</v>
      </c>
      <c r="K180" s="14" t="s">
        <v>6142</v>
      </c>
      <c r="L180" s="1"/>
    </row>
    <row r="181" spans="1:12" hidden="1">
      <c r="A181" s="1" t="s">
        <v>2496</v>
      </c>
      <c r="B181" s="13">
        <v>41778</v>
      </c>
      <c r="C181" s="1" t="s">
        <v>11390</v>
      </c>
      <c r="D181" s="1">
        <v>1</v>
      </c>
      <c r="E181" s="1" t="s">
        <v>11391</v>
      </c>
      <c r="F181" s="1" t="s">
        <v>9</v>
      </c>
      <c r="G181" s="1" t="s">
        <v>10</v>
      </c>
      <c r="H181" s="1" t="s">
        <v>10896</v>
      </c>
      <c r="I181" s="14">
        <f t="shared" si="2"/>
        <v>172327.5625</v>
      </c>
      <c r="J181" s="14">
        <v>27572.41</v>
      </c>
      <c r="K181" s="14" t="s">
        <v>6142</v>
      </c>
      <c r="L181" s="1"/>
    </row>
    <row r="182" spans="1:12" hidden="1">
      <c r="A182" s="1" t="s">
        <v>2499</v>
      </c>
      <c r="B182" s="13">
        <v>41778</v>
      </c>
      <c r="C182" s="1" t="s">
        <v>11392</v>
      </c>
      <c r="D182" s="1">
        <v>1</v>
      </c>
      <c r="E182" s="1" t="s">
        <v>11393</v>
      </c>
      <c r="F182" s="1" t="s">
        <v>9</v>
      </c>
      <c r="G182" s="1" t="s">
        <v>10</v>
      </c>
      <c r="H182" s="1" t="s">
        <v>11222</v>
      </c>
      <c r="I182" s="14">
        <f t="shared" si="2"/>
        <v>400862.0625</v>
      </c>
      <c r="J182" s="14">
        <v>64137.93</v>
      </c>
      <c r="K182" s="14" t="s">
        <v>6142</v>
      </c>
      <c r="L182" s="1"/>
    </row>
    <row r="183" spans="1:12" hidden="1">
      <c r="A183" s="1" t="s">
        <v>614</v>
      </c>
      <c r="B183" s="13">
        <v>41761</v>
      </c>
      <c r="C183" s="1" t="s">
        <v>11394</v>
      </c>
      <c r="D183" s="1">
        <v>1</v>
      </c>
      <c r="E183" s="1" t="s">
        <v>11395</v>
      </c>
      <c r="F183" s="1" t="s">
        <v>318</v>
      </c>
      <c r="G183" s="1" t="s">
        <v>3602</v>
      </c>
      <c r="H183" s="1" t="s">
        <v>11396</v>
      </c>
      <c r="I183" s="14">
        <f t="shared" si="2"/>
        <v>4310.375</v>
      </c>
      <c r="J183" s="1">
        <v>689.66</v>
      </c>
      <c r="K183" s="14" t="s">
        <v>6144</v>
      </c>
      <c r="L183" s="1"/>
    </row>
    <row r="184" spans="1:12" hidden="1">
      <c r="A184" s="1" t="s">
        <v>3837</v>
      </c>
      <c r="B184" s="13">
        <v>41762</v>
      </c>
      <c r="C184" s="1" t="s">
        <v>11397</v>
      </c>
      <c r="D184" s="1">
        <v>1</v>
      </c>
      <c r="E184" s="1" t="s">
        <v>11398</v>
      </c>
      <c r="F184" s="1" t="s">
        <v>318</v>
      </c>
      <c r="G184" s="1" t="s">
        <v>3602</v>
      </c>
      <c r="H184" s="1" t="s">
        <v>11399</v>
      </c>
      <c r="I184" s="14">
        <f t="shared" si="2"/>
        <v>4310.375</v>
      </c>
      <c r="J184" s="1">
        <v>689.66</v>
      </c>
      <c r="K184" s="14" t="s">
        <v>6144</v>
      </c>
      <c r="L184" s="1"/>
    </row>
    <row r="185" spans="1:12" hidden="1">
      <c r="A185" s="1" t="s">
        <v>3840</v>
      </c>
      <c r="B185" s="13">
        <v>41778</v>
      </c>
      <c r="C185" s="1" t="s">
        <v>11400</v>
      </c>
      <c r="D185" s="1">
        <v>1</v>
      </c>
      <c r="E185" s="1" t="s">
        <v>11401</v>
      </c>
      <c r="F185" s="1" t="s">
        <v>318</v>
      </c>
      <c r="G185" s="1" t="s">
        <v>270</v>
      </c>
      <c r="H185" s="1" t="s">
        <v>11402</v>
      </c>
      <c r="I185" s="14">
        <f t="shared" si="2"/>
        <v>6465.5</v>
      </c>
      <c r="J185" s="14">
        <v>1034.48</v>
      </c>
      <c r="K185" s="14" t="s">
        <v>6144</v>
      </c>
      <c r="L185" s="1"/>
    </row>
    <row r="186" spans="1:12" hidden="1">
      <c r="A186" s="1" t="s">
        <v>621</v>
      </c>
      <c r="B186" s="13">
        <v>41779</v>
      </c>
      <c r="C186" s="1" t="s">
        <v>6707</v>
      </c>
      <c r="D186" s="1">
        <v>1</v>
      </c>
      <c r="E186" s="1" t="s">
        <v>11403</v>
      </c>
      <c r="F186" s="1" t="s">
        <v>70</v>
      </c>
      <c r="G186" s="1" t="s">
        <v>10</v>
      </c>
      <c r="H186" s="1" t="s">
        <v>11373</v>
      </c>
      <c r="I186" s="14">
        <f t="shared" si="2"/>
        <v>-194655.1875</v>
      </c>
      <c r="J186" s="14">
        <v>-31144.83</v>
      </c>
      <c r="K186" s="14" t="s">
        <v>6142</v>
      </c>
      <c r="L186" s="1"/>
    </row>
    <row r="187" spans="1:12" hidden="1">
      <c r="A187" t="s">
        <v>2505</v>
      </c>
      <c r="B187" s="3">
        <v>41779</v>
      </c>
      <c r="C187" t="s">
        <v>12118</v>
      </c>
      <c r="D187">
        <v>2</v>
      </c>
      <c r="E187" t="s">
        <v>12119</v>
      </c>
      <c r="F187" t="s">
        <v>1448</v>
      </c>
      <c r="G187" t="s">
        <v>13</v>
      </c>
      <c r="H187" t="s">
        <v>88</v>
      </c>
      <c r="I187" s="14">
        <f t="shared" si="2"/>
        <v>905.25</v>
      </c>
      <c r="J187">
        <v>144.84</v>
      </c>
      <c r="K187" s="14" t="s">
        <v>6164</v>
      </c>
      <c r="L187" s="1"/>
    </row>
    <row r="188" spans="1:12" hidden="1">
      <c r="A188" t="s">
        <v>2508</v>
      </c>
      <c r="B188" s="3">
        <v>41779</v>
      </c>
      <c r="C188" t="s">
        <v>12120</v>
      </c>
      <c r="D188">
        <v>2</v>
      </c>
      <c r="E188" t="s">
        <v>12121</v>
      </c>
      <c r="F188" t="s">
        <v>1448</v>
      </c>
      <c r="G188" t="s">
        <v>13</v>
      </c>
      <c r="H188" t="s">
        <v>88</v>
      </c>
      <c r="I188" s="14">
        <f t="shared" si="2"/>
        <v>1324.75</v>
      </c>
      <c r="J188">
        <v>211.96</v>
      </c>
      <c r="K188" s="14" t="s">
        <v>6164</v>
      </c>
      <c r="L188" s="1"/>
    </row>
    <row r="189" spans="1:12" hidden="1">
      <c r="A189" t="s">
        <v>2511</v>
      </c>
      <c r="B189" s="3">
        <v>41779</v>
      </c>
      <c r="C189" t="s">
        <v>12122</v>
      </c>
      <c r="D189">
        <v>2</v>
      </c>
      <c r="E189" t="s">
        <v>12123</v>
      </c>
      <c r="F189" t="s">
        <v>1448</v>
      </c>
      <c r="G189" t="s">
        <v>13</v>
      </c>
      <c r="H189" t="s">
        <v>88</v>
      </c>
      <c r="I189" s="14">
        <f t="shared" si="2"/>
        <v>302.5</v>
      </c>
      <c r="J189">
        <v>48.4</v>
      </c>
      <c r="K189" s="14" t="s">
        <v>6164</v>
      </c>
      <c r="L189" s="1"/>
    </row>
    <row r="190" spans="1:12" hidden="1">
      <c r="A190" t="s">
        <v>2514</v>
      </c>
      <c r="B190" s="3">
        <v>41779</v>
      </c>
      <c r="C190" t="s">
        <v>12124</v>
      </c>
      <c r="D190">
        <v>2</v>
      </c>
      <c r="E190" t="s">
        <v>12125</v>
      </c>
      <c r="F190" t="s">
        <v>1448</v>
      </c>
      <c r="G190" t="s">
        <v>13</v>
      </c>
      <c r="H190" t="s">
        <v>88</v>
      </c>
      <c r="I190" s="14">
        <f t="shared" si="2"/>
        <v>1289.3125</v>
      </c>
      <c r="J190">
        <v>206.29</v>
      </c>
      <c r="K190" s="14" t="s">
        <v>6164</v>
      </c>
      <c r="L190" s="1"/>
    </row>
    <row r="191" spans="1:12" hidden="1">
      <c r="A191" t="s">
        <v>12126</v>
      </c>
      <c r="B191" s="3">
        <v>41779</v>
      </c>
      <c r="C191" t="s">
        <v>12127</v>
      </c>
      <c r="D191">
        <v>2</v>
      </c>
      <c r="E191" t="s">
        <v>12128</v>
      </c>
      <c r="F191" t="s">
        <v>1448</v>
      </c>
      <c r="G191" t="s">
        <v>13</v>
      </c>
      <c r="H191" t="s">
        <v>88</v>
      </c>
      <c r="I191" s="14">
        <f t="shared" si="2"/>
        <v>885.1875</v>
      </c>
      <c r="J191">
        <v>141.63</v>
      </c>
      <c r="K191" s="14" t="s">
        <v>6164</v>
      </c>
      <c r="L191" s="1"/>
    </row>
    <row r="192" spans="1:12" hidden="1">
      <c r="A192" t="s">
        <v>2517</v>
      </c>
      <c r="B192" s="3">
        <v>41779</v>
      </c>
      <c r="C192" t="s">
        <v>12129</v>
      </c>
      <c r="D192">
        <v>2</v>
      </c>
      <c r="E192" t="s">
        <v>12130</v>
      </c>
      <c r="F192" t="s">
        <v>1542</v>
      </c>
      <c r="G192" t="s">
        <v>13</v>
      </c>
      <c r="H192" t="s">
        <v>88</v>
      </c>
      <c r="I192" s="14">
        <f t="shared" si="2"/>
        <v>60.5</v>
      </c>
      <c r="J192">
        <v>9.68</v>
      </c>
      <c r="K192" s="14" t="s">
        <v>6145</v>
      </c>
      <c r="L192" s="1"/>
    </row>
    <row r="193" spans="1:12" hidden="1">
      <c r="A193" t="s">
        <v>2520</v>
      </c>
      <c r="B193" s="3">
        <v>41779</v>
      </c>
      <c r="C193" t="s">
        <v>12131</v>
      </c>
      <c r="D193">
        <v>2</v>
      </c>
      <c r="E193" t="s">
        <v>12132</v>
      </c>
      <c r="F193" t="s">
        <v>1542</v>
      </c>
      <c r="G193" t="s">
        <v>13</v>
      </c>
      <c r="H193" t="s">
        <v>88</v>
      </c>
      <c r="I193" s="14">
        <f t="shared" si="2"/>
        <v>60.5</v>
      </c>
      <c r="J193">
        <v>9.68</v>
      </c>
      <c r="K193" s="14" t="s">
        <v>6145</v>
      </c>
      <c r="L193" s="1"/>
    </row>
    <row r="194" spans="1:12" hidden="1">
      <c r="A194" t="s">
        <v>2523</v>
      </c>
      <c r="B194" s="3">
        <v>41779</v>
      </c>
      <c r="C194" t="s">
        <v>12133</v>
      </c>
      <c r="D194">
        <v>2</v>
      </c>
      <c r="E194" t="s">
        <v>12134</v>
      </c>
      <c r="F194" t="s">
        <v>1542</v>
      </c>
      <c r="G194" t="s">
        <v>13</v>
      </c>
      <c r="H194" t="s">
        <v>88</v>
      </c>
      <c r="I194" s="14">
        <f t="shared" si="2"/>
        <v>60.5</v>
      </c>
      <c r="J194">
        <v>9.68</v>
      </c>
      <c r="K194" s="14" t="s">
        <v>6145</v>
      </c>
      <c r="L194" s="1"/>
    </row>
    <row r="195" spans="1:12" hidden="1">
      <c r="A195" t="s">
        <v>2526</v>
      </c>
      <c r="B195" s="3">
        <v>41779</v>
      </c>
      <c r="C195" t="s">
        <v>12135</v>
      </c>
      <c r="D195">
        <v>2</v>
      </c>
      <c r="E195" t="s">
        <v>12136</v>
      </c>
      <c r="F195" t="s">
        <v>1542</v>
      </c>
      <c r="G195" t="s">
        <v>13</v>
      </c>
      <c r="H195" t="s">
        <v>88</v>
      </c>
      <c r="I195" s="14">
        <f t="shared" si="2"/>
        <v>60.5</v>
      </c>
      <c r="J195">
        <v>9.68</v>
      </c>
      <c r="K195" s="14" t="s">
        <v>6145</v>
      </c>
      <c r="L195" s="1"/>
    </row>
    <row r="196" spans="1:12" hidden="1">
      <c r="A196" t="s">
        <v>629</v>
      </c>
      <c r="B196" s="3">
        <v>41779</v>
      </c>
      <c r="C196" t="s">
        <v>12137</v>
      </c>
      <c r="D196">
        <v>2</v>
      </c>
      <c r="E196" t="s">
        <v>12138</v>
      </c>
      <c r="F196" t="s">
        <v>1542</v>
      </c>
      <c r="G196" t="s">
        <v>13</v>
      </c>
      <c r="H196" t="s">
        <v>88</v>
      </c>
      <c r="I196" s="14">
        <f t="shared" si="2"/>
        <v>60.5</v>
      </c>
      <c r="J196">
        <v>9.68</v>
      </c>
      <c r="K196" s="14" t="s">
        <v>6145</v>
      </c>
      <c r="L196" s="1"/>
    </row>
    <row r="197" spans="1:12" hidden="1">
      <c r="A197" t="s">
        <v>9063</v>
      </c>
      <c r="B197" s="3">
        <v>41779</v>
      </c>
      <c r="C197" t="s">
        <v>12139</v>
      </c>
      <c r="D197">
        <v>2</v>
      </c>
      <c r="E197" t="s">
        <v>12140</v>
      </c>
      <c r="F197" t="s">
        <v>1542</v>
      </c>
      <c r="G197" t="s">
        <v>13</v>
      </c>
      <c r="H197" t="s">
        <v>88</v>
      </c>
      <c r="I197" s="14">
        <f t="shared" si="2"/>
        <v>60.5</v>
      </c>
      <c r="J197">
        <v>9.68</v>
      </c>
      <c r="K197" s="14" t="s">
        <v>6145</v>
      </c>
      <c r="L197" s="1"/>
    </row>
    <row r="198" spans="1:12" hidden="1">
      <c r="A198" t="s">
        <v>2529</v>
      </c>
      <c r="B198" s="3">
        <v>41779</v>
      </c>
      <c r="C198" t="s">
        <v>12141</v>
      </c>
      <c r="D198">
        <v>2</v>
      </c>
      <c r="E198" t="s">
        <v>12142</v>
      </c>
      <c r="F198" t="s">
        <v>1542</v>
      </c>
      <c r="G198" t="s">
        <v>13</v>
      </c>
      <c r="H198" t="s">
        <v>88</v>
      </c>
      <c r="I198" s="14">
        <f t="shared" si="2"/>
        <v>60.5</v>
      </c>
      <c r="J198">
        <v>9.68</v>
      </c>
      <c r="K198" s="14" t="s">
        <v>6145</v>
      </c>
      <c r="L198" s="1"/>
    </row>
    <row r="199" spans="1:12" hidden="1">
      <c r="A199" t="s">
        <v>2532</v>
      </c>
      <c r="B199" s="3">
        <v>41779</v>
      </c>
      <c r="C199" t="s">
        <v>12143</v>
      </c>
      <c r="D199">
        <v>2</v>
      </c>
      <c r="E199" t="s">
        <v>12144</v>
      </c>
      <c r="F199" t="s">
        <v>1542</v>
      </c>
      <c r="G199" t="s">
        <v>13</v>
      </c>
      <c r="H199" t="s">
        <v>88</v>
      </c>
      <c r="I199" s="14">
        <f t="shared" si="2"/>
        <v>60.5</v>
      </c>
      <c r="J199">
        <v>9.68</v>
      </c>
      <c r="K199" s="14" t="s">
        <v>6145</v>
      </c>
      <c r="L199" s="1"/>
    </row>
    <row r="200" spans="1:12" hidden="1">
      <c r="A200" t="s">
        <v>2535</v>
      </c>
      <c r="B200" s="3">
        <v>41779</v>
      </c>
      <c r="C200" t="s">
        <v>12145</v>
      </c>
      <c r="D200">
        <v>2</v>
      </c>
      <c r="E200" t="s">
        <v>12146</v>
      </c>
      <c r="F200" t="s">
        <v>1542</v>
      </c>
      <c r="G200" t="s">
        <v>13</v>
      </c>
      <c r="H200" t="s">
        <v>88</v>
      </c>
      <c r="I200" s="14">
        <f t="shared" si="2"/>
        <v>60.5</v>
      </c>
      <c r="J200">
        <v>9.68</v>
      </c>
      <c r="K200" s="14" t="s">
        <v>6145</v>
      </c>
      <c r="L200" s="1"/>
    </row>
    <row r="201" spans="1:12" hidden="1">
      <c r="A201" t="s">
        <v>2538</v>
      </c>
      <c r="B201" s="3">
        <v>41779</v>
      </c>
      <c r="C201" t="s">
        <v>12147</v>
      </c>
      <c r="D201">
        <v>2</v>
      </c>
      <c r="E201" t="s">
        <v>12148</v>
      </c>
      <c r="F201" t="s">
        <v>1542</v>
      </c>
      <c r="G201" t="s">
        <v>13</v>
      </c>
      <c r="H201" t="s">
        <v>88</v>
      </c>
      <c r="I201" s="14">
        <f t="shared" si="2"/>
        <v>60.5</v>
      </c>
      <c r="J201">
        <v>9.68</v>
      </c>
      <c r="K201" s="14" t="s">
        <v>6145</v>
      </c>
      <c r="L201" s="1"/>
    </row>
    <row r="202" spans="1:12" hidden="1">
      <c r="A202" t="s">
        <v>2541</v>
      </c>
      <c r="B202" s="3">
        <v>41779</v>
      </c>
      <c r="C202" t="s">
        <v>12149</v>
      </c>
      <c r="D202">
        <v>2</v>
      </c>
      <c r="E202" t="s">
        <v>12150</v>
      </c>
      <c r="F202" t="s">
        <v>1542</v>
      </c>
      <c r="G202" t="s">
        <v>13</v>
      </c>
      <c r="H202" t="s">
        <v>88</v>
      </c>
      <c r="I202" s="14">
        <f t="shared" ref="I202:I265" si="3">J202*100/16</f>
        <v>60.5</v>
      </c>
      <c r="J202">
        <v>9.68</v>
      </c>
      <c r="K202" s="14" t="s">
        <v>6145</v>
      </c>
      <c r="L202" s="1"/>
    </row>
    <row r="203" spans="1:12" hidden="1">
      <c r="A203" t="s">
        <v>2544</v>
      </c>
      <c r="B203" s="3">
        <v>41779</v>
      </c>
      <c r="C203" t="s">
        <v>12151</v>
      </c>
      <c r="D203">
        <v>2</v>
      </c>
      <c r="E203" t="s">
        <v>12152</v>
      </c>
      <c r="F203" t="s">
        <v>1542</v>
      </c>
      <c r="G203" t="s">
        <v>13</v>
      </c>
      <c r="H203" t="s">
        <v>88</v>
      </c>
      <c r="I203" s="14">
        <f t="shared" si="3"/>
        <v>60.5</v>
      </c>
      <c r="J203">
        <v>9.68</v>
      </c>
      <c r="K203" s="14" t="s">
        <v>6145</v>
      </c>
      <c r="L203" s="1"/>
    </row>
    <row r="204" spans="1:12" hidden="1">
      <c r="A204" t="s">
        <v>2547</v>
      </c>
      <c r="B204" s="3">
        <v>41779</v>
      </c>
      <c r="C204" t="s">
        <v>12153</v>
      </c>
      <c r="D204">
        <v>2</v>
      </c>
      <c r="E204" t="s">
        <v>12154</v>
      </c>
      <c r="F204" t="s">
        <v>1542</v>
      </c>
      <c r="G204" t="s">
        <v>13</v>
      </c>
      <c r="H204" t="s">
        <v>88</v>
      </c>
      <c r="I204" s="14">
        <f t="shared" si="3"/>
        <v>60.5</v>
      </c>
      <c r="J204">
        <v>9.68</v>
      </c>
      <c r="K204" s="14" t="s">
        <v>6145</v>
      </c>
      <c r="L204" s="1"/>
    </row>
    <row r="205" spans="1:12" hidden="1">
      <c r="A205" t="s">
        <v>8531</v>
      </c>
      <c r="B205" s="3">
        <v>41779</v>
      </c>
      <c r="C205" t="s">
        <v>12155</v>
      </c>
      <c r="D205">
        <v>2</v>
      </c>
      <c r="E205" t="s">
        <v>12156</v>
      </c>
      <c r="F205" t="s">
        <v>1542</v>
      </c>
      <c r="G205" t="s">
        <v>13</v>
      </c>
      <c r="H205" t="s">
        <v>88</v>
      </c>
      <c r="I205" s="14">
        <f t="shared" si="3"/>
        <v>60.5</v>
      </c>
      <c r="J205">
        <v>9.68</v>
      </c>
      <c r="K205" s="14" t="s">
        <v>6145</v>
      </c>
      <c r="L205" s="1"/>
    </row>
    <row r="206" spans="1:12" hidden="1">
      <c r="A206" t="s">
        <v>2550</v>
      </c>
      <c r="B206" s="3">
        <v>41779</v>
      </c>
      <c r="C206" t="s">
        <v>12157</v>
      </c>
      <c r="D206">
        <v>2</v>
      </c>
      <c r="E206" t="s">
        <v>12158</v>
      </c>
      <c r="F206" t="s">
        <v>1542</v>
      </c>
      <c r="G206" t="s">
        <v>13</v>
      </c>
      <c r="H206" t="s">
        <v>88</v>
      </c>
      <c r="I206" s="14">
        <f t="shared" si="3"/>
        <v>60.5</v>
      </c>
      <c r="J206">
        <v>9.68</v>
      </c>
      <c r="K206" s="14" t="s">
        <v>6145</v>
      </c>
      <c r="L206" s="1"/>
    </row>
    <row r="207" spans="1:12" hidden="1">
      <c r="A207" t="s">
        <v>12159</v>
      </c>
      <c r="B207" s="3">
        <v>41779</v>
      </c>
      <c r="C207" t="s">
        <v>12160</v>
      </c>
      <c r="D207">
        <v>2</v>
      </c>
      <c r="E207" t="s">
        <v>12161</v>
      </c>
      <c r="F207" t="s">
        <v>1542</v>
      </c>
      <c r="G207" t="s">
        <v>13</v>
      </c>
      <c r="H207" t="s">
        <v>88</v>
      </c>
      <c r="I207" s="14">
        <f t="shared" si="3"/>
        <v>60.5</v>
      </c>
      <c r="J207">
        <v>9.68</v>
      </c>
      <c r="K207" s="14" t="s">
        <v>6145</v>
      </c>
      <c r="L207" s="1"/>
    </row>
    <row r="208" spans="1:12" hidden="1">
      <c r="A208" t="s">
        <v>634</v>
      </c>
      <c r="B208" s="3">
        <v>41779</v>
      </c>
      <c r="C208" t="s">
        <v>12162</v>
      </c>
      <c r="D208">
        <v>2</v>
      </c>
      <c r="E208" t="s">
        <v>12163</v>
      </c>
      <c r="F208" t="s">
        <v>1542</v>
      </c>
      <c r="G208" t="s">
        <v>13</v>
      </c>
      <c r="H208" t="s">
        <v>88</v>
      </c>
      <c r="I208" s="14">
        <f t="shared" si="3"/>
        <v>60.5</v>
      </c>
      <c r="J208">
        <v>9.68</v>
      </c>
      <c r="K208" s="14" t="s">
        <v>6145</v>
      </c>
      <c r="L208" s="1"/>
    </row>
    <row r="209" spans="1:12" hidden="1">
      <c r="A209" t="s">
        <v>12164</v>
      </c>
      <c r="B209" s="3">
        <v>41779</v>
      </c>
      <c r="C209" t="s">
        <v>12165</v>
      </c>
      <c r="D209">
        <v>2</v>
      </c>
      <c r="E209" t="s">
        <v>12166</v>
      </c>
      <c r="F209" t="s">
        <v>1542</v>
      </c>
      <c r="G209" t="s">
        <v>13</v>
      </c>
      <c r="H209" t="s">
        <v>88</v>
      </c>
      <c r="I209" s="14">
        <f t="shared" si="3"/>
        <v>60.5</v>
      </c>
      <c r="J209">
        <v>9.68</v>
      </c>
      <c r="K209" s="14" t="s">
        <v>6145</v>
      </c>
      <c r="L209" s="1"/>
    </row>
    <row r="210" spans="1:12" hidden="1">
      <c r="A210" t="s">
        <v>12167</v>
      </c>
      <c r="B210" s="3">
        <v>41779</v>
      </c>
      <c r="C210" t="s">
        <v>12168</v>
      </c>
      <c r="D210">
        <v>2</v>
      </c>
      <c r="E210" t="s">
        <v>12169</v>
      </c>
      <c r="F210" t="s">
        <v>1542</v>
      </c>
      <c r="G210" t="s">
        <v>13</v>
      </c>
      <c r="H210" t="s">
        <v>88</v>
      </c>
      <c r="I210" s="14">
        <f t="shared" si="3"/>
        <v>60.5</v>
      </c>
      <c r="J210">
        <v>9.68</v>
      </c>
      <c r="K210" s="14" t="s">
        <v>6145</v>
      </c>
      <c r="L210" s="1"/>
    </row>
    <row r="211" spans="1:12" hidden="1">
      <c r="A211" t="s">
        <v>9786</v>
      </c>
      <c r="B211" s="3">
        <v>41779</v>
      </c>
      <c r="C211" t="s">
        <v>12170</v>
      </c>
      <c r="D211">
        <v>2</v>
      </c>
      <c r="E211" t="s">
        <v>12171</v>
      </c>
      <c r="F211" t="s">
        <v>1542</v>
      </c>
      <c r="G211" t="s">
        <v>13</v>
      </c>
      <c r="H211" t="s">
        <v>88</v>
      </c>
      <c r="I211" s="14">
        <f t="shared" si="3"/>
        <v>60.5</v>
      </c>
      <c r="J211">
        <v>9.68</v>
      </c>
      <c r="K211" s="14" t="s">
        <v>6145</v>
      </c>
      <c r="L211" s="1"/>
    </row>
    <row r="212" spans="1:12" hidden="1">
      <c r="A212" t="s">
        <v>12172</v>
      </c>
      <c r="B212" s="3">
        <v>41779</v>
      </c>
      <c r="C212" t="s">
        <v>12173</v>
      </c>
      <c r="D212">
        <v>2</v>
      </c>
      <c r="E212" t="s">
        <v>12174</v>
      </c>
      <c r="F212" t="s">
        <v>1542</v>
      </c>
      <c r="G212" t="s">
        <v>13</v>
      </c>
      <c r="H212" t="s">
        <v>88</v>
      </c>
      <c r="I212" s="14">
        <f t="shared" si="3"/>
        <v>60.5</v>
      </c>
      <c r="J212">
        <v>9.68</v>
      </c>
      <c r="K212" s="14" t="s">
        <v>6145</v>
      </c>
      <c r="L212" s="1"/>
    </row>
    <row r="213" spans="1:12" hidden="1">
      <c r="A213" t="s">
        <v>9067</v>
      </c>
      <c r="B213" s="3">
        <v>41779</v>
      </c>
      <c r="C213" t="s">
        <v>12175</v>
      </c>
      <c r="D213">
        <v>2</v>
      </c>
      <c r="E213" t="s">
        <v>12176</v>
      </c>
      <c r="F213" t="s">
        <v>1542</v>
      </c>
      <c r="G213" t="s">
        <v>13</v>
      </c>
      <c r="H213" t="s">
        <v>88</v>
      </c>
      <c r="I213" s="14">
        <f t="shared" si="3"/>
        <v>60.5</v>
      </c>
      <c r="J213">
        <v>9.68</v>
      </c>
      <c r="K213" s="14" t="s">
        <v>6145</v>
      </c>
      <c r="L213" s="1"/>
    </row>
    <row r="214" spans="1:12" hidden="1">
      <c r="A214" t="s">
        <v>8532</v>
      </c>
      <c r="B214" s="3">
        <v>41779</v>
      </c>
      <c r="C214" t="s">
        <v>12177</v>
      </c>
      <c r="D214">
        <v>2</v>
      </c>
      <c r="E214" t="s">
        <v>12178</v>
      </c>
      <c r="F214" t="s">
        <v>1542</v>
      </c>
      <c r="G214" t="s">
        <v>13</v>
      </c>
      <c r="H214" t="s">
        <v>88</v>
      </c>
      <c r="I214" s="14">
        <f t="shared" si="3"/>
        <v>60.5</v>
      </c>
      <c r="J214">
        <v>9.68</v>
      </c>
      <c r="K214" s="14" t="s">
        <v>6145</v>
      </c>
      <c r="L214" s="1"/>
    </row>
    <row r="215" spans="1:12" hidden="1">
      <c r="A215" t="s">
        <v>8533</v>
      </c>
      <c r="B215" s="3">
        <v>41779</v>
      </c>
      <c r="C215" t="s">
        <v>12179</v>
      </c>
      <c r="D215">
        <v>2</v>
      </c>
      <c r="E215" t="s">
        <v>12180</v>
      </c>
      <c r="F215" t="s">
        <v>1542</v>
      </c>
      <c r="G215" t="s">
        <v>13</v>
      </c>
      <c r="H215" t="s">
        <v>88</v>
      </c>
      <c r="I215" s="14">
        <f t="shared" si="3"/>
        <v>60.5</v>
      </c>
      <c r="J215">
        <v>9.68</v>
      </c>
      <c r="K215" s="14" t="s">
        <v>6145</v>
      </c>
      <c r="L215" s="1"/>
    </row>
    <row r="216" spans="1:12" hidden="1">
      <c r="A216" t="s">
        <v>12181</v>
      </c>
      <c r="B216" s="3">
        <v>41779</v>
      </c>
      <c r="C216" t="s">
        <v>12182</v>
      </c>
      <c r="D216">
        <v>2</v>
      </c>
      <c r="E216" t="s">
        <v>12183</v>
      </c>
      <c r="F216" t="s">
        <v>1542</v>
      </c>
      <c r="G216" t="s">
        <v>13</v>
      </c>
      <c r="H216" t="s">
        <v>88</v>
      </c>
      <c r="I216" s="14">
        <f t="shared" si="3"/>
        <v>60.5</v>
      </c>
      <c r="J216">
        <v>9.68</v>
      </c>
      <c r="K216" s="14" t="s">
        <v>6145</v>
      </c>
      <c r="L216" s="1"/>
    </row>
    <row r="217" spans="1:12" hidden="1">
      <c r="A217" t="s">
        <v>12184</v>
      </c>
      <c r="B217" s="3">
        <v>41779</v>
      </c>
      <c r="C217" t="s">
        <v>12185</v>
      </c>
      <c r="D217">
        <v>2</v>
      </c>
      <c r="E217" t="s">
        <v>12186</v>
      </c>
      <c r="F217" t="s">
        <v>1542</v>
      </c>
      <c r="G217" t="s">
        <v>13</v>
      </c>
      <c r="H217" t="s">
        <v>88</v>
      </c>
      <c r="I217" s="14">
        <f t="shared" si="3"/>
        <v>60.5</v>
      </c>
      <c r="J217">
        <v>9.68</v>
      </c>
      <c r="K217" s="14" t="s">
        <v>6145</v>
      </c>
      <c r="L217" s="1"/>
    </row>
    <row r="218" spans="1:12" hidden="1">
      <c r="A218" t="s">
        <v>647</v>
      </c>
      <c r="B218" s="3">
        <v>41779</v>
      </c>
      <c r="C218" t="s">
        <v>12187</v>
      </c>
      <c r="D218">
        <v>2</v>
      </c>
      <c r="E218" t="s">
        <v>12188</v>
      </c>
      <c r="F218" t="s">
        <v>1542</v>
      </c>
      <c r="G218" t="s">
        <v>13</v>
      </c>
      <c r="H218" t="s">
        <v>88</v>
      </c>
      <c r="I218" s="14">
        <f t="shared" si="3"/>
        <v>60.5</v>
      </c>
      <c r="J218">
        <v>9.68</v>
      </c>
      <c r="K218" s="14" t="s">
        <v>6145</v>
      </c>
      <c r="L218" s="1"/>
    </row>
    <row r="219" spans="1:12" hidden="1">
      <c r="A219" t="s">
        <v>8534</v>
      </c>
      <c r="B219" s="3">
        <v>41779</v>
      </c>
      <c r="C219" t="s">
        <v>12189</v>
      </c>
      <c r="D219">
        <v>2</v>
      </c>
      <c r="E219" t="s">
        <v>12190</v>
      </c>
      <c r="F219" t="s">
        <v>1542</v>
      </c>
      <c r="G219" t="s">
        <v>13</v>
      </c>
      <c r="H219" t="s">
        <v>88</v>
      </c>
      <c r="I219" s="14">
        <f t="shared" si="3"/>
        <v>60.5</v>
      </c>
      <c r="J219">
        <v>9.68</v>
      </c>
      <c r="K219" s="14" t="s">
        <v>6145</v>
      </c>
      <c r="L219" s="1"/>
    </row>
    <row r="220" spans="1:12" hidden="1">
      <c r="A220" t="s">
        <v>12191</v>
      </c>
      <c r="B220" s="3">
        <v>41779</v>
      </c>
      <c r="C220" t="s">
        <v>12192</v>
      </c>
      <c r="D220">
        <v>2</v>
      </c>
      <c r="E220" t="s">
        <v>12193</v>
      </c>
      <c r="F220" t="s">
        <v>1542</v>
      </c>
      <c r="G220" t="s">
        <v>13</v>
      </c>
      <c r="H220" t="s">
        <v>88</v>
      </c>
      <c r="I220" s="14">
        <f t="shared" si="3"/>
        <v>60.5</v>
      </c>
      <c r="J220">
        <v>9.68</v>
      </c>
      <c r="K220" s="14" t="s">
        <v>6145</v>
      </c>
      <c r="L220" s="1"/>
    </row>
    <row r="221" spans="1:12" hidden="1">
      <c r="A221" t="s">
        <v>12194</v>
      </c>
      <c r="B221" s="3">
        <v>41779</v>
      </c>
      <c r="C221" t="s">
        <v>12195</v>
      </c>
      <c r="D221">
        <v>2</v>
      </c>
      <c r="E221" t="s">
        <v>12196</v>
      </c>
      <c r="F221" t="s">
        <v>1542</v>
      </c>
      <c r="G221" t="s">
        <v>13</v>
      </c>
      <c r="H221" t="s">
        <v>88</v>
      </c>
      <c r="I221" s="14">
        <f t="shared" si="3"/>
        <v>60.5</v>
      </c>
      <c r="J221">
        <v>9.68</v>
      </c>
      <c r="K221" s="14" t="s">
        <v>6145</v>
      </c>
      <c r="L221" s="1"/>
    </row>
    <row r="222" spans="1:12" hidden="1">
      <c r="A222" t="s">
        <v>12197</v>
      </c>
      <c r="B222" s="3">
        <v>41779</v>
      </c>
      <c r="C222" t="s">
        <v>12198</v>
      </c>
      <c r="D222">
        <v>2</v>
      </c>
      <c r="E222" t="s">
        <v>12199</v>
      </c>
      <c r="F222" t="s">
        <v>1542</v>
      </c>
      <c r="G222" t="s">
        <v>13</v>
      </c>
      <c r="H222" t="s">
        <v>88</v>
      </c>
      <c r="I222" s="14">
        <f t="shared" si="3"/>
        <v>60.5</v>
      </c>
      <c r="J222">
        <v>9.68</v>
      </c>
      <c r="K222" s="14" t="s">
        <v>6145</v>
      </c>
      <c r="L222" s="1"/>
    </row>
    <row r="223" spans="1:12" hidden="1">
      <c r="A223" t="s">
        <v>12200</v>
      </c>
      <c r="B223" s="3">
        <v>41779</v>
      </c>
      <c r="C223" t="s">
        <v>12201</v>
      </c>
      <c r="D223">
        <v>2</v>
      </c>
      <c r="E223" t="s">
        <v>12202</v>
      </c>
      <c r="F223" t="s">
        <v>1542</v>
      </c>
      <c r="G223" t="s">
        <v>13</v>
      </c>
      <c r="H223" t="s">
        <v>88</v>
      </c>
      <c r="I223" s="14">
        <f t="shared" si="3"/>
        <v>60.5</v>
      </c>
      <c r="J223">
        <v>9.68</v>
      </c>
      <c r="K223" s="14" t="s">
        <v>6145</v>
      </c>
      <c r="L223" s="1"/>
    </row>
    <row r="224" spans="1:12" hidden="1">
      <c r="A224" t="s">
        <v>9068</v>
      </c>
      <c r="B224" s="3">
        <v>41779</v>
      </c>
      <c r="C224" t="s">
        <v>12203</v>
      </c>
      <c r="D224">
        <v>2</v>
      </c>
      <c r="E224" t="s">
        <v>12204</v>
      </c>
      <c r="F224" t="s">
        <v>1542</v>
      </c>
      <c r="G224" t="s">
        <v>13</v>
      </c>
      <c r="H224" t="s">
        <v>88</v>
      </c>
      <c r="I224" s="14">
        <f t="shared" si="3"/>
        <v>60.5</v>
      </c>
      <c r="J224">
        <v>9.68</v>
      </c>
      <c r="K224" s="14" t="s">
        <v>6145</v>
      </c>
      <c r="L224" s="1"/>
    </row>
    <row r="225" spans="1:12" hidden="1">
      <c r="A225" t="s">
        <v>12205</v>
      </c>
      <c r="B225" s="3">
        <v>41779</v>
      </c>
      <c r="C225" t="s">
        <v>12206</v>
      </c>
      <c r="D225">
        <v>2</v>
      </c>
      <c r="E225" t="s">
        <v>12207</v>
      </c>
      <c r="F225" t="s">
        <v>1542</v>
      </c>
      <c r="G225" t="s">
        <v>13</v>
      </c>
      <c r="H225" t="s">
        <v>88</v>
      </c>
      <c r="I225" s="14">
        <f t="shared" si="3"/>
        <v>60.5</v>
      </c>
      <c r="J225">
        <v>9.68</v>
      </c>
      <c r="K225" s="14" t="s">
        <v>6145</v>
      </c>
      <c r="L225" s="1"/>
    </row>
    <row r="226" spans="1:12" hidden="1">
      <c r="A226" t="s">
        <v>12208</v>
      </c>
      <c r="B226" s="3">
        <v>41779</v>
      </c>
      <c r="C226" t="s">
        <v>12209</v>
      </c>
      <c r="D226">
        <v>2</v>
      </c>
      <c r="E226" t="s">
        <v>12210</v>
      </c>
      <c r="F226" t="s">
        <v>1542</v>
      </c>
      <c r="G226" t="s">
        <v>13</v>
      </c>
      <c r="H226" t="s">
        <v>88</v>
      </c>
      <c r="I226" s="14">
        <f t="shared" si="3"/>
        <v>60.5</v>
      </c>
      <c r="J226">
        <v>9.68</v>
      </c>
      <c r="K226" s="14" t="s">
        <v>6145</v>
      </c>
      <c r="L226" s="1"/>
    </row>
    <row r="227" spans="1:12" hidden="1">
      <c r="A227" t="s">
        <v>12211</v>
      </c>
      <c r="B227" s="3">
        <v>41779</v>
      </c>
      <c r="C227" t="s">
        <v>12212</v>
      </c>
      <c r="D227">
        <v>2</v>
      </c>
      <c r="E227" t="s">
        <v>12213</v>
      </c>
      <c r="F227" t="s">
        <v>1542</v>
      </c>
      <c r="G227" t="s">
        <v>13</v>
      </c>
      <c r="H227" t="s">
        <v>88</v>
      </c>
      <c r="I227" s="14">
        <f t="shared" si="3"/>
        <v>60.5</v>
      </c>
      <c r="J227">
        <v>9.68</v>
      </c>
      <c r="K227" s="14" t="s">
        <v>6145</v>
      </c>
      <c r="L227" s="1"/>
    </row>
    <row r="228" spans="1:12" hidden="1">
      <c r="A228" t="s">
        <v>12214</v>
      </c>
      <c r="B228" s="3">
        <v>41779</v>
      </c>
      <c r="C228" t="s">
        <v>12215</v>
      </c>
      <c r="D228">
        <v>2</v>
      </c>
      <c r="E228" t="s">
        <v>12216</v>
      </c>
      <c r="F228" t="s">
        <v>1542</v>
      </c>
      <c r="G228" t="s">
        <v>13</v>
      </c>
      <c r="H228" t="s">
        <v>88</v>
      </c>
      <c r="I228" s="14">
        <f t="shared" si="3"/>
        <v>60.5</v>
      </c>
      <c r="J228">
        <v>9.68</v>
      </c>
      <c r="K228" s="14" t="s">
        <v>6145</v>
      </c>
      <c r="L228" s="1"/>
    </row>
    <row r="229" spans="1:12" hidden="1">
      <c r="A229" t="s">
        <v>3848</v>
      </c>
      <c r="B229" s="3">
        <v>41779</v>
      </c>
      <c r="C229" t="s">
        <v>12217</v>
      </c>
      <c r="D229">
        <v>2</v>
      </c>
      <c r="E229" t="s">
        <v>12218</v>
      </c>
      <c r="F229" t="s">
        <v>1542</v>
      </c>
      <c r="G229" t="s">
        <v>13</v>
      </c>
      <c r="H229" t="s">
        <v>88</v>
      </c>
      <c r="I229" s="14">
        <f t="shared" si="3"/>
        <v>60.5</v>
      </c>
      <c r="J229">
        <v>9.68</v>
      </c>
      <c r="K229" s="14" t="s">
        <v>6145</v>
      </c>
      <c r="L229" s="1"/>
    </row>
    <row r="230" spans="1:12" hidden="1">
      <c r="A230" t="s">
        <v>12219</v>
      </c>
      <c r="B230" s="3">
        <v>41779</v>
      </c>
      <c r="C230" t="s">
        <v>12220</v>
      </c>
      <c r="D230">
        <v>2</v>
      </c>
      <c r="E230" t="s">
        <v>12221</v>
      </c>
      <c r="F230" t="s">
        <v>1542</v>
      </c>
      <c r="G230" t="s">
        <v>13</v>
      </c>
      <c r="H230" t="s">
        <v>88</v>
      </c>
      <c r="I230" s="14">
        <f t="shared" si="3"/>
        <v>60.5</v>
      </c>
      <c r="J230">
        <v>9.68</v>
      </c>
      <c r="K230" s="14" t="s">
        <v>6145</v>
      </c>
      <c r="L230" s="1"/>
    </row>
    <row r="231" spans="1:12" hidden="1">
      <c r="A231" t="s">
        <v>8535</v>
      </c>
      <c r="B231" s="3">
        <v>41779</v>
      </c>
      <c r="C231" t="s">
        <v>12222</v>
      </c>
      <c r="D231">
        <v>2</v>
      </c>
      <c r="E231" t="s">
        <v>12223</v>
      </c>
      <c r="F231" t="s">
        <v>1542</v>
      </c>
      <c r="G231" t="s">
        <v>13</v>
      </c>
      <c r="H231" t="s">
        <v>88</v>
      </c>
      <c r="I231" s="14">
        <f t="shared" si="3"/>
        <v>60.5</v>
      </c>
      <c r="J231">
        <v>9.68</v>
      </c>
      <c r="K231" s="14" t="s">
        <v>6145</v>
      </c>
      <c r="L231" s="1"/>
    </row>
    <row r="232" spans="1:12" hidden="1">
      <c r="A232" t="s">
        <v>12224</v>
      </c>
      <c r="B232" s="3">
        <v>41779</v>
      </c>
      <c r="C232" t="s">
        <v>12225</v>
      </c>
      <c r="D232">
        <v>2</v>
      </c>
      <c r="E232" t="s">
        <v>12226</v>
      </c>
      <c r="F232" t="s">
        <v>1542</v>
      </c>
      <c r="G232" t="s">
        <v>13</v>
      </c>
      <c r="H232" t="s">
        <v>88</v>
      </c>
      <c r="I232" s="14">
        <f t="shared" si="3"/>
        <v>60.5</v>
      </c>
      <c r="J232">
        <v>9.68</v>
      </c>
      <c r="K232" s="14" t="s">
        <v>6145</v>
      </c>
      <c r="L232" s="1"/>
    </row>
    <row r="233" spans="1:12" hidden="1">
      <c r="A233" t="s">
        <v>3850</v>
      </c>
      <c r="B233" s="3">
        <v>41779</v>
      </c>
      <c r="C233" t="s">
        <v>12227</v>
      </c>
      <c r="D233">
        <v>2</v>
      </c>
      <c r="E233" t="s">
        <v>12228</v>
      </c>
      <c r="F233" t="s">
        <v>1542</v>
      </c>
      <c r="G233" t="s">
        <v>13</v>
      </c>
      <c r="H233" t="s">
        <v>88</v>
      </c>
      <c r="I233" s="14">
        <f t="shared" si="3"/>
        <v>60.5</v>
      </c>
      <c r="J233">
        <v>9.68</v>
      </c>
      <c r="K233" s="14" t="s">
        <v>6145</v>
      </c>
      <c r="L233" s="1"/>
    </row>
    <row r="234" spans="1:12" hidden="1">
      <c r="A234" t="s">
        <v>12229</v>
      </c>
      <c r="B234" s="3">
        <v>41779</v>
      </c>
      <c r="C234" t="s">
        <v>12230</v>
      </c>
      <c r="D234">
        <v>2</v>
      </c>
      <c r="E234" t="s">
        <v>12231</v>
      </c>
      <c r="F234" t="s">
        <v>1542</v>
      </c>
      <c r="G234" t="s">
        <v>13</v>
      </c>
      <c r="H234" t="s">
        <v>88</v>
      </c>
      <c r="I234" s="14">
        <f t="shared" si="3"/>
        <v>60.5</v>
      </c>
      <c r="J234">
        <v>9.68</v>
      </c>
      <c r="K234" s="14" t="s">
        <v>6145</v>
      </c>
      <c r="L234" s="1"/>
    </row>
    <row r="235" spans="1:12" hidden="1">
      <c r="A235" t="s">
        <v>12232</v>
      </c>
      <c r="B235" s="3">
        <v>41779</v>
      </c>
      <c r="C235" t="s">
        <v>12233</v>
      </c>
      <c r="D235">
        <v>2</v>
      </c>
      <c r="E235" t="s">
        <v>12234</v>
      </c>
      <c r="F235" t="s">
        <v>1542</v>
      </c>
      <c r="G235" t="s">
        <v>13</v>
      </c>
      <c r="H235" t="s">
        <v>88</v>
      </c>
      <c r="I235" s="14">
        <f t="shared" si="3"/>
        <v>60.5</v>
      </c>
      <c r="J235">
        <v>9.68</v>
      </c>
      <c r="K235" s="14" t="s">
        <v>6145</v>
      </c>
      <c r="L235" s="1"/>
    </row>
    <row r="236" spans="1:12" hidden="1">
      <c r="A236" t="s">
        <v>12235</v>
      </c>
      <c r="B236" s="3">
        <v>41779</v>
      </c>
      <c r="C236" t="s">
        <v>12236</v>
      </c>
      <c r="D236">
        <v>2</v>
      </c>
      <c r="E236" t="s">
        <v>12237</v>
      </c>
      <c r="F236" t="s">
        <v>1542</v>
      </c>
      <c r="G236" t="s">
        <v>13</v>
      </c>
      <c r="H236" t="s">
        <v>88</v>
      </c>
      <c r="I236" s="14">
        <f t="shared" si="3"/>
        <v>60.5</v>
      </c>
      <c r="J236">
        <v>9.68</v>
      </c>
      <c r="K236" s="14" t="s">
        <v>6145</v>
      </c>
      <c r="L236" s="1"/>
    </row>
    <row r="237" spans="1:12" hidden="1">
      <c r="A237" t="s">
        <v>12238</v>
      </c>
      <c r="B237" s="3">
        <v>41779</v>
      </c>
      <c r="C237" t="s">
        <v>12239</v>
      </c>
      <c r="D237">
        <v>2</v>
      </c>
      <c r="E237" t="s">
        <v>12240</v>
      </c>
      <c r="F237" t="s">
        <v>1542</v>
      </c>
      <c r="G237" t="s">
        <v>13</v>
      </c>
      <c r="H237" t="s">
        <v>88</v>
      </c>
      <c r="I237" s="14">
        <f t="shared" si="3"/>
        <v>60.5</v>
      </c>
      <c r="J237">
        <v>9.68</v>
      </c>
      <c r="K237" s="14" t="s">
        <v>6145</v>
      </c>
      <c r="L237" s="1"/>
    </row>
    <row r="238" spans="1:12" hidden="1">
      <c r="A238" t="s">
        <v>650</v>
      </c>
      <c r="B238" s="3">
        <v>41779</v>
      </c>
      <c r="C238" t="s">
        <v>12241</v>
      </c>
      <c r="D238">
        <v>2</v>
      </c>
      <c r="E238" t="s">
        <v>12242</v>
      </c>
      <c r="F238" t="s">
        <v>1542</v>
      </c>
      <c r="G238" t="s">
        <v>13</v>
      </c>
      <c r="H238" t="s">
        <v>88</v>
      </c>
      <c r="I238" s="14">
        <f t="shared" si="3"/>
        <v>60.5</v>
      </c>
      <c r="J238">
        <v>9.68</v>
      </c>
      <c r="K238" s="14" t="s">
        <v>6145</v>
      </c>
      <c r="L238" s="1"/>
    </row>
    <row r="239" spans="1:12" hidden="1">
      <c r="A239" t="s">
        <v>12243</v>
      </c>
      <c r="B239" s="3">
        <v>41779</v>
      </c>
      <c r="C239" t="s">
        <v>12244</v>
      </c>
      <c r="D239">
        <v>2</v>
      </c>
      <c r="E239" t="s">
        <v>12245</v>
      </c>
      <c r="F239" t="s">
        <v>1542</v>
      </c>
      <c r="G239" t="s">
        <v>13</v>
      </c>
      <c r="H239" t="s">
        <v>88</v>
      </c>
      <c r="I239" s="14">
        <f t="shared" si="3"/>
        <v>60.5</v>
      </c>
      <c r="J239">
        <v>9.68</v>
      </c>
      <c r="K239" s="14" t="s">
        <v>6145</v>
      </c>
      <c r="L239" s="1"/>
    </row>
    <row r="240" spans="1:12" hidden="1">
      <c r="A240" t="s">
        <v>8536</v>
      </c>
      <c r="B240" s="3">
        <v>41779</v>
      </c>
      <c r="C240" t="s">
        <v>12246</v>
      </c>
      <c r="D240">
        <v>2</v>
      </c>
      <c r="E240" t="s">
        <v>12247</v>
      </c>
      <c r="F240" t="s">
        <v>1542</v>
      </c>
      <c r="G240" t="s">
        <v>13</v>
      </c>
      <c r="H240" t="s">
        <v>88</v>
      </c>
      <c r="I240" s="14">
        <f t="shared" si="3"/>
        <v>60.5</v>
      </c>
      <c r="J240">
        <v>9.68</v>
      </c>
      <c r="K240" s="14" t="s">
        <v>6145</v>
      </c>
      <c r="L240" s="1"/>
    </row>
    <row r="241" spans="1:12" hidden="1">
      <c r="A241" s="1" t="s">
        <v>2635</v>
      </c>
      <c r="B241" s="13">
        <v>41779</v>
      </c>
      <c r="C241" s="1" t="s">
        <v>11404</v>
      </c>
      <c r="D241" s="1">
        <v>1</v>
      </c>
      <c r="E241" s="1" t="s">
        <v>11405</v>
      </c>
      <c r="F241" s="1" t="s">
        <v>9</v>
      </c>
      <c r="G241" s="1" t="s">
        <v>10</v>
      </c>
      <c r="H241" s="1" t="s">
        <v>11373</v>
      </c>
      <c r="I241" s="14">
        <f t="shared" si="3"/>
        <v>193965.5</v>
      </c>
      <c r="J241" s="14">
        <v>31034.48</v>
      </c>
      <c r="K241" s="14" t="s">
        <v>6142</v>
      </c>
      <c r="L241" s="1"/>
    </row>
    <row r="242" spans="1:12" hidden="1">
      <c r="A242" t="s">
        <v>12248</v>
      </c>
      <c r="B242" s="3">
        <v>41779</v>
      </c>
      <c r="C242" t="s">
        <v>12249</v>
      </c>
      <c r="D242">
        <v>2</v>
      </c>
      <c r="E242" t="s">
        <v>12250</v>
      </c>
      <c r="F242" t="s">
        <v>1455</v>
      </c>
      <c r="G242" t="s">
        <v>13</v>
      </c>
      <c r="H242" t="s">
        <v>88</v>
      </c>
      <c r="I242" s="14">
        <f t="shared" si="3"/>
        <v>8274</v>
      </c>
      <c r="J242" s="4">
        <v>1323.84</v>
      </c>
      <c r="K242" s="14" t="s">
        <v>6145</v>
      </c>
      <c r="L242" s="1"/>
    </row>
    <row r="243" spans="1:12" hidden="1">
      <c r="A243" t="s">
        <v>3863</v>
      </c>
      <c r="B243" s="3">
        <v>41779</v>
      </c>
      <c r="C243" t="s">
        <v>12251</v>
      </c>
      <c r="D243">
        <v>2</v>
      </c>
      <c r="E243" t="s">
        <v>12252</v>
      </c>
      <c r="F243" t="s">
        <v>1455</v>
      </c>
      <c r="G243" t="s">
        <v>13</v>
      </c>
      <c r="H243" t="s">
        <v>88</v>
      </c>
      <c r="I243" s="14">
        <f t="shared" si="3"/>
        <v>110.00000000000001</v>
      </c>
      <c r="J243">
        <v>17.600000000000001</v>
      </c>
      <c r="K243" s="14" t="s">
        <v>6145</v>
      </c>
      <c r="L243" s="1"/>
    </row>
    <row r="244" spans="1:12" hidden="1">
      <c r="A244" s="1" t="s">
        <v>3866</v>
      </c>
      <c r="B244" s="13">
        <v>41779</v>
      </c>
      <c r="C244" s="1" t="s">
        <v>11406</v>
      </c>
      <c r="D244" s="1">
        <v>1</v>
      </c>
      <c r="E244" s="1" t="s">
        <v>11407</v>
      </c>
      <c r="F244" s="1" t="s">
        <v>54</v>
      </c>
      <c r="G244" s="1" t="s">
        <v>10</v>
      </c>
      <c r="H244" s="1" t="s">
        <v>867</v>
      </c>
      <c r="I244" s="14">
        <f t="shared" si="3"/>
        <v>246690</v>
      </c>
      <c r="J244" s="14">
        <v>39470.400000000001</v>
      </c>
      <c r="K244" s="14" t="s">
        <v>6143</v>
      </c>
      <c r="L244" s="1"/>
    </row>
    <row r="245" spans="1:12" hidden="1">
      <c r="A245" s="1" t="s">
        <v>664</v>
      </c>
      <c r="B245" s="13">
        <v>41779</v>
      </c>
      <c r="C245" s="1" t="s">
        <v>11408</v>
      </c>
      <c r="D245" s="1">
        <v>1</v>
      </c>
      <c r="E245" s="1" t="s">
        <v>11409</v>
      </c>
      <c r="F245" s="1" t="s">
        <v>318</v>
      </c>
      <c r="G245" s="1" t="s">
        <v>103</v>
      </c>
      <c r="H245" s="1" t="s">
        <v>11410</v>
      </c>
      <c r="I245" s="14">
        <f t="shared" si="3"/>
        <v>6465.5</v>
      </c>
      <c r="J245" s="14">
        <v>1034.48</v>
      </c>
      <c r="K245" s="14" t="s">
        <v>6144</v>
      </c>
      <c r="L245" s="1"/>
    </row>
    <row r="246" spans="1:12" hidden="1">
      <c r="A246" s="1" t="s">
        <v>670</v>
      </c>
      <c r="B246" s="13">
        <v>41779</v>
      </c>
      <c r="C246" s="1" t="s">
        <v>11411</v>
      </c>
      <c r="D246" s="1">
        <v>1</v>
      </c>
      <c r="E246" s="1" t="s">
        <v>11412</v>
      </c>
      <c r="F246" s="1" t="s">
        <v>9</v>
      </c>
      <c r="G246" s="1" t="s">
        <v>10</v>
      </c>
      <c r="H246" s="1" t="s">
        <v>11413</v>
      </c>
      <c r="I246" s="14">
        <f t="shared" si="3"/>
        <v>163017.25</v>
      </c>
      <c r="J246" s="14">
        <v>26082.76</v>
      </c>
      <c r="K246" s="14" t="s">
        <v>6142</v>
      </c>
      <c r="L246" s="1"/>
    </row>
    <row r="247" spans="1:12" hidden="1">
      <c r="A247" s="1" t="s">
        <v>673</v>
      </c>
      <c r="B247" s="13">
        <v>41779</v>
      </c>
      <c r="C247" s="1" t="s">
        <v>11414</v>
      </c>
      <c r="D247" s="1">
        <v>1</v>
      </c>
      <c r="E247" s="1" t="s">
        <v>11415</v>
      </c>
      <c r="F247" s="1" t="s">
        <v>9</v>
      </c>
      <c r="G247" s="1" t="s">
        <v>10</v>
      </c>
      <c r="H247" s="1" t="s">
        <v>11416</v>
      </c>
      <c r="I247" s="14">
        <f t="shared" si="3"/>
        <v>272318.9375</v>
      </c>
      <c r="J247" s="14">
        <v>43571.03</v>
      </c>
      <c r="K247" s="14" t="s">
        <v>6142</v>
      </c>
      <c r="L247" s="1"/>
    </row>
    <row r="248" spans="1:12" hidden="1">
      <c r="A248" s="1" t="s">
        <v>11417</v>
      </c>
      <c r="B248" s="13">
        <v>41779</v>
      </c>
      <c r="C248" s="1" t="s">
        <v>11418</v>
      </c>
      <c r="D248" s="1">
        <v>1</v>
      </c>
      <c r="E248" s="1" t="s">
        <v>11419</v>
      </c>
      <c r="F248" s="1" t="s">
        <v>54</v>
      </c>
      <c r="G248" s="1" t="s">
        <v>10</v>
      </c>
      <c r="H248" s="1" t="s">
        <v>6495</v>
      </c>
      <c r="I248" s="14">
        <f t="shared" si="3"/>
        <v>315421.1875</v>
      </c>
      <c r="J248" s="14">
        <v>50467.39</v>
      </c>
      <c r="K248" s="14" t="s">
        <v>6143</v>
      </c>
      <c r="L248" s="1"/>
    </row>
    <row r="249" spans="1:12" hidden="1">
      <c r="A249" s="1" t="s">
        <v>11420</v>
      </c>
      <c r="B249" s="13">
        <v>41779</v>
      </c>
      <c r="C249" s="1" t="s">
        <v>11421</v>
      </c>
      <c r="D249" s="1">
        <v>1</v>
      </c>
      <c r="E249" s="1" t="s">
        <v>11422</v>
      </c>
      <c r="F249" s="1" t="s">
        <v>318</v>
      </c>
      <c r="G249" s="1" t="s">
        <v>103</v>
      </c>
      <c r="H249" s="1" t="s">
        <v>11423</v>
      </c>
      <c r="I249" s="14">
        <f t="shared" si="3"/>
        <v>12931.062499999998</v>
      </c>
      <c r="J249" s="14">
        <v>2068.9699999999998</v>
      </c>
      <c r="K249" s="14" t="s">
        <v>6144</v>
      </c>
      <c r="L249" s="1"/>
    </row>
    <row r="250" spans="1:12" hidden="1">
      <c r="A250" s="1" t="s">
        <v>702</v>
      </c>
      <c r="B250" s="13">
        <v>41779</v>
      </c>
      <c r="C250" s="1" t="s">
        <v>11233</v>
      </c>
      <c r="D250" s="1">
        <v>1</v>
      </c>
      <c r="E250" s="1" t="s">
        <v>11424</v>
      </c>
      <c r="F250" s="1" t="s">
        <v>269</v>
      </c>
      <c r="G250" s="1" t="s">
        <v>5</v>
      </c>
      <c r="H250" s="1" t="s">
        <v>11425</v>
      </c>
      <c r="I250" s="14">
        <f t="shared" si="3"/>
        <v>-4906.25</v>
      </c>
      <c r="J250" s="1">
        <v>-785</v>
      </c>
      <c r="K250" s="14" t="s">
        <v>6148</v>
      </c>
      <c r="L250" s="1"/>
    </row>
    <row r="251" spans="1:12" hidden="1">
      <c r="A251" t="s">
        <v>12253</v>
      </c>
      <c r="B251" s="3">
        <v>41780</v>
      </c>
      <c r="C251" t="s">
        <v>12254</v>
      </c>
      <c r="D251">
        <v>2</v>
      </c>
      <c r="E251" t="s">
        <v>12255</v>
      </c>
      <c r="F251" t="s">
        <v>1368</v>
      </c>
      <c r="G251" t="s">
        <v>13</v>
      </c>
      <c r="H251" t="s">
        <v>88</v>
      </c>
      <c r="I251" s="14">
        <f t="shared" si="3"/>
        <v>1627.25</v>
      </c>
      <c r="J251">
        <v>260.36</v>
      </c>
      <c r="K251" s="14" t="s">
        <v>6151</v>
      </c>
      <c r="L251" s="1"/>
    </row>
    <row r="252" spans="1:12" hidden="1">
      <c r="A252" t="s">
        <v>712</v>
      </c>
      <c r="B252" s="3">
        <v>41780</v>
      </c>
      <c r="C252" t="s">
        <v>12256</v>
      </c>
      <c r="D252">
        <v>2</v>
      </c>
      <c r="E252" t="s">
        <v>12257</v>
      </c>
      <c r="F252" t="s">
        <v>1368</v>
      </c>
      <c r="G252" t="s">
        <v>13</v>
      </c>
      <c r="H252" t="s">
        <v>88</v>
      </c>
      <c r="I252" s="14">
        <f t="shared" si="3"/>
        <v>3714.75</v>
      </c>
      <c r="J252">
        <v>594.36</v>
      </c>
      <c r="K252" s="14" t="s">
        <v>6151</v>
      </c>
      <c r="L252" s="1"/>
    </row>
    <row r="253" spans="1:12" hidden="1">
      <c r="A253" s="1" t="s">
        <v>8540</v>
      </c>
      <c r="B253" s="13">
        <v>41780</v>
      </c>
      <c r="C253" s="1" t="s">
        <v>11411</v>
      </c>
      <c r="D253" s="1">
        <v>1</v>
      </c>
      <c r="E253" s="1" t="s">
        <v>11426</v>
      </c>
      <c r="F253" s="1" t="s">
        <v>70</v>
      </c>
      <c r="G253" s="1" t="s">
        <v>10</v>
      </c>
      <c r="H253" s="1" t="s">
        <v>11413</v>
      </c>
      <c r="I253" s="14">
        <f t="shared" si="3"/>
        <v>-163017.25</v>
      </c>
      <c r="J253" s="14">
        <v>-26082.76</v>
      </c>
      <c r="K253" s="14" t="s">
        <v>6142</v>
      </c>
      <c r="L253" s="1"/>
    </row>
    <row r="254" spans="1:12" hidden="1">
      <c r="A254" s="1" t="s">
        <v>3889</v>
      </c>
      <c r="B254" s="13">
        <v>41780</v>
      </c>
      <c r="C254" s="1" t="s">
        <v>8980</v>
      </c>
      <c r="D254" s="1">
        <v>1</v>
      </c>
      <c r="E254" s="1" t="s">
        <v>11427</v>
      </c>
      <c r="F254" s="1" t="s">
        <v>269</v>
      </c>
      <c r="G254" s="1" t="s">
        <v>5</v>
      </c>
      <c r="H254" s="1" t="s">
        <v>11428</v>
      </c>
      <c r="I254" s="14">
        <f t="shared" si="3"/>
        <v>-3507.5625</v>
      </c>
      <c r="J254" s="1">
        <v>-561.21</v>
      </c>
      <c r="K254" s="14" t="s">
        <v>6148</v>
      </c>
      <c r="L254" s="1"/>
    </row>
    <row r="255" spans="1:12" hidden="1">
      <c r="A255" t="s">
        <v>5482</v>
      </c>
      <c r="B255" s="3">
        <v>41780</v>
      </c>
      <c r="C255" t="s">
        <v>12258</v>
      </c>
      <c r="D255">
        <v>2</v>
      </c>
      <c r="E255" t="s">
        <v>12259</v>
      </c>
      <c r="F255" t="s">
        <v>1455</v>
      </c>
      <c r="G255" t="s">
        <v>13</v>
      </c>
      <c r="H255" t="s">
        <v>88</v>
      </c>
      <c r="I255" s="14">
        <f t="shared" si="3"/>
        <v>110.00000000000001</v>
      </c>
      <c r="J255">
        <v>17.600000000000001</v>
      </c>
      <c r="K255" s="14" t="s">
        <v>6145</v>
      </c>
      <c r="L255" s="1"/>
    </row>
    <row r="256" spans="1:12" hidden="1">
      <c r="A256" t="s">
        <v>715</v>
      </c>
      <c r="B256" s="3">
        <v>41780</v>
      </c>
      <c r="C256" t="s">
        <v>12260</v>
      </c>
      <c r="D256">
        <v>2</v>
      </c>
      <c r="E256" t="s">
        <v>12261</v>
      </c>
      <c r="F256" t="s">
        <v>1455</v>
      </c>
      <c r="G256" t="s">
        <v>13</v>
      </c>
      <c r="H256" t="s">
        <v>88</v>
      </c>
      <c r="I256" s="14">
        <f t="shared" si="3"/>
        <v>112.75</v>
      </c>
      <c r="J256">
        <v>18.04</v>
      </c>
      <c r="K256" s="14" t="s">
        <v>6145</v>
      </c>
      <c r="L256" s="1"/>
    </row>
    <row r="257" spans="1:12" hidden="1">
      <c r="A257" s="1" t="s">
        <v>11429</v>
      </c>
      <c r="B257" s="13">
        <v>41780</v>
      </c>
      <c r="C257" s="1" t="s">
        <v>11411</v>
      </c>
      <c r="D257" s="1">
        <v>1</v>
      </c>
      <c r="E257" s="1" t="s">
        <v>11430</v>
      </c>
      <c r="F257" s="1" t="s">
        <v>9</v>
      </c>
      <c r="G257" s="1" t="s">
        <v>10</v>
      </c>
      <c r="H257" s="1" t="s">
        <v>11413</v>
      </c>
      <c r="I257" s="14">
        <f t="shared" si="3"/>
        <v>163017.25</v>
      </c>
      <c r="J257" s="14">
        <v>26082.76</v>
      </c>
      <c r="K257" s="14" t="s">
        <v>6142</v>
      </c>
      <c r="L257" s="1"/>
    </row>
    <row r="258" spans="1:12" hidden="1">
      <c r="A258" s="1" t="s">
        <v>11431</v>
      </c>
      <c r="B258" s="13">
        <v>41780</v>
      </c>
      <c r="C258" s="1" t="s">
        <v>11432</v>
      </c>
      <c r="D258" s="1">
        <v>1</v>
      </c>
      <c r="E258" s="1" t="s">
        <v>11433</v>
      </c>
      <c r="F258" s="1" t="s">
        <v>54</v>
      </c>
      <c r="G258" s="1" t="s">
        <v>103</v>
      </c>
      <c r="H258" s="1" t="s">
        <v>3742</v>
      </c>
      <c r="I258" s="14">
        <f t="shared" si="3"/>
        <v>478010.75</v>
      </c>
      <c r="J258" s="14">
        <v>76481.72</v>
      </c>
      <c r="K258" s="14" t="s">
        <v>6143</v>
      </c>
      <c r="L258" s="1"/>
    </row>
    <row r="259" spans="1:12" hidden="1">
      <c r="A259" t="s">
        <v>12262</v>
      </c>
      <c r="B259" s="3">
        <v>41780</v>
      </c>
      <c r="C259" t="s">
        <v>11923</v>
      </c>
      <c r="D259">
        <v>2</v>
      </c>
      <c r="E259" t="s">
        <v>12263</v>
      </c>
      <c r="F259" t="s">
        <v>1637</v>
      </c>
      <c r="G259" t="s">
        <v>13</v>
      </c>
      <c r="H259" t="s">
        <v>22</v>
      </c>
      <c r="I259" s="14">
        <f t="shared" si="3"/>
        <v>-467.12499999999994</v>
      </c>
      <c r="J259">
        <v>-74.739999999999995</v>
      </c>
      <c r="K259" s="14" t="s">
        <v>6145</v>
      </c>
      <c r="L259" s="1"/>
    </row>
    <row r="260" spans="1:12" hidden="1">
      <c r="A260" s="1" t="s">
        <v>11434</v>
      </c>
      <c r="B260" s="13">
        <v>41780</v>
      </c>
      <c r="C260" s="1" t="s">
        <v>11432</v>
      </c>
      <c r="D260" s="1">
        <v>1</v>
      </c>
      <c r="E260" s="1" t="s">
        <v>11435</v>
      </c>
      <c r="F260" s="1" t="s">
        <v>455</v>
      </c>
      <c r="G260" s="1" t="s">
        <v>10</v>
      </c>
      <c r="H260" s="1" t="s">
        <v>3742</v>
      </c>
      <c r="I260" s="14">
        <f t="shared" si="3"/>
        <v>-478010.75</v>
      </c>
      <c r="J260" s="14">
        <v>-76481.72</v>
      </c>
      <c r="K260" s="14" t="s">
        <v>6143</v>
      </c>
      <c r="L260" s="1"/>
    </row>
    <row r="261" spans="1:12" hidden="1">
      <c r="A261" s="1" t="s">
        <v>719</v>
      </c>
      <c r="B261" s="13">
        <v>41780</v>
      </c>
      <c r="C261" s="1" t="s">
        <v>11432</v>
      </c>
      <c r="D261" s="1">
        <v>1</v>
      </c>
      <c r="E261" s="1" t="s">
        <v>11436</v>
      </c>
      <c r="F261" s="1" t="s">
        <v>54</v>
      </c>
      <c r="G261" s="1" t="s">
        <v>10</v>
      </c>
      <c r="H261" s="1" t="s">
        <v>3742</v>
      </c>
      <c r="I261" s="14">
        <f t="shared" si="3"/>
        <v>478010.75</v>
      </c>
      <c r="J261" s="14">
        <v>76481.72</v>
      </c>
      <c r="K261" s="14" t="s">
        <v>6143</v>
      </c>
      <c r="L261" s="1"/>
    </row>
    <row r="262" spans="1:12" hidden="1">
      <c r="A262" t="s">
        <v>8545</v>
      </c>
      <c r="B262" s="3">
        <v>41780</v>
      </c>
      <c r="C262" t="s">
        <v>12264</v>
      </c>
      <c r="D262">
        <v>2</v>
      </c>
      <c r="E262" t="s">
        <v>12265</v>
      </c>
      <c r="F262" t="s">
        <v>1637</v>
      </c>
      <c r="G262" t="s">
        <v>13</v>
      </c>
      <c r="H262" t="s">
        <v>12266</v>
      </c>
      <c r="I262" s="14">
        <f t="shared" si="3"/>
        <v>-1534.5</v>
      </c>
      <c r="J262">
        <v>-245.52</v>
      </c>
      <c r="K262" s="14" t="s">
        <v>6145</v>
      </c>
      <c r="L262" s="1"/>
    </row>
    <row r="263" spans="1:12" hidden="1">
      <c r="A263" s="1" t="s">
        <v>11437</v>
      </c>
      <c r="B263" s="13">
        <v>41780</v>
      </c>
      <c r="C263" s="1" t="s">
        <v>11438</v>
      </c>
      <c r="D263" s="1">
        <v>1</v>
      </c>
      <c r="E263" s="1" t="s">
        <v>11439</v>
      </c>
      <c r="F263" s="1" t="s">
        <v>9</v>
      </c>
      <c r="G263" s="1" t="s">
        <v>10</v>
      </c>
      <c r="H263" s="1" t="s">
        <v>11440</v>
      </c>
      <c r="I263" s="14">
        <f t="shared" si="3"/>
        <v>288793.125</v>
      </c>
      <c r="J263" s="14">
        <v>46206.9</v>
      </c>
      <c r="K263" s="14" t="s">
        <v>6142</v>
      </c>
      <c r="L263" s="1"/>
    </row>
    <row r="264" spans="1:12" hidden="1">
      <c r="A264" t="s">
        <v>12267</v>
      </c>
      <c r="B264" s="3">
        <v>41780</v>
      </c>
      <c r="C264" t="s">
        <v>12268</v>
      </c>
      <c r="D264">
        <v>1</v>
      </c>
      <c r="E264" t="s">
        <v>12269</v>
      </c>
      <c r="F264" t="s">
        <v>9</v>
      </c>
      <c r="G264" t="s">
        <v>10</v>
      </c>
      <c r="H264" t="s">
        <v>11558</v>
      </c>
      <c r="I264" s="14">
        <f t="shared" si="3"/>
        <v>30172.4375</v>
      </c>
      <c r="J264" s="4">
        <v>4827.59</v>
      </c>
      <c r="K264" s="14" t="s">
        <v>6141</v>
      </c>
      <c r="L264" s="1"/>
    </row>
    <row r="265" spans="1:12" hidden="1">
      <c r="A265" s="1" t="s">
        <v>729</v>
      </c>
      <c r="B265" s="13">
        <v>41780</v>
      </c>
      <c r="C265" s="1" t="s">
        <v>6458</v>
      </c>
      <c r="D265" s="1">
        <v>1</v>
      </c>
      <c r="E265" s="1" t="s">
        <v>11441</v>
      </c>
      <c r="F265" s="1" t="s">
        <v>9</v>
      </c>
      <c r="G265" s="1" t="s">
        <v>10</v>
      </c>
      <c r="H265" s="1" t="s">
        <v>11442</v>
      </c>
      <c r="I265" s="14">
        <f t="shared" si="3"/>
        <v>232663.8125</v>
      </c>
      <c r="J265" s="14">
        <v>37226.21</v>
      </c>
      <c r="K265" s="14" t="s">
        <v>6142</v>
      </c>
      <c r="L265" s="1"/>
    </row>
    <row r="266" spans="1:12" hidden="1">
      <c r="A266" s="1" t="s">
        <v>11443</v>
      </c>
      <c r="B266" s="13">
        <v>41781</v>
      </c>
      <c r="C266" s="1" t="s">
        <v>11444</v>
      </c>
      <c r="D266" s="1">
        <v>2</v>
      </c>
      <c r="E266" s="1" t="s">
        <v>11445</v>
      </c>
      <c r="F266" s="1" t="s">
        <v>37</v>
      </c>
      <c r="G266" s="1" t="s">
        <v>38</v>
      </c>
      <c r="H266" s="1" t="s">
        <v>39</v>
      </c>
      <c r="I266" s="14">
        <f t="shared" ref="I266:I329" si="4">J266*100/16</f>
        <v>2768.625</v>
      </c>
      <c r="J266" s="1">
        <v>442.98</v>
      </c>
      <c r="K266" s="14" t="s">
        <v>6145</v>
      </c>
      <c r="L266" s="1"/>
    </row>
    <row r="267" spans="1:12" hidden="1">
      <c r="A267" s="1" t="s">
        <v>11446</v>
      </c>
      <c r="B267" s="13">
        <v>41781</v>
      </c>
      <c r="C267" s="1" t="s">
        <v>11447</v>
      </c>
      <c r="D267" s="1">
        <v>2</v>
      </c>
      <c r="E267" s="1" t="s">
        <v>11448</v>
      </c>
      <c r="F267" s="1" t="s">
        <v>37</v>
      </c>
      <c r="G267" s="1" t="s">
        <v>38</v>
      </c>
      <c r="H267" s="1" t="s">
        <v>39</v>
      </c>
      <c r="I267" s="14">
        <f t="shared" si="4"/>
        <v>1244</v>
      </c>
      <c r="J267" s="1">
        <v>199.04</v>
      </c>
      <c r="K267" s="14" t="s">
        <v>6145</v>
      </c>
      <c r="L267" s="1"/>
    </row>
    <row r="268" spans="1:12" hidden="1">
      <c r="A268" s="1" t="s">
        <v>9113</v>
      </c>
      <c r="B268" s="13">
        <v>41781</v>
      </c>
      <c r="C268" s="1" t="s">
        <v>11449</v>
      </c>
      <c r="D268" s="1">
        <v>2</v>
      </c>
      <c r="E268" s="1" t="s">
        <v>11450</v>
      </c>
      <c r="F268" s="1" t="s">
        <v>37</v>
      </c>
      <c r="G268" s="1" t="s">
        <v>38</v>
      </c>
      <c r="H268" s="1" t="s">
        <v>39</v>
      </c>
      <c r="I268" s="14">
        <f t="shared" si="4"/>
        <v>184.3125</v>
      </c>
      <c r="J268" s="1">
        <v>29.49</v>
      </c>
      <c r="K268" s="14" t="s">
        <v>6145</v>
      </c>
      <c r="L268" s="1"/>
    </row>
    <row r="269" spans="1:12" hidden="1">
      <c r="A269" s="1" t="s">
        <v>11451</v>
      </c>
      <c r="B269" s="13">
        <v>41781</v>
      </c>
      <c r="C269" s="1" t="s">
        <v>11452</v>
      </c>
      <c r="D269" s="1">
        <v>2</v>
      </c>
      <c r="E269" s="1" t="s">
        <v>11453</v>
      </c>
      <c r="F269" s="1" t="s">
        <v>37</v>
      </c>
      <c r="G269" s="1" t="s">
        <v>38</v>
      </c>
      <c r="H269" s="1" t="s">
        <v>39</v>
      </c>
      <c r="I269" s="14">
        <f t="shared" si="4"/>
        <v>2931.375</v>
      </c>
      <c r="J269" s="1">
        <v>469.02</v>
      </c>
      <c r="K269" s="14" t="s">
        <v>6145</v>
      </c>
      <c r="L269" s="1"/>
    </row>
    <row r="270" spans="1:12" hidden="1">
      <c r="A270" s="1" t="s">
        <v>9114</v>
      </c>
      <c r="B270" s="13">
        <v>41781</v>
      </c>
      <c r="C270" s="1" t="s">
        <v>11454</v>
      </c>
      <c r="D270" s="1">
        <v>2</v>
      </c>
      <c r="E270" s="1" t="s">
        <v>11455</v>
      </c>
      <c r="F270" s="1" t="s">
        <v>37</v>
      </c>
      <c r="G270" s="1" t="s">
        <v>38</v>
      </c>
      <c r="H270" s="1" t="s">
        <v>39</v>
      </c>
      <c r="I270" s="14">
        <f t="shared" si="4"/>
        <v>1574</v>
      </c>
      <c r="J270" s="1">
        <v>251.84</v>
      </c>
      <c r="K270" s="14" t="s">
        <v>6145</v>
      </c>
      <c r="L270" s="1"/>
    </row>
    <row r="271" spans="1:12" hidden="1">
      <c r="A271" s="1" t="s">
        <v>9115</v>
      </c>
      <c r="B271" s="13">
        <v>41781</v>
      </c>
      <c r="C271" s="1" t="s">
        <v>11456</v>
      </c>
      <c r="D271" s="1">
        <v>2</v>
      </c>
      <c r="E271" s="1" t="s">
        <v>11457</v>
      </c>
      <c r="F271" s="1" t="s">
        <v>37</v>
      </c>
      <c r="G271" s="1" t="s">
        <v>38</v>
      </c>
      <c r="H271" s="1" t="s">
        <v>39</v>
      </c>
      <c r="I271" s="14">
        <f t="shared" si="4"/>
        <v>589.25</v>
      </c>
      <c r="J271" s="1">
        <v>94.28</v>
      </c>
      <c r="K271" s="14" t="s">
        <v>6145</v>
      </c>
      <c r="L271" s="1"/>
    </row>
    <row r="272" spans="1:12" hidden="1">
      <c r="A272" s="1" t="s">
        <v>11458</v>
      </c>
      <c r="B272" s="13">
        <v>41781</v>
      </c>
      <c r="C272" s="1" t="s">
        <v>11459</v>
      </c>
      <c r="D272" s="1">
        <v>2</v>
      </c>
      <c r="E272" s="1" t="s">
        <v>11460</v>
      </c>
      <c r="F272" s="1" t="s">
        <v>37</v>
      </c>
      <c r="G272" s="1" t="s">
        <v>38</v>
      </c>
      <c r="H272" s="1" t="s">
        <v>39</v>
      </c>
      <c r="I272" s="14">
        <f t="shared" si="4"/>
        <v>1961.4375</v>
      </c>
      <c r="J272" s="1">
        <v>313.83</v>
      </c>
      <c r="K272" s="14" t="s">
        <v>6145</v>
      </c>
      <c r="L272" s="1"/>
    </row>
    <row r="273" spans="1:12" hidden="1">
      <c r="A273" s="1" t="s">
        <v>3900</v>
      </c>
      <c r="B273" s="13">
        <v>41781</v>
      </c>
      <c r="C273" s="1" t="s">
        <v>11461</v>
      </c>
      <c r="D273" s="1">
        <v>2</v>
      </c>
      <c r="E273" s="1" t="s">
        <v>11462</v>
      </c>
      <c r="F273" s="1" t="s">
        <v>37</v>
      </c>
      <c r="G273" s="1" t="s">
        <v>38</v>
      </c>
      <c r="H273" s="1" t="s">
        <v>39</v>
      </c>
      <c r="I273" s="14">
        <f t="shared" si="4"/>
        <v>9054.5</v>
      </c>
      <c r="J273" s="14">
        <v>1448.72</v>
      </c>
      <c r="K273" s="14" t="s">
        <v>6145</v>
      </c>
      <c r="L273" s="1"/>
    </row>
    <row r="274" spans="1:12" hidden="1">
      <c r="A274" s="1" t="s">
        <v>11463</v>
      </c>
      <c r="B274" s="13">
        <v>41781</v>
      </c>
      <c r="C274" s="1" t="s">
        <v>11233</v>
      </c>
      <c r="D274" s="1">
        <v>1</v>
      </c>
      <c r="E274" s="1" t="s">
        <v>11464</v>
      </c>
      <c r="F274" s="1" t="s">
        <v>58</v>
      </c>
      <c r="G274" s="1" t="s">
        <v>10</v>
      </c>
      <c r="H274" s="1" t="s">
        <v>2589</v>
      </c>
      <c r="I274" s="14">
        <f t="shared" si="4"/>
        <v>3827.5625</v>
      </c>
      <c r="J274" s="1">
        <v>612.41</v>
      </c>
      <c r="K274" s="14" t="s">
        <v>6138</v>
      </c>
      <c r="L274" s="1"/>
    </row>
    <row r="275" spans="1:12" hidden="1">
      <c r="A275" s="1" t="s">
        <v>11465</v>
      </c>
      <c r="B275" s="13">
        <v>41781</v>
      </c>
      <c r="C275" s="1" t="s">
        <v>11466</v>
      </c>
      <c r="D275" s="1">
        <v>2</v>
      </c>
      <c r="E275" s="1" t="s">
        <v>11467</v>
      </c>
      <c r="F275" s="1" t="s">
        <v>3572</v>
      </c>
      <c r="G275" s="1" t="s">
        <v>103</v>
      </c>
      <c r="H275" s="1" t="s">
        <v>4138</v>
      </c>
      <c r="I275" s="14">
        <f t="shared" si="4"/>
        <v>21146.625</v>
      </c>
      <c r="J275" s="14">
        <v>3383.46</v>
      </c>
      <c r="K275" s="14" t="s">
        <v>6145</v>
      </c>
      <c r="L275" s="1"/>
    </row>
    <row r="276" spans="1:12" hidden="1">
      <c r="A276" s="1" t="s">
        <v>5547</v>
      </c>
      <c r="B276" s="13">
        <v>41781</v>
      </c>
      <c r="C276" s="1" t="s">
        <v>11468</v>
      </c>
      <c r="D276" s="1">
        <v>2</v>
      </c>
      <c r="E276" s="1" t="s">
        <v>11469</v>
      </c>
      <c r="F276" s="1" t="s">
        <v>3572</v>
      </c>
      <c r="G276" s="1" t="s">
        <v>103</v>
      </c>
      <c r="H276" s="1" t="s">
        <v>500</v>
      </c>
      <c r="I276" s="14">
        <f t="shared" si="4"/>
        <v>2193.5625</v>
      </c>
      <c r="J276" s="1">
        <v>350.97</v>
      </c>
      <c r="K276" s="14" t="s">
        <v>6145</v>
      </c>
      <c r="L276" s="1"/>
    </row>
    <row r="277" spans="1:12" hidden="1">
      <c r="A277" s="1" t="s">
        <v>5550</v>
      </c>
      <c r="B277" s="13">
        <v>41781</v>
      </c>
      <c r="C277" s="1" t="s">
        <v>11470</v>
      </c>
      <c r="D277" s="1">
        <v>2</v>
      </c>
      <c r="E277" s="1" t="s">
        <v>11471</v>
      </c>
      <c r="F277" s="1" t="s">
        <v>3572</v>
      </c>
      <c r="G277" s="1" t="s">
        <v>103</v>
      </c>
      <c r="H277" s="1" t="s">
        <v>967</v>
      </c>
      <c r="I277" s="14">
        <f t="shared" si="4"/>
        <v>25416.5</v>
      </c>
      <c r="J277" s="14">
        <v>4066.64</v>
      </c>
      <c r="K277" s="14" t="s">
        <v>6145</v>
      </c>
      <c r="L277" s="1"/>
    </row>
    <row r="278" spans="1:12" hidden="1">
      <c r="A278" s="1" t="s">
        <v>5553</v>
      </c>
      <c r="B278" s="13">
        <v>41781</v>
      </c>
      <c r="C278" s="1" t="s">
        <v>11472</v>
      </c>
      <c r="D278" s="1">
        <v>1</v>
      </c>
      <c r="E278" s="1" t="s">
        <v>11473</v>
      </c>
      <c r="F278" s="1" t="s">
        <v>269</v>
      </c>
      <c r="G278" s="1" t="s">
        <v>5</v>
      </c>
      <c r="H278" s="1" t="s">
        <v>11474</v>
      </c>
      <c r="I278" s="14">
        <f t="shared" si="4"/>
        <v>2069</v>
      </c>
      <c r="J278" s="1">
        <v>331.04</v>
      </c>
      <c r="K278" s="14" t="s">
        <v>6166</v>
      </c>
      <c r="L278" s="1"/>
    </row>
    <row r="279" spans="1:12" hidden="1">
      <c r="A279" s="1" t="s">
        <v>5556</v>
      </c>
      <c r="B279" s="13">
        <v>41781</v>
      </c>
      <c r="C279" s="1" t="s">
        <v>11475</v>
      </c>
      <c r="D279" s="1">
        <v>2</v>
      </c>
      <c r="E279" s="1" t="s">
        <v>11476</v>
      </c>
      <c r="F279" s="1" t="s">
        <v>3572</v>
      </c>
      <c r="G279" s="1" t="s">
        <v>103</v>
      </c>
      <c r="H279" s="1" t="s">
        <v>967</v>
      </c>
      <c r="I279" s="14">
        <f t="shared" si="4"/>
        <v>2180.5625</v>
      </c>
      <c r="J279" s="1">
        <v>348.89</v>
      </c>
      <c r="K279" s="14" t="s">
        <v>6145</v>
      </c>
      <c r="L279" s="1"/>
    </row>
    <row r="280" spans="1:12" hidden="1">
      <c r="A280" t="s">
        <v>12270</v>
      </c>
      <c r="B280" s="3">
        <v>41781</v>
      </c>
      <c r="C280" t="s">
        <v>12271</v>
      </c>
      <c r="D280">
        <v>2</v>
      </c>
      <c r="E280" t="s">
        <v>12272</v>
      </c>
      <c r="F280" t="s">
        <v>1368</v>
      </c>
      <c r="G280" t="s">
        <v>103</v>
      </c>
      <c r="H280" t="s">
        <v>88</v>
      </c>
      <c r="I280" s="14">
        <f t="shared" si="4"/>
        <v>1377.75</v>
      </c>
      <c r="J280">
        <v>220.44</v>
      </c>
      <c r="K280" s="14" t="s">
        <v>6151</v>
      </c>
      <c r="L280" s="1"/>
    </row>
    <row r="281" spans="1:12" hidden="1">
      <c r="A281" t="s">
        <v>12273</v>
      </c>
      <c r="B281" s="3">
        <v>41781</v>
      </c>
      <c r="C281" t="s">
        <v>12274</v>
      </c>
      <c r="D281">
        <v>2</v>
      </c>
      <c r="E281" t="s">
        <v>12275</v>
      </c>
      <c r="F281" t="s">
        <v>1368</v>
      </c>
      <c r="G281" t="s">
        <v>103</v>
      </c>
      <c r="H281" t="s">
        <v>88</v>
      </c>
      <c r="I281" s="14">
        <f t="shared" si="4"/>
        <v>1593</v>
      </c>
      <c r="J281">
        <v>254.88</v>
      </c>
      <c r="K281" s="14" t="s">
        <v>6151</v>
      </c>
      <c r="L281" s="1"/>
    </row>
    <row r="282" spans="1:12" hidden="1">
      <c r="A282" t="s">
        <v>3929</v>
      </c>
      <c r="B282" s="3">
        <v>41781</v>
      </c>
      <c r="C282" t="s">
        <v>12276</v>
      </c>
      <c r="D282">
        <v>2</v>
      </c>
      <c r="E282" t="s">
        <v>12277</v>
      </c>
      <c r="F282" t="s">
        <v>1455</v>
      </c>
      <c r="G282" t="s">
        <v>13</v>
      </c>
      <c r="H282" t="s">
        <v>88</v>
      </c>
      <c r="I282" s="14">
        <f t="shared" si="4"/>
        <v>110.00000000000001</v>
      </c>
      <c r="J282">
        <v>17.600000000000001</v>
      </c>
      <c r="K282" s="14" t="s">
        <v>6145</v>
      </c>
      <c r="L282" s="1"/>
    </row>
    <row r="283" spans="1:12" hidden="1">
      <c r="A283" t="s">
        <v>2821</v>
      </c>
      <c r="B283" s="3">
        <v>41781</v>
      </c>
      <c r="C283" t="s">
        <v>12278</v>
      </c>
      <c r="D283">
        <v>2</v>
      </c>
      <c r="E283" t="s">
        <v>12279</v>
      </c>
      <c r="F283" t="s">
        <v>1455</v>
      </c>
      <c r="G283" t="s">
        <v>13</v>
      </c>
      <c r="H283" t="s">
        <v>88</v>
      </c>
      <c r="I283" s="14">
        <f t="shared" si="4"/>
        <v>1356.0625</v>
      </c>
      <c r="J283">
        <v>216.97</v>
      </c>
      <c r="K283" s="14" t="s">
        <v>6145</v>
      </c>
      <c r="L283" s="1"/>
    </row>
    <row r="284" spans="1:12" hidden="1">
      <c r="A284" t="s">
        <v>2827</v>
      </c>
      <c r="B284" s="3">
        <v>41781</v>
      </c>
      <c r="C284" t="s">
        <v>12280</v>
      </c>
      <c r="D284">
        <v>1</v>
      </c>
      <c r="E284" t="s">
        <v>12281</v>
      </c>
      <c r="F284" t="s">
        <v>9</v>
      </c>
      <c r="G284" t="s">
        <v>10</v>
      </c>
      <c r="H284" t="s">
        <v>12282</v>
      </c>
      <c r="I284" s="14">
        <f t="shared" si="4"/>
        <v>34482.75</v>
      </c>
      <c r="J284" s="4">
        <v>5517.24</v>
      </c>
      <c r="K284" s="14" t="s">
        <v>6141</v>
      </c>
      <c r="L284" s="1"/>
    </row>
    <row r="285" spans="1:12">
      <c r="A285" t="s">
        <v>2830</v>
      </c>
      <c r="B285" s="3">
        <v>41781</v>
      </c>
      <c r="C285" t="s">
        <v>16</v>
      </c>
      <c r="D285">
        <v>2</v>
      </c>
      <c r="E285" t="s">
        <v>11992</v>
      </c>
      <c r="F285" t="s">
        <v>1283</v>
      </c>
      <c r="G285" t="s">
        <v>0</v>
      </c>
      <c r="H285" t="s">
        <v>7665</v>
      </c>
      <c r="I285" s="14">
        <f t="shared" si="4"/>
        <v>164.6875</v>
      </c>
      <c r="J285">
        <v>26.35</v>
      </c>
      <c r="K285" s="14" t="s">
        <v>6149</v>
      </c>
      <c r="L285" s="1"/>
    </row>
    <row r="286" spans="1:12">
      <c r="A286" t="s">
        <v>2830</v>
      </c>
      <c r="B286" s="3">
        <v>41781</v>
      </c>
      <c r="C286" t="s">
        <v>16</v>
      </c>
      <c r="D286">
        <v>2</v>
      </c>
      <c r="E286" t="s">
        <v>11992</v>
      </c>
      <c r="F286" t="s">
        <v>1283</v>
      </c>
      <c r="G286" t="s">
        <v>0</v>
      </c>
      <c r="H286" t="s">
        <v>7665</v>
      </c>
      <c r="I286" s="14">
        <f t="shared" si="4"/>
        <v>-164.6875</v>
      </c>
      <c r="J286">
        <v>-26.35</v>
      </c>
      <c r="K286" s="14" t="s">
        <v>6149</v>
      </c>
      <c r="L286" s="1"/>
    </row>
    <row r="287" spans="1:12">
      <c r="A287" s="2" t="s">
        <v>2830</v>
      </c>
      <c r="B287" s="5">
        <v>41781</v>
      </c>
      <c r="C287" s="2" t="s">
        <v>16</v>
      </c>
      <c r="D287" s="2">
        <v>2</v>
      </c>
      <c r="E287" s="2" t="s">
        <v>11992</v>
      </c>
      <c r="F287" s="2" t="s">
        <v>1283</v>
      </c>
      <c r="G287" s="2" t="s">
        <v>0</v>
      </c>
      <c r="H287" s="2" t="s">
        <v>7665</v>
      </c>
      <c r="I287" s="14">
        <f t="shared" si="4"/>
        <v>-164.6875</v>
      </c>
      <c r="J287" s="2">
        <v>-26.35</v>
      </c>
      <c r="K287" s="14" t="s">
        <v>6149</v>
      </c>
      <c r="L287" s="1"/>
    </row>
    <row r="288" spans="1:12" hidden="1">
      <c r="A288" s="1" t="s">
        <v>3960</v>
      </c>
      <c r="B288" s="13">
        <v>41781</v>
      </c>
      <c r="C288" s="1" t="s">
        <v>11392</v>
      </c>
      <c r="D288" s="1">
        <v>1</v>
      </c>
      <c r="E288" s="1" t="s">
        <v>11478</v>
      </c>
      <c r="F288" s="1" t="s">
        <v>70</v>
      </c>
      <c r="G288" s="1" t="s">
        <v>10</v>
      </c>
      <c r="H288" s="1" t="s">
        <v>11222</v>
      </c>
      <c r="I288" s="14">
        <f t="shared" si="4"/>
        <v>-400862.0625</v>
      </c>
      <c r="J288" s="14">
        <v>-64137.93</v>
      </c>
      <c r="K288" s="14" t="s">
        <v>6142</v>
      </c>
      <c r="L288" s="1"/>
    </row>
    <row r="289" spans="1:12" hidden="1">
      <c r="A289" s="1" t="s">
        <v>9125</v>
      </c>
      <c r="B289" s="13">
        <v>41781</v>
      </c>
      <c r="C289" s="1" t="s">
        <v>11392</v>
      </c>
      <c r="D289" s="1">
        <v>1</v>
      </c>
      <c r="E289" s="1" t="s">
        <v>11479</v>
      </c>
      <c r="F289" s="1" t="s">
        <v>9</v>
      </c>
      <c r="G289" s="1" t="s">
        <v>10</v>
      </c>
      <c r="H289" s="1" t="s">
        <v>11222</v>
      </c>
      <c r="I289" s="14">
        <f t="shared" si="4"/>
        <v>400862.0625</v>
      </c>
      <c r="J289" s="14">
        <v>64137.93</v>
      </c>
      <c r="K289" s="14" t="s">
        <v>6142</v>
      </c>
      <c r="L289" s="1"/>
    </row>
    <row r="290" spans="1:12" hidden="1">
      <c r="A290" s="1" t="s">
        <v>764</v>
      </c>
      <c r="B290" s="13">
        <v>41782</v>
      </c>
      <c r="C290" s="1" t="s">
        <v>6458</v>
      </c>
      <c r="D290" s="1">
        <v>1</v>
      </c>
      <c r="E290" s="1" t="s">
        <v>11480</v>
      </c>
      <c r="F290" s="1" t="s">
        <v>70</v>
      </c>
      <c r="G290" s="1" t="s">
        <v>10</v>
      </c>
      <c r="H290" s="1" t="s">
        <v>11442</v>
      </c>
      <c r="I290" s="14">
        <f t="shared" si="4"/>
        <v>-232663.8125</v>
      </c>
      <c r="J290" s="14">
        <v>-37226.21</v>
      </c>
      <c r="K290" s="14" t="s">
        <v>6142</v>
      </c>
      <c r="L290" s="1"/>
    </row>
    <row r="291" spans="1:12" hidden="1">
      <c r="A291" s="1" t="s">
        <v>4003</v>
      </c>
      <c r="B291" s="13">
        <v>41782</v>
      </c>
      <c r="C291" s="1" t="s">
        <v>11481</v>
      </c>
      <c r="D291" s="1">
        <v>2</v>
      </c>
      <c r="E291" s="1" t="s">
        <v>11482</v>
      </c>
      <c r="F291" s="1" t="s">
        <v>3572</v>
      </c>
      <c r="G291" s="1" t="s">
        <v>103</v>
      </c>
      <c r="H291" s="1" t="s">
        <v>500</v>
      </c>
      <c r="I291" s="14">
        <f t="shared" si="4"/>
        <v>12129.9375</v>
      </c>
      <c r="J291" s="14">
        <v>1940.79</v>
      </c>
      <c r="K291" s="14" t="s">
        <v>6145</v>
      </c>
      <c r="L291" s="1"/>
    </row>
    <row r="292" spans="1:12" hidden="1">
      <c r="A292" s="1" t="s">
        <v>2833</v>
      </c>
      <c r="B292" s="13">
        <v>41782</v>
      </c>
      <c r="C292" s="1" t="s">
        <v>11483</v>
      </c>
      <c r="D292" s="1">
        <v>2</v>
      </c>
      <c r="E292" s="1" t="s">
        <v>11484</v>
      </c>
      <c r="F292" s="1" t="s">
        <v>3572</v>
      </c>
      <c r="G292" s="1" t="s">
        <v>103</v>
      </c>
      <c r="H292" s="1" t="s">
        <v>967</v>
      </c>
      <c r="I292" s="14">
        <f t="shared" si="4"/>
        <v>9819.5</v>
      </c>
      <c r="J292" s="14">
        <v>1571.12</v>
      </c>
      <c r="K292" s="14" t="s">
        <v>6145</v>
      </c>
      <c r="L292" s="1"/>
    </row>
    <row r="293" spans="1:12" hidden="1">
      <c r="A293" s="1" t="s">
        <v>2848</v>
      </c>
      <c r="B293" s="13">
        <v>41782</v>
      </c>
      <c r="C293" s="1" t="s">
        <v>6458</v>
      </c>
      <c r="D293" s="1">
        <v>1</v>
      </c>
      <c r="E293" s="1" t="s">
        <v>11485</v>
      </c>
      <c r="F293" s="1" t="s">
        <v>9</v>
      </c>
      <c r="G293" s="1" t="s">
        <v>10</v>
      </c>
      <c r="H293" s="1" t="s">
        <v>11442</v>
      </c>
      <c r="I293" s="14">
        <f t="shared" si="4"/>
        <v>232663.8125</v>
      </c>
      <c r="J293" s="14">
        <v>37226.21</v>
      </c>
      <c r="K293" s="14" t="s">
        <v>6142</v>
      </c>
      <c r="L293" s="1"/>
    </row>
    <row r="294" spans="1:12" hidden="1">
      <c r="A294" s="1" t="s">
        <v>2851</v>
      </c>
      <c r="B294" s="13">
        <v>41782</v>
      </c>
      <c r="C294" s="1" t="s">
        <v>11390</v>
      </c>
      <c r="D294" s="1">
        <v>1</v>
      </c>
      <c r="E294" s="1" t="s">
        <v>11486</v>
      </c>
      <c r="F294" s="1" t="s">
        <v>70</v>
      </c>
      <c r="G294" s="1" t="s">
        <v>10</v>
      </c>
      <c r="H294" s="1" t="s">
        <v>10896</v>
      </c>
      <c r="I294" s="14">
        <f t="shared" si="4"/>
        <v>-172327.5625</v>
      </c>
      <c r="J294" s="14">
        <v>-27572.41</v>
      </c>
      <c r="K294" s="14" t="s">
        <v>6142</v>
      </c>
      <c r="L294" s="1"/>
    </row>
    <row r="295" spans="1:12" hidden="1">
      <c r="A295" s="1" t="s">
        <v>2870</v>
      </c>
      <c r="B295" s="13">
        <v>41782</v>
      </c>
      <c r="C295" s="1" t="s">
        <v>11390</v>
      </c>
      <c r="D295" s="1">
        <v>1</v>
      </c>
      <c r="E295" s="1" t="s">
        <v>11487</v>
      </c>
      <c r="F295" s="1" t="s">
        <v>9</v>
      </c>
      <c r="G295" s="1" t="s">
        <v>10</v>
      </c>
      <c r="H295" s="1" t="s">
        <v>10896</v>
      </c>
      <c r="I295" s="14">
        <f t="shared" si="4"/>
        <v>172327.5625</v>
      </c>
      <c r="J295" s="14">
        <v>27572.41</v>
      </c>
      <c r="K295" s="14" t="s">
        <v>6142</v>
      </c>
      <c r="L295" s="1"/>
    </row>
    <row r="296" spans="1:12" hidden="1">
      <c r="A296" s="1" t="s">
        <v>786</v>
      </c>
      <c r="B296" s="13">
        <v>41782</v>
      </c>
      <c r="C296" s="1" t="s">
        <v>9561</v>
      </c>
      <c r="D296" s="1">
        <v>1</v>
      </c>
      <c r="E296" s="1" t="s">
        <v>11488</v>
      </c>
      <c r="F296" s="1" t="s">
        <v>70</v>
      </c>
      <c r="G296" s="1" t="s">
        <v>10</v>
      </c>
      <c r="H296" s="1" t="s">
        <v>6727</v>
      </c>
      <c r="I296" s="14">
        <f t="shared" si="4"/>
        <v>-153620.6875</v>
      </c>
      <c r="J296" s="14">
        <v>-24579.31</v>
      </c>
      <c r="K296" s="14" t="s">
        <v>6142</v>
      </c>
      <c r="L296" s="1"/>
    </row>
    <row r="297" spans="1:12" hidden="1">
      <c r="A297" s="1" t="s">
        <v>9168</v>
      </c>
      <c r="B297" s="13">
        <v>41782</v>
      </c>
      <c r="C297" s="1" t="s">
        <v>11390</v>
      </c>
      <c r="D297" s="1">
        <v>1</v>
      </c>
      <c r="E297" s="1" t="s">
        <v>11490</v>
      </c>
      <c r="F297" s="1" t="s">
        <v>70</v>
      </c>
      <c r="G297" s="1" t="s">
        <v>10</v>
      </c>
      <c r="H297" s="1" t="s">
        <v>10896</v>
      </c>
      <c r="I297" s="14">
        <f t="shared" si="4"/>
        <v>-172327.5625</v>
      </c>
      <c r="J297" s="14">
        <v>-27572.41</v>
      </c>
      <c r="K297" s="14" t="s">
        <v>6142</v>
      </c>
      <c r="L297" s="1"/>
    </row>
    <row r="298" spans="1:12" hidden="1">
      <c r="A298" s="1" t="s">
        <v>11491</v>
      </c>
      <c r="B298" s="13">
        <v>41782</v>
      </c>
      <c r="C298" s="1" t="s">
        <v>11390</v>
      </c>
      <c r="D298" s="1">
        <v>1</v>
      </c>
      <c r="E298" s="1" t="s">
        <v>11492</v>
      </c>
      <c r="F298" s="1" t="s">
        <v>9</v>
      </c>
      <c r="G298" s="1" t="s">
        <v>10</v>
      </c>
      <c r="H298" s="1" t="s">
        <v>10896</v>
      </c>
      <c r="I298" s="14">
        <f t="shared" si="4"/>
        <v>172327.5625</v>
      </c>
      <c r="J298" s="14">
        <v>27572.41</v>
      </c>
      <c r="K298" s="14" t="s">
        <v>6142</v>
      </c>
      <c r="L298" s="1"/>
    </row>
    <row r="299" spans="1:12" hidden="1">
      <c r="A299" s="1" t="s">
        <v>8548</v>
      </c>
      <c r="B299" s="13">
        <v>41782</v>
      </c>
      <c r="C299" s="1" t="s">
        <v>9561</v>
      </c>
      <c r="D299" s="1">
        <v>1</v>
      </c>
      <c r="E299" s="1" t="s">
        <v>11493</v>
      </c>
      <c r="F299" s="1" t="s">
        <v>9</v>
      </c>
      <c r="G299" s="1" t="s">
        <v>10</v>
      </c>
      <c r="H299" s="1" t="s">
        <v>6727</v>
      </c>
      <c r="I299" s="14">
        <f t="shared" si="4"/>
        <v>153620.6875</v>
      </c>
      <c r="J299" s="14">
        <v>24579.31</v>
      </c>
      <c r="K299" s="14" t="s">
        <v>6142</v>
      </c>
      <c r="L299" s="1"/>
    </row>
    <row r="300" spans="1:12" hidden="1">
      <c r="A300" s="1" t="s">
        <v>11494</v>
      </c>
      <c r="B300" s="13">
        <v>41782</v>
      </c>
      <c r="C300" s="1" t="s">
        <v>11495</v>
      </c>
      <c r="D300" s="1">
        <v>2</v>
      </c>
      <c r="E300" s="1" t="s">
        <v>11496</v>
      </c>
      <c r="F300" s="1" t="s">
        <v>3572</v>
      </c>
      <c r="G300" s="1" t="s">
        <v>103</v>
      </c>
      <c r="H300" s="1" t="s">
        <v>9234</v>
      </c>
      <c r="I300" s="14">
        <f t="shared" si="4"/>
        <v>10093.8125</v>
      </c>
      <c r="J300" s="14">
        <v>1615.01</v>
      </c>
      <c r="K300" s="14" t="s">
        <v>6145</v>
      </c>
      <c r="L300" s="1"/>
    </row>
    <row r="301" spans="1:12" hidden="1">
      <c r="A301" s="1" t="s">
        <v>4038</v>
      </c>
      <c r="B301" s="13">
        <v>41782</v>
      </c>
      <c r="C301" s="1" t="s">
        <v>11497</v>
      </c>
      <c r="D301" s="1">
        <v>2</v>
      </c>
      <c r="E301" s="1" t="s">
        <v>11498</v>
      </c>
      <c r="F301" s="1" t="s">
        <v>3572</v>
      </c>
      <c r="G301" s="1" t="s">
        <v>103</v>
      </c>
      <c r="H301" s="1" t="s">
        <v>9234</v>
      </c>
      <c r="I301" s="14">
        <f t="shared" si="4"/>
        <v>11197.375</v>
      </c>
      <c r="J301" s="14">
        <v>1791.58</v>
      </c>
      <c r="K301" s="14" t="s">
        <v>6145</v>
      </c>
      <c r="L301" s="1"/>
    </row>
    <row r="302" spans="1:12">
      <c r="A302" t="s">
        <v>8554</v>
      </c>
      <c r="B302" s="3">
        <v>41782</v>
      </c>
      <c r="C302" t="s">
        <v>6757</v>
      </c>
      <c r="D302">
        <v>2</v>
      </c>
      <c r="E302" t="s">
        <v>11993</v>
      </c>
      <c r="F302" t="s">
        <v>1283</v>
      </c>
      <c r="G302" t="s">
        <v>0</v>
      </c>
      <c r="H302" t="s">
        <v>39</v>
      </c>
      <c r="I302" s="14">
        <f t="shared" si="4"/>
        <v>647.4375</v>
      </c>
      <c r="J302">
        <v>103.59</v>
      </c>
      <c r="K302" s="14" t="s">
        <v>6149</v>
      </c>
      <c r="L302" s="1"/>
    </row>
    <row r="303" spans="1:12">
      <c r="A303" t="s">
        <v>8554</v>
      </c>
      <c r="B303" s="3">
        <v>41782</v>
      </c>
      <c r="C303" t="s">
        <v>6757</v>
      </c>
      <c r="D303">
        <v>2</v>
      </c>
      <c r="E303" t="s">
        <v>11993</v>
      </c>
      <c r="F303" t="s">
        <v>1283</v>
      </c>
      <c r="G303" t="s">
        <v>0</v>
      </c>
      <c r="H303" t="s">
        <v>39</v>
      </c>
      <c r="I303" s="14">
        <f t="shared" si="4"/>
        <v>-1067.4375</v>
      </c>
      <c r="J303">
        <v>-170.79</v>
      </c>
      <c r="K303" s="14" t="s">
        <v>6149</v>
      </c>
      <c r="L303" s="1"/>
    </row>
    <row r="304" spans="1:12">
      <c r="A304" s="2" t="s">
        <v>8554</v>
      </c>
      <c r="B304" s="5">
        <v>41782</v>
      </c>
      <c r="C304" s="2" t="s">
        <v>6757</v>
      </c>
      <c r="D304" s="2">
        <v>2</v>
      </c>
      <c r="E304" s="2" t="s">
        <v>11993</v>
      </c>
      <c r="F304" s="2" t="s">
        <v>1283</v>
      </c>
      <c r="G304" s="2" t="s">
        <v>0</v>
      </c>
      <c r="H304" s="2" t="s">
        <v>39</v>
      </c>
      <c r="I304" s="14">
        <f t="shared" si="4"/>
        <v>-647.4375</v>
      </c>
      <c r="J304" s="2">
        <v>-103.59</v>
      </c>
      <c r="K304" s="14" t="s">
        <v>6149</v>
      </c>
      <c r="L304" s="1"/>
    </row>
    <row r="305" spans="1:12" hidden="1">
      <c r="A305" t="s">
        <v>817</v>
      </c>
      <c r="B305" s="3">
        <v>41782</v>
      </c>
      <c r="C305" t="s">
        <v>11937</v>
      </c>
      <c r="D305">
        <v>2</v>
      </c>
      <c r="E305" t="s">
        <v>12283</v>
      </c>
      <c r="F305" t="s">
        <v>1637</v>
      </c>
      <c r="G305" t="s">
        <v>13</v>
      </c>
      <c r="H305" t="s">
        <v>3639</v>
      </c>
      <c r="I305" s="14">
        <f t="shared" si="4"/>
        <v>-2525.875</v>
      </c>
      <c r="J305">
        <v>-404.14</v>
      </c>
      <c r="K305" s="14" t="s">
        <v>6145</v>
      </c>
      <c r="L305" s="1"/>
    </row>
    <row r="306" spans="1:12" hidden="1">
      <c r="A306" s="1" t="s">
        <v>8560</v>
      </c>
      <c r="B306" s="13">
        <v>41782</v>
      </c>
      <c r="C306" s="1" t="s">
        <v>11499</v>
      </c>
      <c r="D306" s="1">
        <v>2</v>
      </c>
      <c r="E306" s="1" t="s">
        <v>11500</v>
      </c>
      <c r="F306" s="1" t="s">
        <v>3572</v>
      </c>
      <c r="G306" s="1" t="s">
        <v>103</v>
      </c>
      <c r="H306" s="1" t="s">
        <v>4138</v>
      </c>
      <c r="I306" s="14">
        <f t="shared" si="4"/>
        <v>11659.4375</v>
      </c>
      <c r="J306" s="14">
        <v>1865.51</v>
      </c>
      <c r="K306" s="14" t="s">
        <v>6145</v>
      </c>
      <c r="L306" s="1"/>
    </row>
    <row r="307" spans="1:12" hidden="1">
      <c r="A307" s="1" t="s">
        <v>8562</v>
      </c>
      <c r="B307" s="13">
        <v>41782</v>
      </c>
      <c r="C307" s="1" t="s">
        <v>11501</v>
      </c>
      <c r="D307" s="1">
        <v>1</v>
      </c>
      <c r="E307" s="1" t="s">
        <v>11502</v>
      </c>
      <c r="F307" s="1" t="s">
        <v>9</v>
      </c>
      <c r="G307" s="1" t="s">
        <v>10</v>
      </c>
      <c r="H307" s="1" t="s">
        <v>11503</v>
      </c>
      <c r="I307" s="14">
        <f t="shared" si="4"/>
        <v>215422.43749999997</v>
      </c>
      <c r="J307" s="14">
        <v>34467.589999999997</v>
      </c>
      <c r="K307" s="14" t="s">
        <v>6142</v>
      </c>
      <c r="L307" s="1"/>
    </row>
    <row r="308" spans="1:12" hidden="1">
      <c r="A308" s="1" t="s">
        <v>11504</v>
      </c>
      <c r="B308" s="13">
        <v>41782</v>
      </c>
      <c r="C308" s="1" t="s">
        <v>11505</v>
      </c>
      <c r="D308" s="1">
        <v>1</v>
      </c>
      <c r="E308" s="1" t="s">
        <v>11506</v>
      </c>
      <c r="F308" s="1" t="s">
        <v>9</v>
      </c>
      <c r="G308" s="1" t="s">
        <v>10</v>
      </c>
      <c r="H308" s="1" t="s">
        <v>11507</v>
      </c>
      <c r="I308" s="14">
        <f t="shared" si="4"/>
        <v>308620.6875</v>
      </c>
      <c r="J308" s="14">
        <v>49379.31</v>
      </c>
      <c r="K308" s="14" t="s">
        <v>6142</v>
      </c>
      <c r="L308" s="1"/>
    </row>
    <row r="309" spans="1:12" hidden="1">
      <c r="A309" t="s">
        <v>8566</v>
      </c>
      <c r="B309" s="3">
        <v>41782</v>
      </c>
      <c r="C309" t="s">
        <v>12284</v>
      </c>
      <c r="D309">
        <v>1</v>
      </c>
      <c r="E309" t="s">
        <v>12285</v>
      </c>
      <c r="F309" t="s">
        <v>9</v>
      </c>
      <c r="G309" t="s">
        <v>10</v>
      </c>
      <c r="H309" t="s">
        <v>12286</v>
      </c>
      <c r="I309" s="14">
        <f t="shared" si="4"/>
        <v>12931.062499999998</v>
      </c>
      <c r="J309" s="4">
        <v>2068.9699999999998</v>
      </c>
      <c r="K309" s="14" t="s">
        <v>6141</v>
      </c>
      <c r="L309" s="1"/>
    </row>
    <row r="310" spans="1:12">
      <c r="A310" t="s">
        <v>11994</v>
      </c>
      <c r="B310" s="3">
        <v>41782</v>
      </c>
      <c r="C310" t="s">
        <v>16</v>
      </c>
      <c r="D310">
        <v>2</v>
      </c>
      <c r="E310" t="s">
        <v>11995</v>
      </c>
      <c r="F310" t="s">
        <v>1283</v>
      </c>
      <c r="G310" t="s">
        <v>0</v>
      </c>
      <c r="H310" t="s">
        <v>11477</v>
      </c>
      <c r="I310" s="14">
        <f t="shared" si="4"/>
        <v>96.5625</v>
      </c>
      <c r="J310">
        <v>15.45</v>
      </c>
      <c r="K310" s="14" t="s">
        <v>6149</v>
      </c>
      <c r="L310" s="1"/>
    </row>
    <row r="311" spans="1:12">
      <c r="A311" t="s">
        <v>11994</v>
      </c>
      <c r="B311" s="3">
        <v>41782</v>
      </c>
      <c r="C311" t="s">
        <v>16</v>
      </c>
      <c r="D311">
        <v>2</v>
      </c>
      <c r="E311" t="s">
        <v>11995</v>
      </c>
      <c r="F311" t="s">
        <v>1283</v>
      </c>
      <c r="G311" t="s">
        <v>0</v>
      </c>
      <c r="H311" t="s">
        <v>11477</v>
      </c>
      <c r="I311" s="14">
        <f t="shared" si="4"/>
        <v>-96.5625</v>
      </c>
      <c r="J311">
        <v>-15.45</v>
      </c>
      <c r="K311" s="14" t="s">
        <v>6149</v>
      </c>
      <c r="L311" s="1"/>
    </row>
    <row r="312" spans="1:12">
      <c r="A312" s="2" t="s">
        <v>11994</v>
      </c>
      <c r="B312" s="5">
        <v>41782</v>
      </c>
      <c r="C312" s="2" t="s">
        <v>16</v>
      </c>
      <c r="D312" s="2">
        <v>2</v>
      </c>
      <c r="E312" s="2" t="s">
        <v>11995</v>
      </c>
      <c r="F312" s="2" t="s">
        <v>1283</v>
      </c>
      <c r="G312" s="2" t="s">
        <v>0</v>
      </c>
      <c r="H312" s="2" t="s">
        <v>11477</v>
      </c>
      <c r="I312" s="14">
        <f t="shared" si="4"/>
        <v>-96.5625</v>
      </c>
      <c r="J312" s="2">
        <v>-15.45</v>
      </c>
      <c r="K312" s="14" t="s">
        <v>6149</v>
      </c>
      <c r="L312" s="1"/>
    </row>
    <row r="313" spans="1:12" hidden="1">
      <c r="A313" s="1" t="s">
        <v>8569</v>
      </c>
      <c r="B313" s="13">
        <v>41782</v>
      </c>
      <c r="C313" s="1" t="s">
        <v>11508</v>
      </c>
      <c r="D313" s="1">
        <v>1</v>
      </c>
      <c r="E313" s="1" t="s">
        <v>11509</v>
      </c>
      <c r="F313" s="1" t="s">
        <v>9</v>
      </c>
      <c r="G313" s="1" t="s">
        <v>103</v>
      </c>
      <c r="H313" s="1" t="s">
        <v>11510</v>
      </c>
      <c r="I313" s="14">
        <f t="shared" si="4"/>
        <v>384655.1875</v>
      </c>
      <c r="J313" s="14">
        <v>61544.83</v>
      </c>
      <c r="K313" s="14" t="s">
        <v>6142</v>
      </c>
      <c r="L313" s="1"/>
    </row>
    <row r="314" spans="1:12" hidden="1">
      <c r="A314" s="1" t="s">
        <v>11511</v>
      </c>
      <c r="B314" s="13">
        <v>41782</v>
      </c>
      <c r="C314" s="1" t="s">
        <v>11512</v>
      </c>
      <c r="D314" s="1">
        <v>1</v>
      </c>
      <c r="E314" s="1" t="s">
        <v>11513</v>
      </c>
      <c r="F314" s="1" t="s">
        <v>9</v>
      </c>
      <c r="G314" s="1" t="s">
        <v>103</v>
      </c>
      <c r="H314" s="1" t="s">
        <v>11514</v>
      </c>
      <c r="I314" s="14">
        <f t="shared" si="4"/>
        <v>352155.1875</v>
      </c>
      <c r="J314" s="14">
        <v>56344.83</v>
      </c>
      <c r="K314" s="14" t="s">
        <v>6142</v>
      </c>
      <c r="L314" s="1"/>
    </row>
    <row r="315" spans="1:12" hidden="1">
      <c r="A315" s="1" t="s">
        <v>11515</v>
      </c>
      <c r="B315" s="13">
        <v>41783</v>
      </c>
      <c r="C315" s="1" t="s">
        <v>11516</v>
      </c>
      <c r="D315" s="1">
        <v>2</v>
      </c>
      <c r="E315" s="1" t="s">
        <v>11517</v>
      </c>
      <c r="F315" s="1" t="s">
        <v>26</v>
      </c>
      <c r="G315" s="1" t="s">
        <v>103</v>
      </c>
      <c r="H315" s="1" t="s">
        <v>914</v>
      </c>
      <c r="I315" s="14">
        <f t="shared" si="4"/>
        <v>2525.875</v>
      </c>
      <c r="J315" s="1">
        <v>404.14</v>
      </c>
      <c r="K315" s="14" t="s">
        <v>6145</v>
      </c>
      <c r="L315" s="1"/>
    </row>
    <row r="316" spans="1:12" hidden="1">
      <c r="A316" s="1" t="s">
        <v>11518</v>
      </c>
      <c r="B316" s="13">
        <v>41783</v>
      </c>
      <c r="C316" s="1" t="s">
        <v>11519</v>
      </c>
      <c r="D316" s="1">
        <v>1</v>
      </c>
      <c r="E316" s="1" t="s">
        <v>11520</v>
      </c>
      <c r="F316" s="1" t="s">
        <v>318</v>
      </c>
      <c r="G316" s="1" t="s">
        <v>103</v>
      </c>
      <c r="H316" s="1" t="s">
        <v>11521</v>
      </c>
      <c r="I316" s="14">
        <f t="shared" si="4"/>
        <v>12931.062499999998</v>
      </c>
      <c r="J316" s="14">
        <v>2068.9699999999998</v>
      </c>
      <c r="K316" s="14" t="s">
        <v>6144</v>
      </c>
      <c r="L316" s="1"/>
    </row>
    <row r="317" spans="1:12" hidden="1">
      <c r="A317" t="s">
        <v>4074</v>
      </c>
      <c r="B317" s="3">
        <v>41783</v>
      </c>
      <c r="C317" t="s">
        <v>12287</v>
      </c>
      <c r="D317">
        <v>2</v>
      </c>
      <c r="E317" t="s">
        <v>12288</v>
      </c>
      <c r="F317" t="s">
        <v>1637</v>
      </c>
      <c r="G317" t="s">
        <v>13</v>
      </c>
      <c r="H317" t="s">
        <v>7488</v>
      </c>
      <c r="I317" s="14">
        <f t="shared" si="4"/>
        <v>-1094.8125</v>
      </c>
      <c r="J317">
        <v>-175.17</v>
      </c>
      <c r="K317" s="14" t="s">
        <v>6145</v>
      </c>
      <c r="L317" s="1"/>
    </row>
    <row r="318" spans="1:12">
      <c r="A318" s="1" t="s">
        <v>4078</v>
      </c>
      <c r="B318" s="13">
        <v>41783</v>
      </c>
      <c r="C318" s="1" t="s">
        <v>11522</v>
      </c>
      <c r="D318" s="1">
        <v>2</v>
      </c>
      <c r="E318" s="1" t="s">
        <v>11523</v>
      </c>
      <c r="F318" s="1" t="s">
        <v>1123</v>
      </c>
      <c r="G318" s="1" t="s">
        <v>103</v>
      </c>
      <c r="H318" s="1" t="s">
        <v>1124</v>
      </c>
      <c r="I318" s="14">
        <f t="shared" si="4"/>
        <v>16998.375</v>
      </c>
      <c r="J318" s="14">
        <v>2719.74</v>
      </c>
      <c r="K318" s="14" t="s">
        <v>6149</v>
      </c>
      <c r="L318" s="1"/>
    </row>
    <row r="319" spans="1:12" hidden="1">
      <c r="A319" s="1" t="s">
        <v>4082</v>
      </c>
      <c r="B319" s="13">
        <v>41783</v>
      </c>
      <c r="C319" s="1" t="s">
        <v>9366</v>
      </c>
      <c r="D319" s="1">
        <v>1</v>
      </c>
      <c r="E319" s="1" t="s">
        <v>11524</v>
      </c>
      <c r="F319" s="1" t="s">
        <v>70</v>
      </c>
      <c r="G319" s="1" t="s">
        <v>10</v>
      </c>
      <c r="H319" s="1" t="s">
        <v>9368</v>
      </c>
      <c r="I319" s="14">
        <f t="shared" si="4"/>
        <v>-186034.5</v>
      </c>
      <c r="J319" s="14">
        <v>-29765.52</v>
      </c>
      <c r="K319" s="14" t="s">
        <v>6142</v>
      </c>
      <c r="L319" s="1"/>
    </row>
    <row r="320" spans="1:12" hidden="1">
      <c r="A320" s="1" t="s">
        <v>11525</v>
      </c>
      <c r="B320" s="13">
        <v>41783</v>
      </c>
      <c r="C320" s="1" t="s">
        <v>11526</v>
      </c>
      <c r="D320" s="1">
        <v>2</v>
      </c>
      <c r="E320" s="1" t="s">
        <v>11527</v>
      </c>
      <c r="F320" s="1" t="s">
        <v>26</v>
      </c>
      <c r="G320" s="1" t="s">
        <v>103</v>
      </c>
      <c r="H320" s="1" t="s">
        <v>11528</v>
      </c>
      <c r="I320" s="14">
        <f t="shared" si="4"/>
        <v>853.43750000000011</v>
      </c>
      <c r="J320" s="1">
        <v>136.55000000000001</v>
      </c>
      <c r="K320" s="14" t="s">
        <v>6145</v>
      </c>
      <c r="L320" s="1"/>
    </row>
    <row r="321" spans="1:12" hidden="1">
      <c r="A321" s="1" t="s">
        <v>11529</v>
      </c>
      <c r="B321" s="13">
        <v>41783</v>
      </c>
      <c r="C321" s="1" t="s">
        <v>9366</v>
      </c>
      <c r="D321" s="1">
        <v>1</v>
      </c>
      <c r="E321" s="1" t="s">
        <v>11530</v>
      </c>
      <c r="F321" s="1" t="s">
        <v>9</v>
      </c>
      <c r="G321" s="1" t="s">
        <v>10</v>
      </c>
      <c r="H321" s="1" t="s">
        <v>11531</v>
      </c>
      <c r="I321" s="14">
        <f t="shared" si="4"/>
        <v>194655.1875</v>
      </c>
      <c r="J321" s="14">
        <v>31144.83</v>
      </c>
      <c r="K321" s="14" t="s">
        <v>6142</v>
      </c>
      <c r="L321" s="1"/>
    </row>
    <row r="322" spans="1:12" hidden="1">
      <c r="A322" t="s">
        <v>4094</v>
      </c>
      <c r="B322" s="3">
        <v>41783</v>
      </c>
      <c r="C322" t="s">
        <v>12289</v>
      </c>
      <c r="D322">
        <v>1</v>
      </c>
      <c r="E322" t="s">
        <v>12290</v>
      </c>
      <c r="F322" t="s">
        <v>9</v>
      </c>
      <c r="G322" t="s">
        <v>10</v>
      </c>
      <c r="H322" t="s">
        <v>12291</v>
      </c>
      <c r="I322" s="14">
        <f t="shared" si="4"/>
        <v>146551.75</v>
      </c>
      <c r="J322" s="4">
        <v>23448.28</v>
      </c>
      <c r="K322" s="14" t="s">
        <v>6141</v>
      </c>
      <c r="L322" s="1"/>
    </row>
    <row r="323" spans="1:12" hidden="1">
      <c r="A323" s="1" t="s">
        <v>11532</v>
      </c>
      <c r="B323" s="13">
        <v>41783</v>
      </c>
      <c r="C323" s="1" t="s">
        <v>11414</v>
      </c>
      <c r="D323" s="1">
        <v>1</v>
      </c>
      <c r="E323" s="1" t="s">
        <v>11533</v>
      </c>
      <c r="F323" s="1" t="s">
        <v>70</v>
      </c>
      <c r="G323" s="1" t="s">
        <v>10</v>
      </c>
      <c r="H323" s="1" t="s">
        <v>11416</v>
      </c>
      <c r="I323" s="14">
        <f t="shared" si="4"/>
        <v>-272318.9375</v>
      </c>
      <c r="J323" s="14">
        <v>-43571.03</v>
      </c>
      <c r="K323" s="14" t="s">
        <v>6142</v>
      </c>
      <c r="L323" s="1"/>
    </row>
    <row r="324" spans="1:12" hidden="1">
      <c r="A324" s="1" t="s">
        <v>11534</v>
      </c>
      <c r="B324" s="13">
        <v>41783</v>
      </c>
      <c r="C324" s="1" t="s">
        <v>11414</v>
      </c>
      <c r="D324" s="1">
        <v>1</v>
      </c>
      <c r="E324" s="1" t="s">
        <v>11535</v>
      </c>
      <c r="F324" s="1" t="s">
        <v>9</v>
      </c>
      <c r="G324" s="1" t="s">
        <v>10</v>
      </c>
      <c r="H324" s="1" t="s">
        <v>11416</v>
      </c>
      <c r="I324" s="14">
        <f t="shared" si="4"/>
        <v>272318.9375</v>
      </c>
      <c r="J324" s="14">
        <v>43571.03</v>
      </c>
      <c r="K324" s="14" t="s">
        <v>6142</v>
      </c>
      <c r="L324" s="1"/>
    </row>
    <row r="325" spans="1:12" hidden="1">
      <c r="A325" s="1" t="s">
        <v>4098</v>
      </c>
      <c r="B325" s="13">
        <v>41783</v>
      </c>
      <c r="C325" s="1" t="s">
        <v>11536</v>
      </c>
      <c r="D325" s="1">
        <v>1</v>
      </c>
      <c r="E325" s="1" t="s">
        <v>11537</v>
      </c>
      <c r="F325" s="1" t="s">
        <v>9</v>
      </c>
      <c r="G325" s="1" t="s">
        <v>10</v>
      </c>
      <c r="H325" s="1" t="s">
        <v>11538</v>
      </c>
      <c r="I325" s="14">
        <f t="shared" si="4"/>
        <v>291120.6875</v>
      </c>
      <c r="J325" s="14">
        <v>46579.31</v>
      </c>
      <c r="K325" s="14" t="s">
        <v>6142</v>
      </c>
      <c r="L325" s="1"/>
    </row>
    <row r="326" spans="1:12" hidden="1">
      <c r="A326" s="1" t="s">
        <v>8575</v>
      </c>
      <c r="B326" s="13">
        <v>41783</v>
      </c>
      <c r="C326" s="1" t="s">
        <v>11539</v>
      </c>
      <c r="D326" s="1">
        <v>1</v>
      </c>
      <c r="E326" s="1" t="s">
        <v>11540</v>
      </c>
      <c r="F326" s="1" t="s">
        <v>9</v>
      </c>
      <c r="G326" s="1" t="s">
        <v>10</v>
      </c>
      <c r="H326" s="1" t="s">
        <v>11541</v>
      </c>
      <c r="I326" s="14">
        <f t="shared" si="4"/>
        <v>291120.6875</v>
      </c>
      <c r="J326" s="14">
        <v>46579.31</v>
      </c>
      <c r="K326" s="14" t="s">
        <v>6142</v>
      </c>
      <c r="L326" s="1"/>
    </row>
    <row r="327" spans="1:12" hidden="1">
      <c r="A327" s="1" t="s">
        <v>851</v>
      </c>
      <c r="B327" s="13">
        <v>41785</v>
      </c>
      <c r="C327" s="1" t="s">
        <v>11542</v>
      </c>
      <c r="D327" s="1">
        <v>2</v>
      </c>
      <c r="E327" s="1" t="s">
        <v>11543</v>
      </c>
      <c r="F327" s="1" t="s">
        <v>3572</v>
      </c>
      <c r="G327" s="1" t="s">
        <v>103</v>
      </c>
      <c r="H327" s="1" t="s">
        <v>500</v>
      </c>
      <c r="I327" s="14">
        <f t="shared" si="4"/>
        <v>14628.375</v>
      </c>
      <c r="J327" s="14">
        <v>2340.54</v>
      </c>
      <c r="K327" s="14" t="s">
        <v>6145</v>
      </c>
      <c r="L327" s="1"/>
    </row>
    <row r="328" spans="1:12" hidden="1">
      <c r="A328" s="1" t="s">
        <v>855</v>
      </c>
      <c r="B328" s="13">
        <v>41785</v>
      </c>
      <c r="C328" s="1" t="s">
        <v>11544</v>
      </c>
      <c r="D328" s="1">
        <v>2</v>
      </c>
      <c r="E328" s="1" t="s">
        <v>11545</v>
      </c>
      <c r="F328" s="1" t="s">
        <v>3572</v>
      </c>
      <c r="G328" s="1" t="s">
        <v>103</v>
      </c>
      <c r="H328" s="1" t="s">
        <v>500</v>
      </c>
      <c r="I328" s="14">
        <f t="shared" si="4"/>
        <v>15787.812500000002</v>
      </c>
      <c r="J328" s="14">
        <v>2526.0500000000002</v>
      </c>
      <c r="K328" s="14" t="s">
        <v>6145</v>
      </c>
      <c r="L328" s="1"/>
    </row>
    <row r="329" spans="1:12" hidden="1">
      <c r="A329" s="1" t="s">
        <v>861</v>
      </c>
      <c r="B329" s="13">
        <v>41785</v>
      </c>
      <c r="C329" s="1" t="s">
        <v>11546</v>
      </c>
      <c r="D329" s="1">
        <v>2</v>
      </c>
      <c r="E329" s="1" t="s">
        <v>11547</v>
      </c>
      <c r="F329" s="1" t="s">
        <v>3572</v>
      </c>
      <c r="G329" s="1" t="s">
        <v>103</v>
      </c>
      <c r="H329" s="1" t="s">
        <v>967</v>
      </c>
      <c r="I329" s="14">
        <f t="shared" si="4"/>
        <v>36011.3125</v>
      </c>
      <c r="J329" s="14">
        <v>5761.81</v>
      </c>
      <c r="K329" s="14" t="s">
        <v>6145</v>
      </c>
      <c r="L329" s="1"/>
    </row>
    <row r="330" spans="1:12" hidden="1">
      <c r="A330" s="1" t="s">
        <v>4119</v>
      </c>
      <c r="B330" s="13">
        <v>41785</v>
      </c>
      <c r="C330" s="1" t="s">
        <v>11508</v>
      </c>
      <c r="D330" s="1">
        <v>1</v>
      </c>
      <c r="E330" s="1" t="s">
        <v>11549</v>
      </c>
      <c r="F330" s="1" t="s">
        <v>70</v>
      </c>
      <c r="G330" s="1" t="s">
        <v>10</v>
      </c>
      <c r="H330" s="1" t="s">
        <v>11510</v>
      </c>
      <c r="I330" s="14">
        <f t="shared" ref="I330:I393" si="5">J330*100/16</f>
        <v>-384655.1875</v>
      </c>
      <c r="J330" s="14">
        <v>-61544.83</v>
      </c>
      <c r="K330" s="14" t="s">
        <v>6142</v>
      </c>
      <c r="L330" s="1"/>
    </row>
    <row r="331" spans="1:12" hidden="1">
      <c r="A331" s="1" t="s">
        <v>11550</v>
      </c>
      <c r="B331" s="13">
        <v>41785</v>
      </c>
      <c r="C331" s="1" t="s">
        <v>11551</v>
      </c>
      <c r="D331" s="1">
        <v>2</v>
      </c>
      <c r="E331" s="1" t="s">
        <v>11552</v>
      </c>
      <c r="F331" s="1" t="s">
        <v>3572</v>
      </c>
      <c r="G331" s="1" t="s">
        <v>103</v>
      </c>
      <c r="H331" s="1" t="s">
        <v>967</v>
      </c>
      <c r="I331" s="14">
        <f t="shared" si="5"/>
        <v>11761.125</v>
      </c>
      <c r="J331" s="14">
        <v>1881.78</v>
      </c>
      <c r="K331" s="14" t="s">
        <v>6145</v>
      </c>
      <c r="L331" s="1"/>
    </row>
    <row r="332" spans="1:12" hidden="1">
      <c r="A332" s="1" t="s">
        <v>901</v>
      </c>
      <c r="B332" s="13">
        <v>41785</v>
      </c>
      <c r="C332" s="1" t="s">
        <v>11553</v>
      </c>
      <c r="D332" s="1">
        <v>2</v>
      </c>
      <c r="E332" s="1" t="s">
        <v>11554</v>
      </c>
      <c r="F332" s="1" t="s">
        <v>3572</v>
      </c>
      <c r="G332" s="1" t="s">
        <v>103</v>
      </c>
      <c r="H332" s="1" t="s">
        <v>967</v>
      </c>
      <c r="I332" s="14">
        <f t="shared" si="5"/>
        <v>22224.5</v>
      </c>
      <c r="J332" s="14">
        <v>3555.92</v>
      </c>
      <c r="K332" s="14" t="s">
        <v>6145</v>
      </c>
      <c r="L332" s="1"/>
    </row>
    <row r="333" spans="1:12" hidden="1">
      <c r="A333" s="1" t="s">
        <v>11555</v>
      </c>
      <c r="B333" s="13">
        <v>41785</v>
      </c>
      <c r="C333" s="1" t="s">
        <v>11556</v>
      </c>
      <c r="D333" s="1">
        <v>1</v>
      </c>
      <c r="E333" s="1" t="s">
        <v>11557</v>
      </c>
      <c r="F333" s="1" t="s">
        <v>9</v>
      </c>
      <c r="G333" s="1" t="s">
        <v>10</v>
      </c>
      <c r="H333" s="1" t="s">
        <v>11558</v>
      </c>
      <c r="I333" s="14">
        <f t="shared" si="5"/>
        <v>163017.25</v>
      </c>
      <c r="J333" s="14">
        <v>26082.76</v>
      </c>
      <c r="K333" s="14" t="s">
        <v>6142</v>
      </c>
      <c r="L333" s="1"/>
    </row>
    <row r="334" spans="1:12" hidden="1">
      <c r="A334" s="1" t="s">
        <v>915</v>
      </c>
      <c r="B334" s="13">
        <v>41785</v>
      </c>
      <c r="C334" s="1" t="s">
        <v>11536</v>
      </c>
      <c r="D334" s="1">
        <v>1</v>
      </c>
      <c r="E334" s="1" t="s">
        <v>11559</v>
      </c>
      <c r="F334" s="1" t="s">
        <v>70</v>
      </c>
      <c r="G334" s="1" t="s">
        <v>10</v>
      </c>
      <c r="H334" s="1" t="s">
        <v>11538</v>
      </c>
      <c r="I334" s="14">
        <f t="shared" si="5"/>
        <v>-291120.6875</v>
      </c>
      <c r="J334" s="14">
        <v>-46579.31</v>
      </c>
      <c r="K334" s="14" t="s">
        <v>6142</v>
      </c>
      <c r="L334" s="1"/>
    </row>
    <row r="335" spans="1:12" hidden="1">
      <c r="A335" s="1" t="s">
        <v>11560</v>
      </c>
      <c r="B335" s="13">
        <v>41785</v>
      </c>
      <c r="C335" s="1" t="s">
        <v>11561</v>
      </c>
      <c r="D335" s="1">
        <v>2</v>
      </c>
      <c r="E335" s="1" t="s">
        <v>11562</v>
      </c>
      <c r="F335" s="1" t="s">
        <v>37</v>
      </c>
      <c r="G335" s="1" t="s">
        <v>38</v>
      </c>
      <c r="H335" s="1" t="s">
        <v>39</v>
      </c>
      <c r="I335" s="14">
        <f t="shared" si="5"/>
        <v>385.375</v>
      </c>
      <c r="J335" s="1">
        <v>61.66</v>
      </c>
      <c r="K335" s="14" t="s">
        <v>6145</v>
      </c>
      <c r="L335" s="1"/>
    </row>
    <row r="336" spans="1:12" hidden="1">
      <c r="A336" s="1" t="s">
        <v>917</v>
      </c>
      <c r="B336" s="13">
        <v>41785</v>
      </c>
      <c r="C336" s="1" t="s">
        <v>11563</v>
      </c>
      <c r="D336" s="1">
        <v>2</v>
      </c>
      <c r="E336" s="1" t="s">
        <v>11564</v>
      </c>
      <c r="F336" s="1" t="s">
        <v>37</v>
      </c>
      <c r="G336" s="1" t="s">
        <v>38</v>
      </c>
      <c r="H336" s="1" t="s">
        <v>39</v>
      </c>
      <c r="I336" s="14">
        <f t="shared" si="5"/>
        <v>413.6875</v>
      </c>
      <c r="J336" s="1">
        <v>66.19</v>
      </c>
      <c r="K336" s="14" t="s">
        <v>6145</v>
      </c>
      <c r="L336" s="1"/>
    </row>
    <row r="337" spans="1:12" hidden="1">
      <c r="A337" s="1" t="s">
        <v>11565</v>
      </c>
      <c r="B337" s="13">
        <v>41785</v>
      </c>
      <c r="C337" s="1" t="s">
        <v>11566</v>
      </c>
      <c r="D337" s="1">
        <v>2</v>
      </c>
      <c r="E337" s="1" t="s">
        <v>11567</v>
      </c>
      <c r="F337" s="1" t="s">
        <v>37</v>
      </c>
      <c r="G337" s="1" t="s">
        <v>38</v>
      </c>
      <c r="H337" s="1" t="s">
        <v>39</v>
      </c>
      <c r="I337" s="14">
        <f t="shared" si="5"/>
        <v>508.125</v>
      </c>
      <c r="J337" s="1">
        <v>81.3</v>
      </c>
      <c r="K337" s="14" t="s">
        <v>6145</v>
      </c>
      <c r="L337" s="1"/>
    </row>
    <row r="338" spans="1:12" hidden="1">
      <c r="A338" s="1" t="s">
        <v>8576</v>
      </c>
      <c r="B338" s="13">
        <v>41785</v>
      </c>
      <c r="C338" s="1" t="s">
        <v>11568</v>
      </c>
      <c r="D338" s="1">
        <v>2</v>
      </c>
      <c r="E338" s="1" t="s">
        <v>11569</v>
      </c>
      <c r="F338" s="1" t="s">
        <v>37</v>
      </c>
      <c r="G338" s="1" t="s">
        <v>38</v>
      </c>
      <c r="H338" s="1" t="s">
        <v>39</v>
      </c>
      <c r="I338" s="14">
        <f t="shared" si="5"/>
        <v>1428.6875</v>
      </c>
      <c r="J338" s="1">
        <v>228.59</v>
      </c>
      <c r="K338" s="14" t="s">
        <v>6145</v>
      </c>
      <c r="L338" s="1"/>
    </row>
    <row r="339" spans="1:12" hidden="1">
      <c r="A339" s="1" t="s">
        <v>4127</v>
      </c>
      <c r="B339" s="13">
        <v>41785</v>
      </c>
      <c r="C339" s="1" t="s">
        <v>11536</v>
      </c>
      <c r="D339" s="1">
        <v>1</v>
      </c>
      <c r="E339" s="1" t="s">
        <v>11570</v>
      </c>
      <c r="F339" s="1" t="s">
        <v>9</v>
      </c>
      <c r="G339" s="1" t="s">
        <v>10</v>
      </c>
      <c r="H339" s="1" t="s">
        <v>11538</v>
      </c>
      <c r="I339" s="14">
        <f t="shared" si="5"/>
        <v>288793.125</v>
      </c>
      <c r="J339" s="14">
        <v>46206.9</v>
      </c>
      <c r="K339" s="14" t="s">
        <v>6142</v>
      </c>
      <c r="L339" s="1"/>
    </row>
    <row r="340" spans="1:12" hidden="1">
      <c r="A340" s="1" t="s">
        <v>4131</v>
      </c>
      <c r="B340" s="13">
        <v>41785</v>
      </c>
      <c r="C340" s="1" t="s">
        <v>11571</v>
      </c>
      <c r="D340" s="1">
        <v>2</v>
      </c>
      <c r="E340" s="1" t="s">
        <v>11572</v>
      </c>
      <c r="F340" s="1" t="s">
        <v>37</v>
      </c>
      <c r="G340" s="1" t="s">
        <v>38</v>
      </c>
      <c r="H340" s="1" t="s">
        <v>39</v>
      </c>
      <c r="I340" s="14">
        <f t="shared" si="5"/>
        <v>707.125</v>
      </c>
      <c r="J340" s="1">
        <v>113.14</v>
      </c>
      <c r="K340" s="14" t="s">
        <v>6145</v>
      </c>
      <c r="L340" s="1"/>
    </row>
    <row r="341" spans="1:12" hidden="1">
      <c r="A341" s="1" t="s">
        <v>4133</v>
      </c>
      <c r="B341" s="13">
        <v>41785</v>
      </c>
      <c r="C341" s="1" t="s">
        <v>11573</v>
      </c>
      <c r="D341" s="1">
        <v>2</v>
      </c>
      <c r="E341" s="1" t="s">
        <v>11574</v>
      </c>
      <c r="F341" s="1" t="s">
        <v>37</v>
      </c>
      <c r="G341" s="1" t="s">
        <v>38</v>
      </c>
      <c r="H341" s="1" t="s">
        <v>39</v>
      </c>
      <c r="I341" s="14">
        <f t="shared" si="5"/>
        <v>912.3125</v>
      </c>
      <c r="J341" s="1">
        <v>145.97</v>
      </c>
      <c r="K341" s="14" t="s">
        <v>6145</v>
      </c>
      <c r="L341" s="1"/>
    </row>
    <row r="342" spans="1:12" hidden="1">
      <c r="A342" s="1" t="s">
        <v>11575</v>
      </c>
      <c r="B342" s="13">
        <v>41785</v>
      </c>
      <c r="C342" s="1" t="s">
        <v>11508</v>
      </c>
      <c r="D342" s="1">
        <v>1</v>
      </c>
      <c r="E342" s="1" t="s">
        <v>11576</v>
      </c>
      <c r="F342" s="1" t="s">
        <v>9</v>
      </c>
      <c r="G342" s="1" t="s">
        <v>10</v>
      </c>
      <c r="H342" s="1" t="s">
        <v>11577</v>
      </c>
      <c r="I342" s="14">
        <f t="shared" si="5"/>
        <v>384655.1875</v>
      </c>
      <c r="J342" s="14">
        <v>61544.83</v>
      </c>
      <c r="K342" s="14" t="s">
        <v>6142</v>
      </c>
      <c r="L342" s="1"/>
    </row>
    <row r="343" spans="1:12" hidden="1">
      <c r="A343" t="s">
        <v>12292</v>
      </c>
      <c r="B343" s="3">
        <v>41785</v>
      </c>
      <c r="C343" t="s">
        <v>12293</v>
      </c>
      <c r="D343">
        <v>2</v>
      </c>
      <c r="E343" t="s">
        <v>12294</v>
      </c>
      <c r="F343" t="s">
        <v>1368</v>
      </c>
      <c r="G343" t="s">
        <v>103</v>
      </c>
      <c r="H343" t="s">
        <v>88</v>
      </c>
      <c r="I343" s="14">
        <f t="shared" si="5"/>
        <v>1100</v>
      </c>
      <c r="J343">
        <v>176</v>
      </c>
      <c r="K343" s="14" t="s">
        <v>6151</v>
      </c>
      <c r="L343" s="1"/>
    </row>
    <row r="344" spans="1:12" hidden="1">
      <c r="A344" t="s">
        <v>4141</v>
      </c>
      <c r="B344" s="3">
        <v>41785</v>
      </c>
      <c r="C344" t="s">
        <v>12295</v>
      </c>
      <c r="D344">
        <v>1</v>
      </c>
      <c r="E344" t="s">
        <v>12296</v>
      </c>
      <c r="F344" t="s">
        <v>9</v>
      </c>
      <c r="G344" t="s">
        <v>10</v>
      </c>
      <c r="H344" t="s">
        <v>12297</v>
      </c>
      <c r="I344" s="14">
        <f t="shared" si="5"/>
        <v>30172.4375</v>
      </c>
      <c r="J344" s="4">
        <v>4827.59</v>
      </c>
      <c r="K344" s="14" t="s">
        <v>6141</v>
      </c>
      <c r="L344" s="1"/>
    </row>
    <row r="345" spans="1:12" hidden="1">
      <c r="A345" s="1" t="s">
        <v>11578</v>
      </c>
      <c r="B345" s="13">
        <v>41785</v>
      </c>
      <c r="C345" s="1" t="s">
        <v>11134</v>
      </c>
      <c r="D345" s="1">
        <v>1</v>
      </c>
      <c r="E345" s="1" t="s">
        <v>11579</v>
      </c>
      <c r="F345" s="1" t="s">
        <v>70</v>
      </c>
      <c r="G345" s="1" t="s">
        <v>10</v>
      </c>
      <c r="H345" s="1" t="s">
        <v>9176</v>
      </c>
      <c r="I345" s="14">
        <f t="shared" si="5"/>
        <v>-288793.125</v>
      </c>
      <c r="J345" s="14">
        <v>-46206.9</v>
      </c>
      <c r="K345" s="14" t="s">
        <v>6142</v>
      </c>
      <c r="L345" s="1"/>
    </row>
    <row r="346" spans="1:12" hidden="1">
      <c r="A346" s="1" t="s">
        <v>9192</v>
      </c>
      <c r="B346" s="13">
        <v>41785</v>
      </c>
      <c r="C346" s="1" t="s">
        <v>11580</v>
      </c>
      <c r="D346" s="1">
        <v>1</v>
      </c>
      <c r="E346" s="1" t="s">
        <v>11581</v>
      </c>
      <c r="F346" s="1" t="s">
        <v>9</v>
      </c>
      <c r="G346" s="1" t="s">
        <v>10</v>
      </c>
      <c r="H346" s="1" t="s">
        <v>9176</v>
      </c>
      <c r="I346" s="14">
        <f t="shared" si="5"/>
        <v>352241.375</v>
      </c>
      <c r="J346" s="14">
        <v>56358.62</v>
      </c>
      <c r="K346" s="14" t="s">
        <v>6142</v>
      </c>
      <c r="L346" s="1"/>
    </row>
    <row r="347" spans="1:12" hidden="1">
      <c r="A347" t="s">
        <v>8580</v>
      </c>
      <c r="B347" s="3">
        <v>41785</v>
      </c>
      <c r="C347" t="s">
        <v>12298</v>
      </c>
      <c r="D347">
        <v>2</v>
      </c>
      <c r="E347" t="s">
        <v>12299</v>
      </c>
      <c r="F347" t="s">
        <v>1542</v>
      </c>
      <c r="G347" t="s">
        <v>13</v>
      </c>
      <c r="H347" t="s">
        <v>88</v>
      </c>
      <c r="I347" s="14">
        <f t="shared" si="5"/>
        <v>60.5</v>
      </c>
      <c r="J347">
        <v>9.68</v>
      </c>
      <c r="K347" s="14" t="s">
        <v>6145</v>
      </c>
      <c r="L347" s="1"/>
    </row>
    <row r="348" spans="1:12" hidden="1">
      <c r="A348" t="s">
        <v>5768</v>
      </c>
      <c r="B348" s="3">
        <v>41785</v>
      </c>
      <c r="C348" t="s">
        <v>12300</v>
      </c>
      <c r="D348">
        <v>2</v>
      </c>
      <c r="E348" t="s">
        <v>12301</v>
      </c>
      <c r="F348" t="s">
        <v>1542</v>
      </c>
      <c r="G348" t="s">
        <v>13</v>
      </c>
      <c r="H348" t="s">
        <v>88</v>
      </c>
      <c r="I348" s="14">
        <f t="shared" si="5"/>
        <v>60.5</v>
      </c>
      <c r="J348">
        <v>9.68</v>
      </c>
      <c r="K348" s="14" t="s">
        <v>6145</v>
      </c>
      <c r="L348" s="1"/>
    </row>
    <row r="349" spans="1:12" hidden="1">
      <c r="A349" t="s">
        <v>12302</v>
      </c>
      <c r="B349" s="3">
        <v>41785</v>
      </c>
      <c r="C349" t="s">
        <v>12303</v>
      </c>
      <c r="D349">
        <v>2</v>
      </c>
      <c r="E349" t="s">
        <v>12304</v>
      </c>
      <c r="F349" t="s">
        <v>1542</v>
      </c>
      <c r="G349" t="s">
        <v>13</v>
      </c>
      <c r="H349" t="s">
        <v>88</v>
      </c>
      <c r="I349" s="14">
        <f t="shared" si="5"/>
        <v>60.5</v>
      </c>
      <c r="J349">
        <v>9.68</v>
      </c>
      <c r="K349" s="14" t="s">
        <v>6145</v>
      </c>
      <c r="L349" s="1"/>
    </row>
    <row r="350" spans="1:12" hidden="1">
      <c r="A350" t="s">
        <v>4150</v>
      </c>
      <c r="B350" s="3">
        <v>41785</v>
      </c>
      <c r="C350" t="s">
        <v>12305</v>
      </c>
      <c r="D350">
        <v>2</v>
      </c>
      <c r="E350" t="s">
        <v>12306</v>
      </c>
      <c r="F350" t="s">
        <v>1542</v>
      </c>
      <c r="G350" t="s">
        <v>13</v>
      </c>
      <c r="H350" t="s">
        <v>88</v>
      </c>
      <c r="I350" s="14">
        <f t="shared" si="5"/>
        <v>60.5</v>
      </c>
      <c r="J350">
        <v>9.68</v>
      </c>
      <c r="K350" s="14" t="s">
        <v>6145</v>
      </c>
      <c r="L350" s="1"/>
    </row>
    <row r="351" spans="1:12" hidden="1">
      <c r="A351" t="s">
        <v>8581</v>
      </c>
      <c r="B351" s="3">
        <v>41785</v>
      </c>
      <c r="C351" t="s">
        <v>12307</v>
      </c>
      <c r="D351">
        <v>2</v>
      </c>
      <c r="E351" t="s">
        <v>12308</v>
      </c>
      <c r="F351" t="s">
        <v>1542</v>
      </c>
      <c r="G351" t="s">
        <v>13</v>
      </c>
      <c r="H351" t="s">
        <v>88</v>
      </c>
      <c r="I351" s="14">
        <f t="shared" si="5"/>
        <v>60.5</v>
      </c>
      <c r="J351">
        <v>9.68</v>
      </c>
      <c r="K351" s="14" t="s">
        <v>6145</v>
      </c>
      <c r="L351" s="1"/>
    </row>
    <row r="352" spans="1:12" hidden="1">
      <c r="A352" t="s">
        <v>8582</v>
      </c>
      <c r="B352" s="3">
        <v>41785</v>
      </c>
      <c r="C352" t="s">
        <v>12309</v>
      </c>
      <c r="D352">
        <v>2</v>
      </c>
      <c r="E352" t="s">
        <v>12310</v>
      </c>
      <c r="F352" t="s">
        <v>1542</v>
      </c>
      <c r="G352" t="s">
        <v>13</v>
      </c>
      <c r="H352" t="s">
        <v>88</v>
      </c>
      <c r="I352" s="14">
        <f t="shared" si="5"/>
        <v>60.5</v>
      </c>
      <c r="J352">
        <v>9.68</v>
      </c>
      <c r="K352" s="14" t="s">
        <v>6145</v>
      </c>
      <c r="L352" s="1"/>
    </row>
    <row r="353" spans="1:12" hidden="1">
      <c r="A353" t="s">
        <v>12311</v>
      </c>
      <c r="B353" s="3">
        <v>41785</v>
      </c>
      <c r="C353" t="s">
        <v>12312</v>
      </c>
      <c r="D353">
        <v>2</v>
      </c>
      <c r="E353" t="s">
        <v>12313</v>
      </c>
      <c r="F353" t="s">
        <v>1542</v>
      </c>
      <c r="G353" t="s">
        <v>13</v>
      </c>
      <c r="H353" t="s">
        <v>88</v>
      </c>
      <c r="I353" s="14">
        <f t="shared" si="5"/>
        <v>60.5</v>
      </c>
      <c r="J353">
        <v>9.68</v>
      </c>
      <c r="K353" s="14" t="s">
        <v>6145</v>
      </c>
      <c r="L353" s="1"/>
    </row>
    <row r="354" spans="1:12" hidden="1">
      <c r="A354" s="1" t="s">
        <v>8583</v>
      </c>
      <c r="B354" s="13">
        <v>41785</v>
      </c>
      <c r="C354" s="1" t="s">
        <v>11404</v>
      </c>
      <c r="D354" s="1">
        <v>1</v>
      </c>
      <c r="E354" s="1" t="s">
        <v>11582</v>
      </c>
      <c r="F354" s="1" t="s">
        <v>70</v>
      </c>
      <c r="G354" s="1" t="s">
        <v>10</v>
      </c>
      <c r="H354" s="1" t="s">
        <v>11373</v>
      </c>
      <c r="I354" s="14">
        <f t="shared" si="5"/>
        <v>-193965.5</v>
      </c>
      <c r="J354" s="14">
        <v>-31034.48</v>
      </c>
      <c r="K354" s="14" t="s">
        <v>6142</v>
      </c>
      <c r="L354" s="1"/>
    </row>
    <row r="355" spans="1:12" hidden="1">
      <c r="A355" t="s">
        <v>944</v>
      </c>
      <c r="B355" s="3">
        <v>41785</v>
      </c>
      <c r="C355" t="s">
        <v>12314</v>
      </c>
      <c r="D355">
        <v>2</v>
      </c>
      <c r="E355" t="s">
        <v>12315</v>
      </c>
      <c r="F355" t="s">
        <v>1542</v>
      </c>
      <c r="G355" t="s">
        <v>13</v>
      </c>
      <c r="H355" t="s">
        <v>88</v>
      </c>
      <c r="I355" s="14">
        <f t="shared" si="5"/>
        <v>60.5</v>
      </c>
      <c r="J355">
        <v>9.68</v>
      </c>
      <c r="K355" s="14" t="s">
        <v>6145</v>
      </c>
      <c r="L355" s="1"/>
    </row>
    <row r="356" spans="1:12" hidden="1">
      <c r="A356" t="s">
        <v>947</v>
      </c>
      <c r="B356" s="3">
        <v>41785</v>
      </c>
      <c r="C356" t="s">
        <v>12316</v>
      </c>
      <c r="D356">
        <v>2</v>
      </c>
      <c r="E356" t="s">
        <v>12317</v>
      </c>
      <c r="F356" t="s">
        <v>1542</v>
      </c>
      <c r="G356" t="s">
        <v>13</v>
      </c>
      <c r="H356" t="s">
        <v>88</v>
      </c>
      <c r="I356" s="14">
        <f t="shared" si="5"/>
        <v>60.5</v>
      </c>
      <c r="J356">
        <v>9.68</v>
      </c>
      <c r="K356" s="14" t="s">
        <v>6145</v>
      </c>
      <c r="L356" s="1"/>
    </row>
    <row r="357" spans="1:12" hidden="1">
      <c r="A357" t="s">
        <v>8584</v>
      </c>
      <c r="B357" s="3">
        <v>41785</v>
      </c>
      <c r="C357" t="s">
        <v>12318</v>
      </c>
      <c r="D357">
        <v>2</v>
      </c>
      <c r="E357" t="s">
        <v>12319</v>
      </c>
      <c r="F357" t="s">
        <v>1542</v>
      </c>
      <c r="G357" t="s">
        <v>13</v>
      </c>
      <c r="H357" t="s">
        <v>88</v>
      </c>
      <c r="I357" s="14">
        <f t="shared" si="5"/>
        <v>60.5</v>
      </c>
      <c r="J357">
        <v>9.68</v>
      </c>
      <c r="K357" s="14" t="s">
        <v>6145</v>
      </c>
      <c r="L357" s="1"/>
    </row>
    <row r="358" spans="1:12" hidden="1">
      <c r="A358" t="s">
        <v>4152</v>
      </c>
      <c r="B358" s="3">
        <v>41785</v>
      </c>
      <c r="C358" t="s">
        <v>12320</v>
      </c>
      <c r="D358">
        <v>2</v>
      </c>
      <c r="E358" t="s">
        <v>12321</v>
      </c>
      <c r="F358" t="s">
        <v>1542</v>
      </c>
      <c r="G358" t="s">
        <v>13</v>
      </c>
      <c r="H358" t="s">
        <v>88</v>
      </c>
      <c r="I358" s="14">
        <f t="shared" si="5"/>
        <v>60.5</v>
      </c>
      <c r="J358">
        <v>9.68</v>
      </c>
      <c r="K358" s="14" t="s">
        <v>6145</v>
      </c>
      <c r="L358" s="1"/>
    </row>
    <row r="359" spans="1:12" hidden="1">
      <c r="A359" t="s">
        <v>8585</v>
      </c>
      <c r="B359" s="3">
        <v>41785</v>
      </c>
      <c r="C359" t="s">
        <v>12322</v>
      </c>
      <c r="D359">
        <v>2</v>
      </c>
      <c r="E359" t="s">
        <v>12323</v>
      </c>
      <c r="F359" t="s">
        <v>1542</v>
      </c>
      <c r="G359" t="s">
        <v>13</v>
      </c>
      <c r="H359" t="s">
        <v>88</v>
      </c>
      <c r="I359" s="14">
        <f t="shared" si="5"/>
        <v>60.5</v>
      </c>
      <c r="J359">
        <v>9.68</v>
      </c>
      <c r="K359" s="14" t="s">
        <v>6145</v>
      </c>
      <c r="L359" s="1"/>
    </row>
    <row r="360" spans="1:12" hidden="1">
      <c r="A360" t="s">
        <v>949</v>
      </c>
      <c r="B360" s="3">
        <v>41785</v>
      </c>
      <c r="C360" t="s">
        <v>12324</v>
      </c>
      <c r="D360">
        <v>2</v>
      </c>
      <c r="E360" t="s">
        <v>12325</v>
      </c>
      <c r="F360" t="s">
        <v>1542</v>
      </c>
      <c r="G360" t="s">
        <v>13</v>
      </c>
      <c r="H360" t="s">
        <v>88</v>
      </c>
      <c r="I360" s="14">
        <f t="shared" si="5"/>
        <v>60.5</v>
      </c>
      <c r="J360">
        <v>9.68</v>
      </c>
      <c r="K360" s="14" t="s">
        <v>6145</v>
      </c>
      <c r="L360" s="1"/>
    </row>
    <row r="361" spans="1:12" hidden="1">
      <c r="A361" t="s">
        <v>8586</v>
      </c>
      <c r="B361" s="3">
        <v>41785</v>
      </c>
      <c r="C361" t="s">
        <v>12326</v>
      </c>
      <c r="D361">
        <v>2</v>
      </c>
      <c r="E361" t="s">
        <v>12327</v>
      </c>
      <c r="F361" t="s">
        <v>1542</v>
      </c>
      <c r="G361" t="s">
        <v>13</v>
      </c>
      <c r="H361" t="s">
        <v>88</v>
      </c>
      <c r="I361" s="14">
        <f t="shared" si="5"/>
        <v>60.5</v>
      </c>
      <c r="J361">
        <v>9.68</v>
      </c>
      <c r="K361" s="14" t="s">
        <v>6145</v>
      </c>
      <c r="L361" s="1"/>
    </row>
    <row r="362" spans="1:12" hidden="1">
      <c r="A362" t="s">
        <v>12328</v>
      </c>
      <c r="B362" s="3">
        <v>41785</v>
      </c>
      <c r="C362" t="s">
        <v>12329</v>
      </c>
      <c r="D362">
        <v>2</v>
      </c>
      <c r="E362" t="s">
        <v>12330</v>
      </c>
      <c r="F362" t="s">
        <v>1542</v>
      </c>
      <c r="G362" t="s">
        <v>13</v>
      </c>
      <c r="H362" t="s">
        <v>88</v>
      </c>
      <c r="I362" s="14">
        <f t="shared" si="5"/>
        <v>60.5</v>
      </c>
      <c r="J362">
        <v>9.68</v>
      </c>
      <c r="K362" s="14" t="s">
        <v>6145</v>
      </c>
      <c r="L362" s="1"/>
    </row>
    <row r="363" spans="1:12" hidden="1">
      <c r="A363" t="s">
        <v>12331</v>
      </c>
      <c r="B363" s="3">
        <v>41785</v>
      </c>
      <c r="C363" t="s">
        <v>12332</v>
      </c>
      <c r="D363">
        <v>2</v>
      </c>
      <c r="E363" t="s">
        <v>12333</v>
      </c>
      <c r="F363" t="s">
        <v>1542</v>
      </c>
      <c r="G363" t="s">
        <v>13</v>
      </c>
      <c r="H363" t="s">
        <v>88</v>
      </c>
      <c r="I363" s="14">
        <f t="shared" si="5"/>
        <v>60.5</v>
      </c>
      <c r="J363">
        <v>9.68</v>
      </c>
      <c r="K363" s="14" t="s">
        <v>6145</v>
      </c>
      <c r="L363" s="1"/>
    </row>
    <row r="364" spans="1:12" hidden="1">
      <c r="A364" t="s">
        <v>12334</v>
      </c>
      <c r="B364" s="3">
        <v>41785</v>
      </c>
      <c r="C364" t="s">
        <v>12335</v>
      </c>
      <c r="D364">
        <v>2</v>
      </c>
      <c r="E364" t="s">
        <v>12336</v>
      </c>
      <c r="F364" t="s">
        <v>1542</v>
      </c>
      <c r="G364" t="s">
        <v>13</v>
      </c>
      <c r="H364" t="s">
        <v>88</v>
      </c>
      <c r="I364" s="14">
        <f t="shared" si="5"/>
        <v>60.5</v>
      </c>
      <c r="J364">
        <v>9.68</v>
      </c>
      <c r="K364" s="14" t="s">
        <v>6145</v>
      </c>
      <c r="L364" s="1"/>
    </row>
    <row r="365" spans="1:12" hidden="1">
      <c r="A365" t="s">
        <v>9196</v>
      </c>
      <c r="B365" s="3">
        <v>41785</v>
      </c>
      <c r="C365" t="s">
        <v>12337</v>
      </c>
      <c r="D365">
        <v>2</v>
      </c>
      <c r="E365" t="s">
        <v>12338</v>
      </c>
      <c r="F365" t="s">
        <v>1542</v>
      </c>
      <c r="G365" t="s">
        <v>13</v>
      </c>
      <c r="H365" t="s">
        <v>88</v>
      </c>
      <c r="I365" s="14">
        <f t="shared" si="5"/>
        <v>60.5</v>
      </c>
      <c r="J365">
        <v>9.68</v>
      </c>
      <c r="K365" s="14" t="s">
        <v>6145</v>
      </c>
      <c r="L365" s="1"/>
    </row>
    <row r="366" spans="1:12" hidden="1">
      <c r="A366" t="s">
        <v>12339</v>
      </c>
      <c r="B366" s="3">
        <v>41785</v>
      </c>
      <c r="C366" t="s">
        <v>12340</v>
      </c>
      <c r="D366">
        <v>2</v>
      </c>
      <c r="E366" t="s">
        <v>12341</v>
      </c>
      <c r="F366" t="s">
        <v>1542</v>
      </c>
      <c r="G366" t="s">
        <v>13</v>
      </c>
      <c r="H366" t="s">
        <v>88</v>
      </c>
      <c r="I366" s="14">
        <f t="shared" si="5"/>
        <v>60.5</v>
      </c>
      <c r="J366">
        <v>9.68</v>
      </c>
      <c r="K366" s="14" t="s">
        <v>6145</v>
      </c>
      <c r="L366" s="1"/>
    </row>
    <row r="367" spans="1:12" hidden="1">
      <c r="A367" s="1" t="s">
        <v>11583</v>
      </c>
      <c r="B367" s="13">
        <v>41785</v>
      </c>
      <c r="C367" s="1" t="s">
        <v>11404</v>
      </c>
      <c r="D367" s="1">
        <v>1</v>
      </c>
      <c r="E367" s="1" t="s">
        <v>11584</v>
      </c>
      <c r="F367" s="1" t="s">
        <v>9</v>
      </c>
      <c r="G367" s="1" t="s">
        <v>10</v>
      </c>
      <c r="H367" s="1" t="s">
        <v>11373</v>
      </c>
      <c r="I367" s="14">
        <f t="shared" si="5"/>
        <v>194655.1875</v>
      </c>
      <c r="J367" s="14">
        <v>31144.83</v>
      </c>
      <c r="K367" s="14" t="s">
        <v>6142</v>
      </c>
      <c r="L367" s="1"/>
    </row>
    <row r="368" spans="1:12" hidden="1">
      <c r="A368" s="1" t="s">
        <v>974</v>
      </c>
      <c r="B368" s="13">
        <v>41786</v>
      </c>
      <c r="C368" s="1" t="s">
        <v>11585</v>
      </c>
      <c r="D368" s="1">
        <v>1</v>
      </c>
      <c r="E368" s="1" t="s">
        <v>11586</v>
      </c>
      <c r="F368" s="1" t="s">
        <v>54</v>
      </c>
      <c r="G368" s="1" t="s">
        <v>10</v>
      </c>
      <c r="H368" s="1" t="s">
        <v>266</v>
      </c>
      <c r="I368" s="14">
        <f t="shared" si="5"/>
        <v>162935.75</v>
      </c>
      <c r="J368" s="14">
        <v>26069.72</v>
      </c>
      <c r="K368" s="14" t="s">
        <v>6143</v>
      </c>
      <c r="L368" s="1"/>
    </row>
    <row r="369" spans="1:12">
      <c r="A369" t="s">
        <v>9224</v>
      </c>
      <c r="B369" s="3">
        <v>41786</v>
      </c>
      <c r="C369" t="s">
        <v>2</v>
      </c>
      <c r="D369">
        <v>2</v>
      </c>
      <c r="E369" t="s">
        <v>12342</v>
      </c>
      <c r="F369" t="s">
        <v>1283</v>
      </c>
      <c r="G369" t="s">
        <v>0</v>
      </c>
      <c r="H369" t="s">
        <v>9368</v>
      </c>
      <c r="I369" s="14">
        <f t="shared" si="5"/>
        <v>-454.75000000000006</v>
      </c>
      <c r="J369">
        <v>-72.760000000000005</v>
      </c>
      <c r="K369" s="14" t="s">
        <v>6149</v>
      </c>
      <c r="L369" s="1"/>
    </row>
    <row r="370" spans="1:12" hidden="1">
      <c r="A370" s="1" t="s">
        <v>11590</v>
      </c>
      <c r="B370" s="13">
        <v>41786</v>
      </c>
      <c r="C370" s="1" t="s">
        <v>11591</v>
      </c>
      <c r="D370" s="1">
        <v>1</v>
      </c>
      <c r="E370" s="1" t="s">
        <v>11592</v>
      </c>
      <c r="F370" s="1" t="s">
        <v>9</v>
      </c>
      <c r="G370" s="1" t="s">
        <v>10</v>
      </c>
      <c r="H370" s="1" t="s">
        <v>11593</v>
      </c>
      <c r="I370" s="14">
        <f t="shared" si="5"/>
        <v>194655.1875</v>
      </c>
      <c r="J370" s="14">
        <v>31144.83</v>
      </c>
      <c r="K370" s="14" t="s">
        <v>6142</v>
      </c>
      <c r="L370" s="1"/>
    </row>
    <row r="371" spans="1:12" hidden="1">
      <c r="A371" s="1" t="s">
        <v>991</v>
      </c>
      <c r="B371" s="13">
        <v>41786</v>
      </c>
      <c r="C371" s="1" t="s">
        <v>11536</v>
      </c>
      <c r="D371" s="1">
        <v>1</v>
      </c>
      <c r="E371" s="1" t="s">
        <v>11594</v>
      </c>
      <c r="F371" s="1" t="s">
        <v>70</v>
      </c>
      <c r="G371" s="1" t="s">
        <v>10</v>
      </c>
      <c r="H371" s="1" t="s">
        <v>11538</v>
      </c>
      <c r="I371" s="14">
        <f t="shared" si="5"/>
        <v>-288793.125</v>
      </c>
      <c r="J371" s="14">
        <v>-46206.9</v>
      </c>
      <c r="K371" s="14" t="s">
        <v>6142</v>
      </c>
      <c r="L371" s="1"/>
    </row>
    <row r="372" spans="1:12" hidden="1">
      <c r="A372" s="1" t="s">
        <v>994</v>
      </c>
      <c r="B372" s="13">
        <v>41786</v>
      </c>
      <c r="C372" s="1" t="s">
        <v>11595</v>
      </c>
      <c r="D372" s="1">
        <v>1</v>
      </c>
      <c r="E372" s="1" t="s">
        <v>11596</v>
      </c>
      <c r="F372" s="1" t="s">
        <v>54</v>
      </c>
      <c r="G372" s="1" t="s">
        <v>10</v>
      </c>
      <c r="H372" s="1" t="s">
        <v>55</v>
      </c>
      <c r="I372" s="14">
        <f t="shared" si="5"/>
        <v>156573.6875</v>
      </c>
      <c r="J372" s="14">
        <v>25051.79</v>
      </c>
      <c r="K372" s="14" t="s">
        <v>6143</v>
      </c>
      <c r="L372" s="1"/>
    </row>
    <row r="373" spans="1:12" hidden="1">
      <c r="A373" s="1" t="s">
        <v>8589</v>
      </c>
      <c r="B373" s="13">
        <v>41786</v>
      </c>
      <c r="C373" s="1" t="s">
        <v>11597</v>
      </c>
      <c r="D373" s="1">
        <v>1</v>
      </c>
      <c r="E373" s="1" t="s">
        <v>11598</v>
      </c>
      <c r="F373" s="1" t="s">
        <v>269</v>
      </c>
      <c r="G373" s="1" t="s">
        <v>5</v>
      </c>
      <c r="H373" s="1" t="s">
        <v>11599</v>
      </c>
      <c r="I373" s="14">
        <f t="shared" si="5"/>
        <v>75300</v>
      </c>
      <c r="J373" s="14">
        <v>12048</v>
      </c>
      <c r="K373" s="14" t="s">
        <v>6165</v>
      </c>
      <c r="L373" s="1"/>
    </row>
    <row r="374" spans="1:12" hidden="1">
      <c r="A374" s="1" t="s">
        <v>8590</v>
      </c>
      <c r="B374" s="13">
        <v>41786</v>
      </c>
      <c r="C374" s="1" t="s">
        <v>11600</v>
      </c>
      <c r="D374" s="1">
        <v>1</v>
      </c>
      <c r="E374" s="1" t="s">
        <v>11601</v>
      </c>
      <c r="F374" s="1" t="s">
        <v>269</v>
      </c>
      <c r="G374" s="1" t="s">
        <v>5</v>
      </c>
      <c r="H374" s="1" t="s">
        <v>11602</v>
      </c>
      <c r="I374" s="14">
        <f t="shared" si="5"/>
        <v>50400</v>
      </c>
      <c r="J374" s="14">
        <v>8064</v>
      </c>
      <c r="K374" s="14" t="s">
        <v>6165</v>
      </c>
      <c r="L374" s="1"/>
    </row>
    <row r="375" spans="1:12" hidden="1">
      <c r="A375" s="1" t="s">
        <v>5885</v>
      </c>
      <c r="B375" s="13">
        <v>41786</v>
      </c>
      <c r="C375" s="1" t="s">
        <v>11536</v>
      </c>
      <c r="D375" s="1">
        <v>1</v>
      </c>
      <c r="E375" s="1" t="s">
        <v>11603</v>
      </c>
      <c r="F375" s="1" t="s">
        <v>9</v>
      </c>
      <c r="G375" s="1" t="s">
        <v>10</v>
      </c>
      <c r="H375" s="1" t="s">
        <v>11538</v>
      </c>
      <c r="I375" s="14">
        <f t="shared" si="5"/>
        <v>288793.125</v>
      </c>
      <c r="J375" s="14">
        <v>46206.9</v>
      </c>
      <c r="K375" s="14" t="s">
        <v>6142</v>
      </c>
      <c r="L375" s="1"/>
    </row>
    <row r="376" spans="1:12" hidden="1">
      <c r="A376" s="1" t="s">
        <v>5888</v>
      </c>
      <c r="B376" s="13">
        <v>41786</v>
      </c>
      <c r="C376" s="1" t="s">
        <v>11604</v>
      </c>
      <c r="D376" s="1">
        <v>1</v>
      </c>
      <c r="E376" s="1" t="s">
        <v>11605</v>
      </c>
      <c r="F376" s="1" t="s">
        <v>269</v>
      </c>
      <c r="G376" s="1" t="s">
        <v>5</v>
      </c>
      <c r="H376" s="1" t="s">
        <v>11606</v>
      </c>
      <c r="I376" s="14">
        <f t="shared" si="5"/>
        <v>59285.0625</v>
      </c>
      <c r="J376" s="14">
        <v>9485.61</v>
      </c>
      <c r="K376" s="14" t="s">
        <v>6165</v>
      </c>
      <c r="L376" s="1"/>
    </row>
    <row r="377" spans="1:12" hidden="1">
      <c r="A377" s="1" t="s">
        <v>5891</v>
      </c>
      <c r="B377" s="13">
        <v>41786</v>
      </c>
      <c r="C377" s="1" t="s">
        <v>11607</v>
      </c>
      <c r="D377" s="1">
        <v>1</v>
      </c>
      <c r="E377" s="1" t="s">
        <v>11608</v>
      </c>
      <c r="F377" s="1" t="s">
        <v>269</v>
      </c>
      <c r="G377" s="1" t="s">
        <v>5</v>
      </c>
      <c r="H377" s="1" t="s">
        <v>11609</v>
      </c>
      <c r="I377" s="14">
        <f t="shared" si="5"/>
        <v>1800</v>
      </c>
      <c r="J377" s="1">
        <v>288</v>
      </c>
      <c r="K377" s="14" t="s">
        <v>6165</v>
      </c>
      <c r="L377" s="1"/>
    </row>
    <row r="378" spans="1:12" hidden="1">
      <c r="A378" s="1" t="s">
        <v>5894</v>
      </c>
      <c r="B378" s="13">
        <v>41786</v>
      </c>
      <c r="C378" s="1" t="s">
        <v>11610</v>
      </c>
      <c r="D378" s="1">
        <v>1</v>
      </c>
      <c r="E378" s="1" t="s">
        <v>11611</v>
      </c>
      <c r="F378" s="1" t="s">
        <v>269</v>
      </c>
      <c r="G378" s="1" t="s">
        <v>5</v>
      </c>
      <c r="H378" s="1" t="s">
        <v>11612</v>
      </c>
      <c r="I378" s="14">
        <f t="shared" si="5"/>
        <v>60938.812499999993</v>
      </c>
      <c r="J378" s="14">
        <v>9750.2099999999991</v>
      </c>
      <c r="K378" s="14" t="s">
        <v>6165</v>
      </c>
      <c r="L378" s="1"/>
    </row>
    <row r="379" spans="1:12" hidden="1">
      <c r="A379" s="1" t="s">
        <v>5897</v>
      </c>
      <c r="B379" s="13">
        <v>41786</v>
      </c>
      <c r="C379" s="1" t="s">
        <v>11588</v>
      </c>
      <c r="D379" s="1">
        <v>1</v>
      </c>
      <c r="E379" s="1" t="s">
        <v>11613</v>
      </c>
      <c r="F379" s="1" t="s">
        <v>54</v>
      </c>
      <c r="G379" s="1" t="s">
        <v>10</v>
      </c>
      <c r="H379" s="1" t="s">
        <v>867</v>
      </c>
      <c r="I379" s="14">
        <f t="shared" si="5"/>
        <v>170461.625</v>
      </c>
      <c r="J379" s="14">
        <v>27273.86</v>
      </c>
      <c r="K379" s="14" t="s">
        <v>6143</v>
      </c>
      <c r="L379" s="1"/>
    </row>
    <row r="380" spans="1:12" hidden="1">
      <c r="A380" s="1" t="s">
        <v>999</v>
      </c>
      <c r="B380" s="13">
        <v>41786</v>
      </c>
      <c r="C380" s="1" t="s">
        <v>11614</v>
      </c>
      <c r="D380" s="1">
        <v>1</v>
      </c>
      <c r="E380" s="1" t="s">
        <v>11615</v>
      </c>
      <c r="F380" s="1" t="s">
        <v>269</v>
      </c>
      <c r="G380" s="1" t="s">
        <v>5</v>
      </c>
      <c r="H380" s="1" t="s">
        <v>11616</v>
      </c>
      <c r="I380" s="14">
        <f t="shared" si="5"/>
        <v>6897.7500000000009</v>
      </c>
      <c r="J380" s="14">
        <v>1103.6400000000001</v>
      </c>
      <c r="K380" s="14" t="s">
        <v>6165</v>
      </c>
      <c r="L380" s="1"/>
    </row>
    <row r="381" spans="1:12" hidden="1">
      <c r="A381" s="1" t="s">
        <v>3097</v>
      </c>
      <c r="B381" s="13">
        <v>41786</v>
      </c>
      <c r="C381" s="1" t="s">
        <v>11617</v>
      </c>
      <c r="D381" s="1">
        <v>1</v>
      </c>
      <c r="E381" s="1" t="s">
        <v>11618</v>
      </c>
      <c r="F381" s="1" t="s">
        <v>54</v>
      </c>
      <c r="G381" s="1" t="s">
        <v>10</v>
      </c>
      <c r="H381" s="1" t="s">
        <v>11619</v>
      </c>
      <c r="I381" s="14">
        <f t="shared" si="5"/>
        <v>156573.6875</v>
      </c>
      <c r="J381" s="14">
        <v>25051.79</v>
      </c>
      <c r="K381" s="14" t="s">
        <v>6143</v>
      </c>
      <c r="L381" s="1"/>
    </row>
    <row r="382" spans="1:12" hidden="1">
      <c r="A382" s="1" t="s">
        <v>8592</v>
      </c>
      <c r="B382" s="13">
        <v>41786</v>
      </c>
      <c r="C382" s="1" t="s">
        <v>11620</v>
      </c>
      <c r="D382" s="1">
        <v>1</v>
      </c>
      <c r="E382" s="1" t="s">
        <v>11621</v>
      </c>
      <c r="F382" s="1" t="s">
        <v>269</v>
      </c>
      <c r="G382" s="1" t="s">
        <v>5</v>
      </c>
      <c r="H382" s="1" t="s">
        <v>11622</v>
      </c>
      <c r="I382" s="14">
        <f t="shared" si="5"/>
        <v>16487.6875</v>
      </c>
      <c r="J382" s="14">
        <v>2638.03</v>
      </c>
      <c r="K382" s="14" t="s">
        <v>6165</v>
      </c>
      <c r="L382" s="1"/>
    </row>
    <row r="383" spans="1:12" hidden="1">
      <c r="A383" s="1" t="s">
        <v>9227</v>
      </c>
      <c r="B383" s="13">
        <v>41786</v>
      </c>
      <c r="C383" s="1" t="s">
        <v>11623</v>
      </c>
      <c r="D383" s="1">
        <v>1</v>
      </c>
      <c r="E383" s="1" t="s">
        <v>11624</v>
      </c>
      <c r="F383" s="1" t="s">
        <v>269</v>
      </c>
      <c r="G383" s="1" t="s">
        <v>5</v>
      </c>
      <c r="H383" s="1" t="s">
        <v>11625</v>
      </c>
      <c r="I383" s="14">
        <f t="shared" si="5"/>
        <v>6987.75</v>
      </c>
      <c r="J383" s="14">
        <v>1118.04</v>
      </c>
      <c r="K383" s="14" t="s">
        <v>6165</v>
      </c>
      <c r="L383" s="1"/>
    </row>
    <row r="384" spans="1:12" hidden="1">
      <c r="A384" s="1" t="s">
        <v>1013</v>
      </c>
      <c r="B384" s="13">
        <v>41786</v>
      </c>
      <c r="C384" s="1" t="s">
        <v>11508</v>
      </c>
      <c r="D384" s="1">
        <v>1</v>
      </c>
      <c r="E384" s="1" t="s">
        <v>11626</v>
      </c>
      <c r="F384" s="1" t="s">
        <v>70</v>
      </c>
      <c r="G384" s="1" t="s">
        <v>10</v>
      </c>
      <c r="H384" s="1" t="s">
        <v>11577</v>
      </c>
      <c r="I384" s="14">
        <f t="shared" si="5"/>
        <v>-384655.1875</v>
      </c>
      <c r="J384" s="14">
        <v>-61544.83</v>
      </c>
      <c r="K384" s="14" t="s">
        <v>6142</v>
      </c>
      <c r="L384" s="1"/>
    </row>
    <row r="385" spans="1:12" hidden="1">
      <c r="A385" s="1" t="s">
        <v>1016</v>
      </c>
      <c r="B385" s="13">
        <v>41786</v>
      </c>
      <c r="C385" s="1" t="s">
        <v>11627</v>
      </c>
      <c r="D385" s="1">
        <v>1</v>
      </c>
      <c r="E385" s="1" t="s">
        <v>11628</v>
      </c>
      <c r="F385" s="1" t="s">
        <v>269</v>
      </c>
      <c r="G385" s="1" t="s">
        <v>5</v>
      </c>
      <c r="H385" s="1" t="s">
        <v>11629</v>
      </c>
      <c r="I385" s="14">
        <f t="shared" si="5"/>
        <v>7260.3750000000009</v>
      </c>
      <c r="J385" s="14">
        <v>1161.6600000000001</v>
      </c>
      <c r="K385" s="14" t="s">
        <v>6165</v>
      </c>
      <c r="L385" s="1"/>
    </row>
    <row r="386" spans="1:12" hidden="1">
      <c r="A386" s="1" t="s">
        <v>1018</v>
      </c>
      <c r="B386" s="13">
        <v>41786</v>
      </c>
      <c r="C386" s="1" t="s">
        <v>11630</v>
      </c>
      <c r="D386" s="1">
        <v>1</v>
      </c>
      <c r="E386" s="1" t="s">
        <v>11631</v>
      </c>
      <c r="F386" s="1" t="s">
        <v>269</v>
      </c>
      <c r="G386" s="1" t="s">
        <v>5</v>
      </c>
      <c r="H386" s="1" t="s">
        <v>11632</v>
      </c>
      <c r="I386" s="14">
        <f t="shared" si="5"/>
        <v>21234.1875</v>
      </c>
      <c r="J386" s="14">
        <v>3397.47</v>
      </c>
      <c r="K386" s="14" t="s">
        <v>6165</v>
      </c>
      <c r="L386" s="1"/>
    </row>
    <row r="387" spans="1:12" hidden="1">
      <c r="A387" s="1" t="s">
        <v>3173</v>
      </c>
      <c r="B387" s="13">
        <v>41786</v>
      </c>
      <c r="C387" s="1" t="s">
        <v>11633</v>
      </c>
      <c r="D387" s="1">
        <v>1</v>
      </c>
      <c r="E387" s="1" t="s">
        <v>11634</v>
      </c>
      <c r="F387" s="1" t="s">
        <v>269</v>
      </c>
      <c r="G387" s="1" t="s">
        <v>5</v>
      </c>
      <c r="H387" s="1" t="s">
        <v>11635</v>
      </c>
      <c r="I387" s="14">
        <f t="shared" si="5"/>
        <v>16458.8125</v>
      </c>
      <c r="J387" s="14">
        <v>2633.41</v>
      </c>
      <c r="K387" s="14" t="s">
        <v>6165</v>
      </c>
      <c r="L387" s="1"/>
    </row>
    <row r="388" spans="1:12" hidden="1">
      <c r="A388" s="1" t="s">
        <v>9816</v>
      </c>
      <c r="B388" s="13">
        <v>41786</v>
      </c>
      <c r="C388" s="1" t="s">
        <v>11587</v>
      </c>
      <c r="D388" s="1">
        <v>1</v>
      </c>
      <c r="E388" s="1" t="s">
        <v>11636</v>
      </c>
      <c r="F388" s="1" t="s">
        <v>54</v>
      </c>
      <c r="G388" s="1" t="s">
        <v>10</v>
      </c>
      <c r="H388" s="1" t="s">
        <v>55</v>
      </c>
      <c r="I388" s="14">
        <f t="shared" si="5"/>
        <v>153703</v>
      </c>
      <c r="J388" s="14">
        <v>24592.48</v>
      </c>
      <c r="K388" s="14" t="s">
        <v>6143</v>
      </c>
      <c r="L388" s="1"/>
    </row>
    <row r="389" spans="1:12" hidden="1">
      <c r="A389" s="1" t="s">
        <v>9819</v>
      </c>
      <c r="B389" s="13">
        <v>41786</v>
      </c>
      <c r="C389" s="1" t="s">
        <v>11637</v>
      </c>
      <c r="D389" s="1">
        <v>1</v>
      </c>
      <c r="E389" s="1" t="s">
        <v>11638</v>
      </c>
      <c r="F389" s="1" t="s">
        <v>269</v>
      </c>
      <c r="G389" s="1" t="s">
        <v>5</v>
      </c>
      <c r="H389" s="1" t="s">
        <v>11639</v>
      </c>
      <c r="I389" s="14">
        <f t="shared" si="5"/>
        <v>16458.8125</v>
      </c>
      <c r="J389" s="14">
        <v>2633.41</v>
      </c>
      <c r="K389" s="14" t="s">
        <v>6165</v>
      </c>
      <c r="L389" s="1"/>
    </row>
    <row r="390" spans="1:12" hidden="1">
      <c r="A390" s="1" t="s">
        <v>9822</v>
      </c>
      <c r="B390" s="13">
        <v>41786</v>
      </c>
      <c r="C390" s="1" t="s">
        <v>11640</v>
      </c>
      <c r="D390" s="1">
        <v>1</v>
      </c>
      <c r="E390" s="1" t="s">
        <v>11641</v>
      </c>
      <c r="F390" s="1" t="s">
        <v>269</v>
      </c>
      <c r="G390" s="1" t="s">
        <v>5</v>
      </c>
      <c r="H390" s="1" t="s">
        <v>11642</v>
      </c>
      <c r="I390" s="14">
        <f t="shared" si="5"/>
        <v>16487.6875</v>
      </c>
      <c r="J390" s="14">
        <v>2638.03</v>
      </c>
      <c r="K390" s="14" t="s">
        <v>6165</v>
      </c>
      <c r="L390" s="1"/>
    </row>
    <row r="391" spans="1:12" hidden="1">
      <c r="A391" s="1" t="s">
        <v>9825</v>
      </c>
      <c r="B391" s="13">
        <v>41786</v>
      </c>
      <c r="C391" s="1" t="s">
        <v>11643</v>
      </c>
      <c r="D391" s="1">
        <v>1</v>
      </c>
      <c r="E391" s="1" t="s">
        <v>11644</v>
      </c>
      <c r="F391" s="1" t="s">
        <v>269</v>
      </c>
      <c r="G391" s="1" t="s">
        <v>5</v>
      </c>
      <c r="H391" s="1" t="s">
        <v>11645</v>
      </c>
      <c r="I391" s="14">
        <f t="shared" si="5"/>
        <v>-7204.75</v>
      </c>
      <c r="J391" s="14">
        <v>-1152.76</v>
      </c>
      <c r="K391" s="14" t="s">
        <v>6165</v>
      </c>
      <c r="L391" s="1"/>
    </row>
    <row r="392" spans="1:12" hidden="1">
      <c r="A392" s="1" t="s">
        <v>4174</v>
      </c>
      <c r="B392" s="13">
        <v>41786</v>
      </c>
      <c r="C392" s="1" t="s">
        <v>11646</v>
      </c>
      <c r="D392" s="1">
        <v>1</v>
      </c>
      <c r="E392" s="1" t="s">
        <v>11647</v>
      </c>
      <c r="F392" s="1" t="s">
        <v>54</v>
      </c>
      <c r="G392" s="1" t="s">
        <v>10</v>
      </c>
      <c r="H392" s="1" t="s">
        <v>1192</v>
      </c>
      <c r="I392" s="14">
        <f t="shared" si="5"/>
        <v>156573.6875</v>
      </c>
      <c r="J392" s="14">
        <v>25051.79</v>
      </c>
      <c r="K392" s="14" t="s">
        <v>6143</v>
      </c>
      <c r="L392" s="1"/>
    </row>
    <row r="393" spans="1:12" hidden="1">
      <c r="A393" s="1" t="s">
        <v>4175</v>
      </c>
      <c r="B393" s="13">
        <v>41786</v>
      </c>
      <c r="C393" s="1" t="s">
        <v>11648</v>
      </c>
      <c r="D393" s="1">
        <v>1</v>
      </c>
      <c r="E393" s="1" t="s">
        <v>11649</v>
      </c>
      <c r="F393" s="1" t="s">
        <v>269</v>
      </c>
      <c r="G393" s="1" t="s">
        <v>5</v>
      </c>
      <c r="H393" s="1" t="s">
        <v>11650</v>
      </c>
      <c r="I393" s="14">
        <f t="shared" si="5"/>
        <v>-6897.7500000000009</v>
      </c>
      <c r="J393" s="14">
        <v>-1103.6400000000001</v>
      </c>
      <c r="K393" s="14" t="s">
        <v>6165</v>
      </c>
      <c r="L393" s="1"/>
    </row>
    <row r="394" spans="1:12" hidden="1">
      <c r="A394" s="1" t="s">
        <v>9832</v>
      </c>
      <c r="B394" s="13">
        <v>41786</v>
      </c>
      <c r="C394" s="1" t="s">
        <v>11651</v>
      </c>
      <c r="D394" s="1">
        <v>1</v>
      </c>
      <c r="E394" s="1" t="s">
        <v>11652</v>
      </c>
      <c r="F394" s="1" t="s">
        <v>269</v>
      </c>
      <c r="G394" s="1" t="s">
        <v>5</v>
      </c>
      <c r="H394" s="1" t="s">
        <v>11653</v>
      </c>
      <c r="I394" s="14">
        <f t="shared" ref="I394:I457" si="6">J394*100/16</f>
        <v>-16487.6875</v>
      </c>
      <c r="J394" s="14">
        <v>-2638.03</v>
      </c>
      <c r="K394" s="14" t="s">
        <v>6165</v>
      </c>
      <c r="L394" s="1"/>
    </row>
    <row r="395" spans="1:12" hidden="1">
      <c r="A395" s="1" t="s">
        <v>8593</v>
      </c>
      <c r="B395" s="13">
        <v>41786</v>
      </c>
      <c r="C395" s="1" t="s">
        <v>11654</v>
      </c>
      <c r="D395" s="1">
        <v>1</v>
      </c>
      <c r="E395" s="1" t="s">
        <v>11655</v>
      </c>
      <c r="F395" s="1" t="s">
        <v>269</v>
      </c>
      <c r="G395" s="1" t="s">
        <v>5</v>
      </c>
      <c r="H395" s="1" t="s">
        <v>11656</v>
      </c>
      <c r="I395" s="14">
        <f t="shared" si="6"/>
        <v>-16458.8125</v>
      </c>
      <c r="J395" s="14">
        <v>-2633.41</v>
      </c>
      <c r="K395" s="14" t="s">
        <v>6165</v>
      </c>
      <c r="L395" s="1"/>
    </row>
    <row r="396" spans="1:12" hidden="1">
      <c r="A396" s="1" t="s">
        <v>9845</v>
      </c>
      <c r="B396" s="13">
        <v>41786</v>
      </c>
      <c r="C396" s="1" t="s">
        <v>6722</v>
      </c>
      <c r="D396" s="1">
        <v>1</v>
      </c>
      <c r="E396" s="1" t="s">
        <v>11657</v>
      </c>
      <c r="F396" s="1" t="s">
        <v>70</v>
      </c>
      <c r="G396" s="1" t="s">
        <v>10</v>
      </c>
      <c r="H396" s="1" t="s">
        <v>1534</v>
      </c>
      <c r="I396" s="14">
        <f t="shared" si="6"/>
        <v>-373017.25</v>
      </c>
      <c r="J396" s="14">
        <v>-59682.76</v>
      </c>
      <c r="K396" s="14" t="s">
        <v>6142</v>
      </c>
      <c r="L396" s="1"/>
    </row>
    <row r="397" spans="1:12" hidden="1">
      <c r="A397" s="1" t="s">
        <v>9850</v>
      </c>
      <c r="B397" s="13">
        <v>41786</v>
      </c>
      <c r="C397" s="1" t="s">
        <v>6722</v>
      </c>
      <c r="D397" s="1">
        <v>1</v>
      </c>
      <c r="E397" s="1" t="s">
        <v>11658</v>
      </c>
      <c r="F397" s="1" t="s">
        <v>54</v>
      </c>
      <c r="G397" s="1" t="s">
        <v>10</v>
      </c>
      <c r="H397" s="1" t="s">
        <v>266</v>
      </c>
      <c r="I397" s="14">
        <f t="shared" si="6"/>
        <v>260965.50000000003</v>
      </c>
      <c r="J397" s="14">
        <v>41754.480000000003</v>
      </c>
      <c r="K397" s="14" t="s">
        <v>6143</v>
      </c>
      <c r="L397" s="1"/>
    </row>
    <row r="398" spans="1:12" hidden="1">
      <c r="A398" s="1" t="s">
        <v>9853</v>
      </c>
      <c r="B398" s="13">
        <v>41786</v>
      </c>
      <c r="C398" s="1" t="s">
        <v>11501</v>
      </c>
      <c r="D398" s="1">
        <v>1</v>
      </c>
      <c r="E398" s="1" t="s">
        <v>11659</v>
      </c>
      <c r="F398" s="1" t="s">
        <v>70</v>
      </c>
      <c r="G398" s="1" t="s">
        <v>10</v>
      </c>
      <c r="H398" s="1" t="s">
        <v>11503</v>
      </c>
      <c r="I398" s="14">
        <f t="shared" si="6"/>
        <v>-215422.43749999997</v>
      </c>
      <c r="J398" s="14">
        <v>-34467.589999999997</v>
      </c>
      <c r="K398" s="14" t="s">
        <v>6142</v>
      </c>
      <c r="L398" s="1"/>
    </row>
    <row r="399" spans="1:12" hidden="1">
      <c r="A399" s="1" t="s">
        <v>11661</v>
      </c>
      <c r="B399" s="13">
        <v>41786</v>
      </c>
      <c r="C399" s="1" t="s">
        <v>11501</v>
      </c>
      <c r="D399" s="1">
        <v>1</v>
      </c>
      <c r="E399" s="1" t="s">
        <v>11662</v>
      </c>
      <c r="F399" s="1" t="s">
        <v>9</v>
      </c>
      <c r="G399" s="1" t="s">
        <v>10</v>
      </c>
      <c r="H399" s="1" t="s">
        <v>11503</v>
      </c>
      <c r="I399" s="14">
        <f t="shared" si="6"/>
        <v>215422.43749999997</v>
      </c>
      <c r="J399" s="14">
        <v>34467.589999999997</v>
      </c>
      <c r="K399" s="14" t="s">
        <v>6142</v>
      </c>
      <c r="L399" s="1"/>
    </row>
    <row r="400" spans="1:12" hidden="1">
      <c r="A400" s="1" t="s">
        <v>11663</v>
      </c>
      <c r="B400" s="13">
        <v>41786</v>
      </c>
      <c r="C400" s="1" t="s">
        <v>11508</v>
      </c>
      <c r="D400" s="1">
        <v>1</v>
      </c>
      <c r="E400" s="1" t="s">
        <v>11664</v>
      </c>
      <c r="F400" s="1" t="s">
        <v>9</v>
      </c>
      <c r="G400" s="1" t="s">
        <v>10</v>
      </c>
      <c r="H400" s="1" t="s">
        <v>11665</v>
      </c>
      <c r="I400" s="14">
        <f t="shared" si="6"/>
        <v>384655.1875</v>
      </c>
      <c r="J400" s="14">
        <v>61544.83</v>
      </c>
      <c r="K400" s="14" t="s">
        <v>6142</v>
      </c>
      <c r="L400" s="1"/>
    </row>
    <row r="401" spans="1:12" hidden="1">
      <c r="A401" s="1" t="s">
        <v>11666</v>
      </c>
      <c r="B401" s="13">
        <v>41786</v>
      </c>
      <c r="C401" s="1" t="s">
        <v>11667</v>
      </c>
      <c r="D401" s="1">
        <v>1</v>
      </c>
      <c r="E401" s="1" t="s">
        <v>11668</v>
      </c>
      <c r="F401" s="1" t="s">
        <v>9</v>
      </c>
      <c r="G401" s="1" t="s">
        <v>10</v>
      </c>
      <c r="H401" s="1" t="s">
        <v>1534</v>
      </c>
      <c r="I401" s="14">
        <f t="shared" si="6"/>
        <v>310603.4375</v>
      </c>
      <c r="J401" s="14">
        <v>49696.55</v>
      </c>
      <c r="K401" s="14" t="s">
        <v>6142</v>
      </c>
      <c r="L401" s="1"/>
    </row>
    <row r="402" spans="1:12" hidden="1">
      <c r="A402" t="s">
        <v>12343</v>
      </c>
      <c r="B402" s="3">
        <v>41786</v>
      </c>
      <c r="C402" t="s">
        <v>12268</v>
      </c>
      <c r="D402">
        <v>1</v>
      </c>
      <c r="E402" t="s">
        <v>12344</v>
      </c>
      <c r="F402" t="s">
        <v>70</v>
      </c>
      <c r="G402" t="s">
        <v>10</v>
      </c>
      <c r="H402" t="s">
        <v>11558</v>
      </c>
      <c r="I402" s="14">
        <f t="shared" si="6"/>
        <v>-30172.4375</v>
      </c>
      <c r="J402" s="4">
        <v>-4827.59</v>
      </c>
      <c r="K402" s="14" t="s">
        <v>6141</v>
      </c>
      <c r="L402" s="1"/>
    </row>
    <row r="403" spans="1:12" hidden="1">
      <c r="A403" t="s">
        <v>8597</v>
      </c>
      <c r="B403" s="3">
        <v>41786</v>
      </c>
      <c r="C403" t="s">
        <v>9568</v>
      </c>
      <c r="D403">
        <v>2</v>
      </c>
      <c r="E403" t="s">
        <v>11996</v>
      </c>
      <c r="F403" t="s">
        <v>1637</v>
      </c>
      <c r="G403" t="s">
        <v>13</v>
      </c>
      <c r="H403" t="s">
        <v>8804</v>
      </c>
      <c r="I403" s="14">
        <f t="shared" si="6"/>
        <v>993.375</v>
      </c>
      <c r="J403">
        <v>158.94</v>
      </c>
      <c r="K403" s="14" t="s">
        <v>6145</v>
      </c>
      <c r="L403" s="1"/>
    </row>
    <row r="404" spans="1:12" hidden="1">
      <c r="A404" t="s">
        <v>8597</v>
      </c>
      <c r="B404" s="3">
        <v>41786</v>
      </c>
      <c r="C404" t="s">
        <v>9568</v>
      </c>
      <c r="D404">
        <v>2</v>
      </c>
      <c r="E404" t="s">
        <v>11996</v>
      </c>
      <c r="F404" t="s">
        <v>1637</v>
      </c>
      <c r="G404" t="s">
        <v>13</v>
      </c>
      <c r="H404" t="s">
        <v>8804</v>
      </c>
      <c r="I404" s="14">
        <f t="shared" si="6"/>
        <v>-993.375</v>
      </c>
      <c r="J404">
        <v>-158.94</v>
      </c>
      <c r="K404" s="14" t="s">
        <v>6145</v>
      </c>
      <c r="L404" s="1"/>
    </row>
    <row r="405" spans="1:12" hidden="1">
      <c r="A405" s="2" t="s">
        <v>8597</v>
      </c>
      <c r="B405" s="5">
        <v>41786</v>
      </c>
      <c r="C405" s="2" t="s">
        <v>9568</v>
      </c>
      <c r="D405" s="2">
        <v>2</v>
      </c>
      <c r="E405" s="2" t="s">
        <v>11996</v>
      </c>
      <c r="F405" s="2" t="s">
        <v>1637</v>
      </c>
      <c r="G405" s="2" t="s">
        <v>13</v>
      </c>
      <c r="H405" s="2" t="s">
        <v>8804</v>
      </c>
      <c r="I405" s="14">
        <f t="shared" si="6"/>
        <v>-993.375</v>
      </c>
      <c r="J405" s="2">
        <v>-158.94</v>
      </c>
      <c r="K405" s="14" t="s">
        <v>6145</v>
      </c>
      <c r="L405" s="1"/>
    </row>
    <row r="406" spans="1:12" hidden="1">
      <c r="A406" t="s">
        <v>9859</v>
      </c>
      <c r="B406" s="3">
        <v>41786</v>
      </c>
      <c r="C406" t="s">
        <v>11950</v>
      </c>
      <c r="D406">
        <v>2</v>
      </c>
      <c r="E406" t="s">
        <v>12345</v>
      </c>
      <c r="F406" t="s">
        <v>1637</v>
      </c>
      <c r="G406" t="s">
        <v>13</v>
      </c>
      <c r="H406" t="s">
        <v>6486</v>
      </c>
      <c r="I406" s="14">
        <f t="shared" si="6"/>
        <v>-2870.6875</v>
      </c>
      <c r="J406">
        <v>-459.31</v>
      </c>
      <c r="K406" s="14" t="s">
        <v>6145</v>
      </c>
      <c r="L406" s="1"/>
    </row>
    <row r="407" spans="1:12" hidden="1">
      <c r="A407" t="s">
        <v>5907</v>
      </c>
      <c r="B407" s="3">
        <v>41786</v>
      </c>
      <c r="C407" t="s">
        <v>11950</v>
      </c>
      <c r="D407">
        <v>2</v>
      </c>
      <c r="E407" t="s">
        <v>11997</v>
      </c>
      <c r="F407" t="s">
        <v>1637</v>
      </c>
      <c r="G407" t="s">
        <v>13</v>
      </c>
      <c r="H407" t="s">
        <v>8804</v>
      </c>
      <c r="I407" s="14">
        <f t="shared" si="6"/>
        <v>344.5625</v>
      </c>
      <c r="J407">
        <v>55.13</v>
      </c>
      <c r="K407" s="14" t="s">
        <v>6145</v>
      </c>
      <c r="L407" s="1"/>
    </row>
    <row r="408" spans="1:12" hidden="1">
      <c r="A408" t="s">
        <v>5907</v>
      </c>
      <c r="B408" s="3">
        <v>41786</v>
      </c>
      <c r="C408" t="s">
        <v>11950</v>
      </c>
      <c r="D408">
        <v>2</v>
      </c>
      <c r="E408" t="s">
        <v>11997</v>
      </c>
      <c r="F408" t="s">
        <v>1637</v>
      </c>
      <c r="G408" t="s">
        <v>13</v>
      </c>
      <c r="H408" t="s">
        <v>8804</v>
      </c>
      <c r="I408" s="14">
        <f t="shared" si="6"/>
        <v>-2870.6875</v>
      </c>
      <c r="J408">
        <v>-459.31</v>
      </c>
      <c r="K408" s="14" t="s">
        <v>6145</v>
      </c>
      <c r="L408" s="1"/>
    </row>
    <row r="409" spans="1:12" hidden="1">
      <c r="A409" s="2" t="s">
        <v>5907</v>
      </c>
      <c r="B409" s="5">
        <v>41786</v>
      </c>
      <c r="C409" s="2" t="s">
        <v>11950</v>
      </c>
      <c r="D409" s="2">
        <v>2</v>
      </c>
      <c r="E409" s="2" t="s">
        <v>11997</v>
      </c>
      <c r="F409" s="2" t="s">
        <v>1637</v>
      </c>
      <c r="G409" s="2" t="s">
        <v>13</v>
      </c>
      <c r="H409" s="2" t="s">
        <v>8804</v>
      </c>
      <c r="I409" s="14">
        <f t="shared" si="6"/>
        <v>-344.5625</v>
      </c>
      <c r="J409" s="2">
        <v>-55.13</v>
      </c>
      <c r="K409" s="14" t="s">
        <v>6145</v>
      </c>
      <c r="L409" s="1"/>
    </row>
    <row r="410" spans="1:12" hidden="1">
      <c r="A410" t="s">
        <v>9241</v>
      </c>
      <c r="B410" s="3">
        <v>41786</v>
      </c>
      <c r="C410" t="s">
        <v>9568</v>
      </c>
      <c r="D410">
        <v>2</v>
      </c>
      <c r="E410" t="s">
        <v>11998</v>
      </c>
      <c r="F410" t="s">
        <v>1637</v>
      </c>
      <c r="G410" t="s">
        <v>13</v>
      </c>
      <c r="H410" t="s">
        <v>6486</v>
      </c>
      <c r="I410" s="14">
        <f t="shared" si="6"/>
        <v>993.375</v>
      </c>
      <c r="J410">
        <v>158.94</v>
      </c>
      <c r="K410" s="14" t="s">
        <v>6145</v>
      </c>
      <c r="L410" s="1"/>
    </row>
    <row r="411" spans="1:12" hidden="1">
      <c r="A411" t="s">
        <v>9241</v>
      </c>
      <c r="B411" s="3">
        <v>41786</v>
      </c>
      <c r="C411" t="s">
        <v>9568</v>
      </c>
      <c r="D411">
        <v>2</v>
      </c>
      <c r="E411" t="s">
        <v>11998</v>
      </c>
      <c r="F411" t="s">
        <v>1637</v>
      </c>
      <c r="G411" t="s">
        <v>13</v>
      </c>
      <c r="H411" t="s">
        <v>6486</v>
      </c>
      <c r="I411" s="14">
        <f t="shared" si="6"/>
        <v>-993.375</v>
      </c>
      <c r="J411">
        <v>-158.94</v>
      </c>
      <c r="K411" s="14" t="s">
        <v>6145</v>
      </c>
      <c r="L411" s="1"/>
    </row>
    <row r="412" spans="1:12" hidden="1">
      <c r="A412" s="2" t="s">
        <v>9241</v>
      </c>
      <c r="B412" s="5">
        <v>41786</v>
      </c>
      <c r="C412" s="2" t="s">
        <v>9568</v>
      </c>
      <c r="D412" s="2">
        <v>2</v>
      </c>
      <c r="E412" s="2" t="s">
        <v>11998</v>
      </c>
      <c r="F412" s="2" t="s">
        <v>1637</v>
      </c>
      <c r="G412" s="2" t="s">
        <v>13</v>
      </c>
      <c r="H412" s="2" t="s">
        <v>6486</v>
      </c>
      <c r="I412" s="14">
        <f t="shared" si="6"/>
        <v>-993.375</v>
      </c>
      <c r="J412" s="2">
        <v>-158.94</v>
      </c>
      <c r="K412" s="14" t="s">
        <v>6145</v>
      </c>
      <c r="L412" s="1"/>
    </row>
    <row r="413" spans="1:12" hidden="1">
      <c r="A413" t="s">
        <v>11999</v>
      </c>
      <c r="B413" s="3">
        <v>41786</v>
      </c>
      <c r="C413" t="s">
        <v>11950</v>
      </c>
      <c r="D413">
        <v>2</v>
      </c>
      <c r="E413" t="s">
        <v>12000</v>
      </c>
      <c r="F413" t="s">
        <v>1637</v>
      </c>
      <c r="G413" t="s">
        <v>13</v>
      </c>
      <c r="H413" t="s">
        <v>6486</v>
      </c>
      <c r="I413" s="14">
        <f t="shared" si="6"/>
        <v>344.5625</v>
      </c>
      <c r="J413">
        <v>55.13</v>
      </c>
      <c r="K413" s="14" t="s">
        <v>6145</v>
      </c>
      <c r="L413" s="1"/>
    </row>
    <row r="414" spans="1:12" hidden="1">
      <c r="A414" t="s">
        <v>11999</v>
      </c>
      <c r="B414" s="3">
        <v>41786</v>
      </c>
      <c r="C414" t="s">
        <v>11950</v>
      </c>
      <c r="D414">
        <v>2</v>
      </c>
      <c r="E414" t="s">
        <v>12000</v>
      </c>
      <c r="F414" t="s">
        <v>1637</v>
      </c>
      <c r="G414" t="s">
        <v>13</v>
      </c>
      <c r="H414" t="s">
        <v>6486</v>
      </c>
      <c r="I414" s="14">
        <f t="shared" si="6"/>
        <v>-2870.6875</v>
      </c>
      <c r="J414">
        <v>-459.31</v>
      </c>
      <c r="K414" s="14" t="s">
        <v>6145</v>
      </c>
      <c r="L414" s="1"/>
    </row>
    <row r="415" spans="1:12" hidden="1">
      <c r="A415" s="2" t="s">
        <v>11999</v>
      </c>
      <c r="B415" s="5">
        <v>41786</v>
      </c>
      <c r="C415" s="2" t="s">
        <v>11950</v>
      </c>
      <c r="D415" s="2">
        <v>2</v>
      </c>
      <c r="E415" s="2" t="s">
        <v>12000</v>
      </c>
      <c r="F415" s="2" t="s">
        <v>1637</v>
      </c>
      <c r="G415" s="2" t="s">
        <v>13</v>
      </c>
      <c r="H415" s="2" t="s">
        <v>6486</v>
      </c>
      <c r="I415" s="14">
        <f t="shared" si="6"/>
        <v>-344.5625</v>
      </c>
      <c r="J415" s="2">
        <v>-55.13</v>
      </c>
      <c r="K415" s="14" t="s">
        <v>6145</v>
      </c>
      <c r="L415" s="1"/>
    </row>
    <row r="416" spans="1:12" hidden="1">
      <c r="A416" s="1" t="s">
        <v>11670</v>
      </c>
      <c r="B416" s="13">
        <v>41786</v>
      </c>
      <c r="C416" s="1" t="s">
        <v>11589</v>
      </c>
      <c r="D416" s="1">
        <v>1</v>
      </c>
      <c r="E416" s="1" t="s">
        <v>11671</v>
      </c>
      <c r="F416" s="1" t="s">
        <v>54</v>
      </c>
      <c r="G416" s="1" t="s">
        <v>10</v>
      </c>
      <c r="H416" s="1" t="s">
        <v>1192</v>
      </c>
      <c r="I416" s="14">
        <f t="shared" si="6"/>
        <v>139737.5</v>
      </c>
      <c r="J416" s="14">
        <v>22358</v>
      </c>
      <c r="K416" s="14" t="s">
        <v>6143</v>
      </c>
      <c r="L416" s="1"/>
    </row>
    <row r="417" spans="1:12" hidden="1">
      <c r="A417" s="1" t="s">
        <v>4189</v>
      </c>
      <c r="B417" s="13">
        <v>41786</v>
      </c>
      <c r="C417" s="1" t="s">
        <v>1206</v>
      </c>
      <c r="D417" s="1">
        <v>1</v>
      </c>
      <c r="E417" s="1" t="s">
        <v>11672</v>
      </c>
      <c r="F417" s="1" t="s">
        <v>9</v>
      </c>
      <c r="G417" s="1" t="s">
        <v>10</v>
      </c>
      <c r="H417" s="1" t="s">
        <v>11673</v>
      </c>
      <c r="I417" s="14">
        <f t="shared" si="6"/>
        <v>259051.75</v>
      </c>
      <c r="J417" s="14">
        <v>41448.28</v>
      </c>
      <c r="K417" s="14" t="s">
        <v>6142</v>
      </c>
      <c r="L417" s="1"/>
    </row>
    <row r="418" spans="1:12" hidden="1">
      <c r="A418" s="1" t="s">
        <v>11674</v>
      </c>
      <c r="B418" s="13">
        <v>41786</v>
      </c>
      <c r="C418" s="1" t="s">
        <v>9366</v>
      </c>
      <c r="D418" s="1">
        <v>1</v>
      </c>
      <c r="E418" s="1" t="s">
        <v>11675</v>
      </c>
      <c r="F418" s="1" t="s">
        <v>70</v>
      </c>
      <c r="G418" s="1" t="s">
        <v>10</v>
      </c>
      <c r="H418" s="1" t="s">
        <v>11531</v>
      </c>
      <c r="I418" s="14">
        <f t="shared" si="6"/>
        <v>-194655.1875</v>
      </c>
      <c r="J418" s="14">
        <v>-31144.83</v>
      </c>
      <c r="K418" s="14" t="s">
        <v>6142</v>
      </c>
      <c r="L418" s="1"/>
    </row>
    <row r="419" spans="1:12" hidden="1">
      <c r="A419" s="1" t="s">
        <v>11676</v>
      </c>
      <c r="B419" s="13">
        <v>41786</v>
      </c>
      <c r="C419" s="1" t="s">
        <v>11591</v>
      </c>
      <c r="D419" s="1">
        <v>1</v>
      </c>
      <c r="E419" s="1" t="s">
        <v>11677</v>
      </c>
      <c r="F419" s="1" t="s">
        <v>58</v>
      </c>
      <c r="G419" s="1" t="s">
        <v>10</v>
      </c>
      <c r="H419" s="1" t="s">
        <v>11593</v>
      </c>
      <c r="I419" s="14">
        <f t="shared" si="6"/>
        <v>3844</v>
      </c>
      <c r="J419" s="1">
        <v>615.04</v>
      </c>
      <c r="K419" s="14" t="s">
        <v>6138</v>
      </c>
      <c r="L419" s="1"/>
    </row>
    <row r="420" spans="1:12" hidden="1">
      <c r="A420" s="1" t="s">
        <v>3175</v>
      </c>
      <c r="B420" s="13">
        <v>41786</v>
      </c>
      <c r="C420" s="1" t="s">
        <v>11678</v>
      </c>
      <c r="D420" s="1">
        <v>1</v>
      </c>
      <c r="E420" s="1" t="s">
        <v>11679</v>
      </c>
      <c r="F420" s="1" t="s">
        <v>9</v>
      </c>
      <c r="G420" s="1" t="s">
        <v>10</v>
      </c>
      <c r="H420" s="1" t="s">
        <v>11680</v>
      </c>
      <c r="I420" s="14">
        <f t="shared" si="6"/>
        <v>310603.4375</v>
      </c>
      <c r="J420" s="14">
        <v>49696.55</v>
      </c>
      <c r="K420" s="14" t="s">
        <v>6142</v>
      </c>
      <c r="L420" s="1"/>
    </row>
    <row r="421" spans="1:12" hidden="1">
      <c r="A421" s="1" t="s">
        <v>1040</v>
      </c>
      <c r="B421" s="13">
        <v>41786</v>
      </c>
      <c r="C421" s="1" t="s">
        <v>9366</v>
      </c>
      <c r="D421" s="1">
        <v>1</v>
      </c>
      <c r="E421" s="1" t="s">
        <v>11681</v>
      </c>
      <c r="F421" s="1" t="s">
        <v>9</v>
      </c>
      <c r="G421" s="1" t="s">
        <v>103</v>
      </c>
      <c r="H421" s="1" t="s">
        <v>11531</v>
      </c>
      <c r="I421" s="14">
        <f t="shared" si="6"/>
        <v>194655.1875</v>
      </c>
      <c r="J421" s="14">
        <v>31144.83</v>
      </c>
      <c r="K421" s="14" t="s">
        <v>6142</v>
      </c>
      <c r="L421" s="1"/>
    </row>
    <row r="422" spans="1:12" hidden="1">
      <c r="A422" s="1" t="s">
        <v>8600</v>
      </c>
      <c r="B422" s="13">
        <v>41786</v>
      </c>
      <c r="C422" s="1" t="s">
        <v>11404</v>
      </c>
      <c r="D422" s="1">
        <v>1</v>
      </c>
      <c r="E422" s="1" t="s">
        <v>11682</v>
      </c>
      <c r="F422" s="1" t="s">
        <v>58</v>
      </c>
      <c r="G422" s="1" t="s">
        <v>270</v>
      </c>
      <c r="H422" s="1" t="s">
        <v>11373</v>
      </c>
      <c r="I422" s="14">
        <f t="shared" si="6"/>
        <v>60272.125000000007</v>
      </c>
      <c r="J422" s="14">
        <v>9643.5400000000009</v>
      </c>
      <c r="K422" s="14" t="s">
        <v>6138</v>
      </c>
      <c r="L422" s="1"/>
    </row>
    <row r="423" spans="1:12" hidden="1">
      <c r="A423" s="1" t="s">
        <v>11683</v>
      </c>
      <c r="B423" s="13">
        <v>41787</v>
      </c>
      <c r="C423" s="1" t="s">
        <v>6427</v>
      </c>
      <c r="D423" s="1">
        <v>1</v>
      </c>
      <c r="E423" s="1" t="s">
        <v>11684</v>
      </c>
      <c r="F423" s="1" t="s">
        <v>6532</v>
      </c>
      <c r="G423" s="1" t="s">
        <v>103</v>
      </c>
      <c r="H423" s="1" t="s">
        <v>6429</v>
      </c>
      <c r="I423" s="14">
        <f t="shared" si="6"/>
        <v>-1034.5</v>
      </c>
      <c r="J423" s="1">
        <v>-165.52</v>
      </c>
      <c r="K423" s="14" t="s">
        <v>6138</v>
      </c>
      <c r="L423" s="1"/>
    </row>
    <row r="424" spans="1:12" hidden="1">
      <c r="A424" s="1" t="s">
        <v>11685</v>
      </c>
      <c r="B424" s="13">
        <v>41787</v>
      </c>
      <c r="C424" s="1" t="s">
        <v>11587</v>
      </c>
      <c r="D424" s="1">
        <v>1</v>
      </c>
      <c r="E424" s="1" t="s">
        <v>11686</v>
      </c>
      <c r="F424" s="1" t="s">
        <v>455</v>
      </c>
      <c r="G424" s="1" t="s">
        <v>10</v>
      </c>
      <c r="H424" s="1" t="s">
        <v>55</v>
      </c>
      <c r="I424" s="14">
        <f t="shared" si="6"/>
        <v>-153703</v>
      </c>
      <c r="J424" s="14">
        <v>-24592.48</v>
      </c>
      <c r="K424" s="14" t="s">
        <v>6143</v>
      </c>
      <c r="L424" s="1"/>
    </row>
    <row r="425" spans="1:12" hidden="1">
      <c r="A425" s="1" t="s">
        <v>9267</v>
      </c>
      <c r="B425" s="13">
        <v>41787</v>
      </c>
      <c r="C425" s="1" t="s">
        <v>6439</v>
      </c>
      <c r="D425" s="1">
        <v>1</v>
      </c>
      <c r="E425" s="1" t="s">
        <v>11687</v>
      </c>
      <c r="F425" s="1" t="s">
        <v>70</v>
      </c>
      <c r="G425" s="1" t="s">
        <v>270</v>
      </c>
      <c r="H425" s="1" t="s">
        <v>6350</v>
      </c>
      <c r="I425" s="14">
        <f t="shared" si="6"/>
        <v>-352155.1875</v>
      </c>
      <c r="J425" s="14">
        <v>-56344.83</v>
      </c>
      <c r="K425" s="14" t="s">
        <v>6142</v>
      </c>
      <c r="L425" s="1"/>
    </row>
    <row r="426" spans="1:12" hidden="1">
      <c r="A426" s="1" t="s">
        <v>11688</v>
      </c>
      <c r="B426" s="13">
        <v>41787</v>
      </c>
      <c r="C426" s="1" t="s">
        <v>11587</v>
      </c>
      <c r="D426" s="1">
        <v>1</v>
      </c>
      <c r="E426" s="1" t="s">
        <v>11689</v>
      </c>
      <c r="F426" s="1" t="s">
        <v>54</v>
      </c>
      <c r="G426" s="1" t="s">
        <v>10</v>
      </c>
      <c r="H426" s="1" t="s">
        <v>422</v>
      </c>
      <c r="I426" s="14">
        <f t="shared" si="6"/>
        <v>153703</v>
      </c>
      <c r="J426" s="14">
        <v>24592.48</v>
      </c>
      <c r="K426" s="14" t="s">
        <v>6143</v>
      </c>
      <c r="L426" s="1"/>
    </row>
    <row r="427" spans="1:12" hidden="1">
      <c r="A427" s="1" t="s">
        <v>1062</v>
      </c>
      <c r="B427" s="13">
        <v>41787</v>
      </c>
      <c r="C427" s="1" t="s">
        <v>4259</v>
      </c>
      <c r="D427" s="1">
        <v>1</v>
      </c>
      <c r="E427" s="1" t="s">
        <v>11690</v>
      </c>
      <c r="F427" s="1" t="s">
        <v>70</v>
      </c>
      <c r="G427" s="1" t="s">
        <v>270</v>
      </c>
      <c r="H427" s="1" t="s">
        <v>4261</v>
      </c>
      <c r="I427" s="14">
        <f t="shared" si="6"/>
        <v>-294396.5625</v>
      </c>
      <c r="J427" s="14">
        <v>-47103.45</v>
      </c>
      <c r="K427" s="14" t="s">
        <v>6142</v>
      </c>
      <c r="L427" s="1"/>
    </row>
    <row r="428" spans="1:12" hidden="1">
      <c r="A428" s="1" t="s">
        <v>11691</v>
      </c>
      <c r="B428" s="13">
        <v>41787</v>
      </c>
      <c r="C428" s="1" t="s">
        <v>3704</v>
      </c>
      <c r="D428" s="1">
        <v>1</v>
      </c>
      <c r="E428" s="1" t="s">
        <v>11692</v>
      </c>
      <c r="F428" s="1" t="s">
        <v>70</v>
      </c>
      <c r="G428" s="1" t="s">
        <v>270</v>
      </c>
      <c r="H428" s="1" t="s">
        <v>2165</v>
      </c>
      <c r="I428" s="14">
        <f t="shared" si="6"/>
        <v>-259051.75</v>
      </c>
      <c r="J428" s="14">
        <v>-41448.28</v>
      </c>
      <c r="K428" s="14" t="s">
        <v>6142</v>
      </c>
      <c r="L428" s="1"/>
    </row>
    <row r="429" spans="1:12" hidden="1">
      <c r="A429" s="1" t="s">
        <v>11693</v>
      </c>
      <c r="B429" s="13">
        <v>41787</v>
      </c>
      <c r="C429" s="1" t="s">
        <v>6677</v>
      </c>
      <c r="D429" s="1">
        <v>1</v>
      </c>
      <c r="E429" s="1" t="s">
        <v>11694</v>
      </c>
      <c r="F429" s="1" t="s">
        <v>70</v>
      </c>
      <c r="G429" s="1" t="s">
        <v>270</v>
      </c>
      <c r="H429" s="1" t="s">
        <v>6668</v>
      </c>
      <c r="I429" s="14">
        <f t="shared" si="6"/>
        <v>-176551.75</v>
      </c>
      <c r="J429" s="14">
        <v>-28248.28</v>
      </c>
      <c r="K429" s="14" t="s">
        <v>6142</v>
      </c>
      <c r="L429" s="1"/>
    </row>
    <row r="430" spans="1:12" hidden="1">
      <c r="A430" s="1" t="s">
        <v>4220</v>
      </c>
      <c r="B430" s="13">
        <v>41787</v>
      </c>
      <c r="C430" s="1" t="s">
        <v>6596</v>
      </c>
      <c r="D430" s="1">
        <v>1</v>
      </c>
      <c r="E430" s="1" t="s">
        <v>11695</v>
      </c>
      <c r="F430" s="1" t="s">
        <v>70</v>
      </c>
      <c r="G430" s="1" t="s">
        <v>10</v>
      </c>
      <c r="H430" s="1" t="s">
        <v>9379</v>
      </c>
      <c r="I430" s="14">
        <f t="shared" si="6"/>
        <v>-176724.125</v>
      </c>
      <c r="J430" s="14">
        <v>-28275.86</v>
      </c>
      <c r="K430" s="14" t="s">
        <v>6142</v>
      </c>
      <c r="L430" s="1"/>
    </row>
    <row r="431" spans="1:12" hidden="1">
      <c r="A431" s="1" t="s">
        <v>4223</v>
      </c>
      <c r="B431" s="13">
        <v>41787</v>
      </c>
      <c r="C431" s="1" t="s">
        <v>11696</v>
      </c>
      <c r="D431" s="1">
        <v>2</v>
      </c>
      <c r="E431" s="1" t="s">
        <v>11697</v>
      </c>
      <c r="F431" s="1" t="s">
        <v>939</v>
      </c>
      <c r="G431" s="1" t="s">
        <v>13</v>
      </c>
      <c r="H431" s="1" t="s">
        <v>11528</v>
      </c>
      <c r="I431" s="14">
        <f t="shared" si="6"/>
        <v>-3494.2500000000005</v>
      </c>
      <c r="J431" s="1">
        <v>-559.08000000000004</v>
      </c>
      <c r="K431" s="14" t="s">
        <v>6145</v>
      </c>
      <c r="L431" s="1"/>
    </row>
    <row r="432" spans="1:12" hidden="1">
      <c r="A432" s="1" t="s">
        <v>4226</v>
      </c>
      <c r="B432" s="13">
        <v>41787</v>
      </c>
      <c r="C432" s="1" t="s">
        <v>11526</v>
      </c>
      <c r="D432" s="1">
        <v>2</v>
      </c>
      <c r="E432" s="1" t="s">
        <v>11698</v>
      </c>
      <c r="F432" s="1" t="s">
        <v>939</v>
      </c>
      <c r="G432" s="1" t="s">
        <v>13</v>
      </c>
      <c r="H432" s="1" t="s">
        <v>11528</v>
      </c>
      <c r="I432" s="14">
        <f t="shared" si="6"/>
        <v>-853.43750000000011</v>
      </c>
      <c r="J432" s="1">
        <v>-136.55000000000001</v>
      </c>
      <c r="K432" s="14" t="s">
        <v>6145</v>
      </c>
      <c r="L432" s="1"/>
    </row>
    <row r="433" spans="1:12" hidden="1">
      <c r="A433" s="1" t="s">
        <v>11699</v>
      </c>
      <c r="B433" s="13">
        <v>41787</v>
      </c>
      <c r="C433" s="1" t="s">
        <v>6596</v>
      </c>
      <c r="D433" s="1">
        <v>1</v>
      </c>
      <c r="E433" s="1" t="s">
        <v>11700</v>
      </c>
      <c r="F433" s="1" t="s">
        <v>9</v>
      </c>
      <c r="G433" s="1" t="s">
        <v>10</v>
      </c>
      <c r="H433" s="1" t="s">
        <v>11701</v>
      </c>
      <c r="I433" s="14">
        <f t="shared" si="6"/>
        <v>163017.25</v>
      </c>
      <c r="J433" s="14">
        <v>26082.76</v>
      </c>
      <c r="K433" s="14" t="s">
        <v>6142</v>
      </c>
      <c r="L433" s="1"/>
    </row>
    <row r="434" spans="1:12" hidden="1">
      <c r="A434" s="1" t="s">
        <v>11702</v>
      </c>
      <c r="B434" s="13">
        <v>41787</v>
      </c>
      <c r="C434" s="1" t="s">
        <v>11696</v>
      </c>
      <c r="D434" s="1">
        <v>2</v>
      </c>
      <c r="E434" s="1" t="s">
        <v>11703</v>
      </c>
      <c r="F434" s="1" t="s">
        <v>26</v>
      </c>
      <c r="G434" s="1" t="s">
        <v>103</v>
      </c>
      <c r="H434" s="1" t="s">
        <v>11528</v>
      </c>
      <c r="I434" s="14">
        <f t="shared" si="6"/>
        <v>3494.2500000000005</v>
      </c>
      <c r="J434" s="1">
        <v>559.08000000000004</v>
      </c>
      <c r="K434" s="14" t="s">
        <v>6145</v>
      </c>
      <c r="L434" s="1"/>
    </row>
    <row r="435" spans="1:12" hidden="1">
      <c r="A435" s="1" t="s">
        <v>11704</v>
      </c>
      <c r="B435" s="13">
        <v>41787</v>
      </c>
      <c r="C435" s="1" t="s">
        <v>11526</v>
      </c>
      <c r="D435" s="1">
        <v>2</v>
      </c>
      <c r="E435" s="1" t="s">
        <v>11705</v>
      </c>
      <c r="F435" s="1" t="s">
        <v>26</v>
      </c>
      <c r="G435" s="1" t="s">
        <v>103</v>
      </c>
      <c r="H435" s="1" t="s">
        <v>11528</v>
      </c>
      <c r="I435" s="14">
        <f t="shared" si="6"/>
        <v>853.43750000000011</v>
      </c>
      <c r="J435" s="1">
        <v>136.55000000000001</v>
      </c>
      <c r="K435" s="14" t="s">
        <v>6145</v>
      </c>
      <c r="L435" s="1"/>
    </row>
    <row r="436" spans="1:12">
      <c r="A436" t="s">
        <v>12346</v>
      </c>
      <c r="B436" s="3">
        <v>41787</v>
      </c>
      <c r="C436" t="s">
        <v>16</v>
      </c>
      <c r="D436">
        <v>2</v>
      </c>
      <c r="E436" t="s">
        <v>12347</v>
      </c>
      <c r="F436" t="s">
        <v>1283</v>
      </c>
      <c r="G436" t="s">
        <v>0</v>
      </c>
      <c r="H436" t="s">
        <v>11963</v>
      </c>
      <c r="I436" s="14">
        <f t="shared" si="6"/>
        <v>-6551.75</v>
      </c>
      <c r="J436" s="4">
        <v>-1048.28</v>
      </c>
      <c r="K436" s="14" t="s">
        <v>6149</v>
      </c>
    </row>
    <row r="437" spans="1:12" hidden="1">
      <c r="A437" s="1" t="s">
        <v>11706</v>
      </c>
      <c r="B437" s="13">
        <v>41787</v>
      </c>
      <c r="C437" s="1" t="s">
        <v>11707</v>
      </c>
      <c r="D437" s="1">
        <v>1</v>
      </c>
      <c r="E437" s="1" t="s">
        <v>11708</v>
      </c>
      <c r="F437" s="1" t="s">
        <v>54</v>
      </c>
      <c r="G437" s="1" t="s">
        <v>10</v>
      </c>
      <c r="H437" s="1" t="s">
        <v>908</v>
      </c>
      <c r="I437" s="14">
        <f t="shared" si="6"/>
        <v>202818.6875</v>
      </c>
      <c r="J437" s="14">
        <v>32450.99</v>
      </c>
      <c r="K437" s="14" t="s">
        <v>6143</v>
      </c>
    </row>
    <row r="438" spans="1:12" hidden="1">
      <c r="A438" s="1" t="s">
        <v>8604</v>
      </c>
      <c r="B438" s="13">
        <v>41787</v>
      </c>
      <c r="C438" s="1" t="s">
        <v>11263</v>
      </c>
      <c r="D438" s="1">
        <v>1</v>
      </c>
      <c r="E438" s="1" t="s">
        <v>11709</v>
      </c>
      <c r="F438" s="1" t="s">
        <v>54</v>
      </c>
      <c r="G438" s="1" t="s">
        <v>10</v>
      </c>
      <c r="H438" s="1" t="s">
        <v>3737</v>
      </c>
      <c r="I438" s="14">
        <f t="shared" si="6"/>
        <v>224993.125</v>
      </c>
      <c r="J438" s="14">
        <v>35998.9</v>
      </c>
      <c r="K438" s="14" t="s">
        <v>6143</v>
      </c>
    </row>
    <row r="439" spans="1:12" hidden="1">
      <c r="A439" s="1" t="s">
        <v>11710</v>
      </c>
      <c r="B439" s="13">
        <v>41787</v>
      </c>
      <c r="C439" s="1" t="s">
        <v>11711</v>
      </c>
      <c r="D439" s="1">
        <v>1</v>
      </c>
      <c r="E439" s="1" t="s">
        <v>11712</v>
      </c>
      <c r="F439" s="1" t="s">
        <v>9</v>
      </c>
      <c r="G439" s="1" t="s">
        <v>10</v>
      </c>
      <c r="H439" s="1" t="s">
        <v>11713</v>
      </c>
      <c r="I439" s="14">
        <f t="shared" si="6"/>
        <v>166465.5</v>
      </c>
      <c r="J439" s="14">
        <v>26634.48</v>
      </c>
      <c r="K439" s="14" t="s">
        <v>6142</v>
      </c>
    </row>
    <row r="440" spans="1:12" hidden="1">
      <c r="A440" s="1" t="s">
        <v>4243</v>
      </c>
      <c r="B440" s="13">
        <v>41788</v>
      </c>
      <c r="C440" s="1" t="s">
        <v>11591</v>
      </c>
      <c r="D440" s="1">
        <v>1</v>
      </c>
      <c r="E440" s="1" t="s">
        <v>11714</v>
      </c>
      <c r="F440" s="1" t="s">
        <v>70</v>
      </c>
      <c r="G440" s="1" t="s">
        <v>10</v>
      </c>
      <c r="H440" s="1" t="s">
        <v>11593</v>
      </c>
      <c r="I440" s="14">
        <f t="shared" si="6"/>
        <v>-194655.1875</v>
      </c>
      <c r="J440" s="14">
        <v>-31144.83</v>
      </c>
      <c r="K440" s="14" t="s">
        <v>6142</v>
      </c>
    </row>
    <row r="441" spans="1:12" hidden="1">
      <c r="A441" s="1" t="s">
        <v>11715</v>
      </c>
      <c r="B441" s="13">
        <v>41788</v>
      </c>
      <c r="C441" s="1" t="s">
        <v>11591</v>
      </c>
      <c r="D441" s="1">
        <v>1</v>
      </c>
      <c r="E441" s="1" t="s">
        <v>11716</v>
      </c>
      <c r="F441" s="1" t="s">
        <v>9</v>
      </c>
      <c r="G441" s="1" t="s">
        <v>10</v>
      </c>
      <c r="H441" s="1" t="s">
        <v>11717</v>
      </c>
      <c r="I441" s="14">
        <f t="shared" si="6"/>
        <v>194655.1875</v>
      </c>
      <c r="J441" s="14">
        <v>31144.83</v>
      </c>
      <c r="K441" s="14" t="s">
        <v>6142</v>
      </c>
    </row>
    <row r="442" spans="1:12" hidden="1">
      <c r="A442" s="1" t="s">
        <v>1147</v>
      </c>
      <c r="B442" s="13">
        <v>41788</v>
      </c>
      <c r="C442" s="1" t="s">
        <v>6596</v>
      </c>
      <c r="D442" s="1">
        <v>1</v>
      </c>
      <c r="E442" s="1" t="s">
        <v>11718</v>
      </c>
      <c r="F442" s="1" t="s">
        <v>70</v>
      </c>
      <c r="G442" s="1" t="s">
        <v>10</v>
      </c>
      <c r="H442" s="1" t="s">
        <v>11701</v>
      </c>
      <c r="I442" s="14">
        <f t="shared" si="6"/>
        <v>-163017.25</v>
      </c>
      <c r="J442" s="14">
        <v>-26082.76</v>
      </c>
      <c r="K442" s="14" t="s">
        <v>6142</v>
      </c>
    </row>
    <row r="443" spans="1:12" hidden="1">
      <c r="A443" s="1" t="s">
        <v>8611</v>
      </c>
      <c r="B443" s="13">
        <v>41788</v>
      </c>
      <c r="C443" s="1" t="s">
        <v>6596</v>
      </c>
      <c r="D443" s="1">
        <v>1</v>
      </c>
      <c r="E443" s="1" t="s">
        <v>11719</v>
      </c>
      <c r="F443" s="1" t="s">
        <v>9</v>
      </c>
      <c r="G443" s="1" t="s">
        <v>10</v>
      </c>
      <c r="H443" s="1" t="s">
        <v>11701</v>
      </c>
      <c r="I443" s="14">
        <f t="shared" si="6"/>
        <v>163017.25</v>
      </c>
      <c r="J443" s="14">
        <v>26082.76</v>
      </c>
      <c r="K443" s="14" t="s">
        <v>6142</v>
      </c>
    </row>
    <row r="444" spans="1:12" hidden="1">
      <c r="A444" t="s">
        <v>12348</v>
      </c>
      <c r="B444" s="3">
        <v>41788</v>
      </c>
      <c r="C444" t="s">
        <v>12284</v>
      </c>
      <c r="D444">
        <v>1</v>
      </c>
      <c r="E444" t="s">
        <v>12349</v>
      </c>
      <c r="F444" t="s">
        <v>70</v>
      </c>
      <c r="G444" t="s">
        <v>10</v>
      </c>
      <c r="H444" t="s">
        <v>12286</v>
      </c>
      <c r="I444" s="14">
        <f t="shared" si="6"/>
        <v>-12931.062499999998</v>
      </c>
      <c r="J444" s="4">
        <v>-2068.9699999999998</v>
      </c>
      <c r="K444" s="4" t="s">
        <v>6141</v>
      </c>
    </row>
    <row r="445" spans="1:12" hidden="1">
      <c r="A445" s="1" t="s">
        <v>4258</v>
      </c>
      <c r="B445" s="13">
        <v>41788</v>
      </c>
      <c r="C445" s="1" t="s">
        <v>11720</v>
      </c>
      <c r="D445" s="1">
        <v>2</v>
      </c>
      <c r="E445" s="1" t="s">
        <v>11721</v>
      </c>
      <c r="F445" s="1" t="s">
        <v>37</v>
      </c>
      <c r="G445" s="1" t="s">
        <v>38</v>
      </c>
      <c r="H445" s="1" t="s">
        <v>39</v>
      </c>
      <c r="I445" s="14">
        <f t="shared" si="6"/>
        <v>6827.3750000000009</v>
      </c>
      <c r="J445" s="14">
        <v>1092.3800000000001</v>
      </c>
      <c r="K445" s="14" t="s">
        <v>6145</v>
      </c>
    </row>
    <row r="446" spans="1:12" hidden="1">
      <c r="A446" s="1" t="s">
        <v>11722</v>
      </c>
      <c r="B446" s="13">
        <v>41788</v>
      </c>
      <c r="C446" s="1" t="s">
        <v>11723</v>
      </c>
      <c r="D446" s="1">
        <v>2</v>
      </c>
      <c r="E446" s="1" t="s">
        <v>11724</v>
      </c>
      <c r="F446" s="1" t="s">
        <v>37</v>
      </c>
      <c r="G446" s="1" t="s">
        <v>38</v>
      </c>
      <c r="H446" s="1" t="s">
        <v>39</v>
      </c>
      <c r="I446" s="14">
        <f t="shared" si="6"/>
        <v>673.8125</v>
      </c>
      <c r="J446" s="1">
        <v>107.81</v>
      </c>
      <c r="K446" s="14" t="s">
        <v>6145</v>
      </c>
    </row>
    <row r="447" spans="1:12" hidden="1">
      <c r="A447" s="1" t="s">
        <v>1153</v>
      </c>
      <c r="B447" s="13">
        <v>41788</v>
      </c>
      <c r="C447" s="1" t="s">
        <v>11725</v>
      </c>
      <c r="D447" s="1">
        <v>2</v>
      </c>
      <c r="E447" s="1" t="s">
        <v>11726</v>
      </c>
      <c r="F447" s="1" t="s">
        <v>37</v>
      </c>
      <c r="G447" s="1" t="s">
        <v>38</v>
      </c>
      <c r="H447" s="1" t="s">
        <v>39</v>
      </c>
      <c r="I447" s="14">
        <f t="shared" si="6"/>
        <v>385.375</v>
      </c>
      <c r="J447" s="1">
        <v>61.66</v>
      </c>
      <c r="K447" s="14" t="s">
        <v>6145</v>
      </c>
    </row>
    <row r="448" spans="1:12" hidden="1">
      <c r="A448" s="1" t="s">
        <v>11727</v>
      </c>
      <c r="B448" s="13">
        <v>41788</v>
      </c>
      <c r="C448" s="1" t="s">
        <v>11728</v>
      </c>
      <c r="D448" s="1">
        <v>1</v>
      </c>
      <c r="E448" s="1" t="s">
        <v>11729</v>
      </c>
      <c r="F448" s="1" t="s">
        <v>269</v>
      </c>
      <c r="G448" s="1" t="s">
        <v>5</v>
      </c>
      <c r="H448" s="1" t="s">
        <v>11730</v>
      </c>
      <c r="I448" s="14">
        <f t="shared" si="6"/>
        <v>30778.125</v>
      </c>
      <c r="J448" s="14">
        <v>4924.5</v>
      </c>
      <c r="K448" s="4" t="s">
        <v>6166</v>
      </c>
    </row>
    <row r="449" spans="1:11" hidden="1">
      <c r="A449" t="s">
        <v>6058</v>
      </c>
      <c r="B449" s="3">
        <v>41788</v>
      </c>
      <c r="C449" t="s">
        <v>12284</v>
      </c>
      <c r="D449">
        <v>1</v>
      </c>
      <c r="E449" t="s">
        <v>12350</v>
      </c>
      <c r="F449" t="s">
        <v>9</v>
      </c>
      <c r="G449" t="s">
        <v>10</v>
      </c>
      <c r="H449" t="s">
        <v>12286</v>
      </c>
      <c r="I449" s="14">
        <f t="shared" si="6"/>
        <v>12931.062499999998</v>
      </c>
      <c r="J449" s="4">
        <v>2068.9699999999998</v>
      </c>
      <c r="K449" s="4" t="s">
        <v>6141</v>
      </c>
    </row>
    <row r="450" spans="1:11" hidden="1">
      <c r="A450" s="1" t="s">
        <v>6061</v>
      </c>
      <c r="B450" s="13">
        <v>41788</v>
      </c>
      <c r="C450" s="1" t="s">
        <v>11733</v>
      </c>
      <c r="D450" s="1">
        <v>1</v>
      </c>
      <c r="E450" s="1" t="s">
        <v>11734</v>
      </c>
      <c r="F450" s="1" t="s">
        <v>9</v>
      </c>
      <c r="G450" s="1" t="s">
        <v>10</v>
      </c>
      <c r="H450" s="1" t="s">
        <v>5202</v>
      </c>
      <c r="I450" s="14">
        <f t="shared" si="6"/>
        <v>382586.1875</v>
      </c>
      <c r="J450" s="14">
        <v>61213.79</v>
      </c>
      <c r="K450" s="14" t="s">
        <v>6142</v>
      </c>
    </row>
    <row r="451" spans="1:11">
      <c r="A451" t="s">
        <v>6064</v>
      </c>
      <c r="B451" s="3">
        <v>41788</v>
      </c>
      <c r="C451" t="s">
        <v>16</v>
      </c>
      <c r="D451">
        <v>2</v>
      </c>
      <c r="E451" t="s">
        <v>12351</v>
      </c>
      <c r="F451" t="s">
        <v>1283</v>
      </c>
      <c r="G451" t="s">
        <v>0</v>
      </c>
      <c r="H451" t="s">
        <v>9253</v>
      </c>
      <c r="I451" s="14">
        <f t="shared" si="6"/>
        <v>-1551.75</v>
      </c>
      <c r="J451">
        <v>-248.28</v>
      </c>
      <c r="K451" s="14" t="s">
        <v>6149</v>
      </c>
    </row>
    <row r="452" spans="1:11" hidden="1">
      <c r="A452" s="1" t="s">
        <v>6073</v>
      </c>
      <c r="B452" s="13">
        <v>41788</v>
      </c>
      <c r="C452" s="1" t="s">
        <v>4295</v>
      </c>
      <c r="D452" s="1">
        <v>1</v>
      </c>
      <c r="E452" s="1" t="s">
        <v>11735</v>
      </c>
      <c r="F452" s="1" t="s">
        <v>54</v>
      </c>
      <c r="G452" s="1" t="s">
        <v>10</v>
      </c>
      <c r="H452" s="1" t="s">
        <v>908</v>
      </c>
      <c r="I452" s="14">
        <f t="shared" si="6"/>
        <v>202818.6875</v>
      </c>
      <c r="J452" s="14">
        <v>32450.99</v>
      </c>
      <c r="K452" s="14" t="s">
        <v>6143</v>
      </c>
    </row>
    <row r="453" spans="1:11" hidden="1">
      <c r="A453" s="1" t="s">
        <v>8616</v>
      </c>
      <c r="B453" s="13">
        <v>41788</v>
      </c>
      <c r="C453" s="1" t="s">
        <v>11736</v>
      </c>
      <c r="D453" s="1">
        <v>1</v>
      </c>
      <c r="E453" s="1" t="s">
        <v>11737</v>
      </c>
      <c r="F453" s="1" t="s">
        <v>54</v>
      </c>
      <c r="G453" s="1" t="s">
        <v>10</v>
      </c>
      <c r="H453" s="1" t="s">
        <v>828</v>
      </c>
      <c r="I453" s="14">
        <f t="shared" si="6"/>
        <v>148194.375</v>
      </c>
      <c r="J453" s="14">
        <v>23711.1</v>
      </c>
      <c r="K453" s="14" t="s">
        <v>6143</v>
      </c>
    </row>
    <row r="454" spans="1:11" hidden="1">
      <c r="A454" s="1" t="s">
        <v>9329</v>
      </c>
      <c r="B454" s="13">
        <v>41788</v>
      </c>
      <c r="C454" s="1" t="s">
        <v>11738</v>
      </c>
      <c r="D454" s="1">
        <v>1</v>
      </c>
      <c r="E454" s="1" t="s">
        <v>11739</v>
      </c>
      <c r="F454" s="1" t="s">
        <v>54</v>
      </c>
      <c r="G454" s="1" t="s">
        <v>10</v>
      </c>
      <c r="H454" s="1" t="s">
        <v>422</v>
      </c>
      <c r="I454" s="14">
        <f t="shared" si="6"/>
        <v>139737.5</v>
      </c>
      <c r="J454" s="14">
        <v>22358</v>
      </c>
      <c r="K454" s="14" t="s">
        <v>6143</v>
      </c>
    </row>
    <row r="455" spans="1:11" hidden="1">
      <c r="A455" s="1" t="s">
        <v>11740</v>
      </c>
      <c r="B455" s="13">
        <v>41788</v>
      </c>
      <c r="C455" s="1" t="s">
        <v>11741</v>
      </c>
      <c r="D455" s="1">
        <v>1</v>
      </c>
      <c r="E455" s="1" t="s">
        <v>11742</v>
      </c>
      <c r="F455" s="1" t="s">
        <v>269</v>
      </c>
      <c r="G455" s="1" t="s">
        <v>270</v>
      </c>
      <c r="H455" s="1" t="s">
        <v>11743</v>
      </c>
      <c r="I455" s="14">
        <f t="shared" si="6"/>
        <v>-2590.5</v>
      </c>
      <c r="J455" s="1">
        <v>-414.48</v>
      </c>
      <c r="K455" s="4" t="s">
        <v>6148</v>
      </c>
    </row>
    <row r="456" spans="1:11" hidden="1">
      <c r="A456" s="1" t="s">
        <v>8617</v>
      </c>
      <c r="B456" s="13">
        <v>41788</v>
      </c>
      <c r="C456" s="1" t="s">
        <v>11170</v>
      </c>
      <c r="D456" s="1">
        <v>1</v>
      </c>
      <c r="E456" s="1" t="s">
        <v>11744</v>
      </c>
      <c r="F456" s="1" t="s">
        <v>70</v>
      </c>
      <c r="G456" s="1" t="s">
        <v>10</v>
      </c>
      <c r="H456" s="1" t="s">
        <v>11172</v>
      </c>
      <c r="I456" s="14">
        <f t="shared" si="6"/>
        <v>-311206.875</v>
      </c>
      <c r="J456" s="14">
        <v>-49793.1</v>
      </c>
      <c r="K456" s="14" t="s">
        <v>6142</v>
      </c>
    </row>
    <row r="457" spans="1:11" hidden="1">
      <c r="A457" s="1" t="s">
        <v>11745</v>
      </c>
      <c r="B457" s="13">
        <v>41788</v>
      </c>
      <c r="C457" s="1" t="s">
        <v>11746</v>
      </c>
      <c r="D457" s="1">
        <v>1</v>
      </c>
      <c r="E457" s="1" t="s">
        <v>11747</v>
      </c>
      <c r="F457" s="1" t="s">
        <v>269</v>
      </c>
      <c r="G457" s="1" t="s">
        <v>5</v>
      </c>
      <c r="H457" s="1" t="s">
        <v>11748</v>
      </c>
      <c r="I457" s="14">
        <f t="shared" si="6"/>
        <v>1034.5</v>
      </c>
      <c r="J457" s="1">
        <v>165.52</v>
      </c>
      <c r="K457" s="4" t="s">
        <v>6165</v>
      </c>
    </row>
    <row r="458" spans="1:11" hidden="1">
      <c r="A458" s="1" t="s">
        <v>9332</v>
      </c>
      <c r="B458" s="13">
        <v>41788</v>
      </c>
      <c r="C458" s="1" t="s">
        <v>11170</v>
      </c>
      <c r="D458" s="1">
        <v>1</v>
      </c>
      <c r="E458" s="1" t="s">
        <v>11749</v>
      </c>
      <c r="F458" s="1" t="s">
        <v>54</v>
      </c>
      <c r="G458" s="1" t="s">
        <v>10</v>
      </c>
      <c r="H458" s="1" t="s">
        <v>510</v>
      </c>
      <c r="I458" s="14">
        <f t="shared" ref="I458:I521" si="7">J458*100/16</f>
        <v>263409.75</v>
      </c>
      <c r="J458" s="14">
        <v>42145.56</v>
      </c>
      <c r="K458" s="14" t="s">
        <v>6143</v>
      </c>
    </row>
    <row r="459" spans="1:11" hidden="1">
      <c r="A459" s="1" t="s">
        <v>8618</v>
      </c>
      <c r="B459" s="13">
        <v>41788</v>
      </c>
      <c r="C459" s="1" t="s">
        <v>11750</v>
      </c>
      <c r="D459" s="1">
        <v>1</v>
      </c>
      <c r="E459" s="1" t="s">
        <v>11751</v>
      </c>
      <c r="F459" s="1" t="s">
        <v>269</v>
      </c>
      <c r="G459" s="1" t="s">
        <v>5</v>
      </c>
      <c r="H459" s="1" t="s">
        <v>11752</v>
      </c>
      <c r="I459" s="14">
        <f t="shared" si="7"/>
        <v>1534.5</v>
      </c>
      <c r="J459" s="1">
        <v>245.52</v>
      </c>
      <c r="K459" s="4" t="s">
        <v>6165</v>
      </c>
    </row>
    <row r="460" spans="1:11" hidden="1">
      <c r="A460" s="1" t="s">
        <v>11753</v>
      </c>
      <c r="B460" s="13">
        <v>41788</v>
      </c>
      <c r="C460" s="1" t="s">
        <v>11754</v>
      </c>
      <c r="D460" s="1">
        <v>1</v>
      </c>
      <c r="E460" s="1" t="s">
        <v>11755</v>
      </c>
      <c r="F460" s="1" t="s">
        <v>269</v>
      </c>
      <c r="G460" s="1" t="s">
        <v>5</v>
      </c>
      <c r="H460" s="1" t="s">
        <v>11756</v>
      </c>
      <c r="I460" s="14">
        <f t="shared" si="7"/>
        <v>1034.5</v>
      </c>
      <c r="J460" s="1">
        <v>165.52</v>
      </c>
      <c r="K460" s="4" t="s">
        <v>6166</v>
      </c>
    </row>
    <row r="461" spans="1:11" hidden="1">
      <c r="A461" s="1" t="s">
        <v>11757</v>
      </c>
      <c r="B461" s="13">
        <v>41788</v>
      </c>
      <c r="C461" s="1" t="s">
        <v>9374</v>
      </c>
      <c r="D461" s="1">
        <v>1</v>
      </c>
      <c r="E461" s="1" t="s">
        <v>11758</v>
      </c>
      <c r="F461" s="1" t="s">
        <v>70</v>
      </c>
      <c r="G461" s="1" t="s">
        <v>10</v>
      </c>
      <c r="H461" s="1" t="s">
        <v>9376</v>
      </c>
      <c r="I461" s="14">
        <f t="shared" si="7"/>
        <v>-184827.5625</v>
      </c>
      <c r="J461" s="14">
        <v>-29572.41</v>
      </c>
      <c r="K461" s="14" t="s">
        <v>6142</v>
      </c>
    </row>
    <row r="462" spans="1:11" hidden="1">
      <c r="A462" s="1" t="s">
        <v>1172</v>
      </c>
      <c r="B462" s="13">
        <v>41788</v>
      </c>
      <c r="C462" s="1" t="s">
        <v>9374</v>
      </c>
      <c r="D462" s="1">
        <v>1</v>
      </c>
      <c r="E462" s="1" t="s">
        <v>11759</v>
      </c>
      <c r="F462" s="1" t="s">
        <v>9</v>
      </c>
      <c r="G462" s="1" t="s">
        <v>10</v>
      </c>
      <c r="H462" s="1" t="s">
        <v>11760</v>
      </c>
      <c r="I462" s="14">
        <f t="shared" si="7"/>
        <v>172327.5625</v>
      </c>
      <c r="J462" s="14">
        <v>27572.41</v>
      </c>
      <c r="K462" s="14" t="s">
        <v>6142</v>
      </c>
    </row>
    <row r="463" spans="1:11" hidden="1">
      <c r="A463" s="1" t="s">
        <v>11761</v>
      </c>
      <c r="B463" s="13">
        <v>41788</v>
      </c>
      <c r="C463" s="1" t="s">
        <v>11762</v>
      </c>
      <c r="D463" s="1">
        <v>1</v>
      </c>
      <c r="E463" s="1" t="s">
        <v>11763</v>
      </c>
      <c r="F463" s="1" t="s">
        <v>9</v>
      </c>
      <c r="G463" s="1" t="s">
        <v>10</v>
      </c>
      <c r="H463" s="1" t="s">
        <v>11764</v>
      </c>
      <c r="I463" s="14">
        <f t="shared" si="7"/>
        <v>232663.8125</v>
      </c>
      <c r="J463" s="14">
        <v>37226.21</v>
      </c>
      <c r="K463" s="14" t="s">
        <v>6142</v>
      </c>
    </row>
    <row r="464" spans="1:11" hidden="1">
      <c r="A464" t="s">
        <v>9333</v>
      </c>
      <c r="B464" s="3">
        <v>41788</v>
      </c>
      <c r="C464" t="s">
        <v>12352</v>
      </c>
      <c r="D464">
        <v>2</v>
      </c>
      <c r="E464" t="s">
        <v>12353</v>
      </c>
      <c r="F464" t="s">
        <v>1637</v>
      </c>
      <c r="G464" t="s">
        <v>13</v>
      </c>
      <c r="H464" t="s">
        <v>12354</v>
      </c>
      <c r="I464" s="14">
        <f t="shared" si="7"/>
        <v>-1887.9375</v>
      </c>
      <c r="J464">
        <v>-302.07</v>
      </c>
      <c r="K464" s="14" t="s">
        <v>6145</v>
      </c>
    </row>
    <row r="465" spans="1:11" hidden="1">
      <c r="A465" s="1" t="s">
        <v>11765</v>
      </c>
      <c r="B465" s="13">
        <v>41789</v>
      </c>
      <c r="C465" s="1" t="s">
        <v>6596</v>
      </c>
      <c r="D465" s="1">
        <v>1</v>
      </c>
      <c r="E465" s="1" t="s">
        <v>11766</v>
      </c>
      <c r="F465" s="1" t="s">
        <v>58</v>
      </c>
      <c r="G465" s="1" t="s">
        <v>10</v>
      </c>
      <c r="H465" s="1" t="s">
        <v>11701</v>
      </c>
      <c r="I465" s="14">
        <f t="shared" si="7"/>
        <v>1896.5625</v>
      </c>
      <c r="J465" s="1">
        <v>303.45</v>
      </c>
      <c r="K465" s="14" t="s">
        <v>6138</v>
      </c>
    </row>
    <row r="466" spans="1:11" hidden="1">
      <c r="A466" s="1" t="s">
        <v>9346</v>
      </c>
      <c r="B466" s="13">
        <v>41789</v>
      </c>
      <c r="C466" s="1" t="s">
        <v>11767</v>
      </c>
      <c r="D466" s="1">
        <v>1</v>
      </c>
      <c r="E466" s="1" t="s">
        <v>11768</v>
      </c>
      <c r="F466" s="1" t="s">
        <v>54</v>
      </c>
      <c r="G466" s="1" t="s">
        <v>10</v>
      </c>
      <c r="H466" s="1" t="s">
        <v>9167</v>
      </c>
      <c r="I466" s="14">
        <f t="shared" si="7"/>
        <v>297961.625</v>
      </c>
      <c r="J466" s="14">
        <v>47673.86</v>
      </c>
      <c r="K466" s="14" t="s">
        <v>6143</v>
      </c>
    </row>
    <row r="467" spans="1:11" hidden="1">
      <c r="A467" s="1" t="s">
        <v>8620</v>
      </c>
      <c r="B467" s="13">
        <v>41789</v>
      </c>
      <c r="C467" s="1" t="s">
        <v>11769</v>
      </c>
      <c r="D467" s="1">
        <v>1</v>
      </c>
      <c r="E467" s="1" t="s">
        <v>11770</v>
      </c>
      <c r="F467" s="1" t="s">
        <v>54</v>
      </c>
      <c r="G467" s="1" t="s">
        <v>10</v>
      </c>
      <c r="H467" s="1" t="s">
        <v>3737</v>
      </c>
      <c r="I467" s="14">
        <f t="shared" si="7"/>
        <v>170461.625</v>
      </c>
      <c r="J467" s="14">
        <v>27273.86</v>
      </c>
      <c r="K467" s="14" t="s">
        <v>6143</v>
      </c>
    </row>
    <row r="468" spans="1:11" hidden="1">
      <c r="A468" s="1" t="s">
        <v>4334</v>
      </c>
      <c r="B468" s="13">
        <v>41789</v>
      </c>
      <c r="C468" s="1" t="s">
        <v>11220</v>
      </c>
      <c r="D468" s="1">
        <v>1</v>
      </c>
      <c r="E468" s="1" t="s">
        <v>11771</v>
      </c>
      <c r="F468" s="1" t="s">
        <v>54</v>
      </c>
      <c r="G468" s="1" t="s">
        <v>10</v>
      </c>
      <c r="H468" s="1" t="s">
        <v>3737</v>
      </c>
      <c r="I468" s="14">
        <f t="shared" si="7"/>
        <v>356752.9375</v>
      </c>
      <c r="J468" s="14">
        <v>57080.47</v>
      </c>
      <c r="K468" s="14" t="s">
        <v>6143</v>
      </c>
    </row>
    <row r="469" spans="1:11" hidden="1">
      <c r="A469" t="s">
        <v>4342</v>
      </c>
      <c r="B469" s="3">
        <v>41789</v>
      </c>
      <c r="C469" t="s">
        <v>12355</v>
      </c>
      <c r="D469">
        <v>1</v>
      </c>
      <c r="E469" t="s">
        <v>12356</v>
      </c>
      <c r="F469" t="s">
        <v>269</v>
      </c>
      <c r="G469" t="s">
        <v>5</v>
      </c>
      <c r="H469" t="s">
        <v>12357</v>
      </c>
      <c r="I469" s="14">
        <f t="shared" si="7"/>
        <v>111900.37500000001</v>
      </c>
      <c r="J469" s="4">
        <v>17904.060000000001</v>
      </c>
      <c r="K469" s="4" t="s">
        <v>6167</v>
      </c>
    </row>
    <row r="470" spans="1:11" hidden="1">
      <c r="A470" s="1" t="s">
        <v>1193</v>
      </c>
      <c r="B470" s="13">
        <v>41789</v>
      </c>
      <c r="C470" s="1" t="s">
        <v>11667</v>
      </c>
      <c r="D470" s="1">
        <v>1</v>
      </c>
      <c r="E470" s="1" t="s">
        <v>11772</v>
      </c>
      <c r="F470" s="1" t="s">
        <v>70</v>
      </c>
      <c r="G470" s="1" t="s">
        <v>10</v>
      </c>
      <c r="H470" s="1" t="s">
        <v>1534</v>
      </c>
      <c r="I470" s="14">
        <f t="shared" si="7"/>
        <v>-310603.4375</v>
      </c>
      <c r="J470" s="14">
        <v>-49696.55</v>
      </c>
      <c r="K470" s="14" t="s">
        <v>6142</v>
      </c>
    </row>
    <row r="471" spans="1:11" hidden="1">
      <c r="A471" s="1" t="s">
        <v>4350</v>
      </c>
      <c r="B471" s="13">
        <v>41789</v>
      </c>
      <c r="C471" s="1" t="s">
        <v>11678</v>
      </c>
      <c r="D471" s="1">
        <v>1</v>
      </c>
      <c r="E471" s="1" t="s">
        <v>11773</v>
      </c>
      <c r="F471" s="1" t="s">
        <v>70</v>
      </c>
      <c r="G471" s="1" t="s">
        <v>10</v>
      </c>
      <c r="H471" s="1" t="s">
        <v>11680</v>
      </c>
      <c r="I471" s="14">
        <f t="shared" si="7"/>
        <v>-310603.4375</v>
      </c>
      <c r="J471" s="14">
        <v>-49696.55</v>
      </c>
      <c r="K471" s="14" t="s">
        <v>6142</v>
      </c>
    </row>
    <row r="472" spans="1:11" hidden="1">
      <c r="A472" s="1" t="s">
        <v>11774</v>
      </c>
      <c r="B472" s="13">
        <v>41789</v>
      </c>
      <c r="C472" s="1" t="s">
        <v>11667</v>
      </c>
      <c r="D472" s="1">
        <v>1</v>
      </c>
      <c r="E472" s="1" t="s">
        <v>11775</v>
      </c>
      <c r="F472" s="1" t="s">
        <v>9</v>
      </c>
      <c r="G472" s="1" t="s">
        <v>10</v>
      </c>
      <c r="H472" s="1" t="s">
        <v>1534</v>
      </c>
      <c r="I472" s="14">
        <f t="shared" si="7"/>
        <v>310603.4375</v>
      </c>
      <c r="J472" s="14">
        <v>49696.55</v>
      </c>
      <c r="K472" s="14" t="s">
        <v>6142</v>
      </c>
    </row>
    <row r="473" spans="1:11" hidden="1">
      <c r="A473" s="1" t="s">
        <v>9351</v>
      </c>
      <c r="B473" s="13">
        <v>41789</v>
      </c>
      <c r="C473" s="1" t="s">
        <v>11678</v>
      </c>
      <c r="D473" s="1">
        <v>1</v>
      </c>
      <c r="E473" s="1" t="s">
        <v>11776</v>
      </c>
      <c r="F473" s="1" t="s">
        <v>9</v>
      </c>
      <c r="G473" s="1" t="s">
        <v>10</v>
      </c>
      <c r="H473" s="1" t="s">
        <v>11680</v>
      </c>
      <c r="I473" s="14">
        <f t="shared" si="7"/>
        <v>232663.8125</v>
      </c>
      <c r="J473" s="14">
        <v>37226.21</v>
      </c>
      <c r="K473" s="14" t="s">
        <v>6142</v>
      </c>
    </row>
    <row r="474" spans="1:11" hidden="1">
      <c r="A474" s="1" t="s">
        <v>11777</v>
      </c>
      <c r="B474" s="13">
        <v>41789</v>
      </c>
      <c r="C474" s="1" t="s">
        <v>1134</v>
      </c>
      <c r="D474" s="1">
        <v>1</v>
      </c>
      <c r="E474" s="1" t="s">
        <v>11778</v>
      </c>
      <c r="F474" s="1" t="s">
        <v>70</v>
      </c>
      <c r="G474" s="1" t="s">
        <v>10</v>
      </c>
      <c r="H474" s="1" t="s">
        <v>11308</v>
      </c>
      <c r="I474" s="14">
        <f t="shared" si="7"/>
        <v>-259051.75</v>
      </c>
      <c r="J474" s="14">
        <v>-41448.28</v>
      </c>
      <c r="K474" s="14" t="s">
        <v>6142</v>
      </c>
    </row>
    <row r="475" spans="1:11" hidden="1">
      <c r="A475" s="1" t="s">
        <v>9882</v>
      </c>
      <c r="B475" s="13">
        <v>41789</v>
      </c>
      <c r="C475" s="1" t="s">
        <v>11310</v>
      </c>
      <c r="D475" s="1">
        <v>1</v>
      </c>
      <c r="E475" s="1" t="s">
        <v>11779</v>
      </c>
      <c r="F475" s="1" t="s">
        <v>70</v>
      </c>
      <c r="G475" s="1" t="s">
        <v>10</v>
      </c>
      <c r="H475" s="1" t="s">
        <v>11308</v>
      </c>
      <c r="I475" s="14">
        <f t="shared" si="7"/>
        <v>-259051.75</v>
      </c>
      <c r="J475" s="14">
        <v>-41448.28</v>
      </c>
      <c r="K475" s="14" t="s">
        <v>6142</v>
      </c>
    </row>
    <row r="476" spans="1:11" hidden="1">
      <c r="A476" s="1" t="s">
        <v>11780</v>
      </c>
      <c r="B476" s="13">
        <v>41789</v>
      </c>
      <c r="C476" s="1" t="s">
        <v>11306</v>
      </c>
      <c r="D476" s="1">
        <v>1</v>
      </c>
      <c r="E476" s="1" t="s">
        <v>11781</v>
      </c>
      <c r="F476" s="1" t="s">
        <v>70</v>
      </c>
      <c r="G476" s="1" t="s">
        <v>10</v>
      </c>
      <c r="H476" s="1" t="s">
        <v>11308</v>
      </c>
      <c r="I476" s="14">
        <f t="shared" si="7"/>
        <v>-384655.1875</v>
      </c>
      <c r="J476" s="14">
        <v>-61544.83</v>
      </c>
      <c r="K476" s="14" t="s">
        <v>6142</v>
      </c>
    </row>
    <row r="477" spans="1:11" hidden="1">
      <c r="A477" s="1" t="s">
        <v>11782</v>
      </c>
      <c r="B477" s="13">
        <v>41789</v>
      </c>
      <c r="C477" s="1" t="s">
        <v>11678</v>
      </c>
      <c r="D477" s="1">
        <v>1</v>
      </c>
      <c r="E477" s="1" t="s">
        <v>11783</v>
      </c>
      <c r="F477" s="1" t="s">
        <v>70</v>
      </c>
      <c r="G477" s="1" t="s">
        <v>10</v>
      </c>
      <c r="H477" s="1" t="s">
        <v>11680</v>
      </c>
      <c r="I477" s="14">
        <f t="shared" si="7"/>
        <v>-232663.8125</v>
      </c>
      <c r="J477" s="14">
        <v>-37226.21</v>
      </c>
      <c r="K477" s="14" t="s">
        <v>6142</v>
      </c>
    </row>
    <row r="478" spans="1:11" hidden="1">
      <c r="A478" s="1" t="s">
        <v>11784</v>
      </c>
      <c r="B478" s="13">
        <v>41789</v>
      </c>
      <c r="C478" s="1" t="s">
        <v>11667</v>
      </c>
      <c r="D478" s="1">
        <v>1</v>
      </c>
      <c r="E478" s="1" t="s">
        <v>11785</v>
      </c>
      <c r="F478" s="1" t="s">
        <v>70</v>
      </c>
      <c r="G478" s="1" t="s">
        <v>10</v>
      </c>
      <c r="H478" s="1" t="s">
        <v>1534</v>
      </c>
      <c r="I478" s="14">
        <f t="shared" si="7"/>
        <v>-310603.4375</v>
      </c>
      <c r="J478" s="14">
        <v>-49696.55</v>
      </c>
      <c r="K478" s="14" t="s">
        <v>6142</v>
      </c>
    </row>
    <row r="479" spans="1:11" hidden="1">
      <c r="A479" s="1" t="s">
        <v>8621</v>
      </c>
      <c r="B479" s="13">
        <v>41789</v>
      </c>
      <c r="C479" s="1" t="s">
        <v>9374</v>
      </c>
      <c r="D479" s="1">
        <v>1</v>
      </c>
      <c r="E479" s="1" t="s">
        <v>11786</v>
      </c>
      <c r="F479" s="1" t="s">
        <v>70</v>
      </c>
      <c r="G479" s="1" t="s">
        <v>10</v>
      </c>
      <c r="H479" s="1" t="s">
        <v>11760</v>
      </c>
      <c r="I479" s="14">
        <f t="shared" si="7"/>
        <v>-172327.5625</v>
      </c>
      <c r="J479" s="14">
        <v>-27572.41</v>
      </c>
      <c r="K479" s="14" t="s">
        <v>6142</v>
      </c>
    </row>
    <row r="480" spans="1:11" hidden="1">
      <c r="A480" s="1" t="s">
        <v>11787</v>
      </c>
      <c r="B480" s="13">
        <v>41789</v>
      </c>
      <c r="C480" s="1" t="s">
        <v>11667</v>
      </c>
      <c r="D480" s="1">
        <v>1</v>
      </c>
      <c r="E480" s="1" t="s">
        <v>11788</v>
      </c>
      <c r="F480" s="1" t="s">
        <v>9</v>
      </c>
      <c r="G480" s="1" t="s">
        <v>10</v>
      </c>
      <c r="H480" s="1" t="s">
        <v>11680</v>
      </c>
      <c r="I480" s="14">
        <f t="shared" si="7"/>
        <v>310603.4375</v>
      </c>
      <c r="J480" s="14">
        <v>49696.55</v>
      </c>
      <c r="K480" s="14" t="s">
        <v>6142</v>
      </c>
    </row>
    <row r="481" spans="1:11" hidden="1">
      <c r="A481" s="1" t="s">
        <v>11789</v>
      </c>
      <c r="B481" s="13">
        <v>41789</v>
      </c>
      <c r="C481" s="1" t="s">
        <v>11667</v>
      </c>
      <c r="D481" s="1">
        <v>1</v>
      </c>
      <c r="E481" s="1" t="s">
        <v>11790</v>
      </c>
      <c r="F481" s="1" t="s">
        <v>70</v>
      </c>
      <c r="G481" s="1" t="s">
        <v>10</v>
      </c>
      <c r="H481" s="1" t="s">
        <v>11680</v>
      </c>
      <c r="I481" s="14">
        <f t="shared" si="7"/>
        <v>-310603.4375</v>
      </c>
      <c r="J481" s="14">
        <v>-49696.55</v>
      </c>
      <c r="K481" s="14" t="s">
        <v>6142</v>
      </c>
    </row>
    <row r="482" spans="1:11" hidden="1">
      <c r="A482" s="1" t="s">
        <v>11791</v>
      </c>
      <c r="B482" s="13">
        <v>41789</v>
      </c>
      <c r="C482" s="1" t="s">
        <v>11667</v>
      </c>
      <c r="D482" s="1">
        <v>1</v>
      </c>
      <c r="E482" s="1" t="s">
        <v>11792</v>
      </c>
      <c r="F482" s="1" t="s">
        <v>9</v>
      </c>
      <c r="G482" s="1" t="s">
        <v>10</v>
      </c>
      <c r="H482" s="1" t="s">
        <v>11680</v>
      </c>
      <c r="I482" s="14">
        <f t="shared" si="7"/>
        <v>310603.4375</v>
      </c>
      <c r="J482" s="14">
        <v>49696.55</v>
      </c>
      <c r="K482" s="14" t="s">
        <v>6142</v>
      </c>
    </row>
    <row r="483" spans="1:11" hidden="1">
      <c r="A483" s="1" t="s">
        <v>11793</v>
      </c>
      <c r="B483" s="13">
        <v>41789</v>
      </c>
      <c r="C483" s="1" t="s">
        <v>11678</v>
      </c>
      <c r="D483" s="1">
        <v>1</v>
      </c>
      <c r="E483" s="1" t="s">
        <v>11794</v>
      </c>
      <c r="F483" s="1" t="s">
        <v>9</v>
      </c>
      <c r="G483" s="1" t="s">
        <v>10</v>
      </c>
      <c r="H483" s="1" t="s">
        <v>1534</v>
      </c>
      <c r="I483" s="14">
        <f t="shared" si="7"/>
        <v>232663.8125</v>
      </c>
      <c r="J483" s="14">
        <v>37226.21</v>
      </c>
      <c r="K483" s="14" t="s">
        <v>6142</v>
      </c>
    </row>
    <row r="484" spans="1:11" hidden="1">
      <c r="A484" s="1" t="s">
        <v>11795</v>
      </c>
      <c r="B484" s="13">
        <v>41789</v>
      </c>
      <c r="C484" s="1" t="s">
        <v>11306</v>
      </c>
      <c r="D484" s="1">
        <v>1</v>
      </c>
      <c r="E484" s="1" t="s">
        <v>11796</v>
      </c>
      <c r="F484" s="1" t="s">
        <v>9</v>
      </c>
      <c r="G484" s="1" t="s">
        <v>10</v>
      </c>
      <c r="H484" s="1" t="s">
        <v>11308</v>
      </c>
      <c r="I484" s="14">
        <f t="shared" si="7"/>
        <v>365422.4375</v>
      </c>
      <c r="J484" s="14">
        <v>58467.59</v>
      </c>
      <c r="K484" s="14" t="s">
        <v>6142</v>
      </c>
    </row>
    <row r="485" spans="1:11" hidden="1">
      <c r="A485" s="1" t="s">
        <v>3377</v>
      </c>
      <c r="B485" s="13">
        <v>41789</v>
      </c>
      <c r="C485" s="1" t="s">
        <v>11310</v>
      </c>
      <c r="D485" s="1">
        <v>1</v>
      </c>
      <c r="E485" s="1" t="s">
        <v>11797</v>
      </c>
      <c r="F485" s="1" t="s">
        <v>9</v>
      </c>
      <c r="G485" s="1" t="s">
        <v>10</v>
      </c>
      <c r="H485" s="1" t="s">
        <v>11308</v>
      </c>
      <c r="I485" s="14">
        <f t="shared" si="7"/>
        <v>248689.62499999997</v>
      </c>
      <c r="J485" s="14">
        <v>39790.339999999997</v>
      </c>
      <c r="K485" s="14" t="s">
        <v>6142</v>
      </c>
    </row>
    <row r="486" spans="1:11" hidden="1">
      <c r="A486" s="1" t="s">
        <v>3384</v>
      </c>
      <c r="B486" s="13">
        <v>41789</v>
      </c>
      <c r="C486" s="1" t="s">
        <v>1134</v>
      </c>
      <c r="D486" s="1">
        <v>1</v>
      </c>
      <c r="E486" s="1" t="s">
        <v>11798</v>
      </c>
      <c r="F486" s="1" t="s">
        <v>9</v>
      </c>
      <c r="G486" s="1" t="s">
        <v>10</v>
      </c>
      <c r="H486" s="1" t="s">
        <v>11308</v>
      </c>
      <c r="I486" s="14">
        <f t="shared" si="7"/>
        <v>248689.62499999997</v>
      </c>
      <c r="J486" s="14">
        <v>39790.339999999997</v>
      </c>
      <c r="K486" s="14" t="s">
        <v>6142</v>
      </c>
    </row>
    <row r="487" spans="1:11" hidden="1">
      <c r="A487" t="s">
        <v>12358</v>
      </c>
      <c r="B487" s="3">
        <v>41789</v>
      </c>
      <c r="C487" t="s">
        <v>12359</v>
      </c>
      <c r="D487">
        <v>2</v>
      </c>
      <c r="E487" t="s">
        <v>12360</v>
      </c>
      <c r="F487" t="s">
        <v>1637</v>
      </c>
      <c r="G487" t="s">
        <v>13</v>
      </c>
      <c r="H487" t="s">
        <v>12361</v>
      </c>
      <c r="I487" s="14">
        <f t="shared" si="7"/>
        <v>-853.43750000000011</v>
      </c>
      <c r="J487">
        <v>-136.55000000000001</v>
      </c>
      <c r="K487" s="14" t="s">
        <v>6145</v>
      </c>
    </row>
    <row r="488" spans="1:11" hidden="1">
      <c r="A488" s="1" t="s">
        <v>8627</v>
      </c>
      <c r="B488" s="13">
        <v>41789</v>
      </c>
      <c r="C488" s="1" t="s">
        <v>9374</v>
      </c>
      <c r="D488" s="1">
        <v>1</v>
      </c>
      <c r="E488" s="1" t="s">
        <v>11799</v>
      </c>
      <c r="F488" s="1" t="s">
        <v>9</v>
      </c>
      <c r="G488" s="1" t="s">
        <v>10</v>
      </c>
      <c r="H488" s="1" t="s">
        <v>11760</v>
      </c>
      <c r="I488" s="14">
        <f t="shared" si="7"/>
        <v>172327.5625</v>
      </c>
      <c r="J488" s="14">
        <v>27572.41</v>
      </c>
      <c r="K488" s="14" t="s">
        <v>6142</v>
      </c>
    </row>
    <row r="489" spans="1:11" hidden="1">
      <c r="A489" t="s">
        <v>8630</v>
      </c>
      <c r="B489" s="3">
        <v>41789</v>
      </c>
      <c r="C489" t="s">
        <v>12295</v>
      </c>
      <c r="D489">
        <v>1</v>
      </c>
      <c r="E489" t="s">
        <v>12362</v>
      </c>
      <c r="F489" t="s">
        <v>70</v>
      </c>
      <c r="G489" t="s">
        <v>10</v>
      </c>
      <c r="H489" t="s">
        <v>12297</v>
      </c>
      <c r="I489" s="14">
        <f t="shared" si="7"/>
        <v>-30172.4375</v>
      </c>
      <c r="J489" s="4">
        <v>-4827.59</v>
      </c>
      <c r="K489" s="4" t="s">
        <v>6141</v>
      </c>
    </row>
    <row r="490" spans="1:11" hidden="1">
      <c r="A490" t="s">
        <v>8637</v>
      </c>
      <c r="B490" s="3">
        <v>41789</v>
      </c>
      <c r="C490" t="s">
        <v>12295</v>
      </c>
      <c r="D490">
        <v>1</v>
      </c>
      <c r="E490" t="s">
        <v>12363</v>
      </c>
      <c r="F490" t="s">
        <v>9</v>
      </c>
      <c r="G490" t="s">
        <v>10</v>
      </c>
      <c r="H490" t="s">
        <v>12364</v>
      </c>
      <c r="I490" s="14">
        <f t="shared" si="7"/>
        <v>30172.4375</v>
      </c>
      <c r="J490" s="4">
        <v>4827.59</v>
      </c>
      <c r="K490" s="4" t="s">
        <v>6141</v>
      </c>
    </row>
    <row r="491" spans="1:11" hidden="1">
      <c r="A491" s="1" t="s">
        <v>8638</v>
      </c>
      <c r="B491" s="13">
        <v>41789</v>
      </c>
      <c r="C491" s="1" t="s">
        <v>11800</v>
      </c>
      <c r="D491" s="1">
        <v>1</v>
      </c>
      <c r="E491" s="1" t="s">
        <v>11801</v>
      </c>
      <c r="F491" s="1" t="s">
        <v>9</v>
      </c>
      <c r="G491" s="1" t="s">
        <v>10</v>
      </c>
      <c r="H491" s="1" t="s">
        <v>11802</v>
      </c>
      <c r="I491" s="14">
        <f t="shared" si="7"/>
        <v>384655.1875</v>
      </c>
      <c r="J491" s="14">
        <v>61544.83</v>
      </c>
      <c r="K491" s="14" t="s">
        <v>6142</v>
      </c>
    </row>
    <row r="492" spans="1:11" hidden="1">
      <c r="A492" t="s">
        <v>8639</v>
      </c>
      <c r="B492" s="3">
        <v>41789</v>
      </c>
      <c r="C492" t="s">
        <v>12365</v>
      </c>
      <c r="D492">
        <v>2</v>
      </c>
      <c r="E492" t="s">
        <v>12366</v>
      </c>
      <c r="F492" t="s">
        <v>1637</v>
      </c>
      <c r="G492" t="s">
        <v>13</v>
      </c>
      <c r="H492" t="s">
        <v>12367</v>
      </c>
      <c r="I492" s="14">
        <f t="shared" si="7"/>
        <v>-3560.375</v>
      </c>
      <c r="J492">
        <v>-569.66</v>
      </c>
      <c r="K492" s="14" t="s">
        <v>6145</v>
      </c>
    </row>
    <row r="493" spans="1:11" hidden="1">
      <c r="A493" s="1" t="s">
        <v>11803</v>
      </c>
      <c r="B493" s="13">
        <v>41790</v>
      </c>
      <c r="C493" s="1" t="s">
        <v>11804</v>
      </c>
      <c r="D493" s="1">
        <v>1</v>
      </c>
      <c r="E493" s="1" t="s">
        <v>11805</v>
      </c>
      <c r="F493" s="1" t="s">
        <v>9</v>
      </c>
      <c r="G493" s="1" t="s">
        <v>103</v>
      </c>
      <c r="H493" s="1" t="s">
        <v>11806</v>
      </c>
      <c r="I493" s="14">
        <f t="shared" si="7"/>
        <v>319827.5625</v>
      </c>
      <c r="J493" s="14">
        <v>51172.41</v>
      </c>
      <c r="K493" s="14" t="s">
        <v>6142</v>
      </c>
    </row>
    <row r="494" spans="1:11" hidden="1">
      <c r="A494" s="1" t="s">
        <v>11807</v>
      </c>
      <c r="B494" s="13">
        <v>41790</v>
      </c>
      <c r="C494" s="1" t="s">
        <v>11508</v>
      </c>
      <c r="D494" s="1">
        <v>1</v>
      </c>
      <c r="E494" s="1" t="s">
        <v>11808</v>
      </c>
      <c r="F494" s="1" t="s">
        <v>58</v>
      </c>
      <c r="G494" s="1" t="s">
        <v>103</v>
      </c>
      <c r="H494" s="1" t="s">
        <v>11665</v>
      </c>
      <c r="I494" s="14">
        <f t="shared" si="7"/>
        <v>8699.125</v>
      </c>
      <c r="J494" s="14">
        <v>1391.86</v>
      </c>
      <c r="K494" s="14" t="s">
        <v>6138</v>
      </c>
    </row>
    <row r="495" spans="1:11" hidden="1">
      <c r="A495" t="s">
        <v>8645</v>
      </c>
      <c r="B495" s="3">
        <v>41790</v>
      </c>
      <c r="C495" t="s">
        <v>12368</v>
      </c>
      <c r="D495">
        <v>1</v>
      </c>
      <c r="E495" t="s">
        <v>12369</v>
      </c>
      <c r="F495" t="s">
        <v>9</v>
      </c>
      <c r="G495" t="s">
        <v>103</v>
      </c>
      <c r="H495" t="s">
        <v>12370</v>
      </c>
      <c r="I495" s="14">
        <f t="shared" si="7"/>
        <v>12931.062499999998</v>
      </c>
      <c r="J495" s="4">
        <v>2068.9699999999998</v>
      </c>
      <c r="K495" s="4" t="s">
        <v>6141</v>
      </c>
    </row>
    <row r="496" spans="1:11" hidden="1">
      <c r="A496" s="1" t="s">
        <v>11810</v>
      </c>
      <c r="B496" s="13">
        <v>41790</v>
      </c>
      <c r="C496" s="1" t="s">
        <v>11811</v>
      </c>
      <c r="D496" s="1">
        <v>1</v>
      </c>
      <c r="E496" s="1" t="s">
        <v>11812</v>
      </c>
      <c r="F496" s="1" t="s">
        <v>9</v>
      </c>
      <c r="G496" s="1" t="s">
        <v>103</v>
      </c>
      <c r="H496" s="1" t="s">
        <v>310</v>
      </c>
      <c r="I496" s="14">
        <f t="shared" si="7"/>
        <v>232663.8125</v>
      </c>
      <c r="J496" s="14">
        <v>37226.21</v>
      </c>
      <c r="K496" s="14" t="s">
        <v>6142</v>
      </c>
    </row>
    <row r="497" spans="1:11" hidden="1">
      <c r="A497" s="1" t="s">
        <v>11813</v>
      </c>
      <c r="B497" s="13">
        <v>41790</v>
      </c>
      <c r="C497" s="1" t="s">
        <v>11814</v>
      </c>
      <c r="D497" s="1">
        <v>1</v>
      </c>
      <c r="E497" s="1" t="s">
        <v>11815</v>
      </c>
      <c r="F497" s="1" t="s">
        <v>9</v>
      </c>
      <c r="G497" s="1" t="s">
        <v>103</v>
      </c>
      <c r="H497" s="1" t="s">
        <v>1204</v>
      </c>
      <c r="I497" s="14">
        <f t="shared" si="7"/>
        <v>517586.18749999994</v>
      </c>
      <c r="J497" s="14">
        <v>82813.789999999994</v>
      </c>
      <c r="K497" s="14" t="s">
        <v>6142</v>
      </c>
    </row>
    <row r="498" spans="1:11" hidden="1">
      <c r="A498" s="1" t="s">
        <v>11816</v>
      </c>
      <c r="B498" s="13">
        <v>41790</v>
      </c>
      <c r="C498" s="1" t="s">
        <v>11817</v>
      </c>
      <c r="D498" s="1">
        <v>1</v>
      </c>
      <c r="E498" s="1" t="s">
        <v>11818</v>
      </c>
      <c r="F498" s="1" t="s">
        <v>9</v>
      </c>
      <c r="G498" s="1" t="s">
        <v>103</v>
      </c>
      <c r="H498" s="1" t="s">
        <v>9379</v>
      </c>
      <c r="I498" s="14">
        <f t="shared" si="7"/>
        <v>194655.1875</v>
      </c>
      <c r="J498" s="14">
        <v>31144.83</v>
      </c>
      <c r="K498" s="14" t="s">
        <v>6142</v>
      </c>
    </row>
    <row r="499" spans="1:11" hidden="1">
      <c r="A499" s="1" t="s">
        <v>11819</v>
      </c>
      <c r="B499" s="13">
        <v>41790</v>
      </c>
      <c r="C499" s="1" t="s">
        <v>11820</v>
      </c>
      <c r="D499" s="1">
        <v>1</v>
      </c>
      <c r="E499" s="1" t="s">
        <v>11821</v>
      </c>
      <c r="F499" s="1" t="s">
        <v>9</v>
      </c>
      <c r="G499" s="1" t="s">
        <v>103</v>
      </c>
      <c r="H499" s="1" t="s">
        <v>11822</v>
      </c>
      <c r="I499" s="14">
        <f t="shared" si="7"/>
        <v>248793.125</v>
      </c>
      <c r="J499" s="14">
        <v>39806.9</v>
      </c>
      <c r="K499" s="14" t="s">
        <v>6142</v>
      </c>
    </row>
    <row r="500" spans="1:11" hidden="1">
      <c r="A500" s="1" t="s">
        <v>11823</v>
      </c>
      <c r="B500" s="13">
        <v>41790</v>
      </c>
      <c r="C500" s="1" t="s">
        <v>6439</v>
      </c>
      <c r="D500" s="1">
        <v>1</v>
      </c>
      <c r="E500" s="1" t="s">
        <v>11824</v>
      </c>
      <c r="F500" s="1" t="s">
        <v>9</v>
      </c>
      <c r="G500" s="1" t="s">
        <v>103</v>
      </c>
      <c r="H500" s="1" t="s">
        <v>6350</v>
      </c>
      <c r="I500" s="14">
        <f t="shared" si="7"/>
        <v>352155.1875</v>
      </c>
      <c r="J500" s="14">
        <v>56344.83</v>
      </c>
      <c r="K500" s="14" t="s">
        <v>6142</v>
      </c>
    </row>
    <row r="501" spans="1:11" hidden="1">
      <c r="A501" s="1" t="s">
        <v>11825</v>
      </c>
      <c r="B501" s="13">
        <v>41790</v>
      </c>
      <c r="C501" s="1" t="s">
        <v>11826</v>
      </c>
      <c r="D501" s="1">
        <v>2</v>
      </c>
      <c r="E501" s="1" t="s">
        <v>11827</v>
      </c>
      <c r="F501" s="1" t="s">
        <v>37</v>
      </c>
      <c r="G501" s="1" t="s">
        <v>38</v>
      </c>
      <c r="H501" s="1" t="s">
        <v>39</v>
      </c>
      <c r="I501" s="14">
        <f t="shared" si="7"/>
        <v>4742.5625</v>
      </c>
      <c r="J501" s="1">
        <v>758.81</v>
      </c>
      <c r="K501" s="14" t="s">
        <v>6145</v>
      </c>
    </row>
    <row r="502" spans="1:11" hidden="1">
      <c r="A502" s="1" t="s">
        <v>11828</v>
      </c>
      <c r="B502" s="13">
        <v>41790</v>
      </c>
      <c r="C502" s="1" t="s">
        <v>8963</v>
      </c>
      <c r="D502" s="1">
        <v>1</v>
      </c>
      <c r="E502" s="1" t="s">
        <v>11829</v>
      </c>
      <c r="F502" s="1" t="s">
        <v>9</v>
      </c>
      <c r="G502" s="1" t="s">
        <v>103</v>
      </c>
      <c r="H502" s="1" t="s">
        <v>3731</v>
      </c>
      <c r="I502" s="14">
        <f t="shared" si="7"/>
        <v>330344.8125</v>
      </c>
      <c r="J502" s="14">
        <v>52855.17</v>
      </c>
      <c r="K502" s="14" t="s">
        <v>6142</v>
      </c>
    </row>
    <row r="503" spans="1:11" hidden="1">
      <c r="A503" s="1" t="s">
        <v>11830</v>
      </c>
      <c r="B503" s="13">
        <v>41790</v>
      </c>
      <c r="C503" s="1" t="s">
        <v>11831</v>
      </c>
      <c r="D503" s="1">
        <v>1</v>
      </c>
      <c r="E503" s="1" t="s">
        <v>11832</v>
      </c>
      <c r="F503" s="1" t="s">
        <v>9</v>
      </c>
      <c r="G503" s="1" t="s">
        <v>103</v>
      </c>
      <c r="H503" s="1" t="s">
        <v>11833</v>
      </c>
      <c r="I503" s="14">
        <f t="shared" si="7"/>
        <v>473534.5</v>
      </c>
      <c r="J503" s="14">
        <v>75765.52</v>
      </c>
      <c r="K503" s="14" t="s">
        <v>6142</v>
      </c>
    </row>
    <row r="504" spans="1:11" hidden="1">
      <c r="A504" s="1" t="s">
        <v>11834</v>
      </c>
      <c r="B504" s="13">
        <v>41790</v>
      </c>
      <c r="C504" s="1" t="s">
        <v>11835</v>
      </c>
      <c r="D504" s="1">
        <v>1</v>
      </c>
      <c r="E504" s="1" t="s">
        <v>11836</v>
      </c>
      <c r="F504" s="1" t="s">
        <v>9</v>
      </c>
      <c r="G504" s="1" t="s">
        <v>103</v>
      </c>
      <c r="H504" s="1" t="s">
        <v>1204</v>
      </c>
      <c r="I504" s="14">
        <f t="shared" si="7"/>
        <v>352155.1875</v>
      </c>
      <c r="J504" s="14">
        <v>56344.83</v>
      </c>
      <c r="K504" s="14" t="s">
        <v>6142</v>
      </c>
    </row>
    <row r="505" spans="1:11" hidden="1">
      <c r="A505" s="1" t="s">
        <v>11837</v>
      </c>
      <c r="B505" s="13">
        <v>41790</v>
      </c>
      <c r="C505" s="1" t="s">
        <v>11838</v>
      </c>
      <c r="D505" s="1">
        <v>1</v>
      </c>
      <c r="E505" s="1" t="s">
        <v>11839</v>
      </c>
      <c r="F505" s="1" t="s">
        <v>9</v>
      </c>
      <c r="G505" s="1" t="s">
        <v>103</v>
      </c>
      <c r="H505" s="1" t="s">
        <v>11840</v>
      </c>
      <c r="I505" s="14">
        <f t="shared" si="7"/>
        <v>163017.25</v>
      </c>
      <c r="J505" s="14">
        <v>26082.76</v>
      </c>
      <c r="K505" s="14" t="s">
        <v>6142</v>
      </c>
    </row>
    <row r="506" spans="1:11" hidden="1">
      <c r="A506" s="1" t="s">
        <v>11841</v>
      </c>
      <c r="B506" s="13">
        <v>41790</v>
      </c>
      <c r="C506" s="1" t="s">
        <v>11842</v>
      </c>
      <c r="D506" s="1">
        <v>1</v>
      </c>
      <c r="E506" s="1" t="s">
        <v>11843</v>
      </c>
      <c r="F506" s="1" t="s">
        <v>9</v>
      </c>
      <c r="G506" s="1" t="s">
        <v>103</v>
      </c>
      <c r="H506" s="1" t="s">
        <v>11844</v>
      </c>
      <c r="I506" s="14">
        <f t="shared" si="7"/>
        <v>272318.9375</v>
      </c>
      <c r="J506" s="14">
        <v>43571.03</v>
      </c>
      <c r="K506" s="14" t="s">
        <v>6142</v>
      </c>
    </row>
    <row r="507" spans="1:11" hidden="1">
      <c r="A507" s="1" t="s">
        <v>8665</v>
      </c>
      <c r="B507" s="13">
        <v>41790</v>
      </c>
      <c r="C507" s="1" t="s">
        <v>11845</v>
      </c>
      <c r="D507" s="1">
        <v>1</v>
      </c>
      <c r="E507" s="1" t="s">
        <v>11846</v>
      </c>
      <c r="F507" s="1" t="s">
        <v>269</v>
      </c>
      <c r="G507" s="1" t="s">
        <v>270</v>
      </c>
      <c r="H507" s="1" t="s">
        <v>11847</v>
      </c>
      <c r="I507" s="14">
        <f t="shared" si="7"/>
        <v>2521.0625</v>
      </c>
      <c r="J507" s="1">
        <v>403.37</v>
      </c>
      <c r="K507" s="4" t="s">
        <v>6166</v>
      </c>
    </row>
    <row r="508" spans="1:11" hidden="1">
      <c r="A508" s="1" t="s">
        <v>11848</v>
      </c>
      <c r="B508" s="13">
        <v>41790</v>
      </c>
      <c r="C508" s="1" t="s">
        <v>11849</v>
      </c>
      <c r="D508" s="1">
        <v>1</v>
      </c>
      <c r="E508" s="1" t="s">
        <v>11850</v>
      </c>
      <c r="F508" s="1" t="s">
        <v>269</v>
      </c>
      <c r="G508" s="1" t="s">
        <v>270</v>
      </c>
      <c r="H508" s="1" t="s">
        <v>11851</v>
      </c>
      <c r="I508" s="14">
        <f t="shared" si="7"/>
        <v>35029.9375</v>
      </c>
      <c r="J508" s="14">
        <v>5604.79</v>
      </c>
      <c r="K508" s="4" t="s">
        <v>6167</v>
      </c>
    </row>
    <row r="509" spans="1:11">
      <c r="A509" t="s">
        <v>12</v>
      </c>
      <c r="B509" s="3">
        <v>41761</v>
      </c>
      <c r="C509" t="s">
        <v>2</v>
      </c>
      <c r="D509">
        <v>2</v>
      </c>
      <c r="E509" t="s">
        <v>12371</v>
      </c>
      <c r="F509" t="s">
        <v>18</v>
      </c>
      <c r="G509" t="s">
        <v>0</v>
      </c>
      <c r="H509" t="s">
        <v>12372</v>
      </c>
      <c r="I509" s="14">
        <f t="shared" si="7"/>
        <v>478.8125</v>
      </c>
      <c r="J509">
        <v>76.61</v>
      </c>
      <c r="K509" s="4" t="s">
        <v>6149</v>
      </c>
    </row>
    <row r="510" spans="1:11" hidden="1">
      <c r="A510" t="s">
        <v>1292</v>
      </c>
      <c r="B510" s="3">
        <v>41761</v>
      </c>
      <c r="C510" t="s">
        <v>12373</v>
      </c>
      <c r="D510">
        <v>2</v>
      </c>
      <c r="E510" t="s">
        <v>12374</v>
      </c>
      <c r="F510" t="s">
        <v>26</v>
      </c>
      <c r="G510" t="s">
        <v>13</v>
      </c>
      <c r="H510" t="s">
        <v>1505</v>
      </c>
      <c r="I510" s="14">
        <f t="shared" si="7"/>
        <v>853.43750000000011</v>
      </c>
      <c r="J510">
        <v>136.55000000000001</v>
      </c>
      <c r="K510" s="14" t="s">
        <v>6145</v>
      </c>
    </row>
    <row r="511" spans="1:11">
      <c r="A511" t="s">
        <v>1296</v>
      </c>
      <c r="B511" s="3">
        <v>41761</v>
      </c>
      <c r="C511" t="s">
        <v>652</v>
      </c>
      <c r="D511">
        <v>2</v>
      </c>
      <c r="E511" t="s">
        <v>12375</v>
      </c>
      <c r="F511" t="s">
        <v>18</v>
      </c>
      <c r="G511" t="s">
        <v>3</v>
      </c>
      <c r="H511" t="s">
        <v>12376</v>
      </c>
      <c r="I511" s="14">
        <f t="shared" si="7"/>
        <v>597.625</v>
      </c>
      <c r="J511">
        <v>95.62</v>
      </c>
      <c r="K511" s="4" t="s">
        <v>6149</v>
      </c>
    </row>
    <row r="512" spans="1:11" hidden="1">
      <c r="A512" t="s">
        <v>1300</v>
      </c>
      <c r="B512" s="3">
        <v>41761</v>
      </c>
      <c r="C512" t="s">
        <v>12377</v>
      </c>
      <c r="D512">
        <v>2</v>
      </c>
      <c r="E512" t="s">
        <v>12378</v>
      </c>
      <c r="F512" t="s">
        <v>26</v>
      </c>
      <c r="G512" t="s">
        <v>13</v>
      </c>
      <c r="H512" t="s">
        <v>12379</v>
      </c>
      <c r="I512" s="14">
        <f t="shared" si="7"/>
        <v>1025.875</v>
      </c>
      <c r="J512">
        <v>164.14</v>
      </c>
      <c r="K512" s="14" t="s">
        <v>6145</v>
      </c>
    </row>
    <row r="513" spans="1:11">
      <c r="A513" t="s">
        <v>23</v>
      </c>
      <c r="B513" s="3">
        <v>41761</v>
      </c>
      <c r="C513" t="s">
        <v>2</v>
      </c>
      <c r="D513">
        <v>2</v>
      </c>
      <c r="E513" t="s">
        <v>12380</v>
      </c>
      <c r="F513" t="s">
        <v>18</v>
      </c>
      <c r="G513" t="s">
        <v>3</v>
      </c>
      <c r="H513" t="s">
        <v>5039</v>
      </c>
      <c r="I513" s="14">
        <f t="shared" si="7"/>
        <v>575</v>
      </c>
      <c r="J513">
        <v>92</v>
      </c>
      <c r="K513" s="4" t="s">
        <v>6149</v>
      </c>
    </row>
    <row r="514" spans="1:11">
      <c r="A514" t="s">
        <v>1302</v>
      </c>
      <c r="B514" s="3">
        <v>41761</v>
      </c>
      <c r="C514" t="s">
        <v>2</v>
      </c>
      <c r="D514">
        <v>2</v>
      </c>
      <c r="E514" t="s">
        <v>12381</v>
      </c>
      <c r="F514" t="s">
        <v>18</v>
      </c>
      <c r="G514" t="s">
        <v>3</v>
      </c>
      <c r="H514" t="s">
        <v>88</v>
      </c>
      <c r="I514" s="14">
        <f t="shared" si="7"/>
        <v>111.1875</v>
      </c>
      <c r="J514">
        <v>17.79</v>
      </c>
      <c r="K514" s="4" t="s">
        <v>6149</v>
      </c>
    </row>
    <row r="515" spans="1:11" hidden="1">
      <c r="A515" t="s">
        <v>1305</v>
      </c>
      <c r="B515" s="3">
        <v>41761</v>
      </c>
      <c r="C515" t="s">
        <v>12382</v>
      </c>
      <c r="D515">
        <v>2</v>
      </c>
      <c r="E515" t="s">
        <v>12383</v>
      </c>
      <c r="F515" t="s">
        <v>26</v>
      </c>
      <c r="G515" t="s">
        <v>13</v>
      </c>
      <c r="H515" t="s">
        <v>12384</v>
      </c>
      <c r="I515" s="14">
        <f t="shared" si="7"/>
        <v>853.43750000000011</v>
      </c>
      <c r="J515">
        <v>136.55000000000001</v>
      </c>
      <c r="K515" s="14" t="s">
        <v>6145</v>
      </c>
    </row>
    <row r="516" spans="1:11">
      <c r="A516" t="s">
        <v>9901</v>
      </c>
      <c r="B516" s="3">
        <v>41761</v>
      </c>
      <c r="C516" t="s">
        <v>1297</v>
      </c>
      <c r="D516">
        <v>2</v>
      </c>
      <c r="E516" t="s">
        <v>12385</v>
      </c>
      <c r="F516" t="s">
        <v>18</v>
      </c>
      <c r="G516" t="s">
        <v>3</v>
      </c>
      <c r="H516" t="s">
        <v>11112</v>
      </c>
      <c r="I516" s="14">
        <f t="shared" si="7"/>
        <v>252.81250000000003</v>
      </c>
      <c r="J516">
        <v>40.450000000000003</v>
      </c>
      <c r="K516" s="4" t="s">
        <v>6149</v>
      </c>
    </row>
    <row r="517" spans="1:11" hidden="1">
      <c r="A517" t="s">
        <v>1309</v>
      </c>
      <c r="B517" s="3">
        <v>41761</v>
      </c>
      <c r="C517" t="s">
        <v>12386</v>
      </c>
      <c r="D517">
        <v>2</v>
      </c>
      <c r="E517" t="s">
        <v>12387</v>
      </c>
      <c r="F517" t="s">
        <v>26</v>
      </c>
      <c r="G517" t="s">
        <v>13</v>
      </c>
      <c r="H517" t="s">
        <v>6134</v>
      </c>
      <c r="I517" s="14">
        <f t="shared" si="7"/>
        <v>10418.125</v>
      </c>
      <c r="J517" s="4">
        <v>1666.9</v>
      </c>
      <c r="K517" s="14" t="s">
        <v>6145</v>
      </c>
    </row>
    <row r="518" spans="1:11">
      <c r="A518" t="s">
        <v>1313</v>
      </c>
      <c r="B518" s="3">
        <v>41761</v>
      </c>
      <c r="C518" t="s">
        <v>16</v>
      </c>
      <c r="D518">
        <v>2</v>
      </c>
      <c r="E518" t="s">
        <v>12388</v>
      </c>
      <c r="F518" t="s">
        <v>18</v>
      </c>
      <c r="G518" t="s">
        <v>3</v>
      </c>
      <c r="H518" t="s">
        <v>8839</v>
      </c>
      <c r="I518" s="14">
        <f t="shared" si="7"/>
        <v>99.875</v>
      </c>
      <c r="J518">
        <v>15.98</v>
      </c>
      <c r="K518" s="4" t="s">
        <v>6149</v>
      </c>
    </row>
    <row r="519" spans="1:11">
      <c r="A519" t="s">
        <v>28</v>
      </c>
      <c r="B519" s="3">
        <v>41761</v>
      </c>
      <c r="C519" t="s">
        <v>1297</v>
      </c>
      <c r="D519">
        <v>2</v>
      </c>
      <c r="E519" t="s">
        <v>12389</v>
      </c>
      <c r="F519" t="s">
        <v>18</v>
      </c>
      <c r="G519" t="s">
        <v>3</v>
      </c>
      <c r="H519" t="s">
        <v>11112</v>
      </c>
      <c r="I519" s="14">
        <f t="shared" si="7"/>
        <v>252.81250000000003</v>
      </c>
      <c r="J519">
        <v>40.450000000000003</v>
      </c>
      <c r="K519" s="4" t="s">
        <v>6149</v>
      </c>
    </row>
    <row r="520" spans="1:11" hidden="1">
      <c r="A520" t="s">
        <v>30</v>
      </c>
      <c r="B520" s="3">
        <v>41761</v>
      </c>
      <c r="C520" t="s">
        <v>12390</v>
      </c>
      <c r="D520">
        <v>2</v>
      </c>
      <c r="E520" t="s">
        <v>12391</v>
      </c>
      <c r="F520" t="s">
        <v>26</v>
      </c>
      <c r="G520" t="s">
        <v>13</v>
      </c>
      <c r="H520" t="s">
        <v>3164</v>
      </c>
      <c r="I520" s="14">
        <f t="shared" si="7"/>
        <v>4327.5625</v>
      </c>
      <c r="J520">
        <v>692.41</v>
      </c>
      <c r="K520" s="14" t="s">
        <v>6145</v>
      </c>
    </row>
    <row r="521" spans="1:11">
      <c r="A521" t="s">
        <v>1317</v>
      </c>
      <c r="B521" s="3">
        <v>41761</v>
      </c>
      <c r="C521" t="s">
        <v>12392</v>
      </c>
      <c r="D521">
        <v>2</v>
      </c>
      <c r="E521" t="s">
        <v>12393</v>
      </c>
      <c r="F521" t="s">
        <v>18</v>
      </c>
      <c r="G521" t="s">
        <v>3</v>
      </c>
      <c r="H521" t="s">
        <v>1534</v>
      </c>
      <c r="I521" s="14">
        <f t="shared" si="7"/>
        <v>2367.9375</v>
      </c>
      <c r="J521">
        <v>378.87</v>
      </c>
      <c r="K521" s="4" t="s">
        <v>6149</v>
      </c>
    </row>
    <row r="522" spans="1:11">
      <c r="A522" t="s">
        <v>1321</v>
      </c>
      <c r="B522" s="3">
        <v>41761</v>
      </c>
      <c r="C522" t="s">
        <v>652</v>
      </c>
      <c r="D522">
        <v>2</v>
      </c>
      <c r="E522" t="s">
        <v>12394</v>
      </c>
      <c r="F522" t="s">
        <v>18</v>
      </c>
      <c r="G522" t="s">
        <v>3</v>
      </c>
      <c r="H522" t="s">
        <v>1534</v>
      </c>
      <c r="I522" s="14">
        <f t="shared" ref="I522:I585" si="8">J522*100/16</f>
        <v>345.25</v>
      </c>
      <c r="J522">
        <v>55.24</v>
      </c>
      <c r="K522" s="4" t="s">
        <v>6149</v>
      </c>
    </row>
    <row r="523" spans="1:11" hidden="1">
      <c r="A523" t="s">
        <v>1325</v>
      </c>
      <c r="B523" s="3">
        <v>41761</v>
      </c>
      <c r="C523" t="s">
        <v>12395</v>
      </c>
      <c r="D523">
        <v>2</v>
      </c>
      <c r="E523" t="s">
        <v>12396</v>
      </c>
      <c r="F523" t="s">
        <v>26</v>
      </c>
      <c r="G523" t="s">
        <v>13</v>
      </c>
      <c r="H523" t="s">
        <v>2253</v>
      </c>
      <c r="I523" s="14">
        <f t="shared" si="8"/>
        <v>853.43750000000011</v>
      </c>
      <c r="J523">
        <v>136.55000000000001</v>
      </c>
      <c r="K523" s="14" t="s">
        <v>6145</v>
      </c>
    </row>
    <row r="524" spans="1:11" hidden="1">
      <c r="A524" t="s">
        <v>1329</v>
      </c>
      <c r="B524" s="3">
        <v>41761</v>
      </c>
      <c r="C524" t="s">
        <v>12003</v>
      </c>
      <c r="D524">
        <v>2</v>
      </c>
      <c r="E524" t="s">
        <v>12397</v>
      </c>
      <c r="F524" t="s">
        <v>26</v>
      </c>
      <c r="G524" t="s">
        <v>13</v>
      </c>
      <c r="H524" t="s">
        <v>12005</v>
      </c>
      <c r="I524" s="14">
        <f t="shared" si="8"/>
        <v>5847.25</v>
      </c>
      <c r="J524">
        <v>935.56</v>
      </c>
      <c r="K524" s="14" t="s">
        <v>6145</v>
      </c>
    </row>
    <row r="525" spans="1:11" hidden="1">
      <c r="A525" t="s">
        <v>1333</v>
      </c>
      <c r="B525" s="3">
        <v>41761</v>
      </c>
      <c r="C525" t="s">
        <v>12398</v>
      </c>
      <c r="D525">
        <v>2</v>
      </c>
      <c r="E525" t="s">
        <v>12399</v>
      </c>
      <c r="F525" t="s">
        <v>26</v>
      </c>
      <c r="G525" t="s">
        <v>13</v>
      </c>
      <c r="H525" t="s">
        <v>4986</v>
      </c>
      <c r="I525" s="14">
        <f t="shared" si="8"/>
        <v>1534.5</v>
      </c>
      <c r="J525">
        <v>245.52</v>
      </c>
      <c r="K525" s="14" t="s">
        <v>6145</v>
      </c>
    </row>
    <row r="526" spans="1:11" hidden="1">
      <c r="A526" t="s">
        <v>1337</v>
      </c>
      <c r="B526" s="3">
        <v>41761</v>
      </c>
      <c r="C526" t="s">
        <v>12003</v>
      </c>
      <c r="D526">
        <v>2</v>
      </c>
      <c r="E526" t="s">
        <v>12400</v>
      </c>
      <c r="F526" t="s">
        <v>26</v>
      </c>
      <c r="G526" t="s">
        <v>13</v>
      </c>
      <c r="H526" t="s">
        <v>1897</v>
      </c>
      <c r="I526" s="14">
        <f t="shared" si="8"/>
        <v>5847.25</v>
      </c>
      <c r="J526">
        <v>935.56</v>
      </c>
      <c r="K526" s="14" t="s">
        <v>6145</v>
      </c>
    </row>
    <row r="527" spans="1:11" hidden="1">
      <c r="A527" t="s">
        <v>1341</v>
      </c>
      <c r="B527" s="3">
        <v>41761</v>
      </c>
      <c r="C527" t="s">
        <v>12401</v>
      </c>
      <c r="D527">
        <v>2</v>
      </c>
      <c r="E527" t="s">
        <v>12402</v>
      </c>
      <c r="F527" t="s">
        <v>26</v>
      </c>
      <c r="G527" t="s">
        <v>13</v>
      </c>
      <c r="H527" t="s">
        <v>12403</v>
      </c>
      <c r="I527" s="14">
        <f t="shared" si="8"/>
        <v>853.43750000000011</v>
      </c>
      <c r="J527">
        <v>136.55000000000001</v>
      </c>
      <c r="K527" s="14" t="s">
        <v>6145</v>
      </c>
    </row>
    <row r="528" spans="1:11" hidden="1">
      <c r="A528" t="s">
        <v>1345</v>
      </c>
      <c r="B528" s="3">
        <v>41761</v>
      </c>
      <c r="C528" t="s">
        <v>12404</v>
      </c>
      <c r="D528">
        <v>2</v>
      </c>
      <c r="E528" t="s">
        <v>12405</v>
      </c>
      <c r="F528" t="s">
        <v>26</v>
      </c>
      <c r="G528" t="s">
        <v>13</v>
      </c>
      <c r="H528" t="s">
        <v>12406</v>
      </c>
      <c r="I528" s="14">
        <f t="shared" si="8"/>
        <v>2525.875</v>
      </c>
      <c r="J528">
        <v>404.14</v>
      </c>
      <c r="K528" s="14" t="s">
        <v>6145</v>
      </c>
    </row>
    <row r="529" spans="1:11" hidden="1">
      <c r="A529" t="s">
        <v>8670</v>
      </c>
      <c r="B529" s="3">
        <v>41761</v>
      </c>
      <c r="C529" t="s">
        <v>12407</v>
      </c>
      <c r="D529">
        <v>2</v>
      </c>
      <c r="E529" t="s">
        <v>12408</v>
      </c>
      <c r="F529" t="s">
        <v>26</v>
      </c>
      <c r="G529" t="s">
        <v>13</v>
      </c>
      <c r="H529" t="s">
        <v>2930</v>
      </c>
      <c r="I529" s="14">
        <f t="shared" si="8"/>
        <v>2525.875</v>
      </c>
      <c r="J529">
        <v>404.14</v>
      </c>
      <c r="K529" s="14" t="s">
        <v>6145</v>
      </c>
    </row>
    <row r="530" spans="1:11" hidden="1">
      <c r="A530" t="s">
        <v>1349</v>
      </c>
      <c r="B530" s="3">
        <v>41761</v>
      </c>
      <c r="C530" t="s">
        <v>12409</v>
      </c>
      <c r="D530">
        <v>2</v>
      </c>
      <c r="E530" t="s">
        <v>12410</v>
      </c>
      <c r="F530" t="s">
        <v>26</v>
      </c>
      <c r="G530" t="s">
        <v>13</v>
      </c>
      <c r="H530" t="s">
        <v>1140</v>
      </c>
      <c r="I530" s="14">
        <f t="shared" si="8"/>
        <v>853.43750000000011</v>
      </c>
      <c r="J530">
        <v>136.55000000000001</v>
      </c>
      <c r="K530" s="14" t="s">
        <v>6145</v>
      </c>
    </row>
    <row r="531" spans="1:11" hidden="1">
      <c r="A531" t="s">
        <v>1357</v>
      </c>
      <c r="B531" s="3">
        <v>41761</v>
      </c>
      <c r="C531" t="s">
        <v>12411</v>
      </c>
      <c r="D531">
        <v>2</v>
      </c>
      <c r="E531" t="s">
        <v>12412</v>
      </c>
      <c r="F531" t="s">
        <v>26</v>
      </c>
      <c r="G531" t="s">
        <v>13</v>
      </c>
      <c r="H531" t="s">
        <v>446</v>
      </c>
      <c r="I531" s="14">
        <f t="shared" si="8"/>
        <v>853.43750000000011</v>
      </c>
      <c r="J531">
        <v>136.55000000000001</v>
      </c>
      <c r="K531" s="14" t="s">
        <v>6145</v>
      </c>
    </row>
    <row r="532" spans="1:11" hidden="1">
      <c r="A532" t="s">
        <v>1361</v>
      </c>
      <c r="B532" s="3">
        <v>41761</v>
      </c>
      <c r="C532" t="s">
        <v>12413</v>
      </c>
      <c r="D532">
        <v>2</v>
      </c>
      <c r="E532" t="s">
        <v>12414</v>
      </c>
      <c r="F532" t="s">
        <v>26</v>
      </c>
      <c r="G532" t="s">
        <v>13</v>
      </c>
      <c r="H532" t="s">
        <v>12415</v>
      </c>
      <c r="I532" s="14">
        <f t="shared" si="8"/>
        <v>853.43750000000011</v>
      </c>
      <c r="J532">
        <v>136.55000000000001</v>
      </c>
      <c r="K532" s="14" t="s">
        <v>6145</v>
      </c>
    </row>
    <row r="533" spans="1:11">
      <c r="A533" s="1" t="s">
        <v>1384</v>
      </c>
      <c r="B533" s="13">
        <v>41761</v>
      </c>
      <c r="C533" s="1" t="s">
        <v>16</v>
      </c>
      <c r="D533" s="1">
        <v>2</v>
      </c>
      <c r="E533" s="1" t="s">
        <v>11852</v>
      </c>
      <c r="F533" s="1" t="s">
        <v>18</v>
      </c>
      <c r="G533" s="1" t="s">
        <v>3</v>
      </c>
      <c r="H533" s="1" t="s">
        <v>9356</v>
      </c>
      <c r="I533" s="14">
        <f t="shared" si="8"/>
        <v>8086.9375000000009</v>
      </c>
      <c r="J533" s="14">
        <v>1293.9100000000001</v>
      </c>
      <c r="K533" s="4" t="s">
        <v>6149</v>
      </c>
    </row>
    <row r="534" spans="1:11">
      <c r="A534" t="s">
        <v>1384</v>
      </c>
      <c r="B534" s="3">
        <v>41761</v>
      </c>
      <c r="C534" t="s">
        <v>16</v>
      </c>
      <c r="D534">
        <v>2</v>
      </c>
      <c r="E534" t="s">
        <v>11852</v>
      </c>
      <c r="F534" t="s">
        <v>18</v>
      </c>
      <c r="G534" t="s">
        <v>3</v>
      </c>
      <c r="H534" t="s">
        <v>9356</v>
      </c>
      <c r="I534" s="14">
        <f t="shared" si="8"/>
        <v>8086.9375000000009</v>
      </c>
      <c r="J534" s="4">
        <v>1293.9100000000001</v>
      </c>
      <c r="K534" s="4" t="s">
        <v>6149</v>
      </c>
    </row>
    <row r="535" spans="1:11">
      <c r="A535" t="s">
        <v>1384</v>
      </c>
      <c r="B535" s="3">
        <v>41761</v>
      </c>
      <c r="C535" t="s">
        <v>16</v>
      </c>
      <c r="D535">
        <v>2</v>
      </c>
      <c r="E535" t="s">
        <v>11852</v>
      </c>
      <c r="F535" t="s">
        <v>18</v>
      </c>
      <c r="G535" t="s">
        <v>3</v>
      </c>
      <c r="H535" t="s">
        <v>9356</v>
      </c>
      <c r="I535" s="14">
        <f t="shared" si="8"/>
        <v>-8086.9375000000009</v>
      </c>
      <c r="J535" s="4">
        <v>-1293.9100000000001</v>
      </c>
      <c r="K535" s="4" t="s">
        <v>6149</v>
      </c>
    </row>
    <row r="536" spans="1:11">
      <c r="A536" t="s">
        <v>9940</v>
      </c>
      <c r="B536" s="3">
        <v>41761</v>
      </c>
      <c r="C536" t="s">
        <v>12416</v>
      </c>
      <c r="D536">
        <v>2</v>
      </c>
      <c r="E536" t="s">
        <v>12417</v>
      </c>
      <c r="F536" t="s">
        <v>18</v>
      </c>
      <c r="G536" t="s">
        <v>3</v>
      </c>
      <c r="H536" t="s">
        <v>12418</v>
      </c>
      <c r="I536" s="14">
        <f t="shared" si="8"/>
        <v>565.75</v>
      </c>
      <c r="J536">
        <v>90.52</v>
      </c>
      <c r="K536" s="4" t="s">
        <v>6149</v>
      </c>
    </row>
    <row r="537" spans="1:11" hidden="1">
      <c r="A537" s="1" t="s">
        <v>74</v>
      </c>
      <c r="B537" s="13">
        <v>41761</v>
      </c>
      <c r="C537" s="1" t="s">
        <v>9880</v>
      </c>
      <c r="D537" s="1">
        <v>2</v>
      </c>
      <c r="E537" s="1" t="s">
        <v>11853</v>
      </c>
      <c r="F537" s="1" t="s">
        <v>26</v>
      </c>
      <c r="G537" s="1" t="s">
        <v>13</v>
      </c>
      <c r="H537" s="1" t="s">
        <v>9352</v>
      </c>
      <c r="I537" s="14">
        <f t="shared" si="8"/>
        <v>1379.375</v>
      </c>
      <c r="J537" s="1">
        <v>220.7</v>
      </c>
      <c r="K537" s="14" t="s">
        <v>6145</v>
      </c>
    </row>
    <row r="538" spans="1:11" hidden="1">
      <c r="A538" t="s">
        <v>74</v>
      </c>
      <c r="B538" s="3">
        <v>41761</v>
      </c>
      <c r="C538" t="s">
        <v>9880</v>
      </c>
      <c r="D538">
        <v>2</v>
      </c>
      <c r="E538" t="s">
        <v>11853</v>
      </c>
      <c r="F538" t="s">
        <v>26</v>
      </c>
      <c r="G538" t="s">
        <v>13</v>
      </c>
      <c r="H538" t="s">
        <v>9352</v>
      </c>
      <c r="I538" s="14">
        <f t="shared" si="8"/>
        <v>1841.5</v>
      </c>
      <c r="J538">
        <v>294.64</v>
      </c>
      <c r="K538" s="14" t="s">
        <v>6145</v>
      </c>
    </row>
    <row r="539" spans="1:11" hidden="1">
      <c r="A539" t="s">
        <v>74</v>
      </c>
      <c r="B539" s="3">
        <v>41761</v>
      </c>
      <c r="C539" t="s">
        <v>9880</v>
      </c>
      <c r="D539">
        <v>2</v>
      </c>
      <c r="E539" t="s">
        <v>11853</v>
      </c>
      <c r="F539" t="s">
        <v>26</v>
      </c>
      <c r="G539" t="s">
        <v>13</v>
      </c>
      <c r="H539" t="s">
        <v>9352</v>
      </c>
      <c r="I539" s="14">
        <f t="shared" si="8"/>
        <v>-1379.375</v>
      </c>
      <c r="J539">
        <v>-220.7</v>
      </c>
      <c r="K539" s="14" t="s">
        <v>6145</v>
      </c>
    </row>
    <row r="540" spans="1:11">
      <c r="A540" s="1" t="s">
        <v>75</v>
      </c>
      <c r="B540" s="13">
        <v>41761</v>
      </c>
      <c r="C540" s="1" t="s">
        <v>16</v>
      </c>
      <c r="D540" s="1">
        <v>2</v>
      </c>
      <c r="E540" s="1" t="s">
        <v>11854</v>
      </c>
      <c r="F540" s="1" t="s">
        <v>18</v>
      </c>
      <c r="G540" s="1" t="s">
        <v>3</v>
      </c>
      <c r="H540" s="1" t="s">
        <v>9328</v>
      </c>
      <c r="I540" s="14">
        <f t="shared" si="8"/>
        <v>431.0625</v>
      </c>
      <c r="J540" s="1">
        <v>68.97</v>
      </c>
      <c r="K540" s="4" t="s">
        <v>6149</v>
      </c>
    </row>
    <row r="541" spans="1:11">
      <c r="A541" t="s">
        <v>75</v>
      </c>
      <c r="B541" s="3">
        <v>41761</v>
      </c>
      <c r="C541" t="s">
        <v>16</v>
      </c>
      <c r="D541">
        <v>2</v>
      </c>
      <c r="E541" t="s">
        <v>11854</v>
      </c>
      <c r="F541" t="s">
        <v>18</v>
      </c>
      <c r="G541" t="s">
        <v>3</v>
      </c>
      <c r="H541" t="s">
        <v>9328</v>
      </c>
      <c r="I541" s="14">
        <f t="shared" si="8"/>
        <v>998.56250000000011</v>
      </c>
      <c r="J541">
        <v>159.77000000000001</v>
      </c>
      <c r="K541" s="4" t="s">
        <v>6149</v>
      </c>
    </row>
    <row r="542" spans="1:11">
      <c r="A542" t="s">
        <v>75</v>
      </c>
      <c r="B542" s="3">
        <v>41761</v>
      </c>
      <c r="C542" t="s">
        <v>16</v>
      </c>
      <c r="D542">
        <v>2</v>
      </c>
      <c r="E542" t="s">
        <v>11854</v>
      </c>
      <c r="F542" t="s">
        <v>18</v>
      </c>
      <c r="G542" t="s">
        <v>3</v>
      </c>
      <c r="H542" t="s">
        <v>9328</v>
      </c>
      <c r="I542" s="14">
        <f t="shared" si="8"/>
        <v>-431.0625</v>
      </c>
      <c r="J542">
        <v>-68.97</v>
      </c>
      <c r="K542" s="4" t="s">
        <v>6149</v>
      </c>
    </row>
    <row r="543" spans="1:11" hidden="1">
      <c r="A543" t="s">
        <v>4630</v>
      </c>
      <c r="B543" s="3">
        <v>41761</v>
      </c>
      <c r="C543" t="s">
        <v>12419</v>
      </c>
      <c r="D543">
        <v>2</v>
      </c>
      <c r="E543" t="s">
        <v>12420</v>
      </c>
      <c r="F543" t="s">
        <v>26</v>
      </c>
      <c r="G543" t="s">
        <v>13</v>
      </c>
      <c r="H543" t="s">
        <v>9328</v>
      </c>
      <c r="I543" s="14">
        <f t="shared" si="8"/>
        <v>1534.5</v>
      </c>
      <c r="J543">
        <v>245.52</v>
      </c>
      <c r="K543" s="14" t="s">
        <v>6145</v>
      </c>
    </row>
    <row r="544" spans="1:11" hidden="1">
      <c r="A544" t="s">
        <v>1387</v>
      </c>
      <c r="B544" s="3">
        <v>41761</v>
      </c>
      <c r="C544" t="s">
        <v>12421</v>
      </c>
      <c r="D544">
        <v>2</v>
      </c>
      <c r="E544" t="s">
        <v>12422</v>
      </c>
      <c r="F544" t="s">
        <v>26</v>
      </c>
      <c r="G544" t="s">
        <v>13</v>
      </c>
      <c r="H544" t="s">
        <v>8351</v>
      </c>
      <c r="I544" s="14">
        <f t="shared" si="8"/>
        <v>1534.5</v>
      </c>
      <c r="J544">
        <v>245.52</v>
      </c>
      <c r="K544" s="14" t="s">
        <v>6145</v>
      </c>
    </row>
    <row r="545" spans="1:11" hidden="1">
      <c r="A545" t="s">
        <v>1391</v>
      </c>
      <c r="B545" s="3">
        <v>41762</v>
      </c>
      <c r="C545" t="s">
        <v>12423</v>
      </c>
      <c r="D545">
        <v>2</v>
      </c>
      <c r="E545" t="s">
        <v>12424</v>
      </c>
      <c r="F545" t="s">
        <v>26</v>
      </c>
      <c r="G545" t="s">
        <v>13</v>
      </c>
      <c r="H545" t="s">
        <v>12425</v>
      </c>
      <c r="I545" s="14">
        <f t="shared" si="8"/>
        <v>853.43750000000011</v>
      </c>
      <c r="J545">
        <v>136.55000000000001</v>
      </c>
      <c r="K545" s="14" t="s">
        <v>6145</v>
      </c>
    </row>
    <row r="546" spans="1:11" hidden="1">
      <c r="A546" t="s">
        <v>1394</v>
      </c>
      <c r="B546" s="3">
        <v>41762</v>
      </c>
      <c r="C546" t="s">
        <v>12426</v>
      </c>
      <c r="D546">
        <v>2</v>
      </c>
      <c r="E546" t="s">
        <v>12427</v>
      </c>
      <c r="F546" t="s">
        <v>26</v>
      </c>
      <c r="G546" t="s">
        <v>13</v>
      </c>
      <c r="H546" t="s">
        <v>12428</v>
      </c>
      <c r="I546" s="14">
        <f t="shared" si="8"/>
        <v>853.43750000000011</v>
      </c>
      <c r="J546">
        <v>136.55000000000001</v>
      </c>
      <c r="K546" s="14" t="s">
        <v>6145</v>
      </c>
    </row>
    <row r="547" spans="1:11">
      <c r="A547" t="s">
        <v>1398</v>
      </c>
      <c r="B547" s="3">
        <v>41762</v>
      </c>
      <c r="C547" t="s">
        <v>2</v>
      </c>
      <c r="D547">
        <v>2</v>
      </c>
      <c r="E547" t="s">
        <v>12429</v>
      </c>
      <c r="F547" t="s">
        <v>18</v>
      </c>
      <c r="G547" t="s">
        <v>3</v>
      </c>
      <c r="H547" t="s">
        <v>1916</v>
      </c>
      <c r="I547" s="14">
        <f t="shared" si="8"/>
        <v>277.8125</v>
      </c>
      <c r="J547">
        <v>44.45</v>
      </c>
      <c r="K547" s="4" t="s">
        <v>6149</v>
      </c>
    </row>
    <row r="548" spans="1:11" hidden="1">
      <c r="A548" t="s">
        <v>78</v>
      </c>
      <c r="B548" s="3">
        <v>41762</v>
      </c>
      <c r="C548" t="s">
        <v>12430</v>
      </c>
      <c r="D548">
        <v>2</v>
      </c>
      <c r="E548" t="s">
        <v>12431</v>
      </c>
      <c r="F548" t="s">
        <v>26</v>
      </c>
      <c r="G548" t="s">
        <v>13</v>
      </c>
      <c r="H548" t="s">
        <v>12432</v>
      </c>
      <c r="I548" s="14">
        <f t="shared" si="8"/>
        <v>853.43750000000011</v>
      </c>
      <c r="J548">
        <v>136.55000000000001</v>
      </c>
      <c r="K548" s="14" t="s">
        <v>6145</v>
      </c>
    </row>
    <row r="549" spans="1:11" hidden="1">
      <c r="A549" t="s">
        <v>1402</v>
      </c>
      <c r="B549" s="3">
        <v>41762</v>
      </c>
      <c r="C549" t="s">
        <v>12433</v>
      </c>
      <c r="D549">
        <v>2</v>
      </c>
      <c r="E549" t="s">
        <v>12434</v>
      </c>
      <c r="F549" t="s">
        <v>26</v>
      </c>
      <c r="G549" t="s">
        <v>13</v>
      </c>
      <c r="H549" t="s">
        <v>1778</v>
      </c>
      <c r="I549" s="14">
        <f t="shared" si="8"/>
        <v>1543.125</v>
      </c>
      <c r="J549">
        <v>246.9</v>
      </c>
      <c r="K549" s="14" t="s">
        <v>6145</v>
      </c>
    </row>
    <row r="550" spans="1:11" hidden="1">
      <c r="A550" t="s">
        <v>1406</v>
      </c>
      <c r="B550" s="3">
        <v>41762</v>
      </c>
      <c r="C550" t="s">
        <v>12435</v>
      </c>
      <c r="D550">
        <v>2</v>
      </c>
      <c r="E550" t="s">
        <v>12436</v>
      </c>
      <c r="F550" t="s">
        <v>26</v>
      </c>
      <c r="G550" t="s">
        <v>13</v>
      </c>
      <c r="H550" t="s">
        <v>6508</v>
      </c>
      <c r="I550" s="14">
        <f t="shared" si="8"/>
        <v>853.43750000000011</v>
      </c>
      <c r="J550">
        <v>136.55000000000001</v>
      </c>
      <c r="K550" s="14" t="s">
        <v>6145</v>
      </c>
    </row>
    <row r="551" spans="1:11" hidden="1">
      <c r="A551" t="s">
        <v>1410</v>
      </c>
      <c r="B551" s="3">
        <v>41762</v>
      </c>
      <c r="C551" t="s">
        <v>12437</v>
      </c>
      <c r="D551">
        <v>2</v>
      </c>
      <c r="E551" t="s">
        <v>12438</v>
      </c>
      <c r="F551" t="s">
        <v>26</v>
      </c>
      <c r="G551" t="s">
        <v>13</v>
      </c>
      <c r="H551" t="s">
        <v>12439</v>
      </c>
      <c r="I551" s="14">
        <f t="shared" si="8"/>
        <v>1534.5</v>
      </c>
      <c r="J551">
        <v>245.52</v>
      </c>
      <c r="K551" s="14" t="s">
        <v>6145</v>
      </c>
    </row>
    <row r="552" spans="1:11">
      <c r="A552" t="s">
        <v>1414</v>
      </c>
      <c r="B552" s="3">
        <v>41762</v>
      </c>
      <c r="C552" t="s">
        <v>2</v>
      </c>
      <c r="D552">
        <v>2</v>
      </c>
      <c r="E552" t="s">
        <v>12440</v>
      </c>
      <c r="F552" t="s">
        <v>18</v>
      </c>
      <c r="G552" t="s">
        <v>3</v>
      </c>
      <c r="H552" t="s">
        <v>12441</v>
      </c>
      <c r="I552" s="14">
        <f t="shared" si="8"/>
        <v>143.125</v>
      </c>
      <c r="J552">
        <v>22.9</v>
      </c>
      <c r="K552" s="4" t="s">
        <v>6149</v>
      </c>
    </row>
    <row r="553" spans="1:11" hidden="1">
      <c r="A553" t="s">
        <v>79</v>
      </c>
      <c r="B553" s="3">
        <v>41762</v>
      </c>
      <c r="C553" t="s">
        <v>12442</v>
      </c>
      <c r="D553">
        <v>2</v>
      </c>
      <c r="E553" t="s">
        <v>12443</v>
      </c>
      <c r="F553" t="s">
        <v>26</v>
      </c>
      <c r="G553" t="s">
        <v>13</v>
      </c>
      <c r="H553" t="s">
        <v>12444</v>
      </c>
      <c r="I553" s="14">
        <f t="shared" si="8"/>
        <v>2525.875</v>
      </c>
      <c r="J553">
        <v>404.14</v>
      </c>
      <c r="K553" s="14" t="s">
        <v>6145</v>
      </c>
    </row>
    <row r="554" spans="1:11" hidden="1">
      <c r="A554" t="s">
        <v>1418</v>
      </c>
      <c r="B554" s="3">
        <v>41762</v>
      </c>
      <c r="C554" t="s">
        <v>12445</v>
      </c>
      <c r="D554">
        <v>2</v>
      </c>
      <c r="E554" t="s">
        <v>12446</v>
      </c>
      <c r="F554" t="s">
        <v>26</v>
      </c>
      <c r="G554" t="s">
        <v>13</v>
      </c>
      <c r="H554" t="s">
        <v>1505</v>
      </c>
      <c r="I554" s="14">
        <f t="shared" si="8"/>
        <v>2525.875</v>
      </c>
      <c r="J554">
        <v>404.14</v>
      </c>
      <c r="K554" s="14" t="s">
        <v>6145</v>
      </c>
    </row>
    <row r="555" spans="1:11" hidden="1">
      <c r="A555" t="s">
        <v>82</v>
      </c>
      <c r="B555" s="3">
        <v>41762</v>
      </c>
      <c r="C555" t="s">
        <v>12447</v>
      </c>
      <c r="D555">
        <v>2</v>
      </c>
      <c r="E555" t="s">
        <v>12448</v>
      </c>
      <c r="F555" t="s">
        <v>26</v>
      </c>
      <c r="G555" t="s">
        <v>13</v>
      </c>
      <c r="H555" t="s">
        <v>1867</v>
      </c>
      <c r="I555" s="14">
        <f t="shared" si="8"/>
        <v>2525.875</v>
      </c>
      <c r="J555">
        <v>404.14</v>
      </c>
      <c r="K555" s="14" t="s">
        <v>6145</v>
      </c>
    </row>
    <row r="556" spans="1:11" hidden="1">
      <c r="A556" t="s">
        <v>1422</v>
      </c>
      <c r="B556" s="3">
        <v>41762</v>
      </c>
      <c r="C556" t="s">
        <v>12449</v>
      </c>
      <c r="D556">
        <v>2</v>
      </c>
      <c r="E556" t="s">
        <v>12450</v>
      </c>
      <c r="F556" t="s">
        <v>26</v>
      </c>
      <c r="G556" t="s">
        <v>13</v>
      </c>
      <c r="H556" t="s">
        <v>12451</v>
      </c>
      <c r="I556" s="14">
        <f t="shared" si="8"/>
        <v>853.43750000000011</v>
      </c>
      <c r="J556">
        <v>136.55000000000001</v>
      </c>
      <c r="K556" s="14" t="s">
        <v>6145</v>
      </c>
    </row>
    <row r="557" spans="1:11">
      <c r="A557" t="s">
        <v>1429</v>
      </c>
      <c r="B557" s="3">
        <v>41764</v>
      </c>
      <c r="C557" t="s">
        <v>2</v>
      </c>
      <c r="D557">
        <v>2</v>
      </c>
      <c r="E557" t="s">
        <v>12452</v>
      </c>
      <c r="F557" t="s">
        <v>18</v>
      </c>
      <c r="G557" t="s">
        <v>3</v>
      </c>
      <c r="H557" t="s">
        <v>7453</v>
      </c>
      <c r="I557" s="14">
        <f t="shared" si="8"/>
        <v>52.375000000000007</v>
      </c>
      <c r="J557">
        <v>8.3800000000000008</v>
      </c>
      <c r="K557" s="4" t="s">
        <v>6149</v>
      </c>
    </row>
    <row r="558" spans="1:11">
      <c r="A558" t="s">
        <v>9459</v>
      </c>
      <c r="B558" s="3">
        <v>41764</v>
      </c>
      <c r="C558" t="s">
        <v>2</v>
      </c>
      <c r="D558">
        <v>2</v>
      </c>
      <c r="E558" t="s">
        <v>12453</v>
      </c>
      <c r="F558" t="s">
        <v>18</v>
      </c>
      <c r="G558" t="s">
        <v>3</v>
      </c>
      <c r="H558" t="s">
        <v>7453</v>
      </c>
      <c r="I558" s="14">
        <f t="shared" si="8"/>
        <v>37.5</v>
      </c>
      <c r="J558">
        <v>6</v>
      </c>
      <c r="K558" s="4" t="s">
        <v>6149</v>
      </c>
    </row>
    <row r="559" spans="1:11" hidden="1">
      <c r="A559" t="s">
        <v>1437</v>
      </c>
      <c r="B559" s="3">
        <v>41764</v>
      </c>
      <c r="C559" t="s">
        <v>12454</v>
      </c>
      <c r="D559">
        <v>2</v>
      </c>
      <c r="E559" t="s">
        <v>12455</v>
      </c>
      <c r="F559" t="s">
        <v>26</v>
      </c>
      <c r="G559" t="s">
        <v>13</v>
      </c>
      <c r="H559" t="s">
        <v>12456</v>
      </c>
      <c r="I559" s="14">
        <f t="shared" si="8"/>
        <v>853.43750000000011</v>
      </c>
      <c r="J559">
        <v>136.55000000000001</v>
      </c>
      <c r="K559" s="14" t="s">
        <v>6145</v>
      </c>
    </row>
    <row r="560" spans="1:11" hidden="1">
      <c r="A560" t="s">
        <v>1441</v>
      </c>
      <c r="B560" s="3">
        <v>41764</v>
      </c>
      <c r="C560" t="s">
        <v>12457</v>
      </c>
      <c r="D560">
        <v>2</v>
      </c>
      <c r="E560" t="s">
        <v>12458</v>
      </c>
      <c r="F560" t="s">
        <v>26</v>
      </c>
      <c r="G560" t="s">
        <v>13</v>
      </c>
      <c r="H560" t="s">
        <v>12459</v>
      </c>
      <c r="I560" s="14">
        <f t="shared" si="8"/>
        <v>853.43750000000011</v>
      </c>
      <c r="J560">
        <v>136.55000000000001</v>
      </c>
      <c r="K560" s="14" t="s">
        <v>6145</v>
      </c>
    </row>
    <row r="561" spans="1:11" hidden="1">
      <c r="A561" t="s">
        <v>1464</v>
      </c>
      <c r="B561" s="3">
        <v>41764</v>
      </c>
      <c r="C561" t="s">
        <v>12460</v>
      </c>
      <c r="D561">
        <v>2</v>
      </c>
      <c r="E561" t="s">
        <v>12461</v>
      </c>
      <c r="F561" t="s">
        <v>26</v>
      </c>
      <c r="G561" t="s">
        <v>13</v>
      </c>
      <c r="H561" t="s">
        <v>12462</v>
      </c>
      <c r="I561" s="14">
        <f t="shared" si="8"/>
        <v>853.43750000000011</v>
      </c>
      <c r="J561">
        <v>136.55000000000001</v>
      </c>
      <c r="K561" s="14" t="s">
        <v>6145</v>
      </c>
    </row>
    <row r="562" spans="1:11" hidden="1">
      <c r="A562" t="s">
        <v>109</v>
      </c>
      <c r="B562" s="3">
        <v>41764</v>
      </c>
      <c r="C562" t="s">
        <v>12463</v>
      </c>
      <c r="D562">
        <v>2</v>
      </c>
      <c r="E562" t="s">
        <v>12464</v>
      </c>
      <c r="F562" t="s">
        <v>26</v>
      </c>
      <c r="G562" t="s">
        <v>13</v>
      </c>
      <c r="H562" t="s">
        <v>12465</v>
      </c>
      <c r="I562" s="14">
        <f t="shared" si="8"/>
        <v>3336.1875</v>
      </c>
      <c r="J562">
        <v>533.79</v>
      </c>
      <c r="K562" s="14" t="s">
        <v>6145</v>
      </c>
    </row>
    <row r="563" spans="1:11" hidden="1">
      <c r="A563" t="s">
        <v>1471</v>
      </c>
      <c r="B563" s="3">
        <v>41764</v>
      </c>
      <c r="C563" t="s">
        <v>12466</v>
      </c>
      <c r="D563">
        <v>2</v>
      </c>
      <c r="E563" t="s">
        <v>12467</v>
      </c>
      <c r="F563" t="s">
        <v>26</v>
      </c>
      <c r="G563" t="s">
        <v>13</v>
      </c>
      <c r="H563" t="s">
        <v>12468</v>
      </c>
      <c r="I563" s="14">
        <f t="shared" si="8"/>
        <v>853.43750000000011</v>
      </c>
      <c r="J563">
        <v>136.55000000000001</v>
      </c>
      <c r="K563" s="14" t="s">
        <v>6145</v>
      </c>
    </row>
    <row r="564" spans="1:11" hidden="1">
      <c r="A564" t="s">
        <v>110</v>
      </c>
      <c r="B564" s="3">
        <v>41764</v>
      </c>
      <c r="C564" t="s">
        <v>12469</v>
      </c>
      <c r="D564">
        <v>2</v>
      </c>
      <c r="E564" t="s">
        <v>12470</v>
      </c>
      <c r="F564" t="s">
        <v>26</v>
      </c>
      <c r="G564" t="s">
        <v>13</v>
      </c>
      <c r="H564" t="s">
        <v>6113</v>
      </c>
      <c r="I564" s="14">
        <f t="shared" si="8"/>
        <v>1534.5</v>
      </c>
      <c r="J564">
        <v>245.52</v>
      </c>
      <c r="K564" s="14" t="s">
        <v>6145</v>
      </c>
    </row>
    <row r="565" spans="1:11" hidden="1">
      <c r="A565" t="s">
        <v>112</v>
      </c>
      <c r="B565" s="3">
        <v>41764</v>
      </c>
      <c r="C565" t="s">
        <v>12471</v>
      </c>
      <c r="D565">
        <v>2</v>
      </c>
      <c r="E565" t="s">
        <v>12472</v>
      </c>
      <c r="F565" t="s">
        <v>26</v>
      </c>
      <c r="G565" t="s">
        <v>13</v>
      </c>
      <c r="H565" t="s">
        <v>12473</v>
      </c>
      <c r="I565" s="14">
        <f t="shared" si="8"/>
        <v>1534.5</v>
      </c>
      <c r="J565">
        <v>245.52</v>
      </c>
      <c r="K565" s="14" t="s">
        <v>6145</v>
      </c>
    </row>
    <row r="566" spans="1:11">
      <c r="A566" t="s">
        <v>4678</v>
      </c>
      <c r="B566" s="3">
        <v>41764</v>
      </c>
      <c r="C566" t="s">
        <v>2</v>
      </c>
      <c r="D566">
        <v>2</v>
      </c>
      <c r="E566" t="s">
        <v>12474</v>
      </c>
      <c r="F566" t="s">
        <v>18</v>
      </c>
      <c r="G566" t="s">
        <v>3</v>
      </c>
      <c r="H566" t="s">
        <v>12475</v>
      </c>
      <c r="I566" s="14">
        <f t="shared" si="8"/>
        <v>469.75</v>
      </c>
      <c r="J566">
        <v>75.16</v>
      </c>
      <c r="K566" s="4" t="s">
        <v>6149</v>
      </c>
    </row>
    <row r="567" spans="1:11">
      <c r="A567" t="s">
        <v>1474</v>
      </c>
      <c r="B567" s="3">
        <v>41764</v>
      </c>
      <c r="C567" t="s">
        <v>2</v>
      </c>
      <c r="D567">
        <v>2</v>
      </c>
      <c r="E567" t="s">
        <v>12476</v>
      </c>
      <c r="F567" t="s">
        <v>18</v>
      </c>
      <c r="G567" t="s">
        <v>3</v>
      </c>
      <c r="H567" t="s">
        <v>2069</v>
      </c>
      <c r="I567" s="14">
        <f t="shared" si="8"/>
        <v>129.3125</v>
      </c>
      <c r="J567">
        <v>20.69</v>
      </c>
      <c r="K567" s="4" t="s">
        <v>6149</v>
      </c>
    </row>
    <row r="568" spans="1:11" hidden="1">
      <c r="A568" t="s">
        <v>113</v>
      </c>
      <c r="B568" s="3">
        <v>41764</v>
      </c>
      <c r="C568" t="s">
        <v>12477</v>
      </c>
      <c r="D568">
        <v>2</v>
      </c>
      <c r="E568" t="s">
        <v>12478</v>
      </c>
      <c r="F568" t="s">
        <v>26</v>
      </c>
      <c r="G568" t="s">
        <v>13</v>
      </c>
      <c r="H568" t="s">
        <v>12479</v>
      </c>
      <c r="I568" s="14">
        <f t="shared" si="8"/>
        <v>1534.5</v>
      </c>
      <c r="J568">
        <v>245.52</v>
      </c>
      <c r="K568" s="14" t="s">
        <v>6145</v>
      </c>
    </row>
    <row r="569" spans="1:11" hidden="1">
      <c r="A569" t="s">
        <v>116</v>
      </c>
      <c r="B569" s="3">
        <v>41764</v>
      </c>
      <c r="C569" t="s">
        <v>12480</v>
      </c>
      <c r="D569">
        <v>2</v>
      </c>
      <c r="E569" t="s">
        <v>12481</v>
      </c>
      <c r="F569" t="s">
        <v>26</v>
      </c>
      <c r="G569" t="s">
        <v>13</v>
      </c>
      <c r="H569" t="s">
        <v>12482</v>
      </c>
      <c r="I569" s="14">
        <f t="shared" si="8"/>
        <v>1756.375</v>
      </c>
      <c r="J569">
        <v>281.02</v>
      </c>
      <c r="K569" s="14" t="s">
        <v>6145</v>
      </c>
    </row>
    <row r="570" spans="1:11" hidden="1">
      <c r="A570" t="s">
        <v>1478</v>
      </c>
      <c r="B570" s="3">
        <v>41764</v>
      </c>
      <c r="C570" t="s">
        <v>12483</v>
      </c>
      <c r="D570">
        <v>2</v>
      </c>
      <c r="E570" t="s">
        <v>12484</v>
      </c>
      <c r="F570" t="s">
        <v>26</v>
      </c>
      <c r="G570" t="s">
        <v>13</v>
      </c>
      <c r="H570" t="s">
        <v>12485</v>
      </c>
      <c r="I570" s="14">
        <f t="shared" si="8"/>
        <v>2525.875</v>
      </c>
      <c r="J570">
        <v>404.14</v>
      </c>
      <c r="K570" s="14" t="s">
        <v>6145</v>
      </c>
    </row>
    <row r="571" spans="1:11" hidden="1">
      <c r="A571" t="s">
        <v>1481</v>
      </c>
      <c r="B571" s="3">
        <v>41764</v>
      </c>
      <c r="C571" t="s">
        <v>12486</v>
      </c>
      <c r="D571">
        <v>2</v>
      </c>
      <c r="E571" t="s">
        <v>12487</v>
      </c>
      <c r="F571" t="s">
        <v>26</v>
      </c>
      <c r="G571" t="s">
        <v>13</v>
      </c>
      <c r="H571" t="s">
        <v>12488</v>
      </c>
      <c r="I571" s="14">
        <f t="shared" si="8"/>
        <v>2525.875</v>
      </c>
      <c r="J571">
        <v>404.14</v>
      </c>
      <c r="K571" s="14" t="s">
        <v>6145</v>
      </c>
    </row>
    <row r="572" spans="1:11">
      <c r="A572" t="s">
        <v>1484</v>
      </c>
      <c r="B572" s="3">
        <v>41764</v>
      </c>
      <c r="C572" t="s">
        <v>6001</v>
      </c>
      <c r="D572">
        <v>2</v>
      </c>
      <c r="E572" t="s">
        <v>12489</v>
      </c>
      <c r="F572" t="s">
        <v>18</v>
      </c>
      <c r="G572" t="s">
        <v>3</v>
      </c>
      <c r="H572" t="s">
        <v>1771</v>
      </c>
      <c r="I572" s="14">
        <f t="shared" si="8"/>
        <v>5011.6875</v>
      </c>
      <c r="J572">
        <v>801.87</v>
      </c>
      <c r="K572" s="4" t="s">
        <v>6149</v>
      </c>
    </row>
    <row r="573" spans="1:11" hidden="1">
      <c r="A573" t="s">
        <v>1488</v>
      </c>
      <c r="B573" s="3">
        <v>41764</v>
      </c>
      <c r="C573" t="s">
        <v>12490</v>
      </c>
      <c r="D573">
        <v>2</v>
      </c>
      <c r="E573" t="s">
        <v>12491</v>
      </c>
      <c r="F573" t="s">
        <v>26</v>
      </c>
      <c r="G573" t="s">
        <v>13</v>
      </c>
      <c r="H573" t="s">
        <v>12492</v>
      </c>
      <c r="I573" s="14">
        <f t="shared" si="8"/>
        <v>2491.375</v>
      </c>
      <c r="J573">
        <v>398.62</v>
      </c>
      <c r="K573" s="14" t="s">
        <v>6145</v>
      </c>
    </row>
    <row r="574" spans="1:11" hidden="1">
      <c r="A574" t="s">
        <v>1492</v>
      </c>
      <c r="B574" s="3">
        <v>41764</v>
      </c>
      <c r="C574" t="s">
        <v>12493</v>
      </c>
      <c r="D574">
        <v>2</v>
      </c>
      <c r="E574" t="s">
        <v>12494</v>
      </c>
      <c r="F574" t="s">
        <v>26</v>
      </c>
      <c r="G574" t="s">
        <v>13</v>
      </c>
      <c r="H574" t="s">
        <v>4661</v>
      </c>
      <c r="I574" s="14">
        <f t="shared" si="8"/>
        <v>1534.5</v>
      </c>
      <c r="J574">
        <v>245.52</v>
      </c>
      <c r="K574" s="14" t="s">
        <v>6145</v>
      </c>
    </row>
    <row r="575" spans="1:11" hidden="1">
      <c r="A575" t="s">
        <v>118</v>
      </c>
      <c r="B575" s="3">
        <v>41764</v>
      </c>
      <c r="C575" t="s">
        <v>12495</v>
      </c>
      <c r="D575">
        <v>2</v>
      </c>
      <c r="E575" t="s">
        <v>12496</v>
      </c>
      <c r="F575" t="s">
        <v>26</v>
      </c>
      <c r="G575" t="s">
        <v>13</v>
      </c>
      <c r="H575" t="s">
        <v>12497</v>
      </c>
      <c r="I575" s="14">
        <f t="shared" si="8"/>
        <v>853.43750000000011</v>
      </c>
      <c r="J575">
        <v>136.55000000000001</v>
      </c>
      <c r="K575" s="14" t="s">
        <v>6145</v>
      </c>
    </row>
    <row r="576" spans="1:11" hidden="1">
      <c r="A576" t="s">
        <v>1499</v>
      </c>
      <c r="B576" s="3">
        <v>41764</v>
      </c>
      <c r="C576" t="s">
        <v>12498</v>
      </c>
      <c r="D576">
        <v>2</v>
      </c>
      <c r="E576" t="s">
        <v>12499</v>
      </c>
      <c r="F576" t="s">
        <v>26</v>
      </c>
      <c r="G576" t="s">
        <v>13</v>
      </c>
      <c r="H576" t="s">
        <v>3351</v>
      </c>
      <c r="I576" s="14">
        <f t="shared" si="8"/>
        <v>1801.7499999999998</v>
      </c>
      <c r="J576">
        <v>288.27999999999997</v>
      </c>
      <c r="K576" s="14" t="s">
        <v>6145</v>
      </c>
    </row>
    <row r="577" spans="1:11">
      <c r="A577" s="1" t="s">
        <v>1503</v>
      </c>
      <c r="B577" s="13">
        <v>41764</v>
      </c>
      <c r="C577" s="1" t="s">
        <v>16</v>
      </c>
      <c r="D577" s="1">
        <v>2</v>
      </c>
      <c r="E577" s="1" t="s">
        <v>11855</v>
      </c>
      <c r="F577" s="1" t="s">
        <v>18</v>
      </c>
      <c r="G577" s="1" t="s">
        <v>3</v>
      </c>
      <c r="H577" s="1" t="s">
        <v>9340</v>
      </c>
      <c r="I577" s="14">
        <f t="shared" si="8"/>
        <v>118.37500000000001</v>
      </c>
      <c r="J577" s="1">
        <v>18.940000000000001</v>
      </c>
      <c r="K577" s="4" t="s">
        <v>6149</v>
      </c>
    </row>
    <row r="578" spans="1:11">
      <c r="A578" t="s">
        <v>1503</v>
      </c>
      <c r="B578" s="3">
        <v>41764</v>
      </c>
      <c r="C578" t="s">
        <v>16</v>
      </c>
      <c r="D578">
        <v>2</v>
      </c>
      <c r="E578" t="s">
        <v>11855</v>
      </c>
      <c r="F578" t="s">
        <v>18</v>
      </c>
      <c r="G578" t="s">
        <v>3</v>
      </c>
      <c r="H578" t="s">
        <v>9340</v>
      </c>
      <c r="I578" s="14">
        <f t="shared" si="8"/>
        <v>118.37500000000001</v>
      </c>
      <c r="J578">
        <v>18.940000000000001</v>
      </c>
      <c r="K578" s="4" t="s">
        <v>6149</v>
      </c>
    </row>
    <row r="579" spans="1:11">
      <c r="A579" t="s">
        <v>1503</v>
      </c>
      <c r="B579" s="3">
        <v>41764</v>
      </c>
      <c r="C579" t="s">
        <v>16</v>
      </c>
      <c r="D579">
        <v>2</v>
      </c>
      <c r="E579" t="s">
        <v>11855</v>
      </c>
      <c r="F579" t="s">
        <v>18</v>
      </c>
      <c r="G579" t="s">
        <v>3</v>
      </c>
      <c r="H579" t="s">
        <v>9340</v>
      </c>
      <c r="I579" s="14">
        <f t="shared" si="8"/>
        <v>-118.37500000000001</v>
      </c>
      <c r="J579">
        <v>-18.940000000000001</v>
      </c>
      <c r="K579" s="4" t="s">
        <v>6149</v>
      </c>
    </row>
    <row r="580" spans="1:11" hidden="1">
      <c r="A580" t="s">
        <v>120</v>
      </c>
      <c r="B580" s="3">
        <v>41764</v>
      </c>
      <c r="C580" t="s">
        <v>12500</v>
      </c>
      <c r="D580">
        <v>2</v>
      </c>
      <c r="E580" t="s">
        <v>12501</v>
      </c>
      <c r="F580" t="s">
        <v>26</v>
      </c>
      <c r="G580" t="s">
        <v>13</v>
      </c>
      <c r="H580" t="s">
        <v>12502</v>
      </c>
      <c r="I580" s="14">
        <f t="shared" si="8"/>
        <v>853.43750000000011</v>
      </c>
      <c r="J580">
        <v>136.55000000000001</v>
      </c>
      <c r="K580" s="14" t="s">
        <v>6145</v>
      </c>
    </row>
    <row r="581" spans="1:11">
      <c r="A581" s="1" t="s">
        <v>1506</v>
      </c>
      <c r="B581" s="13">
        <v>41764</v>
      </c>
      <c r="C581" s="1" t="s">
        <v>16</v>
      </c>
      <c r="D581" s="1">
        <v>2</v>
      </c>
      <c r="E581" s="1" t="s">
        <v>11856</v>
      </c>
      <c r="F581" s="1" t="s">
        <v>18</v>
      </c>
      <c r="G581" s="1" t="s">
        <v>3</v>
      </c>
      <c r="H581" s="1" t="s">
        <v>10313</v>
      </c>
      <c r="I581" s="14">
        <f t="shared" si="8"/>
        <v>1293.125</v>
      </c>
      <c r="J581" s="1">
        <v>206.9</v>
      </c>
      <c r="K581" s="4" t="s">
        <v>6149</v>
      </c>
    </row>
    <row r="582" spans="1:11">
      <c r="A582" t="s">
        <v>1506</v>
      </c>
      <c r="B582" s="3">
        <v>41764</v>
      </c>
      <c r="C582" t="s">
        <v>16</v>
      </c>
      <c r="D582">
        <v>2</v>
      </c>
      <c r="E582" t="s">
        <v>11856</v>
      </c>
      <c r="F582" t="s">
        <v>18</v>
      </c>
      <c r="G582" t="s">
        <v>3</v>
      </c>
      <c r="H582" t="s">
        <v>10313</v>
      </c>
      <c r="I582" s="14">
        <f t="shared" si="8"/>
        <v>3543.9375</v>
      </c>
      <c r="J582">
        <v>567.03</v>
      </c>
      <c r="K582" s="4" t="s">
        <v>6149</v>
      </c>
    </row>
    <row r="583" spans="1:11">
      <c r="A583" t="s">
        <v>1506</v>
      </c>
      <c r="B583" s="3">
        <v>41764</v>
      </c>
      <c r="C583" t="s">
        <v>16</v>
      </c>
      <c r="D583">
        <v>2</v>
      </c>
      <c r="E583" t="s">
        <v>11856</v>
      </c>
      <c r="F583" t="s">
        <v>18</v>
      </c>
      <c r="G583" t="s">
        <v>3</v>
      </c>
      <c r="H583" t="s">
        <v>10313</v>
      </c>
      <c r="I583" s="14">
        <f t="shared" si="8"/>
        <v>-1293.125</v>
      </c>
      <c r="J583">
        <v>-206.9</v>
      </c>
      <c r="K583" s="4" t="s">
        <v>6149</v>
      </c>
    </row>
    <row r="584" spans="1:11">
      <c r="A584" t="s">
        <v>123</v>
      </c>
      <c r="B584" s="3">
        <v>41764</v>
      </c>
      <c r="C584" t="s">
        <v>2</v>
      </c>
      <c r="D584">
        <v>2</v>
      </c>
      <c r="E584" t="s">
        <v>12503</v>
      </c>
      <c r="F584" t="s">
        <v>18</v>
      </c>
      <c r="G584" t="s">
        <v>3</v>
      </c>
      <c r="H584" t="s">
        <v>10313</v>
      </c>
      <c r="I584" s="14">
        <f t="shared" si="8"/>
        <v>41.5</v>
      </c>
      <c r="J584">
        <v>6.64</v>
      </c>
      <c r="K584" s="4" t="s">
        <v>6149</v>
      </c>
    </row>
    <row r="585" spans="1:11" hidden="1">
      <c r="A585" t="s">
        <v>1510</v>
      </c>
      <c r="B585" s="3">
        <v>41764</v>
      </c>
      <c r="C585" t="s">
        <v>12504</v>
      </c>
      <c r="D585">
        <v>2</v>
      </c>
      <c r="E585" t="s">
        <v>12505</v>
      </c>
      <c r="F585" t="s">
        <v>26</v>
      </c>
      <c r="G585" t="s">
        <v>13</v>
      </c>
      <c r="H585" t="s">
        <v>12506</v>
      </c>
      <c r="I585" s="14">
        <f t="shared" si="8"/>
        <v>853.43750000000011</v>
      </c>
      <c r="J585">
        <v>136.55000000000001</v>
      </c>
      <c r="K585" s="14" t="s">
        <v>6145</v>
      </c>
    </row>
    <row r="586" spans="1:11" hidden="1">
      <c r="A586" s="1" t="s">
        <v>1513</v>
      </c>
      <c r="B586" s="13">
        <v>41764</v>
      </c>
      <c r="C586" s="1" t="s">
        <v>11857</v>
      </c>
      <c r="D586" s="1">
        <v>2</v>
      </c>
      <c r="E586" s="1" t="s">
        <v>11858</v>
      </c>
      <c r="F586" s="1" t="s">
        <v>26</v>
      </c>
      <c r="G586" s="1" t="s">
        <v>13</v>
      </c>
      <c r="H586" s="1" t="s">
        <v>2813</v>
      </c>
      <c r="I586" s="14">
        <f t="shared" ref="I586:I649" si="9">J586*100/16</f>
        <v>2165.375</v>
      </c>
      <c r="J586" s="1">
        <v>346.46</v>
      </c>
      <c r="K586" s="14" t="s">
        <v>6145</v>
      </c>
    </row>
    <row r="587" spans="1:11" hidden="1">
      <c r="A587" t="s">
        <v>1513</v>
      </c>
      <c r="B587" s="3">
        <v>41764</v>
      </c>
      <c r="C587" t="s">
        <v>11857</v>
      </c>
      <c r="D587">
        <v>2</v>
      </c>
      <c r="E587" t="s">
        <v>11858</v>
      </c>
      <c r="F587" t="s">
        <v>26</v>
      </c>
      <c r="G587" t="s">
        <v>13</v>
      </c>
      <c r="H587" t="s">
        <v>2813</v>
      </c>
      <c r="I587" s="14">
        <f t="shared" si="9"/>
        <v>3236.2499999999995</v>
      </c>
      <c r="J587">
        <v>517.79999999999995</v>
      </c>
      <c r="K587" s="14" t="s">
        <v>6145</v>
      </c>
    </row>
    <row r="588" spans="1:11" hidden="1">
      <c r="A588" t="s">
        <v>1513</v>
      </c>
      <c r="B588" s="3">
        <v>41764</v>
      </c>
      <c r="C588" t="s">
        <v>11857</v>
      </c>
      <c r="D588">
        <v>2</v>
      </c>
      <c r="E588" t="s">
        <v>11858</v>
      </c>
      <c r="F588" t="s">
        <v>26</v>
      </c>
      <c r="G588" t="s">
        <v>13</v>
      </c>
      <c r="H588" t="s">
        <v>2813</v>
      </c>
      <c r="I588" s="14">
        <f t="shared" si="9"/>
        <v>-2165.375</v>
      </c>
      <c r="J588">
        <v>-346.46</v>
      </c>
      <c r="K588" s="14" t="s">
        <v>6145</v>
      </c>
    </row>
    <row r="589" spans="1:11" hidden="1">
      <c r="A589" t="s">
        <v>1517</v>
      </c>
      <c r="B589" s="3">
        <v>41764</v>
      </c>
      <c r="C589" t="s">
        <v>12507</v>
      </c>
      <c r="D589">
        <v>2</v>
      </c>
      <c r="E589" t="s">
        <v>12508</v>
      </c>
      <c r="F589" t="s">
        <v>26</v>
      </c>
      <c r="G589" t="s">
        <v>13</v>
      </c>
      <c r="H589" t="s">
        <v>12509</v>
      </c>
      <c r="I589" s="14">
        <f t="shared" si="9"/>
        <v>172.5</v>
      </c>
      <c r="J589">
        <v>27.6</v>
      </c>
      <c r="K589" s="14" t="s">
        <v>6145</v>
      </c>
    </row>
    <row r="590" spans="1:11">
      <c r="A590" s="1" t="s">
        <v>1520</v>
      </c>
      <c r="B590" s="13">
        <v>41764</v>
      </c>
      <c r="C590" s="1" t="s">
        <v>16</v>
      </c>
      <c r="D590" s="1">
        <v>2</v>
      </c>
      <c r="E590" s="1" t="s">
        <v>11859</v>
      </c>
      <c r="F590" s="1" t="s">
        <v>18</v>
      </c>
      <c r="G590" s="1" t="s">
        <v>3</v>
      </c>
      <c r="H590" s="1" t="s">
        <v>88</v>
      </c>
      <c r="I590" s="14">
        <f t="shared" si="9"/>
        <v>129.3125</v>
      </c>
      <c r="J590" s="1">
        <v>20.69</v>
      </c>
      <c r="K590" s="4" t="s">
        <v>6149</v>
      </c>
    </row>
    <row r="591" spans="1:11">
      <c r="A591" t="s">
        <v>1520</v>
      </c>
      <c r="B591" s="3">
        <v>41764</v>
      </c>
      <c r="C591" t="s">
        <v>16</v>
      </c>
      <c r="D591">
        <v>2</v>
      </c>
      <c r="E591" t="s">
        <v>11859</v>
      </c>
      <c r="F591" t="s">
        <v>18</v>
      </c>
      <c r="G591" t="s">
        <v>3</v>
      </c>
      <c r="H591" t="s">
        <v>88</v>
      </c>
      <c r="I591" s="14">
        <f t="shared" si="9"/>
        <v>129.3125</v>
      </c>
      <c r="J591">
        <v>20.69</v>
      </c>
      <c r="K591" s="4" t="s">
        <v>6149</v>
      </c>
    </row>
    <row r="592" spans="1:11">
      <c r="A592" t="s">
        <v>1520</v>
      </c>
      <c r="B592" s="3">
        <v>41764</v>
      </c>
      <c r="C592" t="s">
        <v>16</v>
      </c>
      <c r="D592">
        <v>2</v>
      </c>
      <c r="E592" t="s">
        <v>11859</v>
      </c>
      <c r="F592" t="s">
        <v>18</v>
      </c>
      <c r="G592" t="s">
        <v>3</v>
      </c>
      <c r="H592" t="s">
        <v>88</v>
      </c>
      <c r="I592" s="14">
        <f t="shared" si="9"/>
        <v>-129.3125</v>
      </c>
      <c r="J592">
        <v>-20.69</v>
      </c>
      <c r="K592" s="4" t="s">
        <v>6149</v>
      </c>
    </row>
    <row r="593" spans="1:11" hidden="1">
      <c r="A593" t="s">
        <v>1524</v>
      </c>
      <c r="B593" s="3">
        <v>41764</v>
      </c>
      <c r="C593" t="s">
        <v>12510</v>
      </c>
      <c r="D593">
        <v>2</v>
      </c>
      <c r="E593" t="s">
        <v>12511</v>
      </c>
      <c r="F593" t="s">
        <v>26</v>
      </c>
      <c r="G593" t="s">
        <v>13</v>
      </c>
      <c r="H593" t="s">
        <v>3172</v>
      </c>
      <c r="I593" s="14">
        <f t="shared" si="9"/>
        <v>2008.625</v>
      </c>
      <c r="J593">
        <v>321.38</v>
      </c>
      <c r="K593" s="14" t="s">
        <v>6145</v>
      </c>
    </row>
    <row r="594" spans="1:11" hidden="1">
      <c r="A594" t="s">
        <v>1528</v>
      </c>
      <c r="B594" s="3">
        <v>41764</v>
      </c>
      <c r="C594" t="s">
        <v>12512</v>
      </c>
      <c r="D594">
        <v>2</v>
      </c>
      <c r="E594" t="s">
        <v>12513</v>
      </c>
      <c r="F594" t="s">
        <v>26</v>
      </c>
      <c r="G594" t="s">
        <v>13</v>
      </c>
      <c r="H594" t="s">
        <v>2069</v>
      </c>
      <c r="I594" s="14">
        <f t="shared" si="9"/>
        <v>1534.5</v>
      </c>
      <c r="J594">
        <v>245.52</v>
      </c>
      <c r="K594" s="14" t="s">
        <v>6145</v>
      </c>
    </row>
    <row r="595" spans="1:11">
      <c r="A595" t="s">
        <v>126</v>
      </c>
      <c r="B595" s="3">
        <v>41765</v>
      </c>
      <c r="C595" t="s">
        <v>1297</v>
      </c>
      <c r="D595">
        <v>2</v>
      </c>
      <c r="E595" t="s">
        <v>12514</v>
      </c>
      <c r="F595" t="s">
        <v>18</v>
      </c>
      <c r="G595" t="s">
        <v>3</v>
      </c>
      <c r="H595" t="s">
        <v>4572</v>
      </c>
      <c r="I595" s="14">
        <f t="shared" si="9"/>
        <v>344.8125</v>
      </c>
      <c r="J595">
        <v>55.17</v>
      </c>
      <c r="K595" s="4" t="s">
        <v>6149</v>
      </c>
    </row>
    <row r="596" spans="1:11">
      <c r="A596" t="s">
        <v>1532</v>
      </c>
      <c r="B596" s="3">
        <v>41765</v>
      </c>
      <c r="C596" t="s">
        <v>2</v>
      </c>
      <c r="D596">
        <v>2</v>
      </c>
      <c r="E596" t="s">
        <v>12515</v>
      </c>
      <c r="F596" t="s">
        <v>18</v>
      </c>
      <c r="G596" t="s">
        <v>3</v>
      </c>
      <c r="H596" t="s">
        <v>7256</v>
      </c>
      <c r="I596" s="14">
        <f t="shared" si="9"/>
        <v>400.375</v>
      </c>
      <c r="J596">
        <v>64.06</v>
      </c>
      <c r="K596" s="4" t="s">
        <v>6149</v>
      </c>
    </row>
    <row r="597" spans="1:11">
      <c r="A597" t="s">
        <v>1535</v>
      </c>
      <c r="B597" s="3">
        <v>41765</v>
      </c>
      <c r="C597" t="s">
        <v>2</v>
      </c>
      <c r="D597">
        <v>2</v>
      </c>
      <c r="E597" t="s">
        <v>12516</v>
      </c>
      <c r="F597" t="s">
        <v>18</v>
      </c>
      <c r="G597" t="s">
        <v>3</v>
      </c>
      <c r="H597" t="s">
        <v>2362</v>
      </c>
      <c r="I597" s="14">
        <f t="shared" si="9"/>
        <v>365.9375</v>
      </c>
      <c r="J597">
        <v>58.55</v>
      </c>
      <c r="K597" s="4" t="s">
        <v>6149</v>
      </c>
    </row>
    <row r="598" spans="1:11">
      <c r="A598" t="s">
        <v>130</v>
      </c>
      <c r="B598" s="3">
        <v>41765</v>
      </c>
      <c r="C598" t="s">
        <v>2</v>
      </c>
      <c r="D598">
        <v>2</v>
      </c>
      <c r="E598" t="s">
        <v>12517</v>
      </c>
      <c r="F598" t="s">
        <v>18</v>
      </c>
      <c r="G598" t="s">
        <v>3</v>
      </c>
      <c r="H598" t="s">
        <v>12518</v>
      </c>
      <c r="I598" s="14">
        <f t="shared" si="9"/>
        <v>66.875</v>
      </c>
      <c r="J598">
        <v>10.7</v>
      </c>
      <c r="K598" s="4" t="s">
        <v>6149</v>
      </c>
    </row>
    <row r="599" spans="1:11">
      <c r="A599" s="1" t="s">
        <v>131</v>
      </c>
      <c r="B599" s="13">
        <v>41765</v>
      </c>
      <c r="C599" s="1" t="s">
        <v>2</v>
      </c>
      <c r="D599" s="1">
        <v>2</v>
      </c>
      <c r="E599" s="1" t="s">
        <v>11860</v>
      </c>
      <c r="F599" s="1" t="s">
        <v>18</v>
      </c>
      <c r="G599" s="1" t="s">
        <v>0</v>
      </c>
      <c r="H599" s="1" t="s">
        <v>3264</v>
      </c>
      <c r="I599" s="14">
        <f t="shared" si="9"/>
        <v>464.31250000000006</v>
      </c>
      <c r="J599" s="1">
        <v>74.290000000000006</v>
      </c>
      <c r="K599" s="4" t="s">
        <v>6149</v>
      </c>
    </row>
    <row r="600" spans="1:11">
      <c r="A600" t="s">
        <v>131</v>
      </c>
      <c r="B600" s="3">
        <v>41765</v>
      </c>
      <c r="C600" t="s">
        <v>2</v>
      </c>
      <c r="D600">
        <v>2</v>
      </c>
      <c r="E600" t="s">
        <v>11860</v>
      </c>
      <c r="F600" t="s">
        <v>18</v>
      </c>
      <c r="G600" t="s">
        <v>0</v>
      </c>
      <c r="H600" t="s">
        <v>3264</v>
      </c>
      <c r="I600" s="14">
        <f t="shared" si="9"/>
        <v>464.1875</v>
      </c>
      <c r="J600">
        <v>74.27</v>
      </c>
      <c r="K600" s="4" t="s">
        <v>6149</v>
      </c>
    </row>
    <row r="601" spans="1:11">
      <c r="A601" t="s">
        <v>131</v>
      </c>
      <c r="B601" s="3">
        <v>41765</v>
      </c>
      <c r="C601" t="s">
        <v>2</v>
      </c>
      <c r="D601">
        <v>2</v>
      </c>
      <c r="E601" t="s">
        <v>11860</v>
      </c>
      <c r="F601" t="s">
        <v>18</v>
      </c>
      <c r="G601" t="s">
        <v>0</v>
      </c>
      <c r="H601" t="s">
        <v>3264</v>
      </c>
      <c r="I601" s="14">
        <f t="shared" si="9"/>
        <v>-464.31250000000006</v>
      </c>
      <c r="J601">
        <v>-74.290000000000006</v>
      </c>
      <c r="K601" s="4" t="s">
        <v>6149</v>
      </c>
    </row>
    <row r="602" spans="1:11" hidden="1">
      <c r="A602" t="s">
        <v>188</v>
      </c>
      <c r="B602" s="3">
        <v>41765</v>
      </c>
      <c r="C602" t="s">
        <v>12519</v>
      </c>
      <c r="D602">
        <v>2</v>
      </c>
      <c r="E602" t="s">
        <v>12520</v>
      </c>
      <c r="F602" t="s">
        <v>26</v>
      </c>
      <c r="G602" t="s">
        <v>13</v>
      </c>
      <c r="H602" t="s">
        <v>10157</v>
      </c>
      <c r="I602" s="14">
        <f t="shared" si="9"/>
        <v>3057.5625</v>
      </c>
      <c r="J602">
        <v>489.21</v>
      </c>
      <c r="K602" s="14" t="s">
        <v>6145</v>
      </c>
    </row>
    <row r="603" spans="1:11">
      <c r="A603" t="s">
        <v>1570</v>
      </c>
      <c r="B603" s="3">
        <v>41765</v>
      </c>
      <c r="C603" t="s">
        <v>652</v>
      </c>
      <c r="D603">
        <v>2</v>
      </c>
      <c r="E603" t="s">
        <v>12521</v>
      </c>
      <c r="F603" t="s">
        <v>18</v>
      </c>
      <c r="G603" t="s">
        <v>3</v>
      </c>
      <c r="H603" t="s">
        <v>88</v>
      </c>
      <c r="I603" s="14">
        <f t="shared" si="9"/>
        <v>344.8125</v>
      </c>
      <c r="J603">
        <v>55.17</v>
      </c>
      <c r="K603" s="4" t="s">
        <v>6149</v>
      </c>
    </row>
    <row r="604" spans="1:11">
      <c r="A604" s="1" t="s">
        <v>4723</v>
      </c>
      <c r="B604" s="13">
        <v>41765</v>
      </c>
      <c r="C604" s="1" t="s">
        <v>16</v>
      </c>
      <c r="D604" s="1">
        <v>2</v>
      </c>
      <c r="E604" s="1" t="s">
        <v>11861</v>
      </c>
      <c r="F604" s="1" t="s">
        <v>18</v>
      </c>
      <c r="G604" s="1" t="s">
        <v>3</v>
      </c>
      <c r="H604" s="1" t="s">
        <v>9237</v>
      </c>
      <c r="I604" s="14">
        <f t="shared" si="9"/>
        <v>8804.875</v>
      </c>
      <c r="J604" s="14">
        <v>1408.78</v>
      </c>
      <c r="K604" s="4" t="s">
        <v>6149</v>
      </c>
    </row>
    <row r="605" spans="1:11">
      <c r="A605" t="s">
        <v>4723</v>
      </c>
      <c r="B605" s="3">
        <v>41765</v>
      </c>
      <c r="C605" t="s">
        <v>16</v>
      </c>
      <c r="D605">
        <v>2</v>
      </c>
      <c r="E605" t="s">
        <v>11861</v>
      </c>
      <c r="F605" t="s">
        <v>18</v>
      </c>
      <c r="G605" t="s">
        <v>3</v>
      </c>
      <c r="H605" t="s">
        <v>9237</v>
      </c>
      <c r="I605" s="14">
        <f t="shared" si="9"/>
        <v>8804.875</v>
      </c>
      <c r="J605" s="4">
        <v>1408.78</v>
      </c>
      <c r="K605" s="4" t="s">
        <v>6149</v>
      </c>
    </row>
    <row r="606" spans="1:11">
      <c r="A606" t="s">
        <v>4723</v>
      </c>
      <c r="B606" s="3">
        <v>41765</v>
      </c>
      <c r="C606" t="s">
        <v>16</v>
      </c>
      <c r="D606">
        <v>2</v>
      </c>
      <c r="E606" t="s">
        <v>11861</v>
      </c>
      <c r="F606" t="s">
        <v>18</v>
      </c>
      <c r="G606" t="s">
        <v>3</v>
      </c>
      <c r="H606" t="s">
        <v>9237</v>
      </c>
      <c r="I606" s="14">
        <f t="shared" si="9"/>
        <v>-8804.875</v>
      </c>
      <c r="J606" s="4">
        <v>-1408.78</v>
      </c>
      <c r="K606" s="4" t="s">
        <v>6149</v>
      </c>
    </row>
    <row r="607" spans="1:11">
      <c r="A607" s="1" t="s">
        <v>4727</v>
      </c>
      <c r="B607" s="13">
        <v>41765</v>
      </c>
      <c r="C607" s="1" t="s">
        <v>16</v>
      </c>
      <c r="D607" s="1">
        <v>2</v>
      </c>
      <c r="E607" s="1" t="s">
        <v>11862</v>
      </c>
      <c r="F607" s="1" t="s">
        <v>18</v>
      </c>
      <c r="G607" s="1" t="s">
        <v>3</v>
      </c>
      <c r="H607" s="1" t="s">
        <v>11116</v>
      </c>
      <c r="I607" s="14">
        <f t="shared" si="9"/>
        <v>738.125</v>
      </c>
      <c r="J607" s="1">
        <v>118.1</v>
      </c>
      <c r="K607" s="4" t="s">
        <v>6149</v>
      </c>
    </row>
    <row r="608" spans="1:11">
      <c r="A608" t="s">
        <v>4727</v>
      </c>
      <c r="B608" s="3">
        <v>41765</v>
      </c>
      <c r="C608" t="s">
        <v>16</v>
      </c>
      <c r="D608">
        <v>2</v>
      </c>
      <c r="E608" t="s">
        <v>11862</v>
      </c>
      <c r="F608" t="s">
        <v>18</v>
      </c>
      <c r="G608" t="s">
        <v>3</v>
      </c>
      <c r="H608" t="s">
        <v>11116</v>
      </c>
      <c r="I608" s="14">
        <f t="shared" si="9"/>
        <v>1533.25</v>
      </c>
      <c r="J608">
        <v>245.32</v>
      </c>
      <c r="K608" s="4" t="s">
        <v>6149</v>
      </c>
    </row>
    <row r="609" spans="1:11">
      <c r="A609" t="s">
        <v>4727</v>
      </c>
      <c r="B609" s="3">
        <v>41765</v>
      </c>
      <c r="C609" t="s">
        <v>16</v>
      </c>
      <c r="D609">
        <v>2</v>
      </c>
      <c r="E609" t="s">
        <v>11862</v>
      </c>
      <c r="F609" t="s">
        <v>18</v>
      </c>
      <c r="G609" t="s">
        <v>3</v>
      </c>
      <c r="H609" t="s">
        <v>11116</v>
      </c>
      <c r="I609" s="14">
        <f t="shared" si="9"/>
        <v>-738.125</v>
      </c>
      <c r="J609">
        <v>-118.1</v>
      </c>
      <c r="K609" s="4" t="s">
        <v>6149</v>
      </c>
    </row>
    <row r="610" spans="1:11" hidden="1">
      <c r="A610" t="s">
        <v>4731</v>
      </c>
      <c r="B610" s="3">
        <v>41765</v>
      </c>
      <c r="C610" t="s">
        <v>12522</v>
      </c>
      <c r="D610">
        <v>2</v>
      </c>
      <c r="E610" t="s">
        <v>12523</v>
      </c>
      <c r="F610" t="s">
        <v>26</v>
      </c>
      <c r="G610" t="s">
        <v>13</v>
      </c>
      <c r="H610" t="s">
        <v>1436</v>
      </c>
      <c r="I610" s="14">
        <f t="shared" si="9"/>
        <v>1534.5</v>
      </c>
      <c r="J610">
        <v>245.52</v>
      </c>
      <c r="K610" s="14" t="s">
        <v>6145</v>
      </c>
    </row>
    <row r="611" spans="1:11" hidden="1">
      <c r="A611" t="s">
        <v>1573</v>
      </c>
      <c r="B611" s="3">
        <v>41765</v>
      </c>
      <c r="C611" t="s">
        <v>12524</v>
      </c>
      <c r="D611">
        <v>2</v>
      </c>
      <c r="E611" t="s">
        <v>12525</v>
      </c>
      <c r="F611" t="s">
        <v>26</v>
      </c>
      <c r="G611" t="s">
        <v>13</v>
      </c>
      <c r="H611" t="s">
        <v>12526</v>
      </c>
      <c r="I611" s="14">
        <f t="shared" si="9"/>
        <v>853.43750000000011</v>
      </c>
      <c r="J611">
        <v>136.55000000000001</v>
      </c>
      <c r="K611" s="14" t="s">
        <v>6145</v>
      </c>
    </row>
    <row r="612" spans="1:11" hidden="1">
      <c r="A612" t="s">
        <v>1577</v>
      </c>
      <c r="B612" s="3">
        <v>41765</v>
      </c>
      <c r="C612" t="s">
        <v>12527</v>
      </c>
      <c r="D612">
        <v>2</v>
      </c>
      <c r="E612" t="s">
        <v>12528</v>
      </c>
      <c r="F612" t="s">
        <v>26</v>
      </c>
      <c r="G612" t="s">
        <v>13</v>
      </c>
      <c r="H612" t="s">
        <v>12529</v>
      </c>
      <c r="I612" s="14">
        <f t="shared" si="9"/>
        <v>853.43750000000011</v>
      </c>
      <c r="J612">
        <v>136.55000000000001</v>
      </c>
      <c r="K612" s="14" t="s">
        <v>6145</v>
      </c>
    </row>
    <row r="613" spans="1:11" hidden="1">
      <c r="A613" t="s">
        <v>191</v>
      </c>
      <c r="B613" s="3">
        <v>41765</v>
      </c>
      <c r="C613" t="s">
        <v>12530</v>
      </c>
      <c r="D613">
        <v>2</v>
      </c>
      <c r="E613" t="s">
        <v>12531</v>
      </c>
      <c r="F613" t="s">
        <v>26</v>
      </c>
      <c r="G613" t="s">
        <v>13</v>
      </c>
      <c r="H613" t="s">
        <v>1831</v>
      </c>
      <c r="I613" s="14">
        <f t="shared" si="9"/>
        <v>1534.5</v>
      </c>
      <c r="J613">
        <v>245.52</v>
      </c>
      <c r="K613" s="14" t="s">
        <v>6145</v>
      </c>
    </row>
    <row r="614" spans="1:11" hidden="1">
      <c r="A614" t="s">
        <v>1581</v>
      </c>
      <c r="B614" s="3">
        <v>41765</v>
      </c>
      <c r="C614" t="s">
        <v>12532</v>
      </c>
      <c r="D614">
        <v>2</v>
      </c>
      <c r="E614" t="s">
        <v>12533</v>
      </c>
      <c r="F614" t="s">
        <v>26</v>
      </c>
      <c r="G614" t="s">
        <v>13</v>
      </c>
      <c r="H614" t="s">
        <v>4850</v>
      </c>
      <c r="I614" s="14">
        <f t="shared" si="9"/>
        <v>853.43750000000011</v>
      </c>
      <c r="J614">
        <v>136.55000000000001</v>
      </c>
      <c r="K614" s="14" t="s">
        <v>6145</v>
      </c>
    </row>
    <row r="615" spans="1:11">
      <c r="A615" s="1" t="s">
        <v>1583</v>
      </c>
      <c r="B615" s="13">
        <v>41765</v>
      </c>
      <c r="C615" s="1" t="s">
        <v>16</v>
      </c>
      <c r="D615" s="1">
        <v>2</v>
      </c>
      <c r="E615" s="1" t="s">
        <v>11863</v>
      </c>
      <c r="F615" s="1" t="s">
        <v>18</v>
      </c>
      <c r="G615" s="1" t="s">
        <v>3</v>
      </c>
      <c r="H615" s="1" t="s">
        <v>11125</v>
      </c>
      <c r="I615" s="14">
        <f t="shared" si="9"/>
        <v>591.875</v>
      </c>
      <c r="J615" s="1">
        <v>94.7</v>
      </c>
      <c r="K615" s="4" t="s">
        <v>6149</v>
      </c>
    </row>
    <row r="616" spans="1:11">
      <c r="A616" t="s">
        <v>1583</v>
      </c>
      <c r="B616" s="3">
        <v>41765</v>
      </c>
      <c r="C616" t="s">
        <v>16</v>
      </c>
      <c r="D616">
        <v>2</v>
      </c>
      <c r="E616" t="s">
        <v>11863</v>
      </c>
      <c r="F616" t="s">
        <v>18</v>
      </c>
      <c r="G616" t="s">
        <v>3</v>
      </c>
      <c r="H616" t="s">
        <v>11125</v>
      </c>
      <c r="I616" s="14">
        <f t="shared" si="9"/>
        <v>591.875</v>
      </c>
      <c r="J616">
        <v>94.7</v>
      </c>
      <c r="K616" s="4" t="s">
        <v>6149</v>
      </c>
    </row>
    <row r="617" spans="1:11">
      <c r="A617" t="s">
        <v>1583</v>
      </c>
      <c r="B617" s="3">
        <v>41765</v>
      </c>
      <c r="C617" t="s">
        <v>16</v>
      </c>
      <c r="D617">
        <v>2</v>
      </c>
      <c r="E617" t="s">
        <v>11863</v>
      </c>
      <c r="F617" t="s">
        <v>18</v>
      </c>
      <c r="G617" t="s">
        <v>3</v>
      </c>
      <c r="H617" t="s">
        <v>11125</v>
      </c>
      <c r="I617" s="14">
        <f t="shared" si="9"/>
        <v>-591.875</v>
      </c>
      <c r="J617">
        <v>-94.7</v>
      </c>
      <c r="K617" s="4" t="s">
        <v>6149</v>
      </c>
    </row>
    <row r="618" spans="1:11">
      <c r="A618" t="s">
        <v>1586</v>
      </c>
      <c r="B618" s="3">
        <v>41765</v>
      </c>
      <c r="C618" t="s">
        <v>1297</v>
      </c>
      <c r="D618">
        <v>2</v>
      </c>
      <c r="E618" t="s">
        <v>12534</v>
      </c>
      <c r="F618" t="s">
        <v>18</v>
      </c>
      <c r="G618" t="s">
        <v>3</v>
      </c>
      <c r="H618" t="s">
        <v>5432</v>
      </c>
      <c r="I618" s="14">
        <f t="shared" si="9"/>
        <v>1525</v>
      </c>
      <c r="J618">
        <v>244</v>
      </c>
      <c r="K618" s="4" t="s">
        <v>6149</v>
      </c>
    </row>
    <row r="619" spans="1:11" hidden="1">
      <c r="A619" t="s">
        <v>193</v>
      </c>
      <c r="B619" s="3">
        <v>41765</v>
      </c>
      <c r="C619" t="s">
        <v>12535</v>
      </c>
      <c r="D619">
        <v>2</v>
      </c>
      <c r="E619" t="s">
        <v>12536</v>
      </c>
      <c r="F619" t="s">
        <v>26</v>
      </c>
      <c r="G619" t="s">
        <v>13</v>
      </c>
      <c r="H619" t="s">
        <v>7398</v>
      </c>
      <c r="I619" s="14">
        <f t="shared" si="9"/>
        <v>7238.3750000000009</v>
      </c>
      <c r="J619" s="4">
        <v>1158.1400000000001</v>
      </c>
      <c r="K619" s="14" t="s">
        <v>6145</v>
      </c>
    </row>
    <row r="620" spans="1:11" hidden="1">
      <c r="A620" t="s">
        <v>8671</v>
      </c>
      <c r="B620" s="3">
        <v>41765</v>
      </c>
      <c r="C620" t="s">
        <v>12537</v>
      </c>
      <c r="D620">
        <v>2</v>
      </c>
      <c r="E620" t="s">
        <v>12538</v>
      </c>
      <c r="F620" t="s">
        <v>26</v>
      </c>
      <c r="G620" t="s">
        <v>13</v>
      </c>
      <c r="H620" t="s">
        <v>5532</v>
      </c>
      <c r="I620" s="14">
        <f t="shared" si="9"/>
        <v>853.43750000000011</v>
      </c>
      <c r="J620">
        <v>136.55000000000001</v>
      </c>
      <c r="K620" s="14" t="s">
        <v>6145</v>
      </c>
    </row>
    <row r="621" spans="1:11" hidden="1">
      <c r="A621" s="1" t="s">
        <v>1590</v>
      </c>
      <c r="B621" s="13">
        <v>41765</v>
      </c>
      <c r="C621" s="1" t="s">
        <v>11864</v>
      </c>
      <c r="D621" s="1">
        <v>2</v>
      </c>
      <c r="E621" s="1" t="s">
        <v>11865</v>
      </c>
      <c r="F621" s="1" t="s">
        <v>26</v>
      </c>
      <c r="G621" s="1" t="s">
        <v>13</v>
      </c>
      <c r="H621" s="1" t="s">
        <v>6920</v>
      </c>
      <c r="I621" s="14">
        <f t="shared" si="9"/>
        <v>1034.5</v>
      </c>
      <c r="J621" s="1">
        <v>165.52</v>
      </c>
      <c r="K621" s="14" t="s">
        <v>6145</v>
      </c>
    </row>
    <row r="622" spans="1:11" hidden="1">
      <c r="A622" t="s">
        <v>1590</v>
      </c>
      <c r="B622" s="3">
        <v>41765</v>
      </c>
      <c r="C622" t="s">
        <v>11864</v>
      </c>
      <c r="D622">
        <v>2</v>
      </c>
      <c r="E622" t="s">
        <v>11865</v>
      </c>
      <c r="F622" t="s">
        <v>26</v>
      </c>
      <c r="G622" t="s">
        <v>13</v>
      </c>
      <c r="H622" t="s">
        <v>6920</v>
      </c>
      <c r="I622" s="14">
        <f t="shared" si="9"/>
        <v>1034.5</v>
      </c>
      <c r="J622">
        <v>165.52</v>
      </c>
      <c r="K622" s="14" t="s">
        <v>6145</v>
      </c>
    </row>
    <row r="623" spans="1:11" hidden="1">
      <c r="A623" t="s">
        <v>1590</v>
      </c>
      <c r="B623" s="3">
        <v>41765</v>
      </c>
      <c r="C623" t="s">
        <v>11864</v>
      </c>
      <c r="D623">
        <v>2</v>
      </c>
      <c r="E623" t="s">
        <v>11865</v>
      </c>
      <c r="F623" t="s">
        <v>26</v>
      </c>
      <c r="G623" t="s">
        <v>13</v>
      </c>
      <c r="H623" t="s">
        <v>6920</v>
      </c>
      <c r="I623" s="14">
        <f t="shared" si="9"/>
        <v>-1034.5</v>
      </c>
      <c r="J623">
        <v>-165.52</v>
      </c>
      <c r="K623" s="14" t="s">
        <v>6145</v>
      </c>
    </row>
    <row r="624" spans="1:11" hidden="1">
      <c r="A624" t="s">
        <v>197</v>
      </c>
      <c r="B624" s="3">
        <v>41765</v>
      </c>
      <c r="C624" t="s">
        <v>12539</v>
      </c>
      <c r="D624">
        <v>2</v>
      </c>
      <c r="E624" t="s">
        <v>12540</v>
      </c>
      <c r="F624" t="s">
        <v>26</v>
      </c>
      <c r="G624" t="s">
        <v>13</v>
      </c>
      <c r="H624" t="s">
        <v>12541</v>
      </c>
      <c r="I624" s="14">
        <f t="shared" si="9"/>
        <v>2491.375</v>
      </c>
      <c r="J624">
        <v>398.62</v>
      </c>
      <c r="K624" s="14" t="s">
        <v>6145</v>
      </c>
    </row>
    <row r="625" spans="1:11" hidden="1">
      <c r="A625" t="s">
        <v>1594</v>
      </c>
      <c r="B625" s="3">
        <v>41765</v>
      </c>
      <c r="C625" t="s">
        <v>12542</v>
      </c>
      <c r="D625">
        <v>2</v>
      </c>
      <c r="E625" t="s">
        <v>12543</v>
      </c>
      <c r="F625" t="s">
        <v>26</v>
      </c>
      <c r="G625" t="s">
        <v>13</v>
      </c>
      <c r="H625" t="s">
        <v>12544</v>
      </c>
      <c r="I625" s="14">
        <f t="shared" si="9"/>
        <v>3413.8125</v>
      </c>
      <c r="J625">
        <v>546.21</v>
      </c>
      <c r="K625" s="14" t="s">
        <v>6145</v>
      </c>
    </row>
    <row r="626" spans="1:11" hidden="1">
      <c r="A626" t="s">
        <v>199</v>
      </c>
      <c r="B626" s="3">
        <v>41765</v>
      </c>
      <c r="C626" t="s">
        <v>12545</v>
      </c>
      <c r="D626">
        <v>2</v>
      </c>
      <c r="E626" t="s">
        <v>12546</v>
      </c>
      <c r="F626" t="s">
        <v>26</v>
      </c>
      <c r="G626" t="s">
        <v>13</v>
      </c>
      <c r="H626" t="s">
        <v>3264</v>
      </c>
      <c r="I626" s="14">
        <f t="shared" si="9"/>
        <v>1534.5</v>
      </c>
      <c r="J626">
        <v>245.52</v>
      </c>
      <c r="K626" s="14" t="s">
        <v>6145</v>
      </c>
    </row>
    <row r="627" spans="1:11" hidden="1">
      <c r="A627" t="s">
        <v>203</v>
      </c>
      <c r="B627" s="3">
        <v>41765</v>
      </c>
      <c r="C627" t="s">
        <v>12041</v>
      </c>
      <c r="D627">
        <v>2</v>
      </c>
      <c r="E627" t="s">
        <v>12547</v>
      </c>
      <c r="F627" t="s">
        <v>26</v>
      </c>
      <c r="G627" t="s">
        <v>13</v>
      </c>
      <c r="H627" t="s">
        <v>4606</v>
      </c>
      <c r="I627" s="14">
        <f t="shared" si="9"/>
        <v>853.43750000000011</v>
      </c>
      <c r="J627">
        <v>136.55000000000001</v>
      </c>
      <c r="K627" s="14" t="s">
        <v>6145</v>
      </c>
    </row>
    <row r="628" spans="1:11" hidden="1">
      <c r="A628" t="s">
        <v>1597</v>
      </c>
      <c r="B628" s="3">
        <v>41765</v>
      </c>
      <c r="C628" t="s">
        <v>12548</v>
      </c>
      <c r="D628">
        <v>2</v>
      </c>
      <c r="E628" t="s">
        <v>12549</v>
      </c>
      <c r="F628" t="s">
        <v>26</v>
      </c>
      <c r="G628" t="s">
        <v>13</v>
      </c>
      <c r="H628" t="s">
        <v>2930</v>
      </c>
      <c r="I628" s="14">
        <f t="shared" si="9"/>
        <v>1801.7499999999998</v>
      </c>
      <c r="J628">
        <v>288.27999999999997</v>
      </c>
      <c r="K628" s="14" t="s">
        <v>6145</v>
      </c>
    </row>
    <row r="629" spans="1:11">
      <c r="A629" t="s">
        <v>205</v>
      </c>
      <c r="B629" s="3">
        <v>41765</v>
      </c>
      <c r="C629" t="s">
        <v>2</v>
      </c>
      <c r="D629">
        <v>2</v>
      </c>
      <c r="E629" t="s">
        <v>12550</v>
      </c>
      <c r="F629" t="s">
        <v>18</v>
      </c>
      <c r="G629" t="s">
        <v>3</v>
      </c>
      <c r="H629" t="s">
        <v>3113</v>
      </c>
      <c r="I629" s="14">
        <f t="shared" si="9"/>
        <v>24.625</v>
      </c>
      <c r="J629">
        <v>3.94</v>
      </c>
      <c r="K629" s="4" t="s">
        <v>6149</v>
      </c>
    </row>
    <row r="630" spans="1:11">
      <c r="A630" t="s">
        <v>207</v>
      </c>
      <c r="B630" s="3">
        <v>41765</v>
      </c>
      <c r="C630" t="s">
        <v>2</v>
      </c>
      <c r="D630">
        <v>2</v>
      </c>
      <c r="E630" t="s">
        <v>12551</v>
      </c>
      <c r="F630" t="s">
        <v>18</v>
      </c>
      <c r="G630" t="s">
        <v>3</v>
      </c>
      <c r="H630" t="s">
        <v>3113</v>
      </c>
      <c r="I630" s="14">
        <f t="shared" si="9"/>
        <v>150.4375</v>
      </c>
      <c r="J630">
        <v>24.07</v>
      </c>
      <c r="K630" s="4" t="s">
        <v>6149</v>
      </c>
    </row>
    <row r="631" spans="1:11" hidden="1">
      <c r="A631" t="s">
        <v>1601</v>
      </c>
      <c r="B631" s="3">
        <v>41765</v>
      </c>
      <c r="C631" t="s">
        <v>12552</v>
      </c>
      <c r="D631">
        <v>2</v>
      </c>
      <c r="E631" t="s">
        <v>12553</v>
      </c>
      <c r="F631" t="s">
        <v>26</v>
      </c>
      <c r="G631" t="s">
        <v>13</v>
      </c>
      <c r="H631" t="s">
        <v>12554</v>
      </c>
      <c r="I631" s="14">
        <f t="shared" si="9"/>
        <v>3413.8125</v>
      </c>
      <c r="J631">
        <v>546.21</v>
      </c>
      <c r="K631" s="14" t="s">
        <v>6145</v>
      </c>
    </row>
    <row r="632" spans="1:11">
      <c r="A632" s="1" t="s">
        <v>1604</v>
      </c>
      <c r="B632" s="13">
        <v>41765</v>
      </c>
      <c r="C632" s="1" t="s">
        <v>16</v>
      </c>
      <c r="D632" s="1">
        <v>2</v>
      </c>
      <c r="E632" s="1" t="s">
        <v>11866</v>
      </c>
      <c r="F632" s="1" t="s">
        <v>18</v>
      </c>
      <c r="G632" s="1" t="s">
        <v>3</v>
      </c>
      <c r="H632" s="1" t="s">
        <v>10272</v>
      </c>
      <c r="I632" s="14">
        <f t="shared" si="9"/>
        <v>407.25</v>
      </c>
      <c r="J632" s="1">
        <v>65.16</v>
      </c>
      <c r="K632" s="4" t="s">
        <v>6149</v>
      </c>
    </row>
    <row r="633" spans="1:11">
      <c r="A633" t="s">
        <v>1604</v>
      </c>
      <c r="B633" s="3">
        <v>41765</v>
      </c>
      <c r="C633" t="s">
        <v>16</v>
      </c>
      <c r="D633">
        <v>2</v>
      </c>
      <c r="E633" t="s">
        <v>11866</v>
      </c>
      <c r="F633" t="s">
        <v>18</v>
      </c>
      <c r="G633" t="s">
        <v>3</v>
      </c>
      <c r="H633" t="s">
        <v>10272</v>
      </c>
      <c r="I633" s="14">
        <f t="shared" si="9"/>
        <v>407.25</v>
      </c>
      <c r="J633">
        <v>65.16</v>
      </c>
      <c r="K633" s="4" t="s">
        <v>6149</v>
      </c>
    </row>
    <row r="634" spans="1:11">
      <c r="A634" t="s">
        <v>1604</v>
      </c>
      <c r="B634" s="3">
        <v>41765</v>
      </c>
      <c r="C634" t="s">
        <v>16</v>
      </c>
      <c r="D634">
        <v>2</v>
      </c>
      <c r="E634" t="s">
        <v>11866</v>
      </c>
      <c r="F634" t="s">
        <v>18</v>
      </c>
      <c r="G634" t="s">
        <v>3</v>
      </c>
      <c r="H634" t="s">
        <v>10272</v>
      </c>
      <c r="I634" s="14">
        <f t="shared" si="9"/>
        <v>-407.25</v>
      </c>
      <c r="J634">
        <v>-65.16</v>
      </c>
      <c r="K634" s="4" t="s">
        <v>6149</v>
      </c>
    </row>
    <row r="635" spans="1:11" hidden="1">
      <c r="A635" t="s">
        <v>1608</v>
      </c>
      <c r="B635" s="3">
        <v>41765</v>
      </c>
      <c r="C635" t="s">
        <v>12555</v>
      </c>
      <c r="D635">
        <v>2</v>
      </c>
      <c r="E635" t="s">
        <v>12556</v>
      </c>
      <c r="F635" t="s">
        <v>26</v>
      </c>
      <c r="G635" t="s">
        <v>13</v>
      </c>
      <c r="H635" t="s">
        <v>4500</v>
      </c>
      <c r="I635" s="14">
        <f t="shared" si="9"/>
        <v>1025.875</v>
      </c>
      <c r="J635">
        <v>164.14</v>
      </c>
      <c r="K635" s="14" t="s">
        <v>6145</v>
      </c>
    </row>
    <row r="636" spans="1:11" hidden="1">
      <c r="A636" t="s">
        <v>1611</v>
      </c>
      <c r="B636" s="3">
        <v>41765</v>
      </c>
      <c r="C636" t="s">
        <v>12557</v>
      </c>
      <c r="D636">
        <v>2</v>
      </c>
      <c r="E636" t="s">
        <v>12558</v>
      </c>
      <c r="F636" t="s">
        <v>26</v>
      </c>
      <c r="G636" t="s">
        <v>13</v>
      </c>
      <c r="H636" t="s">
        <v>12559</v>
      </c>
      <c r="I636" s="14">
        <f t="shared" si="9"/>
        <v>4137.9375</v>
      </c>
      <c r="J636">
        <v>662.07</v>
      </c>
      <c r="K636" s="14" t="s">
        <v>6145</v>
      </c>
    </row>
    <row r="637" spans="1:11" hidden="1">
      <c r="A637" t="s">
        <v>1615</v>
      </c>
      <c r="B637" s="3">
        <v>41766</v>
      </c>
      <c r="C637" t="s">
        <v>12041</v>
      </c>
      <c r="D637">
        <v>2</v>
      </c>
      <c r="E637" t="s">
        <v>12560</v>
      </c>
      <c r="F637" t="s">
        <v>26</v>
      </c>
      <c r="G637" t="s">
        <v>13</v>
      </c>
      <c r="H637" t="s">
        <v>12561</v>
      </c>
      <c r="I637" s="14">
        <f t="shared" si="9"/>
        <v>853.43750000000011</v>
      </c>
      <c r="J637">
        <v>136.55000000000001</v>
      </c>
      <c r="K637" s="14" t="s">
        <v>6145</v>
      </c>
    </row>
    <row r="638" spans="1:11" hidden="1">
      <c r="A638" t="s">
        <v>1619</v>
      </c>
      <c r="B638" s="3">
        <v>41766</v>
      </c>
      <c r="C638" t="s">
        <v>12562</v>
      </c>
      <c r="D638">
        <v>2</v>
      </c>
      <c r="E638" t="s">
        <v>12563</v>
      </c>
      <c r="F638" t="s">
        <v>26</v>
      </c>
      <c r="G638" t="s">
        <v>13</v>
      </c>
      <c r="H638" t="s">
        <v>6823</v>
      </c>
      <c r="I638" s="14">
        <f t="shared" si="9"/>
        <v>172.4375</v>
      </c>
      <c r="J638">
        <v>27.59</v>
      </c>
      <c r="K638" s="14" t="s">
        <v>6145</v>
      </c>
    </row>
    <row r="639" spans="1:11" hidden="1">
      <c r="A639" t="s">
        <v>1623</v>
      </c>
      <c r="B639" s="3">
        <v>41766</v>
      </c>
      <c r="C639" t="s">
        <v>12564</v>
      </c>
      <c r="D639">
        <v>2</v>
      </c>
      <c r="E639" t="s">
        <v>12565</v>
      </c>
      <c r="F639" t="s">
        <v>26</v>
      </c>
      <c r="G639" t="s">
        <v>13</v>
      </c>
      <c r="H639" t="s">
        <v>10341</v>
      </c>
      <c r="I639" s="14">
        <f t="shared" si="9"/>
        <v>3492.125</v>
      </c>
      <c r="J639">
        <v>558.74</v>
      </c>
      <c r="K639" s="14" t="s">
        <v>6145</v>
      </c>
    </row>
    <row r="640" spans="1:11">
      <c r="A640" s="1" t="s">
        <v>1627</v>
      </c>
      <c r="B640" s="13">
        <v>41766</v>
      </c>
      <c r="C640" s="1" t="s">
        <v>16</v>
      </c>
      <c r="D640" s="1">
        <v>2</v>
      </c>
      <c r="E640" s="1" t="s">
        <v>11867</v>
      </c>
      <c r="F640" s="1" t="s">
        <v>18</v>
      </c>
      <c r="G640" s="1" t="s">
        <v>0</v>
      </c>
      <c r="H640" s="1" t="s">
        <v>7594</v>
      </c>
      <c r="I640" s="14">
        <f t="shared" si="9"/>
        <v>879.4375</v>
      </c>
      <c r="J640" s="1">
        <v>140.71</v>
      </c>
      <c r="K640" s="4" t="s">
        <v>6149</v>
      </c>
    </row>
    <row r="641" spans="1:11">
      <c r="A641" t="s">
        <v>1627</v>
      </c>
      <c r="B641" s="3">
        <v>41766</v>
      </c>
      <c r="C641" t="s">
        <v>16</v>
      </c>
      <c r="D641">
        <v>2</v>
      </c>
      <c r="E641" t="s">
        <v>11867</v>
      </c>
      <c r="F641" t="s">
        <v>18</v>
      </c>
      <c r="G641" t="s">
        <v>0</v>
      </c>
      <c r="H641" t="s">
        <v>7594</v>
      </c>
      <c r="I641" s="14">
        <f t="shared" si="9"/>
        <v>879.4375</v>
      </c>
      <c r="J641">
        <v>140.71</v>
      </c>
      <c r="K641" s="4" t="s">
        <v>6149</v>
      </c>
    </row>
    <row r="642" spans="1:11">
      <c r="A642" t="s">
        <v>1627</v>
      </c>
      <c r="B642" s="3">
        <v>41766</v>
      </c>
      <c r="C642" t="s">
        <v>16</v>
      </c>
      <c r="D642">
        <v>2</v>
      </c>
      <c r="E642" t="s">
        <v>11867</v>
      </c>
      <c r="F642" t="s">
        <v>18</v>
      </c>
      <c r="G642" t="s">
        <v>0</v>
      </c>
      <c r="H642" t="s">
        <v>7594</v>
      </c>
      <c r="I642" s="14">
        <f t="shared" si="9"/>
        <v>-879.4375</v>
      </c>
      <c r="J642">
        <v>-140.71</v>
      </c>
      <c r="K642" s="4" t="s">
        <v>6149</v>
      </c>
    </row>
    <row r="643" spans="1:11" hidden="1">
      <c r="A643" t="s">
        <v>210</v>
      </c>
      <c r="B643" s="3">
        <v>41766</v>
      </c>
      <c r="C643" t="s">
        <v>12566</v>
      </c>
      <c r="D643">
        <v>2</v>
      </c>
      <c r="E643" t="s">
        <v>12567</v>
      </c>
      <c r="F643" t="s">
        <v>26</v>
      </c>
      <c r="G643" t="s">
        <v>13</v>
      </c>
      <c r="H643" t="s">
        <v>2638</v>
      </c>
      <c r="I643" s="14">
        <f t="shared" si="9"/>
        <v>1534.5</v>
      </c>
      <c r="J643">
        <v>245.52</v>
      </c>
      <c r="K643" s="14" t="s">
        <v>6145</v>
      </c>
    </row>
    <row r="644" spans="1:11" hidden="1">
      <c r="A644" t="s">
        <v>1643</v>
      </c>
      <c r="B644" s="3">
        <v>41766</v>
      </c>
      <c r="C644" t="s">
        <v>12568</v>
      </c>
      <c r="D644">
        <v>2</v>
      </c>
      <c r="E644" t="s">
        <v>12569</v>
      </c>
      <c r="F644" t="s">
        <v>26</v>
      </c>
      <c r="G644" t="s">
        <v>13</v>
      </c>
      <c r="H644" t="s">
        <v>9951</v>
      </c>
      <c r="I644" s="14">
        <f t="shared" si="9"/>
        <v>96.9375</v>
      </c>
      <c r="J644">
        <v>15.51</v>
      </c>
      <c r="K644" s="14" t="s">
        <v>6145</v>
      </c>
    </row>
    <row r="645" spans="1:11">
      <c r="A645" t="s">
        <v>1647</v>
      </c>
      <c r="B645" s="3">
        <v>41766</v>
      </c>
      <c r="C645" t="s">
        <v>2</v>
      </c>
      <c r="D645">
        <v>2</v>
      </c>
      <c r="E645" t="s">
        <v>12570</v>
      </c>
      <c r="F645" t="s">
        <v>18</v>
      </c>
      <c r="G645" t="s">
        <v>0</v>
      </c>
      <c r="H645" t="s">
        <v>9951</v>
      </c>
      <c r="I645" s="14">
        <f t="shared" si="9"/>
        <v>41.5</v>
      </c>
      <c r="J645">
        <v>6.64</v>
      </c>
      <c r="K645" s="4" t="s">
        <v>6149</v>
      </c>
    </row>
    <row r="646" spans="1:11">
      <c r="A646" t="s">
        <v>238</v>
      </c>
      <c r="B646" s="3">
        <v>41766</v>
      </c>
      <c r="C646" t="s">
        <v>2</v>
      </c>
      <c r="D646">
        <v>2</v>
      </c>
      <c r="E646" t="s">
        <v>12571</v>
      </c>
      <c r="F646" t="s">
        <v>18</v>
      </c>
      <c r="G646" t="s">
        <v>3</v>
      </c>
      <c r="H646" t="s">
        <v>9951</v>
      </c>
      <c r="I646" s="14">
        <f t="shared" si="9"/>
        <v>44.5625</v>
      </c>
      <c r="J646">
        <v>7.13</v>
      </c>
      <c r="K646" s="4" t="s">
        <v>6149</v>
      </c>
    </row>
    <row r="647" spans="1:11" hidden="1">
      <c r="A647" t="s">
        <v>1651</v>
      </c>
      <c r="B647" s="3">
        <v>41766</v>
      </c>
      <c r="C647" t="s">
        <v>12572</v>
      </c>
      <c r="D647">
        <v>2</v>
      </c>
      <c r="E647" t="s">
        <v>12573</v>
      </c>
      <c r="F647" t="s">
        <v>26</v>
      </c>
      <c r="G647" t="s">
        <v>13</v>
      </c>
      <c r="H647" t="s">
        <v>12574</v>
      </c>
      <c r="I647" s="14">
        <f t="shared" si="9"/>
        <v>3586.1875</v>
      </c>
      <c r="J647">
        <v>573.79</v>
      </c>
      <c r="K647" s="14" t="s">
        <v>6145</v>
      </c>
    </row>
    <row r="648" spans="1:11" hidden="1">
      <c r="A648" t="s">
        <v>241</v>
      </c>
      <c r="B648" s="3">
        <v>41766</v>
      </c>
      <c r="C648" t="s">
        <v>12575</v>
      </c>
      <c r="D648">
        <v>2</v>
      </c>
      <c r="E648" t="s">
        <v>12576</v>
      </c>
      <c r="F648" t="s">
        <v>26</v>
      </c>
      <c r="G648" t="s">
        <v>13</v>
      </c>
      <c r="H648" t="s">
        <v>12577</v>
      </c>
      <c r="I648" s="14">
        <f t="shared" si="9"/>
        <v>3387.0624999999995</v>
      </c>
      <c r="J648">
        <v>541.92999999999995</v>
      </c>
      <c r="K648" s="14" t="s">
        <v>6145</v>
      </c>
    </row>
    <row r="649" spans="1:11" hidden="1">
      <c r="A649" t="s">
        <v>1658</v>
      </c>
      <c r="B649" s="3">
        <v>41766</v>
      </c>
      <c r="C649" t="s">
        <v>12578</v>
      </c>
      <c r="D649">
        <v>2</v>
      </c>
      <c r="E649" t="s">
        <v>12579</v>
      </c>
      <c r="F649" t="s">
        <v>26</v>
      </c>
      <c r="G649" t="s">
        <v>13</v>
      </c>
      <c r="H649" t="s">
        <v>12580</v>
      </c>
      <c r="I649" s="14">
        <f t="shared" si="9"/>
        <v>853.43750000000011</v>
      </c>
      <c r="J649">
        <v>136.55000000000001</v>
      </c>
      <c r="K649" s="14" t="s">
        <v>6145</v>
      </c>
    </row>
    <row r="650" spans="1:11" hidden="1">
      <c r="A650" t="s">
        <v>1661</v>
      </c>
      <c r="B650" s="3">
        <v>41766</v>
      </c>
      <c r="C650" t="s">
        <v>12581</v>
      </c>
      <c r="D650">
        <v>2</v>
      </c>
      <c r="E650" t="s">
        <v>12582</v>
      </c>
      <c r="F650" t="s">
        <v>26</v>
      </c>
      <c r="G650" t="s">
        <v>13</v>
      </c>
      <c r="H650" t="s">
        <v>12583</v>
      </c>
      <c r="I650" s="14">
        <f t="shared" ref="I650:I713" si="10">J650*100/16</f>
        <v>853.43750000000011</v>
      </c>
      <c r="J650">
        <v>136.55000000000001</v>
      </c>
      <c r="K650" s="14" t="s">
        <v>6145</v>
      </c>
    </row>
    <row r="651" spans="1:11">
      <c r="A651" t="s">
        <v>1665</v>
      </c>
      <c r="B651" s="3">
        <v>41766</v>
      </c>
      <c r="C651" t="s">
        <v>49</v>
      </c>
      <c r="D651">
        <v>2</v>
      </c>
      <c r="E651" t="s">
        <v>12584</v>
      </c>
      <c r="F651" t="s">
        <v>18</v>
      </c>
      <c r="G651" t="s">
        <v>3</v>
      </c>
      <c r="H651" t="s">
        <v>88</v>
      </c>
      <c r="I651" s="14">
        <f t="shared" si="10"/>
        <v>526.6875</v>
      </c>
      <c r="J651">
        <v>84.27</v>
      </c>
      <c r="K651" s="4" t="s">
        <v>6149</v>
      </c>
    </row>
    <row r="652" spans="1:11" hidden="1">
      <c r="A652" t="s">
        <v>1667</v>
      </c>
      <c r="B652" s="3">
        <v>41766</v>
      </c>
      <c r="C652" t="s">
        <v>12585</v>
      </c>
      <c r="D652">
        <v>2</v>
      </c>
      <c r="E652" t="s">
        <v>12586</v>
      </c>
      <c r="F652" t="s">
        <v>26</v>
      </c>
      <c r="G652" t="s">
        <v>13</v>
      </c>
      <c r="H652" t="s">
        <v>6011</v>
      </c>
      <c r="I652" s="14">
        <f t="shared" si="10"/>
        <v>1534.5</v>
      </c>
      <c r="J652">
        <v>245.52</v>
      </c>
      <c r="K652" s="14" t="s">
        <v>6145</v>
      </c>
    </row>
    <row r="653" spans="1:11" hidden="1">
      <c r="A653" t="s">
        <v>1670</v>
      </c>
      <c r="B653" s="3">
        <v>41766</v>
      </c>
      <c r="C653" t="s">
        <v>12587</v>
      </c>
      <c r="D653">
        <v>2</v>
      </c>
      <c r="E653" t="s">
        <v>12588</v>
      </c>
      <c r="F653" t="s">
        <v>26</v>
      </c>
      <c r="G653" t="s">
        <v>13</v>
      </c>
      <c r="H653" t="s">
        <v>9984</v>
      </c>
      <c r="I653" s="14">
        <f t="shared" si="10"/>
        <v>172.4375</v>
      </c>
      <c r="J653">
        <v>27.59</v>
      </c>
      <c r="K653" s="14" t="s">
        <v>6145</v>
      </c>
    </row>
    <row r="654" spans="1:11">
      <c r="A654" t="s">
        <v>244</v>
      </c>
      <c r="B654" s="3">
        <v>41766</v>
      </c>
      <c r="C654" t="s">
        <v>2</v>
      </c>
      <c r="D654">
        <v>2</v>
      </c>
      <c r="E654" t="s">
        <v>12589</v>
      </c>
      <c r="F654" t="s">
        <v>18</v>
      </c>
      <c r="G654" t="s">
        <v>3</v>
      </c>
      <c r="H654" t="s">
        <v>88</v>
      </c>
      <c r="I654" s="14">
        <f t="shared" si="10"/>
        <v>150.6875</v>
      </c>
      <c r="J654">
        <v>24.11</v>
      </c>
      <c r="K654" s="4" t="s">
        <v>6149</v>
      </c>
    </row>
    <row r="655" spans="1:11">
      <c r="A655" s="1" t="s">
        <v>1674</v>
      </c>
      <c r="B655" s="13">
        <v>41766</v>
      </c>
      <c r="C655" s="1" t="s">
        <v>16</v>
      </c>
      <c r="D655" s="1">
        <v>2</v>
      </c>
      <c r="E655" s="1" t="s">
        <v>11868</v>
      </c>
      <c r="F655" s="1" t="s">
        <v>18</v>
      </c>
      <c r="G655" s="1" t="s">
        <v>0</v>
      </c>
      <c r="H655" s="1" t="s">
        <v>8375</v>
      </c>
      <c r="I655" s="14">
        <f t="shared" si="10"/>
        <v>989.5</v>
      </c>
      <c r="J655" s="1">
        <v>158.32</v>
      </c>
      <c r="K655" s="4" t="s">
        <v>6149</v>
      </c>
    </row>
    <row r="656" spans="1:11">
      <c r="A656" t="s">
        <v>1674</v>
      </c>
      <c r="B656" s="3">
        <v>41766</v>
      </c>
      <c r="C656" t="s">
        <v>16</v>
      </c>
      <c r="D656">
        <v>2</v>
      </c>
      <c r="E656" t="s">
        <v>11868</v>
      </c>
      <c r="F656" t="s">
        <v>18</v>
      </c>
      <c r="G656" t="s">
        <v>0</v>
      </c>
      <c r="H656" t="s">
        <v>8375</v>
      </c>
      <c r="I656" s="14">
        <f t="shared" si="10"/>
        <v>986.43750000000011</v>
      </c>
      <c r="J656">
        <v>157.83000000000001</v>
      </c>
      <c r="K656" s="4" t="s">
        <v>6149</v>
      </c>
    </row>
    <row r="657" spans="1:11">
      <c r="A657" t="s">
        <v>1674</v>
      </c>
      <c r="B657" s="3">
        <v>41766</v>
      </c>
      <c r="C657" t="s">
        <v>16</v>
      </c>
      <c r="D657">
        <v>2</v>
      </c>
      <c r="E657" t="s">
        <v>11868</v>
      </c>
      <c r="F657" t="s">
        <v>18</v>
      </c>
      <c r="G657" t="s">
        <v>0</v>
      </c>
      <c r="H657" t="s">
        <v>8375</v>
      </c>
      <c r="I657" s="14">
        <f t="shared" si="10"/>
        <v>-989.5</v>
      </c>
      <c r="J657">
        <v>-158.32</v>
      </c>
      <c r="K657" s="4" t="s">
        <v>6149</v>
      </c>
    </row>
    <row r="658" spans="1:11" hidden="1">
      <c r="A658" t="s">
        <v>1678</v>
      </c>
      <c r="B658" s="3">
        <v>41766</v>
      </c>
      <c r="C658" t="s">
        <v>12590</v>
      </c>
      <c r="D658">
        <v>2</v>
      </c>
      <c r="E658" t="s">
        <v>12591</v>
      </c>
      <c r="F658" t="s">
        <v>26</v>
      </c>
      <c r="G658" t="s">
        <v>13</v>
      </c>
      <c r="H658" t="s">
        <v>1801</v>
      </c>
      <c r="I658" s="14">
        <f t="shared" si="10"/>
        <v>853.43750000000011</v>
      </c>
      <c r="J658">
        <v>136.55000000000001</v>
      </c>
      <c r="K658" s="14" t="s">
        <v>6145</v>
      </c>
    </row>
    <row r="659" spans="1:11" hidden="1">
      <c r="A659" t="s">
        <v>1682</v>
      </c>
      <c r="B659" s="3">
        <v>41766</v>
      </c>
      <c r="C659" t="s">
        <v>12592</v>
      </c>
      <c r="D659">
        <v>2</v>
      </c>
      <c r="E659" t="s">
        <v>12593</v>
      </c>
      <c r="F659" t="s">
        <v>26</v>
      </c>
      <c r="G659" t="s">
        <v>13</v>
      </c>
      <c r="H659" t="s">
        <v>27</v>
      </c>
      <c r="I659" s="14">
        <f t="shared" si="10"/>
        <v>853.43750000000011</v>
      </c>
      <c r="J659">
        <v>136.55000000000001</v>
      </c>
      <c r="K659" s="14" t="s">
        <v>6145</v>
      </c>
    </row>
    <row r="660" spans="1:11" hidden="1">
      <c r="A660" t="s">
        <v>247</v>
      </c>
      <c r="B660" s="3">
        <v>41766</v>
      </c>
      <c r="C660" t="s">
        <v>12594</v>
      </c>
      <c r="D660">
        <v>2</v>
      </c>
      <c r="E660" t="s">
        <v>12595</v>
      </c>
      <c r="F660" t="s">
        <v>26</v>
      </c>
      <c r="G660" t="s">
        <v>13</v>
      </c>
      <c r="H660" t="s">
        <v>12596</v>
      </c>
      <c r="I660" s="14">
        <f t="shared" si="10"/>
        <v>2525.875</v>
      </c>
      <c r="J660">
        <v>404.14</v>
      </c>
      <c r="K660" s="14" t="s">
        <v>6145</v>
      </c>
    </row>
    <row r="661" spans="1:11">
      <c r="A661" s="1" t="s">
        <v>1685</v>
      </c>
      <c r="B661" s="13">
        <v>41766</v>
      </c>
      <c r="C661" s="1" t="s">
        <v>16</v>
      </c>
      <c r="D661" s="1">
        <v>2</v>
      </c>
      <c r="E661" s="1" t="s">
        <v>11869</v>
      </c>
      <c r="F661" s="1" t="s">
        <v>18</v>
      </c>
      <c r="G661" s="1" t="s">
        <v>0</v>
      </c>
      <c r="H661" s="1" t="s">
        <v>10450</v>
      </c>
      <c r="I661" s="14">
        <f t="shared" si="10"/>
        <v>329.4375</v>
      </c>
      <c r="J661" s="1">
        <v>52.71</v>
      </c>
      <c r="K661" s="4" t="s">
        <v>6149</v>
      </c>
    </row>
    <row r="662" spans="1:11">
      <c r="A662" t="s">
        <v>1685</v>
      </c>
      <c r="B662" s="3">
        <v>41766</v>
      </c>
      <c r="C662" t="s">
        <v>16</v>
      </c>
      <c r="D662">
        <v>2</v>
      </c>
      <c r="E662" t="s">
        <v>11869</v>
      </c>
      <c r="F662" t="s">
        <v>18</v>
      </c>
      <c r="G662" t="s">
        <v>0</v>
      </c>
      <c r="H662" t="s">
        <v>10450</v>
      </c>
      <c r="I662" s="14">
        <f t="shared" si="10"/>
        <v>329.4375</v>
      </c>
      <c r="J662">
        <v>52.71</v>
      </c>
      <c r="K662" s="4" t="s">
        <v>6149</v>
      </c>
    </row>
    <row r="663" spans="1:11">
      <c r="A663" t="s">
        <v>1685</v>
      </c>
      <c r="B663" s="3">
        <v>41766</v>
      </c>
      <c r="C663" t="s">
        <v>16</v>
      </c>
      <c r="D663">
        <v>2</v>
      </c>
      <c r="E663" t="s">
        <v>11869</v>
      </c>
      <c r="F663" t="s">
        <v>18</v>
      </c>
      <c r="G663" t="s">
        <v>0</v>
      </c>
      <c r="H663" t="s">
        <v>10450</v>
      </c>
      <c r="I663" s="14">
        <f t="shared" si="10"/>
        <v>-329.4375</v>
      </c>
      <c r="J663">
        <v>-52.71</v>
      </c>
      <c r="K663" s="4" t="s">
        <v>6149</v>
      </c>
    </row>
    <row r="664" spans="1:11" hidden="1">
      <c r="A664" t="s">
        <v>8672</v>
      </c>
      <c r="B664" s="3">
        <v>41766</v>
      </c>
      <c r="C664" t="s">
        <v>12597</v>
      </c>
      <c r="D664">
        <v>2</v>
      </c>
      <c r="E664" t="s">
        <v>12598</v>
      </c>
      <c r="F664" t="s">
        <v>26</v>
      </c>
      <c r="G664" t="s">
        <v>13</v>
      </c>
      <c r="H664" t="s">
        <v>306</v>
      </c>
      <c r="I664" s="14">
        <f t="shared" si="10"/>
        <v>853.43750000000011</v>
      </c>
      <c r="J664">
        <v>136.55000000000001</v>
      </c>
      <c r="K664" s="14" t="s">
        <v>6145</v>
      </c>
    </row>
    <row r="665" spans="1:11" hidden="1">
      <c r="A665" t="s">
        <v>1689</v>
      </c>
      <c r="B665" s="3">
        <v>41766</v>
      </c>
      <c r="C665" t="s">
        <v>12599</v>
      </c>
      <c r="D665">
        <v>2</v>
      </c>
      <c r="E665" t="s">
        <v>12600</v>
      </c>
      <c r="F665" t="s">
        <v>26</v>
      </c>
      <c r="G665" t="s">
        <v>13</v>
      </c>
      <c r="H665" t="s">
        <v>3782</v>
      </c>
      <c r="I665" s="14">
        <f t="shared" si="10"/>
        <v>853.43750000000011</v>
      </c>
      <c r="J665">
        <v>136.55000000000001</v>
      </c>
      <c r="K665" s="14" t="s">
        <v>6145</v>
      </c>
    </row>
    <row r="666" spans="1:11" hidden="1">
      <c r="A666" t="s">
        <v>248</v>
      </c>
      <c r="B666" s="3">
        <v>41766</v>
      </c>
      <c r="C666" t="s">
        <v>12601</v>
      </c>
      <c r="D666">
        <v>2</v>
      </c>
      <c r="E666" t="s">
        <v>12602</v>
      </c>
      <c r="F666" t="s">
        <v>26</v>
      </c>
      <c r="G666" t="s">
        <v>13</v>
      </c>
      <c r="H666" t="s">
        <v>12603</v>
      </c>
      <c r="I666" s="14">
        <f t="shared" si="10"/>
        <v>1534.5</v>
      </c>
      <c r="J666">
        <v>245.52</v>
      </c>
      <c r="K666" s="14" t="s">
        <v>6145</v>
      </c>
    </row>
    <row r="667" spans="1:11">
      <c r="A667" t="s">
        <v>1692</v>
      </c>
      <c r="B667" s="3">
        <v>41766</v>
      </c>
      <c r="C667" t="s">
        <v>16</v>
      </c>
      <c r="D667">
        <v>2</v>
      </c>
      <c r="E667" t="s">
        <v>12604</v>
      </c>
      <c r="F667" t="s">
        <v>18</v>
      </c>
      <c r="G667" t="s">
        <v>3</v>
      </c>
      <c r="H667" t="s">
        <v>59</v>
      </c>
      <c r="I667" s="14">
        <f t="shared" si="10"/>
        <v>1982.75</v>
      </c>
      <c r="J667">
        <v>317.24</v>
      </c>
      <c r="K667" s="4" t="s">
        <v>6149</v>
      </c>
    </row>
    <row r="668" spans="1:11" hidden="1">
      <c r="A668" t="s">
        <v>251</v>
      </c>
      <c r="B668" s="3">
        <v>41766</v>
      </c>
      <c r="C668" t="s">
        <v>12605</v>
      </c>
      <c r="D668">
        <v>2</v>
      </c>
      <c r="E668" t="s">
        <v>12606</v>
      </c>
      <c r="F668" t="s">
        <v>26</v>
      </c>
      <c r="G668" t="s">
        <v>13</v>
      </c>
      <c r="H668" t="s">
        <v>59</v>
      </c>
      <c r="I668" s="14">
        <f t="shared" si="10"/>
        <v>172.4375</v>
      </c>
      <c r="J668">
        <v>27.59</v>
      </c>
      <c r="K668" s="14" t="s">
        <v>6145</v>
      </c>
    </row>
    <row r="669" spans="1:11" hidden="1">
      <c r="A669" t="s">
        <v>1696</v>
      </c>
      <c r="B669" s="3">
        <v>41766</v>
      </c>
      <c r="C669" t="s">
        <v>12607</v>
      </c>
      <c r="D669">
        <v>2</v>
      </c>
      <c r="E669" t="s">
        <v>12608</v>
      </c>
      <c r="F669" t="s">
        <v>26</v>
      </c>
      <c r="G669" t="s">
        <v>13</v>
      </c>
      <c r="H669" t="s">
        <v>8375</v>
      </c>
      <c r="I669" s="14">
        <f t="shared" si="10"/>
        <v>241.37499999999997</v>
      </c>
      <c r="J669">
        <v>38.619999999999997</v>
      </c>
      <c r="K669" s="14" t="s">
        <v>6145</v>
      </c>
    </row>
    <row r="670" spans="1:11">
      <c r="A670" t="s">
        <v>1700</v>
      </c>
      <c r="B670" s="3">
        <v>41766</v>
      </c>
      <c r="C670" t="s">
        <v>2</v>
      </c>
      <c r="D670">
        <v>2</v>
      </c>
      <c r="E670" t="s">
        <v>12609</v>
      </c>
      <c r="F670" t="s">
        <v>18</v>
      </c>
      <c r="G670" t="s">
        <v>3</v>
      </c>
      <c r="H670" t="s">
        <v>88</v>
      </c>
      <c r="I670" s="14">
        <f t="shared" si="10"/>
        <v>21</v>
      </c>
      <c r="J670">
        <v>3.36</v>
      </c>
      <c r="K670" s="4" t="s">
        <v>6149</v>
      </c>
    </row>
    <row r="671" spans="1:11">
      <c r="A671" s="1" t="s">
        <v>272</v>
      </c>
      <c r="B671" s="13">
        <v>41766</v>
      </c>
      <c r="C671" s="1" t="s">
        <v>2</v>
      </c>
      <c r="D671" s="1">
        <v>2</v>
      </c>
      <c r="E671" s="1" t="s">
        <v>11870</v>
      </c>
      <c r="F671" s="1" t="s">
        <v>18</v>
      </c>
      <c r="G671" s="1" t="s">
        <v>3</v>
      </c>
      <c r="H671" s="1" t="s">
        <v>59</v>
      </c>
      <c r="I671" s="14">
        <f t="shared" si="10"/>
        <v>862.0625</v>
      </c>
      <c r="J671" s="1">
        <v>137.93</v>
      </c>
      <c r="K671" s="4" t="s">
        <v>6149</v>
      </c>
    </row>
    <row r="672" spans="1:11">
      <c r="A672" t="s">
        <v>272</v>
      </c>
      <c r="B672" s="3">
        <v>41766</v>
      </c>
      <c r="C672" t="s">
        <v>2</v>
      </c>
      <c r="D672">
        <v>2</v>
      </c>
      <c r="E672" t="s">
        <v>11870</v>
      </c>
      <c r="F672" t="s">
        <v>18</v>
      </c>
      <c r="G672" t="s">
        <v>3</v>
      </c>
      <c r="H672" t="s">
        <v>59</v>
      </c>
      <c r="I672" s="14">
        <f t="shared" si="10"/>
        <v>1982.75</v>
      </c>
      <c r="J672">
        <v>317.24</v>
      </c>
      <c r="K672" s="4" t="s">
        <v>6149</v>
      </c>
    </row>
    <row r="673" spans="1:11">
      <c r="A673" t="s">
        <v>272</v>
      </c>
      <c r="B673" s="3">
        <v>41766</v>
      </c>
      <c r="C673" t="s">
        <v>2</v>
      </c>
      <c r="D673">
        <v>2</v>
      </c>
      <c r="E673" t="s">
        <v>11870</v>
      </c>
      <c r="F673" t="s">
        <v>18</v>
      </c>
      <c r="G673" t="s">
        <v>3</v>
      </c>
      <c r="H673" t="s">
        <v>59</v>
      </c>
      <c r="I673" s="14">
        <f t="shared" si="10"/>
        <v>-862.0625</v>
      </c>
      <c r="J673">
        <v>-137.93</v>
      </c>
      <c r="K673" s="4" t="s">
        <v>6149</v>
      </c>
    </row>
    <row r="674" spans="1:11" hidden="1">
      <c r="A674" t="s">
        <v>277</v>
      </c>
      <c r="B674" s="3">
        <v>41767</v>
      </c>
      <c r="C674" t="s">
        <v>12610</v>
      </c>
      <c r="D674">
        <v>2</v>
      </c>
      <c r="E674" t="s">
        <v>12611</v>
      </c>
      <c r="F674" t="s">
        <v>26</v>
      </c>
      <c r="G674" t="s">
        <v>13</v>
      </c>
      <c r="H674" t="s">
        <v>2104</v>
      </c>
      <c r="I674" s="14">
        <f t="shared" si="10"/>
        <v>1534.5</v>
      </c>
      <c r="J674">
        <v>245.52</v>
      </c>
      <c r="K674" s="14" t="s">
        <v>6145</v>
      </c>
    </row>
    <row r="675" spans="1:11">
      <c r="A675" s="1" t="s">
        <v>279</v>
      </c>
      <c r="B675" s="13">
        <v>41767</v>
      </c>
      <c r="C675" s="1" t="s">
        <v>16</v>
      </c>
      <c r="D675" s="1">
        <v>2</v>
      </c>
      <c r="E675" s="1" t="s">
        <v>11871</v>
      </c>
      <c r="F675" s="1" t="s">
        <v>18</v>
      </c>
      <c r="G675" s="1" t="s">
        <v>0</v>
      </c>
      <c r="H675" s="1" t="s">
        <v>8773</v>
      </c>
      <c r="I675" s="14">
        <f t="shared" si="10"/>
        <v>2006.3125</v>
      </c>
      <c r="J675" s="1">
        <v>321.01</v>
      </c>
      <c r="K675" s="4" t="s">
        <v>6149</v>
      </c>
    </row>
    <row r="676" spans="1:11">
      <c r="A676" t="s">
        <v>279</v>
      </c>
      <c r="B676" s="3">
        <v>41767</v>
      </c>
      <c r="C676" t="s">
        <v>16</v>
      </c>
      <c r="D676">
        <v>2</v>
      </c>
      <c r="E676" t="s">
        <v>11871</v>
      </c>
      <c r="F676" t="s">
        <v>18</v>
      </c>
      <c r="G676" t="s">
        <v>0</v>
      </c>
      <c r="H676" t="s">
        <v>8773</v>
      </c>
      <c r="I676" s="14">
        <f t="shared" si="10"/>
        <v>2006.3125</v>
      </c>
      <c r="J676">
        <v>321.01</v>
      </c>
      <c r="K676" s="4" t="s">
        <v>6149</v>
      </c>
    </row>
    <row r="677" spans="1:11">
      <c r="A677" t="s">
        <v>279</v>
      </c>
      <c r="B677" s="3">
        <v>41767</v>
      </c>
      <c r="C677" t="s">
        <v>16</v>
      </c>
      <c r="D677">
        <v>2</v>
      </c>
      <c r="E677" t="s">
        <v>11871</v>
      </c>
      <c r="F677" t="s">
        <v>18</v>
      </c>
      <c r="G677" t="s">
        <v>0</v>
      </c>
      <c r="H677" t="s">
        <v>8773</v>
      </c>
      <c r="I677" s="14">
        <f t="shared" si="10"/>
        <v>-2006.3125</v>
      </c>
      <c r="J677">
        <v>-321.01</v>
      </c>
      <c r="K677" s="4" t="s">
        <v>6149</v>
      </c>
    </row>
    <row r="678" spans="1:11">
      <c r="A678" t="s">
        <v>281</v>
      </c>
      <c r="B678" s="3">
        <v>41767</v>
      </c>
      <c r="C678" t="s">
        <v>2</v>
      </c>
      <c r="D678">
        <v>2</v>
      </c>
      <c r="E678" t="s">
        <v>12612</v>
      </c>
      <c r="F678" t="s">
        <v>18</v>
      </c>
      <c r="G678" t="s">
        <v>3</v>
      </c>
      <c r="H678" t="s">
        <v>2185</v>
      </c>
      <c r="I678" s="14">
        <f t="shared" si="10"/>
        <v>1109.625</v>
      </c>
      <c r="J678">
        <v>177.54</v>
      </c>
      <c r="K678" s="4" t="s">
        <v>6149</v>
      </c>
    </row>
    <row r="679" spans="1:11" hidden="1">
      <c r="A679" t="s">
        <v>4399</v>
      </c>
      <c r="B679" s="3">
        <v>41767</v>
      </c>
      <c r="C679" t="s">
        <v>12613</v>
      </c>
      <c r="D679">
        <v>2</v>
      </c>
      <c r="E679" t="s">
        <v>12614</v>
      </c>
      <c r="F679" t="s">
        <v>26</v>
      </c>
      <c r="G679" t="s">
        <v>13</v>
      </c>
      <c r="H679" t="s">
        <v>8773</v>
      </c>
      <c r="I679" s="14">
        <f t="shared" si="10"/>
        <v>172.4375</v>
      </c>
      <c r="J679">
        <v>27.59</v>
      </c>
      <c r="K679" s="14" t="s">
        <v>6145</v>
      </c>
    </row>
    <row r="680" spans="1:11" hidden="1">
      <c r="A680" t="s">
        <v>1761</v>
      </c>
      <c r="B680" s="3">
        <v>41767</v>
      </c>
      <c r="C680" t="s">
        <v>12615</v>
      </c>
      <c r="D680">
        <v>2</v>
      </c>
      <c r="E680" t="s">
        <v>12616</v>
      </c>
      <c r="F680" t="s">
        <v>26</v>
      </c>
      <c r="G680" t="s">
        <v>13</v>
      </c>
      <c r="H680" t="s">
        <v>1470</v>
      </c>
      <c r="I680" s="14">
        <f t="shared" si="10"/>
        <v>853.43750000000011</v>
      </c>
      <c r="J680">
        <v>136.55000000000001</v>
      </c>
      <c r="K680" s="14" t="s">
        <v>6145</v>
      </c>
    </row>
    <row r="681" spans="1:11" hidden="1">
      <c r="A681" t="s">
        <v>1763</v>
      </c>
      <c r="B681" s="3">
        <v>41767</v>
      </c>
      <c r="C681" t="s">
        <v>12617</v>
      </c>
      <c r="D681">
        <v>2</v>
      </c>
      <c r="E681" t="s">
        <v>12618</v>
      </c>
      <c r="F681" t="s">
        <v>26</v>
      </c>
      <c r="G681" t="s">
        <v>13</v>
      </c>
      <c r="H681" t="s">
        <v>12619</v>
      </c>
      <c r="I681" s="14">
        <f t="shared" si="10"/>
        <v>853.43750000000011</v>
      </c>
      <c r="J681">
        <v>136.55000000000001</v>
      </c>
      <c r="K681" s="14" t="s">
        <v>6145</v>
      </c>
    </row>
    <row r="682" spans="1:11">
      <c r="A682" s="1" t="s">
        <v>284</v>
      </c>
      <c r="B682" s="13">
        <v>41767</v>
      </c>
      <c r="C682" s="1" t="s">
        <v>6757</v>
      </c>
      <c r="D682" s="1">
        <v>2</v>
      </c>
      <c r="E682" s="1" t="s">
        <v>11872</v>
      </c>
      <c r="F682" s="1" t="s">
        <v>18</v>
      </c>
      <c r="G682" s="1" t="s">
        <v>0</v>
      </c>
      <c r="H682" s="1" t="s">
        <v>39</v>
      </c>
      <c r="I682" s="14">
        <f t="shared" si="10"/>
        <v>324.9375</v>
      </c>
      <c r="J682" s="1">
        <v>51.99</v>
      </c>
      <c r="K682" s="4" t="s">
        <v>6149</v>
      </c>
    </row>
    <row r="683" spans="1:11">
      <c r="A683" t="s">
        <v>284</v>
      </c>
      <c r="B683" s="3">
        <v>41767</v>
      </c>
      <c r="C683" t="s">
        <v>6757</v>
      </c>
      <c r="D683">
        <v>2</v>
      </c>
      <c r="E683" t="s">
        <v>11872</v>
      </c>
      <c r="F683" t="s">
        <v>18</v>
      </c>
      <c r="G683" t="s">
        <v>0</v>
      </c>
      <c r="H683" t="s">
        <v>39</v>
      </c>
      <c r="I683" s="14">
        <f t="shared" si="10"/>
        <v>488.375</v>
      </c>
      <c r="J683">
        <v>78.14</v>
      </c>
      <c r="K683" s="4" t="s">
        <v>6149</v>
      </c>
    </row>
    <row r="684" spans="1:11">
      <c r="A684" t="s">
        <v>284</v>
      </c>
      <c r="B684" s="3">
        <v>41767</v>
      </c>
      <c r="C684" t="s">
        <v>6757</v>
      </c>
      <c r="D684">
        <v>2</v>
      </c>
      <c r="E684" t="s">
        <v>11872</v>
      </c>
      <c r="F684" t="s">
        <v>18</v>
      </c>
      <c r="G684" t="s">
        <v>0</v>
      </c>
      <c r="H684" t="s">
        <v>39</v>
      </c>
      <c r="I684" s="14">
        <f t="shared" si="10"/>
        <v>-324.9375</v>
      </c>
      <c r="J684">
        <v>-51.99</v>
      </c>
      <c r="K684" s="4" t="s">
        <v>6149</v>
      </c>
    </row>
    <row r="685" spans="1:11" hidden="1">
      <c r="A685" t="s">
        <v>287</v>
      </c>
      <c r="B685" s="3">
        <v>41767</v>
      </c>
      <c r="C685" t="s">
        <v>12620</v>
      </c>
      <c r="D685">
        <v>2</v>
      </c>
      <c r="E685" t="s">
        <v>12621</v>
      </c>
      <c r="F685" t="s">
        <v>26</v>
      </c>
      <c r="G685" t="s">
        <v>13</v>
      </c>
      <c r="H685" t="s">
        <v>12622</v>
      </c>
      <c r="I685" s="14">
        <f t="shared" si="10"/>
        <v>1534.5</v>
      </c>
      <c r="J685">
        <v>245.52</v>
      </c>
      <c r="K685" s="14" t="s">
        <v>6145</v>
      </c>
    </row>
    <row r="686" spans="1:11">
      <c r="A686" s="1" t="s">
        <v>1767</v>
      </c>
      <c r="B686" s="13">
        <v>41767</v>
      </c>
      <c r="C686" s="1" t="s">
        <v>6757</v>
      </c>
      <c r="D686" s="1">
        <v>2</v>
      </c>
      <c r="E686" s="1" t="s">
        <v>11873</v>
      </c>
      <c r="F686" s="1" t="s">
        <v>18</v>
      </c>
      <c r="G686" s="1" t="s">
        <v>0</v>
      </c>
      <c r="H686" s="1" t="s">
        <v>39</v>
      </c>
      <c r="I686" s="14">
        <f t="shared" si="10"/>
        <v>383.0625</v>
      </c>
      <c r="J686" s="1">
        <v>61.29</v>
      </c>
      <c r="K686" s="4" t="s">
        <v>6149</v>
      </c>
    </row>
    <row r="687" spans="1:11">
      <c r="A687" t="s">
        <v>1767</v>
      </c>
      <c r="B687" s="3">
        <v>41767</v>
      </c>
      <c r="C687" t="s">
        <v>6757</v>
      </c>
      <c r="D687">
        <v>2</v>
      </c>
      <c r="E687" t="s">
        <v>11873</v>
      </c>
      <c r="F687" t="s">
        <v>18</v>
      </c>
      <c r="G687" t="s">
        <v>0</v>
      </c>
      <c r="H687" t="s">
        <v>39</v>
      </c>
      <c r="I687" s="14">
        <f t="shared" si="10"/>
        <v>575.625</v>
      </c>
      <c r="J687">
        <v>92.1</v>
      </c>
      <c r="K687" s="4" t="s">
        <v>6149</v>
      </c>
    </row>
    <row r="688" spans="1:11">
      <c r="A688" t="s">
        <v>1767</v>
      </c>
      <c r="B688" s="3">
        <v>41767</v>
      </c>
      <c r="C688" t="s">
        <v>6757</v>
      </c>
      <c r="D688">
        <v>2</v>
      </c>
      <c r="E688" t="s">
        <v>11873</v>
      </c>
      <c r="F688" t="s">
        <v>18</v>
      </c>
      <c r="G688" t="s">
        <v>0</v>
      </c>
      <c r="H688" t="s">
        <v>39</v>
      </c>
      <c r="I688" s="14">
        <f t="shared" si="10"/>
        <v>-383.0625</v>
      </c>
      <c r="J688">
        <v>-61.29</v>
      </c>
      <c r="K688" s="4" t="s">
        <v>6149</v>
      </c>
    </row>
    <row r="689" spans="1:11" hidden="1">
      <c r="A689" t="s">
        <v>1770</v>
      </c>
      <c r="B689" s="3">
        <v>41767</v>
      </c>
      <c r="C689" t="s">
        <v>12623</v>
      </c>
      <c r="D689">
        <v>2</v>
      </c>
      <c r="E689" t="s">
        <v>12624</v>
      </c>
      <c r="F689" t="s">
        <v>26</v>
      </c>
      <c r="G689" t="s">
        <v>13</v>
      </c>
      <c r="H689" t="s">
        <v>12625</v>
      </c>
      <c r="I689" s="14">
        <f t="shared" si="10"/>
        <v>853.43750000000011</v>
      </c>
      <c r="J689">
        <v>136.55000000000001</v>
      </c>
      <c r="K689" s="14" t="s">
        <v>6145</v>
      </c>
    </row>
    <row r="690" spans="1:11">
      <c r="A690" s="1" t="s">
        <v>1772</v>
      </c>
      <c r="B690" s="13">
        <v>41767</v>
      </c>
      <c r="C690" s="1" t="s">
        <v>6757</v>
      </c>
      <c r="D690" s="1">
        <v>2</v>
      </c>
      <c r="E690" s="1" t="s">
        <v>11874</v>
      </c>
      <c r="F690" s="1" t="s">
        <v>18</v>
      </c>
      <c r="G690" s="1" t="s">
        <v>0</v>
      </c>
      <c r="H690" s="1" t="s">
        <v>39</v>
      </c>
      <c r="I690" s="14">
        <f t="shared" si="10"/>
        <v>210.37499999999997</v>
      </c>
      <c r="J690" s="1">
        <v>33.659999999999997</v>
      </c>
      <c r="K690" s="4" t="s">
        <v>6149</v>
      </c>
    </row>
    <row r="691" spans="1:11">
      <c r="A691" t="s">
        <v>1772</v>
      </c>
      <c r="B691" s="3">
        <v>41767</v>
      </c>
      <c r="C691" t="s">
        <v>6757</v>
      </c>
      <c r="D691">
        <v>2</v>
      </c>
      <c r="E691" t="s">
        <v>11874</v>
      </c>
      <c r="F691" t="s">
        <v>18</v>
      </c>
      <c r="G691" t="s">
        <v>0</v>
      </c>
      <c r="H691" t="s">
        <v>39</v>
      </c>
      <c r="I691" s="14">
        <f t="shared" si="10"/>
        <v>316.125</v>
      </c>
      <c r="J691">
        <v>50.58</v>
      </c>
      <c r="K691" s="4" t="s">
        <v>6149</v>
      </c>
    </row>
    <row r="692" spans="1:11">
      <c r="A692" t="s">
        <v>1772</v>
      </c>
      <c r="B692" s="3">
        <v>41767</v>
      </c>
      <c r="C692" t="s">
        <v>6757</v>
      </c>
      <c r="D692">
        <v>2</v>
      </c>
      <c r="E692" t="s">
        <v>11874</v>
      </c>
      <c r="F692" t="s">
        <v>18</v>
      </c>
      <c r="G692" t="s">
        <v>0</v>
      </c>
      <c r="H692" t="s">
        <v>39</v>
      </c>
      <c r="I692" s="14">
        <f t="shared" si="10"/>
        <v>-210.37499999999997</v>
      </c>
      <c r="J692">
        <v>-33.659999999999997</v>
      </c>
      <c r="K692" s="4" t="s">
        <v>6149</v>
      </c>
    </row>
    <row r="693" spans="1:11">
      <c r="A693" s="1" t="s">
        <v>1775</v>
      </c>
      <c r="B693" s="13">
        <v>41767</v>
      </c>
      <c r="C693" s="1" t="s">
        <v>16</v>
      </c>
      <c r="D693" s="1">
        <v>2</v>
      </c>
      <c r="E693" s="1" t="s">
        <v>11875</v>
      </c>
      <c r="F693" s="1" t="s">
        <v>18</v>
      </c>
      <c r="G693" s="1" t="s">
        <v>0</v>
      </c>
      <c r="H693" s="1" t="s">
        <v>5220</v>
      </c>
      <c r="I693" s="14">
        <f t="shared" si="10"/>
        <v>76.75</v>
      </c>
      <c r="J693" s="1">
        <v>12.28</v>
      </c>
      <c r="K693" s="4" t="s">
        <v>6149</v>
      </c>
    </row>
    <row r="694" spans="1:11">
      <c r="A694" t="s">
        <v>1775</v>
      </c>
      <c r="B694" s="3">
        <v>41767</v>
      </c>
      <c r="C694" t="s">
        <v>16</v>
      </c>
      <c r="D694">
        <v>2</v>
      </c>
      <c r="E694" t="s">
        <v>11875</v>
      </c>
      <c r="F694" t="s">
        <v>18</v>
      </c>
      <c r="G694" t="s">
        <v>0</v>
      </c>
      <c r="H694" t="s">
        <v>5220</v>
      </c>
      <c r="I694" s="14">
        <f t="shared" si="10"/>
        <v>76.75</v>
      </c>
      <c r="J694">
        <v>12.28</v>
      </c>
      <c r="K694" s="4" t="s">
        <v>6149</v>
      </c>
    </row>
    <row r="695" spans="1:11">
      <c r="A695" t="s">
        <v>1775</v>
      </c>
      <c r="B695" s="3">
        <v>41767</v>
      </c>
      <c r="C695" t="s">
        <v>16</v>
      </c>
      <c r="D695">
        <v>2</v>
      </c>
      <c r="E695" t="s">
        <v>11875</v>
      </c>
      <c r="F695" t="s">
        <v>18</v>
      </c>
      <c r="G695" t="s">
        <v>0</v>
      </c>
      <c r="H695" t="s">
        <v>5220</v>
      </c>
      <c r="I695" s="14">
        <f t="shared" si="10"/>
        <v>-76.75</v>
      </c>
      <c r="J695">
        <v>-12.28</v>
      </c>
      <c r="K695" s="4" t="s">
        <v>6149</v>
      </c>
    </row>
    <row r="696" spans="1:11">
      <c r="A696" s="1" t="s">
        <v>4925</v>
      </c>
      <c r="B696" s="13">
        <v>41767</v>
      </c>
      <c r="C696" s="1" t="s">
        <v>16</v>
      </c>
      <c r="D696" s="1">
        <v>2</v>
      </c>
      <c r="E696" s="1" t="s">
        <v>11876</v>
      </c>
      <c r="F696" s="1" t="s">
        <v>18</v>
      </c>
      <c r="G696" s="1" t="s">
        <v>0</v>
      </c>
      <c r="H696" s="1" t="s">
        <v>7286</v>
      </c>
      <c r="I696" s="14">
        <f t="shared" si="10"/>
        <v>176.0625</v>
      </c>
      <c r="J696" s="1">
        <v>28.17</v>
      </c>
      <c r="K696" s="4" t="s">
        <v>6149</v>
      </c>
    </row>
    <row r="697" spans="1:11">
      <c r="A697" t="s">
        <v>4925</v>
      </c>
      <c r="B697" s="3">
        <v>41767</v>
      </c>
      <c r="C697" t="s">
        <v>16</v>
      </c>
      <c r="D697">
        <v>2</v>
      </c>
      <c r="E697" t="s">
        <v>11876</v>
      </c>
      <c r="F697" t="s">
        <v>18</v>
      </c>
      <c r="G697" t="s">
        <v>0</v>
      </c>
      <c r="H697" t="s">
        <v>7286</v>
      </c>
      <c r="I697" s="14">
        <f t="shared" si="10"/>
        <v>176.5</v>
      </c>
      <c r="J697">
        <v>28.24</v>
      </c>
      <c r="K697" s="4" t="s">
        <v>6149</v>
      </c>
    </row>
    <row r="698" spans="1:11">
      <c r="A698" t="s">
        <v>4925</v>
      </c>
      <c r="B698" s="3">
        <v>41767</v>
      </c>
      <c r="C698" t="s">
        <v>16</v>
      </c>
      <c r="D698">
        <v>2</v>
      </c>
      <c r="E698" t="s">
        <v>11876</v>
      </c>
      <c r="F698" t="s">
        <v>18</v>
      </c>
      <c r="G698" t="s">
        <v>0</v>
      </c>
      <c r="H698" t="s">
        <v>7286</v>
      </c>
      <c r="I698" s="14">
        <f t="shared" si="10"/>
        <v>-176.0625</v>
      </c>
      <c r="J698">
        <v>-28.17</v>
      </c>
      <c r="K698" s="4" t="s">
        <v>6149</v>
      </c>
    </row>
    <row r="699" spans="1:11">
      <c r="A699" s="1" t="s">
        <v>1779</v>
      </c>
      <c r="B699" s="13">
        <v>41767</v>
      </c>
      <c r="C699" s="1" t="s">
        <v>16</v>
      </c>
      <c r="D699" s="1">
        <v>2</v>
      </c>
      <c r="E699" s="1" t="s">
        <v>11877</v>
      </c>
      <c r="F699" s="1" t="s">
        <v>18</v>
      </c>
      <c r="G699" s="1" t="s">
        <v>0</v>
      </c>
      <c r="H699" s="1" t="s">
        <v>8128</v>
      </c>
      <c r="I699" s="14">
        <f t="shared" si="10"/>
        <v>541.75</v>
      </c>
      <c r="J699" s="1">
        <v>86.68</v>
      </c>
      <c r="K699" s="4" t="s">
        <v>6149</v>
      </c>
    </row>
    <row r="700" spans="1:11">
      <c r="A700" t="s">
        <v>1779</v>
      </c>
      <c r="B700" s="3">
        <v>41767</v>
      </c>
      <c r="C700" t="s">
        <v>16</v>
      </c>
      <c r="D700">
        <v>2</v>
      </c>
      <c r="E700" t="s">
        <v>11877</v>
      </c>
      <c r="F700" t="s">
        <v>18</v>
      </c>
      <c r="G700" t="s">
        <v>0</v>
      </c>
      <c r="H700" t="s">
        <v>8128</v>
      </c>
      <c r="I700" s="14">
        <f t="shared" si="10"/>
        <v>541.75</v>
      </c>
      <c r="J700">
        <v>86.68</v>
      </c>
      <c r="K700" s="4" t="s">
        <v>6149</v>
      </c>
    </row>
    <row r="701" spans="1:11">
      <c r="A701" t="s">
        <v>1779</v>
      </c>
      <c r="B701" s="3">
        <v>41767</v>
      </c>
      <c r="C701" t="s">
        <v>16</v>
      </c>
      <c r="D701">
        <v>2</v>
      </c>
      <c r="E701" t="s">
        <v>11877</v>
      </c>
      <c r="F701" t="s">
        <v>18</v>
      </c>
      <c r="G701" t="s">
        <v>0</v>
      </c>
      <c r="H701" t="s">
        <v>8128</v>
      </c>
      <c r="I701" s="14">
        <f t="shared" si="10"/>
        <v>-541.75</v>
      </c>
      <c r="J701">
        <v>-86.68</v>
      </c>
      <c r="K701" s="4" t="s">
        <v>6149</v>
      </c>
    </row>
    <row r="702" spans="1:11">
      <c r="A702" s="1" t="s">
        <v>1782</v>
      </c>
      <c r="B702" s="13">
        <v>41767</v>
      </c>
      <c r="C702" s="1" t="s">
        <v>16</v>
      </c>
      <c r="D702" s="1">
        <v>2</v>
      </c>
      <c r="E702" s="1" t="s">
        <v>11878</v>
      </c>
      <c r="F702" s="1" t="s">
        <v>18</v>
      </c>
      <c r="G702" s="1" t="s">
        <v>0</v>
      </c>
      <c r="H702" s="1" t="s">
        <v>11879</v>
      </c>
      <c r="I702" s="14">
        <f t="shared" si="10"/>
        <v>348.8125</v>
      </c>
      <c r="J702" s="1">
        <v>55.81</v>
      </c>
      <c r="K702" s="4" t="s">
        <v>6149</v>
      </c>
    </row>
    <row r="703" spans="1:11">
      <c r="A703" t="s">
        <v>1782</v>
      </c>
      <c r="B703" s="3">
        <v>41767</v>
      </c>
      <c r="C703" t="s">
        <v>16</v>
      </c>
      <c r="D703">
        <v>2</v>
      </c>
      <c r="E703" t="s">
        <v>11878</v>
      </c>
      <c r="F703" t="s">
        <v>18</v>
      </c>
      <c r="G703" t="s">
        <v>0</v>
      </c>
      <c r="H703" t="s">
        <v>11879</v>
      </c>
      <c r="I703" s="14">
        <f t="shared" si="10"/>
        <v>348.8125</v>
      </c>
      <c r="J703">
        <v>55.81</v>
      </c>
      <c r="K703" s="4" t="s">
        <v>6149</v>
      </c>
    </row>
    <row r="704" spans="1:11">
      <c r="A704" t="s">
        <v>1782</v>
      </c>
      <c r="B704" s="3">
        <v>41767</v>
      </c>
      <c r="C704" t="s">
        <v>16</v>
      </c>
      <c r="D704">
        <v>2</v>
      </c>
      <c r="E704" t="s">
        <v>11878</v>
      </c>
      <c r="F704" t="s">
        <v>18</v>
      </c>
      <c r="G704" t="s">
        <v>0</v>
      </c>
      <c r="H704" t="s">
        <v>11879</v>
      </c>
      <c r="I704" s="14">
        <f t="shared" si="10"/>
        <v>-348.8125</v>
      </c>
      <c r="J704">
        <v>-55.81</v>
      </c>
      <c r="K704" s="4" t="s">
        <v>6149</v>
      </c>
    </row>
    <row r="705" spans="1:11">
      <c r="A705" s="1" t="s">
        <v>1786</v>
      </c>
      <c r="B705" s="13">
        <v>41767</v>
      </c>
      <c r="C705" s="1" t="s">
        <v>16</v>
      </c>
      <c r="D705" s="1">
        <v>2</v>
      </c>
      <c r="E705" s="1" t="s">
        <v>11880</v>
      </c>
      <c r="F705" s="1" t="s">
        <v>18</v>
      </c>
      <c r="G705" s="1" t="s">
        <v>0</v>
      </c>
      <c r="H705" s="1" t="s">
        <v>3485</v>
      </c>
      <c r="I705" s="14">
        <f t="shared" si="10"/>
        <v>178.5625</v>
      </c>
      <c r="J705" s="1">
        <v>28.57</v>
      </c>
      <c r="K705" s="4" t="s">
        <v>6149</v>
      </c>
    </row>
    <row r="706" spans="1:11">
      <c r="A706" t="s">
        <v>1786</v>
      </c>
      <c r="B706" s="3">
        <v>41767</v>
      </c>
      <c r="C706" t="s">
        <v>16</v>
      </c>
      <c r="D706">
        <v>2</v>
      </c>
      <c r="E706" t="s">
        <v>11880</v>
      </c>
      <c r="F706" t="s">
        <v>18</v>
      </c>
      <c r="G706" t="s">
        <v>0</v>
      </c>
      <c r="H706" t="s">
        <v>3485</v>
      </c>
      <c r="I706" s="14">
        <f t="shared" si="10"/>
        <v>178.75</v>
      </c>
      <c r="J706">
        <v>28.6</v>
      </c>
      <c r="K706" s="4" t="s">
        <v>6149</v>
      </c>
    </row>
    <row r="707" spans="1:11">
      <c r="A707" t="s">
        <v>1786</v>
      </c>
      <c r="B707" s="3">
        <v>41767</v>
      </c>
      <c r="C707" t="s">
        <v>16</v>
      </c>
      <c r="D707">
        <v>2</v>
      </c>
      <c r="E707" t="s">
        <v>11880</v>
      </c>
      <c r="F707" t="s">
        <v>18</v>
      </c>
      <c r="G707" t="s">
        <v>0</v>
      </c>
      <c r="H707" t="s">
        <v>3485</v>
      </c>
      <c r="I707" s="14">
        <f t="shared" si="10"/>
        <v>-178.5625</v>
      </c>
      <c r="J707">
        <v>-28.57</v>
      </c>
      <c r="K707" s="4" t="s">
        <v>6149</v>
      </c>
    </row>
    <row r="708" spans="1:11">
      <c r="A708" s="1" t="s">
        <v>1790</v>
      </c>
      <c r="B708" s="13">
        <v>41767</v>
      </c>
      <c r="C708" s="1" t="s">
        <v>16</v>
      </c>
      <c r="D708" s="1">
        <v>2</v>
      </c>
      <c r="E708" s="1" t="s">
        <v>11881</v>
      </c>
      <c r="F708" s="1" t="s">
        <v>18</v>
      </c>
      <c r="G708" s="1" t="s">
        <v>0</v>
      </c>
      <c r="H708" s="1" t="s">
        <v>11882</v>
      </c>
      <c r="I708" s="14">
        <f t="shared" si="10"/>
        <v>362.8125</v>
      </c>
      <c r="J708" s="1">
        <v>58.05</v>
      </c>
      <c r="K708" s="4" t="s">
        <v>6149</v>
      </c>
    </row>
    <row r="709" spans="1:11">
      <c r="A709" t="s">
        <v>1790</v>
      </c>
      <c r="B709" s="3">
        <v>41767</v>
      </c>
      <c r="C709" t="s">
        <v>16</v>
      </c>
      <c r="D709">
        <v>2</v>
      </c>
      <c r="E709" t="s">
        <v>11881</v>
      </c>
      <c r="F709" t="s">
        <v>18</v>
      </c>
      <c r="G709" t="s">
        <v>0</v>
      </c>
      <c r="H709" t="s">
        <v>11882</v>
      </c>
      <c r="I709" s="14">
        <f t="shared" si="10"/>
        <v>362.8125</v>
      </c>
      <c r="J709">
        <v>58.05</v>
      </c>
      <c r="K709" s="4" t="s">
        <v>6149</v>
      </c>
    </row>
    <row r="710" spans="1:11">
      <c r="A710" t="s">
        <v>1790</v>
      </c>
      <c r="B710" s="3">
        <v>41767</v>
      </c>
      <c r="C710" t="s">
        <v>16</v>
      </c>
      <c r="D710">
        <v>2</v>
      </c>
      <c r="E710" t="s">
        <v>11881</v>
      </c>
      <c r="F710" t="s">
        <v>18</v>
      </c>
      <c r="G710" t="s">
        <v>0</v>
      </c>
      <c r="H710" t="s">
        <v>11882</v>
      </c>
      <c r="I710" s="14">
        <f t="shared" si="10"/>
        <v>-362.8125</v>
      </c>
      <c r="J710">
        <v>-58.05</v>
      </c>
      <c r="K710" s="4" t="s">
        <v>6149</v>
      </c>
    </row>
    <row r="711" spans="1:11" hidden="1">
      <c r="A711" t="s">
        <v>1794</v>
      </c>
      <c r="B711" s="3">
        <v>41767</v>
      </c>
      <c r="C711" t="s">
        <v>12626</v>
      </c>
      <c r="D711">
        <v>2</v>
      </c>
      <c r="E711" t="s">
        <v>12627</v>
      </c>
      <c r="F711" t="s">
        <v>26</v>
      </c>
      <c r="G711" t="s">
        <v>13</v>
      </c>
      <c r="H711" t="s">
        <v>7453</v>
      </c>
      <c r="I711" s="14">
        <f t="shared" si="10"/>
        <v>172.4375</v>
      </c>
      <c r="J711">
        <v>27.59</v>
      </c>
      <c r="K711" s="14" t="s">
        <v>6145</v>
      </c>
    </row>
    <row r="712" spans="1:11">
      <c r="A712" t="s">
        <v>1798</v>
      </c>
      <c r="B712" s="3">
        <v>41767</v>
      </c>
      <c r="C712" t="s">
        <v>16</v>
      </c>
      <c r="D712">
        <v>2</v>
      </c>
      <c r="E712" t="s">
        <v>12628</v>
      </c>
      <c r="F712" t="s">
        <v>18</v>
      </c>
      <c r="G712" t="s">
        <v>0</v>
      </c>
      <c r="H712" t="s">
        <v>12092</v>
      </c>
      <c r="I712" s="14">
        <f t="shared" si="10"/>
        <v>155.1875</v>
      </c>
      <c r="J712">
        <v>24.83</v>
      </c>
      <c r="K712" s="4" t="s">
        <v>6149</v>
      </c>
    </row>
    <row r="713" spans="1:11">
      <c r="A713" s="1" t="s">
        <v>1802</v>
      </c>
      <c r="B713" s="13">
        <v>41767</v>
      </c>
      <c r="C713" s="1" t="s">
        <v>16</v>
      </c>
      <c r="D713" s="1">
        <v>2</v>
      </c>
      <c r="E713" s="1" t="s">
        <v>11883</v>
      </c>
      <c r="F713" s="1" t="s">
        <v>18</v>
      </c>
      <c r="G713" s="1" t="s">
        <v>0</v>
      </c>
      <c r="H713" s="1" t="s">
        <v>7453</v>
      </c>
      <c r="I713" s="14">
        <f t="shared" si="10"/>
        <v>118.37500000000001</v>
      </c>
      <c r="J713" s="1">
        <v>18.940000000000001</v>
      </c>
      <c r="K713" s="4" t="s">
        <v>6149</v>
      </c>
    </row>
    <row r="714" spans="1:11">
      <c r="A714" t="s">
        <v>1802</v>
      </c>
      <c r="B714" s="3">
        <v>41767</v>
      </c>
      <c r="C714" t="s">
        <v>16</v>
      </c>
      <c r="D714">
        <v>2</v>
      </c>
      <c r="E714" t="s">
        <v>11883</v>
      </c>
      <c r="F714" t="s">
        <v>18</v>
      </c>
      <c r="G714" t="s">
        <v>0</v>
      </c>
      <c r="H714" t="s">
        <v>7453</v>
      </c>
      <c r="I714" s="14">
        <f t="shared" ref="I714:I777" si="11">J714*100/16</f>
        <v>118.37500000000001</v>
      </c>
      <c r="J714">
        <v>18.940000000000001</v>
      </c>
      <c r="K714" s="4" t="s">
        <v>6149</v>
      </c>
    </row>
    <row r="715" spans="1:11">
      <c r="A715" t="s">
        <v>1802</v>
      </c>
      <c r="B715" s="3">
        <v>41767</v>
      </c>
      <c r="C715" t="s">
        <v>16</v>
      </c>
      <c r="D715">
        <v>2</v>
      </c>
      <c r="E715" t="s">
        <v>11883</v>
      </c>
      <c r="F715" t="s">
        <v>18</v>
      </c>
      <c r="G715" t="s">
        <v>0</v>
      </c>
      <c r="H715" t="s">
        <v>7453</v>
      </c>
      <c r="I715" s="14">
        <f t="shared" si="11"/>
        <v>-118.37500000000001</v>
      </c>
      <c r="J715">
        <v>-18.940000000000001</v>
      </c>
      <c r="K715" s="4" t="s">
        <v>6149</v>
      </c>
    </row>
    <row r="716" spans="1:11">
      <c r="A716" s="1" t="s">
        <v>288</v>
      </c>
      <c r="B716" s="13">
        <v>41767</v>
      </c>
      <c r="C716" s="1" t="s">
        <v>49</v>
      </c>
      <c r="D716" s="1">
        <v>2</v>
      </c>
      <c r="E716" s="1" t="s">
        <v>11884</v>
      </c>
      <c r="F716" s="1" t="s">
        <v>18</v>
      </c>
      <c r="G716" s="1" t="s">
        <v>3</v>
      </c>
      <c r="H716" s="1" t="s">
        <v>88</v>
      </c>
      <c r="I716" s="14">
        <f t="shared" si="11"/>
        <v>1200.5625</v>
      </c>
      <c r="J716" s="1">
        <v>192.09</v>
      </c>
      <c r="K716" s="4" t="s">
        <v>6149</v>
      </c>
    </row>
    <row r="717" spans="1:11">
      <c r="A717" t="s">
        <v>288</v>
      </c>
      <c r="B717" s="3">
        <v>41767</v>
      </c>
      <c r="C717" t="s">
        <v>49</v>
      </c>
      <c r="D717">
        <v>2</v>
      </c>
      <c r="E717" t="s">
        <v>11884</v>
      </c>
      <c r="F717" t="s">
        <v>18</v>
      </c>
      <c r="G717" t="s">
        <v>3</v>
      </c>
      <c r="H717" t="s">
        <v>88</v>
      </c>
      <c r="I717" s="14">
        <f t="shared" si="11"/>
        <v>1200.5625</v>
      </c>
      <c r="J717">
        <v>192.09</v>
      </c>
      <c r="K717" s="4" t="s">
        <v>6149</v>
      </c>
    </row>
    <row r="718" spans="1:11">
      <c r="A718" t="s">
        <v>288</v>
      </c>
      <c r="B718" s="3">
        <v>41767</v>
      </c>
      <c r="C718" t="s">
        <v>49</v>
      </c>
      <c r="D718">
        <v>2</v>
      </c>
      <c r="E718" t="s">
        <v>11884</v>
      </c>
      <c r="F718" t="s">
        <v>18</v>
      </c>
      <c r="G718" t="s">
        <v>3</v>
      </c>
      <c r="H718" t="s">
        <v>88</v>
      </c>
      <c r="I718" s="14">
        <f t="shared" si="11"/>
        <v>-1200.5625</v>
      </c>
      <c r="J718">
        <v>-192.09</v>
      </c>
      <c r="K718" s="4" t="s">
        <v>6149</v>
      </c>
    </row>
    <row r="719" spans="1:11">
      <c r="A719" s="1" t="s">
        <v>1804</v>
      </c>
      <c r="B719" s="13">
        <v>41767</v>
      </c>
      <c r="C719" s="1" t="s">
        <v>16</v>
      </c>
      <c r="D719" s="1">
        <v>2</v>
      </c>
      <c r="E719" s="1" t="s">
        <v>11885</v>
      </c>
      <c r="F719" s="1" t="s">
        <v>18</v>
      </c>
      <c r="G719" s="1" t="s">
        <v>0</v>
      </c>
      <c r="H719" s="1" t="s">
        <v>6014</v>
      </c>
      <c r="I719" s="14">
        <f t="shared" si="11"/>
        <v>155.1875</v>
      </c>
      <c r="J719" s="1">
        <v>24.83</v>
      </c>
      <c r="K719" s="4" t="s">
        <v>6149</v>
      </c>
    </row>
    <row r="720" spans="1:11">
      <c r="A720" t="s">
        <v>1804</v>
      </c>
      <c r="B720" s="3">
        <v>41767</v>
      </c>
      <c r="C720" t="s">
        <v>16</v>
      </c>
      <c r="D720">
        <v>2</v>
      </c>
      <c r="E720" t="s">
        <v>11885</v>
      </c>
      <c r="F720" t="s">
        <v>18</v>
      </c>
      <c r="G720" t="s">
        <v>0</v>
      </c>
      <c r="H720" t="s">
        <v>6014</v>
      </c>
      <c r="I720" s="14">
        <f t="shared" si="11"/>
        <v>155.1875</v>
      </c>
      <c r="J720">
        <v>24.83</v>
      </c>
      <c r="K720" s="4" t="s">
        <v>6149</v>
      </c>
    </row>
    <row r="721" spans="1:11">
      <c r="A721" t="s">
        <v>1804</v>
      </c>
      <c r="B721" s="3">
        <v>41767</v>
      </c>
      <c r="C721" t="s">
        <v>16</v>
      </c>
      <c r="D721">
        <v>2</v>
      </c>
      <c r="E721" t="s">
        <v>11885</v>
      </c>
      <c r="F721" t="s">
        <v>18</v>
      </c>
      <c r="G721" t="s">
        <v>0</v>
      </c>
      <c r="H721" t="s">
        <v>6014</v>
      </c>
      <c r="I721" s="14">
        <f t="shared" si="11"/>
        <v>-155.1875</v>
      </c>
      <c r="J721">
        <v>-24.83</v>
      </c>
      <c r="K721" s="4" t="s">
        <v>6149</v>
      </c>
    </row>
    <row r="722" spans="1:11" hidden="1">
      <c r="A722" t="s">
        <v>1807</v>
      </c>
      <c r="B722" s="3">
        <v>41767</v>
      </c>
      <c r="C722" t="s">
        <v>12629</v>
      </c>
      <c r="D722">
        <v>2</v>
      </c>
      <c r="E722" t="s">
        <v>12630</v>
      </c>
      <c r="F722" t="s">
        <v>26</v>
      </c>
      <c r="G722" t="s">
        <v>13</v>
      </c>
      <c r="H722" t="s">
        <v>12631</v>
      </c>
      <c r="I722" s="14">
        <f t="shared" si="11"/>
        <v>6652.8125</v>
      </c>
      <c r="J722" s="4">
        <v>1064.45</v>
      </c>
      <c r="K722" s="14" t="s">
        <v>6145</v>
      </c>
    </row>
    <row r="723" spans="1:11" hidden="1">
      <c r="A723" t="s">
        <v>290</v>
      </c>
      <c r="B723" s="3">
        <v>41767</v>
      </c>
      <c r="C723" t="s">
        <v>12632</v>
      </c>
      <c r="D723">
        <v>2</v>
      </c>
      <c r="E723" t="s">
        <v>12633</v>
      </c>
      <c r="F723" t="s">
        <v>26</v>
      </c>
      <c r="G723" t="s">
        <v>13</v>
      </c>
      <c r="H723" t="s">
        <v>12634</v>
      </c>
      <c r="I723" s="14">
        <f t="shared" si="11"/>
        <v>3284.5</v>
      </c>
      <c r="J723">
        <v>525.52</v>
      </c>
      <c r="K723" s="14" t="s">
        <v>6145</v>
      </c>
    </row>
    <row r="724" spans="1:11" hidden="1">
      <c r="A724" t="s">
        <v>1811</v>
      </c>
      <c r="B724" s="3">
        <v>41767</v>
      </c>
      <c r="C724" t="s">
        <v>12635</v>
      </c>
      <c r="D724">
        <v>2</v>
      </c>
      <c r="E724" t="s">
        <v>12636</v>
      </c>
      <c r="F724" t="s">
        <v>26</v>
      </c>
      <c r="G724" t="s">
        <v>13</v>
      </c>
      <c r="H724" t="s">
        <v>11208</v>
      </c>
      <c r="I724" s="14">
        <f t="shared" si="11"/>
        <v>853.43750000000011</v>
      </c>
      <c r="J724">
        <v>136.55000000000001</v>
      </c>
      <c r="K724" s="14" t="s">
        <v>6145</v>
      </c>
    </row>
    <row r="725" spans="1:11" hidden="1">
      <c r="A725" t="s">
        <v>1815</v>
      </c>
      <c r="B725" s="3">
        <v>41767</v>
      </c>
      <c r="C725" t="s">
        <v>12637</v>
      </c>
      <c r="D725">
        <v>2</v>
      </c>
      <c r="E725" t="s">
        <v>12638</v>
      </c>
      <c r="F725" t="s">
        <v>26</v>
      </c>
      <c r="G725" t="s">
        <v>13</v>
      </c>
      <c r="H725" t="s">
        <v>2253</v>
      </c>
      <c r="I725" s="14">
        <f t="shared" si="11"/>
        <v>3002.875</v>
      </c>
      <c r="J725">
        <v>480.46</v>
      </c>
      <c r="K725" s="14" t="s">
        <v>6145</v>
      </c>
    </row>
    <row r="726" spans="1:11" hidden="1">
      <c r="A726" t="s">
        <v>294</v>
      </c>
      <c r="B726" s="3">
        <v>41767</v>
      </c>
      <c r="C726" t="s">
        <v>12639</v>
      </c>
      <c r="D726">
        <v>2</v>
      </c>
      <c r="E726" t="s">
        <v>12640</v>
      </c>
      <c r="F726" t="s">
        <v>26</v>
      </c>
      <c r="G726" t="s">
        <v>13</v>
      </c>
      <c r="H726" t="s">
        <v>6000</v>
      </c>
      <c r="I726" s="14">
        <f t="shared" si="11"/>
        <v>1801.7499999999998</v>
      </c>
      <c r="J726">
        <v>288.27999999999997</v>
      </c>
      <c r="K726" s="14" t="s">
        <v>6145</v>
      </c>
    </row>
    <row r="727" spans="1:11" hidden="1">
      <c r="A727" t="s">
        <v>1818</v>
      </c>
      <c r="B727" s="3">
        <v>41767</v>
      </c>
      <c r="C727" t="s">
        <v>12641</v>
      </c>
      <c r="D727">
        <v>2</v>
      </c>
      <c r="E727" t="s">
        <v>12642</v>
      </c>
      <c r="F727" t="s">
        <v>26</v>
      </c>
      <c r="G727" t="s">
        <v>13</v>
      </c>
      <c r="H727" t="s">
        <v>6892</v>
      </c>
      <c r="I727" s="14">
        <f t="shared" si="11"/>
        <v>853.43750000000011</v>
      </c>
      <c r="J727">
        <v>136.55000000000001</v>
      </c>
      <c r="K727" s="14" t="s">
        <v>6145</v>
      </c>
    </row>
    <row r="728" spans="1:11" hidden="1">
      <c r="A728" t="s">
        <v>1822</v>
      </c>
      <c r="B728" s="3">
        <v>41767</v>
      </c>
      <c r="C728" t="s">
        <v>12643</v>
      </c>
      <c r="D728">
        <v>2</v>
      </c>
      <c r="E728" t="s">
        <v>12644</v>
      </c>
      <c r="F728" t="s">
        <v>26</v>
      </c>
      <c r="G728" t="s">
        <v>13</v>
      </c>
      <c r="H728" t="s">
        <v>12645</v>
      </c>
      <c r="I728" s="14">
        <f t="shared" si="11"/>
        <v>3413.7500000000005</v>
      </c>
      <c r="J728">
        <v>546.20000000000005</v>
      </c>
      <c r="K728" s="14" t="s">
        <v>6145</v>
      </c>
    </row>
    <row r="729" spans="1:11">
      <c r="A729" t="s">
        <v>1824</v>
      </c>
      <c r="B729" s="3">
        <v>41767</v>
      </c>
      <c r="C729" t="s">
        <v>2</v>
      </c>
      <c r="D729">
        <v>2</v>
      </c>
      <c r="E729" t="s">
        <v>12646</v>
      </c>
      <c r="F729" t="s">
        <v>18</v>
      </c>
      <c r="G729" t="s">
        <v>0</v>
      </c>
      <c r="H729" t="s">
        <v>27</v>
      </c>
      <c r="I729" s="14">
        <f t="shared" si="11"/>
        <v>138.5625</v>
      </c>
      <c r="J729">
        <v>22.17</v>
      </c>
      <c r="K729" s="4" t="s">
        <v>6149</v>
      </c>
    </row>
    <row r="730" spans="1:11" hidden="1">
      <c r="A730" t="s">
        <v>1828</v>
      </c>
      <c r="B730" s="3">
        <v>41767</v>
      </c>
      <c r="C730" t="s">
        <v>12647</v>
      </c>
      <c r="D730">
        <v>2</v>
      </c>
      <c r="E730" t="s">
        <v>12648</v>
      </c>
      <c r="F730" t="s">
        <v>26</v>
      </c>
      <c r="G730" t="s">
        <v>13</v>
      </c>
      <c r="H730" t="s">
        <v>27</v>
      </c>
      <c r="I730" s="14">
        <f t="shared" si="11"/>
        <v>2491.375</v>
      </c>
      <c r="J730">
        <v>398.62</v>
      </c>
      <c r="K730" s="14" t="s">
        <v>6145</v>
      </c>
    </row>
    <row r="731" spans="1:11" hidden="1">
      <c r="A731" t="s">
        <v>323</v>
      </c>
      <c r="B731" s="3">
        <v>41767</v>
      </c>
      <c r="C731" t="s">
        <v>12649</v>
      </c>
      <c r="D731">
        <v>2</v>
      </c>
      <c r="E731" t="s">
        <v>12650</v>
      </c>
      <c r="F731" t="s">
        <v>26</v>
      </c>
      <c r="G731" t="s">
        <v>13</v>
      </c>
      <c r="H731" t="s">
        <v>4846</v>
      </c>
      <c r="I731" s="14">
        <f t="shared" si="11"/>
        <v>1534.5</v>
      </c>
      <c r="J731">
        <v>245.52</v>
      </c>
      <c r="K731" s="14" t="s">
        <v>6145</v>
      </c>
    </row>
    <row r="732" spans="1:11" hidden="1">
      <c r="A732" t="s">
        <v>1838</v>
      </c>
      <c r="B732" s="3">
        <v>41767</v>
      </c>
      <c r="C732" t="s">
        <v>12651</v>
      </c>
      <c r="D732">
        <v>2</v>
      </c>
      <c r="E732" t="s">
        <v>12652</v>
      </c>
      <c r="F732" t="s">
        <v>26</v>
      </c>
      <c r="G732" t="s">
        <v>13</v>
      </c>
      <c r="H732" t="s">
        <v>12653</v>
      </c>
      <c r="I732" s="14">
        <f t="shared" si="11"/>
        <v>853.43750000000011</v>
      </c>
      <c r="J732">
        <v>136.55000000000001</v>
      </c>
      <c r="K732" s="14" t="s">
        <v>6145</v>
      </c>
    </row>
    <row r="733" spans="1:11" hidden="1">
      <c r="A733" t="s">
        <v>324</v>
      </c>
      <c r="B733" s="3">
        <v>41767</v>
      </c>
      <c r="C733" t="s">
        <v>12654</v>
      </c>
      <c r="D733">
        <v>2</v>
      </c>
      <c r="E733" t="s">
        <v>12655</v>
      </c>
      <c r="F733" t="s">
        <v>26</v>
      </c>
      <c r="G733" t="s">
        <v>13</v>
      </c>
      <c r="H733" t="s">
        <v>12656</v>
      </c>
      <c r="I733" s="14">
        <f t="shared" si="11"/>
        <v>853.43750000000011</v>
      </c>
      <c r="J733">
        <v>136.55000000000001</v>
      </c>
      <c r="K733" s="14" t="s">
        <v>6145</v>
      </c>
    </row>
    <row r="734" spans="1:11" hidden="1">
      <c r="A734" t="s">
        <v>1846</v>
      </c>
      <c r="B734" s="3">
        <v>41768</v>
      </c>
      <c r="C734" t="s">
        <v>12657</v>
      </c>
      <c r="D734">
        <v>2</v>
      </c>
      <c r="E734" t="s">
        <v>12658</v>
      </c>
      <c r="F734" t="s">
        <v>26</v>
      </c>
      <c r="G734" t="s">
        <v>13</v>
      </c>
      <c r="H734" t="s">
        <v>12561</v>
      </c>
      <c r="I734" s="14">
        <f t="shared" si="11"/>
        <v>3853.4374999999995</v>
      </c>
      <c r="J734">
        <v>616.54999999999995</v>
      </c>
      <c r="K734" s="14" t="s">
        <v>6145</v>
      </c>
    </row>
    <row r="735" spans="1:11">
      <c r="A735" s="1" t="s">
        <v>327</v>
      </c>
      <c r="B735" s="13">
        <v>41768</v>
      </c>
      <c r="C735" s="1" t="s">
        <v>16</v>
      </c>
      <c r="D735" s="1">
        <v>2</v>
      </c>
      <c r="E735" s="1" t="s">
        <v>11886</v>
      </c>
      <c r="F735" s="1" t="s">
        <v>18</v>
      </c>
      <c r="G735" s="1" t="s">
        <v>3</v>
      </c>
      <c r="H735" s="1" t="s">
        <v>4572</v>
      </c>
      <c r="I735" s="14">
        <f t="shared" si="11"/>
        <v>1200.5625</v>
      </c>
      <c r="J735" s="1">
        <v>192.09</v>
      </c>
      <c r="K735" s="4" t="s">
        <v>6149</v>
      </c>
    </row>
    <row r="736" spans="1:11">
      <c r="A736" t="s">
        <v>327</v>
      </c>
      <c r="B736" s="3">
        <v>41768</v>
      </c>
      <c r="C736" t="s">
        <v>16</v>
      </c>
      <c r="D736">
        <v>2</v>
      </c>
      <c r="E736" t="s">
        <v>11886</v>
      </c>
      <c r="F736" t="s">
        <v>18</v>
      </c>
      <c r="G736" t="s">
        <v>3</v>
      </c>
      <c r="H736" t="s">
        <v>4572</v>
      </c>
      <c r="I736" s="14">
        <f t="shared" si="11"/>
        <v>1200.5625</v>
      </c>
      <c r="J736">
        <v>192.09</v>
      </c>
      <c r="K736" s="4" t="s">
        <v>6149</v>
      </c>
    </row>
    <row r="737" spans="1:11">
      <c r="A737" t="s">
        <v>327</v>
      </c>
      <c r="B737" s="3">
        <v>41768</v>
      </c>
      <c r="C737" t="s">
        <v>16</v>
      </c>
      <c r="D737">
        <v>2</v>
      </c>
      <c r="E737" t="s">
        <v>11886</v>
      </c>
      <c r="F737" t="s">
        <v>18</v>
      </c>
      <c r="G737" t="s">
        <v>3</v>
      </c>
      <c r="H737" t="s">
        <v>4572</v>
      </c>
      <c r="I737" s="14">
        <f t="shared" si="11"/>
        <v>-1200.5625</v>
      </c>
      <c r="J737">
        <v>-192.09</v>
      </c>
      <c r="K737" s="4" t="s">
        <v>6149</v>
      </c>
    </row>
    <row r="738" spans="1:11" hidden="1">
      <c r="A738" t="s">
        <v>1851</v>
      </c>
      <c r="B738" s="3">
        <v>41768</v>
      </c>
      <c r="C738" t="s">
        <v>1578</v>
      </c>
      <c r="D738">
        <v>1</v>
      </c>
      <c r="E738" t="s">
        <v>12659</v>
      </c>
      <c r="F738" t="s">
        <v>934</v>
      </c>
      <c r="G738" t="s">
        <v>5</v>
      </c>
      <c r="H738" t="s">
        <v>12660</v>
      </c>
      <c r="I738" s="14">
        <f t="shared" si="11"/>
        <v>387.9375</v>
      </c>
      <c r="J738">
        <v>62.07</v>
      </c>
      <c r="K738" s="4" t="s">
        <v>6146</v>
      </c>
    </row>
    <row r="739" spans="1:11">
      <c r="A739" t="s">
        <v>343</v>
      </c>
      <c r="B739" s="3">
        <v>41768</v>
      </c>
      <c r="C739" t="s">
        <v>1297</v>
      </c>
      <c r="D739">
        <v>2</v>
      </c>
      <c r="E739" t="s">
        <v>12661</v>
      </c>
      <c r="F739" t="s">
        <v>18</v>
      </c>
      <c r="G739" t="s">
        <v>0</v>
      </c>
      <c r="H739" t="s">
        <v>1200</v>
      </c>
      <c r="I739" s="14">
        <f t="shared" si="11"/>
        <v>453.8125</v>
      </c>
      <c r="J739">
        <v>72.61</v>
      </c>
      <c r="K739" s="4" t="s">
        <v>6149</v>
      </c>
    </row>
    <row r="740" spans="1:11" hidden="1">
      <c r="A740" t="s">
        <v>1859</v>
      </c>
      <c r="B740" s="3">
        <v>41768</v>
      </c>
      <c r="C740" t="s">
        <v>12662</v>
      </c>
      <c r="D740">
        <v>2</v>
      </c>
      <c r="E740" t="s">
        <v>12663</v>
      </c>
      <c r="F740" t="s">
        <v>26</v>
      </c>
      <c r="G740" t="s">
        <v>13</v>
      </c>
      <c r="H740" t="s">
        <v>147</v>
      </c>
      <c r="I740" s="14">
        <f t="shared" si="11"/>
        <v>1025.875</v>
      </c>
      <c r="J740">
        <v>164.14</v>
      </c>
      <c r="K740" s="14" t="s">
        <v>6145</v>
      </c>
    </row>
    <row r="741" spans="1:11" hidden="1">
      <c r="A741" t="s">
        <v>4414</v>
      </c>
      <c r="B741" s="3">
        <v>41768</v>
      </c>
      <c r="C741" t="s">
        <v>12664</v>
      </c>
      <c r="D741">
        <v>2</v>
      </c>
      <c r="E741" t="s">
        <v>12665</v>
      </c>
      <c r="F741" t="s">
        <v>26</v>
      </c>
      <c r="G741" t="s">
        <v>13</v>
      </c>
      <c r="H741" t="s">
        <v>12666</v>
      </c>
      <c r="I741" s="14">
        <f t="shared" si="11"/>
        <v>853.43750000000011</v>
      </c>
      <c r="J741">
        <v>136.55000000000001</v>
      </c>
      <c r="K741" s="14" t="s">
        <v>6145</v>
      </c>
    </row>
    <row r="742" spans="1:11" hidden="1">
      <c r="A742" t="s">
        <v>1863</v>
      </c>
      <c r="B742" s="3">
        <v>41768</v>
      </c>
      <c r="C742" t="s">
        <v>12667</v>
      </c>
      <c r="D742">
        <v>2</v>
      </c>
      <c r="E742" t="s">
        <v>12668</v>
      </c>
      <c r="F742" t="s">
        <v>26</v>
      </c>
      <c r="G742" t="s">
        <v>13</v>
      </c>
      <c r="H742" t="s">
        <v>12669</v>
      </c>
      <c r="I742" s="14">
        <f t="shared" si="11"/>
        <v>853.43750000000011</v>
      </c>
      <c r="J742">
        <v>136.55000000000001</v>
      </c>
      <c r="K742" s="14" t="s">
        <v>6145</v>
      </c>
    </row>
    <row r="743" spans="1:11" hidden="1">
      <c r="A743" t="s">
        <v>1868</v>
      </c>
      <c r="B743" s="3">
        <v>41768</v>
      </c>
      <c r="C743" t="s">
        <v>12670</v>
      </c>
      <c r="D743">
        <v>2</v>
      </c>
      <c r="E743" t="s">
        <v>12671</v>
      </c>
      <c r="F743" t="s">
        <v>26</v>
      </c>
      <c r="G743" t="s">
        <v>13</v>
      </c>
      <c r="H743" t="s">
        <v>1436</v>
      </c>
      <c r="I743" s="14">
        <f t="shared" si="11"/>
        <v>853.43750000000011</v>
      </c>
      <c r="J743">
        <v>136.55000000000001</v>
      </c>
      <c r="K743" s="14" t="s">
        <v>6145</v>
      </c>
    </row>
    <row r="744" spans="1:11">
      <c r="A744" t="s">
        <v>345</v>
      </c>
      <c r="B744" s="3">
        <v>41768</v>
      </c>
      <c r="C744" t="s">
        <v>652</v>
      </c>
      <c r="D744">
        <v>2</v>
      </c>
      <c r="E744" t="s">
        <v>12672</v>
      </c>
      <c r="F744" t="s">
        <v>18</v>
      </c>
      <c r="G744" t="s">
        <v>3</v>
      </c>
      <c r="H744" t="s">
        <v>88</v>
      </c>
      <c r="I744" s="14">
        <f t="shared" si="11"/>
        <v>129.3125</v>
      </c>
      <c r="J744">
        <v>20.69</v>
      </c>
      <c r="K744" s="4" t="s">
        <v>6149</v>
      </c>
    </row>
    <row r="745" spans="1:11" hidden="1">
      <c r="A745" t="s">
        <v>1875</v>
      </c>
      <c r="B745" s="3">
        <v>41768</v>
      </c>
      <c r="C745" t="s">
        <v>12673</v>
      </c>
      <c r="D745">
        <v>2</v>
      </c>
      <c r="E745" t="s">
        <v>12674</v>
      </c>
      <c r="F745" t="s">
        <v>26</v>
      </c>
      <c r="G745" t="s">
        <v>13</v>
      </c>
      <c r="H745" t="s">
        <v>3639</v>
      </c>
      <c r="I745" s="14">
        <f t="shared" si="11"/>
        <v>6578.7499999999991</v>
      </c>
      <c r="J745" s="4">
        <v>1052.5999999999999</v>
      </c>
      <c r="K745" s="14" t="s">
        <v>6145</v>
      </c>
    </row>
    <row r="746" spans="1:11" hidden="1">
      <c r="A746" t="s">
        <v>1879</v>
      </c>
      <c r="B746" s="3">
        <v>41768</v>
      </c>
      <c r="C746" t="s">
        <v>12675</v>
      </c>
      <c r="D746">
        <v>2</v>
      </c>
      <c r="E746" t="s">
        <v>12676</v>
      </c>
      <c r="F746" t="s">
        <v>26</v>
      </c>
      <c r="G746" t="s">
        <v>13</v>
      </c>
      <c r="H746" t="s">
        <v>5459</v>
      </c>
      <c r="I746" s="14">
        <f t="shared" si="11"/>
        <v>3112.8125</v>
      </c>
      <c r="J746">
        <v>498.05</v>
      </c>
      <c r="K746" s="14" t="s">
        <v>6145</v>
      </c>
    </row>
    <row r="747" spans="1:11" hidden="1">
      <c r="A747" t="s">
        <v>1883</v>
      </c>
      <c r="B747" s="3">
        <v>41768</v>
      </c>
      <c r="C747" t="s">
        <v>12677</v>
      </c>
      <c r="D747">
        <v>2</v>
      </c>
      <c r="E747" t="s">
        <v>12678</v>
      </c>
      <c r="F747" t="s">
        <v>26</v>
      </c>
      <c r="G747" t="s">
        <v>13</v>
      </c>
      <c r="H747" t="s">
        <v>12679</v>
      </c>
      <c r="I747" s="14">
        <f t="shared" si="11"/>
        <v>1160.1875</v>
      </c>
      <c r="J747">
        <v>185.63</v>
      </c>
      <c r="K747" s="14" t="s">
        <v>6145</v>
      </c>
    </row>
    <row r="748" spans="1:11" hidden="1">
      <c r="A748" t="s">
        <v>1886</v>
      </c>
      <c r="B748" s="3">
        <v>41768</v>
      </c>
      <c r="C748" t="s">
        <v>12680</v>
      </c>
      <c r="D748">
        <v>2</v>
      </c>
      <c r="E748" t="s">
        <v>12681</v>
      </c>
      <c r="F748" t="s">
        <v>26</v>
      </c>
      <c r="G748" t="s">
        <v>13</v>
      </c>
      <c r="H748" t="s">
        <v>12682</v>
      </c>
      <c r="I748" s="14">
        <f t="shared" si="11"/>
        <v>853.43750000000011</v>
      </c>
      <c r="J748">
        <v>136.55000000000001</v>
      </c>
      <c r="K748" s="14" t="s">
        <v>6145</v>
      </c>
    </row>
    <row r="749" spans="1:11" hidden="1">
      <c r="A749" t="s">
        <v>1890</v>
      </c>
      <c r="B749" s="3">
        <v>41768</v>
      </c>
      <c r="C749" t="s">
        <v>12683</v>
      </c>
      <c r="D749">
        <v>2</v>
      </c>
      <c r="E749" t="s">
        <v>12684</v>
      </c>
      <c r="F749" t="s">
        <v>26</v>
      </c>
      <c r="G749" t="s">
        <v>13</v>
      </c>
      <c r="H749" t="s">
        <v>3074</v>
      </c>
      <c r="I749" s="14">
        <f t="shared" si="11"/>
        <v>853.43750000000011</v>
      </c>
      <c r="J749">
        <v>136.55000000000001</v>
      </c>
      <c r="K749" s="14" t="s">
        <v>6145</v>
      </c>
    </row>
    <row r="750" spans="1:11" hidden="1">
      <c r="A750" t="s">
        <v>4418</v>
      </c>
      <c r="B750" s="3">
        <v>41768</v>
      </c>
      <c r="C750" t="s">
        <v>12685</v>
      </c>
      <c r="D750">
        <v>2</v>
      </c>
      <c r="E750" t="s">
        <v>12686</v>
      </c>
      <c r="F750" t="s">
        <v>26</v>
      </c>
      <c r="G750" t="s">
        <v>13</v>
      </c>
      <c r="H750" t="s">
        <v>6444</v>
      </c>
      <c r="I750" s="14">
        <f t="shared" si="11"/>
        <v>853.43750000000011</v>
      </c>
      <c r="J750">
        <v>136.55000000000001</v>
      </c>
      <c r="K750" s="14" t="s">
        <v>6145</v>
      </c>
    </row>
    <row r="751" spans="1:11" hidden="1">
      <c r="A751" t="s">
        <v>349</v>
      </c>
      <c r="B751" s="3">
        <v>41768</v>
      </c>
      <c r="C751" t="s">
        <v>12687</v>
      </c>
      <c r="D751">
        <v>2</v>
      </c>
      <c r="E751" t="s">
        <v>12688</v>
      </c>
      <c r="F751" t="s">
        <v>26</v>
      </c>
      <c r="G751" t="s">
        <v>13</v>
      </c>
      <c r="H751" t="s">
        <v>4931</v>
      </c>
      <c r="I751" s="14">
        <f t="shared" si="11"/>
        <v>2491.375</v>
      </c>
      <c r="J751">
        <v>398.62</v>
      </c>
      <c r="K751" s="14" t="s">
        <v>6145</v>
      </c>
    </row>
    <row r="752" spans="1:11" hidden="1">
      <c r="A752" t="s">
        <v>350</v>
      </c>
      <c r="B752" s="3">
        <v>41768</v>
      </c>
      <c r="C752" t="s">
        <v>12689</v>
      </c>
      <c r="D752">
        <v>2</v>
      </c>
      <c r="E752" t="s">
        <v>12690</v>
      </c>
      <c r="F752" t="s">
        <v>26</v>
      </c>
      <c r="G752" t="s">
        <v>13</v>
      </c>
      <c r="H752" t="s">
        <v>12691</v>
      </c>
      <c r="I752" s="14">
        <f t="shared" si="11"/>
        <v>2491.375</v>
      </c>
      <c r="J752">
        <v>398.62</v>
      </c>
      <c r="K752" s="14" t="s">
        <v>6145</v>
      </c>
    </row>
    <row r="753" spans="1:11">
      <c r="A753" t="s">
        <v>1894</v>
      </c>
      <c r="B753" s="3">
        <v>41768</v>
      </c>
      <c r="C753" t="s">
        <v>2</v>
      </c>
      <c r="D753">
        <v>2</v>
      </c>
      <c r="E753" t="s">
        <v>12692</v>
      </c>
      <c r="F753" t="s">
        <v>18</v>
      </c>
      <c r="G753" t="s">
        <v>3</v>
      </c>
      <c r="H753" t="s">
        <v>88</v>
      </c>
      <c r="I753" s="14">
        <f t="shared" si="11"/>
        <v>62.5</v>
      </c>
      <c r="J753">
        <v>10</v>
      </c>
      <c r="K753" s="4" t="s">
        <v>6149</v>
      </c>
    </row>
    <row r="754" spans="1:11" hidden="1">
      <c r="A754" t="s">
        <v>353</v>
      </c>
      <c r="B754" s="3">
        <v>41768</v>
      </c>
      <c r="C754" t="s">
        <v>12693</v>
      </c>
      <c r="D754">
        <v>2</v>
      </c>
      <c r="E754" t="s">
        <v>12694</v>
      </c>
      <c r="F754" t="s">
        <v>26</v>
      </c>
      <c r="G754" t="s">
        <v>13</v>
      </c>
      <c r="H754" t="s">
        <v>2345</v>
      </c>
      <c r="I754" s="14">
        <f t="shared" si="11"/>
        <v>3198.25</v>
      </c>
      <c r="J754">
        <v>511.72</v>
      </c>
      <c r="K754" s="14" t="s">
        <v>6145</v>
      </c>
    </row>
    <row r="755" spans="1:11" hidden="1">
      <c r="A755" s="1" t="s">
        <v>5022</v>
      </c>
      <c r="B755" s="13">
        <v>41768</v>
      </c>
      <c r="C755" s="1" t="s">
        <v>11887</v>
      </c>
      <c r="D755" s="1">
        <v>2</v>
      </c>
      <c r="E755" s="1" t="s">
        <v>11888</v>
      </c>
      <c r="F755" s="1" t="s">
        <v>26</v>
      </c>
      <c r="G755" s="1" t="s">
        <v>13</v>
      </c>
      <c r="H755" s="1" t="s">
        <v>11112</v>
      </c>
      <c r="I755" s="14">
        <f t="shared" si="11"/>
        <v>1909.1875000000002</v>
      </c>
      <c r="J755" s="1">
        <v>305.47000000000003</v>
      </c>
      <c r="K755" s="14" t="s">
        <v>6145</v>
      </c>
    </row>
    <row r="756" spans="1:11" hidden="1">
      <c r="A756" t="s">
        <v>5022</v>
      </c>
      <c r="B756" s="3">
        <v>41768</v>
      </c>
      <c r="C756" t="s">
        <v>11887</v>
      </c>
      <c r="D756">
        <v>2</v>
      </c>
      <c r="E756" t="s">
        <v>11888</v>
      </c>
      <c r="F756" t="s">
        <v>26</v>
      </c>
      <c r="G756" t="s">
        <v>13</v>
      </c>
      <c r="H756" t="s">
        <v>11112</v>
      </c>
      <c r="I756" s="14">
        <f t="shared" si="11"/>
        <v>2426.4375</v>
      </c>
      <c r="J756">
        <v>388.23</v>
      </c>
      <c r="K756" s="14" t="s">
        <v>6145</v>
      </c>
    </row>
    <row r="757" spans="1:11" hidden="1">
      <c r="A757" t="s">
        <v>5022</v>
      </c>
      <c r="B757" s="3">
        <v>41768</v>
      </c>
      <c r="C757" t="s">
        <v>11887</v>
      </c>
      <c r="D757">
        <v>2</v>
      </c>
      <c r="E757" t="s">
        <v>11888</v>
      </c>
      <c r="F757" t="s">
        <v>26</v>
      </c>
      <c r="G757" t="s">
        <v>13</v>
      </c>
      <c r="H757" t="s">
        <v>11112</v>
      </c>
      <c r="I757" s="14">
        <f t="shared" si="11"/>
        <v>-1909.1875000000002</v>
      </c>
      <c r="J757">
        <v>-305.47000000000003</v>
      </c>
      <c r="K757" s="14" t="s">
        <v>6145</v>
      </c>
    </row>
    <row r="758" spans="1:11" hidden="1">
      <c r="A758" t="s">
        <v>362</v>
      </c>
      <c r="B758" s="3">
        <v>41768</v>
      </c>
      <c r="C758" t="s">
        <v>12695</v>
      </c>
      <c r="D758">
        <v>2</v>
      </c>
      <c r="E758" t="s">
        <v>12696</v>
      </c>
      <c r="F758" t="s">
        <v>26</v>
      </c>
      <c r="G758" t="s">
        <v>13</v>
      </c>
      <c r="H758" t="s">
        <v>4646</v>
      </c>
      <c r="I758" s="14">
        <f t="shared" si="11"/>
        <v>2491.375</v>
      </c>
      <c r="J758">
        <v>398.62</v>
      </c>
      <c r="K758" s="14" t="s">
        <v>6145</v>
      </c>
    </row>
    <row r="759" spans="1:11" hidden="1">
      <c r="A759" t="s">
        <v>364</v>
      </c>
      <c r="B759" s="3">
        <v>41768</v>
      </c>
      <c r="C759" t="s">
        <v>12697</v>
      </c>
      <c r="D759">
        <v>2</v>
      </c>
      <c r="E759" t="s">
        <v>12698</v>
      </c>
      <c r="F759" t="s">
        <v>26</v>
      </c>
      <c r="G759" t="s">
        <v>13</v>
      </c>
      <c r="H759" t="s">
        <v>12699</v>
      </c>
      <c r="I759" s="14">
        <f t="shared" si="11"/>
        <v>2491.375</v>
      </c>
      <c r="J759">
        <v>398.62</v>
      </c>
      <c r="K759" s="14" t="s">
        <v>6145</v>
      </c>
    </row>
    <row r="760" spans="1:11" hidden="1">
      <c r="A760" t="s">
        <v>1914</v>
      </c>
      <c r="B760" s="3">
        <v>41769</v>
      </c>
      <c r="C760" t="s">
        <v>12700</v>
      </c>
      <c r="D760">
        <v>2</v>
      </c>
      <c r="E760" t="s">
        <v>12701</v>
      </c>
      <c r="F760" t="s">
        <v>26</v>
      </c>
      <c r="G760" t="s">
        <v>13</v>
      </c>
      <c r="H760" t="s">
        <v>8351</v>
      </c>
      <c r="I760" s="14">
        <f t="shared" si="11"/>
        <v>3667.75</v>
      </c>
      <c r="J760">
        <v>586.84</v>
      </c>
      <c r="K760" s="14" t="s">
        <v>6145</v>
      </c>
    </row>
    <row r="761" spans="1:11">
      <c r="A761" t="s">
        <v>10251</v>
      </c>
      <c r="B761" s="3">
        <v>41769</v>
      </c>
      <c r="C761" t="s">
        <v>12702</v>
      </c>
      <c r="D761">
        <v>2</v>
      </c>
      <c r="E761" t="s">
        <v>12703</v>
      </c>
      <c r="F761" t="s">
        <v>18</v>
      </c>
      <c r="G761" t="s">
        <v>0</v>
      </c>
      <c r="H761" t="s">
        <v>12704</v>
      </c>
      <c r="I761" s="14">
        <f t="shared" si="11"/>
        <v>289.25</v>
      </c>
      <c r="J761">
        <v>46.28</v>
      </c>
      <c r="K761" s="4" t="s">
        <v>6149</v>
      </c>
    </row>
    <row r="762" spans="1:11">
      <c r="A762" t="s">
        <v>1917</v>
      </c>
      <c r="B762" s="3">
        <v>41769</v>
      </c>
      <c r="C762" t="s">
        <v>2</v>
      </c>
      <c r="D762">
        <v>2</v>
      </c>
      <c r="E762" t="s">
        <v>12705</v>
      </c>
      <c r="F762" t="s">
        <v>18</v>
      </c>
      <c r="G762" t="s">
        <v>3</v>
      </c>
      <c r="H762" t="s">
        <v>88</v>
      </c>
      <c r="I762" s="14">
        <f t="shared" si="11"/>
        <v>1398</v>
      </c>
      <c r="J762">
        <v>223.68</v>
      </c>
      <c r="K762" s="4" t="s">
        <v>6149</v>
      </c>
    </row>
    <row r="763" spans="1:11">
      <c r="A763" t="s">
        <v>367</v>
      </c>
      <c r="B763" s="3">
        <v>41769</v>
      </c>
      <c r="C763" t="s">
        <v>2</v>
      </c>
      <c r="D763">
        <v>2</v>
      </c>
      <c r="E763" t="s">
        <v>12706</v>
      </c>
      <c r="F763" t="s">
        <v>18</v>
      </c>
      <c r="G763" t="s">
        <v>3</v>
      </c>
      <c r="H763" t="s">
        <v>12707</v>
      </c>
      <c r="I763" s="14">
        <f t="shared" si="11"/>
        <v>1398</v>
      </c>
      <c r="J763">
        <v>223.68</v>
      </c>
      <c r="K763" s="4" t="s">
        <v>6149</v>
      </c>
    </row>
    <row r="764" spans="1:11">
      <c r="A764" s="1" t="s">
        <v>371</v>
      </c>
      <c r="B764" s="13">
        <v>41769</v>
      </c>
      <c r="C764" s="1" t="s">
        <v>49</v>
      </c>
      <c r="D764" s="1">
        <v>2</v>
      </c>
      <c r="E764" s="1" t="s">
        <v>11889</v>
      </c>
      <c r="F764" s="1" t="s">
        <v>18</v>
      </c>
      <c r="G764" s="1" t="s">
        <v>3</v>
      </c>
      <c r="H764" s="1" t="s">
        <v>88</v>
      </c>
      <c r="I764" s="14">
        <f t="shared" si="11"/>
        <v>172.4375</v>
      </c>
      <c r="J764" s="1">
        <v>27.59</v>
      </c>
      <c r="K764" s="4" t="s">
        <v>6149</v>
      </c>
    </row>
    <row r="765" spans="1:11">
      <c r="A765" t="s">
        <v>371</v>
      </c>
      <c r="B765" s="3">
        <v>41769</v>
      </c>
      <c r="C765" t="s">
        <v>49</v>
      </c>
      <c r="D765">
        <v>2</v>
      </c>
      <c r="E765" t="s">
        <v>11889</v>
      </c>
      <c r="F765" t="s">
        <v>18</v>
      </c>
      <c r="G765" t="s">
        <v>3</v>
      </c>
      <c r="H765" t="s">
        <v>88</v>
      </c>
      <c r="I765" s="14">
        <f t="shared" si="11"/>
        <v>348.5625</v>
      </c>
      <c r="J765">
        <v>55.77</v>
      </c>
      <c r="K765" s="4" t="s">
        <v>6149</v>
      </c>
    </row>
    <row r="766" spans="1:11">
      <c r="A766" t="s">
        <v>371</v>
      </c>
      <c r="B766" s="3">
        <v>41769</v>
      </c>
      <c r="C766" t="s">
        <v>49</v>
      </c>
      <c r="D766">
        <v>2</v>
      </c>
      <c r="E766" t="s">
        <v>11889</v>
      </c>
      <c r="F766" t="s">
        <v>18</v>
      </c>
      <c r="G766" t="s">
        <v>3</v>
      </c>
      <c r="H766" t="s">
        <v>88</v>
      </c>
      <c r="I766" s="14">
        <f t="shared" si="11"/>
        <v>-172.4375</v>
      </c>
      <c r="J766">
        <v>-27.59</v>
      </c>
      <c r="K766" s="4" t="s">
        <v>6149</v>
      </c>
    </row>
    <row r="767" spans="1:11" hidden="1">
      <c r="A767" t="s">
        <v>5046</v>
      </c>
      <c r="B767" s="3">
        <v>41769</v>
      </c>
      <c r="C767" t="s">
        <v>12708</v>
      </c>
      <c r="D767">
        <v>2</v>
      </c>
      <c r="E767" t="s">
        <v>12709</v>
      </c>
      <c r="F767" t="s">
        <v>26</v>
      </c>
      <c r="G767" t="s">
        <v>13</v>
      </c>
      <c r="H767" t="s">
        <v>12710</v>
      </c>
      <c r="I767" s="14">
        <f t="shared" si="11"/>
        <v>853.43750000000011</v>
      </c>
      <c r="J767">
        <v>136.55000000000001</v>
      </c>
      <c r="K767" s="14" t="s">
        <v>6145</v>
      </c>
    </row>
    <row r="768" spans="1:11" hidden="1">
      <c r="A768" t="s">
        <v>1937</v>
      </c>
      <c r="B768" s="3">
        <v>41769</v>
      </c>
      <c r="C768" t="s">
        <v>12711</v>
      </c>
      <c r="D768">
        <v>2</v>
      </c>
      <c r="E768" t="s">
        <v>12712</v>
      </c>
      <c r="F768" t="s">
        <v>26</v>
      </c>
      <c r="G768" t="s">
        <v>13</v>
      </c>
      <c r="H768" t="s">
        <v>4960</v>
      </c>
      <c r="I768" s="14">
        <f t="shared" si="11"/>
        <v>853.43750000000011</v>
      </c>
      <c r="J768">
        <v>136.55000000000001</v>
      </c>
      <c r="K768" s="14" t="s">
        <v>6145</v>
      </c>
    </row>
    <row r="769" spans="1:11" hidden="1">
      <c r="A769" t="s">
        <v>5057</v>
      </c>
      <c r="B769" s="3">
        <v>41769</v>
      </c>
      <c r="C769" t="s">
        <v>12713</v>
      </c>
      <c r="D769">
        <v>2</v>
      </c>
      <c r="E769" t="s">
        <v>12714</v>
      </c>
      <c r="F769" t="s">
        <v>26</v>
      </c>
      <c r="G769" t="s">
        <v>13</v>
      </c>
      <c r="H769" t="s">
        <v>12715</v>
      </c>
      <c r="I769" s="14">
        <f t="shared" si="11"/>
        <v>2525.875</v>
      </c>
      <c r="J769">
        <v>404.14</v>
      </c>
      <c r="K769" s="14" t="s">
        <v>6145</v>
      </c>
    </row>
    <row r="770" spans="1:11" hidden="1">
      <c r="A770" t="s">
        <v>377</v>
      </c>
      <c r="B770" s="3">
        <v>41769</v>
      </c>
      <c r="C770" t="s">
        <v>12716</v>
      </c>
      <c r="D770">
        <v>2</v>
      </c>
      <c r="E770" t="s">
        <v>12717</v>
      </c>
      <c r="F770" t="s">
        <v>26</v>
      </c>
      <c r="G770" t="s">
        <v>13</v>
      </c>
      <c r="H770" t="s">
        <v>5220</v>
      </c>
      <c r="I770" s="14">
        <f t="shared" si="11"/>
        <v>853.43750000000011</v>
      </c>
      <c r="J770">
        <v>136.55000000000001</v>
      </c>
      <c r="K770" s="14" t="s">
        <v>6145</v>
      </c>
    </row>
    <row r="771" spans="1:11" hidden="1">
      <c r="A771" t="s">
        <v>5060</v>
      </c>
      <c r="B771" s="3">
        <v>41769</v>
      </c>
      <c r="C771" t="s">
        <v>12718</v>
      </c>
      <c r="D771">
        <v>2</v>
      </c>
      <c r="E771" t="s">
        <v>12719</v>
      </c>
      <c r="F771" t="s">
        <v>26</v>
      </c>
      <c r="G771" t="s">
        <v>13</v>
      </c>
      <c r="H771" t="s">
        <v>12720</v>
      </c>
      <c r="I771" s="14">
        <f t="shared" si="11"/>
        <v>3413.8125</v>
      </c>
      <c r="J771">
        <v>546.21</v>
      </c>
      <c r="K771" s="14" t="s">
        <v>6145</v>
      </c>
    </row>
    <row r="772" spans="1:11" hidden="1">
      <c r="A772" t="s">
        <v>378</v>
      </c>
      <c r="B772" s="3">
        <v>41769</v>
      </c>
      <c r="C772" t="s">
        <v>12721</v>
      </c>
      <c r="D772">
        <v>2</v>
      </c>
      <c r="E772" t="s">
        <v>12722</v>
      </c>
      <c r="F772" t="s">
        <v>26</v>
      </c>
      <c r="G772" t="s">
        <v>13</v>
      </c>
      <c r="H772" t="s">
        <v>12723</v>
      </c>
      <c r="I772" s="14">
        <f t="shared" si="11"/>
        <v>3413.7500000000005</v>
      </c>
      <c r="J772">
        <v>546.20000000000005</v>
      </c>
      <c r="K772" s="14" t="s">
        <v>6145</v>
      </c>
    </row>
    <row r="773" spans="1:11" hidden="1">
      <c r="A773" t="s">
        <v>1940</v>
      </c>
      <c r="B773" s="3">
        <v>41769</v>
      </c>
      <c r="C773" t="s">
        <v>12724</v>
      </c>
      <c r="D773">
        <v>2</v>
      </c>
      <c r="E773" t="s">
        <v>12725</v>
      </c>
      <c r="F773" t="s">
        <v>26</v>
      </c>
      <c r="G773" t="s">
        <v>13</v>
      </c>
      <c r="H773" t="s">
        <v>12726</v>
      </c>
      <c r="I773" s="14">
        <f t="shared" si="11"/>
        <v>853.43750000000011</v>
      </c>
      <c r="J773">
        <v>136.55000000000001</v>
      </c>
      <c r="K773" s="14" t="s">
        <v>6145</v>
      </c>
    </row>
    <row r="774" spans="1:11" hidden="1">
      <c r="A774" t="s">
        <v>4427</v>
      </c>
      <c r="B774" s="3">
        <v>41769</v>
      </c>
      <c r="C774" t="s">
        <v>12727</v>
      </c>
      <c r="D774">
        <v>2</v>
      </c>
      <c r="E774" t="s">
        <v>12728</v>
      </c>
      <c r="F774" t="s">
        <v>26</v>
      </c>
      <c r="G774" t="s">
        <v>13</v>
      </c>
      <c r="H774" t="s">
        <v>12729</v>
      </c>
      <c r="I774" s="14">
        <f t="shared" si="11"/>
        <v>1534.5</v>
      </c>
      <c r="J774">
        <v>245.52</v>
      </c>
      <c r="K774" s="14" t="s">
        <v>6145</v>
      </c>
    </row>
    <row r="775" spans="1:11" hidden="1">
      <c r="A775" t="s">
        <v>380</v>
      </c>
      <c r="B775" s="3">
        <v>41769</v>
      </c>
      <c r="C775" t="s">
        <v>12730</v>
      </c>
      <c r="D775">
        <v>2</v>
      </c>
      <c r="E775" t="s">
        <v>12731</v>
      </c>
      <c r="F775" t="s">
        <v>26</v>
      </c>
      <c r="G775" t="s">
        <v>13</v>
      </c>
      <c r="H775" t="s">
        <v>12732</v>
      </c>
      <c r="I775" s="14">
        <f t="shared" si="11"/>
        <v>1534.5</v>
      </c>
      <c r="J775">
        <v>245.52</v>
      </c>
      <c r="K775" s="14" t="s">
        <v>6145</v>
      </c>
    </row>
    <row r="776" spans="1:11" hidden="1">
      <c r="A776" t="s">
        <v>1948</v>
      </c>
      <c r="B776" s="3">
        <v>41769</v>
      </c>
      <c r="C776" t="s">
        <v>12733</v>
      </c>
      <c r="D776">
        <v>2</v>
      </c>
      <c r="E776" t="s">
        <v>12734</v>
      </c>
      <c r="F776" t="s">
        <v>26</v>
      </c>
      <c r="G776" t="s">
        <v>13</v>
      </c>
      <c r="H776" t="s">
        <v>12735</v>
      </c>
      <c r="I776" s="14">
        <f t="shared" si="11"/>
        <v>853.43750000000011</v>
      </c>
      <c r="J776">
        <v>136.55000000000001</v>
      </c>
      <c r="K776" s="14" t="s">
        <v>6145</v>
      </c>
    </row>
    <row r="777" spans="1:11" hidden="1">
      <c r="A777" t="s">
        <v>1952</v>
      </c>
      <c r="B777" s="3">
        <v>41769</v>
      </c>
      <c r="C777" t="s">
        <v>12736</v>
      </c>
      <c r="D777">
        <v>2</v>
      </c>
      <c r="E777" t="s">
        <v>12737</v>
      </c>
      <c r="F777" t="s">
        <v>26</v>
      </c>
      <c r="G777" t="s">
        <v>13</v>
      </c>
      <c r="H777" t="s">
        <v>12738</v>
      </c>
      <c r="I777" s="14">
        <f t="shared" si="11"/>
        <v>853.43750000000011</v>
      </c>
      <c r="J777">
        <v>136.55000000000001</v>
      </c>
      <c r="K777" s="14" t="s">
        <v>6145</v>
      </c>
    </row>
    <row r="778" spans="1:11" hidden="1">
      <c r="A778" t="s">
        <v>382</v>
      </c>
      <c r="B778" s="3">
        <v>41769</v>
      </c>
      <c r="C778" t="s">
        <v>12739</v>
      </c>
      <c r="D778">
        <v>2</v>
      </c>
      <c r="E778" t="s">
        <v>12740</v>
      </c>
      <c r="F778" t="s">
        <v>26</v>
      </c>
      <c r="G778" t="s">
        <v>13</v>
      </c>
      <c r="H778" t="s">
        <v>10130</v>
      </c>
      <c r="I778" s="14">
        <f t="shared" ref="I778:I841" si="12">J778*100/16</f>
        <v>1472.4375</v>
      </c>
      <c r="J778">
        <v>235.59</v>
      </c>
      <c r="K778" s="14" t="s">
        <v>6145</v>
      </c>
    </row>
    <row r="779" spans="1:11" hidden="1">
      <c r="A779" t="s">
        <v>5076</v>
      </c>
      <c r="B779" s="3">
        <v>41769</v>
      </c>
      <c r="C779" t="s">
        <v>12741</v>
      </c>
      <c r="D779">
        <v>2</v>
      </c>
      <c r="E779" t="s">
        <v>12742</v>
      </c>
      <c r="F779" t="s">
        <v>26</v>
      </c>
      <c r="G779" t="s">
        <v>13</v>
      </c>
      <c r="H779" t="s">
        <v>11371</v>
      </c>
      <c r="I779" s="14">
        <f t="shared" si="12"/>
        <v>2491.375</v>
      </c>
      <c r="J779">
        <v>398.62</v>
      </c>
      <c r="K779" s="14" t="s">
        <v>6145</v>
      </c>
    </row>
    <row r="780" spans="1:11" hidden="1">
      <c r="A780" t="s">
        <v>435</v>
      </c>
      <c r="B780" s="3">
        <v>41771</v>
      </c>
      <c r="C780" t="s">
        <v>12743</v>
      </c>
      <c r="D780">
        <v>2</v>
      </c>
      <c r="E780" t="s">
        <v>12744</v>
      </c>
      <c r="F780" t="s">
        <v>26</v>
      </c>
      <c r="G780" t="s">
        <v>13</v>
      </c>
      <c r="H780" t="s">
        <v>12745</v>
      </c>
      <c r="I780" s="14">
        <f t="shared" si="12"/>
        <v>1534.5</v>
      </c>
      <c r="J780">
        <v>245.52</v>
      </c>
      <c r="K780" s="14" t="s">
        <v>6145</v>
      </c>
    </row>
    <row r="781" spans="1:11">
      <c r="A781" s="1" t="s">
        <v>5082</v>
      </c>
      <c r="B781" s="13">
        <v>41771</v>
      </c>
      <c r="C781" s="1" t="s">
        <v>16</v>
      </c>
      <c r="D781" s="1">
        <v>2</v>
      </c>
      <c r="E781" s="1" t="s">
        <v>11890</v>
      </c>
      <c r="F781" s="1" t="s">
        <v>18</v>
      </c>
      <c r="G781" s="1" t="s">
        <v>0</v>
      </c>
      <c r="H781" s="1" t="s">
        <v>10256</v>
      </c>
      <c r="I781" s="14">
        <f t="shared" si="12"/>
        <v>885.5</v>
      </c>
      <c r="J781" s="1">
        <v>141.68</v>
      </c>
      <c r="K781" s="4" t="s">
        <v>6149</v>
      </c>
    </row>
    <row r="782" spans="1:11">
      <c r="A782" t="s">
        <v>5082</v>
      </c>
      <c r="B782" s="3">
        <v>41771</v>
      </c>
      <c r="C782" t="s">
        <v>16</v>
      </c>
      <c r="D782">
        <v>2</v>
      </c>
      <c r="E782" t="s">
        <v>11890</v>
      </c>
      <c r="F782" t="s">
        <v>18</v>
      </c>
      <c r="G782" t="s">
        <v>0</v>
      </c>
      <c r="H782" t="s">
        <v>10256</v>
      </c>
      <c r="I782" s="14">
        <f t="shared" si="12"/>
        <v>885.5</v>
      </c>
      <c r="J782">
        <v>141.68</v>
      </c>
      <c r="K782" s="4" t="s">
        <v>6149</v>
      </c>
    </row>
    <row r="783" spans="1:11">
      <c r="A783" t="s">
        <v>5082</v>
      </c>
      <c r="B783" s="3">
        <v>41771</v>
      </c>
      <c r="C783" t="s">
        <v>16</v>
      </c>
      <c r="D783">
        <v>2</v>
      </c>
      <c r="E783" t="s">
        <v>11890</v>
      </c>
      <c r="F783" t="s">
        <v>18</v>
      </c>
      <c r="G783" t="s">
        <v>0</v>
      </c>
      <c r="H783" t="s">
        <v>10256</v>
      </c>
      <c r="I783" s="14">
        <f t="shared" si="12"/>
        <v>-885.5</v>
      </c>
      <c r="J783">
        <v>-141.68</v>
      </c>
      <c r="K783" s="4" t="s">
        <v>6149</v>
      </c>
    </row>
    <row r="784" spans="1:11" hidden="1">
      <c r="A784" t="s">
        <v>5086</v>
      </c>
      <c r="B784" s="3">
        <v>41771</v>
      </c>
      <c r="C784" t="s">
        <v>12746</v>
      </c>
      <c r="D784">
        <v>2</v>
      </c>
      <c r="E784" t="s">
        <v>12747</v>
      </c>
      <c r="F784" t="s">
        <v>26</v>
      </c>
      <c r="G784" t="s">
        <v>13</v>
      </c>
      <c r="H784" t="s">
        <v>6331</v>
      </c>
      <c r="I784" s="14">
        <f t="shared" si="12"/>
        <v>853.43750000000011</v>
      </c>
      <c r="J784">
        <v>136.55000000000001</v>
      </c>
      <c r="K784" s="14" t="s">
        <v>6145</v>
      </c>
    </row>
    <row r="785" spans="1:11">
      <c r="A785" t="s">
        <v>2008</v>
      </c>
      <c r="B785" s="3">
        <v>41771</v>
      </c>
      <c r="C785" t="s">
        <v>652</v>
      </c>
      <c r="D785">
        <v>2</v>
      </c>
      <c r="E785" t="s">
        <v>12748</v>
      </c>
      <c r="F785" t="s">
        <v>18</v>
      </c>
      <c r="G785" t="s">
        <v>3</v>
      </c>
      <c r="H785" t="s">
        <v>7853</v>
      </c>
      <c r="I785" s="14">
        <f t="shared" si="12"/>
        <v>2149.125</v>
      </c>
      <c r="J785">
        <v>343.86</v>
      </c>
      <c r="K785" s="4" t="s">
        <v>6149</v>
      </c>
    </row>
    <row r="786" spans="1:11" hidden="1">
      <c r="A786" t="s">
        <v>5090</v>
      </c>
      <c r="B786" s="3">
        <v>41771</v>
      </c>
      <c r="C786" t="s">
        <v>12749</v>
      </c>
      <c r="D786">
        <v>2</v>
      </c>
      <c r="E786" t="s">
        <v>12750</v>
      </c>
      <c r="F786" t="s">
        <v>26</v>
      </c>
      <c r="G786" t="s">
        <v>13</v>
      </c>
      <c r="H786" t="s">
        <v>11389</v>
      </c>
      <c r="I786" s="14">
        <f t="shared" si="12"/>
        <v>1577.625</v>
      </c>
      <c r="J786">
        <v>252.42</v>
      </c>
      <c r="K786" s="14" t="s">
        <v>6145</v>
      </c>
    </row>
    <row r="787" spans="1:11">
      <c r="A787" t="s">
        <v>2012</v>
      </c>
      <c r="B787" s="3">
        <v>41771</v>
      </c>
      <c r="C787" t="s">
        <v>2</v>
      </c>
      <c r="D787">
        <v>2</v>
      </c>
      <c r="E787" t="s">
        <v>12751</v>
      </c>
      <c r="F787" t="s">
        <v>18</v>
      </c>
      <c r="G787" t="s">
        <v>3</v>
      </c>
      <c r="H787" t="s">
        <v>12518</v>
      </c>
      <c r="I787" s="14">
        <f t="shared" si="12"/>
        <v>210.9375</v>
      </c>
      <c r="J787">
        <v>33.75</v>
      </c>
      <c r="K787" s="4" t="s">
        <v>6149</v>
      </c>
    </row>
    <row r="788" spans="1:11" hidden="1">
      <c r="A788" t="s">
        <v>2016</v>
      </c>
      <c r="B788" s="3">
        <v>41771</v>
      </c>
      <c r="C788" t="s">
        <v>12752</v>
      </c>
      <c r="D788">
        <v>2</v>
      </c>
      <c r="E788" t="s">
        <v>12753</v>
      </c>
      <c r="F788" t="s">
        <v>26</v>
      </c>
      <c r="G788" t="s">
        <v>13</v>
      </c>
      <c r="H788" t="s">
        <v>2330</v>
      </c>
      <c r="I788" s="14">
        <f t="shared" si="12"/>
        <v>853.43750000000011</v>
      </c>
      <c r="J788">
        <v>136.55000000000001</v>
      </c>
      <c r="K788" s="14" t="s">
        <v>6145</v>
      </c>
    </row>
    <row r="789" spans="1:11" hidden="1">
      <c r="A789" t="s">
        <v>437</v>
      </c>
      <c r="B789" s="3">
        <v>41771</v>
      </c>
      <c r="C789" t="s">
        <v>12754</v>
      </c>
      <c r="D789">
        <v>2</v>
      </c>
      <c r="E789" t="s">
        <v>12755</v>
      </c>
      <c r="F789" t="s">
        <v>26</v>
      </c>
      <c r="G789" t="s">
        <v>13</v>
      </c>
      <c r="H789" t="s">
        <v>2655</v>
      </c>
      <c r="I789" s="14">
        <f t="shared" si="12"/>
        <v>853.43750000000011</v>
      </c>
      <c r="J789">
        <v>136.55000000000001</v>
      </c>
      <c r="K789" s="14" t="s">
        <v>6145</v>
      </c>
    </row>
    <row r="790" spans="1:11" hidden="1">
      <c r="A790" t="s">
        <v>2020</v>
      </c>
      <c r="B790" s="3">
        <v>41771</v>
      </c>
      <c r="C790" t="s">
        <v>12756</v>
      </c>
      <c r="D790">
        <v>2</v>
      </c>
      <c r="E790" t="s">
        <v>12757</v>
      </c>
      <c r="F790" t="s">
        <v>26</v>
      </c>
      <c r="G790" t="s">
        <v>13</v>
      </c>
      <c r="H790" t="s">
        <v>11548</v>
      </c>
      <c r="I790" s="14">
        <f t="shared" si="12"/>
        <v>1034.5</v>
      </c>
      <c r="J790">
        <v>165.52</v>
      </c>
      <c r="K790" s="14" t="s">
        <v>6145</v>
      </c>
    </row>
    <row r="791" spans="1:11" hidden="1">
      <c r="A791" t="s">
        <v>439</v>
      </c>
      <c r="B791" s="3">
        <v>41771</v>
      </c>
      <c r="C791" t="s">
        <v>12758</v>
      </c>
      <c r="D791">
        <v>2</v>
      </c>
      <c r="E791" t="s">
        <v>12759</v>
      </c>
      <c r="F791" t="s">
        <v>26</v>
      </c>
      <c r="G791" t="s">
        <v>13</v>
      </c>
      <c r="H791" t="s">
        <v>10974</v>
      </c>
      <c r="I791" s="14">
        <f t="shared" si="12"/>
        <v>10641.625</v>
      </c>
      <c r="J791" s="4">
        <v>1702.66</v>
      </c>
      <c r="K791" s="14" t="s">
        <v>6145</v>
      </c>
    </row>
    <row r="792" spans="1:11" hidden="1">
      <c r="A792" t="s">
        <v>442</v>
      </c>
      <c r="B792" s="3">
        <v>41771</v>
      </c>
      <c r="C792" t="s">
        <v>12760</v>
      </c>
      <c r="D792">
        <v>2</v>
      </c>
      <c r="E792" t="s">
        <v>12761</v>
      </c>
      <c r="F792" t="s">
        <v>26</v>
      </c>
      <c r="G792" t="s">
        <v>13</v>
      </c>
      <c r="H792" t="s">
        <v>2165</v>
      </c>
      <c r="I792" s="14">
        <f t="shared" si="12"/>
        <v>1534.5</v>
      </c>
      <c r="J792">
        <v>245.52</v>
      </c>
      <c r="K792" s="14" t="s">
        <v>6145</v>
      </c>
    </row>
    <row r="793" spans="1:11" hidden="1">
      <c r="A793" t="s">
        <v>444</v>
      </c>
      <c r="B793" s="3">
        <v>41771</v>
      </c>
      <c r="C793" t="s">
        <v>12762</v>
      </c>
      <c r="D793">
        <v>2</v>
      </c>
      <c r="E793" t="s">
        <v>12763</v>
      </c>
      <c r="F793" t="s">
        <v>26</v>
      </c>
      <c r="G793" t="s">
        <v>13</v>
      </c>
      <c r="H793" t="s">
        <v>4586</v>
      </c>
      <c r="I793" s="14">
        <f t="shared" si="12"/>
        <v>1801.7499999999998</v>
      </c>
      <c r="J793">
        <v>288.27999999999997</v>
      </c>
      <c r="K793" s="14" t="s">
        <v>6145</v>
      </c>
    </row>
    <row r="794" spans="1:11">
      <c r="A794" t="s">
        <v>2024</v>
      </c>
      <c r="B794" s="3">
        <v>41771</v>
      </c>
      <c r="C794" t="s">
        <v>2</v>
      </c>
      <c r="D794">
        <v>2</v>
      </c>
      <c r="E794" t="s">
        <v>12764</v>
      </c>
      <c r="F794" t="s">
        <v>18</v>
      </c>
      <c r="G794" t="s">
        <v>3</v>
      </c>
      <c r="H794" t="s">
        <v>1534</v>
      </c>
      <c r="I794" s="14">
        <f t="shared" si="12"/>
        <v>1068.375</v>
      </c>
      <c r="J794">
        <v>170.94</v>
      </c>
      <c r="K794" s="4" t="s">
        <v>6149</v>
      </c>
    </row>
    <row r="795" spans="1:11" hidden="1">
      <c r="A795" t="s">
        <v>2028</v>
      </c>
      <c r="B795" s="3">
        <v>41771</v>
      </c>
      <c r="C795" t="s">
        <v>12765</v>
      </c>
      <c r="D795">
        <v>2</v>
      </c>
      <c r="E795" t="s">
        <v>12766</v>
      </c>
      <c r="F795" t="s">
        <v>26</v>
      </c>
      <c r="G795" t="s">
        <v>13</v>
      </c>
      <c r="H795" t="s">
        <v>22</v>
      </c>
      <c r="I795" s="14">
        <f t="shared" si="12"/>
        <v>2525.875</v>
      </c>
      <c r="J795">
        <v>404.14</v>
      </c>
      <c r="K795" s="14" t="s">
        <v>6145</v>
      </c>
    </row>
    <row r="796" spans="1:11">
      <c r="A796" s="1" t="s">
        <v>2032</v>
      </c>
      <c r="B796" s="13">
        <v>41771</v>
      </c>
      <c r="C796" s="1" t="s">
        <v>16</v>
      </c>
      <c r="D796" s="1">
        <v>2</v>
      </c>
      <c r="E796" s="1" t="s">
        <v>11891</v>
      </c>
      <c r="F796" s="1" t="s">
        <v>18</v>
      </c>
      <c r="G796" s="1" t="s">
        <v>3</v>
      </c>
      <c r="H796" s="1" t="s">
        <v>11219</v>
      </c>
      <c r="I796" s="14">
        <f t="shared" si="12"/>
        <v>49.0625</v>
      </c>
      <c r="J796" s="1">
        <v>7.85</v>
      </c>
      <c r="K796" s="4" t="s">
        <v>6149</v>
      </c>
    </row>
    <row r="797" spans="1:11">
      <c r="A797" t="s">
        <v>2032</v>
      </c>
      <c r="B797" s="3">
        <v>41771</v>
      </c>
      <c r="C797" t="s">
        <v>16</v>
      </c>
      <c r="D797">
        <v>2</v>
      </c>
      <c r="E797" t="s">
        <v>11891</v>
      </c>
      <c r="F797" t="s">
        <v>18</v>
      </c>
      <c r="G797" t="s">
        <v>3</v>
      </c>
      <c r="H797" t="s">
        <v>11219</v>
      </c>
      <c r="I797" s="14">
        <f t="shared" si="12"/>
        <v>49.0625</v>
      </c>
      <c r="J797">
        <v>7.85</v>
      </c>
      <c r="K797" s="4" t="s">
        <v>6149</v>
      </c>
    </row>
    <row r="798" spans="1:11">
      <c r="A798" t="s">
        <v>2032</v>
      </c>
      <c r="B798" s="3">
        <v>41771</v>
      </c>
      <c r="C798" t="s">
        <v>16</v>
      </c>
      <c r="D798">
        <v>2</v>
      </c>
      <c r="E798" t="s">
        <v>11891</v>
      </c>
      <c r="F798" t="s">
        <v>18</v>
      </c>
      <c r="G798" t="s">
        <v>3</v>
      </c>
      <c r="H798" t="s">
        <v>11219</v>
      </c>
      <c r="I798" s="14">
        <f t="shared" si="12"/>
        <v>-49.0625</v>
      </c>
      <c r="J798">
        <v>-7.85</v>
      </c>
      <c r="K798" s="4" t="s">
        <v>6149</v>
      </c>
    </row>
    <row r="799" spans="1:11" hidden="1">
      <c r="A799" t="s">
        <v>2042</v>
      </c>
      <c r="B799" s="3">
        <v>41771</v>
      </c>
      <c r="C799" t="s">
        <v>12767</v>
      </c>
      <c r="D799">
        <v>2</v>
      </c>
      <c r="E799" t="s">
        <v>12768</v>
      </c>
      <c r="F799" t="s">
        <v>26</v>
      </c>
      <c r="G799" t="s">
        <v>13</v>
      </c>
      <c r="H799" t="s">
        <v>12769</v>
      </c>
      <c r="I799" s="14">
        <f t="shared" si="12"/>
        <v>86.25</v>
      </c>
      <c r="J799">
        <v>13.8</v>
      </c>
      <c r="K799" s="14" t="s">
        <v>6145</v>
      </c>
    </row>
    <row r="800" spans="1:11">
      <c r="A800" t="s">
        <v>2045</v>
      </c>
      <c r="B800" s="3">
        <v>41771</v>
      </c>
      <c r="C800" t="s">
        <v>2</v>
      </c>
      <c r="D800">
        <v>2</v>
      </c>
      <c r="E800" t="s">
        <v>12770</v>
      </c>
      <c r="F800" t="s">
        <v>18</v>
      </c>
      <c r="G800" t="s">
        <v>3</v>
      </c>
      <c r="H800" t="s">
        <v>88</v>
      </c>
      <c r="I800" s="14">
        <f t="shared" si="12"/>
        <v>278.125</v>
      </c>
      <c r="J800">
        <v>44.5</v>
      </c>
      <c r="K800" s="4" t="s">
        <v>6149</v>
      </c>
    </row>
    <row r="801" spans="1:11" hidden="1">
      <c r="A801" t="s">
        <v>2049</v>
      </c>
      <c r="B801" s="3">
        <v>41771</v>
      </c>
      <c r="C801" t="s">
        <v>12771</v>
      </c>
      <c r="D801">
        <v>2</v>
      </c>
      <c r="E801" t="s">
        <v>12772</v>
      </c>
      <c r="F801" t="s">
        <v>26</v>
      </c>
      <c r="G801" t="s">
        <v>13</v>
      </c>
      <c r="H801" t="s">
        <v>553</v>
      </c>
      <c r="I801" s="14">
        <f t="shared" si="12"/>
        <v>3413.8125</v>
      </c>
      <c r="J801">
        <v>546.21</v>
      </c>
      <c r="K801" s="14" t="s">
        <v>6145</v>
      </c>
    </row>
    <row r="802" spans="1:11" hidden="1">
      <c r="A802" t="s">
        <v>5121</v>
      </c>
      <c r="B802" s="3">
        <v>41771</v>
      </c>
      <c r="C802" t="s">
        <v>12773</v>
      </c>
      <c r="D802">
        <v>2</v>
      </c>
      <c r="E802" t="s">
        <v>12774</v>
      </c>
      <c r="F802" t="s">
        <v>26</v>
      </c>
      <c r="G802" t="s">
        <v>13</v>
      </c>
      <c r="H802" t="s">
        <v>12775</v>
      </c>
      <c r="I802" s="14">
        <f t="shared" si="12"/>
        <v>853.43750000000011</v>
      </c>
      <c r="J802">
        <v>136.55000000000001</v>
      </c>
      <c r="K802" s="14" t="s">
        <v>6145</v>
      </c>
    </row>
    <row r="803" spans="1:11">
      <c r="A803" s="1" t="s">
        <v>2052</v>
      </c>
      <c r="B803" s="13">
        <v>41771</v>
      </c>
      <c r="C803" s="1" t="s">
        <v>16</v>
      </c>
      <c r="D803" s="1">
        <v>2</v>
      </c>
      <c r="E803" s="1" t="s">
        <v>11892</v>
      </c>
      <c r="F803" s="1" t="s">
        <v>18</v>
      </c>
      <c r="G803" s="1" t="s">
        <v>0</v>
      </c>
      <c r="H803" s="1" t="s">
        <v>7853</v>
      </c>
      <c r="I803" s="14">
        <f t="shared" si="12"/>
        <v>4797.4375</v>
      </c>
      <c r="J803" s="1">
        <v>767.59</v>
      </c>
      <c r="K803" s="4" t="s">
        <v>6149</v>
      </c>
    </row>
    <row r="804" spans="1:11">
      <c r="A804" t="s">
        <v>2052</v>
      </c>
      <c r="B804" s="3">
        <v>41771</v>
      </c>
      <c r="C804" t="s">
        <v>16</v>
      </c>
      <c r="D804">
        <v>2</v>
      </c>
      <c r="E804" t="s">
        <v>11892</v>
      </c>
      <c r="F804" t="s">
        <v>18</v>
      </c>
      <c r="G804" t="s">
        <v>0</v>
      </c>
      <c r="H804" t="s">
        <v>7853</v>
      </c>
      <c r="I804" s="14">
        <f t="shared" si="12"/>
        <v>4797.4375</v>
      </c>
      <c r="J804">
        <v>767.59</v>
      </c>
      <c r="K804" s="4" t="s">
        <v>6149</v>
      </c>
    </row>
    <row r="805" spans="1:11">
      <c r="A805" t="s">
        <v>2052</v>
      </c>
      <c r="B805" s="3">
        <v>41771</v>
      </c>
      <c r="C805" t="s">
        <v>16</v>
      </c>
      <c r="D805">
        <v>2</v>
      </c>
      <c r="E805" t="s">
        <v>11892</v>
      </c>
      <c r="F805" t="s">
        <v>18</v>
      </c>
      <c r="G805" t="s">
        <v>0</v>
      </c>
      <c r="H805" t="s">
        <v>7853</v>
      </c>
      <c r="I805" s="14">
        <f t="shared" si="12"/>
        <v>-4797.4375</v>
      </c>
      <c r="J805">
        <v>-767.59</v>
      </c>
      <c r="K805" s="4" t="s">
        <v>6149</v>
      </c>
    </row>
    <row r="806" spans="1:11" hidden="1">
      <c r="A806" t="s">
        <v>2054</v>
      </c>
      <c r="B806" s="3">
        <v>41771</v>
      </c>
      <c r="C806" t="s">
        <v>12776</v>
      </c>
      <c r="D806">
        <v>2</v>
      </c>
      <c r="E806" t="s">
        <v>12777</v>
      </c>
      <c r="F806" t="s">
        <v>26</v>
      </c>
      <c r="G806" t="s">
        <v>13</v>
      </c>
      <c r="H806" t="s">
        <v>12778</v>
      </c>
      <c r="I806" s="14">
        <f t="shared" si="12"/>
        <v>853.43750000000011</v>
      </c>
      <c r="J806">
        <v>136.55000000000001</v>
      </c>
      <c r="K806" s="14" t="s">
        <v>6145</v>
      </c>
    </row>
    <row r="807" spans="1:11" hidden="1">
      <c r="A807" t="s">
        <v>2057</v>
      </c>
      <c r="B807" s="3">
        <v>41771</v>
      </c>
      <c r="C807" t="s">
        <v>12779</v>
      </c>
      <c r="D807">
        <v>2</v>
      </c>
      <c r="E807" t="s">
        <v>12780</v>
      </c>
      <c r="F807" t="s">
        <v>26</v>
      </c>
      <c r="G807" t="s">
        <v>13</v>
      </c>
      <c r="H807" t="s">
        <v>12781</v>
      </c>
      <c r="I807" s="14">
        <f t="shared" si="12"/>
        <v>853.43750000000011</v>
      </c>
      <c r="J807">
        <v>136.55000000000001</v>
      </c>
      <c r="K807" s="14" t="s">
        <v>6145</v>
      </c>
    </row>
    <row r="808" spans="1:11" hidden="1">
      <c r="A808" t="s">
        <v>9490</v>
      </c>
      <c r="B808" s="3">
        <v>41772</v>
      </c>
      <c r="C808" t="s">
        <v>12782</v>
      </c>
      <c r="D808">
        <v>2</v>
      </c>
      <c r="E808" t="s">
        <v>12783</v>
      </c>
      <c r="F808" t="s">
        <v>26</v>
      </c>
      <c r="G808" t="s">
        <v>13</v>
      </c>
      <c r="H808" t="s">
        <v>1516</v>
      </c>
      <c r="I808" s="14">
        <f t="shared" si="12"/>
        <v>1534.5</v>
      </c>
      <c r="J808">
        <v>245.52</v>
      </c>
      <c r="K808" s="14" t="s">
        <v>6145</v>
      </c>
    </row>
    <row r="809" spans="1:11">
      <c r="A809" s="1" t="s">
        <v>447</v>
      </c>
      <c r="B809" s="13">
        <v>41772</v>
      </c>
      <c r="C809" s="1" t="s">
        <v>16</v>
      </c>
      <c r="D809" s="1">
        <v>2</v>
      </c>
      <c r="E809" s="1" t="s">
        <v>11893</v>
      </c>
      <c r="F809" s="1" t="s">
        <v>18</v>
      </c>
      <c r="G809" s="1" t="s">
        <v>3</v>
      </c>
      <c r="H809" s="1" t="s">
        <v>7887</v>
      </c>
      <c r="I809" s="14">
        <f t="shared" si="12"/>
        <v>2318.0625</v>
      </c>
      <c r="J809" s="1">
        <v>370.89</v>
      </c>
      <c r="K809" s="4" t="s">
        <v>6149</v>
      </c>
    </row>
    <row r="810" spans="1:11">
      <c r="A810" t="s">
        <v>447</v>
      </c>
      <c r="B810" s="3">
        <v>41772</v>
      </c>
      <c r="C810" t="s">
        <v>16</v>
      </c>
      <c r="D810">
        <v>2</v>
      </c>
      <c r="E810" t="s">
        <v>11893</v>
      </c>
      <c r="F810" t="s">
        <v>18</v>
      </c>
      <c r="G810" t="s">
        <v>3</v>
      </c>
      <c r="H810" t="s">
        <v>7887</v>
      </c>
      <c r="I810" s="14">
        <f t="shared" si="12"/>
        <v>2318.0625</v>
      </c>
      <c r="J810">
        <v>370.89</v>
      </c>
      <c r="K810" s="4" t="s">
        <v>6149</v>
      </c>
    </row>
    <row r="811" spans="1:11">
      <c r="A811" t="s">
        <v>447</v>
      </c>
      <c r="B811" s="3">
        <v>41772</v>
      </c>
      <c r="C811" t="s">
        <v>16</v>
      </c>
      <c r="D811">
        <v>2</v>
      </c>
      <c r="E811" t="s">
        <v>11893</v>
      </c>
      <c r="F811" t="s">
        <v>18</v>
      </c>
      <c r="G811" t="s">
        <v>3</v>
      </c>
      <c r="H811" t="s">
        <v>7887</v>
      </c>
      <c r="I811" s="14">
        <f t="shared" si="12"/>
        <v>-2318.0625</v>
      </c>
      <c r="J811">
        <v>-370.89</v>
      </c>
      <c r="K811" s="4" t="s">
        <v>6149</v>
      </c>
    </row>
    <row r="812" spans="1:11" hidden="1">
      <c r="A812" t="s">
        <v>2063</v>
      </c>
      <c r="B812" s="3">
        <v>41772</v>
      </c>
      <c r="C812" t="s">
        <v>12784</v>
      </c>
      <c r="D812">
        <v>2</v>
      </c>
      <c r="E812" t="s">
        <v>12785</v>
      </c>
      <c r="F812" t="s">
        <v>26</v>
      </c>
      <c r="G812" t="s">
        <v>13</v>
      </c>
      <c r="H812" t="s">
        <v>9631</v>
      </c>
      <c r="I812" s="14">
        <f t="shared" si="12"/>
        <v>853.43750000000011</v>
      </c>
      <c r="J812">
        <v>136.55000000000001</v>
      </c>
      <c r="K812" s="14" t="s">
        <v>6145</v>
      </c>
    </row>
    <row r="813" spans="1:11">
      <c r="A813" t="s">
        <v>2066</v>
      </c>
      <c r="B813" s="3">
        <v>41772</v>
      </c>
      <c r="C813" t="s">
        <v>2</v>
      </c>
      <c r="D813">
        <v>2</v>
      </c>
      <c r="E813" t="s">
        <v>12786</v>
      </c>
      <c r="F813" t="s">
        <v>18</v>
      </c>
      <c r="G813" t="s">
        <v>3</v>
      </c>
      <c r="H813" t="s">
        <v>497</v>
      </c>
      <c r="I813" s="14">
        <f t="shared" si="12"/>
        <v>257.75</v>
      </c>
      <c r="J813">
        <v>41.24</v>
      </c>
      <c r="K813" s="4" t="s">
        <v>6149</v>
      </c>
    </row>
    <row r="814" spans="1:11" hidden="1">
      <c r="A814" t="s">
        <v>2070</v>
      </c>
      <c r="B814" s="3">
        <v>41772</v>
      </c>
      <c r="C814" t="s">
        <v>12787</v>
      </c>
      <c r="D814">
        <v>2</v>
      </c>
      <c r="E814" t="s">
        <v>12788</v>
      </c>
      <c r="F814" t="s">
        <v>26</v>
      </c>
      <c r="G814" t="s">
        <v>13</v>
      </c>
      <c r="H814" t="s">
        <v>6823</v>
      </c>
      <c r="I814" s="14">
        <f t="shared" si="12"/>
        <v>1534.5</v>
      </c>
      <c r="J814">
        <v>245.52</v>
      </c>
      <c r="K814" s="14" t="s">
        <v>6145</v>
      </c>
    </row>
    <row r="815" spans="1:11" hidden="1">
      <c r="A815" t="s">
        <v>450</v>
      </c>
      <c r="B815" s="3">
        <v>41772</v>
      </c>
      <c r="C815" t="s">
        <v>12789</v>
      </c>
      <c r="D815">
        <v>2</v>
      </c>
      <c r="E815" t="s">
        <v>12790</v>
      </c>
      <c r="F815" t="s">
        <v>26</v>
      </c>
      <c r="G815" t="s">
        <v>13</v>
      </c>
      <c r="H815" t="s">
        <v>2019</v>
      </c>
      <c r="I815" s="14">
        <f t="shared" si="12"/>
        <v>853.43750000000011</v>
      </c>
      <c r="J815">
        <v>136.55000000000001</v>
      </c>
      <c r="K815" s="14" t="s">
        <v>6145</v>
      </c>
    </row>
    <row r="816" spans="1:11" hidden="1">
      <c r="A816" t="s">
        <v>2074</v>
      </c>
      <c r="B816" s="3">
        <v>41772</v>
      </c>
      <c r="C816" t="s">
        <v>12791</v>
      </c>
      <c r="D816">
        <v>2</v>
      </c>
      <c r="E816" t="s">
        <v>12792</v>
      </c>
      <c r="F816" t="s">
        <v>26</v>
      </c>
      <c r="G816" t="s">
        <v>13</v>
      </c>
      <c r="H816" t="s">
        <v>12793</v>
      </c>
      <c r="I816" s="14">
        <f t="shared" si="12"/>
        <v>853.43750000000011</v>
      </c>
      <c r="J816">
        <v>136.55000000000001</v>
      </c>
      <c r="K816" s="14" t="s">
        <v>6145</v>
      </c>
    </row>
    <row r="817" spans="1:11" hidden="1">
      <c r="A817" t="s">
        <v>2077</v>
      </c>
      <c r="B817" s="3">
        <v>41772</v>
      </c>
      <c r="C817" t="s">
        <v>12794</v>
      </c>
      <c r="D817">
        <v>2</v>
      </c>
      <c r="E817" t="s">
        <v>12795</v>
      </c>
      <c r="F817" t="s">
        <v>26</v>
      </c>
      <c r="G817" t="s">
        <v>13</v>
      </c>
      <c r="H817" t="s">
        <v>12796</v>
      </c>
      <c r="I817" s="14">
        <f t="shared" si="12"/>
        <v>853.43750000000011</v>
      </c>
      <c r="J817">
        <v>136.55000000000001</v>
      </c>
      <c r="K817" s="14" t="s">
        <v>6145</v>
      </c>
    </row>
    <row r="818" spans="1:11">
      <c r="A818" t="s">
        <v>2083</v>
      </c>
      <c r="B818" s="3">
        <v>41772</v>
      </c>
      <c r="C818" t="s">
        <v>1297</v>
      </c>
      <c r="D818">
        <v>2</v>
      </c>
      <c r="E818" t="s">
        <v>12797</v>
      </c>
      <c r="F818" t="s">
        <v>18</v>
      </c>
      <c r="G818" t="s">
        <v>3</v>
      </c>
      <c r="H818" t="s">
        <v>6862</v>
      </c>
      <c r="I818" s="14">
        <f t="shared" si="12"/>
        <v>400.375</v>
      </c>
      <c r="J818">
        <v>64.06</v>
      </c>
      <c r="K818" s="4" t="s">
        <v>6149</v>
      </c>
    </row>
    <row r="819" spans="1:11" hidden="1">
      <c r="A819" t="s">
        <v>2087</v>
      </c>
      <c r="B819" s="3">
        <v>41772</v>
      </c>
      <c r="C819" t="s">
        <v>10647</v>
      </c>
      <c r="D819">
        <v>2</v>
      </c>
      <c r="E819" t="s">
        <v>12798</v>
      </c>
      <c r="F819" t="s">
        <v>26</v>
      </c>
      <c r="G819" t="s">
        <v>13</v>
      </c>
      <c r="H819" t="s">
        <v>9951</v>
      </c>
      <c r="I819" s="14">
        <f t="shared" si="12"/>
        <v>3306.25</v>
      </c>
      <c r="J819">
        <v>529</v>
      </c>
      <c r="K819" s="14" t="s">
        <v>6145</v>
      </c>
    </row>
    <row r="820" spans="1:11">
      <c r="A820" s="1" t="s">
        <v>2090</v>
      </c>
      <c r="B820" s="13">
        <v>41772</v>
      </c>
      <c r="C820" s="1" t="s">
        <v>16</v>
      </c>
      <c r="D820" s="1">
        <v>2</v>
      </c>
      <c r="E820" s="1" t="s">
        <v>11894</v>
      </c>
      <c r="F820" s="1" t="s">
        <v>18</v>
      </c>
      <c r="G820" s="1" t="s">
        <v>3</v>
      </c>
      <c r="H820" s="1" t="s">
        <v>6551</v>
      </c>
      <c r="I820" s="14">
        <f t="shared" si="12"/>
        <v>4898.8125</v>
      </c>
      <c r="J820" s="1">
        <v>783.81</v>
      </c>
      <c r="K820" s="4" t="s">
        <v>6149</v>
      </c>
    </row>
    <row r="821" spans="1:11">
      <c r="A821" t="s">
        <v>2090</v>
      </c>
      <c r="B821" s="3">
        <v>41772</v>
      </c>
      <c r="C821" t="s">
        <v>16</v>
      </c>
      <c r="D821">
        <v>2</v>
      </c>
      <c r="E821" t="s">
        <v>11894</v>
      </c>
      <c r="F821" t="s">
        <v>18</v>
      </c>
      <c r="G821" t="s">
        <v>3</v>
      </c>
      <c r="H821" t="s">
        <v>6551</v>
      </c>
      <c r="I821" s="14">
        <f t="shared" si="12"/>
        <v>4898.8125</v>
      </c>
      <c r="J821">
        <v>783.81</v>
      </c>
      <c r="K821" s="4" t="s">
        <v>6149</v>
      </c>
    </row>
    <row r="822" spans="1:11">
      <c r="A822" t="s">
        <v>2090</v>
      </c>
      <c r="B822" s="3">
        <v>41772</v>
      </c>
      <c r="C822" t="s">
        <v>16</v>
      </c>
      <c r="D822">
        <v>2</v>
      </c>
      <c r="E822" t="s">
        <v>11894</v>
      </c>
      <c r="F822" t="s">
        <v>18</v>
      </c>
      <c r="G822" t="s">
        <v>3</v>
      </c>
      <c r="H822" t="s">
        <v>6551</v>
      </c>
      <c r="I822" s="14">
        <f t="shared" si="12"/>
        <v>-4898.8125</v>
      </c>
      <c r="J822">
        <v>-783.81</v>
      </c>
      <c r="K822" s="4" t="s">
        <v>6149</v>
      </c>
    </row>
    <row r="823" spans="1:11" hidden="1">
      <c r="A823" t="s">
        <v>2101</v>
      </c>
      <c r="B823" s="3">
        <v>41772</v>
      </c>
      <c r="C823" t="s">
        <v>12799</v>
      </c>
      <c r="D823">
        <v>2</v>
      </c>
      <c r="E823" t="s">
        <v>12800</v>
      </c>
      <c r="F823" t="s">
        <v>26</v>
      </c>
      <c r="G823" t="s">
        <v>13</v>
      </c>
      <c r="H823" t="s">
        <v>1897</v>
      </c>
      <c r="I823" s="14">
        <f t="shared" si="12"/>
        <v>2436.4375</v>
      </c>
      <c r="J823">
        <v>389.83</v>
      </c>
      <c r="K823" s="14" t="s">
        <v>6145</v>
      </c>
    </row>
    <row r="824" spans="1:11">
      <c r="A824" s="1" t="s">
        <v>477</v>
      </c>
      <c r="B824" s="13">
        <v>41772</v>
      </c>
      <c r="C824" s="1" t="s">
        <v>16</v>
      </c>
      <c r="D824" s="1">
        <v>2</v>
      </c>
      <c r="E824" s="1" t="s">
        <v>11895</v>
      </c>
      <c r="F824" s="1" t="s">
        <v>18</v>
      </c>
      <c r="G824" s="1" t="s">
        <v>0</v>
      </c>
      <c r="H824" s="1" t="s">
        <v>88</v>
      </c>
      <c r="I824" s="14">
        <f t="shared" si="12"/>
        <v>308.6875</v>
      </c>
      <c r="J824" s="1">
        <v>49.39</v>
      </c>
      <c r="K824" s="4" t="s">
        <v>6149</v>
      </c>
    </row>
    <row r="825" spans="1:11">
      <c r="A825" t="s">
        <v>477</v>
      </c>
      <c r="B825" s="3">
        <v>41772</v>
      </c>
      <c r="C825" t="s">
        <v>16</v>
      </c>
      <c r="D825">
        <v>2</v>
      </c>
      <c r="E825" t="s">
        <v>11895</v>
      </c>
      <c r="F825" t="s">
        <v>18</v>
      </c>
      <c r="G825" t="s">
        <v>0</v>
      </c>
      <c r="H825" t="s">
        <v>88</v>
      </c>
      <c r="I825" s="14">
        <f t="shared" si="12"/>
        <v>308.6875</v>
      </c>
      <c r="J825">
        <v>49.39</v>
      </c>
      <c r="K825" s="4" t="s">
        <v>6149</v>
      </c>
    </row>
    <row r="826" spans="1:11">
      <c r="A826" t="s">
        <v>477</v>
      </c>
      <c r="B826" s="3">
        <v>41772</v>
      </c>
      <c r="C826" t="s">
        <v>16</v>
      </c>
      <c r="D826">
        <v>2</v>
      </c>
      <c r="E826" t="s">
        <v>11895</v>
      </c>
      <c r="F826" t="s">
        <v>18</v>
      </c>
      <c r="G826" t="s">
        <v>0</v>
      </c>
      <c r="H826" t="s">
        <v>88</v>
      </c>
      <c r="I826" s="14">
        <f t="shared" si="12"/>
        <v>-308.6875</v>
      </c>
      <c r="J826">
        <v>-49.39</v>
      </c>
      <c r="K826" s="4" t="s">
        <v>6149</v>
      </c>
    </row>
    <row r="827" spans="1:11" hidden="1">
      <c r="A827" t="s">
        <v>2128</v>
      </c>
      <c r="B827" s="3">
        <v>41772</v>
      </c>
      <c r="C827" t="s">
        <v>12801</v>
      </c>
      <c r="D827">
        <v>2</v>
      </c>
      <c r="E827" t="s">
        <v>12802</v>
      </c>
      <c r="F827" t="s">
        <v>26</v>
      </c>
      <c r="G827" t="s">
        <v>13</v>
      </c>
      <c r="H827" t="s">
        <v>12803</v>
      </c>
      <c r="I827" s="14">
        <f t="shared" si="12"/>
        <v>853.43750000000011</v>
      </c>
      <c r="J827">
        <v>136.55000000000001</v>
      </c>
      <c r="K827" s="14" t="s">
        <v>6145</v>
      </c>
    </row>
    <row r="828" spans="1:11" hidden="1">
      <c r="A828" t="s">
        <v>2131</v>
      </c>
      <c r="B828" s="3">
        <v>41772</v>
      </c>
      <c r="C828" t="s">
        <v>12804</v>
      </c>
      <c r="D828">
        <v>2</v>
      </c>
      <c r="E828" t="s">
        <v>12805</v>
      </c>
      <c r="F828" t="s">
        <v>26</v>
      </c>
      <c r="G828" t="s">
        <v>13</v>
      </c>
      <c r="H828" t="s">
        <v>6000</v>
      </c>
      <c r="I828" s="14">
        <f t="shared" si="12"/>
        <v>853.43750000000011</v>
      </c>
      <c r="J828">
        <v>136.55000000000001</v>
      </c>
      <c r="K828" s="14" t="s">
        <v>6145</v>
      </c>
    </row>
    <row r="829" spans="1:11" hidden="1">
      <c r="A829" t="s">
        <v>2134</v>
      </c>
      <c r="B829" s="3">
        <v>41772</v>
      </c>
      <c r="C829" t="s">
        <v>12806</v>
      </c>
      <c r="D829">
        <v>2</v>
      </c>
      <c r="E829" t="s">
        <v>12807</v>
      </c>
      <c r="F829" t="s">
        <v>26</v>
      </c>
      <c r="G829" t="s">
        <v>13</v>
      </c>
      <c r="H829" t="s">
        <v>12808</v>
      </c>
      <c r="I829" s="14">
        <f t="shared" si="12"/>
        <v>1801.7499999999998</v>
      </c>
      <c r="J829">
        <v>288.27999999999997</v>
      </c>
      <c r="K829" s="14" t="s">
        <v>6145</v>
      </c>
    </row>
    <row r="830" spans="1:11" hidden="1">
      <c r="A830" t="s">
        <v>478</v>
      </c>
      <c r="B830" s="3">
        <v>41772</v>
      </c>
      <c r="C830" t="s">
        <v>12809</v>
      </c>
      <c r="D830">
        <v>2</v>
      </c>
      <c r="E830" t="s">
        <v>12810</v>
      </c>
      <c r="F830" t="s">
        <v>26</v>
      </c>
      <c r="G830" t="s">
        <v>13</v>
      </c>
      <c r="H830" t="s">
        <v>12811</v>
      </c>
      <c r="I830" s="14">
        <f t="shared" si="12"/>
        <v>2525.875</v>
      </c>
      <c r="J830">
        <v>404.14</v>
      </c>
      <c r="K830" s="14" t="s">
        <v>6145</v>
      </c>
    </row>
    <row r="831" spans="1:11" hidden="1">
      <c r="A831" t="s">
        <v>481</v>
      </c>
      <c r="B831" s="3">
        <v>41772</v>
      </c>
      <c r="C831" t="s">
        <v>12812</v>
      </c>
      <c r="D831">
        <v>2</v>
      </c>
      <c r="E831" t="s">
        <v>12813</v>
      </c>
      <c r="F831" t="s">
        <v>26</v>
      </c>
      <c r="G831" t="s">
        <v>13</v>
      </c>
      <c r="H831" t="s">
        <v>5337</v>
      </c>
      <c r="I831" s="14">
        <f t="shared" si="12"/>
        <v>1534.5</v>
      </c>
      <c r="J831">
        <v>245.52</v>
      </c>
      <c r="K831" s="14" t="s">
        <v>6145</v>
      </c>
    </row>
    <row r="832" spans="1:11" hidden="1">
      <c r="A832" t="s">
        <v>2138</v>
      </c>
      <c r="B832" s="3">
        <v>41772</v>
      </c>
      <c r="C832" t="s">
        <v>12814</v>
      </c>
      <c r="D832">
        <v>2</v>
      </c>
      <c r="E832" t="s">
        <v>12815</v>
      </c>
      <c r="F832" t="s">
        <v>26</v>
      </c>
      <c r="G832" t="s">
        <v>13</v>
      </c>
      <c r="H832" t="s">
        <v>12816</v>
      </c>
      <c r="I832" s="14">
        <f t="shared" si="12"/>
        <v>2525.875</v>
      </c>
      <c r="J832">
        <v>404.14</v>
      </c>
      <c r="K832" s="14" t="s">
        <v>6145</v>
      </c>
    </row>
    <row r="833" spans="1:11" hidden="1">
      <c r="A833" t="s">
        <v>2146</v>
      </c>
      <c r="B833" s="3">
        <v>41773</v>
      </c>
      <c r="C833" t="s">
        <v>12817</v>
      </c>
      <c r="D833">
        <v>2</v>
      </c>
      <c r="E833" t="s">
        <v>12818</v>
      </c>
      <c r="F833" t="s">
        <v>26</v>
      </c>
      <c r="G833" t="s">
        <v>13</v>
      </c>
      <c r="H833" t="s">
        <v>10617</v>
      </c>
      <c r="I833" s="14">
        <f t="shared" si="12"/>
        <v>2603.4375</v>
      </c>
      <c r="J833">
        <v>416.55</v>
      </c>
      <c r="K833" s="14" t="s">
        <v>6145</v>
      </c>
    </row>
    <row r="834" spans="1:11" hidden="1">
      <c r="A834" s="1" t="s">
        <v>5226</v>
      </c>
      <c r="B834" s="13">
        <v>41773</v>
      </c>
      <c r="C834" s="1" t="s">
        <v>11896</v>
      </c>
      <c r="D834" s="1">
        <v>2</v>
      </c>
      <c r="E834" s="1" t="s">
        <v>11897</v>
      </c>
      <c r="F834" s="1" t="s">
        <v>26</v>
      </c>
      <c r="G834" s="1" t="s">
        <v>13</v>
      </c>
      <c r="H834" s="1" t="s">
        <v>11208</v>
      </c>
      <c r="I834" s="14">
        <f t="shared" si="12"/>
        <v>805.6875</v>
      </c>
      <c r="J834" s="1">
        <v>128.91</v>
      </c>
      <c r="K834" s="14" t="s">
        <v>6145</v>
      </c>
    </row>
    <row r="835" spans="1:11" hidden="1">
      <c r="A835" t="s">
        <v>5226</v>
      </c>
      <c r="B835" s="3">
        <v>41773</v>
      </c>
      <c r="C835" t="s">
        <v>11896</v>
      </c>
      <c r="D835">
        <v>2</v>
      </c>
      <c r="E835" t="s">
        <v>11897</v>
      </c>
      <c r="F835" t="s">
        <v>26</v>
      </c>
      <c r="G835" t="s">
        <v>13</v>
      </c>
      <c r="H835" t="s">
        <v>11208</v>
      </c>
      <c r="I835" s="14">
        <f t="shared" si="12"/>
        <v>1379.4375</v>
      </c>
      <c r="J835">
        <v>220.71</v>
      </c>
      <c r="K835" s="14" t="s">
        <v>6145</v>
      </c>
    </row>
    <row r="836" spans="1:11" hidden="1">
      <c r="A836" t="s">
        <v>5226</v>
      </c>
      <c r="B836" s="3">
        <v>41773</v>
      </c>
      <c r="C836" t="s">
        <v>11896</v>
      </c>
      <c r="D836">
        <v>2</v>
      </c>
      <c r="E836" t="s">
        <v>11897</v>
      </c>
      <c r="F836" t="s">
        <v>26</v>
      </c>
      <c r="G836" t="s">
        <v>13</v>
      </c>
      <c r="H836" t="s">
        <v>11208</v>
      </c>
      <c r="I836" s="14">
        <f t="shared" si="12"/>
        <v>-805.6875</v>
      </c>
      <c r="J836">
        <v>-128.91</v>
      </c>
      <c r="K836" s="14" t="s">
        <v>6145</v>
      </c>
    </row>
    <row r="837" spans="1:11" hidden="1">
      <c r="A837" t="s">
        <v>2155</v>
      </c>
      <c r="B837" s="3">
        <v>41773</v>
      </c>
      <c r="C837" t="s">
        <v>12819</v>
      </c>
      <c r="D837">
        <v>2</v>
      </c>
      <c r="E837" t="s">
        <v>12820</v>
      </c>
      <c r="F837" t="s">
        <v>26</v>
      </c>
      <c r="G837" t="s">
        <v>13</v>
      </c>
      <c r="H837" t="s">
        <v>12821</v>
      </c>
      <c r="I837" s="14">
        <f t="shared" si="12"/>
        <v>1534.5</v>
      </c>
      <c r="J837">
        <v>245.52</v>
      </c>
      <c r="K837" s="14" t="s">
        <v>6145</v>
      </c>
    </row>
    <row r="838" spans="1:11" hidden="1">
      <c r="A838" t="s">
        <v>2163</v>
      </c>
      <c r="B838" s="3">
        <v>41773</v>
      </c>
      <c r="C838" t="s">
        <v>12822</v>
      </c>
      <c r="D838">
        <v>2</v>
      </c>
      <c r="E838" t="s">
        <v>12823</v>
      </c>
      <c r="F838" t="s">
        <v>26</v>
      </c>
      <c r="G838" t="s">
        <v>13</v>
      </c>
      <c r="H838" t="s">
        <v>3833</v>
      </c>
      <c r="I838" s="14">
        <f t="shared" si="12"/>
        <v>1706.9375</v>
      </c>
      <c r="J838">
        <v>273.11</v>
      </c>
      <c r="K838" s="14" t="s">
        <v>6145</v>
      </c>
    </row>
    <row r="839" spans="1:11" hidden="1">
      <c r="A839" t="s">
        <v>2166</v>
      </c>
      <c r="B839" s="3">
        <v>41773</v>
      </c>
      <c r="C839" t="s">
        <v>12824</v>
      </c>
      <c r="D839">
        <v>2</v>
      </c>
      <c r="E839" t="s">
        <v>12825</v>
      </c>
      <c r="F839" t="s">
        <v>26</v>
      </c>
      <c r="G839" t="s">
        <v>13</v>
      </c>
      <c r="H839" t="s">
        <v>12826</v>
      </c>
      <c r="I839" s="14">
        <f t="shared" si="12"/>
        <v>853.43750000000011</v>
      </c>
      <c r="J839">
        <v>136.55000000000001</v>
      </c>
      <c r="K839" s="14" t="s">
        <v>6145</v>
      </c>
    </row>
    <row r="840" spans="1:11" hidden="1">
      <c r="A840" t="s">
        <v>2170</v>
      </c>
      <c r="B840" s="3">
        <v>41773</v>
      </c>
      <c r="C840" t="s">
        <v>12827</v>
      </c>
      <c r="D840">
        <v>2</v>
      </c>
      <c r="E840" t="s">
        <v>12828</v>
      </c>
      <c r="F840" t="s">
        <v>26</v>
      </c>
      <c r="G840" t="s">
        <v>13</v>
      </c>
      <c r="H840" t="s">
        <v>8059</v>
      </c>
      <c r="I840" s="14">
        <f t="shared" si="12"/>
        <v>1620.6875</v>
      </c>
      <c r="J840">
        <v>259.31</v>
      </c>
      <c r="K840" s="14" t="s">
        <v>6145</v>
      </c>
    </row>
    <row r="841" spans="1:11" hidden="1">
      <c r="A841" t="s">
        <v>2178</v>
      </c>
      <c r="B841" s="3">
        <v>41773</v>
      </c>
      <c r="C841" t="s">
        <v>12829</v>
      </c>
      <c r="D841">
        <v>2</v>
      </c>
      <c r="E841" t="s">
        <v>12830</v>
      </c>
      <c r="F841" t="s">
        <v>26</v>
      </c>
      <c r="G841" t="s">
        <v>13</v>
      </c>
      <c r="H841" t="s">
        <v>213</v>
      </c>
      <c r="I841" s="14">
        <f t="shared" si="12"/>
        <v>1801.7499999999998</v>
      </c>
      <c r="J841">
        <v>288.27999999999997</v>
      </c>
      <c r="K841" s="14" t="s">
        <v>6145</v>
      </c>
    </row>
    <row r="842" spans="1:11">
      <c r="A842" s="1" t="s">
        <v>2182</v>
      </c>
      <c r="B842" s="13">
        <v>41773</v>
      </c>
      <c r="C842" s="1" t="s">
        <v>16</v>
      </c>
      <c r="D842" s="1">
        <v>2</v>
      </c>
      <c r="E842" s="1" t="s">
        <v>11898</v>
      </c>
      <c r="F842" s="1" t="s">
        <v>18</v>
      </c>
      <c r="G842" s="1" t="s">
        <v>0</v>
      </c>
      <c r="H842" s="1" t="s">
        <v>213</v>
      </c>
      <c r="I842" s="14">
        <f t="shared" ref="I842:I905" si="13">J842*100/16</f>
        <v>123.1875</v>
      </c>
      <c r="J842" s="1">
        <v>19.71</v>
      </c>
      <c r="K842" s="4" t="s">
        <v>6149</v>
      </c>
    </row>
    <row r="843" spans="1:11">
      <c r="A843" t="s">
        <v>2182</v>
      </c>
      <c r="B843" s="3">
        <v>41773</v>
      </c>
      <c r="C843" t="s">
        <v>16</v>
      </c>
      <c r="D843">
        <v>2</v>
      </c>
      <c r="E843" t="s">
        <v>11898</v>
      </c>
      <c r="F843" t="s">
        <v>18</v>
      </c>
      <c r="G843" t="s">
        <v>0</v>
      </c>
      <c r="H843" t="s">
        <v>213</v>
      </c>
      <c r="I843" s="14">
        <f t="shared" si="13"/>
        <v>123.1875</v>
      </c>
      <c r="J843">
        <v>19.71</v>
      </c>
      <c r="K843" s="4" t="s">
        <v>6149</v>
      </c>
    </row>
    <row r="844" spans="1:11">
      <c r="A844" t="s">
        <v>2182</v>
      </c>
      <c r="B844" s="3">
        <v>41773</v>
      </c>
      <c r="C844" t="s">
        <v>16</v>
      </c>
      <c r="D844">
        <v>2</v>
      </c>
      <c r="E844" t="s">
        <v>11898</v>
      </c>
      <c r="F844" t="s">
        <v>18</v>
      </c>
      <c r="G844" t="s">
        <v>0</v>
      </c>
      <c r="H844" t="s">
        <v>213</v>
      </c>
      <c r="I844" s="14">
        <f t="shared" si="13"/>
        <v>-123.1875</v>
      </c>
      <c r="J844">
        <v>-19.71</v>
      </c>
      <c r="K844" s="4" t="s">
        <v>6149</v>
      </c>
    </row>
    <row r="845" spans="1:11">
      <c r="A845" s="1" t="s">
        <v>482</v>
      </c>
      <c r="B845" s="13">
        <v>41773</v>
      </c>
      <c r="C845" s="1" t="s">
        <v>49</v>
      </c>
      <c r="D845" s="1">
        <v>2</v>
      </c>
      <c r="E845" s="1" t="s">
        <v>11899</v>
      </c>
      <c r="F845" s="1" t="s">
        <v>18</v>
      </c>
      <c r="G845" s="1" t="s">
        <v>3</v>
      </c>
      <c r="H845" s="1" t="s">
        <v>88</v>
      </c>
      <c r="I845" s="14">
        <f t="shared" si="13"/>
        <v>160.3125</v>
      </c>
      <c r="J845" s="1">
        <v>25.65</v>
      </c>
      <c r="K845" s="4" t="s">
        <v>6149</v>
      </c>
    </row>
    <row r="846" spans="1:11">
      <c r="A846" t="s">
        <v>482</v>
      </c>
      <c r="B846" s="3">
        <v>41773</v>
      </c>
      <c r="C846" t="s">
        <v>49</v>
      </c>
      <c r="D846">
        <v>2</v>
      </c>
      <c r="E846" t="s">
        <v>11899</v>
      </c>
      <c r="F846" t="s">
        <v>18</v>
      </c>
      <c r="G846" t="s">
        <v>3</v>
      </c>
      <c r="H846" t="s">
        <v>88</v>
      </c>
      <c r="I846" s="14">
        <f t="shared" si="13"/>
        <v>160.3125</v>
      </c>
      <c r="J846">
        <v>25.65</v>
      </c>
      <c r="K846" s="4" t="s">
        <v>6149</v>
      </c>
    </row>
    <row r="847" spans="1:11">
      <c r="A847" t="s">
        <v>482</v>
      </c>
      <c r="B847" s="3">
        <v>41773</v>
      </c>
      <c r="C847" t="s">
        <v>49</v>
      </c>
      <c r="D847">
        <v>2</v>
      </c>
      <c r="E847" t="s">
        <v>11899</v>
      </c>
      <c r="F847" t="s">
        <v>18</v>
      </c>
      <c r="G847" t="s">
        <v>3</v>
      </c>
      <c r="H847" t="s">
        <v>88</v>
      </c>
      <c r="I847" s="14">
        <f t="shared" si="13"/>
        <v>-160.3125</v>
      </c>
      <c r="J847">
        <v>-25.65</v>
      </c>
      <c r="K847" s="4" t="s">
        <v>6149</v>
      </c>
    </row>
    <row r="848" spans="1:11" hidden="1">
      <c r="A848" t="s">
        <v>484</v>
      </c>
      <c r="B848" s="3">
        <v>41773</v>
      </c>
      <c r="C848" t="s">
        <v>12831</v>
      </c>
      <c r="D848">
        <v>2</v>
      </c>
      <c r="E848" t="s">
        <v>12832</v>
      </c>
      <c r="F848" t="s">
        <v>26</v>
      </c>
      <c r="G848" t="s">
        <v>3602</v>
      </c>
      <c r="H848" t="s">
        <v>12833</v>
      </c>
      <c r="I848" s="14">
        <f t="shared" si="13"/>
        <v>853.43750000000011</v>
      </c>
      <c r="J848">
        <v>136.55000000000001</v>
      </c>
      <c r="K848" s="14" t="s">
        <v>6145</v>
      </c>
    </row>
    <row r="849" spans="1:11" hidden="1">
      <c r="A849" t="s">
        <v>487</v>
      </c>
      <c r="B849" s="3">
        <v>41773</v>
      </c>
      <c r="C849" t="s">
        <v>12834</v>
      </c>
      <c r="D849">
        <v>2</v>
      </c>
      <c r="E849" t="s">
        <v>12835</v>
      </c>
      <c r="F849" t="s">
        <v>26</v>
      </c>
      <c r="G849" t="s">
        <v>3602</v>
      </c>
      <c r="H849" t="s">
        <v>12836</v>
      </c>
      <c r="I849" s="14">
        <f t="shared" si="13"/>
        <v>853.43750000000011</v>
      </c>
      <c r="J849">
        <v>136.55000000000001</v>
      </c>
      <c r="K849" s="14" t="s">
        <v>6145</v>
      </c>
    </row>
    <row r="850" spans="1:11" hidden="1">
      <c r="A850" t="s">
        <v>5247</v>
      </c>
      <c r="B850" s="3">
        <v>41773</v>
      </c>
      <c r="C850" t="s">
        <v>11900</v>
      </c>
      <c r="D850">
        <v>2</v>
      </c>
      <c r="E850" t="s">
        <v>12837</v>
      </c>
      <c r="F850" t="s">
        <v>26</v>
      </c>
      <c r="G850" t="s">
        <v>3602</v>
      </c>
      <c r="H850" t="s">
        <v>2165</v>
      </c>
      <c r="I850" s="14">
        <f t="shared" si="13"/>
        <v>2344.8125</v>
      </c>
      <c r="J850">
        <v>375.17</v>
      </c>
      <c r="K850" s="14" t="s">
        <v>6145</v>
      </c>
    </row>
    <row r="851" spans="1:11" hidden="1">
      <c r="A851" t="s">
        <v>489</v>
      </c>
      <c r="B851" s="3">
        <v>41773</v>
      </c>
      <c r="C851" t="s">
        <v>12838</v>
      </c>
      <c r="D851">
        <v>2</v>
      </c>
      <c r="E851" t="s">
        <v>12839</v>
      </c>
      <c r="F851" t="s">
        <v>26</v>
      </c>
      <c r="G851" t="s">
        <v>13</v>
      </c>
      <c r="H851" t="s">
        <v>4794</v>
      </c>
      <c r="I851" s="14">
        <f t="shared" si="13"/>
        <v>853.43750000000011</v>
      </c>
      <c r="J851">
        <v>136.55000000000001</v>
      </c>
      <c r="K851" s="14" t="s">
        <v>6145</v>
      </c>
    </row>
    <row r="852" spans="1:11" hidden="1">
      <c r="A852" s="1" t="s">
        <v>491</v>
      </c>
      <c r="B852" s="13">
        <v>41773</v>
      </c>
      <c r="C852" s="1" t="s">
        <v>11900</v>
      </c>
      <c r="D852" s="1">
        <v>2</v>
      </c>
      <c r="E852" s="1" t="s">
        <v>11901</v>
      </c>
      <c r="F852" s="1" t="s">
        <v>26</v>
      </c>
      <c r="G852" s="1" t="s">
        <v>13</v>
      </c>
      <c r="H852" s="1" t="s">
        <v>2165</v>
      </c>
      <c r="I852" s="14">
        <f t="shared" si="13"/>
        <v>2344.8125</v>
      </c>
      <c r="J852" s="1">
        <v>375.17</v>
      </c>
      <c r="K852" s="14" t="s">
        <v>6145</v>
      </c>
    </row>
    <row r="853" spans="1:11" hidden="1">
      <c r="A853" t="s">
        <v>491</v>
      </c>
      <c r="B853" s="3">
        <v>41773</v>
      </c>
      <c r="C853" t="s">
        <v>11900</v>
      </c>
      <c r="D853">
        <v>2</v>
      </c>
      <c r="E853" t="s">
        <v>11901</v>
      </c>
      <c r="F853" t="s">
        <v>26</v>
      </c>
      <c r="G853" t="s">
        <v>13</v>
      </c>
      <c r="H853" t="s">
        <v>2165</v>
      </c>
      <c r="I853" s="14">
        <f t="shared" si="13"/>
        <v>2344.8125</v>
      </c>
      <c r="J853">
        <v>375.17</v>
      </c>
      <c r="K853" s="14" t="s">
        <v>6145</v>
      </c>
    </row>
    <row r="854" spans="1:11" hidden="1">
      <c r="A854" t="s">
        <v>491</v>
      </c>
      <c r="B854" s="3">
        <v>41773</v>
      </c>
      <c r="C854" t="s">
        <v>11900</v>
      </c>
      <c r="D854">
        <v>2</v>
      </c>
      <c r="E854" t="s">
        <v>11901</v>
      </c>
      <c r="F854" t="s">
        <v>26</v>
      </c>
      <c r="G854" t="s">
        <v>13</v>
      </c>
      <c r="H854" t="s">
        <v>2165</v>
      </c>
      <c r="I854" s="14">
        <f t="shared" si="13"/>
        <v>-2344.8125</v>
      </c>
      <c r="J854">
        <v>-375.17</v>
      </c>
      <c r="K854" s="14" t="s">
        <v>6145</v>
      </c>
    </row>
    <row r="855" spans="1:11" hidden="1">
      <c r="A855" t="s">
        <v>2186</v>
      </c>
      <c r="B855" s="3">
        <v>41773</v>
      </c>
      <c r="C855" t="s">
        <v>12840</v>
      </c>
      <c r="D855">
        <v>2</v>
      </c>
      <c r="E855" t="s">
        <v>12841</v>
      </c>
      <c r="F855" t="s">
        <v>26</v>
      </c>
      <c r="G855" t="s">
        <v>13</v>
      </c>
      <c r="H855" t="s">
        <v>2655</v>
      </c>
      <c r="I855" s="14">
        <f t="shared" si="13"/>
        <v>2525.875</v>
      </c>
      <c r="J855">
        <v>404.14</v>
      </c>
      <c r="K855" s="14" t="s">
        <v>6145</v>
      </c>
    </row>
    <row r="856" spans="1:11" hidden="1">
      <c r="A856" t="s">
        <v>2190</v>
      </c>
      <c r="B856" s="3">
        <v>41773</v>
      </c>
      <c r="C856" t="s">
        <v>12842</v>
      </c>
      <c r="D856">
        <v>2</v>
      </c>
      <c r="E856" t="s">
        <v>12843</v>
      </c>
      <c r="F856" t="s">
        <v>26</v>
      </c>
      <c r="G856" t="s">
        <v>13</v>
      </c>
      <c r="H856" t="s">
        <v>12844</v>
      </c>
      <c r="I856" s="14">
        <f t="shared" si="13"/>
        <v>853.43750000000011</v>
      </c>
      <c r="J856">
        <v>136.55000000000001</v>
      </c>
      <c r="K856" s="14" t="s">
        <v>6145</v>
      </c>
    </row>
    <row r="857" spans="1:11" hidden="1">
      <c r="A857" t="s">
        <v>2194</v>
      </c>
      <c r="B857" s="3">
        <v>41773</v>
      </c>
      <c r="C857" t="s">
        <v>12845</v>
      </c>
      <c r="D857">
        <v>2</v>
      </c>
      <c r="E857" t="s">
        <v>12846</v>
      </c>
      <c r="F857" t="s">
        <v>26</v>
      </c>
      <c r="G857" t="s">
        <v>13</v>
      </c>
      <c r="H857" t="s">
        <v>12847</v>
      </c>
      <c r="I857" s="14">
        <f t="shared" si="13"/>
        <v>3413.8125</v>
      </c>
      <c r="J857">
        <v>546.21</v>
      </c>
      <c r="K857" s="14" t="s">
        <v>6145</v>
      </c>
    </row>
    <row r="858" spans="1:11">
      <c r="A858" t="s">
        <v>492</v>
      </c>
      <c r="B858" s="3">
        <v>41773</v>
      </c>
      <c r="C858" t="s">
        <v>2</v>
      </c>
      <c r="D858">
        <v>2</v>
      </c>
      <c r="E858" t="s">
        <v>12848</v>
      </c>
      <c r="F858" t="s">
        <v>18</v>
      </c>
      <c r="G858" t="s">
        <v>3</v>
      </c>
      <c r="H858" t="s">
        <v>12847</v>
      </c>
      <c r="I858" s="14">
        <f t="shared" si="13"/>
        <v>129.3125</v>
      </c>
      <c r="J858">
        <v>20.69</v>
      </c>
      <c r="K858" s="4" t="s">
        <v>6149</v>
      </c>
    </row>
    <row r="859" spans="1:11">
      <c r="A859" s="1" t="s">
        <v>2203</v>
      </c>
      <c r="B859" s="13">
        <v>41773</v>
      </c>
      <c r="C859" s="1" t="s">
        <v>16</v>
      </c>
      <c r="D859" s="1">
        <v>2</v>
      </c>
      <c r="E859" s="1" t="s">
        <v>11902</v>
      </c>
      <c r="F859" s="1" t="s">
        <v>18</v>
      </c>
      <c r="G859" s="1" t="s">
        <v>0</v>
      </c>
      <c r="H859" s="1" t="s">
        <v>6640</v>
      </c>
      <c r="I859" s="14">
        <f t="shared" si="13"/>
        <v>17155.1875</v>
      </c>
      <c r="J859" s="14">
        <v>2744.83</v>
      </c>
      <c r="K859" s="4" t="s">
        <v>6149</v>
      </c>
    </row>
    <row r="860" spans="1:11">
      <c r="A860" t="s">
        <v>2203</v>
      </c>
      <c r="B860" s="3">
        <v>41773</v>
      </c>
      <c r="C860" t="s">
        <v>16</v>
      </c>
      <c r="D860">
        <v>2</v>
      </c>
      <c r="E860" t="s">
        <v>11902</v>
      </c>
      <c r="F860" t="s">
        <v>18</v>
      </c>
      <c r="G860" t="s">
        <v>0</v>
      </c>
      <c r="H860" t="s">
        <v>6640</v>
      </c>
      <c r="I860" s="14">
        <f t="shared" si="13"/>
        <v>40316.6875</v>
      </c>
      <c r="J860" s="4">
        <v>6450.67</v>
      </c>
      <c r="K860" s="4" t="s">
        <v>6149</v>
      </c>
    </row>
    <row r="861" spans="1:11">
      <c r="A861" t="s">
        <v>2203</v>
      </c>
      <c r="B861" s="3">
        <v>41773</v>
      </c>
      <c r="C861" t="s">
        <v>16</v>
      </c>
      <c r="D861">
        <v>2</v>
      </c>
      <c r="E861" t="s">
        <v>11902</v>
      </c>
      <c r="F861" t="s">
        <v>18</v>
      </c>
      <c r="G861" t="s">
        <v>0</v>
      </c>
      <c r="H861" t="s">
        <v>6640</v>
      </c>
      <c r="I861" s="14">
        <f t="shared" si="13"/>
        <v>-17155.1875</v>
      </c>
      <c r="J861" s="4">
        <v>-2744.83</v>
      </c>
      <c r="K861" s="4" t="s">
        <v>6149</v>
      </c>
    </row>
    <row r="862" spans="1:11" hidden="1">
      <c r="A862" t="s">
        <v>2207</v>
      </c>
      <c r="B862" s="3">
        <v>41773</v>
      </c>
      <c r="C862" t="s">
        <v>12849</v>
      </c>
      <c r="D862">
        <v>2</v>
      </c>
      <c r="E862" t="s">
        <v>12850</v>
      </c>
      <c r="F862" t="s">
        <v>26</v>
      </c>
      <c r="G862" t="s">
        <v>13</v>
      </c>
      <c r="H862" t="s">
        <v>1793</v>
      </c>
      <c r="I862" s="14">
        <f t="shared" si="13"/>
        <v>1534.5</v>
      </c>
      <c r="J862">
        <v>245.52</v>
      </c>
      <c r="K862" s="14" t="s">
        <v>6145</v>
      </c>
    </row>
    <row r="863" spans="1:11" hidden="1">
      <c r="A863" t="s">
        <v>2211</v>
      </c>
      <c r="B863" s="3">
        <v>41773</v>
      </c>
      <c r="C863" t="s">
        <v>12851</v>
      </c>
      <c r="D863">
        <v>2</v>
      </c>
      <c r="E863" t="s">
        <v>12852</v>
      </c>
      <c r="F863" t="s">
        <v>26</v>
      </c>
      <c r="G863" t="s">
        <v>13</v>
      </c>
      <c r="H863" t="s">
        <v>7676</v>
      </c>
      <c r="I863" s="14">
        <f t="shared" si="13"/>
        <v>172.5</v>
      </c>
      <c r="J863">
        <v>27.6</v>
      </c>
      <c r="K863" s="14" t="s">
        <v>6145</v>
      </c>
    </row>
    <row r="864" spans="1:11" hidden="1">
      <c r="A864" t="s">
        <v>2214</v>
      </c>
      <c r="B864" s="3">
        <v>41773</v>
      </c>
      <c r="C864" t="s">
        <v>12853</v>
      </c>
      <c r="D864">
        <v>2</v>
      </c>
      <c r="E864" t="s">
        <v>12854</v>
      </c>
      <c r="F864" t="s">
        <v>26</v>
      </c>
      <c r="G864" t="s">
        <v>13</v>
      </c>
      <c r="H864" t="s">
        <v>6640</v>
      </c>
      <c r="I864" s="14">
        <f t="shared" si="13"/>
        <v>2758.625</v>
      </c>
      <c r="J864">
        <v>441.38</v>
      </c>
      <c r="K864" s="14" t="s">
        <v>6145</v>
      </c>
    </row>
    <row r="865" spans="1:11" hidden="1">
      <c r="A865" t="s">
        <v>518</v>
      </c>
      <c r="B865" s="3">
        <v>41774</v>
      </c>
      <c r="C865" t="s">
        <v>12855</v>
      </c>
      <c r="D865">
        <v>2</v>
      </c>
      <c r="E865" t="s">
        <v>12856</v>
      </c>
      <c r="F865" t="s">
        <v>26</v>
      </c>
      <c r="G865" t="s">
        <v>13</v>
      </c>
      <c r="H865" t="s">
        <v>7311</v>
      </c>
      <c r="I865" s="14">
        <f t="shared" si="13"/>
        <v>1827.5625000000002</v>
      </c>
      <c r="J865">
        <v>292.41000000000003</v>
      </c>
      <c r="K865" s="14" t="s">
        <v>6145</v>
      </c>
    </row>
    <row r="866" spans="1:11">
      <c r="A866" t="s">
        <v>521</v>
      </c>
      <c r="B866" s="3">
        <v>41774</v>
      </c>
      <c r="C866" t="s">
        <v>652</v>
      </c>
      <c r="D866">
        <v>2</v>
      </c>
      <c r="E866" t="s">
        <v>12857</v>
      </c>
      <c r="F866" t="s">
        <v>18</v>
      </c>
      <c r="G866" t="s">
        <v>3</v>
      </c>
      <c r="H866" t="s">
        <v>1061</v>
      </c>
      <c r="I866" s="14">
        <f t="shared" si="13"/>
        <v>542</v>
      </c>
      <c r="J866">
        <v>86.72</v>
      </c>
      <c r="K866" s="4" t="s">
        <v>6149</v>
      </c>
    </row>
    <row r="867" spans="1:11" hidden="1">
      <c r="A867" t="s">
        <v>522</v>
      </c>
      <c r="B867" s="3">
        <v>41774</v>
      </c>
      <c r="C867" t="s">
        <v>12858</v>
      </c>
      <c r="D867">
        <v>2</v>
      </c>
      <c r="E867" t="s">
        <v>12859</v>
      </c>
      <c r="F867" t="s">
        <v>26</v>
      </c>
      <c r="G867" t="s">
        <v>13</v>
      </c>
      <c r="H867" t="s">
        <v>12860</v>
      </c>
      <c r="I867" s="14">
        <f t="shared" si="13"/>
        <v>1424</v>
      </c>
      <c r="J867">
        <v>227.84</v>
      </c>
      <c r="K867" s="14" t="s">
        <v>6145</v>
      </c>
    </row>
    <row r="868" spans="1:11">
      <c r="A868" s="1" t="s">
        <v>523</v>
      </c>
      <c r="B868" s="13">
        <v>41774</v>
      </c>
      <c r="C868" s="1" t="s">
        <v>49</v>
      </c>
      <c r="D868" s="1">
        <v>2</v>
      </c>
      <c r="E868" s="1" t="s">
        <v>11903</v>
      </c>
      <c r="F868" s="1" t="s">
        <v>18</v>
      </c>
      <c r="G868" s="1" t="s">
        <v>3</v>
      </c>
      <c r="H868" s="1" t="s">
        <v>5752</v>
      </c>
      <c r="I868" s="14">
        <f t="shared" si="13"/>
        <v>654.25</v>
      </c>
      <c r="J868" s="1">
        <v>104.68</v>
      </c>
      <c r="K868" s="4" t="s">
        <v>6149</v>
      </c>
    </row>
    <row r="869" spans="1:11">
      <c r="A869" t="s">
        <v>523</v>
      </c>
      <c r="B869" s="3">
        <v>41774</v>
      </c>
      <c r="C869" t="s">
        <v>49</v>
      </c>
      <c r="D869">
        <v>2</v>
      </c>
      <c r="E869" t="s">
        <v>11903</v>
      </c>
      <c r="F869" t="s">
        <v>18</v>
      </c>
      <c r="G869" t="s">
        <v>3</v>
      </c>
      <c r="H869" t="s">
        <v>5752</v>
      </c>
      <c r="I869" s="14">
        <f t="shared" si="13"/>
        <v>654.25</v>
      </c>
      <c r="J869">
        <v>104.68</v>
      </c>
      <c r="K869" s="4" t="s">
        <v>6149</v>
      </c>
    </row>
    <row r="870" spans="1:11">
      <c r="A870" t="s">
        <v>523</v>
      </c>
      <c r="B870" s="3">
        <v>41774</v>
      </c>
      <c r="C870" t="s">
        <v>49</v>
      </c>
      <c r="D870">
        <v>2</v>
      </c>
      <c r="E870" t="s">
        <v>11903</v>
      </c>
      <c r="F870" t="s">
        <v>18</v>
      </c>
      <c r="G870" t="s">
        <v>3</v>
      </c>
      <c r="H870" t="s">
        <v>5752</v>
      </c>
      <c r="I870" s="14">
        <f t="shared" si="13"/>
        <v>-654.25</v>
      </c>
      <c r="J870">
        <v>-104.68</v>
      </c>
      <c r="K870" s="4" t="s">
        <v>6149</v>
      </c>
    </row>
    <row r="871" spans="1:11" hidden="1">
      <c r="A871" t="s">
        <v>5275</v>
      </c>
      <c r="B871" s="3">
        <v>41774</v>
      </c>
      <c r="C871" t="s">
        <v>12861</v>
      </c>
      <c r="D871">
        <v>2</v>
      </c>
      <c r="E871" t="s">
        <v>12862</v>
      </c>
      <c r="F871" t="s">
        <v>26</v>
      </c>
      <c r="G871" t="s">
        <v>13</v>
      </c>
      <c r="H871" t="s">
        <v>12863</v>
      </c>
      <c r="I871" s="14">
        <f t="shared" si="13"/>
        <v>853.43750000000011</v>
      </c>
      <c r="J871">
        <v>136.55000000000001</v>
      </c>
      <c r="K871" s="14" t="s">
        <v>6145</v>
      </c>
    </row>
    <row r="872" spans="1:11" hidden="1">
      <c r="A872" t="s">
        <v>526</v>
      </c>
      <c r="B872" s="3">
        <v>41774</v>
      </c>
      <c r="C872" t="s">
        <v>12864</v>
      </c>
      <c r="D872">
        <v>2</v>
      </c>
      <c r="E872" t="s">
        <v>12865</v>
      </c>
      <c r="F872" t="s">
        <v>26</v>
      </c>
      <c r="G872" t="s">
        <v>13</v>
      </c>
      <c r="H872" t="s">
        <v>5337</v>
      </c>
      <c r="I872" s="14">
        <f t="shared" si="13"/>
        <v>853.43750000000011</v>
      </c>
      <c r="J872">
        <v>136.55000000000001</v>
      </c>
      <c r="K872" s="14" t="s">
        <v>6145</v>
      </c>
    </row>
    <row r="873" spans="1:11">
      <c r="A873" t="s">
        <v>528</v>
      </c>
      <c r="B873" s="3">
        <v>41774</v>
      </c>
      <c r="C873" t="s">
        <v>2</v>
      </c>
      <c r="D873">
        <v>2</v>
      </c>
      <c r="E873" t="s">
        <v>12866</v>
      </c>
      <c r="F873" t="s">
        <v>18</v>
      </c>
      <c r="G873" t="s">
        <v>3</v>
      </c>
      <c r="H873" t="s">
        <v>400</v>
      </c>
      <c r="I873" s="14">
        <f t="shared" si="13"/>
        <v>62.749999999999993</v>
      </c>
      <c r="J873">
        <v>10.039999999999999</v>
      </c>
      <c r="K873" s="4" t="s">
        <v>6149</v>
      </c>
    </row>
    <row r="874" spans="1:11" hidden="1">
      <c r="A874" t="s">
        <v>531</v>
      </c>
      <c r="B874" s="3">
        <v>41774</v>
      </c>
      <c r="C874" t="s">
        <v>12867</v>
      </c>
      <c r="D874">
        <v>2</v>
      </c>
      <c r="E874" t="s">
        <v>12868</v>
      </c>
      <c r="F874" t="s">
        <v>26</v>
      </c>
      <c r="G874" t="s">
        <v>13</v>
      </c>
      <c r="H874" t="s">
        <v>11296</v>
      </c>
      <c r="I874" s="14">
        <f t="shared" si="13"/>
        <v>5892.0625</v>
      </c>
      <c r="J874">
        <v>942.73</v>
      </c>
      <c r="K874" s="14" t="s">
        <v>6145</v>
      </c>
    </row>
    <row r="875" spans="1:11">
      <c r="A875" s="1" t="s">
        <v>2230</v>
      </c>
      <c r="B875" s="13">
        <v>41774</v>
      </c>
      <c r="C875" s="1" t="s">
        <v>16</v>
      </c>
      <c r="D875" s="1">
        <v>2</v>
      </c>
      <c r="E875" s="1" t="s">
        <v>11904</v>
      </c>
      <c r="F875" s="1" t="s">
        <v>18</v>
      </c>
      <c r="G875" s="1" t="s">
        <v>3</v>
      </c>
      <c r="H875" s="1" t="s">
        <v>4846</v>
      </c>
      <c r="I875" s="14">
        <f t="shared" si="13"/>
        <v>3298.5</v>
      </c>
      <c r="J875" s="1">
        <v>527.76</v>
      </c>
      <c r="K875" s="4" t="s">
        <v>6149</v>
      </c>
    </row>
    <row r="876" spans="1:11">
      <c r="A876" t="s">
        <v>2230</v>
      </c>
      <c r="B876" s="3">
        <v>41774</v>
      </c>
      <c r="C876" t="s">
        <v>16</v>
      </c>
      <c r="D876">
        <v>2</v>
      </c>
      <c r="E876" t="s">
        <v>11904</v>
      </c>
      <c r="F876" t="s">
        <v>18</v>
      </c>
      <c r="G876" t="s">
        <v>3</v>
      </c>
      <c r="H876" t="s">
        <v>4846</v>
      </c>
      <c r="I876" s="14">
        <f t="shared" si="13"/>
        <v>3298.5</v>
      </c>
      <c r="J876">
        <v>527.76</v>
      </c>
      <c r="K876" s="4" t="s">
        <v>6149</v>
      </c>
    </row>
    <row r="877" spans="1:11">
      <c r="A877" t="s">
        <v>2230</v>
      </c>
      <c r="B877" s="3">
        <v>41774</v>
      </c>
      <c r="C877" t="s">
        <v>16</v>
      </c>
      <c r="D877">
        <v>2</v>
      </c>
      <c r="E877" t="s">
        <v>11904</v>
      </c>
      <c r="F877" t="s">
        <v>18</v>
      </c>
      <c r="G877" t="s">
        <v>3</v>
      </c>
      <c r="H877" t="s">
        <v>4846</v>
      </c>
      <c r="I877" s="14">
        <f t="shared" si="13"/>
        <v>-3298.5</v>
      </c>
      <c r="J877">
        <v>-527.76</v>
      </c>
      <c r="K877" s="4" t="s">
        <v>6149</v>
      </c>
    </row>
    <row r="878" spans="1:11" hidden="1">
      <c r="A878" t="s">
        <v>2234</v>
      </c>
      <c r="B878" s="3">
        <v>41774</v>
      </c>
      <c r="C878" t="s">
        <v>12869</v>
      </c>
      <c r="D878">
        <v>2</v>
      </c>
      <c r="E878" t="s">
        <v>12870</v>
      </c>
      <c r="F878" t="s">
        <v>26</v>
      </c>
      <c r="G878" t="s">
        <v>13</v>
      </c>
      <c r="H878" t="s">
        <v>4846</v>
      </c>
      <c r="I878" s="14">
        <f t="shared" si="13"/>
        <v>344.9375</v>
      </c>
      <c r="J878">
        <v>55.19</v>
      </c>
      <c r="K878" s="14" t="s">
        <v>6145</v>
      </c>
    </row>
    <row r="879" spans="1:11" hidden="1">
      <c r="A879" t="s">
        <v>5291</v>
      </c>
      <c r="B879" s="3">
        <v>41774</v>
      </c>
      <c r="C879" t="s">
        <v>12871</v>
      </c>
      <c r="D879">
        <v>2</v>
      </c>
      <c r="E879" t="s">
        <v>12872</v>
      </c>
      <c r="F879" t="s">
        <v>26</v>
      </c>
      <c r="G879" t="s">
        <v>13</v>
      </c>
      <c r="H879" t="s">
        <v>5337</v>
      </c>
      <c r="I879" s="14">
        <f t="shared" si="13"/>
        <v>1628.625</v>
      </c>
      <c r="J879">
        <v>260.58</v>
      </c>
      <c r="K879" s="14" t="s">
        <v>6145</v>
      </c>
    </row>
    <row r="880" spans="1:11" hidden="1">
      <c r="A880" t="s">
        <v>5295</v>
      </c>
      <c r="B880" s="3">
        <v>41774</v>
      </c>
      <c r="C880" t="s">
        <v>1578</v>
      </c>
      <c r="D880">
        <v>1</v>
      </c>
      <c r="E880" t="s">
        <v>12873</v>
      </c>
      <c r="F880" t="s">
        <v>934</v>
      </c>
      <c r="G880" t="s">
        <v>5</v>
      </c>
      <c r="H880" t="s">
        <v>12874</v>
      </c>
      <c r="I880" s="14">
        <f t="shared" si="13"/>
        <v>344.8125</v>
      </c>
      <c r="J880">
        <v>55.17</v>
      </c>
      <c r="K880" s="4" t="s">
        <v>6146</v>
      </c>
    </row>
    <row r="881" spans="1:11" hidden="1">
      <c r="A881" t="s">
        <v>5297</v>
      </c>
      <c r="B881" s="3">
        <v>41774</v>
      </c>
      <c r="C881" t="s">
        <v>12875</v>
      </c>
      <c r="D881">
        <v>2</v>
      </c>
      <c r="E881" t="s">
        <v>12876</v>
      </c>
      <c r="F881" t="s">
        <v>26</v>
      </c>
      <c r="G881" t="s">
        <v>13</v>
      </c>
      <c r="H881" t="s">
        <v>2162</v>
      </c>
      <c r="I881" s="14">
        <f t="shared" si="13"/>
        <v>853.43750000000011</v>
      </c>
      <c r="J881">
        <v>136.55000000000001</v>
      </c>
      <c r="K881" s="14" t="s">
        <v>6145</v>
      </c>
    </row>
    <row r="882" spans="1:11" hidden="1">
      <c r="A882" t="s">
        <v>8673</v>
      </c>
      <c r="B882" s="3">
        <v>41774</v>
      </c>
      <c r="C882" t="s">
        <v>12877</v>
      </c>
      <c r="D882">
        <v>2</v>
      </c>
      <c r="E882" t="s">
        <v>12878</v>
      </c>
      <c r="F882" t="s">
        <v>26</v>
      </c>
      <c r="G882" t="s">
        <v>13</v>
      </c>
      <c r="H882" t="s">
        <v>12879</v>
      </c>
      <c r="I882" s="14">
        <f t="shared" si="13"/>
        <v>2525.875</v>
      </c>
      <c r="J882">
        <v>404.14</v>
      </c>
      <c r="K882" s="14" t="s">
        <v>6145</v>
      </c>
    </row>
    <row r="883" spans="1:11" hidden="1">
      <c r="A883" t="s">
        <v>2242</v>
      </c>
      <c r="B883" s="3">
        <v>41774</v>
      </c>
      <c r="C883" t="s">
        <v>12880</v>
      </c>
      <c r="D883">
        <v>2</v>
      </c>
      <c r="E883" t="s">
        <v>12881</v>
      </c>
      <c r="F883" t="s">
        <v>26</v>
      </c>
      <c r="G883" t="s">
        <v>13</v>
      </c>
      <c r="H883" t="s">
        <v>1145</v>
      </c>
      <c r="I883" s="14">
        <f t="shared" si="13"/>
        <v>853.43750000000011</v>
      </c>
      <c r="J883">
        <v>136.55000000000001</v>
      </c>
      <c r="K883" s="14" t="s">
        <v>6145</v>
      </c>
    </row>
    <row r="884" spans="1:11">
      <c r="A884" s="1" t="s">
        <v>2246</v>
      </c>
      <c r="B884" s="13">
        <v>41774</v>
      </c>
      <c r="C884" s="1" t="s">
        <v>16</v>
      </c>
      <c r="D884" s="1">
        <v>2</v>
      </c>
      <c r="E884" s="1" t="s">
        <v>11905</v>
      </c>
      <c r="F884" s="1" t="s">
        <v>18</v>
      </c>
      <c r="G884" s="1" t="s">
        <v>0</v>
      </c>
      <c r="H884" s="1" t="s">
        <v>4846</v>
      </c>
      <c r="I884" s="14">
        <f t="shared" si="13"/>
        <v>344.8125</v>
      </c>
      <c r="J884" s="1">
        <v>55.17</v>
      </c>
      <c r="K884" s="4" t="s">
        <v>6149</v>
      </c>
    </row>
    <row r="885" spans="1:11">
      <c r="A885" t="s">
        <v>2246</v>
      </c>
      <c r="B885" s="3">
        <v>41774</v>
      </c>
      <c r="C885" t="s">
        <v>16</v>
      </c>
      <c r="D885">
        <v>2</v>
      </c>
      <c r="E885" t="s">
        <v>11905</v>
      </c>
      <c r="F885" t="s">
        <v>18</v>
      </c>
      <c r="G885" t="s">
        <v>0</v>
      </c>
      <c r="H885" t="s">
        <v>4846</v>
      </c>
      <c r="I885" s="14">
        <f t="shared" si="13"/>
        <v>344.8125</v>
      </c>
      <c r="J885">
        <v>55.17</v>
      </c>
      <c r="K885" s="4" t="s">
        <v>6149</v>
      </c>
    </row>
    <row r="886" spans="1:11">
      <c r="A886" t="s">
        <v>2246</v>
      </c>
      <c r="B886" s="3">
        <v>41774</v>
      </c>
      <c r="C886" t="s">
        <v>16</v>
      </c>
      <c r="D886">
        <v>2</v>
      </c>
      <c r="E886" t="s">
        <v>11905</v>
      </c>
      <c r="F886" t="s">
        <v>18</v>
      </c>
      <c r="G886" t="s">
        <v>0</v>
      </c>
      <c r="H886" t="s">
        <v>4846</v>
      </c>
      <c r="I886" s="14">
        <f t="shared" si="13"/>
        <v>-344.8125</v>
      </c>
      <c r="J886">
        <v>-55.17</v>
      </c>
      <c r="K886" s="4" t="s">
        <v>6149</v>
      </c>
    </row>
    <row r="887" spans="1:11">
      <c r="A887" t="s">
        <v>2250</v>
      </c>
      <c r="B887" s="3">
        <v>41774</v>
      </c>
      <c r="C887" t="s">
        <v>1297</v>
      </c>
      <c r="D887">
        <v>2</v>
      </c>
      <c r="E887" t="s">
        <v>12882</v>
      </c>
      <c r="F887" t="s">
        <v>18</v>
      </c>
      <c r="G887" t="s">
        <v>3</v>
      </c>
      <c r="H887" t="s">
        <v>3221</v>
      </c>
      <c r="I887" s="14">
        <f t="shared" si="13"/>
        <v>525.75</v>
      </c>
      <c r="J887">
        <v>84.12</v>
      </c>
      <c r="K887" s="4" t="s">
        <v>6149</v>
      </c>
    </row>
    <row r="888" spans="1:11" hidden="1">
      <c r="A888" t="s">
        <v>2254</v>
      </c>
      <c r="B888" s="3">
        <v>41774</v>
      </c>
      <c r="C888" t="s">
        <v>12883</v>
      </c>
      <c r="D888">
        <v>2</v>
      </c>
      <c r="E888" t="s">
        <v>12884</v>
      </c>
      <c r="F888" t="s">
        <v>26</v>
      </c>
      <c r="G888" t="s">
        <v>13</v>
      </c>
      <c r="H888" t="s">
        <v>12885</v>
      </c>
      <c r="I888" s="14">
        <f t="shared" si="13"/>
        <v>853.43750000000011</v>
      </c>
      <c r="J888">
        <v>136.55000000000001</v>
      </c>
      <c r="K888" s="14" t="s">
        <v>6145</v>
      </c>
    </row>
    <row r="889" spans="1:11" hidden="1">
      <c r="A889" t="s">
        <v>533</v>
      </c>
      <c r="B889" s="3">
        <v>41774</v>
      </c>
      <c r="C889" t="s">
        <v>12886</v>
      </c>
      <c r="D889">
        <v>2</v>
      </c>
      <c r="E889" t="s">
        <v>12887</v>
      </c>
      <c r="F889" t="s">
        <v>26</v>
      </c>
      <c r="G889" t="s">
        <v>13</v>
      </c>
      <c r="H889" t="s">
        <v>12888</v>
      </c>
      <c r="I889" s="14">
        <f t="shared" si="13"/>
        <v>2491.375</v>
      </c>
      <c r="J889">
        <v>398.62</v>
      </c>
      <c r="K889" s="14" t="s">
        <v>6145</v>
      </c>
    </row>
    <row r="890" spans="1:11" hidden="1">
      <c r="A890" t="s">
        <v>534</v>
      </c>
      <c r="B890" s="3">
        <v>41774</v>
      </c>
      <c r="C890" t="s">
        <v>12889</v>
      </c>
      <c r="D890">
        <v>2</v>
      </c>
      <c r="E890" t="s">
        <v>12890</v>
      </c>
      <c r="F890" t="s">
        <v>26</v>
      </c>
      <c r="G890" t="s">
        <v>13</v>
      </c>
      <c r="H890" t="s">
        <v>214</v>
      </c>
      <c r="I890" s="14">
        <f t="shared" si="13"/>
        <v>890.6875</v>
      </c>
      <c r="J890">
        <v>142.51</v>
      </c>
      <c r="K890" s="14" t="s">
        <v>6145</v>
      </c>
    </row>
    <row r="891" spans="1:11" hidden="1">
      <c r="A891" t="s">
        <v>535</v>
      </c>
      <c r="B891" s="3">
        <v>41774</v>
      </c>
      <c r="C891" t="s">
        <v>12891</v>
      </c>
      <c r="D891">
        <v>2</v>
      </c>
      <c r="E891" t="s">
        <v>12892</v>
      </c>
      <c r="F891" t="s">
        <v>26</v>
      </c>
      <c r="G891" t="s">
        <v>13</v>
      </c>
      <c r="H891" t="s">
        <v>12893</v>
      </c>
      <c r="I891" s="14">
        <f t="shared" si="13"/>
        <v>2655.1875</v>
      </c>
      <c r="J891">
        <v>424.83</v>
      </c>
      <c r="K891" s="14" t="s">
        <v>6145</v>
      </c>
    </row>
    <row r="892" spans="1:11" hidden="1">
      <c r="A892" s="1" t="s">
        <v>5305</v>
      </c>
      <c r="B892" s="13">
        <v>41774</v>
      </c>
      <c r="C892" s="1" t="s">
        <v>11906</v>
      </c>
      <c r="D892" s="1">
        <v>2</v>
      </c>
      <c r="E892" s="1" t="s">
        <v>11907</v>
      </c>
      <c r="F892" s="1" t="s">
        <v>26</v>
      </c>
      <c r="G892" s="1" t="s">
        <v>13</v>
      </c>
      <c r="H892" s="1" t="s">
        <v>7853</v>
      </c>
      <c r="I892" s="14">
        <f t="shared" si="13"/>
        <v>689.6875</v>
      </c>
      <c r="J892" s="1">
        <v>110.35</v>
      </c>
      <c r="K892" s="14" t="s">
        <v>6145</v>
      </c>
    </row>
    <row r="893" spans="1:11" hidden="1">
      <c r="A893" t="s">
        <v>5305</v>
      </c>
      <c r="B893" s="3">
        <v>41774</v>
      </c>
      <c r="C893" t="s">
        <v>11906</v>
      </c>
      <c r="D893">
        <v>2</v>
      </c>
      <c r="E893" t="s">
        <v>11907</v>
      </c>
      <c r="F893" t="s">
        <v>26</v>
      </c>
      <c r="G893" t="s">
        <v>13</v>
      </c>
      <c r="H893" t="s">
        <v>7853</v>
      </c>
      <c r="I893" s="14">
        <f t="shared" si="13"/>
        <v>689.6875</v>
      </c>
      <c r="J893">
        <v>110.35</v>
      </c>
      <c r="K893" s="14" t="s">
        <v>6145</v>
      </c>
    </row>
    <row r="894" spans="1:11" hidden="1">
      <c r="A894" t="s">
        <v>5305</v>
      </c>
      <c r="B894" s="3">
        <v>41774</v>
      </c>
      <c r="C894" t="s">
        <v>11906</v>
      </c>
      <c r="D894">
        <v>2</v>
      </c>
      <c r="E894" t="s">
        <v>11907</v>
      </c>
      <c r="F894" t="s">
        <v>26</v>
      </c>
      <c r="G894" t="s">
        <v>13</v>
      </c>
      <c r="H894" t="s">
        <v>7853</v>
      </c>
      <c r="I894" s="14">
        <f t="shared" si="13"/>
        <v>-689.6875</v>
      </c>
      <c r="J894">
        <v>-110.35</v>
      </c>
      <c r="K894" s="14" t="s">
        <v>6145</v>
      </c>
    </row>
    <row r="895" spans="1:11" hidden="1">
      <c r="A895" t="s">
        <v>2258</v>
      </c>
      <c r="B895" s="3">
        <v>41774</v>
      </c>
      <c r="C895" t="s">
        <v>12894</v>
      </c>
      <c r="D895">
        <v>2</v>
      </c>
      <c r="E895" t="s">
        <v>12895</v>
      </c>
      <c r="F895" t="s">
        <v>26</v>
      </c>
      <c r="G895" t="s">
        <v>13</v>
      </c>
      <c r="H895" t="s">
        <v>5063</v>
      </c>
      <c r="I895" s="14">
        <f t="shared" si="13"/>
        <v>2525.875</v>
      </c>
      <c r="J895">
        <v>404.14</v>
      </c>
      <c r="K895" s="14" t="s">
        <v>6145</v>
      </c>
    </row>
    <row r="896" spans="1:11" hidden="1">
      <c r="A896" s="1" t="s">
        <v>2262</v>
      </c>
      <c r="B896" s="13">
        <v>41774</v>
      </c>
      <c r="C896" s="1" t="s">
        <v>11908</v>
      </c>
      <c r="D896" s="1">
        <v>2</v>
      </c>
      <c r="E896" s="1" t="s">
        <v>11909</v>
      </c>
      <c r="F896" s="1" t="s">
        <v>26</v>
      </c>
      <c r="G896" s="1" t="s">
        <v>13</v>
      </c>
      <c r="H896" s="1" t="s">
        <v>11294</v>
      </c>
      <c r="I896" s="14">
        <f t="shared" si="13"/>
        <v>2707.1875</v>
      </c>
      <c r="J896" s="1">
        <v>433.15</v>
      </c>
      <c r="K896" s="14" t="s">
        <v>6145</v>
      </c>
    </row>
    <row r="897" spans="1:11" hidden="1">
      <c r="A897" t="s">
        <v>2262</v>
      </c>
      <c r="B897" s="3">
        <v>41774</v>
      </c>
      <c r="C897" t="s">
        <v>11908</v>
      </c>
      <c r="D897">
        <v>2</v>
      </c>
      <c r="E897" t="s">
        <v>11909</v>
      </c>
      <c r="F897" t="s">
        <v>26</v>
      </c>
      <c r="G897" t="s">
        <v>13</v>
      </c>
      <c r="H897" t="s">
        <v>11294</v>
      </c>
      <c r="I897" s="14">
        <f t="shared" si="13"/>
        <v>2707.1875</v>
      </c>
      <c r="J897">
        <v>433.15</v>
      </c>
      <c r="K897" s="14" t="s">
        <v>6145</v>
      </c>
    </row>
    <row r="898" spans="1:11" hidden="1">
      <c r="A898" t="s">
        <v>2262</v>
      </c>
      <c r="B898" s="3">
        <v>41774</v>
      </c>
      <c r="C898" t="s">
        <v>11908</v>
      </c>
      <c r="D898">
        <v>2</v>
      </c>
      <c r="E898" t="s">
        <v>11909</v>
      </c>
      <c r="F898" t="s">
        <v>26</v>
      </c>
      <c r="G898" t="s">
        <v>13</v>
      </c>
      <c r="H898" t="s">
        <v>11294</v>
      </c>
      <c r="I898" s="14">
        <f t="shared" si="13"/>
        <v>-2707.1875</v>
      </c>
      <c r="J898">
        <v>-433.15</v>
      </c>
      <c r="K898" s="14" t="s">
        <v>6145</v>
      </c>
    </row>
    <row r="899" spans="1:11" hidden="1">
      <c r="A899" t="s">
        <v>2265</v>
      </c>
      <c r="B899" s="3">
        <v>41774</v>
      </c>
      <c r="C899" t="s">
        <v>12896</v>
      </c>
      <c r="D899">
        <v>2</v>
      </c>
      <c r="E899" t="s">
        <v>12897</v>
      </c>
      <c r="F899" t="s">
        <v>26</v>
      </c>
      <c r="G899" t="s">
        <v>13</v>
      </c>
      <c r="H899" t="s">
        <v>1760</v>
      </c>
      <c r="I899" s="14">
        <f t="shared" si="13"/>
        <v>853.43750000000011</v>
      </c>
      <c r="J899">
        <v>136.55000000000001</v>
      </c>
      <c r="K899" s="14" t="s">
        <v>6145</v>
      </c>
    </row>
    <row r="900" spans="1:11" hidden="1">
      <c r="A900" t="s">
        <v>2269</v>
      </c>
      <c r="B900" s="3">
        <v>41774</v>
      </c>
      <c r="C900" t="s">
        <v>12898</v>
      </c>
      <c r="D900">
        <v>2</v>
      </c>
      <c r="E900" t="s">
        <v>12899</v>
      </c>
      <c r="F900" t="s">
        <v>26</v>
      </c>
      <c r="G900" t="s">
        <v>13</v>
      </c>
      <c r="H900" t="s">
        <v>6713</v>
      </c>
      <c r="I900" s="14">
        <f t="shared" si="13"/>
        <v>1534.5</v>
      </c>
      <c r="J900">
        <v>245.52</v>
      </c>
      <c r="K900" s="14" t="s">
        <v>6145</v>
      </c>
    </row>
    <row r="901" spans="1:11" hidden="1">
      <c r="A901" t="s">
        <v>2280</v>
      </c>
      <c r="B901" s="3">
        <v>41774</v>
      </c>
      <c r="C901" t="s">
        <v>12900</v>
      </c>
      <c r="D901">
        <v>2</v>
      </c>
      <c r="E901" t="s">
        <v>12901</v>
      </c>
      <c r="F901" t="s">
        <v>26</v>
      </c>
      <c r="G901" t="s">
        <v>13</v>
      </c>
      <c r="H901" t="s">
        <v>11304</v>
      </c>
      <c r="I901" s="14">
        <f t="shared" si="13"/>
        <v>2698.375</v>
      </c>
      <c r="J901">
        <v>431.74</v>
      </c>
      <c r="K901" s="14" t="s">
        <v>6145</v>
      </c>
    </row>
    <row r="902" spans="1:11" hidden="1">
      <c r="A902" t="s">
        <v>543</v>
      </c>
      <c r="B902" s="3">
        <v>41774</v>
      </c>
      <c r="C902" t="s">
        <v>12902</v>
      </c>
      <c r="D902">
        <v>2</v>
      </c>
      <c r="E902" t="s">
        <v>12903</v>
      </c>
      <c r="F902" t="s">
        <v>26</v>
      </c>
      <c r="G902" t="s">
        <v>13</v>
      </c>
      <c r="H902" t="s">
        <v>12904</v>
      </c>
      <c r="I902" s="14">
        <f t="shared" si="13"/>
        <v>853.43750000000011</v>
      </c>
      <c r="J902">
        <v>136.55000000000001</v>
      </c>
      <c r="K902" s="14" t="s">
        <v>6145</v>
      </c>
    </row>
    <row r="903" spans="1:11">
      <c r="A903" s="1" t="s">
        <v>5320</v>
      </c>
      <c r="B903" s="13">
        <v>41774</v>
      </c>
      <c r="C903" s="1" t="s">
        <v>16</v>
      </c>
      <c r="D903" s="1">
        <v>2</v>
      </c>
      <c r="E903" s="1" t="s">
        <v>11910</v>
      </c>
      <c r="F903" s="1" t="s">
        <v>18</v>
      </c>
      <c r="G903" s="1" t="s">
        <v>0</v>
      </c>
      <c r="H903" s="1" t="s">
        <v>11304</v>
      </c>
      <c r="I903" s="14">
        <f t="shared" si="13"/>
        <v>1810.3750000000002</v>
      </c>
      <c r="J903" s="1">
        <v>289.66000000000003</v>
      </c>
      <c r="K903" s="4" t="s">
        <v>6149</v>
      </c>
    </row>
    <row r="904" spans="1:11">
      <c r="A904" t="s">
        <v>5320</v>
      </c>
      <c r="B904" s="3">
        <v>41774</v>
      </c>
      <c r="C904" t="s">
        <v>16</v>
      </c>
      <c r="D904">
        <v>2</v>
      </c>
      <c r="E904" t="s">
        <v>11910</v>
      </c>
      <c r="F904" t="s">
        <v>18</v>
      </c>
      <c r="G904" t="s">
        <v>0</v>
      </c>
      <c r="H904" t="s">
        <v>11304</v>
      </c>
      <c r="I904" s="14">
        <f t="shared" si="13"/>
        <v>1810.3750000000002</v>
      </c>
      <c r="J904">
        <v>289.66000000000003</v>
      </c>
      <c r="K904" s="4" t="s">
        <v>6149</v>
      </c>
    </row>
    <row r="905" spans="1:11">
      <c r="A905" t="s">
        <v>5320</v>
      </c>
      <c r="B905" s="3">
        <v>41774</v>
      </c>
      <c r="C905" t="s">
        <v>16</v>
      </c>
      <c r="D905">
        <v>2</v>
      </c>
      <c r="E905" t="s">
        <v>11910</v>
      </c>
      <c r="F905" t="s">
        <v>18</v>
      </c>
      <c r="G905" t="s">
        <v>0</v>
      </c>
      <c r="H905" t="s">
        <v>11304</v>
      </c>
      <c r="I905" s="14">
        <f t="shared" si="13"/>
        <v>-1810.3750000000002</v>
      </c>
      <c r="J905">
        <v>-289.66000000000003</v>
      </c>
      <c r="K905" s="4" t="s">
        <v>6149</v>
      </c>
    </row>
    <row r="906" spans="1:11" hidden="1">
      <c r="A906" t="s">
        <v>8674</v>
      </c>
      <c r="B906" s="3">
        <v>41775</v>
      </c>
      <c r="C906" t="s">
        <v>12905</v>
      </c>
      <c r="D906">
        <v>2</v>
      </c>
      <c r="E906" t="s">
        <v>12906</v>
      </c>
      <c r="F906" t="s">
        <v>26</v>
      </c>
      <c r="G906" t="s">
        <v>13</v>
      </c>
      <c r="H906" t="s">
        <v>5130</v>
      </c>
      <c r="I906" s="14">
        <f t="shared" ref="I906:I969" si="14">J906*100/16</f>
        <v>172.4375</v>
      </c>
      <c r="J906">
        <v>27.59</v>
      </c>
      <c r="K906" s="14" t="s">
        <v>6145</v>
      </c>
    </row>
    <row r="907" spans="1:11">
      <c r="A907" t="s">
        <v>2288</v>
      </c>
      <c r="B907" s="3">
        <v>41775</v>
      </c>
      <c r="C907" t="s">
        <v>16</v>
      </c>
      <c r="D907">
        <v>2</v>
      </c>
      <c r="E907" t="s">
        <v>12907</v>
      </c>
      <c r="F907" t="s">
        <v>18</v>
      </c>
      <c r="G907" t="s">
        <v>0</v>
      </c>
      <c r="H907" t="s">
        <v>12908</v>
      </c>
      <c r="I907" s="14">
        <f t="shared" si="14"/>
        <v>252.81250000000003</v>
      </c>
      <c r="J907">
        <v>40.450000000000003</v>
      </c>
      <c r="K907" s="4" t="s">
        <v>6149</v>
      </c>
    </row>
    <row r="908" spans="1:11" hidden="1">
      <c r="A908" t="s">
        <v>2292</v>
      </c>
      <c r="B908" s="3">
        <v>41775</v>
      </c>
      <c r="C908" t="s">
        <v>12909</v>
      </c>
      <c r="D908">
        <v>2</v>
      </c>
      <c r="E908" t="s">
        <v>12910</v>
      </c>
      <c r="F908" t="s">
        <v>26</v>
      </c>
      <c r="G908" t="s">
        <v>13</v>
      </c>
      <c r="H908" t="s">
        <v>12911</v>
      </c>
      <c r="I908" s="14">
        <f t="shared" si="14"/>
        <v>1534.5</v>
      </c>
      <c r="J908">
        <v>245.52</v>
      </c>
      <c r="K908" s="14" t="s">
        <v>6145</v>
      </c>
    </row>
    <row r="909" spans="1:11">
      <c r="A909" t="s">
        <v>2295</v>
      </c>
      <c r="B909" s="3">
        <v>41775</v>
      </c>
      <c r="C909" t="s">
        <v>2</v>
      </c>
      <c r="D909">
        <v>2</v>
      </c>
      <c r="E909" t="s">
        <v>12912</v>
      </c>
      <c r="F909" t="s">
        <v>18</v>
      </c>
      <c r="G909" t="s">
        <v>3</v>
      </c>
      <c r="H909" t="s">
        <v>11125</v>
      </c>
      <c r="I909" s="14">
        <f t="shared" si="14"/>
        <v>883.25</v>
      </c>
      <c r="J909">
        <v>141.32</v>
      </c>
      <c r="K909" s="4" t="s">
        <v>6149</v>
      </c>
    </row>
    <row r="910" spans="1:11" hidden="1">
      <c r="A910" t="s">
        <v>2298</v>
      </c>
      <c r="B910" s="3">
        <v>41775</v>
      </c>
      <c r="C910" t="s">
        <v>12913</v>
      </c>
      <c r="D910">
        <v>2</v>
      </c>
      <c r="E910" t="s">
        <v>12914</v>
      </c>
      <c r="F910" t="s">
        <v>26</v>
      </c>
      <c r="G910" t="s">
        <v>13</v>
      </c>
      <c r="H910" t="s">
        <v>12915</v>
      </c>
      <c r="I910" s="14">
        <f t="shared" si="14"/>
        <v>853.43750000000011</v>
      </c>
      <c r="J910">
        <v>136.55000000000001</v>
      </c>
      <c r="K910" s="14" t="s">
        <v>6145</v>
      </c>
    </row>
    <row r="911" spans="1:11">
      <c r="A911" t="s">
        <v>2302</v>
      </c>
      <c r="B911" s="3">
        <v>41775</v>
      </c>
      <c r="C911" t="s">
        <v>2</v>
      </c>
      <c r="D911">
        <v>2</v>
      </c>
      <c r="E911" t="s">
        <v>12916</v>
      </c>
      <c r="F911" t="s">
        <v>18</v>
      </c>
      <c r="G911" t="s">
        <v>3</v>
      </c>
      <c r="H911" t="s">
        <v>12917</v>
      </c>
      <c r="I911" s="14">
        <f t="shared" si="14"/>
        <v>752.9375</v>
      </c>
      <c r="J911">
        <v>120.47</v>
      </c>
      <c r="K911" s="4" t="s">
        <v>6149</v>
      </c>
    </row>
    <row r="912" spans="1:11">
      <c r="A912" t="s">
        <v>5333</v>
      </c>
      <c r="B912" s="3">
        <v>41775</v>
      </c>
      <c r="C912" t="s">
        <v>2</v>
      </c>
      <c r="D912">
        <v>2</v>
      </c>
      <c r="E912" t="s">
        <v>12918</v>
      </c>
      <c r="F912" t="s">
        <v>18</v>
      </c>
      <c r="G912" t="s">
        <v>3</v>
      </c>
      <c r="H912" t="s">
        <v>2069</v>
      </c>
      <c r="I912" s="14">
        <f t="shared" si="14"/>
        <v>129.3125</v>
      </c>
      <c r="J912">
        <v>20.69</v>
      </c>
      <c r="K912" s="4" t="s">
        <v>6149</v>
      </c>
    </row>
    <row r="913" spans="1:11" hidden="1">
      <c r="A913" t="s">
        <v>2306</v>
      </c>
      <c r="B913" s="3">
        <v>41775</v>
      </c>
      <c r="C913" t="s">
        <v>12919</v>
      </c>
      <c r="D913">
        <v>2</v>
      </c>
      <c r="E913" t="s">
        <v>12920</v>
      </c>
      <c r="F913" t="s">
        <v>26</v>
      </c>
      <c r="G913" t="s">
        <v>13</v>
      </c>
      <c r="H913" t="s">
        <v>11731</v>
      </c>
      <c r="I913" s="14">
        <f t="shared" si="14"/>
        <v>2525.875</v>
      </c>
      <c r="J913">
        <v>404.14</v>
      </c>
      <c r="K913" s="14" t="s">
        <v>6145</v>
      </c>
    </row>
    <row r="914" spans="1:11" hidden="1">
      <c r="A914" t="s">
        <v>2309</v>
      </c>
      <c r="B914" s="3">
        <v>41775</v>
      </c>
      <c r="C914" t="s">
        <v>12921</v>
      </c>
      <c r="D914">
        <v>2</v>
      </c>
      <c r="E914" t="s">
        <v>12922</v>
      </c>
      <c r="F914" t="s">
        <v>26</v>
      </c>
      <c r="G914" t="s">
        <v>13</v>
      </c>
      <c r="H914" t="s">
        <v>2019</v>
      </c>
      <c r="I914" s="14">
        <f t="shared" si="14"/>
        <v>1472.4375</v>
      </c>
      <c r="J914">
        <v>235.59</v>
      </c>
      <c r="K914" s="14" t="s">
        <v>6145</v>
      </c>
    </row>
    <row r="915" spans="1:11">
      <c r="A915" t="s">
        <v>2313</v>
      </c>
      <c r="B915" s="3">
        <v>41775</v>
      </c>
      <c r="C915" t="s">
        <v>2</v>
      </c>
      <c r="D915">
        <v>2</v>
      </c>
      <c r="E915" t="s">
        <v>12923</v>
      </c>
      <c r="F915" t="s">
        <v>18</v>
      </c>
      <c r="G915" t="s">
        <v>3</v>
      </c>
      <c r="H915" t="s">
        <v>2433</v>
      </c>
      <c r="I915" s="14">
        <f t="shared" si="14"/>
        <v>809.625</v>
      </c>
      <c r="J915">
        <v>129.54</v>
      </c>
      <c r="K915" s="4" t="s">
        <v>6149</v>
      </c>
    </row>
    <row r="916" spans="1:11" hidden="1">
      <c r="A916" s="1" t="s">
        <v>2317</v>
      </c>
      <c r="B916" s="13">
        <v>41775</v>
      </c>
      <c r="C916" s="1" t="s">
        <v>11911</v>
      </c>
      <c r="D916" s="1">
        <v>2</v>
      </c>
      <c r="E916" s="1" t="s">
        <v>11912</v>
      </c>
      <c r="F916" s="1" t="s">
        <v>26</v>
      </c>
      <c r="G916" s="1" t="s">
        <v>13</v>
      </c>
      <c r="H916" s="1" t="s">
        <v>202</v>
      </c>
      <c r="I916" s="14">
        <f t="shared" si="14"/>
        <v>1206.875</v>
      </c>
      <c r="J916" s="1">
        <v>193.1</v>
      </c>
      <c r="K916" s="14" t="s">
        <v>6145</v>
      </c>
    </row>
    <row r="917" spans="1:11" hidden="1">
      <c r="A917" t="s">
        <v>2317</v>
      </c>
      <c r="B917" s="3">
        <v>41775</v>
      </c>
      <c r="C917" t="s">
        <v>11911</v>
      </c>
      <c r="D917">
        <v>2</v>
      </c>
      <c r="E917" t="s">
        <v>11912</v>
      </c>
      <c r="F917" t="s">
        <v>26</v>
      </c>
      <c r="G917" t="s">
        <v>13</v>
      </c>
      <c r="H917" t="s">
        <v>202</v>
      </c>
      <c r="I917" s="14">
        <f t="shared" si="14"/>
        <v>2525.875</v>
      </c>
      <c r="J917">
        <v>404.14</v>
      </c>
      <c r="K917" s="14" t="s">
        <v>6145</v>
      </c>
    </row>
    <row r="918" spans="1:11" hidden="1">
      <c r="A918" t="s">
        <v>2317</v>
      </c>
      <c r="B918" s="3">
        <v>41775</v>
      </c>
      <c r="C918" t="s">
        <v>11911</v>
      </c>
      <c r="D918">
        <v>2</v>
      </c>
      <c r="E918" t="s">
        <v>11912</v>
      </c>
      <c r="F918" t="s">
        <v>26</v>
      </c>
      <c r="G918" t="s">
        <v>13</v>
      </c>
      <c r="H918" t="s">
        <v>202</v>
      </c>
      <c r="I918" s="14">
        <f t="shared" si="14"/>
        <v>-1206.875</v>
      </c>
      <c r="J918">
        <v>-193.1</v>
      </c>
      <c r="K918" s="14" t="s">
        <v>6145</v>
      </c>
    </row>
    <row r="919" spans="1:11">
      <c r="A919" s="1" t="s">
        <v>2320</v>
      </c>
      <c r="B919" s="13">
        <v>41775</v>
      </c>
      <c r="C919" s="1" t="s">
        <v>16</v>
      </c>
      <c r="D919" s="1">
        <v>2</v>
      </c>
      <c r="E919" s="1" t="s">
        <v>11913</v>
      </c>
      <c r="F919" s="1" t="s">
        <v>18</v>
      </c>
      <c r="G919" s="1" t="s">
        <v>0</v>
      </c>
      <c r="H919" s="1" t="s">
        <v>88</v>
      </c>
      <c r="I919" s="14">
        <f t="shared" si="14"/>
        <v>183</v>
      </c>
      <c r="J919" s="1">
        <v>29.28</v>
      </c>
      <c r="K919" s="4" t="s">
        <v>6149</v>
      </c>
    </row>
    <row r="920" spans="1:11">
      <c r="A920" t="s">
        <v>2320</v>
      </c>
      <c r="B920" s="3">
        <v>41775</v>
      </c>
      <c r="C920" t="s">
        <v>16</v>
      </c>
      <c r="D920">
        <v>2</v>
      </c>
      <c r="E920" t="s">
        <v>11913</v>
      </c>
      <c r="F920" t="s">
        <v>18</v>
      </c>
      <c r="G920" t="s">
        <v>0</v>
      </c>
      <c r="H920" t="s">
        <v>88</v>
      </c>
      <c r="I920" s="14">
        <f t="shared" si="14"/>
        <v>183</v>
      </c>
      <c r="J920">
        <v>29.28</v>
      </c>
      <c r="K920" s="4" t="s">
        <v>6149</v>
      </c>
    </row>
    <row r="921" spans="1:11">
      <c r="A921" t="s">
        <v>2320</v>
      </c>
      <c r="B921" s="3">
        <v>41775</v>
      </c>
      <c r="C921" t="s">
        <v>16</v>
      </c>
      <c r="D921">
        <v>2</v>
      </c>
      <c r="E921" t="s">
        <v>11913</v>
      </c>
      <c r="F921" t="s">
        <v>18</v>
      </c>
      <c r="G921" t="s">
        <v>0</v>
      </c>
      <c r="H921" t="s">
        <v>88</v>
      </c>
      <c r="I921" s="14">
        <f t="shared" si="14"/>
        <v>-183</v>
      </c>
      <c r="J921">
        <v>-29.28</v>
      </c>
      <c r="K921" s="4" t="s">
        <v>6149</v>
      </c>
    </row>
    <row r="922" spans="1:11" hidden="1">
      <c r="A922" t="s">
        <v>545</v>
      </c>
      <c r="B922" s="3">
        <v>41775</v>
      </c>
      <c r="C922" t="s">
        <v>12924</v>
      </c>
      <c r="D922">
        <v>2</v>
      </c>
      <c r="E922" t="s">
        <v>12925</v>
      </c>
      <c r="F922" t="s">
        <v>26</v>
      </c>
      <c r="G922" t="s">
        <v>13</v>
      </c>
      <c r="H922" t="s">
        <v>2930</v>
      </c>
      <c r="I922" s="14">
        <f t="shared" si="14"/>
        <v>853.43750000000011</v>
      </c>
      <c r="J922">
        <v>136.55000000000001</v>
      </c>
      <c r="K922" s="14" t="s">
        <v>6145</v>
      </c>
    </row>
    <row r="923" spans="1:11">
      <c r="A923" t="s">
        <v>2324</v>
      </c>
      <c r="B923" s="3">
        <v>41775</v>
      </c>
      <c r="C923" t="s">
        <v>2</v>
      </c>
      <c r="D923">
        <v>2</v>
      </c>
      <c r="E923" t="s">
        <v>12926</v>
      </c>
      <c r="F923" t="s">
        <v>18</v>
      </c>
      <c r="G923" t="s">
        <v>3</v>
      </c>
      <c r="H923" t="s">
        <v>88</v>
      </c>
      <c r="I923" s="14">
        <f t="shared" si="14"/>
        <v>1418</v>
      </c>
      <c r="J923">
        <v>226.88</v>
      </c>
      <c r="K923" s="4" t="s">
        <v>6149</v>
      </c>
    </row>
    <row r="924" spans="1:11">
      <c r="A924" s="1" t="s">
        <v>2327</v>
      </c>
      <c r="B924" s="13">
        <v>41775</v>
      </c>
      <c r="C924" s="1" t="s">
        <v>16</v>
      </c>
      <c r="D924" s="1">
        <v>2</v>
      </c>
      <c r="E924" s="1" t="s">
        <v>11914</v>
      </c>
      <c r="F924" s="1" t="s">
        <v>18</v>
      </c>
      <c r="G924" s="1" t="s">
        <v>3</v>
      </c>
      <c r="H924" s="1" t="s">
        <v>88</v>
      </c>
      <c r="I924" s="14">
        <f t="shared" si="14"/>
        <v>47.5</v>
      </c>
      <c r="J924" s="1">
        <v>7.6</v>
      </c>
      <c r="K924" s="4" t="s">
        <v>6149</v>
      </c>
    </row>
    <row r="925" spans="1:11">
      <c r="A925" t="s">
        <v>2327</v>
      </c>
      <c r="B925" s="3">
        <v>41775</v>
      </c>
      <c r="C925" t="s">
        <v>16</v>
      </c>
      <c r="D925">
        <v>2</v>
      </c>
      <c r="E925" t="s">
        <v>11914</v>
      </c>
      <c r="F925" t="s">
        <v>18</v>
      </c>
      <c r="G925" t="s">
        <v>3</v>
      </c>
      <c r="H925" t="s">
        <v>88</v>
      </c>
      <c r="I925" s="14">
        <f t="shared" si="14"/>
        <v>47.5</v>
      </c>
      <c r="J925">
        <v>7.6</v>
      </c>
      <c r="K925" s="4" t="s">
        <v>6149</v>
      </c>
    </row>
    <row r="926" spans="1:11">
      <c r="A926" t="s">
        <v>2327</v>
      </c>
      <c r="B926" s="3">
        <v>41775</v>
      </c>
      <c r="C926" t="s">
        <v>16</v>
      </c>
      <c r="D926">
        <v>2</v>
      </c>
      <c r="E926" t="s">
        <v>11914</v>
      </c>
      <c r="F926" t="s">
        <v>18</v>
      </c>
      <c r="G926" t="s">
        <v>3</v>
      </c>
      <c r="H926" t="s">
        <v>88</v>
      </c>
      <c r="I926" s="14">
        <f t="shared" si="14"/>
        <v>-47.5</v>
      </c>
      <c r="J926">
        <v>-7.6</v>
      </c>
      <c r="K926" s="4" t="s">
        <v>6149</v>
      </c>
    </row>
    <row r="927" spans="1:11" hidden="1">
      <c r="A927" t="s">
        <v>546</v>
      </c>
      <c r="B927" s="3">
        <v>41775</v>
      </c>
      <c r="C927" t="s">
        <v>12927</v>
      </c>
      <c r="D927">
        <v>2</v>
      </c>
      <c r="E927" t="s">
        <v>12928</v>
      </c>
      <c r="F927" t="s">
        <v>26</v>
      </c>
      <c r="G927" t="s">
        <v>13</v>
      </c>
      <c r="H927" t="s">
        <v>12929</v>
      </c>
      <c r="I927" s="14">
        <f t="shared" si="14"/>
        <v>853.43750000000011</v>
      </c>
      <c r="J927">
        <v>136.55000000000001</v>
      </c>
      <c r="K927" s="14" t="s">
        <v>6145</v>
      </c>
    </row>
    <row r="928" spans="1:11" hidden="1">
      <c r="A928" t="s">
        <v>2331</v>
      </c>
      <c r="B928" s="3">
        <v>41775</v>
      </c>
      <c r="C928" t="s">
        <v>12930</v>
      </c>
      <c r="D928">
        <v>2</v>
      </c>
      <c r="E928" t="s">
        <v>12931</v>
      </c>
      <c r="F928" t="s">
        <v>26</v>
      </c>
      <c r="G928" t="s">
        <v>13</v>
      </c>
      <c r="H928" t="s">
        <v>8351</v>
      </c>
      <c r="I928" s="14">
        <f t="shared" si="14"/>
        <v>3821.0625</v>
      </c>
      <c r="J928">
        <v>611.37</v>
      </c>
      <c r="K928" s="14" t="s">
        <v>6145</v>
      </c>
    </row>
    <row r="929" spans="1:11" hidden="1">
      <c r="A929" t="s">
        <v>5350</v>
      </c>
      <c r="B929" s="3">
        <v>41775</v>
      </c>
      <c r="C929" t="s">
        <v>12932</v>
      </c>
      <c r="D929">
        <v>2</v>
      </c>
      <c r="E929" t="s">
        <v>12933</v>
      </c>
      <c r="F929" t="s">
        <v>26</v>
      </c>
      <c r="G929" t="s">
        <v>13</v>
      </c>
      <c r="H929" t="s">
        <v>27</v>
      </c>
      <c r="I929" s="14">
        <f t="shared" si="14"/>
        <v>853.43750000000011</v>
      </c>
      <c r="J929">
        <v>136.55000000000001</v>
      </c>
      <c r="K929" s="14" t="s">
        <v>6145</v>
      </c>
    </row>
    <row r="930" spans="1:11" hidden="1">
      <c r="A930" t="s">
        <v>10496</v>
      </c>
      <c r="B930" s="3">
        <v>41775</v>
      </c>
      <c r="C930" t="s">
        <v>12934</v>
      </c>
      <c r="D930">
        <v>2</v>
      </c>
      <c r="E930" t="s">
        <v>12935</v>
      </c>
      <c r="F930" t="s">
        <v>26</v>
      </c>
      <c r="G930" t="s">
        <v>13</v>
      </c>
      <c r="H930" t="s">
        <v>12936</v>
      </c>
      <c r="I930" s="14">
        <f t="shared" si="14"/>
        <v>3758.625</v>
      </c>
      <c r="J930">
        <v>601.38</v>
      </c>
      <c r="K930" s="14" t="s">
        <v>6145</v>
      </c>
    </row>
    <row r="931" spans="1:11">
      <c r="A931" s="1" t="s">
        <v>2338</v>
      </c>
      <c r="B931" s="13">
        <v>41775</v>
      </c>
      <c r="C931" s="1" t="s">
        <v>16</v>
      </c>
      <c r="D931" s="1">
        <v>2</v>
      </c>
      <c r="E931" s="1" t="s">
        <v>11915</v>
      </c>
      <c r="F931" s="1" t="s">
        <v>18</v>
      </c>
      <c r="G931" s="1" t="s">
        <v>0</v>
      </c>
      <c r="H931" s="1" t="s">
        <v>11367</v>
      </c>
      <c r="I931" s="14">
        <f t="shared" si="14"/>
        <v>129.3125</v>
      </c>
      <c r="J931" s="1">
        <v>20.69</v>
      </c>
      <c r="K931" s="4" t="s">
        <v>6149</v>
      </c>
    </row>
    <row r="932" spans="1:11">
      <c r="A932" t="s">
        <v>2338</v>
      </c>
      <c r="B932" s="3">
        <v>41775</v>
      </c>
      <c r="C932" t="s">
        <v>16</v>
      </c>
      <c r="D932">
        <v>2</v>
      </c>
      <c r="E932" t="s">
        <v>11915</v>
      </c>
      <c r="F932" t="s">
        <v>18</v>
      </c>
      <c r="G932" t="s">
        <v>0</v>
      </c>
      <c r="H932" t="s">
        <v>11367</v>
      </c>
      <c r="I932" s="14">
        <f t="shared" si="14"/>
        <v>129.3125</v>
      </c>
      <c r="J932">
        <v>20.69</v>
      </c>
      <c r="K932" s="4" t="s">
        <v>6149</v>
      </c>
    </row>
    <row r="933" spans="1:11">
      <c r="A933" t="s">
        <v>2338</v>
      </c>
      <c r="B933" s="3">
        <v>41775</v>
      </c>
      <c r="C933" t="s">
        <v>16</v>
      </c>
      <c r="D933">
        <v>2</v>
      </c>
      <c r="E933" t="s">
        <v>11915</v>
      </c>
      <c r="F933" t="s">
        <v>18</v>
      </c>
      <c r="G933" t="s">
        <v>0</v>
      </c>
      <c r="H933" t="s">
        <v>11367</v>
      </c>
      <c r="I933" s="14">
        <f t="shared" si="14"/>
        <v>-129.3125</v>
      </c>
      <c r="J933">
        <v>-20.69</v>
      </c>
      <c r="K933" s="4" t="s">
        <v>6149</v>
      </c>
    </row>
    <row r="934" spans="1:11" hidden="1">
      <c r="A934" t="s">
        <v>2342</v>
      </c>
      <c r="B934" s="3">
        <v>41775</v>
      </c>
      <c r="C934" t="s">
        <v>12937</v>
      </c>
      <c r="D934">
        <v>2</v>
      </c>
      <c r="E934" t="s">
        <v>12938</v>
      </c>
      <c r="F934" t="s">
        <v>26</v>
      </c>
      <c r="G934" t="s">
        <v>13</v>
      </c>
      <c r="H934" t="s">
        <v>12939</v>
      </c>
      <c r="I934" s="14">
        <f t="shared" si="14"/>
        <v>1707</v>
      </c>
      <c r="J934">
        <v>273.12</v>
      </c>
      <c r="K934" s="14" t="s">
        <v>6145</v>
      </c>
    </row>
    <row r="935" spans="1:11" hidden="1">
      <c r="A935" t="s">
        <v>2346</v>
      </c>
      <c r="B935" s="3">
        <v>41775</v>
      </c>
      <c r="C935" t="s">
        <v>12940</v>
      </c>
      <c r="D935">
        <v>2</v>
      </c>
      <c r="E935" t="s">
        <v>12941</v>
      </c>
      <c r="F935" t="s">
        <v>26</v>
      </c>
      <c r="G935" t="s">
        <v>13</v>
      </c>
      <c r="H935" t="s">
        <v>12942</v>
      </c>
      <c r="I935" s="14">
        <f t="shared" si="14"/>
        <v>387.9375</v>
      </c>
      <c r="J935">
        <v>62.07</v>
      </c>
      <c r="K935" s="14" t="s">
        <v>6145</v>
      </c>
    </row>
    <row r="936" spans="1:11" hidden="1">
      <c r="A936" t="s">
        <v>2350</v>
      </c>
      <c r="B936" s="3">
        <v>41775</v>
      </c>
      <c r="C936" t="s">
        <v>12943</v>
      </c>
      <c r="D936">
        <v>2</v>
      </c>
      <c r="E936" t="s">
        <v>12944</v>
      </c>
      <c r="F936" t="s">
        <v>26</v>
      </c>
      <c r="G936" t="s">
        <v>13</v>
      </c>
      <c r="H936" t="s">
        <v>12945</v>
      </c>
      <c r="I936" s="14">
        <f t="shared" si="14"/>
        <v>172.4375</v>
      </c>
      <c r="J936">
        <v>27.59</v>
      </c>
      <c r="K936" s="14" t="s">
        <v>6145</v>
      </c>
    </row>
    <row r="937" spans="1:11" hidden="1">
      <c r="A937" t="s">
        <v>547</v>
      </c>
      <c r="B937" s="3">
        <v>41775</v>
      </c>
      <c r="C937" t="s">
        <v>12105</v>
      </c>
      <c r="D937">
        <v>2</v>
      </c>
      <c r="E937" t="s">
        <v>12946</v>
      </c>
      <c r="F937" t="s">
        <v>26</v>
      </c>
      <c r="G937" t="s">
        <v>13</v>
      </c>
      <c r="H937" t="s">
        <v>12107</v>
      </c>
      <c r="I937" s="14">
        <f t="shared" si="14"/>
        <v>853.43750000000011</v>
      </c>
      <c r="J937">
        <v>136.55000000000001</v>
      </c>
      <c r="K937" s="14" t="s">
        <v>6145</v>
      </c>
    </row>
    <row r="938" spans="1:11" hidden="1">
      <c r="A938" t="s">
        <v>5362</v>
      </c>
      <c r="B938" s="3">
        <v>41775</v>
      </c>
      <c r="C938" t="s">
        <v>12105</v>
      </c>
      <c r="D938">
        <v>2</v>
      </c>
      <c r="E938" t="s">
        <v>12947</v>
      </c>
      <c r="F938" t="s">
        <v>26</v>
      </c>
      <c r="G938" t="s">
        <v>13</v>
      </c>
      <c r="H938" t="s">
        <v>6030</v>
      </c>
      <c r="I938" s="14">
        <f t="shared" si="14"/>
        <v>853.43750000000011</v>
      </c>
      <c r="J938">
        <v>136.55000000000001</v>
      </c>
      <c r="K938" s="14" t="s">
        <v>6145</v>
      </c>
    </row>
    <row r="939" spans="1:11" hidden="1">
      <c r="A939" t="s">
        <v>5365</v>
      </c>
      <c r="B939" s="3">
        <v>41775</v>
      </c>
      <c r="C939" t="s">
        <v>12948</v>
      </c>
      <c r="D939">
        <v>2</v>
      </c>
      <c r="E939" t="s">
        <v>12949</v>
      </c>
      <c r="F939" t="s">
        <v>26</v>
      </c>
      <c r="G939" t="s">
        <v>13</v>
      </c>
      <c r="H939" t="s">
        <v>12950</v>
      </c>
      <c r="I939" s="14">
        <f t="shared" si="14"/>
        <v>6871.9375</v>
      </c>
      <c r="J939" s="4">
        <v>1099.51</v>
      </c>
      <c r="K939" s="14" t="s">
        <v>6145</v>
      </c>
    </row>
    <row r="940" spans="1:11" hidden="1">
      <c r="A940" t="s">
        <v>5369</v>
      </c>
      <c r="B940" s="3">
        <v>41775</v>
      </c>
      <c r="C940" t="s">
        <v>12951</v>
      </c>
      <c r="D940">
        <v>2</v>
      </c>
      <c r="E940" t="s">
        <v>12952</v>
      </c>
      <c r="F940" t="s">
        <v>26</v>
      </c>
      <c r="G940" t="s">
        <v>13</v>
      </c>
      <c r="H940" t="s">
        <v>3078</v>
      </c>
      <c r="I940" s="14">
        <f t="shared" si="14"/>
        <v>2655.1875</v>
      </c>
      <c r="J940">
        <v>424.83</v>
      </c>
      <c r="K940" s="14" t="s">
        <v>6145</v>
      </c>
    </row>
    <row r="941" spans="1:11" hidden="1">
      <c r="A941" t="s">
        <v>8675</v>
      </c>
      <c r="B941" s="3">
        <v>41775</v>
      </c>
      <c r="C941" t="s">
        <v>12953</v>
      </c>
      <c r="D941">
        <v>2</v>
      </c>
      <c r="E941" t="s">
        <v>12954</v>
      </c>
      <c r="F941" t="s">
        <v>26</v>
      </c>
      <c r="G941" t="s">
        <v>13</v>
      </c>
      <c r="H941" t="s">
        <v>12955</v>
      </c>
      <c r="I941" s="14">
        <f t="shared" si="14"/>
        <v>6230.9375</v>
      </c>
      <c r="J941">
        <v>996.95</v>
      </c>
      <c r="K941" s="14" t="s">
        <v>6145</v>
      </c>
    </row>
    <row r="942" spans="1:11" hidden="1">
      <c r="A942" t="s">
        <v>9510</v>
      </c>
      <c r="B942" s="3">
        <v>41775</v>
      </c>
      <c r="C942" t="s">
        <v>12956</v>
      </c>
      <c r="D942">
        <v>2</v>
      </c>
      <c r="E942" t="s">
        <v>12957</v>
      </c>
      <c r="F942" t="s">
        <v>26</v>
      </c>
      <c r="G942" t="s">
        <v>13</v>
      </c>
      <c r="H942" t="s">
        <v>12958</v>
      </c>
      <c r="I942" s="14">
        <f t="shared" si="14"/>
        <v>853.43750000000011</v>
      </c>
      <c r="J942">
        <v>136.55000000000001</v>
      </c>
      <c r="K942" s="14" t="s">
        <v>6145</v>
      </c>
    </row>
    <row r="943" spans="1:11" hidden="1">
      <c r="A943" t="s">
        <v>8676</v>
      </c>
      <c r="B943" s="3">
        <v>41775</v>
      </c>
      <c r="C943" t="s">
        <v>12959</v>
      </c>
      <c r="D943">
        <v>2</v>
      </c>
      <c r="E943" t="s">
        <v>12960</v>
      </c>
      <c r="F943" t="s">
        <v>26</v>
      </c>
      <c r="G943" t="s">
        <v>13</v>
      </c>
      <c r="H943" t="s">
        <v>2073</v>
      </c>
      <c r="I943" s="14">
        <f t="shared" si="14"/>
        <v>2525.875</v>
      </c>
      <c r="J943">
        <v>404.14</v>
      </c>
      <c r="K943" s="14" t="s">
        <v>6145</v>
      </c>
    </row>
    <row r="944" spans="1:11" hidden="1">
      <c r="A944" t="s">
        <v>2371</v>
      </c>
      <c r="B944" s="3">
        <v>41776</v>
      </c>
      <c r="C944" t="s">
        <v>12961</v>
      </c>
      <c r="D944">
        <v>2</v>
      </c>
      <c r="E944" t="s">
        <v>12962</v>
      </c>
      <c r="F944" t="s">
        <v>26</v>
      </c>
      <c r="G944" t="s">
        <v>13</v>
      </c>
      <c r="H944" t="s">
        <v>12963</v>
      </c>
      <c r="I944" s="14">
        <f t="shared" si="14"/>
        <v>4063.125</v>
      </c>
      <c r="J944">
        <v>650.1</v>
      </c>
      <c r="K944" s="14" t="s">
        <v>6145</v>
      </c>
    </row>
    <row r="945" spans="1:11" hidden="1">
      <c r="A945" t="s">
        <v>5376</v>
      </c>
      <c r="B945" s="3">
        <v>41776</v>
      </c>
      <c r="C945" t="s">
        <v>12964</v>
      </c>
      <c r="D945">
        <v>2</v>
      </c>
      <c r="E945" t="s">
        <v>12965</v>
      </c>
      <c r="F945" t="s">
        <v>26</v>
      </c>
      <c r="G945" t="s">
        <v>13</v>
      </c>
      <c r="H945" t="s">
        <v>12966</v>
      </c>
      <c r="I945" s="14">
        <f t="shared" si="14"/>
        <v>853.43750000000011</v>
      </c>
      <c r="J945">
        <v>136.55000000000001</v>
      </c>
      <c r="K945" s="14" t="s">
        <v>6145</v>
      </c>
    </row>
    <row r="946" spans="1:11" hidden="1">
      <c r="A946" t="s">
        <v>5381</v>
      </c>
      <c r="B946" s="3">
        <v>41776</v>
      </c>
      <c r="C946" t="s">
        <v>12967</v>
      </c>
      <c r="D946">
        <v>2</v>
      </c>
      <c r="E946" t="s">
        <v>12968</v>
      </c>
      <c r="F946" t="s">
        <v>26</v>
      </c>
      <c r="G946" t="s">
        <v>13</v>
      </c>
      <c r="H946" t="s">
        <v>1436</v>
      </c>
      <c r="I946" s="14">
        <f t="shared" si="14"/>
        <v>853.43750000000011</v>
      </c>
      <c r="J946">
        <v>136.55000000000001</v>
      </c>
      <c r="K946" s="14" t="s">
        <v>6145</v>
      </c>
    </row>
    <row r="947" spans="1:11" hidden="1">
      <c r="A947" t="s">
        <v>2393</v>
      </c>
      <c r="B947" s="3">
        <v>41776</v>
      </c>
      <c r="C947" t="s">
        <v>12969</v>
      </c>
      <c r="D947">
        <v>2</v>
      </c>
      <c r="E947" t="s">
        <v>12970</v>
      </c>
      <c r="F947" t="s">
        <v>26</v>
      </c>
      <c r="G947" t="s">
        <v>13</v>
      </c>
      <c r="H947" t="s">
        <v>2404</v>
      </c>
      <c r="I947" s="14">
        <f t="shared" si="14"/>
        <v>853.43750000000011</v>
      </c>
      <c r="J947">
        <v>136.55000000000001</v>
      </c>
      <c r="K947" s="14" t="s">
        <v>6145</v>
      </c>
    </row>
    <row r="948" spans="1:11">
      <c r="A948" t="s">
        <v>2397</v>
      </c>
      <c r="B948" s="3">
        <v>41776</v>
      </c>
      <c r="C948" t="s">
        <v>1297</v>
      </c>
      <c r="D948">
        <v>2</v>
      </c>
      <c r="E948" t="s">
        <v>12971</v>
      </c>
      <c r="F948" t="s">
        <v>18</v>
      </c>
      <c r="G948" t="s">
        <v>3</v>
      </c>
      <c r="H948" t="s">
        <v>10622</v>
      </c>
      <c r="I948" s="14">
        <f t="shared" si="14"/>
        <v>455.9375</v>
      </c>
      <c r="J948">
        <v>72.95</v>
      </c>
      <c r="K948" s="4" t="s">
        <v>6149</v>
      </c>
    </row>
    <row r="949" spans="1:11" hidden="1">
      <c r="A949" t="s">
        <v>2401</v>
      </c>
      <c r="B949" s="3">
        <v>41776</v>
      </c>
      <c r="C949" t="s">
        <v>12972</v>
      </c>
      <c r="D949">
        <v>2</v>
      </c>
      <c r="E949" t="s">
        <v>12973</v>
      </c>
      <c r="F949" t="s">
        <v>26</v>
      </c>
      <c r="G949" t="s">
        <v>13</v>
      </c>
      <c r="H949" t="s">
        <v>12974</v>
      </c>
      <c r="I949" s="14">
        <f t="shared" si="14"/>
        <v>517.25</v>
      </c>
      <c r="J949">
        <v>82.76</v>
      </c>
      <c r="K949" s="14" t="s">
        <v>6145</v>
      </c>
    </row>
    <row r="950" spans="1:11" hidden="1">
      <c r="A950" t="s">
        <v>5396</v>
      </c>
      <c r="B950" s="3">
        <v>41776</v>
      </c>
      <c r="C950" t="s">
        <v>12975</v>
      </c>
      <c r="D950">
        <v>2</v>
      </c>
      <c r="E950" t="s">
        <v>12976</v>
      </c>
      <c r="F950" t="s">
        <v>26</v>
      </c>
      <c r="G950" t="s">
        <v>13</v>
      </c>
      <c r="H950" t="s">
        <v>12977</v>
      </c>
      <c r="I950" s="14">
        <f t="shared" si="14"/>
        <v>853.43750000000011</v>
      </c>
      <c r="J950">
        <v>136.55000000000001</v>
      </c>
      <c r="K950" s="14" t="s">
        <v>6145</v>
      </c>
    </row>
    <row r="951" spans="1:11" hidden="1">
      <c r="A951" t="s">
        <v>2405</v>
      </c>
      <c r="B951" s="3">
        <v>41776</v>
      </c>
      <c r="C951" t="s">
        <v>12978</v>
      </c>
      <c r="D951">
        <v>2</v>
      </c>
      <c r="E951" t="s">
        <v>12979</v>
      </c>
      <c r="F951" t="s">
        <v>26</v>
      </c>
      <c r="G951" t="s">
        <v>13</v>
      </c>
      <c r="H951" t="s">
        <v>12980</v>
      </c>
      <c r="I951" s="14">
        <f t="shared" si="14"/>
        <v>853.43750000000011</v>
      </c>
      <c r="J951">
        <v>136.55000000000001</v>
      </c>
      <c r="K951" s="14" t="s">
        <v>6145</v>
      </c>
    </row>
    <row r="952" spans="1:11" hidden="1">
      <c r="A952" t="s">
        <v>2409</v>
      </c>
      <c r="B952" s="3">
        <v>41776</v>
      </c>
      <c r="C952" t="s">
        <v>12981</v>
      </c>
      <c r="D952">
        <v>2</v>
      </c>
      <c r="E952" t="s">
        <v>12982</v>
      </c>
      <c r="F952" t="s">
        <v>26</v>
      </c>
      <c r="G952" t="s">
        <v>13</v>
      </c>
      <c r="H952" t="s">
        <v>12983</v>
      </c>
      <c r="I952" s="14">
        <f t="shared" si="14"/>
        <v>2525.875</v>
      </c>
      <c r="J952">
        <v>404.14</v>
      </c>
      <c r="K952" s="14" t="s">
        <v>6145</v>
      </c>
    </row>
    <row r="953" spans="1:11" hidden="1">
      <c r="A953" t="s">
        <v>2413</v>
      </c>
      <c r="B953" s="3">
        <v>41776</v>
      </c>
      <c r="C953" t="s">
        <v>12984</v>
      </c>
      <c r="D953">
        <v>2</v>
      </c>
      <c r="E953" t="s">
        <v>12985</v>
      </c>
      <c r="F953" t="s">
        <v>26</v>
      </c>
      <c r="G953" t="s">
        <v>13</v>
      </c>
      <c r="H953" t="s">
        <v>1291</v>
      </c>
      <c r="I953" s="14">
        <f t="shared" si="14"/>
        <v>1597.25</v>
      </c>
      <c r="J953">
        <v>255.56</v>
      </c>
      <c r="K953" s="14" t="s">
        <v>6145</v>
      </c>
    </row>
    <row r="954" spans="1:11" hidden="1">
      <c r="A954" t="s">
        <v>2415</v>
      </c>
      <c r="B954" s="3">
        <v>41776</v>
      </c>
      <c r="C954" t="s">
        <v>12986</v>
      </c>
      <c r="D954">
        <v>2</v>
      </c>
      <c r="E954" t="s">
        <v>12987</v>
      </c>
      <c r="F954" t="s">
        <v>26</v>
      </c>
      <c r="G954" t="s">
        <v>13</v>
      </c>
      <c r="H954" t="s">
        <v>3458</v>
      </c>
      <c r="I954" s="14">
        <f t="shared" si="14"/>
        <v>2525.875</v>
      </c>
      <c r="J954">
        <v>404.14</v>
      </c>
      <c r="K954" s="14" t="s">
        <v>6145</v>
      </c>
    </row>
    <row r="955" spans="1:11" hidden="1">
      <c r="A955" t="s">
        <v>4466</v>
      </c>
      <c r="B955" s="3">
        <v>41776</v>
      </c>
      <c r="C955" t="s">
        <v>12988</v>
      </c>
      <c r="D955">
        <v>2</v>
      </c>
      <c r="E955" t="s">
        <v>12989</v>
      </c>
      <c r="F955" t="s">
        <v>26</v>
      </c>
      <c r="G955" t="s">
        <v>13</v>
      </c>
      <c r="H955" t="s">
        <v>12990</v>
      </c>
      <c r="I955" s="14">
        <f t="shared" si="14"/>
        <v>1534.5</v>
      </c>
      <c r="J955">
        <v>245.52</v>
      </c>
      <c r="K955" s="14" t="s">
        <v>6145</v>
      </c>
    </row>
    <row r="956" spans="1:11" hidden="1">
      <c r="A956" t="s">
        <v>561</v>
      </c>
      <c r="B956" s="3">
        <v>41776</v>
      </c>
      <c r="C956" t="s">
        <v>12991</v>
      </c>
      <c r="D956">
        <v>2</v>
      </c>
      <c r="E956" t="s">
        <v>12992</v>
      </c>
      <c r="F956" t="s">
        <v>26</v>
      </c>
      <c r="G956" t="s">
        <v>13</v>
      </c>
      <c r="H956" t="s">
        <v>9278</v>
      </c>
      <c r="I956" s="14">
        <f t="shared" si="14"/>
        <v>853.43750000000011</v>
      </c>
      <c r="J956">
        <v>136.55000000000001</v>
      </c>
      <c r="K956" s="14" t="s">
        <v>6145</v>
      </c>
    </row>
    <row r="957" spans="1:11" hidden="1">
      <c r="A957" t="s">
        <v>564</v>
      </c>
      <c r="B957" s="3">
        <v>41776</v>
      </c>
      <c r="C957" t="s">
        <v>12993</v>
      </c>
      <c r="D957">
        <v>2</v>
      </c>
      <c r="E957" t="s">
        <v>12994</v>
      </c>
      <c r="F957" t="s">
        <v>26</v>
      </c>
      <c r="G957" t="s">
        <v>13</v>
      </c>
      <c r="H957" t="s">
        <v>7665</v>
      </c>
      <c r="I957" s="14">
        <f t="shared" si="14"/>
        <v>3284.5</v>
      </c>
      <c r="J957">
        <v>525.52</v>
      </c>
      <c r="K957" s="14" t="s">
        <v>6145</v>
      </c>
    </row>
    <row r="958" spans="1:11" hidden="1">
      <c r="A958" t="s">
        <v>591</v>
      </c>
      <c r="B958" s="3">
        <v>41778</v>
      </c>
      <c r="C958" t="s">
        <v>12995</v>
      </c>
      <c r="D958">
        <v>2</v>
      </c>
      <c r="E958" t="s">
        <v>12996</v>
      </c>
      <c r="F958" t="s">
        <v>26</v>
      </c>
      <c r="G958" t="s">
        <v>13</v>
      </c>
      <c r="H958" t="s">
        <v>12997</v>
      </c>
      <c r="I958" s="14">
        <f t="shared" si="14"/>
        <v>2741.375</v>
      </c>
      <c r="J958">
        <v>438.62</v>
      </c>
      <c r="K958" s="14" t="s">
        <v>6145</v>
      </c>
    </row>
    <row r="959" spans="1:11">
      <c r="A959" s="1" t="s">
        <v>5421</v>
      </c>
      <c r="B959" s="13">
        <v>41778</v>
      </c>
      <c r="C959" s="1" t="s">
        <v>16</v>
      </c>
      <c r="D959" s="1">
        <v>2</v>
      </c>
      <c r="E959" s="1" t="s">
        <v>11916</v>
      </c>
      <c r="F959" s="1" t="s">
        <v>18</v>
      </c>
      <c r="G959" s="1" t="s">
        <v>0</v>
      </c>
      <c r="H959" s="1" t="s">
        <v>9237</v>
      </c>
      <c r="I959" s="14">
        <f t="shared" si="14"/>
        <v>1033.125</v>
      </c>
      <c r="J959" s="1">
        <v>165.3</v>
      </c>
      <c r="K959" s="4" t="s">
        <v>6149</v>
      </c>
    </row>
    <row r="960" spans="1:11">
      <c r="A960" t="s">
        <v>5421</v>
      </c>
      <c r="B960" s="3">
        <v>41778</v>
      </c>
      <c r="C960" t="s">
        <v>16</v>
      </c>
      <c r="D960">
        <v>2</v>
      </c>
      <c r="E960" t="s">
        <v>11916</v>
      </c>
      <c r="F960" t="s">
        <v>18</v>
      </c>
      <c r="G960" t="s">
        <v>0</v>
      </c>
      <c r="H960" t="s">
        <v>9237</v>
      </c>
      <c r="I960" s="14">
        <f t="shared" si="14"/>
        <v>1033.125</v>
      </c>
      <c r="J960">
        <v>165.3</v>
      </c>
      <c r="K960" s="4" t="s">
        <v>6149</v>
      </c>
    </row>
    <row r="961" spans="1:11">
      <c r="A961" t="s">
        <v>5421</v>
      </c>
      <c r="B961" s="3">
        <v>41778</v>
      </c>
      <c r="C961" t="s">
        <v>16</v>
      </c>
      <c r="D961">
        <v>2</v>
      </c>
      <c r="E961" t="s">
        <v>11916</v>
      </c>
      <c r="F961" t="s">
        <v>18</v>
      </c>
      <c r="G961" t="s">
        <v>0</v>
      </c>
      <c r="H961" t="s">
        <v>9237</v>
      </c>
      <c r="I961" s="14">
        <f t="shared" si="14"/>
        <v>-1033.125</v>
      </c>
      <c r="J961">
        <v>-165.3</v>
      </c>
      <c r="K961" s="4" t="s">
        <v>6149</v>
      </c>
    </row>
    <row r="962" spans="1:11" hidden="1">
      <c r="A962" t="s">
        <v>8677</v>
      </c>
      <c r="B962" s="3">
        <v>41778</v>
      </c>
      <c r="C962" t="s">
        <v>12998</v>
      </c>
      <c r="D962">
        <v>2</v>
      </c>
      <c r="E962" t="s">
        <v>12999</v>
      </c>
      <c r="F962" t="s">
        <v>26</v>
      </c>
      <c r="G962" t="s">
        <v>13</v>
      </c>
      <c r="H962" t="s">
        <v>13000</v>
      </c>
      <c r="I962" s="14">
        <f t="shared" si="14"/>
        <v>6017.75</v>
      </c>
      <c r="J962">
        <v>962.84</v>
      </c>
      <c r="K962" s="14" t="s">
        <v>6145</v>
      </c>
    </row>
    <row r="963" spans="1:11" hidden="1">
      <c r="A963" t="s">
        <v>4468</v>
      </c>
      <c r="B963" s="3">
        <v>41778</v>
      </c>
      <c r="C963" t="s">
        <v>13001</v>
      </c>
      <c r="D963">
        <v>2</v>
      </c>
      <c r="E963" t="s">
        <v>13002</v>
      </c>
      <c r="F963" t="s">
        <v>26</v>
      </c>
      <c r="G963" t="s">
        <v>13</v>
      </c>
      <c r="H963" t="s">
        <v>8053</v>
      </c>
      <c r="I963" s="14">
        <f t="shared" si="14"/>
        <v>344.8125</v>
      </c>
      <c r="J963">
        <v>55.17</v>
      </c>
      <c r="K963" s="14" t="s">
        <v>6145</v>
      </c>
    </row>
    <row r="964" spans="1:11" hidden="1">
      <c r="A964" t="s">
        <v>2434</v>
      </c>
      <c r="B964" s="3">
        <v>41778</v>
      </c>
      <c r="C964" t="s">
        <v>13003</v>
      </c>
      <c r="D964">
        <v>2</v>
      </c>
      <c r="E964" t="s">
        <v>13004</v>
      </c>
      <c r="F964" t="s">
        <v>26</v>
      </c>
      <c r="G964" t="s">
        <v>13</v>
      </c>
      <c r="H964" t="s">
        <v>3676</v>
      </c>
      <c r="I964" s="14">
        <f t="shared" si="14"/>
        <v>853.43750000000011</v>
      </c>
      <c r="J964">
        <v>136.55000000000001</v>
      </c>
      <c r="K964" s="14" t="s">
        <v>6145</v>
      </c>
    </row>
    <row r="965" spans="1:11" hidden="1">
      <c r="A965" t="s">
        <v>2442</v>
      </c>
      <c r="B965" s="3">
        <v>41778</v>
      </c>
      <c r="C965" t="s">
        <v>13005</v>
      </c>
      <c r="D965">
        <v>2</v>
      </c>
      <c r="E965" t="s">
        <v>13006</v>
      </c>
      <c r="F965" t="s">
        <v>26</v>
      </c>
      <c r="G965" t="s">
        <v>13</v>
      </c>
      <c r="H965" t="s">
        <v>196</v>
      </c>
      <c r="I965" s="14">
        <f t="shared" si="14"/>
        <v>853.43750000000011</v>
      </c>
      <c r="J965">
        <v>136.55000000000001</v>
      </c>
      <c r="K965" s="14" t="s">
        <v>6145</v>
      </c>
    </row>
    <row r="966" spans="1:11" hidden="1">
      <c r="A966" t="s">
        <v>2446</v>
      </c>
      <c r="B966" s="3">
        <v>41778</v>
      </c>
      <c r="C966" t="s">
        <v>13007</v>
      </c>
      <c r="D966">
        <v>2</v>
      </c>
      <c r="E966" t="s">
        <v>13008</v>
      </c>
      <c r="F966" t="s">
        <v>26</v>
      </c>
      <c r="G966" t="s">
        <v>13</v>
      </c>
      <c r="H966" t="s">
        <v>13009</v>
      </c>
      <c r="I966" s="14">
        <f t="shared" si="14"/>
        <v>3362.0624999999995</v>
      </c>
      <c r="J966">
        <v>537.92999999999995</v>
      </c>
      <c r="K966" s="14" t="s">
        <v>6145</v>
      </c>
    </row>
    <row r="967" spans="1:11" hidden="1">
      <c r="A967" t="s">
        <v>593</v>
      </c>
      <c r="B967" s="3">
        <v>41778</v>
      </c>
      <c r="C967" t="s">
        <v>13010</v>
      </c>
      <c r="D967">
        <v>2</v>
      </c>
      <c r="E967" t="s">
        <v>13011</v>
      </c>
      <c r="F967" t="s">
        <v>26</v>
      </c>
      <c r="G967" t="s">
        <v>13</v>
      </c>
      <c r="H967" t="s">
        <v>13012</v>
      </c>
      <c r="I967" s="14">
        <f t="shared" si="14"/>
        <v>1534.5</v>
      </c>
      <c r="J967">
        <v>245.52</v>
      </c>
      <c r="K967" s="14" t="s">
        <v>6145</v>
      </c>
    </row>
    <row r="968" spans="1:11">
      <c r="A968" t="s">
        <v>2453</v>
      </c>
      <c r="B968" s="3">
        <v>41778</v>
      </c>
      <c r="C968" t="s">
        <v>2</v>
      </c>
      <c r="D968">
        <v>2</v>
      </c>
      <c r="E968" t="s">
        <v>13013</v>
      </c>
      <c r="F968" t="s">
        <v>18</v>
      </c>
      <c r="G968" t="s">
        <v>0</v>
      </c>
      <c r="H968" t="s">
        <v>2712</v>
      </c>
      <c r="I968" s="14">
        <f t="shared" si="14"/>
        <v>923.8125</v>
      </c>
      <c r="J968">
        <v>147.81</v>
      </c>
      <c r="K968" s="4" t="s">
        <v>6149</v>
      </c>
    </row>
    <row r="969" spans="1:11" hidden="1">
      <c r="A969" t="s">
        <v>2457</v>
      </c>
      <c r="B969" s="3">
        <v>41778</v>
      </c>
      <c r="C969" t="s">
        <v>13014</v>
      </c>
      <c r="D969">
        <v>2</v>
      </c>
      <c r="E969" t="s">
        <v>13015</v>
      </c>
      <c r="F969" t="s">
        <v>26</v>
      </c>
      <c r="G969" t="s">
        <v>13</v>
      </c>
      <c r="H969" t="s">
        <v>549</v>
      </c>
      <c r="I969" s="14">
        <f t="shared" si="14"/>
        <v>853.43750000000011</v>
      </c>
      <c r="J969">
        <v>136.55000000000001</v>
      </c>
      <c r="K969" s="14" t="s">
        <v>6145</v>
      </c>
    </row>
    <row r="970" spans="1:11">
      <c r="A970" t="s">
        <v>2459</v>
      </c>
      <c r="B970" s="3">
        <v>41778</v>
      </c>
      <c r="C970" t="s">
        <v>2</v>
      </c>
      <c r="D970">
        <v>2</v>
      </c>
      <c r="E970" t="s">
        <v>13016</v>
      </c>
      <c r="F970" t="s">
        <v>18</v>
      </c>
      <c r="G970" t="s">
        <v>0</v>
      </c>
      <c r="H970" t="s">
        <v>10183</v>
      </c>
      <c r="I970" s="14">
        <f t="shared" ref="I970:I1033" si="15">J970*100/16</f>
        <v>1008.9375</v>
      </c>
      <c r="J970">
        <v>161.43</v>
      </c>
      <c r="K970" s="4" t="s">
        <v>6149</v>
      </c>
    </row>
    <row r="971" spans="1:11" hidden="1">
      <c r="A971" t="s">
        <v>2461</v>
      </c>
      <c r="B971" s="3">
        <v>41778</v>
      </c>
      <c r="C971" t="s">
        <v>13017</v>
      </c>
      <c r="D971">
        <v>2</v>
      </c>
      <c r="E971" t="s">
        <v>13018</v>
      </c>
      <c r="F971" t="s">
        <v>26</v>
      </c>
      <c r="G971" t="s">
        <v>13</v>
      </c>
      <c r="H971" t="s">
        <v>13019</v>
      </c>
      <c r="I971" s="14">
        <f t="shared" si="15"/>
        <v>1025.875</v>
      </c>
      <c r="J971">
        <v>164.14</v>
      </c>
      <c r="K971" s="14" t="s">
        <v>6145</v>
      </c>
    </row>
    <row r="972" spans="1:11">
      <c r="A972" t="s">
        <v>596</v>
      </c>
      <c r="B972" s="3">
        <v>41778</v>
      </c>
      <c r="C972" t="s">
        <v>2</v>
      </c>
      <c r="D972">
        <v>2</v>
      </c>
      <c r="E972" t="s">
        <v>13020</v>
      </c>
      <c r="F972" t="s">
        <v>18</v>
      </c>
      <c r="G972" t="s">
        <v>0</v>
      </c>
      <c r="H972" t="s">
        <v>7445</v>
      </c>
      <c r="I972" s="14">
        <f t="shared" si="15"/>
        <v>873.56250000000011</v>
      </c>
      <c r="J972">
        <v>139.77000000000001</v>
      </c>
      <c r="K972" s="4" t="s">
        <v>6149</v>
      </c>
    </row>
    <row r="973" spans="1:11" hidden="1">
      <c r="A973" t="s">
        <v>5439</v>
      </c>
      <c r="B973" s="3">
        <v>41778</v>
      </c>
      <c r="C973" t="s">
        <v>13021</v>
      </c>
      <c r="D973">
        <v>2</v>
      </c>
      <c r="E973" t="s">
        <v>13022</v>
      </c>
      <c r="F973" t="s">
        <v>26</v>
      </c>
      <c r="G973" t="s">
        <v>13</v>
      </c>
      <c r="H973" t="s">
        <v>7445</v>
      </c>
      <c r="I973" s="14">
        <f t="shared" si="15"/>
        <v>724.1875</v>
      </c>
      <c r="J973">
        <v>115.87</v>
      </c>
      <c r="K973" s="14" t="s">
        <v>6145</v>
      </c>
    </row>
    <row r="974" spans="1:11" hidden="1">
      <c r="A974" t="s">
        <v>2463</v>
      </c>
      <c r="B974" s="3">
        <v>41778</v>
      </c>
      <c r="C974" t="s">
        <v>13023</v>
      </c>
      <c r="D974">
        <v>2</v>
      </c>
      <c r="E974" t="s">
        <v>13024</v>
      </c>
      <c r="F974" t="s">
        <v>26</v>
      </c>
      <c r="G974" t="s">
        <v>13</v>
      </c>
      <c r="H974" t="s">
        <v>13025</v>
      </c>
      <c r="I974" s="14">
        <f t="shared" si="15"/>
        <v>2491.375</v>
      </c>
      <c r="J974">
        <v>398.62</v>
      </c>
      <c r="K974" s="14" t="s">
        <v>6145</v>
      </c>
    </row>
    <row r="975" spans="1:11">
      <c r="A975" t="s">
        <v>2467</v>
      </c>
      <c r="B975" s="3">
        <v>41778</v>
      </c>
      <c r="C975" t="s">
        <v>2</v>
      </c>
      <c r="D975">
        <v>2</v>
      </c>
      <c r="E975" t="s">
        <v>13026</v>
      </c>
      <c r="F975" t="s">
        <v>18</v>
      </c>
      <c r="G975" t="s">
        <v>0</v>
      </c>
      <c r="H975" t="s">
        <v>13027</v>
      </c>
      <c r="I975" s="14">
        <f t="shared" si="15"/>
        <v>1219.75</v>
      </c>
      <c r="J975">
        <v>195.16</v>
      </c>
      <c r="K975" s="4" t="s">
        <v>6149</v>
      </c>
    </row>
    <row r="976" spans="1:11" hidden="1">
      <c r="A976" t="s">
        <v>2470</v>
      </c>
      <c r="B976" s="3">
        <v>41778</v>
      </c>
      <c r="C976" t="s">
        <v>13028</v>
      </c>
      <c r="D976">
        <v>2</v>
      </c>
      <c r="E976" t="s">
        <v>13029</v>
      </c>
      <c r="F976" t="s">
        <v>26</v>
      </c>
      <c r="G976" t="s">
        <v>13</v>
      </c>
      <c r="H976" t="s">
        <v>13030</v>
      </c>
      <c r="I976" s="14">
        <f t="shared" si="15"/>
        <v>689.75</v>
      </c>
      <c r="J976">
        <v>110.36</v>
      </c>
      <c r="K976" s="14" t="s">
        <v>6145</v>
      </c>
    </row>
    <row r="977" spans="1:11" hidden="1">
      <c r="A977" t="s">
        <v>2474</v>
      </c>
      <c r="B977" s="3">
        <v>41778</v>
      </c>
      <c r="C977" t="s">
        <v>13031</v>
      </c>
      <c r="D977">
        <v>2</v>
      </c>
      <c r="E977" t="s">
        <v>13032</v>
      </c>
      <c r="F977" t="s">
        <v>26</v>
      </c>
      <c r="G977" t="s">
        <v>13</v>
      </c>
      <c r="H977" t="s">
        <v>13033</v>
      </c>
      <c r="I977" s="14">
        <f t="shared" si="15"/>
        <v>2922.4375</v>
      </c>
      <c r="J977">
        <v>467.59</v>
      </c>
      <c r="K977" s="14" t="s">
        <v>6145</v>
      </c>
    </row>
    <row r="978" spans="1:11" hidden="1">
      <c r="A978" t="s">
        <v>2478</v>
      </c>
      <c r="B978" s="3">
        <v>41778</v>
      </c>
      <c r="C978" t="s">
        <v>13034</v>
      </c>
      <c r="D978">
        <v>2</v>
      </c>
      <c r="E978" t="s">
        <v>13035</v>
      </c>
      <c r="F978" t="s">
        <v>26</v>
      </c>
      <c r="G978" t="s">
        <v>13</v>
      </c>
      <c r="H978" t="s">
        <v>13036</v>
      </c>
      <c r="I978" s="14">
        <f t="shared" si="15"/>
        <v>853.43750000000011</v>
      </c>
      <c r="J978">
        <v>136.55000000000001</v>
      </c>
      <c r="K978" s="14" t="s">
        <v>6145</v>
      </c>
    </row>
    <row r="979" spans="1:11" hidden="1">
      <c r="A979" t="s">
        <v>2484</v>
      </c>
      <c r="B979" s="3">
        <v>41778</v>
      </c>
      <c r="C979" t="s">
        <v>13037</v>
      </c>
      <c r="D979">
        <v>2</v>
      </c>
      <c r="E979" t="s">
        <v>13038</v>
      </c>
      <c r="F979" t="s">
        <v>26</v>
      </c>
      <c r="G979" t="s">
        <v>13</v>
      </c>
      <c r="H979" t="s">
        <v>13039</v>
      </c>
      <c r="I979" s="14">
        <f t="shared" si="15"/>
        <v>1534.5</v>
      </c>
      <c r="J979">
        <v>245.52</v>
      </c>
      <c r="K979" s="14" t="s">
        <v>6145</v>
      </c>
    </row>
    <row r="980" spans="1:11" hidden="1">
      <c r="A980" t="s">
        <v>600</v>
      </c>
      <c r="B980" s="3">
        <v>41779</v>
      </c>
      <c r="C980" t="s">
        <v>13040</v>
      </c>
      <c r="D980">
        <v>2</v>
      </c>
      <c r="E980" t="s">
        <v>13041</v>
      </c>
      <c r="F980" t="s">
        <v>26</v>
      </c>
      <c r="G980" t="s">
        <v>13</v>
      </c>
      <c r="H980" t="s">
        <v>13042</v>
      </c>
      <c r="I980" s="14">
        <f t="shared" si="15"/>
        <v>3413.8125</v>
      </c>
      <c r="J980">
        <v>546.21</v>
      </c>
      <c r="K980" s="14" t="s">
        <v>6145</v>
      </c>
    </row>
    <row r="981" spans="1:11" hidden="1">
      <c r="A981" t="s">
        <v>637</v>
      </c>
      <c r="B981" s="3">
        <v>41779</v>
      </c>
      <c r="C981" t="s">
        <v>13043</v>
      </c>
      <c r="D981">
        <v>2</v>
      </c>
      <c r="E981" t="s">
        <v>13044</v>
      </c>
      <c r="F981" t="s">
        <v>26</v>
      </c>
      <c r="G981" t="s">
        <v>13</v>
      </c>
      <c r="H981" t="s">
        <v>483</v>
      </c>
      <c r="I981" s="14">
        <f t="shared" si="15"/>
        <v>1534.5</v>
      </c>
      <c r="J981">
        <v>245.52</v>
      </c>
      <c r="K981" s="14" t="s">
        <v>6145</v>
      </c>
    </row>
    <row r="982" spans="1:11" hidden="1">
      <c r="A982" t="s">
        <v>2557</v>
      </c>
      <c r="B982" s="3">
        <v>41779</v>
      </c>
      <c r="C982" t="s">
        <v>13045</v>
      </c>
      <c r="D982">
        <v>2</v>
      </c>
      <c r="E982" t="s">
        <v>13046</v>
      </c>
      <c r="F982" t="s">
        <v>26</v>
      </c>
      <c r="G982" t="s">
        <v>13</v>
      </c>
      <c r="H982" t="s">
        <v>13047</v>
      </c>
      <c r="I982" s="14">
        <f t="shared" si="15"/>
        <v>2525.875</v>
      </c>
      <c r="J982">
        <v>404.14</v>
      </c>
      <c r="K982" s="14" t="s">
        <v>6145</v>
      </c>
    </row>
    <row r="983" spans="1:11" hidden="1">
      <c r="A983" t="s">
        <v>2560</v>
      </c>
      <c r="B983" s="3">
        <v>41779</v>
      </c>
      <c r="C983" t="s">
        <v>13048</v>
      </c>
      <c r="D983">
        <v>2</v>
      </c>
      <c r="E983" t="s">
        <v>13049</v>
      </c>
      <c r="F983" t="s">
        <v>26</v>
      </c>
      <c r="G983" t="s">
        <v>13</v>
      </c>
      <c r="H983" t="s">
        <v>3040</v>
      </c>
      <c r="I983" s="14">
        <f t="shared" si="15"/>
        <v>5936.1875</v>
      </c>
      <c r="J983">
        <v>949.79</v>
      </c>
      <c r="K983" s="14" t="s">
        <v>6145</v>
      </c>
    </row>
    <row r="984" spans="1:11" hidden="1">
      <c r="A984" t="s">
        <v>2562</v>
      </c>
      <c r="B984" s="3">
        <v>41779</v>
      </c>
      <c r="C984" t="s">
        <v>13050</v>
      </c>
      <c r="D984">
        <v>2</v>
      </c>
      <c r="E984" t="s">
        <v>13051</v>
      </c>
      <c r="F984" t="s">
        <v>26</v>
      </c>
      <c r="G984" t="s">
        <v>13</v>
      </c>
      <c r="H984" t="s">
        <v>13052</v>
      </c>
      <c r="I984" s="14">
        <f t="shared" si="15"/>
        <v>853.43750000000011</v>
      </c>
      <c r="J984">
        <v>136.55000000000001</v>
      </c>
      <c r="K984" s="14" t="s">
        <v>6145</v>
      </c>
    </row>
    <row r="985" spans="1:11">
      <c r="A985" t="s">
        <v>4478</v>
      </c>
      <c r="B985" s="3">
        <v>41779</v>
      </c>
      <c r="C985" t="s">
        <v>2</v>
      </c>
      <c r="D985">
        <v>2</v>
      </c>
      <c r="E985" t="s">
        <v>13053</v>
      </c>
      <c r="F985" t="s">
        <v>18</v>
      </c>
      <c r="G985" t="s">
        <v>0</v>
      </c>
      <c r="H985" t="s">
        <v>13054</v>
      </c>
      <c r="I985" s="14">
        <f t="shared" si="15"/>
        <v>111.1875</v>
      </c>
      <c r="J985">
        <v>17.79</v>
      </c>
      <c r="K985" s="4" t="s">
        <v>6149</v>
      </c>
    </row>
    <row r="986" spans="1:11" hidden="1">
      <c r="A986" t="s">
        <v>2565</v>
      </c>
      <c r="B986" s="3">
        <v>41779</v>
      </c>
      <c r="C986" t="s">
        <v>13055</v>
      </c>
      <c r="D986">
        <v>2</v>
      </c>
      <c r="E986" t="s">
        <v>13056</v>
      </c>
      <c r="F986" t="s">
        <v>26</v>
      </c>
      <c r="G986" t="s">
        <v>13</v>
      </c>
      <c r="H986" t="s">
        <v>13057</v>
      </c>
      <c r="I986" s="14">
        <f t="shared" si="15"/>
        <v>853.43750000000011</v>
      </c>
      <c r="J986">
        <v>136.55000000000001</v>
      </c>
      <c r="K986" s="14" t="s">
        <v>6145</v>
      </c>
    </row>
    <row r="987" spans="1:11" hidden="1">
      <c r="A987" t="s">
        <v>640</v>
      </c>
      <c r="B987" s="3">
        <v>41779</v>
      </c>
      <c r="C987" t="s">
        <v>13058</v>
      </c>
      <c r="D987">
        <v>2</v>
      </c>
      <c r="E987" t="s">
        <v>13059</v>
      </c>
      <c r="F987" t="s">
        <v>26</v>
      </c>
      <c r="G987" t="s">
        <v>13</v>
      </c>
      <c r="H987" t="s">
        <v>2986</v>
      </c>
      <c r="I987" s="14">
        <f t="shared" si="15"/>
        <v>2395.6875</v>
      </c>
      <c r="J987">
        <v>383.31</v>
      </c>
      <c r="K987" s="14" t="s">
        <v>6145</v>
      </c>
    </row>
    <row r="988" spans="1:11">
      <c r="A988" t="s">
        <v>2568</v>
      </c>
      <c r="B988" s="3">
        <v>41779</v>
      </c>
      <c r="C988" t="s">
        <v>2</v>
      </c>
      <c r="D988">
        <v>2</v>
      </c>
      <c r="E988" t="s">
        <v>13060</v>
      </c>
      <c r="F988" t="s">
        <v>18</v>
      </c>
      <c r="G988" t="s">
        <v>0</v>
      </c>
      <c r="H988" t="s">
        <v>10183</v>
      </c>
      <c r="I988" s="14">
        <f t="shared" si="15"/>
        <v>1240.5625</v>
      </c>
      <c r="J988">
        <v>198.49</v>
      </c>
      <c r="K988" s="4" t="s">
        <v>6149</v>
      </c>
    </row>
    <row r="989" spans="1:11" hidden="1">
      <c r="A989" t="s">
        <v>2572</v>
      </c>
      <c r="B989" s="3">
        <v>41779</v>
      </c>
      <c r="C989" t="s">
        <v>13061</v>
      </c>
      <c r="D989">
        <v>2</v>
      </c>
      <c r="E989" t="s">
        <v>13062</v>
      </c>
      <c r="F989" t="s">
        <v>26</v>
      </c>
      <c r="G989" t="s">
        <v>13</v>
      </c>
      <c r="H989" t="s">
        <v>13063</v>
      </c>
      <c r="I989" s="14">
        <f t="shared" si="15"/>
        <v>1534.5</v>
      </c>
      <c r="J989">
        <v>245.52</v>
      </c>
      <c r="K989" s="14" t="s">
        <v>6145</v>
      </c>
    </row>
    <row r="990" spans="1:11" hidden="1">
      <c r="A990" t="s">
        <v>641</v>
      </c>
      <c r="B990" s="3">
        <v>41779</v>
      </c>
      <c r="C990" t="s">
        <v>13064</v>
      </c>
      <c r="D990">
        <v>2</v>
      </c>
      <c r="E990" t="s">
        <v>13065</v>
      </c>
      <c r="F990" t="s">
        <v>26</v>
      </c>
      <c r="G990" t="s">
        <v>13</v>
      </c>
      <c r="H990" t="s">
        <v>8354</v>
      </c>
      <c r="I990" s="14">
        <f t="shared" si="15"/>
        <v>861.1875</v>
      </c>
      <c r="J990">
        <v>137.79</v>
      </c>
      <c r="K990" s="14" t="s">
        <v>6145</v>
      </c>
    </row>
    <row r="991" spans="1:11">
      <c r="A991" s="1" t="s">
        <v>643</v>
      </c>
      <c r="B991" s="13">
        <v>41779</v>
      </c>
      <c r="C991" s="1" t="s">
        <v>16</v>
      </c>
      <c r="D991" s="1">
        <v>2</v>
      </c>
      <c r="E991" s="1" t="s">
        <v>11917</v>
      </c>
      <c r="F991" s="1" t="s">
        <v>18</v>
      </c>
      <c r="G991" s="1" t="s">
        <v>0</v>
      </c>
      <c r="H991" s="1" t="s">
        <v>11918</v>
      </c>
      <c r="I991" s="14">
        <f t="shared" si="15"/>
        <v>860.9375</v>
      </c>
      <c r="J991" s="1">
        <v>137.75</v>
      </c>
      <c r="K991" s="4" t="s">
        <v>6149</v>
      </c>
    </row>
    <row r="992" spans="1:11">
      <c r="A992" t="s">
        <v>643</v>
      </c>
      <c r="B992" s="3">
        <v>41779</v>
      </c>
      <c r="C992" t="s">
        <v>16</v>
      </c>
      <c r="D992">
        <v>2</v>
      </c>
      <c r="E992" t="s">
        <v>11917</v>
      </c>
      <c r="F992" t="s">
        <v>18</v>
      </c>
      <c r="G992" t="s">
        <v>0</v>
      </c>
      <c r="H992" t="s">
        <v>11918</v>
      </c>
      <c r="I992" s="14">
        <f t="shared" si="15"/>
        <v>860.9375</v>
      </c>
      <c r="J992">
        <v>137.75</v>
      </c>
      <c r="K992" s="4" t="s">
        <v>6149</v>
      </c>
    </row>
    <row r="993" spans="1:11">
      <c r="A993" t="s">
        <v>643</v>
      </c>
      <c r="B993" s="3">
        <v>41779</v>
      </c>
      <c r="C993" t="s">
        <v>16</v>
      </c>
      <c r="D993">
        <v>2</v>
      </c>
      <c r="E993" t="s">
        <v>11917</v>
      </c>
      <c r="F993" t="s">
        <v>18</v>
      </c>
      <c r="G993" t="s">
        <v>0</v>
      </c>
      <c r="H993" t="s">
        <v>11918</v>
      </c>
      <c r="I993" s="14">
        <f t="shared" si="15"/>
        <v>-860.9375</v>
      </c>
      <c r="J993">
        <v>-137.75</v>
      </c>
      <c r="K993" s="4" t="s">
        <v>6149</v>
      </c>
    </row>
    <row r="994" spans="1:11">
      <c r="A994" t="s">
        <v>2586</v>
      </c>
      <c r="B994" s="3">
        <v>41779</v>
      </c>
      <c r="C994" t="s">
        <v>2</v>
      </c>
      <c r="D994">
        <v>2</v>
      </c>
      <c r="E994" t="s">
        <v>13066</v>
      </c>
      <c r="F994" t="s">
        <v>18</v>
      </c>
      <c r="G994" t="s">
        <v>0</v>
      </c>
      <c r="H994" t="s">
        <v>497</v>
      </c>
      <c r="I994" s="14">
        <f t="shared" si="15"/>
        <v>505.6875</v>
      </c>
      <c r="J994">
        <v>80.91</v>
      </c>
      <c r="K994" s="4" t="s">
        <v>6149</v>
      </c>
    </row>
    <row r="995" spans="1:11" hidden="1">
      <c r="A995" t="s">
        <v>2590</v>
      </c>
      <c r="B995" s="3">
        <v>41779</v>
      </c>
      <c r="C995" t="s">
        <v>13067</v>
      </c>
      <c r="D995">
        <v>2</v>
      </c>
      <c r="E995" t="s">
        <v>13068</v>
      </c>
      <c r="F995" t="s">
        <v>26</v>
      </c>
      <c r="G995" t="s">
        <v>13</v>
      </c>
      <c r="H995" t="s">
        <v>13069</v>
      </c>
      <c r="I995" s="14">
        <f t="shared" si="15"/>
        <v>853.43750000000011</v>
      </c>
      <c r="J995">
        <v>136.55000000000001</v>
      </c>
      <c r="K995" s="14" t="s">
        <v>6145</v>
      </c>
    </row>
    <row r="996" spans="1:11">
      <c r="A996" s="1" t="s">
        <v>2597</v>
      </c>
      <c r="B996" s="13">
        <v>41779</v>
      </c>
      <c r="C996" s="1" t="s">
        <v>11919</v>
      </c>
      <c r="D996" s="1">
        <v>2</v>
      </c>
      <c r="E996" s="1" t="s">
        <v>11920</v>
      </c>
      <c r="F996" s="1" t="s">
        <v>18</v>
      </c>
      <c r="G996" s="1" t="s">
        <v>0</v>
      </c>
      <c r="H996" s="1" t="s">
        <v>9237</v>
      </c>
      <c r="I996" s="14">
        <f t="shared" si="15"/>
        <v>377.75</v>
      </c>
      <c r="J996" s="1">
        <v>60.44</v>
      </c>
      <c r="K996" s="4" t="s">
        <v>6149</v>
      </c>
    </row>
    <row r="997" spans="1:11">
      <c r="A997" t="s">
        <v>2597</v>
      </c>
      <c r="B997" s="3">
        <v>41779</v>
      </c>
      <c r="C997" t="s">
        <v>11919</v>
      </c>
      <c r="D997">
        <v>2</v>
      </c>
      <c r="E997" t="s">
        <v>11920</v>
      </c>
      <c r="F997" t="s">
        <v>18</v>
      </c>
      <c r="G997" t="s">
        <v>0</v>
      </c>
      <c r="H997" t="s">
        <v>9237</v>
      </c>
      <c r="I997" s="14">
        <f t="shared" si="15"/>
        <v>377.75</v>
      </c>
      <c r="J997">
        <v>60.44</v>
      </c>
      <c r="K997" s="4" t="s">
        <v>6149</v>
      </c>
    </row>
    <row r="998" spans="1:11">
      <c r="A998" t="s">
        <v>2597</v>
      </c>
      <c r="B998" s="3">
        <v>41779</v>
      </c>
      <c r="C998" t="s">
        <v>11919</v>
      </c>
      <c r="D998">
        <v>2</v>
      </c>
      <c r="E998" t="s">
        <v>11920</v>
      </c>
      <c r="F998" t="s">
        <v>18</v>
      </c>
      <c r="G998" t="s">
        <v>0</v>
      </c>
      <c r="H998" t="s">
        <v>9237</v>
      </c>
      <c r="I998" s="14">
        <f t="shared" si="15"/>
        <v>-377.75</v>
      </c>
      <c r="J998">
        <v>-60.44</v>
      </c>
      <c r="K998" s="4" t="s">
        <v>6149</v>
      </c>
    </row>
    <row r="999" spans="1:11" hidden="1">
      <c r="A999" s="1" t="s">
        <v>2605</v>
      </c>
      <c r="B999" s="13">
        <v>41779</v>
      </c>
      <c r="C999" s="1" t="s">
        <v>11921</v>
      </c>
      <c r="D999" s="1">
        <v>2</v>
      </c>
      <c r="E999" s="1" t="s">
        <v>11922</v>
      </c>
      <c r="F999" s="1" t="s">
        <v>26</v>
      </c>
      <c r="G999" s="1" t="s">
        <v>13</v>
      </c>
      <c r="H999" s="1" t="s">
        <v>4554</v>
      </c>
      <c r="I999" s="14">
        <f t="shared" si="15"/>
        <v>463.9375</v>
      </c>
      <c r="J999" s="1">
        <v>74.23</v>
      </c>
      <c r="K999" s="14" t="s">
        <v>6145</v>
      </c>
    </row>
    <row r="1000" spans="1:11" hidden="1">
      <c r="A1000" t="s">
        <v>2605</v>
      </c>
      <c r="B1000" s="3">
        <v>41779</v>
      </c>
      <c r="C1000" t="s">
        <v>11921</v>
      </c>
      <c r="D1000">
        <v>2</v>
      </c>
      <c r="E1000" t="s">
        <v>11922</v>
      </c>
      <c r="F1000" t="s">
        <v>26</v>
      </c>
      <c r="G1000" t="s">
        <v>13</v>
      </c>
      <c r="H1000" t="s">
        <v>4554</v>
      </c>
      <c r="I1000" s="14">
        <f t="shared" si="15"/>
        <v>14191.6875</v>
      </c>
      <c r="J1000" s="4">
        <v>2270.67</v>
      </c>
      <c r="K1000" s="14" t="s">
        <v>6145</v>
      </c>
    </row>
    <row r="1001" spans="1:11" hidden="1">
      <c r="A1001" t="s">
        <v>2605</v>
      </c>
      <c r="B1001" s="3">
        <v>41779</v>
      </c>
      <c r="C1001" t="s">
        <v>11921</v>
      </c>
      <c r="D1001">
        <v>2</v>
      </c>
      <c r="E1001" t="s">
        <v>11922</v>
      </c>
      <c r="F1001" t="s">
        <v>26</v>
      </c>
      <c r="G1001" t="s">
        <v>13</v>
      </c>
      <c r="H1001" t="s">
        <v>4554</v>
      </c>
      <c r="I1001" s="14">
        <f t="shared" si="15"/>
        <v>-463.9375</v>
      </c>
      <c r="J1001">
        <v>-74.23</v>
      </c>
      <c r="K1001" s="14" t="s">
        <v>6145</v>
      </c>
    </row>
    <row r="1002" spans="1:11" hidden="1">
      <c r="A1002" t="s">
        <v>644</v>
      </c>
      <c r="B1002" s="3">
        <v>41779</v>
      </c>
      <c r="C1002" t="s">
        <v>13070</v>
      </c>
      <c r="D1002">
        <v>2</v>
      </c>
      <c r="E1002" t="s">
        <v>13071</v>
      </c>
      <c r="F1002" t="s">
        <v>26</v>
      </c>
      <c r="G1002" t="s">
        <v>13</v>
      </c>
      <c r="H1002" t="s">
        <v>13072</v>
      </c>
      <c r="I1002" s="14">
        <f t="shared" si="15"/>
        <v>1534.5</v>
      </c>
      <c r="J1002">
        <v>245.52</v>
      </c>
      <c r="K1002" s="14" t="s">
        <v>6145</v>
      </c>
    </row>
    <row r="1003" spans="1:11" hidden="1">
      <c r="A1003" t="s">
        <v>2608</v>
      </c>
      <c r="B1003" s="3">
        <v>41779</v>
      </c>
      <c r="C1003" t="s">
        <v>13073</v>
      </c>
      <c r="D1003">
        <v>2</v>
      </c>
      <c r="E1003" t="s">
        <v>13074</v>
      </c>
      <c r="F1003" t="s">
        <v>26</v>
      </c>
      <c r="G1003" t="s">
        <v>13</v>
      </c>
      <c r="H1003" t="s">
        <v>9600</v>
      </c>
      <c r="I1003" s="14">
        <f t="shared" si="15"/>
        <v>1637.9375</v>
      </c>
      <c r="J1003">
        <v>262.07</v>
      </c>
      <c r="K1003" s="14" t="s">
        <v>6145</v>
      </c>
    </row>
    <row r="1004" spans="1:11" hidden="1">
      <c r="A1004" t="s">
        <v>8679</v>
      </c>
      <c r="B1004" s="3">
        <v>41779</v>
      </c>
      <c r="C1004" t="s">
        <v>13075</v>
      </c>
      <c r="D1004">
        <v>2</v>
      </c>
      <c r="E1004" t="s">
        <v>13076</v>
      </c>
      <c r="F1004" t="s">
        <v>26</v>
      </c>
      <c r="G1004" t="s">
        <v>13</v>
      </c>
      <c r="H1004" t="s">
        <v>13077</v>
      </c>
      <c r="I1004" s="14">
        <f t="shared" si="15"/>
        <v>2525.875</v>
      </c>
      <c r="J1004">
        <v>404.14</v>
      </c>
      <c r="K1004" s="14" t="s">
        <v>6145</v>
      </c>
    </row>
    <row r="1005" spans="1:11" hidden="1">
      <c r="A1005" t="s">
        <v>2612</v>
      </c>
      <c r="B1005" s="3">
        <v>41779</v>
      </c>
      <c r="C1005" t="s">
        <v>13078</v>
      </c>
      <c r="D1005">
        <v>2</v>
      </c>
      <c r="E1005" t="s">
        <v>13079</v>
      </c>
      <c r="F1005" t="s">
        <v>26</v>
      </c>
      <c r="G1005" t="s">
        <v>13</v>
      </c>
      <c r="H1005" t="s">
        <v>13080</v>
      </c>
      <c r="I1005" s="14">
        <f t="shared" si="15"/>
        <v>1534.5</v>
      </c>
      <c r="J1005">
        <v>245.52</v>
      </c>
      <c r="K1005" s="14" t="s">
        <v>6145</v>
      </c>
    </row>
    <row r="1006" spans="1:11" hidden="1">
      <c r="A1006" t="s">
        <v>8680</v>
      </c>
      <c r="B1006" s="3">
        <v>41779</v>
      </c>
      <c r="C1006" t="s">
        <v>13081</v>
      </c>
      <c r="D1006">
        <v>2</v>
      </c>
      <c r="E1006" t="s">
        <v>13082</v>
      </c>
      <c r="F1006" t="s">
        <v>26</v>
      </c>
      <c r="G1006" t="s">
        <v>13</v>
      </c>
      <c r="H1006" t="s">
        <v>13083</v>
      </c>
      <c r="I1006" s="14">
        <f t="shared" si="15"/>
        <v>2827.5625</v>
      </c>
      <c r="J1006">
        <v>452.41</v>
      </c>
      <c r="K1006" s="14" t="s">
        <v>6145</v>
      </c>
    </row>
    <row r="1007" spans="1:11">
      <c r="A1007" t="s">
        <v>8681</v>
      </c>
      <c r="B1007" s="3">
        <v>41779</v>
      </c>
      <c r="C1007" t="s">
        <v>2</v>
      </c>
      <c r="D1007">
        <v>2</v>
      </c>
      <c r="E1007" t="s">
        <v>13084</v>
      </c>
      <c r="F1007" t="s">
        <v>18</v>
      </c>
      <c r="G1007" t="s">
        <v>0</v>
      </c>
      <c r="H1007" t="s">
        <v>13085</v>
      </c>
      <c r="I1007" s="14">
        <f t="shared" si="15"/>
        <v>1350</v>
      </c>
      <c r="J1007">
        <v>216</v>
      </c>
      <c r="K1007" s="4" t="s">
        <v>6149</v>
      </c>
    </row>
    <row r="1008" spans="1:11" hidden="1">
      <c r="A1008" t="s">
        <v>646</v>
      </c>
      <c r="B1008" s="3">
        <v>41779</v>
      </c>
      <c r="C1008" t="s">
        <v>13086</v>
      </c>
      <c r="D1008">
        <v>2</v>
      </c>
      <c r="E1008" t="s">
        <v>13087</v>
      </c>
      <c r="F1008" t="s">
        <v>26</v>
      </c>
      <c r="G1008" t="s">
        <v>13</v>
      </c>
      <c r="H1008" t="s">
        <v>13088</v>
      </c>
      <c r="I1008" s="14">
        <f t="shared" si="15"/>
        <v>5215.5</v>
      </c>
      <c r="J1008">
        <v>834.48</v>
      </c>
      <c r="K1008" s="14" t="s">
        <v>6145</v>
      </c>
    </row>
    <row r="1009" spans="1:11" hidden="1">
      <c r="A1009" t="s">
        <v>2620</v>
      </c>
      <c r="B1009" s="3">
        <v>41779</v>
      </c>
      <c r="C1009" t="s">
        <v>13089</v>
      </c>
      <c r="D1009">
        <v>2</v>
      </c>
      <c r="E1009" t="s">
        <v>13090</v>
      </c>
      <c r="F1009" t="s">
        <v>26</v>
      </c>
      <c r="G1009" t="s">
        <v>13</v>
      </c>
      <c r="H1009" t="s">
        <v>139</v>
      </c>
      <c r="I1009" s="14">
        <f t="shared" si="15"/>
        <v>853.43750000000011</v>
      </c>
      <c r="J1009">
        <v>136.55000000000001</v>
      </c>
      <c r="K1009" s="14" t="s">
        <v>6145</v>
      </c>
    </row>
    <row r="1010" spans="1:11" hidden="1">
      <c r="A1010" t="s">
        <v>2627</v>
      </c>
      <c r="B1010" s="3">
        <v>41780</v>
      </c>
      <c r="C1010" t="s">
        <v>13091</v>
      </c>
      <c r="D1010">
        <v>2</v>
      </c>
      <c r="E1010" t="s">
        <v>13092</v>
      </c>
      <c r="F1010" t="s">
        <v>26</v>
      </c>
      <c r="G1010" t="s">
        <v>13</v>
      </c>
      <c r="H1010" t="s">
        <v>3433</v>
      </c>
      <c r="I1010" s="14">
        <f t="shared" si="15"/>
        <v>853.43750000000011</v>
      </c>
      <c r="J1010">
        <v>136.55000000000001</v>
      </c>
      <c r="K1010" s="14" t="s">
        <v>6145</v>
      </c>
    </row>
    <row r="1011" spans="1:11" hidden="1">
      <c r="A1011" t="s">
        <v>2631</v>
      </c>
      <c r="B1011" s="3">
        <v>41780</v>
      </c>
      <c r="C1011" t="s">
        <v>13093</v>
      </c>
      <c r="D1011">
        <v>2</v>
      </c>
      <c r="E1011" t="s">
        <v>13094</v>
      </c>
      <c r="F1011" t="s">
        <v>26</v>
      </c>
      <c r="G1011" t="s">
        <v>13</v>
      </c>
      <c r="H1011" t="s">
        <v>8281</v>
      </c>
      <c r="I1011" s="14">
        <f t="shared" si="15"/>
        <v>853.43750000000011</v>
      </c>
      <c r="J1011">
        <v>136.55000000000001</v>
      </c>
      <c r="K1011" s="14" t="s">
        <v>6145</v>
      </c>
    </row>
    <row r="1012" spans="1:11" hidden="1">
      <c r="A1012" t="s">
        <v>2645</v>
      </c>
      <c r="B1012" s="3">
        <v>41780</v>
      </c>
      <c r="C1012" t="s">
        <v>13095</v>
      </c>
      <c r="D1012">
        <v>2</v>
      </c>
      <c r="E1012" t="s">
        <v>13096</v>
      </c>
      <c r="F1012" t="s">
        <v>26</v>
      </c>
      <c r="G1012" t="s">
        <v>13</v>
      </c>
      <c r="H1012" t="s">
        <v>1436</v>
      </c>
      <c r="I1012" s="14">
        <f t="shared" si="15"/>
        <v>853.43750000000011</v>
      </c>
      <c r="J1012">
        <v>136.55000000000001</v>
      </c>
      <c r="K1012" s="14" t="s">
        <v>6145</v>
      </c>
    </row>
    <row r="1013" spans="1:11" hidden="1">
      <c r="A1013" t="s">
        <v>4484</v>
      </c>
      <c r="B1013" s="3">
        <v>41780</v>
      </c>
      <c r="C1013" t="s">
        <v>13097</v>
      </c>
      <c r="D1013">
        <v>2</v>
      </c>
      <c r="E1013" t="s">
        <v>13098</v>
      </c>
      <c r="F1013" t="s">
        <v>26</v>
      </c>
      <c r="G1013" t="s">
        <v>13</v>
      </c>
      <c r="H1013" t="s">
        <v>13099</v>
      </c>
      <c r="I1013" s="14">
        <f t="shared" si="15"/>
        <v>1534.5</v>
      </c>
      <c r="J1013">
        <v>245.52</v>
      </c>
      <c r="K1013" s="14" t="s">
        <v>6145</v>
      </c>
    </row>
    <row r="1014" spans="1:11" hidden="1">
      <c r="A1014" t="s">
        <v>2649</v>
      </c>
      <c r="B1014" s="3">
        <v>41780</v>
      </c>
      <c r="C1014" t="s">
        <v>13100</v>
      </c>
      <c r="D1014">
        <v>2</v>
      </c>
      <c r="E1014" t="s">
        <v>13101</v>
      </c>
      <c r="F1014" t="s">
        <v>26</v>
      </c>
      <c r="G1014" t="s">
        <v>13</v>
      </c>
      <c r="H1014" t="s">
        <v>3446</v>
      </c>
      <c r="I1014" s="14">
        <f t="shared" si="15"/>
        <v>2629.3125</v>
      </c>
      <c r="J1014">
        <v>420.69</v>
      </c>
      <c r="K1014" s="14" t="s">
        <v>6145</v>
      </c>
    </row>
    <row r="1015" spans="1:11" hidden="1">
      <c r="A1015" t="s">
        <v>5533</v>
      </c>
      <c r="B1015" s="3">
        <v>41780</v>
      </c>
      <c r="C1015" t="s">
        <v>13102</v>
      </c>
      <c r="D1015">
        <v>2</v>
      </c>
      <c r="E1015" t="s">
        <v>13103</v>
      </c>
      <c r="F1015" t="s">
        <v>26</v>
      </c>
      <c r="G1015" t="s">
        <v>13</v>
      </c>
      <c r="H1015" t="s">
        <v>7639</v>
      </c>
      <c r="I1015" s="14">
        <f t="shared" si="15"/>
        <v>172.4375</v>
      </c>
      <c r="J1015">
        <v>27.59</v>
      </c>
      <c r="K1015" s="14" t="s">
        <v>6145</v>
      </c>
    </row>
    <row r="1016" spans="1:11">
      <c r="A1016" t="s">
        <v>2656</v>
      </c>
      <c r="B1016" s="3">
        <v>41780</v>
      </c>
      <c r="C1016" t="s">
        <v>2</v>
      </c>
      <c r="D1016">
        <v>2</v>
      </c>
      <c r="E1016" t="s">
        <v>13104</v>
      </c>
      <c r="F1016" t="s">
        <v>18</v>
      </c>
      <c r="G1016" t="s">
        <v>0</v>
      </c>
      <c r="H1016" t="s">
        <v>565</v>
      </c>
      <c r="I1016" s="14">
        <f t="shared" si="15"/>
        <v>111.1875</v>
      </c>
      <c r="J1016">
        <v>17.79</v>
      </c>
      <c r="K1016" s="4" t="s">
        <v>6149</v>
      </c>
    </row>
    <row r="1017" spans="1:11" hidden="1">
      <c r="A1017" t="s">
        <v>5539</v>
      </c>
      <c r="B1017" s="3">
        <v>41780</v>
      </c>
      <c r="C1017" t="s">
        <v>13105</v>
      </c>
      <c r="D1017">
        <v>2</v>
      </c>
      <c r="E1017" t="s">
        <v>13106</v>
      </c>
      <c r="F1017" t="s">
        <v>26</v>
      </c>
      <c r="G1017" t="s">
        <v>13</v>
      </c>
      <c r="H1017" t="s">
        <v>13107</v>
      </c>
      <c r="I1017" s="14">
        <f t="shared" si="15"/>
        <v>853.43750000000011</v>
      </c>
      <c r="J1017">
        <v>136.55000000000001</v>
      </c>
      <c r="K1017" s="14" t="s">
        <v>6145</v>
      </c>
    </row>
    <row r="1018" spans="1:11" hidden="1">
      <c r="A1018" t="s">
        <v>4487</v>
      </c>
      <c r="B1018" s="3">
        <v>41780</v>
      </c>
      <c r="C1018" t="s">
        <v>13108</v>
      </c>
      <c r="D1018">
        <v>2</v>
      </c>
      <c r="E1018" t="s">
        <v>13109</v>
      </c>
      <c r="F1018" t="s">
        <v>26</v>
      </c>
      <c r="G1018" t="s">
        <v>13</v>
      </c>
      <c r="H1018" t="s">
        <v>1519</v>
      </c>
      <c r="I1018" s="14">
        <f t="shared" si="15"/>
        <v>2801.75</v>
      </c>
      <c r="J1018">
        <v>448.28</v>
      </c>
      <c r="K1018" s="14" t="s">
        <v>6145</v>
      </c>
    </row>
    <row r="1019" spans="1:11" hidden="1">
      <c r="A1019" t="s">
        <v>5543</v>
      </c>
      <c r="B1019" s="3">
        <v>41780</v>
      </c>
      <c r="C1019" t="s">
        <v>13110</v>
      </c>
      <c r="D1019">
        <v>2</v>
      </c>
      <c r="E1019" t="s">
        <v>13111</v>
      </c>
      <c r="F1019" t="s">
        <v>26</v>
      </c>
      <c r="G1019" t="s">
        <v>13</v>
      </c>
      <c r="H1019" t="s">
        <v>2353</v>
      </c>
      <c r="I1019" s="14">
        <f t="shared" si="15"/>
        <v>3931</v>
      </c>
      <c r="J1019">
        <v>628.96</v>
      </c>
      <c r="K1019" s="14" t="s">
        <v>6145</v>
      </c>
    </row>
    <row r="1020" spans="1:11" hidden="1">
      <c r="A1020" t="s">
        <v>2660</v>
      </c>
      <c r="B1020" s="3">
        <v>41780</v>
      </c>
      <c r="C1020" t="s">
        <v>13112</v>
      </c>
      <c r="D1020">
        <v>2</v>
      </c>
      <c r="E1020" t="s">
        <v>13113</v>
      </c>
      <c r="F1020" t="s">
        <v>26</v>
      </c>
      <c r="G1020" t="s">
        <v>13</v>
      </c>
      <c r="H1020" t="s">
        <v>27</v>
      </c>
      <c r="I1020" s="14">
        <f t="shared" si="15"/>
        <v>2525.875</v>
      </c>
      <c r="J1020">
        <v>404.14</v>
      </c>
      <c r="K1020" s="14" t="s">
        <v>6145</v>
      </c>
    </row>
    <row r="1021" spans="1:11">
      <c r="A1021" t="s">
        <v>5566</v>
      </c>
      <c r="B1021" s="3">
        <v>41780</v>
      </c>
      <c r="C1021" t="s">
        <v>2</v>
      </c>
      <c r="D1021">
        <v>2</v>
      </c>
      <c r="E1021" t="s">
        <v>13114</v>
      </c>
      <c r="F1021" t="s">
        <v>18</v>
      </c>
      <c r="G1021" t="s">
        <v>0</v>
      </c>
      <c r="H1021" t="s">
        <v>497</v>
      </c>
      <c r="I1021" s="14">
        <f t="shared" si="15"/>
        <v>8173.125</v>
      </c>
      <c r="J1021" s="4">
        <v>1307.7</v>
      </c>
      <c r="K1021" s="4" t="s">
        <v>6149</v>
      </c>
    </row>
    <row r="1022" spans="1:11" hidden="1">
      <c r="A1022" t="s">
        <v>2664</v>
      </c>
      <c r="B1022" s="3">
        <v>41780</v>
      </c>
      <c r="C1022" t="s">
        <v>13115</v>
      </c>
      <c r="D1022">
        <v>2</v>
      </c>
      <c r="E1022" t="s">
        <v>13116</v>
      </c>
      <c r="F1022" t="s">
        <v>26</v>
      </c>
      <c r="G1022" t="s">
        <v>13</v>
      </c>
      <c r="H1022" t="s">
        <v>13117</v>
      </c>
      <c r="I1022" s="14">
        <f t="shared" si="15"/>
        <v>2491.375</v>
      </c>
      <c r="J1022">
        <v>398.62</v>
      </c>
      <c r="K1022" s="14" t="s">
        <v>6145</v>
      </c>
    </row>
    <row r="1023" spans="1:11" hidden="1">
      <c r="A1023" t="s">
        <v>5571</v>
      </c>
      <c r="B1023" s="3">
        <v>41780</v>
      </c>
      <c r="C1023" t="s">
        <v>13118</v>
      </c>
      <c r="D1023">
        <v>2</v>
      </c>
      <c r="E1023" t="s">
        <v>13119</v>
      </c>
      <c r="F1023" t="s">
        <v>26</v>
      </c>
      <c r="G1023" t="s">
        <v>13</v>
      </c>
      <c r="H1023" t="s">
        <v>7685</v>
      </c>
      <c r="I1023" s="14">
        <f t="shared" si="15"/>
        <v>853.43750000000011</v>
      </c>
      <c r="J1023">
        <v>136.55000000000001</v>
      </c>
      <c r="K1023" s="14" t="s">
        <v>6145</v>
      </c>
    </row>
    <row r="1024" spans="1:11">
      <c r="A1024" t="s">
        <v>5573</v>
      </c>
      <c r="B1024" s="3">
        <v>41780</v>
      </c>
      <c r="C1024" t="s">
        <v>2</v>
      </c>
      <c r="D1024">
        <v>2</v>
      </c>
      <c r="E1024" t="s">
        <v>13120</v>
      </c>
      <c r="F1024" t="s">
        <v>18</v>
      </c>
      <c r="G1024" t="s">
        <v>0</v>
      </c>
      <c r="H1024" t="s">
        <v>3113</v>
      </c>
      <c r="I1024" s="14">
        <f t="shared" si="15"/>
        <v>472.75</v>
      </c>
      <c r="J1024">
        <v>75.64</v>
      </c>
      <c r="K1024" s="4" t="s">
        <v>6149</v>
      </c>
    </row>
    <row r="1025" spans="1:11" hidden="1">
      <c r="A1025" t="s">
        <v>2668</v>
      </c>
      <c r="B1025" s="3">
        <v>41780</v>
      </c>
      <c r="C1025" t="s">
        <v>13121</v>
      </c>
      <c r="D1025">
        <v>2</v>
      </c>
      <c r="E1025" t="s">
        <v>13122</v>
      </c>
      <c r="F1025" t="s">
        <v>26</v>
      </c>
      <c r="G1025" t="s">
        <v>13</v>
      </c>
      <c r="H1025" t="s">
        <v>2141</v>
      </c>
      <c r="I1025" s="14">
        <f t="shared" si="15"/>
        <v>1034.5</v>
      </c>
      <c r="J1025">
        <v>165.52</v>
      </c>
      <c r="K1025" s="14" t="s">
        <v>6145</v>
      </c>
    </row>
    <row r="1026" spans="1:11" hidden="1">
      <c r="A1026" t="s">
        <v>5580</v>
      </c>
      <c r="B1026" s="3">
        <v>41780</v>
      </c>
      <c r="C1026" t="s">
        <v>13123</v>
      </c>
      <c r="D1026">
        <v>2</v>
      </c>
      <c r="E1026" t="s">
        <v>13124</v>
      </c>
      <c r="F1026" t="s">
        <v>26</v>
      </c>
      <c r="G1026" t="s">
        <v>13</v>
      </c>
      <c r="H1026" t="s">
        <v>13125</v>
      </c>
      <c r="I1026" s="14">
        <f t="shared" si="15"/>
        <v>853.43750000000011</v>
      </c>
      <c r="J1026">
        <v>136.55000000000001</v>
      </c>
      <c r="K1026" s="14" t="s">
        <v>6145</v>
      </c>
    </row>
    <row r="1027" spans="1:11" hidden="1">
      <c r="A1027" t="s">
        <v>5583</v>
      </c>
      <c r="B1027" s="3">
        <v>41780</v>
      </c>
      <c r="C1027" t="s">
        <v>13126</v>
      </c>
      <c r="D1027">
        <v>2</v>
      </c>
      <c r="E1027" t="s">
        <v>13127</v>
      </c>
      <c r="F1027" t="s">
        <v>26</v>
      </c>
      <c r="G1027" t="s">
        <v>13</v>
      </c>
      <c r="H1027" t="s">
        <v>2345</v>
      </c>
      <c r="I1027" s="14">
        <f t="shared" si="15"/>
        <v>853.43750000000011</v>
      </c>
      <c r="J1027">
        <v>136.55000000000001</v>
      </c>
      <c r="K1027" s="14" t="s">
        <v>6145</v>
      </c>
    </row>
    <row r="1028" spans="1:11" hidden="1">
      <c r="A1028" t="s">
        <v>2672</v>
      </c>
      <c r="B1028" s="3">
        <v>41780</v>
      </c>
      <c r="C1028" t="s">
        <v>11923</v>
      </c>
      <c r="D1028">
        <v>2</v>
      </c>
      <c r="E1028" t="s">
        <v>13128</v>
      </c>
      <c r="F1028" t="s">
        <v>26</v>
      </c>
      <c r="G1028" t="s">
        <v>13</v>
      </c>
      <c r="H1028" t="s">
        <v>22</v>
      </c>
      <c r="I1028" s="14">
        <f t="shared" si="15"/>
        <v>467.12499999999994</v>
      </c>
      <c r="J1028">
        <v>74.739999999999995</v>
      </c>
      <c r="K1028" s="14" t="s">
        <v>6145</v>
      </c>
    </row>
    <row r="1029" spans="1:11" hidden="1">
      <c r="A1029" s="1" t="s">
        <v>4490</v>
      </c>
      <c r="B1029" s="13">
        <v>41780</v>
      </c>
      <c r="C1029" s="1" t="s">
        <v>11923</v>
      </c>
      <c r="D1029" s="1">
        <v>2</v>
      </c>
      <c r="E1029" s="1" t="s">
        <v>11924</v>
      </c>
      <c r="F1029" s="1" t="s">
        <v>26</v>
      </c>
      <c r="G1029" s="1" t="s">
        <v>13</v>
      </c>
      <c r="H1029" s="1" t="s">
        <v>22</v>
      </c>
      <c r="I1029" s="14">
        <f t="shared" si="15"/>
        <v>467.12499999999994</v>
      </c>
      <c r="J1029" s="1">
        <v>74.739999999999995</v>
      </c>
      <c r="K1029" s="14" t="s">
        <v>6145</v>
      </c>
    </row>
    <row r="1030" spans="1:11" hidden="1">
      <c r="A1030" t="s">
        <v>4490</v>
      </c>
      <c r="B1030" s="3">
        <v>41780</v>
      </c>
      <c r="C1030" t="s">
        <v>11923</v>
      </c>
      <c r="D1030">
        <v>2</v>
      </c>
      <c r="E1030" t="s">
        <v>11924</v>
      </c>
      <c r="F1030" t="s">
        <v>26</v>
      </c>
      <c r="G1030" t="s">
        <v>13</v>
      </c>
      <c r="H1030" t="s">
        <v>22</v>
      </c>
      <c r="I1030" s="14">
        <f t="shared" si="15"/>
        <v>467.12499999999994</v>
      </c>
      <c r="J1030">
        <v>74.739999999999995</v>
      </c>
      <c r="K1030" s="14" t="s">
        <v>6145</v>
      </c>
    </row>
    <row r="1031" spans="1:11" hidden="1">
      <c r="A1031" t="s">
        <v>4490</v>
      </c>
      <c r="B1031" s="3">
        <v>41780</v>
      </c>
      <c r="C1031" t="s">
        <v>11923</v>
      </c>
      <c r="D1031">
        <v>2</v>
      </c>
      <c r="E1031" t="s">
        <v>11924</v>
      </c>
      <c r="F1031" t="s">
        <v>26</v>
      </c>
      <c r="G1031" t="s">
        <v>13</v>
      </c>
      <c r="H1031" t="s">
        <v>22</v>
      </c>
      <c r="I1031" s="14">
        <f t="shared" si="15"/>
        <v>-467.12499999999994</v>
      </c>
      <c r="J1031">
        <v>-74.739999999999995</v>
      </c>
      <c r="K1031" s="14" t="s">
        <v>6145</v>
      </c>
    </row>
    <row r="1032" spans="1:11" hidden="1">
      <c r="A1032" t="s">
        <v>680</v>
      </c>
      <c r="B1032" s="3">
        <v>41780</v>
      </c>
      <c r="C1032" t="s">
        <v>13129</v>
      </c>
      <c r="D1032">
        <v>2</v>
      </c>
      <c r="E1032" t="s">
        <v>13130</v>
      </c>
      <c r="F1032" t="s">
        <v>26</v>
      </c>
      <c r="G1032" t="s">
        <v>13</v>
      </c>
      <c r="H1032" t="s">
        <v>1005</v>
      </c>
      <c r="I1032" s="14">
        <f t="shared" si="15"/>
        <v>853.43750000000011</v>
      </c>
      <c r="J1032">
        <v>136.55000000000001</v>
      </c>
      <c r="K1032" s="14" t="s">
        <v>6145</v>
      </c>
    </row>
    <row r="1033" spans="1:11">
      <c r="A1033" t="s">
        <v>2676</v>
      </c>
      <c r="B1033" s="3">
        <v>41780</v>
      </c>
      <c r="C1033" t="s">
        <v>2</v>
      </c>
      <c r="D1033">
        <v>2</v>
      </c>
      <c r="E1033" t="s">
        <v>13131</v>
      </c>
      <c r="F1033" t="s">
        <v>18</v>
      </c>
      <c r="G1033" t="s">
        <v>0</v>
      </c>
      <c r="H1033" t="s">
        <v>11882</v>
      </c>
      <c r="I1033" s="14">
        <f t="shared" si="15"/>
        <v>1342.4375</v>
      </c>
      <c r="J1033">
        <v>214.79</v>
      </c>
      <c r="K1033" s="4" t="s">
        <v>6149</v>
      </c>
    </row>
    <row r="1034" spans="1:11" hidden="1">
      <c r="A1034" t="s">
        <v>682</v>
      </c>
      <c r="B1034" s="3">
        <v>41780</v>
      </c>
      <c r="C1034" t="s">
        <v>13132</v>
      </c>
      <c r="D1034">
        <v>2</v>
      </c>
      <c r="E1034" t="s">
        <v>13133</v>
      </c>
      <c r="F1034" t="s">
        <v>26</v>
      </c>
      <c r="G1034" t="s">
        <v>13</v>
      </c>
      <c r="H1034" t="s">
        <v>8243</v>
      </c>
      <c r="I1034" s="14">
        <f t="shared" ref="I1034:I1097" si="16">J1034*100/16</f>
        <v>1534.5</v>
      </c>
      <c r="J1034">
        <v>245.52</v>
      </c>
      <c r="K1034" s="14" t="s">
        <v>6145</v>
      </c>
    </row>
    <row r="1035" spans="1:11" hidden="1">
      <c r="A1035" t="s">
        <v>685</v>
      </c>
      <c r="B1035" s="3">
        <v>41780</v>
      </c>
      <c r="C1035" t="s">
        <v>12264</v>
      </c>
      <c r="D1035">
        <v>2</v>
      </c>
      <c r="E1035" t="s">
        <v>13134</v>
      </c>
      <c r="F1035" t="s">
        <v>26</v>
      </c>
      <c r="G1035" t="s">
        <v>13</v>
      </c>
      <c r="H1035" t="s">
        <v>12266</v>
      </c>
      <c r="I1035" s="14">
        <f t="shared" si="16"/>
        <v>1534.5</v>
      </c>
      <c r="J1035">
        <v>245.52</v>
      </c>
      <c r="K1035" s="14" t="s">
        <v>6145</v>
      </c>
    </row>
    <row r="1036" spans="1:11" hidden="1">
      <c r="A1036" t="s">
        <v>687</v>
      </c>
      <c r="B1036" s="3">
        <v>41780</v>
      </c>
      <c r="C1036" t="s">
        <v>13135</v>
      </c>
      <c r="D1036">
        <v>2</v>
      </c>
      <c r="E1036" t="s">
        <v>13136</v>
      </c>
      <c r="F1036" t="s">
        <v>26</v>
      </c>
      <c r="G1036" t="s">
        <v>13</v>
      </c>
      <c r="H1036" t="s">
        <v>7881</v>
      </c>
      <c r="I1036" s="14">
        <f t="shared" si="16"/>
        <v>853.43750000000011</v>
      </c>
      <c r="J1036">
        <v>136.55000000000001</v>
      </c>
      <c r="K1036" s="14" t="s">
        <v>6145</v>
      </c>
    </row>
    <row r="1037" spans="1:11" hidden="1">
      <c r="A1037" t="s">
        <v>2679</v>
      </c>
      <c r="B1037" s="3">
        <v>41780</v>
      </c>
      <c r="C1037" t="s">
        <v>13137</v>
      </c>
      <c r="D1037">
        <v>2</v>
      </c>
      <c r="E1037" t="s">
        <v>13138</v>
      </c>
      <c r="F1037" t="s">
        <v>26</v>
      </c>
      <c r="G1037" t="s">
        <v>13</v>
      </c>
      <c r="H1037" t="s">
        <v>13139</v>
      </c>
      <c r="I1037" s="14">
        <f t="shared" si="16"/>
        <v>2525.875</v>
      </c>
      <c r="J1037">
        <v>404.14</v>
      </c>
      <c r="K1037" s="14" t="s">
        <v>6145</v>
      </c>
    </row>
    <row r="1038" spans="1:11" hidden="1">
      <c r="A1038" t="s">
        <v>2681</v>
      </c>
      <c r="B1038" s="3">
        <v>41780</v>
      </c>
      <c r="C1038" t="s">
        <v>12264</v>
      </c>
      <c r="D1038">
        <v>2</v>
      </c>
      <c r="E1038" t="s">
        <v>13140</v>
      </c>
      <c r="F1038" t="s">
        <v>26</v>
      </c>
      <c r="G1038" t="s">
        <v>13</v>
      </c>
      <c r="H1038" t="s">
        <v>13141</v>
      </c>
      <c r="I1038" s="14">
        <f t="shared" si="16"/>
        <v>1534.5</v>
      </c>
      <c r="J1038">
        <v>245.52</v>
      </c>
      <c r="K1038" s="14" t="s">
        <v>6145</v>
      </c>
    </row>
    <row r="1039" spans="1:11" hidden="1">
      <c r="A1039" s="1" t="s">
        <v>690</v>
      </c>
      <c r="B1039" s="13">
        <v>41780</v>
      </c>
      <c r="C1039" s="1" t="s">
        <v>11925</v>
      </c>
      <c r="D1039" s="1">
        <v>2</v>
      </c>
      <c r="E1039" s="1" t="s">
        <v>11926</v>
      </c>
      <c r="F1039" s="1" t="s">
        <v>26</v>
      </c>
      <c r="G1039" s="1" t="s">
        <v>13</v>
      </c>
      <c r="H1039" s="1" t="s">
        <v>2655</v>
      </c>
      <c r="I1039" s="14">
        <f t="shared" si="16"/>
        <v>2525.875</v>
      </c>
      <c r="J1039" s="1">
        <v>404.14</v>
      </c>
      <c r="K1039" s="14" t="s">
        <v>6145</v>
      </c>
    </row>
    <row r="1040" spans="1:11" hidden="1">
      <c r="A1040" t="s">
        <v>690</v>
      </c>
      <c r="B1040" s="3">
        <v>41780</v>
      </c>
      <c r="C1040" t="s">
        <v>11925</v>
      </c>
      <c r="D1040">
        <v>2</v>
      </c>
      <c r="E1040" t="s">
        <v>11926</v>
      </c>
      <c r="F1040" t="s">
        <v>26</v>
      </c>
      <c r="G1040" t="s">
        <v>13</v>
      </c>
      <c r="H1040" t="s">
        <v>2655</v>
      </c>
      <c r="I1040" s="14">
        <f t="shared" si="16"/>
        <v>2525.875</v>
      </c>
      <c r="J1040">
        <v>404.14</v>
      </c>
      <c r="K1040" s="14" t="s">
        <v>6145</v>
      </c>
    </row>
    <row r="1041" spans="1:11" hidden="1">
      <c r="A1041" t="s">
        <v>690</v>
      </c>
      <c r="B1041" s="3">
        <v>41780</v>
      </c>
      <c r="C1041" t="s">
        <v>11925</v>
      </c>
      <c r="D1041">
        <v>2</v>
      </c>
      <c r="E1041" t="s">
        <v>11926</v>
      </c>
      <c r="F1041" t="s">
        <v>26</v>
      </c>
      <c r="G1041" t="s">
        <v>13</v>
      </c>
      <c r="H1041" t="s">
        <v>2655</v>
      </c>
      <c r="I1041" s="14">
        <f t="shared" si="16"/>
        <v>-2525.875</v>
      </c>
      <c r="J1041">
        <v>-404.14</v>
      </c>
      <c r="K1041" s="14" t="s">
        <v>6145</v>
      </c>
    </row>
    <row r="1042" spans="1:11">
      <c r="A1042" t="s">
        <v>692</v>
      </c>
      <c r="B1042" s="3">
        <v>41780</v>
      </c>
      <c r="C1042" t="s">
        <v>48</v>
      </c>
      <c r="D1042">
        <v>2</v>
      </c>
      <c r="E1042" t="s">
        <v>13142</v>
      </c>
      <c r="F1042" t="s">
        <v>18</v>
      </c>
      <c r="G1042" t="s">
        <v>0</v>
      </c>
      <c r="H1042" t="s">
        <v>7151</v>
      </c>
      <c r="I1042" s="14">
        <f t="shared" si="16"/>
        <v>298.3125</v>
      </c>
      <c r="J1042">
        <v>47.73</v>
      </c>
      <c r="K1042" s="4" t="s">
        <v>6149</v>
      </c>
    </row>
    <row r="1043" spans="1:11" hidden="1">
      <c r="A1043" t="s">
        <v>2685</v>
      </c>
      <c r="B1043" s="3">
        <v>41780</v>
      </c>
      <c r="C1043" t="s">
        <v>13143</v>
      </c>
      <c r="D1043">
        <v>2</v>
      </c>
      <c r="E1043" t="s">
        <v>13144</v>
      </c>
      <c r="F1043" t="s">
        <v>26</v>
      </c>
      <c r="G1043" t="s">
        <v>13</v>
      </c>
      <c r="H1043" t="s">
        <v>13047</v>
      </c>
      <c r="I1043" s="14">
        <f t="shared" si="16"/>
        <v>3951.8749999999995</v>
      </c>
      <c r="J1043">
        <v>632.29999999999995</v>
      </c>
      <c r="K1043" s="14" t="s">
        <v>6145</v>
      </c>
    </row>
    <row r="1044" spans="1:11" hidden="1">
      <c r="A1044" t="s">
        <v>2688</v>
      </c>
      <c r="B1044" s="3">
        <v>41780</v>
      </c>
      <c r="C1044" t="s">
        <v>13145</v>
      </c>
      <c r="D1044">
        <v>2</v>
      </c>
      <c r="E1044" t="s">
        <v>13146</v>
      </c>
      <c r="F1044" t="s">
        <v>26</v>
      </c>
      <c r="G1044" t="s">
        <v>13</v>
      </c>
      <c r="H1044" t="s">
        <v>6088</v>
      </c>
      <c r="I1044" s="14">
        <f t="shared" si="16"/>
        <v>853.43750000000011</v>
      </c>
      <c r="J1044">
        <v>136.55000000000001</v>
      </c>
      <c r="K1044" s="14" t="s">
        <v>6145</v>
      </c>
    </row>
    <row r="1045" spans="1:11" hidden="1">
      <c r="A1045" t="s">
        <v>2691</v>
      </c>
      <c r="B1045" s="3">
        <v>41780</v>
      </c>
      <c r="C1045" t="s">
        <v>13147</v>
      </c>
      <c r="D1045">
        <v>2</v>
      </c>
      <c r="E1045" t="s">
        <v>13148</v>
      </c>
      <c r="F1045" t="s">
        <v>26</v>
      </c>
      <c r="G1045" t="s">
        <v>13</v>
      </c>
      <c r="H1045" t="s">
        <v>13149</v>
      </c>
      <c r="I1045" s="14">
        <f t="shared" si="16"/>
        <v>344.8125</v>
      </c>
      <c r="J1045">
        <v>55.17</v>
      </c>
      <c r="K1045" s="14" t="s">
        <v>6145</v>
      </c>
    </row>
    <row r="1046" spans="1:11" hidden="1">
      <c r="A1046" t="s">
        <v>2694</v>
      </c>
      <c r="B1046" s="3">
        <v>41780</v>
      </c>
      <c r="C1046" t="s">
        <v>13150</v>
      </c>
      <c r="D1046">
        <v>2</v>
      </c>
      <c r="E1046" t="s">
        <v>13151</v>
      </c>
      <c r="F1046" t="s">
        <v>26</v>
      </c>
      <c r="G1046" t="s">
        <v>13</v>
      </c>
      <c r="H1046" t="s">
        <v>13152</v>
      </c>
      <c r="I1046" s="14">
        <f t="shared" si="16"/>
        <v>853.43750000000011</v>
      </c>
      <c r="J1046">
        <v>136.55000000000001</v>
      </c>
      <c r="K1046" s="14" t="s">
        <v>6145</v>
      </c>
    </row>
    <row r="1047" spans="1:11" hidden="1">
      <c r="A1047" t="s">
        <v>2698</v>
      </c>
      <c r="B1047" s="3">
        <v>41780</v>
      </c>
      <c r="C1047" t="s">
        <v>13153</v>
      </c>
      <c r="D1047">
        <v>2</v>
      </c>
      <c r="E1047" t="s">
        <v>13154</v>
      </c>
      <c r="F1047" t="s">
        <v>26</v>
      </c>
      <c r="G1047" t="s">
        <v>13</v>
      </c>
      <c r="H1047" t="s">
        <v>13155</v>
      </c>
      <c r="I1047" s="14">
        <f t="shared" si="16"/>
        <v>6066.375</v>
      </c>
      <c r="J1047">
        <v>970.62</v>
      </c>
      <c r="K1047" s="14" t="s">
        <v>6145</v>
      </c>
    </row>
    <row r="1048" spans="1:11" hidden="1">
      <c r="A1048" t="s">
        <v>695</v>
      </c>
      <c r="B1048" s="3">
        <v>41780</v>
      </c>
      <c r="C1048" t="s">
        <v>13156</v>
      </c>
      <c r="D1048">
        <v>2</v>
      </c>
      <c r="E1048" t="s">
        <v>13157</v>
      </c>
      <c r="F1048" t="s">
        <v>26</v>
      </c>
      <c r="G1048" t="s">
        <v>13</v>
      </c>
      <c r="H1048" t="s">
        <v>357</v>
      </c>
      <c r="I1048" s="14">
        <f t="shared" si="16"/>
        <v>1534.5</v>
      </c>
      <c r="J1048">
        <v>245.52</v>
      </c>
      <c r="K1048" s="14" t="s">
        <v>6145</v>
      </c>
    </row>
    <row r="1049" spans="1:11" hidden="1">
      <c r="A1049" t="s">
        <v>2720</v>
      </c>
      <c r="B1049" s="3">
        <v>41780</v>
      </c>
      <c r="C1049" t="s">
        <v>13158</v>
      </c>
      <c r="D1049">
        <v>2</v>
      </c>
      <c r="E1049" t="s">
        <v>13159</v>
      </c>
      <c r="F1049" t="s">
        <v>26</v>
      </c>
      <c r="G1049" t="s">
        <v>13</v>
      </c>
      <c r="H1049" t="s">
        <v>1821</v>
      </c>
      <c r="I1049" s="14">
        <f t="shared" si="16"/>
        <v>853.43750000000011</v>
      </c>
      <c r="J1049">
        <v>136.55000000000001</v>
      </c>
      <c r="K1049" s="14" t="s">
        <v>6145</v>
      </c>
    </row>
    <row r="1050" spans="1:11" hidden="1">
      <c r="A1050" t="s">
        <v>2732</v>
      </c>
      <c r="B1050" s="3">
        <v>41781</v>
      </c>
      <c r="C1050" t="s">
        <v>13160</v>
      </c>
      <c r="D1050">
        <v>2</v>
      </c>
      <c r="E1050" t="s">
        <v>13161</v>
      </c>
      <c r="F1050" t="s">
        <v>26</v>
      </c>
      <c r="G1050" t="s">
        <v>13</v>
      </c>
      <c r="H1050" t="s">
        <v>13162</v>
      </c>
      <c r="I1050" s="14">
        <f t="shared" si="16"/>
        <v>1534.5</v>
      </c>
      <c r="J1050">
        <v>245.52</v>
      </c>
      <c r="K1050" s="14" t="s">
        <v>6145</v>
      </c>
    </row>
    <row r="1051" spans="1:11" hidden="1">
      <c r="A1051" t="s">
        <v>2736</v>
      </c>
      <c r="B1051" s="3">
        <v>41781</v>
      </c>
      <c r="C1051" t="s">
        <v>13163</v>
      </c>
      <c r="D1051">
        <v>2</v>
      </c>
      <c r="E1051" t="s">
        <v>13164</v>
      </c>
      <c r="F1051" t="s">
        <v>26</v>
      </c>
      <c r="G1051" t="s">
        <v>13</v>
      </c>
      <c r="H1051" t="s">
        <v>13057</v>
      </c>
      <c r="I1051" s="14">
        <f t="shared" si="16"/>
        <v>616.9375</v>
      </c>
      <c r="J1051">
        <v>98.71</v>
      </c>
      <c r="K1051" s="14" t="s">
        <v>6145</v>
      </c>
    </row>
    <row r="1052" spans="1:11" hidden="1">
      <c r="A1052" t="s">
        <v>2738</v>
      </c>
      <c r="B1052" s="3">
        <v>41781</v>
      </c>
      <c r="C1052" t="s">
        <v>13165</v>
      </c>
      <c r="D1052">
        <v>2</v>
      </c>
      <c r="E1052" t="s">
        <v>13166</v>
      </c>
      <c r="F1052" t="s">
        <v>26</v>
      </c>
      <c r="G1052" t="s">
        <v>13</v>
      </c>
      <c r="H1052" t="s">
        <v>483</v>
      </c>
      <c r="I1052" s="14">
        <f t="shared" si="16"/>
        <v>3413.8125</v>
      </c>
      <c r="J1052">
        <v>546.21</v>
      </c>
      <c r="K1052" s="14" t="s">
        <v>6145</v>
      </c>
    </row>
    <row r="1053" spans="1:11" hidden="1">
      <c r="A1053" t="s">
        <v>2752</v>
      </c>
      <c r="B1053" s="3">
        <v>41781</v>
      </c>
      <c r="C1053" t="s">
        <v>13167</v>
      </c>
      <c r="D1053">
        <v>2</v>
      </c>
      <c r="E1053" t="s">
        <v>13168</v>
      </c>
      <c r="F1053" t="s">
        <v>26</v>
      </c>
      <c r="G1053" t="s">
        <v>13</v>
      </c>
      <c r="H1053" t="s">
        <v>13169</v>
      </c>
      <c r="I1053" s="14">
        <f t="shared" si="16"/>
        <v>853.43750000000011</v>
      </c>
      <c r="J1053">
        <v>136.55000000000001</v>
      </c>
      <c r="K1053" s="14" t="s">
        <v>6145</v>
      </c>
    </row>
    <row r="1054" spans="1:11" hidden="1">
      <c r="A1054" t="s">
        <v>2758</v>
      </c>
      <c r="B1054" s="3">
        <v>41781</v>
      </c>
      <c r="C1054" t="s">
        <v>13170</v>
      </c>
      <c r="D1054">
        <v>2</v>
      </c>
      <c r="E1054" t="s">
        <v>13171</v>
      </c>
      <c r="F1054" t="s">
        <v>26</v>
      </c>
      <c r="G1054" t="s">
        <v>13</v>
      </c>
      <c r="H1054" t="s">
        <v>13172</v>
      </c>
      <c r="I1054" s="14">
        <f t="shared" si="16"/>
        <v>2525.875</v>
      </c>
      <c r="J1054">
        <v>404.14</v>
      </c>
      <c r="K1054" s="14" t="s">
        <v>6145</v>
      </c>
    </row>
    <row r="1055" spans="1:11">
      <c r="A1055" s="1" t="s">
        <v>2761</v>
      </c>
      <c r="B1055" s="13">
        <v>41781</v>
      </c>
      <c r="C1055" s="1" t="s">
        <v>16</v>
      </c>
      <c r="D1055" s="1">
        <v>2</v>
      </c>
      <c r="E1055" s="1" t="s">
        <v>11927</v>
      </c>
      <c r="F1055" s="1" t="s">
        <v>18</v>
      </c>
      <c r="G1055" s="1" t="s">
        <v>0</v>
      </c>
      <c r="H1055" s="1" t="s">
        <v>5202</v>
      </c>
      <c r="I1055" s="14">
        <f t="shared" si="16"/>
        <v>325.4375</v>
      </c>
      <c r="J1055" s="1">
        <v>52.07</v>
      </c>
      <c r="K1055" s="4" t="s">
        <v>6149</v>
      </c>
    </row>
    <row r="1056" spans="1:11">
      <c r="A1056" t="s">
        <v>2761</v>
      </c>
      <c r="B1056" s="3">
        <v>41781</v>
      </c>
      <c r="C1056" t="s">
        <v>16</v>
      </c>
      <c r="D1056">
        <v>2</v>
      </c>
      <c r="E1056" t="s">
        <v>11927</v>
      </c>
      <c r="F1056" t="s">
        <v>18</v>
      </c>
      <c r="G1056" t="s">
        <v>0</v>
      </c>
      <c r="H1056" t="s">
        <v>5202</v>
      </c>
      <c r="I1056" s="14">
        <f t="shared" si="16"/>
        <v>325.4375</v>
      </c>
      <c r="J1056">
        <v>52.07</v>
      </c>
      <c r="K1056" s="4" t="s">
        <v>6149</v>
      </c>
    </row>
    <row r="1057" spans="1:11">
      <c r="A1057" t="s">
        <v>2761</v>
      </c>
      <c r="B1057" s="3">
        <v>41781</v>
      </c>
      <c r="C1057" t="s">
        <v>16</v>
      </c>
      <c r="D1057">
        <v>2</v>
      </c>
      <c r="E1057" t="s">
        <v>11927</v>
      </c>
      <c r="F1057" t="s">
        <v>18</v>
      </c>
      <c r="G1057" t="s">
        <v>0</v>
      </c>
      <c r="H1057" t="s">
        <v>5202</v>
      </c>
      <c r="I1057" s="14">
        <f t="shared" si="16"/>
        <v>-325.4375</v>
      </c>
      <c r="J1057">
        <v>-52.07</v>
      </c>
      <c r="K1057" s="4" t="s">
        <v>6149</v>
      </c>
    </row>
    <row r="1058" spans="1:11" hidden="1">
      <c r="A1058" t="s">
        <v>2764</v>
      </c>
      <c r="B1058" s="3">
        <v>41781</v>
      </c>
      <c r="C1058" t="s">
        <v>13173</v>
      </c>
      <c r="D1058">
        <v>2</v>
      </c>
      <c r="E1058" t="s">
        <v>13174</v>
      </c>
      <c r="F1058" t="s">
        <v>26</v>
      </c>
      <c r="G1058" t="s">
        <v>13</v>
      </c>
      <c r="H1058" t="s">
        <v>13175</v>
      </c>
      <c r="I1058" s="14">
        <f t="shared" si="16"/>
        <v>1534.5</v>
      </c>
      <c r="J1058">
        <v>245.52</v>
      </c>
      <c r="K1058" s="14" t="s">
        <v>6145</v>
      </c>
    </row>
    <row r="1059" spans="1:11">
      <c r="A1059" s="1" t="s">
        <v>2767</v>
      </c>
      <c r="B1059" s="13">
        <v>41781</v>
      </c>
      <c r="C1059" s="1" t="s">
        <v>49</v>
      </c>
      <c r="D1059" s="1">
        <v>2</v>
      </c>
      <c r="E1059" s="1" t="s">
        <v>11928</v>
      </c>
      <c r="F1059" s="1" t="s">
        <v>18</v>
      </c>
      <c r="G1059" s="1" t="s">
        <v>0</v>
      </c>
      <c r="H1059" s="1" t="s">
        <v>9181</v>
      </c>
      <c r="I1059" s="14">
        <f t="shared" si="16"/>
        <v>565.75</v>
      </c>
      <c r="J1059" s="1">
        <v>90.52</v>
      </c>
      <c r="K1059" s="4" t="s">
        <v>6149</v>
      </c>
    </row>
    <row r="1060" spans="1:11">
      <c r="A1060" t="s">
        <v>2767</v>
      </c>
      <c r="B1060" s="3">
        <v>41781</v>
      </c>
      <c r="C1060" t="s">
        <v>49</v>
      </c>
      <c r="D1060">
        <v>2</v>
      </c>
      <c r="E1060" t="s">
        <v>11928</v>
      </c>
      <c r="F1060" t="s">
        <v>18</v>
      </c>
      <c r="G1060" t="s">
        <v>0</v>
      </c>
      <c r="H1060" t="s">
        <v>9181</v>
      </c>
      <c r="I1060" s="14">
        <f t="shared" si="16"/>
        <v>565.75</v>
      </c>
      <c r="J1060">
        <v>90.52</v>
      </c>
      <c r="K1060" s="4" t="s">
        <v>6149</v>
      </c>
    </row>
    <row r="1061" spans="1:11">
      <c r="A1061" t="s">
        <v>2767</v>
      </c>
      <c r="B1061" s="3">
        <v>41781</v>
      </c>
      <c r="C1061" t="s">
        <v>49</v>
      </c>
      <c r="D1061">
        <v>2</v>
      </c>
      <c r="E1061" t="s">
        <v>11928</v>
      </c>
      <c r="F1061" t="s">
        <v>18</v>
      </c>
      <c r="G1061" t="s">
        <v>0</v>
      </c>
      <c r="H1061" t="s">
        <v>9181</v>
      </c>
      <c r="I1061" s="14">
        <f t="shared" si="16"/>
        <v>-565.75</v>
      </c>
      <c r="J1061">
        <v>-90.52</v>
      </c>
      <c r="K1061" s="4" t="s">
        <v>6149</v>
      </c>
    </row>
    <row r="1062" spans="1:11" hidden="1">
      <c r="A1062" t="s">
        <v>2770</v>
      </c>
      <c r="B1062" s="3">
        <v>41781</v>
      </c>
      <c r="C1062" t="s">
        <v>13176</v>
      </c>
      <c r="D1062">
        <v>2</v>
      </c>
      <c r="E1062" t="s">
        <v>13177</v>
      </c>
      <c r="F1062" t="s">
        <v>26</v>
      </c>
      <c r="G1062" t="s">
        <v>13</v>
      </c>
      <c r="H1062" t="s">
        <v>2930</v>
      </c>
      <c r="I1062" s="14">
        <f t="shared" si="16"/>
        <v>1750</v>
      </c>
      <c r="J1062">
        <v>280</v>
      </c>
      <c r="K1062" s="14" t="s">
        <v>6145</v>
      </c>
    </row>
    <row r="1063" spans="1:11" hidden="1">
      <c r="A1063" t="s">
        <v>2773</v>
      </c>
      <c r="B1063" s="3">
        <v>41781</v>
      </c>
      <c r="C1063" t="s">
        <v>13178</v>
      </c>
      <c r="D1063">
        <v>2</v>
      </c>
      <c r="E1063" t="s">
        <v>13179</v>
      </c>
      <c r="F1063" t="s">
        <v>26</v>
      </c>
      <c r="G1063" t="s">
        <v>13</v>
      </c>
      <c r="H1063" t="s">
        <v>5736</v>
      </c>
      <c r="I1063" s="14">
        <f t="shared" si="16"/>
        <v>1025.875</v>
      </c>
      <c r="J1063">
        <v>164.14</v>
      </c>
      <c r="K1063" s="14" t="s">
        <v>6145</v>
      </c>
    </row>
    <row r="1064" spans="1:11" hidden="1">
      <c r="A1064" t="s">
        <v>2776</v>
      </c>
      <c r="B1064" s="3">
        <v>41781</v>
      </c>
      <c r="C1064" t="s">
        <v>13180</v>
      </c>
      <c r="D1064">
        <v>2</v>
      </c>
      <c r="E1064" t="s">
        <v>13181</v>
      </c>
      <c r="F1064" t="s">
        <v>26</v>
      </c>
      <c r="G1064" t="s">
        <v>13</v>
      </c>
      <c r="H1064" t="s">
        <v>13182</v>
      </c>
      <c r="I1064" s="14">
        <f t="shared" si="16"/>
        <v>3413.8125</v>
      </c>
      <c r="J1064">
        <v>546.21</v>
      </c>
      <c r="K1064" s="14" t="s">
        <v>6145</v>
      </c>
    </row>
    <row r="1065" spans="1:11">
      <c r="A1065" s="1" t="s">
        <v>2779</v>
      </c>
      <c r="B1065" s="13">
        <v>41781</v>
      </c>
      <c r="C1065" s="1" t="s">
        <v>16</v>
      </c>
      <c r="D1065" s="1">
        <v>2</v>
      </c>
      <c r="E1065" s="1" t="s">
        <v>11929</v>
      </c>
      <c r="F1065" s="1" t="s">
        <v>18</v>
      </c>
      <c r="G1065" s="1" t="s">
        <v>0</v>
      </c>
      <c r="H1065" s="1" t="s">
        <v>7665</v>
      </c>
      <c r="I1065" s="14">
        <f t="shared" si="16"/>
        <v>164.6875</v>
      </c>
      <c r="J1065" s="1">
        <v>26.35</v>
      </c>
      <c r="K1065" s="4" t="s">
        <v>6149</v>
      </c>
    </row>
    <row r="1066" spans="1:11">
      <c r="A1066" t="s">
        <v>2779</v>
      </c>
      <c r="B1066" s="3">
        <v>41781</v>
      </c>
      <c r="C1066" t="s">
        <v>16</v>
      </c>
      <c r="D1066">
        <v>2</v>
      </c>
      <c r="E1066" t="s">
        <v>11929</v>
      </c>
      <c r="F1066" t="s">
        <v>18</v>
      </c>
      <c r="G1066" t="s">
        <v>0</v>
      </c>
      <c r="H1066" t="s">
        <v>7665</v>
      </c>
      <c r="I1066" s="14">
        <f t="shared" si="16"/>
        <v>164.6875</v>
      </c>
      <c r="J1066">
        <v>26.35</v>
      </c>
      <c r="K1066" s="4" t="s">
        <v>6149</v>
      </c>
    </row>
    <row r="1067" spans="1:11">
      <c r="A1067" t="s">
        <v>2779</v>
      </c>
      <c r="B1067" s="3">
        <v>41781</v>
      </c>
      <c r="C1067" t="s">
        <v>16</v>
      </c>
      <c r="D1067">
        <v>2</v>
      </c>
      <c r="E1067" t="s">
        <v>11929</v>
      </c>
      <c r="F1067" t="s">
        <v>18</v>
      </c>
      <c r="G1067" t="s">
        <v>0</v>
      </c>
      <c r="H1067" t="s">
        <v>7665</v>
      </c>
      <c r="I1067" s="14">
        <f t="shared" si="16"/>
        <v>-164.6875</v>
      </c>
      <c r="J1067">
        <v>-26.35</v>
      </c>
      <c r="K1067" s="4" t="s">
        <v>6149</v>
      </c>
    </row>
    <row r="1068" spans="1:11">
      <c r="A1068" t="s">
        <v>2782</v>
      </c>
      <c r="B1068" s="3">
        <v>41781</v>
      </c>
      <c r="C1068" t="s">
        <v>2</v>
      </c>
      <c r="D1068">
        <v>2</v>
      </c>
      <c r="E1068" t="s">
        <v>13183</v>
      </c>
      <c r="F1068" t="s">
        <v>18</v>
      </c>
      <c r="G1068" t="s">
        <v>0</v>
      </c>
      <c r="H1068" t="s">
        <v>6131</v>
      </c>
      <c r="I1068" s="14">
        <f t="shared" si="16"/>
        <v>344.8125</v>
      </c>
      <c r="J1068">
        <v>55.17</v>
      </c>
      <c r="K1068" s="4" t="s">
        <v>6149</v>
      </c>
    </row>
    <row r="1069" spans="1:11" hidden="1">
      <c r="A1069" t="s">
        <v>2785</v>
      </c>
      <c r="B1069" s="3">
        <v>41781</v>
      </c>
      <c r="C1069" t="s">
        <v>13184</v>
      </c>
      <c r="D1069">
        <v>2</v>
      </c>
      <c r="E1069" t="s">
        <v>13185</v>
      </c>
      <c r="F1069" t="s">
        <v>26</v>
      </c>
      <c r="G1069" t="s">
        <v>13</v>
      </c>
      <c r="H1069" t="s">
        <v>13186</v>
      </c>
      <c r="I1069" s="14">
        <f t="shared" si="16"/>
        <v>3655.1875000000005</v>
      </c>
      <c r="J1069">
        <v>584.83000000000004</v>
      </c>
      <c r="K1069" s="14" t="s">
        <v>6145</v>
      </c>
    </row>
    <row r="1070" spans="1:11" hidden="1">
      <c r="A1070" t="s">
        <v>2789</v>
      </c>
      <c r="B1070" s="3">
        <v>41781</v>
      </c>
      <c r="C1070" t="s">
        <v>13187</v>
      </c>
      <c r="D1070">
        <v>2</v>
      </c>
      <c r="E1070" t="s">
        <v>13188</v>
      </c>
      <c r="F1070" t="s">
        <v>26</v>
      </c>
      <c r="G1070" t="s">
        <v>13</v>
      </c>
      <c r="H1070" t="s">
        <v>13189</v>
      </c>
      <c r="I1070" s="14">
        <f t="shared" si="16"/>
        <v>853.43750000000011</v>
      </c>
      <c r="J1070">
        <v>136.55000000000001</v>
      </c>
      <c r="K1070" s="14" t="s">
        <v>6145</v>
      </c>
    </row>
    <row r="1071" spans="1:11" hidden="1">
      <c r="A1071" t="s">
        <v>742</v>
      </c>
      <c r="B1071" s="3">
        <v>41781</v>
      </c>
      <c r="C1071" t="s">
        <v>12287</v>
      </c>
      <c r="D1071">
        <v>2</v>
      </c>
      <c r="E1071" t="s">
        <v>13190</v>
      </c>
      <c r="F1071" t="s">
        <v>26</v>
      </c>
      <c r="G1071" t="s">
        <v>13</v>
      </c>
      <c r="H1071" t="s">
        <v>7488</v>
      </c>
      <c r="I1071" s="14">
        <f t="shared" si="16"/>
        <v>1094.8125</v>
      </c>
      <c r="J1071">
        <v>175.17</v>
      </c>
      <c r="K1071" s="14" t="s">
        <v>6145</v>
      </c>
    </row>
    <row r="1072" spans="1:11">
      <c r="A1072" t="s">
        <v>743</v>
      </c>
      <c r="B1072" s="3">
        <v>41781</v>
      </c>
      <c r="C1072" t="s">
        <v>2</v>
      </c>
      <c r="D1072">
        <v>2</v>
      </c>
      <c r="E1072" t="s">
        <v>13191</v>
      </c>
      <c r="F1072" t="s">
        <v>18</v>
      </c>
      <c r="G1072" t="s">
        <v>0</v>
      </c>
      <c r="H1072" t="s">
        <v>3122</v>
      </c>
      <c r="I1072" s="14">
        <f t="shared" si="16"/>
        <v>55.5625</v>
      </c>
      <c r="J1072">
        <v>8.89</v>
      </c>
      <c r="K1072" s="4" t="s">
        <v>6149</v>
      </c>
    </row>
    <row r="1073" spans="1:11" hidden="1">
      <c r="A1073" t="s">
        <v>2793</v>
      </c>
      <c r="B1073" s="3">
        <v>41781</v>
      </c>
      <c r="C1073" t="s">
        <v>13192</v>
      </c>
      <c r="D1073">
        <v>2</v>
      </c>
      <c r="E1073" t="s">
        <v>13193</v>
      </c>
      <c r="F1073" t="s">
        <v>26</v>
      </c>
      <c r="G1073" t="s">
        <v>13</v>
      </c>
      <c r="H1073" t="s">
        <v>13194</v>
      </c>
      <c r="I1073" s="14">
        <f t="shared" si="16"/>
        <v>4025.1875</v>
      </c>
      <c r="J1073">
        <v>644.03</v>
      </c>
      <c r="K1073" s="14" t="s">
        <v>6145</v>
      </c>
    </row>
    <row r="1074" spans="1:11" hidden="1">
      <c r="A1074" t="s">
        <v>2797</v>
      </c>
      <c r="B1074" s="3">
        <v>41781</v>
      </c>
      <c r="C1074" t="s">
        <v>13195</v>
      </c>
      <c r="D1074">
        <v>2</v>
      </c>
      <c r="E1074" t="s">
        <v>13196</v>
      </c>
      <c r="F1074" t="s">
        <v>26</v>
      </c>
      <c r="G1074" t="s">
        <v>13</v>
      </c>
      <c r="H1074" t="s">
        <v>1534</v>
      </c>
      <c r="I1074" s="14">
        <f t="shared" si="16"/>
        <v>3284.5</v>
      </c>
      <c r="J1074">
        <v>525.52</v>
      </c>
      <c r="K1074" s="14" t="s">
        <v>6145</v>
      </c>
    </row>
    <row r="1075" spans="1:11" hidden="1">
      <c r="A1075" t="s">
        <v>2804</v>
      </c>
      <c r="B1075" s="3">
        <v>41782</v>
      </c>
      <c r="C1075" t="s">
        <v>13197</v>
      </c>
      <c r="D1075">
        <v>2</v>
      </c>
      <c r="E1075" t="s">
        <v>13198</v>
      </c>
      <c r="F1075" t="s">
        <v>26</v>
      </c>
      <c r="G1075" t="s">
        <v>13</v>
      </c>
      <c r="H1075" t="s">
        <v>1145</v>
      </c>
      <c r="I1075" s="14">
        <f t="shared" si="16"/>
        <v>1801.7499999999998</v>
      </c>
      <c r="J1075">
        <v>288.27999999999997</v>
      </c>
      <c r="K1075" s="14" t="s">
        <v>6145</v>
      </c>
    </row>
    <row r="1076" spans="1:11">
      <c r="A1076" t="s">
        <v>5677</v>
      </c>
      <c r="B1076" s="3">
        <v>41782</v>
      </c>
      <c r="C1076" t="s">
        <v>2</v>
      </c>
      <c r="D1076">
        <v>2</v>
      </c>
      <c r="E1076" t="s">
        <v>13199</v>
      </c>
      <c r="F1076" t="s">
        <v>18</v>
      </c>
      <c r="G1076" t="s">
        <v>0</v>
      </c>
      <c r="H1076" t="s">
        <v>88</v>
      </c>
      <c r="I1076" s="14">
        <f t="shared" si="16"/>
        <v>129.3125</v>
      </c>
      <c r="J1076">
        <v>20.69</v>
      </c>
      <c r="K1076" s="4" t="s">
        <v>6149</v>
      </c>
    </row>
    <row r="1077" spans="1:11" hidden="1">
      <c r="A1077" t="s">
        <v>2814</v>
      </c>
      <c r="B1077" s="3">
        <v>41782</v>
      </c>
      <c r="C1077" t="s">
        <v>13200</v>
      </c>
      <c r="D1077">
        <v>2</v>
      </c>
      <c r="E1077" t="s">
        <v>13201</v>
      </c>
      <c r="F1077" t="s">
        <v>26</v>
      </c>
      <c r="G1077" t="s">
        <v>13</v>
      </c>
      <c r="H1077" t="s">
        <v>13039</v>
      </c>
      <c r="I1077" s="14">
        <f t="shared" si="16"/>
        <v>3006.9375</v>
      </c>
      <c r="J1077">
        <v>481.11</v>
      </c>
      <c r="K1077" s="14" t="s">
        <v>6145</v>
      </c>
    </row>
    <row r="1078" spans="1:11" hidden="1">
      <c r="A1078" t="s">
        <v>746</v>
      </c>
      <c r="B1078" s="3">
        <v>41782</v>
      </c>
      <c r="C1078" t="s">
        <v>13202</v>
      </c>
      <c r="D1078">
        <v>2</v>
      </c>
      <c r="E1078" t="s">
        <v>13203</v>
      </c>
      <c r="F1078" t="s">
        <v>26</v>
      </c>
      <c r="G1078" t="s">
        <v>13</v>
      </c>
      <c r="H1078" t="s">
        <v>13204</v>
      </c>
      <c r="I1078" s="14">
        <f t="shared" si="16"/>
        <v>3586.2499999999995</v>
      </c>
      <c r="J1078">
        <v>573.79999999999995</v>
      </c>
      <c r="K1078" s="14" t="s">
        <v>6145</v>
      </c>
    </row>
    <row r="1079" spans="1:11">
      <c r="A1079" s="1" t="s">
        <v>748</v>
      </c>
      <c r="B1079" s="13">
        <v>41782</v>
      </c>
      <c r="C1079" s="1" t="s">
        <v>6757</v>
      </c>
      <c r="D1079" s="1">
        <v>2</v>
      </c>
      <c r="E1079" s="1" t="s">
        <v>11930</v>
      </c>
      <c r="F1079" s="1" t="s">
        <v>18</v>
      </c>
      <c r="G1079" s="1" t="s">
        <v>0</v>
      </c>
      <c r="H1079" s="1" t="s">
        <v>39</v>
      </c>
      <c r="I1079" s="14">
        <f t="shared" si="16"/>
        <v>647.4375</v>
      </c>
      <c r="J1079" s="1">
        <v>103.59</v>
      </c>
      <c r="K1079" s="4" t="s">
        <v>6149</v>
      </c>
    </row>
    <row r="1080" spans="1:11">
      <c r="A1080" t="s">
        <v>748</v>
      </c>
      <c r="B1080" s="3">
        <v>41782</v>
      </c>
      <c r="C1080" t="s">
        <v>6757</v>
      </c>
      <c r="D1080">
        <v>2</v>
      </c>
      <c r="E1080" t="s">
        <v>11930</v>
      </c>
      <c r="F1080" t="s">
        <v>18</v>
      </c>
      <c r="G1080" t="s">
        <v>0</v>
      </c>
      <c r="H1080" t="s">
        <v>39</v>
      </c>
      <c r="I1080" s="14">
        <f t="shared" si="16"/>
        <v>1067.4375</v>
      </c>
      <c r="J1080">
        <v>170.79</v>
      </c>
      <c r="K1080" s="4" t="s">
        <v>6149</v>
      </c>
    </row>
    <row r="1081" spans="1:11">
      <c r="A1081" t="s">
        <v>748</v>
      </c>
      <c r="B1081" s="3">
        <v>41782</v>
      </c>
      <c r="C1081" t="s">
        <v>6757</v>
      </c>
      <c r="D1081">
        <v>2</v>
      </c>
      <c r="E1081" t="s">
        <v>11930</v>
      </c>
      <c r="F1081" t="s">
        <v>18</v>
      </c>
      <c r="G1081" t="s">
        <v>0</v>
      </c>
      <c r="H1081" t="s">
        <v>39</v>
      </c>
      <c r="I1081" s="14">
        <f t="shared" si="16"/>
        <v>-647.4375</v>
      </c>
      <c r="J1081">
        <v>-103.59</v>
      </c>
      <c r="K1081" s="4" t="s">
        <v>6149</v>
      </c>
    </row>
    <row r="1082" spans="1:11">
      <c r="A1082" t="s">
        <v>751</v>
      </c>
      <c r="B1082" s="3">
        <v>41782</v>
      </c>
      <c r="C1082" t="s">
        <v>2</v>
      </c>
      <c r="D1082">
        <v>2</v>
      </c>
      <c r="E1082" t="s">
        <v>13205</v>
      </c>
      <c r="F1082" t="s">
        <v>18</v>
      </c>
      <c r="G1082" t="s">
        <v>0</v>
      </c>
      <c r="H1082" t="s">
        <v>2261</v>
      </c>
      <c r="I1082" s="14">
        <f t="shared" si="16"/>
        <v>540.4375</v>
      </c>
      <c r="J1082">
        <v>86.47</v>
      </c>
      <c r="K1082" s="4" t="s">
        <v>6149</v>
      </c>
    </row>
    <row r="1083" spans="1:11">
      <c r="A1083" t="s">
        <v>2894</v>
      </c>
      <c r="B1083" s="3">
        <v>41782</v>
      </c>
      <c r="C1083" t="s">
        <v>2</v>
      </c>
      <c r="D1083">
        <v>2</v>
      </c>
      <c r="E1083" t="s">
        <v>13206</v>
      </c>
      <c r="F1083" t="s">
        <v>18</v>
      </c>
      <c r="G1083" t="s">
        <v>0</v>
      </c>
      <c r="H1083" t="s">
        <v>11296</v>
      </c>
      <c r="I1083" s="14">
        <f t="shared" si="16"/>
        <v>606.875</v>
      </c>
      <c r="J1083">
        <v>97.1</v>
      </c>
      <c r="K1083" s="4" t="s">
        <v>6149</v>
      </c>
    </row>
    <row r="1084" spans="1:11" hidden="1">
      <c r="A1084" t="s">
        <v>8683</v>
      </c>
      <c r="B1084" s="3">
        <v>41782</v>
      </c>
      <c r="C1084" t="s">
        <v>13207</v>
      </c>
      <c r="D1084">
        <v>2</v>
      </c>
      <c r="E1084" t="s">
        <v>13208</v>
      </c>
      <c r="F1084" t="s">
        <v>26</v>
      </c>
      <c r="G1084" t="s">
        <v>13</v>
      </c>
      <c r="H1084" t="s">
        <v>2922</v>
      </c>
      <c r="I1084" s="14">
        <f t="shared" si="16"/>
        <v>3043.125</v>
      </c>
      <c r="J1084">
        <v>486.9</v>
      </c>
      <c r="K1084" s="14" t="s">
        <v>6145</v>
      </c>
    </row>
    <row r="1085" spans="1:11">
      <c r="A1085" s="1" t="s">
        <v>2900</v>
      </c>
      <c r="B1085" s="13">
        <v>41782</v>
      </c>
      <c r="C1085" s="1" t="s">
        <v>6757</v>
      </c>
      <c r="D1085" s="1">
        <v>2</v>
      </c>
      <c r="E1085" s="1" t="s">
        <v>11931</v>
      </c>
      <c r="F1085" s="1" t="s">
        <v>18</v>
      </c>
      <c r="G1085" s="1" t="s">
        <v>0</v>
      </c>
      <c r="H1085" s="1" t="s">
        <v>39</v>
      </c>
      <c r="I1085" s="14">
        <f t="shared" si="16"/>
        <v>710.25</v>
      </c>
      <c r="J1085" s="1">
        <v>113.64</v>
      </c>
      <c r="K1085" s="4" t="s">
        <v>6149</v>
      </c>
    </row>
    <row r="1086" spans="1:11">
      <c r="A1086" t="s">
        <v>2900</v>
      </c>
      <c r="B1086" s="3">
        <v>41782</v>
      </c>
      <c r="C1086" t="s">
        <v>6757</v>
      </c>
      <c r="D1086">
        <v>2</v>
      </c>
      <c r="E1086" t="s">
        <v>11931</v>
      </c>
      <c r="F1086" t="s">
        <v>18</v>
      </c>
      <c r="G1086" t="s">
        <v>0</v>
      </c>
      <c r="H1086" t="s">
        <v>39</v>
      </c>
      <c r="I1086" s="14">
        <f t="shared" si="16"/>
        <v>1067.4375</v>
      </c>
      <c r="J1086">
        <v>170.79</v>
      </c>
      <c r="K1086" s="4" t="s">
        <v>6149</v>
      </c>
    </row>
    <row r="1087" spans="1:11">
      <c r="A1087" t="s">
        <v>2900</v>
      </c>
      <c r="B1087" s="3">
        <v>41782</v>
      </c>
      <c r="C1087" t="s">
        <v>6757</v>
      </c>
      <c r="D1087">
        <v>2</v>
      </c>
      <c r="E1087" t="s">
        <v>11931</v>
      </c>
      <c r="F1087" t="s">
        <v>18</v>
      </c>
      <c r="G1087" t="s">
        <v>0</v>
      </c>
      <c r="H1087" t="s">
        <v>39</v>
      </c>
      <c r="I1087" s="14">
        <f t="shared" si="16"/>
        <v>-710.25</v>
      </c>
      <c r="J1087">
        <v>-113.64</v>
      </c>
      <c r="K1087" s="4" t="s">
        <v>6149</v>
      </c>
    </row>
    <row r="1088" spans="1:11">
      <c r="A1088" s="1" t="s">
        <v>2903</v>
      </c>
      <c r="B1088" s="13">
        <v>41782</v>
      </c>
      <c r="C1088" s="1" t="s">
        <v>16</v>
      </c>
      <c r="D1088" s="1">
        <v>2</v>
      </c>
      <c r="E1088" s="1" t="s">
        <v>11932</v>
      </c>
      <c r="F1088" s="1" t="s">
        <v>18</v>
      </c>
      <c r="G1088" s="1" t="s">
        <v>0</v>
      </c>
      <c r="H1088" s="1" t="s">
        <v>11933</v>
      </c>
      <c r="I1088" s="14">
        <f t="shared" si="16"/>
        <v>18795.125</v>
      </c>
      <c r="J1088" s="14">
        <v>3007.22</v>
      </c>
      <c r="K1088" s="4" t="s">
        <v>6149</v>
      </c>
    </row>
    <row r="1089" spans="1:11">
      <c r="A1089" t="s">
        <v>2903</v>
      </c>
      <c r="B1089" s="3">
        <v>41782</v>
      </c>
      <c r="C1089" t="s">
        <v>16</v>
      </c>
      <c r="D1089">
        <v>2</v>
      </c>
      <c r="E1089" t="s">
        <v>11932</v>
      </c>
      <c r="F1089" t="s">
        <v>18</v>
      </c>
      <c r="G1089" t="s">
        <v>0</v>
      </c>
      <c r="H1089" t="s">
        <v>11933</v>
      </c>
      <c r="I1089" s="14">
        <f t="shared" si="16"/>
        <v>18795.125</v>
      </c>
      <c r="J1089" s="4">
        <v>3007.22</v>
      </c>
      <c r="K1089" s="4" t="s">
        <v>6149</v>
      </c>
    </row>
    <row r="1090" spans="1:11">
      <c r="A1090" t="s">
        <v>2903</v>
      </c>
      <c r="B1090" s="3">
        <v>41782</v>
      </c>
      <c r="C1090" t="s">
        <v>16</v>
      </c>
      <c r="D1090">
        <v>2</v>
      </c>
      <c r="E1090" t="s">
        <v>11932</v>
      </c>
      <c r="F1090" t="s">
        <v>18</v>
      </c>
      <c r="G1090" t="s">
        <v>0</v>
      </c>
      <c r="H1090" t="s">
        <v>11933</v>
      </c>
      <c r="I1090" s="14">
        <f t="shared" si="16"/>
        <v>-18795.125</v>
      </c>
      <c r="J1090" s="4">
        <v>-3007.22</v>
      </c>
      <c r="K1090" s="4" t="s">
        <v>6149</v>
      </c>
    </row>
    <row r="1091" spans="1:11" hidden="1">
      <c r="A1091" t="s">
        <v>795</v>
      </c>
      <c r="B1091" s="3">
        <v>41782</v>
      </c>
      <c r="C1091" t="s">
        <v>11937</v>
      </c>
      <c r="D1091">
        <v>2</v>
      </c>
      <c r="E1091" t="s">
        <v>13209</v>
      </c>
      <c r="F1091" t="s">
        <v>26</v>
      </c>
      <c r="G1091" t="s">
        <v>13</v>
      </c>
      <c r="H1091" t="s">
        <v>3639</v>
      </c>
      <c r="I1091" s="14">
        <f t="shared" si="16"/>
        <v>2525.875</v>
      </c>
      <c r="J1091">
        <v>404.14</v>
      </c>
      <c r="K1091" s="14" t="s">
        <v>6145</v>
      </c>
    </row>
    <row r="1092" spans="1:11">
      <c r="A1092" s="1" t="s">
        <v>2909</v>
      </c>
      <c r="B1092" s="13">
        <v>41782</v>
      </c>
      <c r="C1092" s="1" t="s">
        <v>16</v>
      </c>
      <c r="D1092" s="1">
        <v>2</v>
      </c>
      <c r="E1092" s="1" t="s">
        <v>11934</v>
      </c>
      <c r="F1092" s="1" t="s">
        <v>18</v>
      </c>
      <c r="G1092" s="1" t="s">
        <v>0</v>
      </c>
      <c r="H1092" s="1" t="s">
        <v>11243</v>
      </c>
      <c r="I1092" s="14">
        <f t="shared" si="16"/>
        <v>134.0625</v>
      </c>
      <c r="J1092" s="1">
        <v>21.45</v>
      </c>
      <c r="K1092" s="4" t="s">
        <v>6149</v>
      </c>
    </row>
    <row r="1093" spans="1:11">
      <c r="A1093" t="s">
        <v>2909</v>
      </c>
      <c r="B1093" s="3">
        <v>41782</v>
      </c>
      <c r="C1093" t="s">
        <v>16</v>
      </c>
      <c r="D1093">
        <v>2</v>
      </c>
      <c r="E1093" t="s">
        <v>11934</v>
      </c>
      <c r="F1093" t="s">
        <v>18</v>
      </c>
      <c r="G1093" t="s">
        <v>0</v>
      </c>
      <c r="H1093" t="s">
        <v>11243</v>
      </c>
      <c r="I1093" s="14">
        <f t="shared" si="16"/>
        <v>134.0625</v>
      </c>
      <c r="J1093">
        <v>21.45</v>
      </c>
      <c r="K1093" s="4" t="s">
        <v>6149</v>
      </c>
    </row>
    <row r="1094" spans="1:11">
      <c r="A1094" t="s">
        <v>2909</v>
      </c>
      <c r="B1094" s="3">
        <v>41782</v>
      </c>
      <c r="C1094" t="s">
        <v>16</v>
      </c>
      <c r="D1094">
        <v>2</v>
      </c>
      <c r="E1094" t="s">
        <v>11934</v>
      </c>
      <c r="F1094" t="s">
        <v>18</v>
      </c>
      <c r="G1094" t="s">
        <v>0</v>
      </c>
      <c r="H1094" t="s">
        <v>11243</v>
      </c>
      <c r="I1094" s="14">
        <f t="shared" si="16"/>
        <v>-134.0625</v>
      </c>
      <c r="J1094">
        <v>-21.45</v>
      </c>
      <c r="K1094" s="4" t="s">
        <v>6149</v>
      </c>
    </row>
    <row r="1095" spans="1:11" hidden="1">
      <c r="A1095" t="s">
        <v>2911</v>
      </c>
      <c r="B1095" s="3">
        <v>41782</v>
      </c>
      <c r="C1095" t="s">
        <v>13210</v>
      </c>
      <c r="D1095">
        <v>2</v>
      </c>
      <c r="E1095" t="s">
        <v>13211</v>
      </c>
      <c r="F1095" t="s">
        <v>26</v>
      </c>
      <c r="G1095" t="s">
        <v>13</v>
      </c>
      <c r="H1095" t="s">
        <v>2316</v>
      </c>
      <c r="I1095" s="14">
        <f t="shared" si="16"/>
        <v>1534.5</v>
      </c>
      <c r="J1095">
        <v>245.52</v>
      </c>
      <c r="K1095" s="14" t="s">
        <v>6145</v>
      </c>
    </row>
    <row r="1096" spans="1:11">
      <c r="A1096" s="1" t="s">
        <v>796</v>
      </c>
      <c r="B1096" s="13">
        <v>41782</v>
      </c>
      <c r="C1096" s="1" t="s">
        <v>16</v>
      </c>
      <c r="D1096" s="1">
        <v>2</v>
      </c>
      <c r="E1096" s="1" t="s">
        <v>11935</v>
      </c>
      <c r="F1096" s="1" t="s">
        <v>18</v>
      </c>
      <c r="G1096" s="1" t="s">
        <v>0</v>
      </c>
      <c r="H1096" s="1" t="s">
        <v>2433</v>
      </c>
      <c r="I1096" s="14">
        <f t="shared" si="16"/>
        <v>2485.625</v>
      </c>
      <c r="J1096" s="1">
        <v>397.7</v>
      </c>
      <c r="K1096" s="4" t="s">
        <v>6149</v>
      </c>
    </row>
    <row r="1097" spans="1:11">
      <c r="A1097" t="s">
        <v>796</v>
      </c>
      <c r="B1097" s="3">
        <v>41782</v>
      </c>
      <c r="C1097" t="s">
        <v>16</v>
      </c>
      <c r="D1097">
        <v>2</v>
      </c>
      <c r="E1097" t="s">
        <v>11935</v>
      </c>
      <c r="F1097" t="s">
        <v>18</v>
      </c>
      <c r="G1097" t="s">
        <v>0</v>
      </c>
      <c r="H1097" t="s">
        <v>2433</v>
      </c>
      <c r="I1097" s="14">
        <f t="shared" si="16"/>
        <v>2485.625</v>
      </c>
      <c r="J1097">
        <v>397.7</v>
      </c>
      <c r="K1097" s="4" t="s">
        <v>6149</v>
      </c>
    </row>
    <row r="1098" spans="1:11">
      <c r="A1098" t="s">
        <v>796</v>
      </c>
      <c r="B1098" s="3">
        <v>41782</v>
      </c>
      <c r="C1098" t="s">
        <v>16</v>
      </c>
      <c r="D1098">
        <v>2</v>
      </c>
      <c r="E1098" t="s">
        <v>11935</v>
      </c>
      <c r="F1098" t="s">
        <v>18</v>
      </c>
      <c r="G1098" t="s">
        <v>0</v>
      </c>
      <c r="H1098" t="s">
        <v>2433</v>
      </c>
      <c r="I1098" s="14">
        <f t="shared" ref="I1098:I1161" si="17">J1098*100/16</f>
        <v>-2485.625</v>
      </c>
      <c r="J1098">
        <v>-397.7</v>
      </c>
      <c r="K1098" s="4" t="s">
        <v>6149</v>
      </c>
    </row>
    <row r="1099" spans="1:11">
      <c r="A1099" s="1" t="s">
        <v>2915</v>
      </c>
      <c r="B1099" s="13">
        <v>41782</v>
      </c>
      <c r="C1099" s="1" t="s">
        <v>16</v>
      </c>
      <c r="D1099" s="1">
        <v>2</v>
      </c>
      <c r="E1099" s="1" t="s">
        <v>11936</v>
      </c>
      <c r="F1099" s="1" t="s">
        <v>18</v>
      </c>
      <c r="G1099" s="1" t="s">
        <v>0</v>
      </c>
      <c r="H1099" s="1" t="s">
        <v>11477</v>
      </c>
      <c r="I1099" s="14">
        <f t="shared" si="17"/>
        <v>96.5625</v>
      </c>
      <c r="J1099" s="1">
        <v>15.45</v>
      </c>
      <c r="K1099" s="4" t="s">
        <v>6149</v>
      </c>
    </row>
    <row r="1100" spans="1:11">
      <c r="A1100" t="s">
        <v>2915</v>
      </c>
      <c r="B1100" s="3">
        <v>41782</v>
      </c>
      <c r="C1100" t="s">
        <v>16</v>
      </c>
      <c r="D1100">
        <v>2</v>
      </c>
      <c r="E1100" t="s">
        <v>11936</v>
      </c>
      <c r="F1100" t="s">
        <v>18</v>
      </c>
      <c r="G1100" t="s">
        <v>0</v>
      </c>
      <c r="H1100" t="s">
        <v>11477</v>
      </c>
      <c r="I1100" s="14">
        <f t="shared" si="17"/>
        <v>96.5625</v>
      </c>
      <c r="J1100">
        <v>15.45</v>
      </c>
      <c r="K1100" s="4" t="s">
        <v>6149</v>
      </c>
    </row>
    <row r="1101" spans="1:11">
      <c r="A1101" t="s">
        <v>2915</v>
      </c>
      <c r="B1101" s="3">
        <v>41782</v>
      </c>
      <c r="C1101" t="s">
        <v>16</v>
      </c>
      <c r="D1101">
        <v>2</v>
      </c>
      <c r="E1101" t="s">
        <v>11936</v>
      </c>
      <c r="F1101" t="s">
        <v>18</v>
      </c>
      <c r="G1101" t="s">
        <v>0</v>
      </c>
      <c r="H1101" t="s">
        <v>11477</v>
      </c>
      <c r="I1101" s="14">
        <f t="shared" si="17"/>
        <v>-96.5625</v>
      </c>
      <c r="J1101">
        <v>-15.45</v>
      </c>
      <c r="K1101" s="4" t="s">
        <v>6149</v>
      </c>
    </row>
    <row r="1102" spans="1:11" hidden="1">
      <c r="A1102" t="s">
        <v>2923</v>
      </c>
      <c r="B1102" s="3">
        <v>41782</v>
      </c>
      <c r="C1102" t="s">
        <v>13212</v>
      </c>
      <c r="D1102">
        <v>2</v>
      </c>
      <c r="E1102" t="s">
        <v>13213</v>
      </c>
      <c r="F1102" t="s">
        <v>26</v>
      </c>
      <c r="G1102" t="s">
        <v>13</v>
      </c>
      <c r="H1102" t="s">
        <v>8192</v>
      </c>
      <c r="I1102" s="14">
        <f t="shared" si="17"/>
        <v>1436.1875</v>
      </c>
      <c r="J1102">
        <v>229.79</v>
      </c>
      <c r="K1102" s="14" t="s">
        <v>6145</v>
      </c>
    </row>
    <row r="1103" spans="1:11" hidden="1">
      <c r="A1103" t="s">
        <v>2927</v>
      </c>
      <c r="B1103" s="3">
        <v>41782</v>
      </c>
      <c r="C1103" t="s">
        <v>13214</v>
      </c>
      <c r="D1103">
        <v>2</v>
      </c>
      <c r="E1103" t="s">
        <v>13215</v>
      </c>
      <c r="F1103" t="s">
        <v>26</v>
      </c>
      <c r="G1103" t="s">
        <v>13</v>
      </c>
      <c r="H1103" t="s">
        <v>7424</v>
      </c>
      <c r="I1103" s="14">
        <f t="shared" si="17"/>
        <v>587</v>
      </c>
      <c r="J1103">
        <v>93.92</v>
      </c>
      <c r="K1103" s="14" t="s">
        <v>6145</v>
      </c>
    </row>
    <row r="1104" spans="1:11" hidden="1">
      <c r="A1104" t="s">
        <v>2931</v>
      </c>
      <c r="B1104" s="3">
        <v>41782</v>
      </c>
      <c r="C1104" t="s">
        <v>13216</v>
      </c>
      <c r="D1104">
        <v>2</v>
      </c>
      <c r="E1104" t="s">
        <v>13217</v>
      </c>
      <c r="F1104" t="s">
        <v>26</v>
      </c>
      <c r="G1104" t="s">
        <v>13</v>
      </c>
      <c r="H1104" t="s">
        <v>2272</v>
      </c>
      <c r="I1104" s="14">
        <f t="shared" si="17"/>
        <v>853.43750000000011</v>
      </c>
      <c r="J1104">
        <v>136.55000000000001</v>
      </c>
      <c r="K1104" s="14" t="s">
        <v>6145</v>
      </c>
    </row>
    <row r="1105" spans="1:11" hidden="1">
      <c r="A1105" t="s">
        <v>798</v>
      </c>
      <c r="B1105" s="3">
        <v>41782</v>
      </c>
      <c r="C1105" t="s">
        <v>13218</v>
      </c>
      <c r="D1105">
        <v>2</v>
      </c>
      <c r="E1105" t="s">
        <v>13219</v>
      </c>
      <c r="F1105" t="s">
        <v>26</v>
      </c>
      <c r="G1105" t="s">
        <v>13</v>
      </c>
      <c r="H1105" t="s">
        <v>633</v>
      </c>
      <c r="I1105" s="14">
        <f t="shared" si="17"/>
        <v>853.43750000000011</v>
      </c>
      <c r="J1105">
        <v>136.55000000000001</v>
      </c>
      <c r="K1105" s="14" t="s">
        <v>6145</v>
      </c>
    </row>
    <row r="1106" spans="1:11" hidden="1">
      <c r="A1106" s="1" t="s">
        <v>2935</v>
      </c>
      <c r="B1106" s="13">
        <v>41782</v>
      </c>
      <c r="C1106" s="1" t="s">
        <v>11937</v>
      </c>
      <c r="D1106" s="1">
        <v>2</v>
      </c>
      <c r="E1106" s="1" t="s">
        <v>11938</v>
      </c>
      <c r="F1106" s="1" t="s">
        <v>26</v>
      </c>
      <c r="G1106" s="1" t="s">
        <v>13</v>
      </c>
      <c r="H1106" s="1" t="s">
        <v>3639</v>
      </c>
      <c r="I1106" s="14">
        <f t="shared" si="17"/>
        <v>1439.5625</v>
      </c>
      <c r="J1106" s="1">
        <v>230.33</v>
      </c>
      <c r="K1106" s="14" t="s">
        <v>6145</v>
      </c>
    </row>
    <row r="1107" spans="1:11" hidden="1">
      <c r="A1107" t="s">
        <v>2935</v>
      </c>
      <c r="B1107" s="3">
        <v>41782</v>
      </c>
      <c r="C1107" t="s">
        <v>11937</v>
      </c>
      <c r="D1107">
        <v>2</v>
      </c>
      <c r="E1107" t="s">
        <v>11938</v>
      </c>
      <c r="F1107" t="s">
        <v>26</v>
      </c>
      <c r="G1107" t="s">
        <v>13</v>
      </c>
      <c r="H1107" t="s">
        <v>3639</v>
      </c>
      <c r="I1107" s="14">
        <f t="shared" si="17"/>
        <v>1439.5625</v>
      </c>
      <c r="J1107">
        <v>230.33</v>
      </c>
      <c r="K1107" s="14" t="s">
        <v>6145</v>
      </c>
    </row>
    <row r="1108" spans="1:11" hidden="1">
      <c r="A1108" t="s">
        <v>2935</v>
      </c>
      <c r="B1108" s="3">
        <v>41782</v>
      </c>
      <c r="C1108" t="s">
        <v>11937</v>
      </c>
      <c r="D1108">
        <v>2</v>
      </c>
      <c r="E1108" t="s">
        <v>11938</v>
      </c>
      <c r="F1108" t="s">
        <v>26</v>
      </c>
      <c r="G1108" t="s">
        <v>13</v>
      </c>
      <c r="H1108" t="s">
        <v>3639</v>
      </c>
      <c r="I1108" s="14">
        <f t="shared" si="17"/>
        <v>-1439.5625</v>
      </c>
      <c r="J1108">
        <v>-230.33</v>
      </c>
      <c r="K1108" s="14" t="s">
        <v>6145</v>
      </c>
    </row>
    <row r="1109" spans="1:11" hidden="1">
      <c r="A1109" s="1" t="s">
        <v>2939</v>
      </c>
      <c r="B1109" s="13">
        <v>41782</v>
      </c>
      <c r="C1109" s="1" t="s">
        <v>11939</v>
      </c>
      <c r="D1109" s="1">
        <v>2</v>
      </c>
      <c r="E1109" s="1" t="s">
        <v>11940</v>
      </c>
      <c r="F1109" s="1" t="s">
        <v>26</v>
      </c>
      <c r="G1109" s="1" t="s">
        <v>13</v>
      </c>
      <c r="H1109" s="1" t="s">
        <v>3639</v>
      </c>
      <c r="I1109" s="14">
        <f t="shared" si="17"/>
        <v>1086.25</v>
      </c>
      <c r="J1109" s="1">
        <v>173.8</v>
      </c>
      <c r="K1109" s="14" t="s">
        <v>6145</v>
      </c>
    </row>
    <row r="1110" spans="1:11" hidden="1">
      <c r="A1110" t="s">
        <v>2939</v>
      </c>
      <c r="B1110" s="3">
        <v>41782</v>
      </c>
      <c r="C1110" t="s">
        <v>11939</v>
      </c>
      <c r="D1110">
        <v>2</v>
      </c>
      <c r="E1110" t="s">
        <v>11940</v>
      </c>
      <c r="F1110" t="s">
        <v>26</v>
      </c>
      <c r="G1110" t="s">
        <v>13</v>
      </c>
      <c r="H1110" t="s">
        <v>3639</v>
      </c>
      <c r="I1110" s="14">
        <f t="shared" si="17"/>
        <v>1086.25</v>
      </c>
      <c r="J1110">
        <v>173.8</v>
      </c>
      <c r="K1110" s="14" t="s">
        <v>6145</v>
      </c>
    </row>
    <row r="1111" spans="1:11" hidden="1">
      <c r="A1111" t="s">
        <v>2939</v>
      </c>
      <c r="B1111" s="3">
        <v>41782</v>
      </c>
      <c r="C1111" t="s">
        <v>11939</v>
      </c>
      <c r="D1111">
        <v>2</v>
      </c>
      <c r="E1111" t="s">
        <v>11940</v>
      </c>
      <c r="F1111" t="s">
        <v>26</v>
      </c>
      <c r="G1111" t="s">
        <v>13</v>
      </c>
      <c r="H1111" t="s">
        <v>3639</v>
      </c>
      <c r="I1111" s="14">
        <f t="shared" si="17"/>
        <v>-1086.25</v>
      </c>
      <c r="J1111">
        <v>-173.8</v>
      </c>
      <c r="K1111" s="14" t="s">
        <v>6145</v>
      </c>
    </row>
    <row r="1112" spans="1:11" hidden="1">
      <c r="A1112" t="s">
        <v>801</v>
      </c>
      <c r="B1112" s="3">
        <v>41782</v>
      </c>
      <c r="C1112" t="s">
        <v>13220</v>
      </c>
      <c r="D1112">
        <v>2</v>
      </c>
      <c r="E1112" t="s">
        <v>13221</v>
      </c>
      <c r="F1112" t="s">
        <v>26</v>
      </c>
      <c r="G1112" t="s">
        <v>13</v>
      </c>
      <c r="H1112" t="s">
        <v>4986</v>
      </c>
      <c r="I1112" s="14">
        <f t="shared" si="17"/>
        <v>5241.875</v>
      </c>
      <c r="J1112">
        <v>838.7</v>
      </c>
      <c r="K1112" s="14" t="s">
        <v>6145</v>
      </c>
    </row>
    <row r="1113" spans="1:11">
      <c r="A1113" t="s">
        <v>5730</v>
      </c>
      <c r="B1113" s="3">
        <v>41782</v>
      </c>
      <c r="C1113" t="s">
        <v>2</v>
      </c>
      <c r="D1113">
        <v>2</v>
      </c>
      <c r="E1113" t="s">
        <v>13222</v>
      </c>
      <c r="F1113" t="s">
        <v>18</v>
      </c>
      <c r="G1113" t="s">
        <v>0</v>
      </c>
      <c r="H1113" t="s">
        <v>88</v>
      </c>
      <c r="I1113" s="14">
        <f t="shared" si="17"/>
        <v>852.81249999999989</v>
      </c>
      <c r="J1113">
        <v>136.44999999999999</v>
      </c>
      <c r="K1113" s="4" t="s">
        <v>6149</v>
      </c>
    </row>
    <row r="1114" spans="1:11" hidden="1">
      <c r="A1114" t="s">
        <v>2943</v>
      </c>
      <c r="B1114" s="3">
        <v>41782</v>
      </c>
      <c r="C1114" t="s">
        <v>13223</v>
      </c>
      <c r="D1114">
        <v>2</v>
      </c>
      <c r="E1114" t="s">
        <v>13224</v>
      </c>
      <c r="F1114" t="s">
        <v>26</v>
      </c>
      <c r="G1114" t="s">
        <v>13</v>
      </c>
      <c r="H1114" t="s">
        <v>4808</v>
      </c>
      <c r="I1114" s="14">
        <f t="shared" si="17"/>
        <v>853.43750000000011</v>
      </c>
      <c r="J1114">
        <v>136.55000000000001</v>
      </c>
      <c r="K1114" s="14" t="s">
        <v>6145</v>
      </c>
    </row>
    <row r="1115" spans="1:11">
      <c r="A1115" s="1" t="s">
        <v>2947</v>
      </c>
      <c r="B1115" s="13">
        <v>41782</v>
      </c>
      <c r="C1115" s="1" t="s">
        <v>16</v>
      </c>
      <c r="D1115" s="1">
        <v>2</v>
      </c>
      <c r="E1115" s="1" t="s">
        <v>11941</v>
      </c>
      <c r="F1115" s="1" t="s">
        <v>18</v>
      </c>
      <c r="G1115" s="1" t="s">
        <v>0</v>
      </c>
      <c r="H1115" s="1" t="s">
        <v>7665</v>
      </c>
      <c r="I1115" s="14">
        <f t="shared" si="17"/>
        <v>660.0625</v>
      </c>
      <c r="J1115" s="1">
        <v>105.61</v>
      </c>
      <c r="K1115" s="4" t="s">
        <v>6149</v>
      </c>
    </row>
    <row r="1116" spans="1:11">
      <c r="A1116" t="s">
        <v>2947</v>
      </c>
      <c r="B1116" s="3">
        <v>41782</v>
      </c>
      <c r="C1116" t="s">
        <v>16</v>
      </c>
      <c r="D1116">
        <v>2</v>
      </c>
      <c r="E1116" t="s">
        <v>11941</v>
      </c>
      <c r="F1116" t="s">
        <v>18</v>
      </c>
      <c r="G1116" t="s">
        <v>0</v>
      </c>
      <c r="H1116" t="s">
        <v>7665</v>
      </c>
      <c r="I1116" s="14">
        <f t="shared" si="17"/>
        <v>660.0625</v>
      </c>
      <c r="J1116">
        <v>105.61</v>
      </c>
      <c r="K1116" s="4" t="s">
        <v>6149</v>
      </c>
    </row>
    <row r="1117" spans="1:11">
      <c r="A1117" t="s">
        <v>2947</v>
      </c>
      <c r="B1117" s="3">
        <v>41782</v>
      </c>
      <c r="C1117" t="s">
        <v>16</v>
      </c>
      <c r="D1117">
        <v>2</v>
      </c>
      <c r="E1117" t="s">
        <v>11941</v>
      </c>
      <c r="F1117" t="s">
        <v>18</v>
      </c>
      <c r="G1117" t="s">
        <v>0</v>
      </c>
      <c r="H1117" t="s">
        <v>7665</v>
      </c>
      <c r="I1117" s="14">
        <f t="shared" si="17"/>
        <v>-660.0625</v>
      </c>
      <c r="J1117">
        <v>-105.61</v>
      </c>
      <c r="K1117" s="4" t="s">
        <v>6149</v>
      </c>
    </row>
    <row r="1118" spans="1:11" hidden="1">
      <c r="A1118" t="s">
        <v>2951</v>
      </c>
      <c r="B1118" s="3">
        <v>41782</v>
      </c>
      <c r="C1118" t="s">
        <v>13225</v>
      </c>
      <c r="D1118">
        <v>2</v>
      </c>
      <c r="E1118" t="s">
        <v>13226</v>
      </c>
      <c r="F1118" t="s">
        <v>26</v>
      </c>
      <c r="G1118" t="s">
        <v>13</v>
      </c>
      <c r="H1118" t="s">
        <v>13227</v>
      </c>
      <c r="I1118" s="14">
        <f t="shared" si="17"/>
        <v>4327.5625</v>
      </c>
      <c r="J1118">
        <v>692.41</v>
      </c>
      <c r="K1118" s="14" t="s">
        <v>6145</v>
      </c>
    </row>
    <row r="1119" spans="1:11">
      <c r="A1119" t="s">
        <v>2959</v>
      </c>
      <c r="B1119" s="3">
        <v>41782</v>
      </c>
      <c r="C1119" t="s">
        <v>2</v>
      </c>
      <c r="D1119">
        <v>2</v>
      </c>
      <c r="E1119" t="s">
        <v>13228</v>
      </c>
      <c r="F1119" t="s">
        <v>18</v>
      </c>
      <c r="G1119" t="s">
        <v>0</v>
      </c>
      <c r="H1119" t="s">
        <v>13227</v>
      </c>
      <c r="I1119" s="14">
        <f t="shared" si="17"/>
        <v>62.749999999999993</v>
      </c>
      <c r="J1119">
        <v>10.039999999999999</v>
      </c>
      <c r="K1119" s="4" t="s">
        <v>6149</v>
      </c>
    </row>
    <row r="1120" spans="1:11" hidden="1">
      <c r="A1120" t="s">
        <v>2962</v>
      </c>
      <c r="B1120" s="3">
        <v>41782</v>
      </c>
      <c r="C1120" t="s">
        <v>13229</v>
      </c>
      <c r="D1120">
        <v>2</v>
      </c>
      <c r="E1120" t="s">
        <v>13230</v>
      </c>
      <c r="F1120" t="s">
        <v>26</v>
      </c>
      <c r="G1120" t="s">
        <v>13</v>
      </c>
      <c r="H1120" t="s">
        <v>2967</v>
      </c>
      <c r="I1120" s="14">
        <f t="shared" si="17"/>
        <v>853.43750000000011</v>
      </c>
      <c r="J1120">
        <v>136.55000000000001</v>
      </c>
      <c r="K1120" s="14" t="s">
        <v>6145</v>
      </c>
    </row>
    <row r="1121" spans="1:11" hidden="1">
      <c r="A1121" t="s">
        <v>2968</v>
      </c>
      <c r="B1121" s="3">
        <v>41783</v>
      </c>
      <c r="C1121" t="s">
        <v>13231</v>
      </c>
      <c r="D1121">
        <v>2</v>
      </c>
      <c r="E1121" t="s">
        <v>13232</v>
      </c>
      <c r="F1121" t="s">
        <v>26</v>
      </c>
      <c r="G1121" t="s">
        <v>13</v>
      </c>
      <c r="H1121" t="s">
        <v>13233</v>
      </c>
      <c r="I1121" s="14">
        <f t="shared" si="17"/>
        <v>2795.6875</v>
      </c>
      <c r="J1121">
        <v>447.31</v>
      </c>
      <c r="K1121" s="14" t="s">
        <v>6145</v>
      </c>
    </row>
    <row r="1122" spans="1:11">
      <c r="A1122" t="s">
        <v>8684</v>
      </c>
      <c r="B1122" s="3">
        <v>41783</v>
      </c>
      <c r="C1122" t="s">
        <v>2</v>
      </c>
      <c r="D1122">
        <v>2</v>
      </c>
      <c r="E1122" t="s">
        <v>13234</v>
      </c>
      <c r="F1122" t="s">
        <v>18</v>
      </c>
      <c r="G1122" t="s">
        <v>0</v>
      </c>
      <c r="H1122" t="s">
        <v>13235</v>
      </c>
      <c r="I1122" s="14">
        <f t="shared" si="17"/>
        <v>435.68749999999994</v>
      </c>
      <c r="J1122">
        <v>69.709999999999994</v>
      </c>
      <c r="K1122" s="4" t="s">
        <v>6149</v>
      </c>
    </row>
    <row r="1123" spans="1:11" hidden="1">
      <c r="A1123" t="s">
        <v>2976</v>
      </c>
      <c r="B1123" s="3">
        <v>41783</v>
      </c>
      <c r="C1123" t="s">
        <v>13236</v>
      </c>
      <c r="D1123">
        <v>2</v>
      </c>
      <c r="E1123" t="s">
        <v>13237</v>
      </c>
      <c r="F1123" t="s">
        <v>26</v>
      </c>
      <c r="G1123" t="s">
        <v>13</v>
      </c>
      <c r="H1123" t="s">
        <v>602</v>
      </c>
      <c r="I1123" s="14">
        <f t="shared" si="17"/>
        <v>4467.625</v>
      </c>
      <c r="J1123">
        <v>714.82</v>
      </c>
      <c r="K1123" s="14" t="s">
        <v>6145</v>
      </c>
    </row>
    <row r="1124" spans="1:11" hidden="1">
      <c r="A1124" t="s">
        <v>819</v>
      </c>
      <c r="B1124" s="3">
        <v>41783</v>
      </c>
      <c r="C1124" t="s">
        <v>13238</v>
      </c>
      <c r="D1124">
        <v>2</v>
      </c>
      <c r="E1124" t="s">
        <v>13239</v>
      </c>
      <c r="F1124" t="s">
        <v>26</v>
      </c>
      <c r="G1124" t="s">
        <v>13</v>
      </c>
      <c r="H1124" t="s">
        <v>3437</v>
      </c>
      <c r="I1124" s="14">
        <f t="shared" si="17"/>
        <v>2525.875</v>
      </c>
      <c r="J1124">
        <v>404.14</v>
      </c>
      <c r="K1124" s="14" t="s">
        <v>6145</v>
      </c>
    </row>
    <row r="1125" spans="1:11" hidden="1">
      <c r="A1125" t="s">
        <v>2979</v>
      </c>
      <c r="B1125" s="3">
        <v>41783</v>
      </c>
      <c r="C1125" t="s">
        <v>13240</v>
      </c>
      <c r="D1125">
        <v>2</v>
      </c>
      <c r="E1125" t="s">
        <v>13241</v>
      </c>
      <c r="F1125" t="s">
        <v>26</v>
      </c>
      <c r="G1125" t="s">
        <v>13</v>
      </c>
      <c r="H1125" t="s">
        <v>4262</v>
      </c>
      <c r="I1125" s="14">
        <f t="shared" si="17"/>
        <v>1577.625</v>
      </c>
      <c r="J1125">
        <v>252.42</v>
      </c>
      <c r="K1125" s="14" t="s">
        <v>6145</v>
      </c>
    </row>
    <row r="1126" spans="1:11" hidden="1">
      <c r="A1126" t="s">
        <v>2983</v>
      </c>
      <c r="B1126" s="3">
        <v>41783</v>
      </c>
      <c r="C1126" t="s">
        <v>13242</v>
      </c>
      <c r="D1126">
        <v>2</v>
      </c>
      <c r="E1126" t="s">
        <v>13243</v>
      </c>
      <c r="F1126" t="s">
        <v>26</v>
      </c>
      <c r="G1126" t="s">
        <v>13</v>
      </c>
      <c r="H1126" t="s">
        <v>7736</v>
      </c>
      <c r="I1126" s="14">
        <f t="shared" si="17"/>
        <v>1472.4375</v>
      </c>
      <c r="J1126">
        <v>235.59</v>
      </c>
      <c r="K1126" s="14" t="s">
        <v>6145</v>
      </c>
    </row>
    <row r="1127" spans="1:11">
      <c r="A1127" s="1" t="s">
        <v>2987</v>
      </c>
      <c r="B1127" s="13">
        <v>41783</v>
      </c>
      <c r="C1127" s="1" t="s">
        <v>16</v>
      </c>
      <c r="D1127" s="1">
        <v>2</v>
      </c>
      <c r="E1127" s="1" t="s">
        <v>11942</v>
      </c>
      <c r="F1127" s="1" t="s">
        <v>18</v>
      </c>
      <c r="G1127" s="1" t="s">
        <v>0</v>
      </c>
      <c r="H1127" s="1" t="s">
        <v>11371</v>
      </c>
      <c r="I1127" s="14">
        <f t="shared" si="17"/>
        <v>891.12500000000011</v>
      </c>
      <c r="J1127" s="1">
        <v>142.58000000000001</v>
      </c>
      <c r="K1127" s="4" t="s">
        <v>6149</v>
      </c>
    </row>
    <row r="1128" spans="1:11">
      <c r="A1128" t="s">
        <v>2987</v>
      </c>
      <c r="B1128" s="3">
        <v>41783</v>
      </c>
      <c r="C1128" t="s">
        <v>16</v>
      </c>
      <c r="D1128">
        <v>2</v>
      </c>
      <c r="E1128" t="s">
        <v>11942</v>
      </c>
      <c r="F1128" t="s">
        <v>18</v>
      </c>
      <c r="G1128" t="s">
        <v>0</v>
      </c>
      <c r="H1128" t="s">
        <v>11371</v>
      </c>
      <c r="I1128" s="14">
        <f t="shared" si="17"/>
        <v>891.12500000000011</v>
      </c>
      <c r="J1128">
        <v>142.58000000000001</v>
      </c>
      <c r="K1128" s="4" t="s">
        <v>6149</v>
      </c>
    </row>
    <row r="1129" spans="1:11">
      <c r="A1129" t="s">
        <v>2987</v>
      </c>
      <c r="B1129" s="3">
        <v>41783</v>
      </c>
      <c r="C1129" t="s">
        <v>16</v>
      </c>
      <c r="D1129">
        <v>2</v>
      </c>
      <c r="E1129" t="s">
        <v>11942</v>
      </c>
      <c r="F1129" t="s">
        <v>18</v>
      </c>
      <c r="G1129" t="s">
        <v>0</v>
      </c>
      <c r="H1129" t="s">
        <v>11371</v>
      </c>
      <c r="I1129" s="14">
        <f t="shared" si="17"/>
        <v>-891.12500000000011</v>
      </c>
      <c r="J1129">
        <v>-142.58000000000001</v>
      </c>
      <c r="K1129" s="4" t="s">
        <v>6149</v>
      </c>
    </row>
    <row r="1130" spans="1:11" hidden="1">
      <c r="A1130" t="s">
        <v>2990</v>
      </c>
      <c r="B1130" s="3">
        <v>41783</v>
      </c>
      <c r="C1130" t="s">
        <v>12287</v>
      </c>
      <c r="D1130">
        <v>2</v>
      </c>
      <c r="E1130" t="s">
        <v>13244</v>
      </c>
      <c r="F1130" t="s">
        <v>26</v>
      </c>
      <c r="G1130" t="s">
        <v>13</v>
      </c>
      <c r="H1130" t="s">
        <v>13245</v>
      </c>
      <c r="I1130" s="14">
        <f t="shared" si="17"/>
        <v>1094.8125</v>
      </c>
      <c r="J1130">
        <v>175.17</v>
      </c>
      <c r="K1130" s="14" t="s">
        <v>6145</v>
      </c>
    </row>
    <row r="1131" spans="1:11" hidden="1">
      <c r="A1131" t="s">
        <v>8685</v>
      </c>
      <c r="B1131" s="3">
        <v>41783</v>
      </c>
      <c r="C1131" t="s">
        <v>13246</v>
      </c>
      <c r="D1131">
        <v>2</v>
      </c>
      <c r="E1131" t="s">
        <v>13247</v>
      </c>
      <c r="F1131" t="s">
        <v>26</v>
      </c>
      <c r="G1131" t="s">
        <v>13</v>
      </c>
      <c r="H1131" t="s">
        <v>13248</v>
      </c>
      <c r="I1131" s="14">
        <f t="shared" si="17"/>
        <v>2525.875</v>
      </c>
      <c r="J1131">
        <v>404.14</v>
      </c>
      <c r="K1131" s="14" t="s">
        <v>6145</v>
      </c>
    </row>
    <row r="1132" spans="1:11">
      <c r="A1132" t="s">
        <v>2995</v>
      </c>
      <c r="B1132" s="3">
        <v>41783</v>
      </c>
      <c r="C1132" t="s">
        <v>1297</v>
      </c>
      <c r="D1132">
        <v>2</v>
      </c>
      <c r="E1132" t="s">
        <v>13249</v>
      </c>
      <c r="F1132" t="s">
        <v>18</v>
      </c>
      <c r="G1132" t="s">
        <v>0</v>
      </c>
      <c r="H1132" t="s">
        <v>5684</v>
      </c>
      <c r="I1132" s="14">
        <f t="shared" si="17"/>
        <v>187.375</v>
      </c>
      <c r="J1132">
        <v>29.98</v>
      </c>
      <c r="K1132" s="4" t="s">
        <v>6149</v>
      </c>
    </row>
    <row r="1133" spans="1:11" hidden="1">
      <c r="A1133" t="s">
        <v>3002</v>
      </c>
      <c r="B1133" s="3">
        <v>41783</v>
      </c>
      <c r="C1133" t="s">
        <v>13250</v>
      </c>
      <c r="D1133">
        <v>2</v>
      </c>
      <c r="E1133" t="s">
        <v>13251</v>
      </c>
      <c r="F1133" t="s">
        <v>26</v>
      </c>
      <c r="G1133" t="s">
        <v>13</v>
      </c>
      <c r="H1133" t="s">
        <v>10003</v>
      </c>
      <c r="I1133" s="14">
        <f t="shared" si="17"/>
        <v>853.43750000000011</v>
      </c>
      <c r="J1133">
        <v>136.55000000000001</v>
      </c>
      <c r="K1133" s="14" t="s">
        <v>6145</v>
      </c>
    </row>
    <row r="1134" spans="1:11" hidden="1">
      <c r="A1134" t="s">
        <v>3006</v>
      </c>
      <c r="B1134" s="3">
        <v>41783</v>
      </c>
      <c r="C1134" t="s">
        <v>13252</v>
      </c>
      <c r="D1134">
        <v>2</v>
      </c>
      <c r="E1134" t="s">
        <v>13253</v>
      </c>
      <c r="F1134" t="s">
        <v>26</v>
      </c>
      <c r="G1134" t="s">
        <v>13</v>
      </c>
      <c r="H1134" t="s">
        <v>2989</v>
      </c>
      <c r="I1134" s="14">
        <f t="shared" si="17"/>
        <v>853.43750000000011</v>
      </c>
      <c r="J1134">
        <v>136.55000000000001</v>
      </c>
      <c r="K1134" s="14" t="s">
        <v>6145</v>
      </c>
    </row>
    <row r="1135" spans="1:11" hidden="1">
      <c r="A1135" t="s">
        <v>5827</v>
      </c>
      <c r="B1135" s="3">
        <v>41783</v>
      </c>
      <c r="C1135" t="s">
        <v>13254</v>
      </c>
      <c r="D1135">
        <v>2</v>
      </c>
      <c r="E1135" t="s">
        <v>13255</v>
      </c>
      <c r="F1135" t="s">
        <v>26</v>
      </c>
      <c r="G1135" t="s">
        <v>13</v>
      </c>
      <c r="H1135" t="s">
        <v>7015</v>
      </c>
      <c r="I1135" s="14">
        <f t="shared" si="17"/>
        <v>2702.125</v>
      </c>
      <c r="J1135">
        <v>432.34</v>
      </c>
      <c r="K1135" s="14" t="s">
        <v>6145</v>
      </c>
    </row>
    <row r="1136" spans="1:11" hidden="1">
      <c r="A1136" t="s">
        <v>3010</v>
      </c>
      <c r="B1136" s="3">
        <v>41783</v>
      </c>
      <c r="C1136" t="s">
        <v>13256</v>
      </c>
      <c r="D1136">
        <v>2</v>
      </c>
      <c r="E1136" t="s">
        <v>13257</v>
      </c>
      <c r="F1136" t="s">
        <v>26</v>
      </c>
      <c r="G1136" t="s">
        <v>13</v>
      </c>
      <c r="H1136" t="s">
        <v>91</v>
      </c>
      <c r="I1136" s="14">
        <f t="shared" si="17"/>
        <v>853.43750000000011</v>
      </c>
      <c r="J1136">
        <v>136.55000000000001</v>
      </c>
      <c r="K1136" s="14" t="s">
        <v>6145</v>
      </c>
    </row>
    <row r="1137" spans="1:11" hidden="1">
      <c r="A1137" t="s">
        <v>3014</v>
      </c>
      <c r="B1137" s="3">
        <v>41783</v>
      </c>
      <c r="C1137" t="s">
        <v>13258</v>
      </c>
      <c r="D1137">
        <v>2</v>
      </c>
      <c r="E1137" t="s">
        <v>13259</v>
      </c>
      <c r="F1137" t="s">
        <v>26</v>
      </c>
      <c r="G1137" t="s">
        <v>13</v>
      </c>
      <c r="H1137" t="s">
        <v>5185</v>
      </c>
      <c r="I1137" s="14">
        <f t="shared" si="17"/>
        <v>853.43750000000011</v>
      </c>
      <c r="J1137">
        <v>136.55000000000001</v>
      </c>
      <c r="K1137" s="14" t="s">
        <v>6145</v>
      </c>
    </row>
    <row r="1138" spans="1:11" hidden="1">
      <c r="A1138" t="s">
        <v>5839</v>
      </c>
      <c r="B1138" s="3">
        <v>41783</v>
      </c>
      <c r="C1138" t="s">
        <v>13260</v>
      </c>
      <c r="D1138">
        <v>2</v>
      </c>
      <c r="E1138" t="s">
        <v>13261</v>
      </c>
      <c r="F1138" t="s">
        <v>26</v>
      </c>
      <c r="G1138" t="s">
        <v>13</v>
      </c>
      <c r="H1138" t="s">
        <v>13262</v>
      </c>
      <c r="I1138" s="14">
        <f t="shared" si="17"/>
        <v>1974.125</v>
      </c>
      <c r="J1138">
        <v>315.86</v>
      </c>
      <c r="K1138" s="14" t="s">
        <v>6145</v>
      </c>
    </row>
    <row r="1139" spans="1:11" hidden="1">
      <c r="A1139" t="s">
        <v>3020</v>
      </c>
      <c r="B1139" s="3">
        <v>41783</v>
      </c>
      <c r="C1139" t="s">
        <v>13263</v>
      </c>
      <c r="D1139">
        <v>2</v>
      </c>
      <c r="E1139" t="s">
        <v>13264</v>
      </c>
      <c r="F1139" t="s">
        <v>26</v>
      </c>
      <c r="G1139" t="s">
        <v>13</v>
      </c>
      <c r="H1139" t="s">
        <v>13265</v>
      </c>
      <c r="I1139" s="14">
        <f t="shared" si="17"/>
        <v>1534.5</v>
      </c>
      <c r="J1139">
        <v>245.52</v>
      </c>
      <c r="K1139" s="14" t="s">
        <v>6145</v>
      </c>
    </row>
    <row r="1140" spans="1:11" hidden="1">
      <c r="A1140" t="s">
        <v>820</v>
      </c>
      <c r="B1140" s="3">
        <v>41783</v>
      </c>
      <c r="C1140" t="s">
        <v>13266</v>
      </c>
      <c r="D1140">
        <v>2</v>
      </c>
      <c r="E1140" t="s">
        <v>13267</v>
      </c>
      <c r="F1140" t="s">
        <v>26</v>
      </c>
      <c r="G1140" t="s">
        <v>13</v>
      </c>
      <c r="H1140" t="s">
        <v>11371</v>
      </c>
      <c r="I1140" s="14">
        <f t="shared" si="17"/>
        <v>202.12500000000003</v>
      </c>
      <c r="J1140">
        <v>32.340000000000003</v>
      </c>
      <c r="K1140" s="14" t="s">
        <v>6145</v>
      </c>
    </row>
    <row r="1141" spans="1:11" hidden="1">
      <c r="A1141" t="s">
        <v>3027</v>
      </c>
      <c r="B1141" s="3">
        <v>41783</v>
      </c>
      <c r="C1141" t="s">
        <v>13268</v>
      </c>
      <c r="D1141">
        <v>2</v>
      </c>
      <c r="E1141" t="s">
        <v>13269</v>
      </c>
      <c r="F1141" t="s">
        <v>26</v>
      </c>
      <c r="G1141" t="s">
        <v>13</v>
      </c>
      <c r="H1141" t="s">
        <v>13270</v>
      </c>
      <c r="I1141" s="14">
        <f t="shared" si="17"/>
        <v>1534.5</v>
      </c>
      <c r="J1141">
        <v>245.52</v>
      </c>
      <c r="K1141" s="14" t="s">
        <v>6145</v>
      </c>
    </row>
    <row r="1142" spans="1:11" hidden="1">
      <c r="A1142" t="s">
        <v>3031</v>
      </c>
      <c r="B1142" s="3">
        <v>41783</v>
      </c>
      <c r="C1142" t="s">
        <v>13271</v>
      </c>
      <c r="D1142">
        <v>2</v>
      </c>
      <c r="E1142" t="s">
        <v>13272</v>
      </c>
      <c r="F1142" t="s">
        <v>26</v>
      </c>
      <c r="G1142" t="s">
        <v>13</v>
      </c>
      <c r="H1142" t="s">
        <v>7305</v>
      </c>
      <c r="I1142" s="14">
        <f t="shared" si="17"/>
        <v>853.43750000000011</v>
      </c>
      <c r="J1142">
        <v>136.55000000000001</v>
      </c>
      <c r="K1142" s="14" t="s">
        <v>6145</v>
      </c>
    </row>
    <row r="1143" spans="1:11" hidden="1">
      <c r="A1143" t="s">
        <v>821</v>
      </c>
      <c r="B1143" s="3">
        <v>41783</v>
      </c>
      <c r="C1143" t="s">
        <v>13273</v>
      </c>
      <c r="D1143">
        <v>2</v>
      </c>
      <c r="E1143" t="s">
        <v>13274</v>
      </c>
      <c r="F1143" t="s">
        <v>26</v>
      </c>
      <c r="G1143" t="s">
        <v>13</v>
      </c>
      <c r="H1143" t="s">
        <v>6515</v>
      </c>
      <c r="I1143" s="14">
        <f t="shared" si="17"/>
        <v>853.43750000000011</v>
      </c>
      <c r="J1143">
        <v>136.55000000000001</v>
      </c>
      <c r="K1143" s="14" t="s">
        <v>6145</v>
      </c>
    </row>
    <row r="1144" spans="1:11" hidden="1">
      <c r="A1144" t="s">
        <v>823</v>
      </c>
      <c r="B1144" s="3">
        <v>41783</v>
      </c>
      <c r="C1144" t="s">
        <v>13275</v>
      </c>
      <c r="D1144">
        <v>2</v>
      </c>
      <c r="E1144" t="s">
        <v>13276</v>
      </c>
      <c r="F1144" t="s">
        <v>26</v>
      </c>
      <c r="G1144" t="s">
        <v>13</v>
      </c>
      <c r="H1144" t="s">
        <v>4583</v>
      </c>
      <c r="I1144" s="14">
        <f t="shared" si="17"/>
        <v>1534.5</v>
      </c>
      <c r="J1144">
        <v>245.52</v>
      </c>
      <c r="K1144" s="14" t="s">
        <v>6145</v>
      </c>
    </row>
    <row r="1145" spans="1:11" hidden="1">
      <c r="A1145" t="s">
        <v>3035</v>
      </c>
      <c r="B1145" s="3">
        <v>41783</v>
      </c>
      <c r="C1145" t="s">
        <v>13277</v>
      </c>
      <c r="D1145">
        <v>2</v>
      </c>
      <c r="E1145" t="s">
        <v>13278</v>
      </c>
      <c r="F1145" t="s">
        <v>26</v>
      </c>
      <c r="G1145" t="s">
        <v>13</v>
      </c>
      <c r="H1145" t="s">
        <v>13279</v>
      </c>
      <c r="I1145" s="14">
        <f t="shared" si="17"/>
        <v>853.43750000000011</v>
      </c>
      <c r="J1145">
        <v>136.55000000000001</v>
      </c>
      <c r="K1145" s="14" t="s">
        <v>6145</v>
      </c>
    </row>
    <row r="1146" spans="1:11" hidden="1">
      <c r="A1146" t="s">
        <v>5856</v>
      </c>
      <c r="B1146" s="3">
        <v>41783</v>
      </c>
      <c r="C1146" t="s">
        <v>13280</v>
      </c>
      <c r="D1146">
        <v>2</v>
      </c>
      <c r="E1146" t="s">
        <v>13281</v>
      </c>
      <c r="F1146" t="s">
        <v>26</v>
      </c>
      <c r="G1146" t="s">
        <v>13</v>
      </c>
      <c r="H1146" t="s">
        <v>7614</v>
      </c>
      <c r="I1146" s="14">
        <f t="shared" si="17"/>
        <v>1534.5</v>
      </c>
      <c r="J1146">
        <v>245.52</v>
      </c>
      <c r="K1146" s="14" t="s">
        <v>6145</v>
      </c>
    </row>
    <row r="1147" spans="1:11" hidden="1">
      <c r="A1147" t="s">
        <v>3037</v>
      </c>
      <c r="B1147" s="3">
        <v>41783</v>
      </c>
      <c r="C1147" t="s">
        <v>13282</v>
      </c>
      <c r="D1147">
        <v>2</v>
      </c>
      <c r="E1147" t="s">
        <v>13283</v>
      </c>
      <c r="F1147" t="s">
        <v>26</v>
      </c>
      <c r="G1147" t="s">
        <v>13</v>
      </c>
      <c r="H1147" t="s">
        <v>686</v>
      </c>
      <c r="I1147" s="14">
        <f t="shared" si="17"/>
        <v>853.43750000000011</v>
      </c>
      <c r="J1147">
        <v>136.55000000000001</v>
      </c>
      <c r="K1147" s="14" t="s">
        <v>6145</v>
      </c>
    </row>
    <row r="1148" spans="1:11" hidden="1">
      <c r="A1148" t="s">
        <v>920</v>
      </c>
      <c r="B1148" s="3">
        <v>41783</v>
      </c>
      <c r="C1148" t="s">
        <v>13284</v>
      </c>
      <c r="D1148">
        <v>2</v>
      </c>
      <c r="E1148" t="s">
        <v>13285</v>
      </c>
      <c r="F1148" t="s">
        <v>26</v>
      </c>
      <c r="G1148" t="s">
        <v>13</v>
      </c>
      <c r="H1148" t="s">
        <v>13286</v>
      </c>
      <c r="I1148" s="14">
        <f t="shared" si="17"/>
        <v>2396.5625</v>
      </c>
      <c r="J1148">
        <v>383.45</v>
      </c>
      <c r="K1148" s="14" t="s">
        <v>6145</v>
      </c>
    </row>
    <row r="1149" spans="1:11">
      <c r="A1149" s="1" t="s">
        <v>4502</v>
      </c>
      <c r="B1149" s="13">
        <v>41785</v>
      </c>
      <c r="C1149" s="1" t="s">
        <v>16</v>
      </c>
      <c r="D1149" s="1">
        <v>2</v>
      </c>
      <c r="E1149" s="1" t="s">
        <v>11943</v>
      </c>
      <c r="F1149" s="1" t="s">
        <v>18</v>
      </c>
      <c r="G1149" s="1" t="s">
        <v>0</v>
      </c>
      <c r="H1149" s="1" t="s">
        <v>33</v>
      </c>
      <c r="I1149" s="14">
        <f t="shared" si="17"/>
        <v>332.375</v>
      </c>
      <c r="J1149" s="1">
        <v>53.18</v>
      </c>
      <c r="K1149" s="4" t="s">
        <v>6149</v>
      </c>
    </row>
    <row r="1150" spans="1:11">
      <c r="A1150" t="s">
        <v>4502</v>
      </c>
      <c r="B1150" s="3">
        <v>41785</v>
      </c>
      <c r="C1150" t="s">
        <v>16</v>
      </c>
      <c r="D1150">
        <v>2</v>
      </c>
      <c r="E1150" t="s">
        <v>11943</v>
      </c>
      <c r="F1150" t="s">
        <v>18</v>
      </c>
      <c r="G1150" t="s">
        <v>0</v>
      </c>
      <c r="H1150" t="s">
        <v>33</v>
      </c>
      <c r="I1150" s="14">
        <f t="shared" si="17"/>
        <v>332.375</v>
      </c>
      <c r="J1150">
        <v>53.18</v>
      </c>
      <c r="K1150" s="4" t="s">
        <v>6149</v>
      </c>
    </row>
    <row r="1151" spans="1:11">
      <c r="A1151" t="s">
        <v>4502</v>
      </c>
      <c r="B1151" s="3">
        <v>41785</v>
      </c>
      <c r="C1151" t="s">
        <v>16</v>
      </c>
      <c r="D1151">
        <v>2</v>
      </c>
      <c r="E1151" t="s">
        <v>11943</v>
      </c>
      <c r="F1151" t="s">
        <v>18</v>
      </c>
      <c r="G1151" t="s">
        <v>0</v>
      </c>
      <c r="H1151" t="s">
        <v>33</v>
      </c>
      <c r="I1151" s="14">
        <f t="shared" si="17"/>
        <v>-332.375</v>
      </c>
      <c r="J1151">
        <v>-53.18</v>
      </c>
      <c r="K1151" s="4" t="s">
        <v>6149</v>
      </c>
    </row>
    <row r="1152" spans="1:11" hidden="1">
      <c r="A1152" t="s">
        <v>923</v>
      </c>
      <c r="B1152" s="3">
        <v>41785</v>
      </c>
      <c r="C1152" t="s">
        <v>1578</v>
      </c>
      <c r="D1152">
        <v>1</v>
      </c>
      <c r="E1152" t="s">
        <v>13287</v>
      </c>
      <c r="F1152" t="s">
        <v>934</v>
      </c>
      <c r="G1152" t="s">
        <v>5</v>
      </c>
      <c r="H1152" t="s">
        <v>13288</v>
      </c>
      <c r="I1152" s="14">
        <f t="shared" si="17"/>
        <v>310.375</v>
      </c>
      <c r="J1152">
        <v>49.66</v>
      </c>
      <c r="K1152" s="4" t="s">
        <v>6146</v>
      </c>
    </row>
    <row r="1153" spans="1:11" hidden="1">
      <c r="A1153" t="s">
        <v>927</v>
      </c>
      <c r="B1153" s="3">
        <v>41785</v>
      </c>
      <c r="C1153" t="s">
        <v>13289</v>
      </c>
      <c r="D1153">
        <v>2</v>
      </c>
      <c r="E1153" t="s">
        <v>13290</v>
      </c>
      <c r="F1153" t="s">
        <v>26</v>
      </c>
      <c r="G1153" t="s">
        <v>13</v>
      </c>
      <c r="H1153" t="s">
        <v>10197</v>
      </c>
      <c r="I1153" s="14">
        <f t="shared" si="17"/>
        <v>172.4375</v>
      </c>
      <c r="J1153">
        <v>27.59</v>
      </c>
      <c r="K1153" s="14" t="s">
        <v>6145</v>
      </c>
    </row>
    <row r="1154" spans="1:11" hidden="1">
      <c r="A1154" t="s">
        <v>3047</v>
      </c>
      <c r="B1154" s="3">
        <v>41785</v>
      </c>
      <c r="C1154" t="s">
        <v>13291</v>
      </c>
      <c r="D1154">
        <v>2</v>
      </c>
      <c r="E1154" t="s">
        <v>13292</v>
      </c>
      <c r="F1154" t="s">
        <v>26</v>
      </c>
      <c r="G1154" t="s">
        <v>13</v>
      </c>
      <c r="H1154" t="s">
        <v>5441</v>
      </c>
      <c r="I1154" s="14">
        <f t="shared" si="17"/>
        <v>853.43750000000011</v>
      </c>
      <c r="J1154">
        <v>136.55000000000001</v>
      </c>
      <c r="K1154" s="14" t="s">
        <v>6145</v>
      </c>
    </row>
    <row r="1155" spans="1:11" hidden="1">
      <c r="A1155" t="s">
        <v>3051</v>
      </c>
      <c r="B1155" s="3">
        <v>41785</v>
      </c>
      <c r="C1155" t="s">
        <v>13293</v>
      </c>
      <c r="D1155">
        <v>2</v>
      </c>
      <c r="E1155" t="s">
        <v>13294</v>
      </c>
      <c r="F1155" t="s">
        <v>26</v>
      </c>
      <c r="G1155" t="s">
        <v>13</v>
      </c>
      <c r="H1155" t="s">
        <v>11548</v>
      </c>
      <c r="I1155" s="14">
        <f t="shared" si="17"/>
        <v>946.8125</v>
      </c>
      <c r="J1155">
        <v>151.49</v>
      </c>
      <c r="K1155" s="14" t="s">
        <v>6145</v>
      </c>
    </row>
    <row r="1156" spans="1:11">
      <c r="A1156" t="s">
        <v>3055</v>
      </c>
      <c r="B1156" s="3">
        <v>41785</v>
      </c>
      <c r="C1156" t="s">
        <v>2</v>
      </c>
      <c r="D1156">
        <v>2</v>
      </c>
      <c r="E1156" t="s">
        <v>13295</v>
      </c>
      <c r="F1156" t="s">
        <v>18</v>
      </c>
      <c r="G1156" t="s">
        <v>0</v>
      </c>
      <c r="H1156" t="s">
        <v>13296</v>
      </c>
      <c r="I1156" s="14">
        <f t="shared" si="17"/>
        <v>432</v>
      </c>
      <c r="J1156">
        <v>69.12</v>
      </c>
      <c r="K1156" s="4" t="s">
        <v>6149</v>
      </c>
    </row>
    <row r="1157" spans="1:11">
      <c r="A1157" s="1" t="s">
        <v>931</v>
      </c>
      <c r="B1157" s="13">
        <v>41785</v>
      </c>
      <c r="C1157" s="1" t="s">
        <v>16</v>
      </c>
      <c r="D1157" s="1">
        <v>2</v>
      </c>
      <c r="E1157" s="1" t="s">
        <v>11944</v>
      </c>
      <c r="F1157" s="1" t="s">
        <v>18</v>
      </c>
      <c r="G1157" s="1" t="s">
        <v>0</v>
      </c>
      <c r="H1157" s="1" t="s">
        <v>11477</v>
      </c>
      <c r="I1157" s="14">
        <f t="shared" si="17"/>
        <v>95.875</v>
      </c>
      <c r="J1157" s="1">
        <v>15.34</v>
      </c>
      <c r="K1157" s="4" t="s">
        <v>6149</v>
      </c>
    </row>
    <row r="1158" spans="1:11">
      <c r="A1158" t="s">
        <v>931</v>
      </c>
      <c r="B1158" s="3">
        <v>41785</v>
      </c>
      <c r="C1158" t="s">
        <v>16</v>
      </c>
      <c r="D1158">
        <v>2</v>
      </c>
      <c r="E1158" t="s">
        <v>11944</v>
      </c>
      <c r="F1158" t="s">
        <v>18</v>
      </c>
      <c r="G1158" t="s">
        <v>0</v>
      </c>
      <c r="H1158" t="s">
        <v>11477</v>
      </c>
      <c r="I1158" s="14">
        <f t="shared" si="17"/>
        <v>95.875</v>
      </c>
      <c r="J1158">
        <v>15.34</v>
      </c>
      <c r="K1158" s="4" t="s">
        <v>6149</v>
      </c>
    </row>
    <row r="1159" spans="1:11">
      <c r="A1159" t="s">
        <v>931</v>
      </c>
      <c r="B1159" s="3">
        <v>41785</v>
      </c>
      <c r="C1159" t="s">
        <v>16</v>
      </c>
      <c r="D1159">
        <v>2</v>
      </c>
      <c r="E1159" t="s">
        <v>11944</v>
      </c>
      <c r="F1159" t="s">
        <v>18</v>
      </c>
      <c r="G1159" t="s">
        <v>0</v>
      </c>
      <c r="H1159" t="s">
        <v>11477</v>
      </c>
      <c r="I1159" s="14">
        <f t="shared" si="17"/>
        <v>-95.875</v>
      </c>
      <c r="J1159">
        <v>-15.34</v>
      </c>
      <c r="K1159" s="4" t="s">
        <v>6149</v>
      </c>
    </row>
    <row r="1160" spans="1:11">
      <c r="A1160" s="1" t="s">
        <v>932</v>
      </c>
      <c r="B1160" s="13">
        <v>41785</v>
      </c>
      <c r="C1160" s="1" t="s">
        <v>16</v>
      </c>
      <c r="D1160" s="1">
        <v>2</v>
      </c>
      <c r="E1160" s="1" t="s">
        <v>11945</v>
      </c>
      <c r="F1160" s="1" t="s">
        <v>18</v>
      </c>
      <c r="G1160" s="1" t="s">
        <v>0</v>
      </c>
      <c r="H1160" s="1" t="s">
        <v>10183</v>
      </c>
      <c r="I1160" s="14">
        <f t="shared" si="17"/>
        <v>444.75</v>
      </c>
      <c r="J1160" s="1">
        <v>71.16</v>
      </c>
      <c r="K1160" s="4" t="s">
        <v>6149</v>
      </c>
    </row>
    <row r="1161" spans="1:11">
      <c r="A1161" t="s">
        <v>932</v>
      </c>
      <c r="B1161" s="3">
        <v>41785</v>
      </c>
      <c r="C1161" t="s">
        <v>16</v>
      </c>
      <c r="D1161">
        <v>2</v>
      </c>
      <c r="E1161" t="s">
        <v>11945</v>
      </c>
      <c r="F1161" t="s">
        <v>18</v>
      </c>
      <c r="G1161" t="s">
        <v>0</v>
      </c>
      <c r="H1161" t="s">
        <v>10183</v>
      </c>
      <c r="I1161" s="14">
        <f t="shared" si="17"/>
        <v>444.75</v>
      </c>
      <c r="J1161">
        <v>71.16</v>
      </c>
      <c r="K1161" s="4" t="s">
        <v>6149</v>
      </c>
    </row>
    <row r="1162" spans="1:11">
      <c r="A1162" t="s">
        <v>932</v>
      </c>
      <c r="B1162" s="3">
        <v>41785</v>
      </c>
      <c r="C1162" t="s">
        <v>16</v>
      </c>
      <c r="D1162">
        <v>2</v>
      </c>
      <c r="E1162" t="s">
        <v>11945</v>
      </c>
      <c r="F1162" t="s">
        <v>18</v>
      </c>
      <c r="G1162" t="s">
        <v>0</v>
      </c>
      <c r="H1162" t="s">
        <v>10183</v>
      </c>
      <c r="I1162" s="14">
        <f t="shared" ref="I1162:I1225" si="18">J1162*100/16</f>
        <v>-444.75</v>
      </c>
      <c r="J1162">
        <v>-71.16</v>
      </c>
      <c r="K1162" s="4" t="s">
        <v>6149</v>
      </c>
    </row>
    <row r="1163" spans="1:11" hidden="1">
      <c r="A1163" t="s">
        <v>933</v>
      </c>
      <c r="B1163" s="3">
        <v>41785</v>
      </c>
      <c r="C1163" t="s">
        <v>13297</v>
      </c>
      <c r="D1163">
        <v>2</v>
      </c>
      <c r="E1163" t="s">
        <v>13298</v>
      </c>
      <c r="F1163" t="s">
        <v>26</v>
      </c>
      <c r="G1163" t="s">
        <v>13</v>
      </c>
      <c r="H1163" t="s">
        <v>13299</v>
      </c>
      <c r="I1163" s="14">
        <f t="shared" si="18"/>
        <v>1534.5</v>
      </c>
      <c r="J1163">
        <v>245.52</v>
      </c>
      <c r="K1163" s="14" t="s">
        <v>6145</v>
      </c>
    </row>
    <row r="1164" spans="1:11" hidden="1">
      <c r="A1164" t="s">
        <v>3063</v>
      </c>
      <c r="B1164" s="3">
        <v>41785</v>
      </c>
      <c r="C1164" t="s">
        <v>13300</v>
      </c>
      <c r="D1164">
        <v>2</v>
      </c>
      <c r="E1164" t="s">
        <v>13301</v>
      </c>
      <c r="F1164" t="s">
        <v>26</v>
      </c>
      <c r="G1164" t="s">
        <v>13</v>
      </c>
      <c r="H1164" t="s">
        <v>13302</v>
      </c>
      <c r="I1164" s="14">
        <f t="shared" si="18"/>
        <v>2056.125</v>
      </c>
      <c r="J1164">
        <v>328.98</v>
      </c>
      <c r="K1164" s="14" t="s">
        <v>6145</v>
      </c>
    </row>
    <row r="1165" spans="1:11">
      <c r="A1165" t="s">
        <v>3067</v>
      </c>
      <c r="B1165" s="3">
        <v>41785</v>
      </c>
      <c r="C1165" t="s">
        <v>2</v>
      </c>
      <c r="D1165">
        <v>2</v>
      </c>
      <c r="E1165" t="s">
        <v>13303</v>
      </c>
      <c r="F1165" t="s">
        <v>18</v>
      </c>
      <c r="G1165" t="s">
        <v>0</v>
      </c>
      <c r="H1165" t="s">
        <v>13304</v>
      </c>
      <c r="I1165" s="14">
        <f t="shared" si="18"/>
        <v>129.3125</v>
      </c>
      <c r="J1165">
        <v>20.69</v>
      </c>
      <c r="K1165" s="4" t="s">
        <v>6149</v>
      </c>
    </row>
    <row r="1166" spans="1:11" hidden="1">
      <c r="A1166" t="s">
        <v>3071</v>
      </c>
      <c r="B1166" s="3">
        <v>41785</v>
      </c>
      <c r="C1166" t="s">
        <v>13305</v>
      </c>
      <c r="D1166">
        <v>2</v>
      </c>
      <c r="E1166" t="s">
        <v>13306</v>
      </c>
      <c r="F1166" t="s">
        <v>26</v>
      </c>
      <c r="G1166" t="s">
        <v>13</v>
      </c>
      <c r="H1166" t="s">
        <v>10188</v>
      </c>
      <c r="I1166" s="14">
        <f t="shared" si="18"/>
        <v>853.43750000000011</v>
      </c>
      <c r="J1166">
        <v>136.55000000000001</v>
      </c>
      <c r="K1166" s="14" t="s">
        <v>6145</v>
      </c>
    </row>
    <row r="1167" spans="1:11" hidden="1">
      <c r="A1167" t="s">
        <v>3075</v>
      </c>
      <c r="B1167" s="3">
        <v>41785</v>
      </c>
      <c r="C1167" t="s">
        <v>13307</v>
      </c>
      <c r="D1167">
        <v>2</v>
      </c>
      <c r="E1167" t="s">
        <v>13308</v>
      </c>
      <c r="F1167" t="s">
        <v>26</v>
      </c>
      <c r="G1167" t="s">
        <v>13</v>
      </c>
      <c r="H1167" t="s">
        <v>13309</v>
      </c>
      <c r="I1167" s="14">
        <f t="shared" si="18"/>
        <v>1198.3125</v>
      </c>
      <c r="J1167">
        <v>191.73</v>
      </c>
      <c r="K1167" s="14" t="s">
        <v>6145</v>
      </c>
    </row>
    <row r="1168" spans="1:11" hidden="1">
      <c r="A1168" t="s">
        <v>3083</v>
      </c>
      <c r="B1168" s="3">
        <v>41785</v>
      </c>
      <c r="C1168" t="s">
        <v>13310</v>
      </c>
      <c r="D1168">
        <v>2</v>
      </c>
      <c r="E1168" t="s">
        <v>13311</v>
      </c>
      <c r="F1168" t="s">
        <v>26</v>
      </c>
      <c r="G1168" t="s">
        <v>13</v>
      </c>
      <c r="H1168" t="s">
        <v>6486</v>
      </c>
      <c r="I1168" s="14">
        <f t="shared" si="18"/>
        <v>3413.8125</v>
      </c>
      <c r="J1168">
        <v>546.21</v>
      </c>
      <c r="K1168" s="14" t="s">
        <v>6145</v>
      </c>
    </row>
    <row r="1169" spans="1:11" hidden="1">
      <c r="A1169" t="s">
        <v>3087</v>
      </c>
      <c r="B1169" s="3">
        <v>41785</v>
      </c>
      <c r="C1169" t="s">
        <v>13312</v>
      </c>
      <c r="D1169">
        <v>2</v>
      </c>
      <c r="E1169" t="s">
        <v>13313</v>
      </c>
      <c r="F1169" t="s">
        <v>26</v>
      </c>
      <c r="G1169" t="s">
        <v>13</v>
      </c>
      <c r="H1169" t="s">
        <v>13314</v>
      </c>
      <c r="I1169" s="14">
        <f t="shared" si="18"/>
        <v>853.43750000000011</v>
      </c>
      <c r="J1169">
        <v>136.55000000000001</v>
      </c>
      <c r="K1169" s="14" t="s">
        <v>6145</v>
      </c>
    </row>
    <row r="1170" spans="1:11">
      <c r="A1170" t="s">
        <v>3101</v>
      </c>
      <c r="B1170" s="3">
        <v>41785</v>
      </c>
      <c r="C1170" t="s">
        <v>2</v>
      </c>
      <c r="D1170">
        <v>2</v>
      </c>
      <c r="E1170" t="s">
        <v>13315</v>
      </c>
      <c r="F1170" t="s">
        <v>18</v>
      </c>
      <c r="G1170" t="s">
        <v>0</v>
      </c>
      <c r="H1170" t="s">
        <v>11717</v>
      </c>
      <c r="I1170" s="14">
        <f t="shared" si="18"/>
        <v>90.1875</v>
      </c>
      <c r="J1170">
        <v>14.43</v>
      </c>
      <c r="K1170" s="4" t="s">
        <v>6149</v>
      </c>
    </row>
    <row r="1171" spans="1:11" hidden="1">
      <c r="A1171" t="s">
        <v>1003</v>
      </c>
      <c r="B1171" s="3">
        <v>41785</v>
      </c>
      <c r="C1171" t="s">
        <v>13316</v>
      </c>
      <c r="D1171">
        <v>2</v>
      </c>
      <c r="E1171" t="s">
        <v>13317</v>
      </c>
      <c r="F1171" t="s">
        <v>26</v>
      </c>
      <c r="G1171" t="s">
        <v>13</v>
      </c>
      <c r="H1171" t="s">
        <v>7501</v>
      </c>
      <c r="I1171" s="14">
        <f t="shared" si="18"/>
        <v>2525.875</v>
      </c>
      <c r="J1171">
        <v>404.14</v>
      </c>
      <c r="K1171" s="14" t="s">
        <v>6145</v>
      </c>
    </row>
    <row r="1172" spans="1:11">
      <c r="A1172" s="1" t="s">
        <v>1004</v>
      </c>
      <c r="B1172" s="13">
        <v>41785</v>
      </c>
      <c r="C1172" s="1" t="s">
        <v>16</v>
      </c>
      <c r="D1172" s="1">
        <v>2</v>
      </c>
      <c r="E1172" s="1" t="s">
        <v>11946</v>
      </c>
      <c r="F1172" s="1" t="s">
        <v>18</v>
      </c>
      <c r="G1172" s="1" t="s">
        <v>0</v>
      </c>
      <c r="H1172" s="1" t="s">
        <v>11489</v>
      </c>
      <c r="I1172" s="14">
        <f t="shared" si="18"/>
        <v>1812.5</v>
      </c>
      <c r="J1172" s="1">
        <v>290</v>
      </c>
      <c r="K1172" s="4" t="s">
        <v>6149</v>
      </c>
    </row>
    <row r="1173" spans="1:11">
      <c r="A1173" t="s">
        <v>1004</v>
      </c>
      <c r="B1173" s="3">
        <v>41785</v>
      </c>
      <c r="C1173" t="s">
        <v>16</v>
      </c>
      <c r="D1173">
        <v>2</v>
      </c>
      <c r="E1173" t="s">
        <v>11946</v>
      </c>
      <c r="F1173" t="s">
        <v>18</v>
      </c>
      <c r="G1173" t="s">
        <v>0</v>
      </c>
      <c r="H1173" t="s">
        <v>11489</v>
      </c>
      <c r="I1173" s="14">
        <f t="shared" si="18"/>
        <v>1812.5</v>
      </c>
      <c r="J1173">
        <v>290</v>
      </c>
      <c r="K1173" s="4" t="s">
        <v>6149</v>
      </c>
    </row>
    <row r="1174" spans="1:11">
      <c r="A1174" t="s">
        <v>1004</v>
      </c>
      <c r="B1174" s="3">
        <v>41785</v>
      </c>
      <c r="C1174" t="s">
        <v>16</v>
      </c>
      <c r="D1174">
        <v>2</v>
      </c>
      <c r="E1174" t="s">
        <v>11946</v>
      </c>
      <c r="F1174" t="s">
        <v>18</v>
      </c>
      <c r="G1174" t="s">
        <v>0</v>
      </c>
      <c r="H1174" t="s">
        <v>11489</v>
      </c>
      <c r="I1174" s="14">
        <f t="shared" si="18"/>
        <v>-1812.5</v>
      </c>
      <c r="J1174">
        <v>-290</v>
      </c>
      <c r="K1174" s="4" t="s">
        <v>6149</v>
      </c>
    </row>
    <row r="1175" spans="1:11" hidden="1">
      <c r="A1175" t="s">
        <v>3104</v>
      </c>
      <c r="B1175" s="3">
        <v>41785</v>
      </c>
      <c r="C1175" t="s">
        <v>13318</v>
      </c>
      <c r="D1175">
        <v>2</v>
      </c>
      <c r="E1175" t="s">
        <v>13319</v>
      </c>
      <c r="F1175" t="s">
        <v>26</v>
      </c>
      <c r="G1175" t="s">
        <v>13</v>
      </c>
      <c r="H1175" t="s">
        <v>13320</v>
      </c>
      <c r="I1175" s="14">
        <f t="shared" si="18"/>
        <v>2525.875</v>
      </c>
      <c r="J1175">
        <v>404.14</v>
      </c>
      <c r="K1175" s="14" t="s">
        <v>6145</v>
      </c>
    </row>
    <row r="1176" spans="1:11" hidden="1">
      <c r="A1176" t="s">
        <v>3108</v>
      </c>
      <c r="B1176" s="3">
        <v>41786</v>
      </c>
      <c r="C1176" t="s">
        <v>13321</v>
      </c>
      <c r="D1176">
        <v>2</v>
      </c>
      <c r="E1176" t="s">
        <v>13322</v>
      </c>
      <c r="F1176" t="s">
        <v>26</v>
      </c>
      <c r="G1176" t="s">
        <v>13</v>
      </c>
      <c r="H1176" t="s">
        <v>13296</v>
      </c>
      <c r="I1176" s="14">
        <f t="shared" si="18"/>
        <v>861.1875</v>
      </c>
      <c r="J1176">
        <v>137.79</v>
      </c>
      <c r="K1176" s="14" t="s">
        <v>6145</v>
      </c>
    </row>
    <row r="1177" spans="1:11">
      <c r="A1177" t="s">
        <v>5940</v>
      </c>
      <c r="B1177" s="3">
        <v>41786</v>
      </c>
      <c r="C1177" t="s">
        <v>2</v>
      </c>
      <c r="D1177">
        <v>2</v>
      </c>
      <c r="E1177" t="s">
        <v>13323</v>
      </c>
      <c r="F1177" t="s">
        <v>18</v>
      </c>
      <c r="G1177" t="s">
        <v>0</v>
      </c>
      <c r="H1177" t="s">
        <v>88</v>
      </c>
      <c r="I1177" s="14">
        <f t="shared" si="18"/>
        <v>644.4375</v>
      </c>
      <c r="J1177">
        <v>103.11</v>
      </c>
      <c r="K1177" s="4" t="s">
        <v>6149</v>
      </c>
    </row>
    <row r="1178" spans="1:11">
      <c r="A1178" t="s">
        <v>3114</v>
      </c>
      <c r="B1178" s="3">
        <v>41786</v>
      </c>
      <c r="C1178" t="s">
        <v>952</v>
      </c>
      <c r="D1178">
        <v>2</v>
      </c>
      <c r="E1178" t="s">
        <v>13324</v>
      </c>
      <c r="F1178" t="s">
        <v>18</v>
      </c>
      <c r="G1178" t="s">
        <v>0</v>
      </c>
      <c r="H1178" t="s">
        <v>5329</v>
      </c>
      <c r="I1178" s="14">
        <f t="shared" si="18"/>
        <v>5837</v>
      </c>
      <c r="J1178">
        <v>933.92</v>
      </c>
      <c r="K1178" s="4" t="s">
        <v>6149</v>
      </c>
    </row>
    <row r="1179" spans="1:11">
      <c r="A1179" t="s">
        <v>3118</v>
      </c>
      <c r="B1179" s="3">
        <v>41786</v>
      </c>
      <c r="C1179" t="s">
        <v>2</v>
      </c>
      <c r="D1179">
        <v>2</v>
      </c>
      <c r="E1179" t="s">
        <v>13325</v>
      </c>
      <c r="F1179" t="s">
        <v>18</v>
      </c>
      <c r="G1179" t="s">
        <v>0</v>
      </c>
      <c r="H1179" t="s">
        <v>9368</v>
      </c>
      <c r="I1179" s="14">
        <f t="shared" si="18"/>
        <v>454.75000000000006</v>
      </c>
      <c r="J1179">
        <v>72.760000000000005</v>
      </c>
      <c r="K1179" s="4" t="s">
        <v>6149</v>
      </c>
    </row>
    <row r="1180" spans="1:11">
      <c r="A1180" s="1" t="s">
        <v>3120</v>
      </c>
      <c r="B1180" s="13">
        <v>41786</v>
      </c>
      <c r="C1180" s="1" t="s">
        <v>16</v>
      </c>
      <c r="D1180" s="1">
        <v>2</v>
      </c>
      <c r="E1180" s="1" t="s">
        <v>11947</v>
      </c>
      <c r="F1180" s="1" t="s">
        <v>18</v>
      </c>
      <c r="G1180" s="1" t="s">
        <v>0</v>
      </c>
      <c r="H1180" s="1" t="s">
        <v>10779</v>
      </c>
      <c r="I1180" s="14">
        <f t="shared" si="18"/>
        <v>196.4375</v>
      </c>
      <c r="J1180" s="1">
        <v>31.43</v>
      </c>
      <c r="K1180" s="4" t="s">
        <v>6149</v>
      </c>
    </row>
    <row r="1181" spans="1:11">
      <c r="A1181" t="s">
        <v>3120</v>
      </c>
      <c r="B1181" s="3">
        <v>41786</v>
      </c>
      <c r="C1181" t="s">
        <v>16</v>
      </c>
      <c r="D1181">
        <v>2</v>
      </c>
      <c r="E1181" t="s">
        <v>11947</v>
      </c>
      <c r="F1181" t="s">
        <v>18</v>
      </c>
      <c r="G1181" t="s">
        <v>0</v>
      </c>
      <c r="H1181" t="s">
        <v>10779</v>
      </c>
      <c r="I1181" s="14">
        <f t="shared" si="18"/>
        <v>196.4375</v>
      </c>
      <c r="J1181">
        <v>31.43</v>
      </c>
      <c r="K1181" s="4" t="s">
        <v>6149</v>
      </c>
    </row>
    <row r="1182" spans="1:11">
      <c r="A1182" t="s">
        <v>3120</v>
      </c>
      <c r="B1182" s="3">
        <v>41786</v>
      </c>
      <c r="C1182" t="s">
        <v>16</v>
      </c>
      <c r="D1182">
        <v>2</v>
      </c>
      <c r="E1182" t="s">
        <v>11947</v>
      </c>
      <c r="F1182" t="s">
        <v>18</v>
      </c>
      <c r="G1182" t="s">
        <v>0</v>
      </c>
      <c r="H1182" t="s">
        <v>10779</v>
      </c>
      <c r="I1182" s="14">
        <f t="shared" si="18"/>
        <v>-196.4375</v>
      </c>
      <c r="J1182">
        <v>-31.43</v>
      </c>
      <c r="K1182" s="4" t="s">
        <v>6149</v>
      </c>
    </row>
    <row r="1183" spans="1:11">
      <c r="A1183" t="s">
        <v>8686</v>
      </c>
      <c r="B1183" s="3">
        <v>41786</v>
      </c>
      <c r="C1183" t="s">
        <v>2</v>
      </c>
      <c r="D1183">
        <v>2</v>
      </c>
      <c r="E1183" t="s">
        <v>13326</v>
      </c>
      <c r="F1183" t="s">
        <v>18</v>
      </c>
      <c r="G1183" t="s">
        <v>0</v>
      </c>
      <c r="H1183" t="s">
        <v>9368</v>
      </c>
      <c r="I1183" s="14">
        <f t="shared" si="18"/>
        <v>454.75000000000006</v>
      </c>
      <c r="J1183">
        <v>72.760000000000005</v>
      </c>
      <c r="K1183" s="4" t="s">
        <v>6149</v>
      </c>
    </row>
    <row r="1184" spans="1:11">
      <c r="A1184" t="s">
        <v>8687</v>
      </c>
      <c r="B1184" s="3">
        <v>41786</v>
      </c>
      <c r="C1184" t="s">
        <v>2705</v>
      </c>
      <c r="D1184">
        <v>2</v>
      </c>
      <c r="E1184" t="s">
        <v>13327</v>
      </c>
      <c r="F1184" t="s">
        <v>18</v>
      </c>
      <c r="G1184" t="s">
        <v>0</v>
      </c>
      <c r="H1184" t="s">
        <v>6486</v>
      </c>
      <c r="I1184" s="14">
        <f t="shared" si="18"/>
        <v>2659.1875</v>
      </c>
      <c r="J1184">
        <v>425.47</v>
      </c>
      <c r="K1184" s="4" t="s">
        <v>6149</v>
      </c>
    </row>
    <row r="1185" spans="1:11">
      <c r="A1185" s="1" t="s">
        <v>3127</v>
      </c>
      <c r="B1185" s="13">
        <v>41786</v>
      </c>
      <c r="C1185" s="1" t="s">
        <v>16</v>
      </c>
      <c r="D1185" s="1">
        <v>2</v>
      </c>
      <c r="E1185" s="1" t="s">
        <v>11948</v>
      </c>
      <c r="F1185" s="1" t="s">
        <v>18</v>
      </c>
      <c r="G1185" s="1" t="s">
        <v>0</v>
      </c>
      <c r="H1185" s="1" t="s">
        <v>2210</v>
      </c>
      <c r="I1185" s="14">
        <f t="shared" si="18"/>
        <v>99.25</v>
      </c>
      <c r="J1185" s="1">
        <v>15.88</v>
      </c>
      <c r="K1185" s="4" t="s">
        <v>6149</v>
      </c>
    </row>
    <row r="1186" spans="1:11">
      <c r="A1186" t="s">
        <v>3127</v>
      </c>
      <c r="B1186" s="3">
        <v>41786</v>
      </c>
      <c r="C1186" t="s">
        <v>16</v>
      </c>
      <c r="D1186">
        <v>2</v>
      </c>
      <c r="E1186" t="s">
        <v>11948</v>
      </c>
      <c r="F1186" t="s">
        <v>18</v>
      </c>
      <c r="G1186" t="s">
        <v>0</v>
      </c>
      <c r="H1186" t="s">
        <v>2210</v>
      </c>
      <c r="I1186" s="14">
        <f t="shared" si="18"/>
        <v>99.25</v>
      </c>
      <c r="J1186">
        <v>15.88</v>
      </c>
      <c r="K1186" s="4" t="s">
        <v>6149</v>
      </c>
    </row>
    <row r="1187" spans="1:11">
      <c r="A1187" t="s">
        <v>3127</v>
      </c>
      <c r="B1187" s="3">
        <v>41786</v>
      </c>
      <c r="C1187" t="s">
        <v>16</v>
      </c>
      <c r="D1187">
        <v>2</v>
      </c>
      <c r="E1187" t="s">
        <v>11948</v>
      </c>
      <c r="F1187" t="s">
        <v>18</v>
      </c>
      <c r="G1187" t="s">
        <v>0</v>
      </c>
      <c r="H1187" t="s">
        <v>2210</v>
      </c>
      <c r="I1187" s="14">
        <f t="shared" si="18"/>
        <v>-99.25</v>
      </c>
      <c r="J1187">
        <v>-15.88</v>
      </c>
      <c r="K1187" s="4" t="s">
        <v>6149</v>
      </c>
    </row>
    <row r="1188" spans="1:11">
      <c r="A1188" t="s">
        <v>3135</v>
      </c>
      <c r="B1188" s="3">
        <v>41786</v>
      </c>
      <c r="C1188" t="s">
        <v>13328</v>
      </c>
      <c r="D1188">
        <v>2</v>
      </c>
      <c r="E1188" t="s">
        <v>13329</v>
      </c>
      <c r="F1188" t="s">
        <v>18</v>
      </c>
      <c r="G1188" t="s">
        <v>0</v>
      </c>
      <c r="H1188" t="s">
        <v>5028</v>
      </c>
      <c r="I1188" s="14">
        <f t="shared" si="18"/>
        <v>1300.75</v>
      </c>
      <c r="J1188">
        <v>208.12</v>
      </c>
      <c r="K1188" s="4" t="s">
        <v>6149</v>
      </c>
    </row>
    <row r="1189" spans="1:11" hidden="1">
      <c r="A1189" t="s">
        <v>5959</v>
      </c>
      <c r="B1189" s="3">
        <v>41786</v>
      </c>
      <c r="C1189" t="s">
        <v>13330</v>
      </c>
      <c r="D1189">
        <v>2</v>
      </c>
      <c r="E1189" t="s">
        <v>13331</v>
      </c>
      <c r="F1189" t="s">
        <v>26</v>
      </c>
      <c r="G1189" t="s">
        <v>13</v>
      </c>
      <c r="H1189" t="s">
        <v>2950</v>
      </c>
      <c r="I1189" s="14">
        <f t="shared" si="18"/>
        <v>2525.875</v>
      </c>
      <c r="J1189">
        <v>404.14</v>
      </c>
      <c r="K1189" s="14" t="s">
        <v>6145</v>
      </c>
    </row>
    <row r="1190" spans="1:11" hidden="1">
      <c r="A1190" t="s">
        <v>1007</v>
      </c>
      <c r="B1190" s="3">
        <v>41786</v>
      </c>
      <c r="C1190" t="s">
        <v>11950</v>
      </c>
      <c r="D1190">
        <v>2</v>
      </c>
      <c r="E1190" t="s">
        <v>13332</v>
      </c>
      <c r="F1190" t="s">
        <v>26</v>
      </c>
      <c r="G1190" t="s">
        <v>13</v>
      </c>
      <c r="H1190" t="s">
        <v>6486</v>
      </c>
      <c r="I1190" s="14">
        <f t="shared" si="18"/>
        <v>2870.6875</v>
      </c>
      <c r="J1190">
        <v>459.31</v>
      </c>
      <c r="K1190" s="14" t="s">
        <v>6145</v>
      </c>
    </row>
    <row r="1191" spans="1:11" hidden="1">
      <c r="A1191" t="s">
        <v>3141</v>
      </c>
      <c r="B1191" s="3">
        <v>41786</v>
      </c>
      <c r="C1191" t="s">
        <v>1578</v>
      </c>
      <c r="D1191">
        <v>1</v>
      </c>
      <c r="E1191" t="s">
        <v>13333</v>
      </c>
      <c r="F1191" t="s">
        <v>934</v>
      </c>
      <c r="G1191" t="s">
        <v>5</v>
      </c>
      <c r="H1191" t="s">
        <v>13334</v>
      </c>
      <c r="I1191" s="14">
        <f t="shared" si="18"/>
        <v>310.375</v>
      </c>
      <c r="J1191">
        <v>49.66</v>
      </c>
      <c r="K1191" s="4" t="s">
        <v>6146</v>
      </c>
    </row>
    <row r="1192" spans="1:11" hidden="1">
      <c r="A1192" s="1" t="s">
        <v>1009</v>
      </c>
      <c r="B1192" s="13">
        <v>41786</v>
      </c>
      <c r="C1192" s="1" t="s">
        <v>9568</v>
      </c>
      <c r="D1192" s="1">
        <v>2</v>
      </c>
      <c r="E1192" s="1" t="s">
        <v>11949</v>
      </c>
      <c r="F1192" s="1" t="s">
        <v>26</v>
      </c>
      <c r="G1192" s="1" t="s">
        <v>13</v>
      </c>
      <c r="H1192" s="1" t="s">
        <v>6486</v>
      </c>
      <c r="I1192" s="14">
        <f t="shared" si="18"/>
        <v>993.375</v>
      </c>
      <c r="J1192" s="1">
        <v>158.94</v>
      </c>
      <c r="K1192" s="14" t="s">
        <v>6145</v>
      </c>
    </row>
    <row r="1193" spans="1:11" hidden="1">
      <c r="A1193" t="s">
        <v>1009</v>
      </c>
      <c r="B1193" s="3">
        <v>41786</v>
      </c>
      <c r="C1193" t="s">
        <v>9568</v>
      </c>
      <c r="D1193">
        <v>2</v>
      </c>
      <c r="E1193" t="s">
        <v>11949</v>
      </c>
      <c r="F1193" t="s">
        <v>26</v>
      </c>
      <c r="G1193" t="s">
        <v>13</v>
      </c>
      <c r="H1193" t="s">
        <v>6486</v>
      </c>
      <c r="I1193" s="14">
        <f t="shared" si="18"/>
        <v>993.375</v>
      </c>
      <c r="J1193">
        <v>158.94</v>
      </c>
      <c r="K1193" s="14" t="s">
        <v>6145</v>
      </c>
    </row>
    <row r="1194" spans="1:11" hidden="1">
      <c r="A1194" t="s">
        <v>1009</v>
      </c>
      <c r="B1194" s="3">
        <v>41786</v>
      </c>
      <c r="C1194" t="s">
        <v>9568</v>
      </c>
      <c r="D1194">
        <v>2</v>
      </c>
      <c r="E1194" t="s">
        <v>11949</v>
      </c>
      <c r="F1194" t="s">
        <v>26</v>
      </c>
      <c r="G1194" t="s">
        <v>13</v>
      </c>
      <c r="H1194" t="s">
        <v>6486</v>
      </c>
      <c r="I1194" s="14">
        <f t="shared" si="18"/>
        <v>-993.375</v>
      </c>
      <c r="J1194">
        <v>-158.94</v>
      </c>
      <c r="K1194" s="14" t="s">
        <v>6145</v>
      </c>
    </row>
    <row r="1195" spans="1:11" hidden="1">
      <c r="A1195" s="1" t="s">
        <v>3145</v>
      </c>
      <c r="B1195" s="13">
        <v>41786</v>
      </c>
      <c r="C1195" s="1" t="s">
        <v>11950</v>
      </c>
      <c r="D1195" s="1">
        <v>2</v>
      </c>
      <c r="E1195" s="1" t="s">
        <v>11951</v>
      </c>
      <c r="F1195" s="1" t="s">
        <v>26</v>
      </c>
      <c r="G1195" s="1" t="s">
        <v>13</v>
      </c>
      <c r="H1195" s="1" t="s">
        <v>8804</v>
      </c>
      <c r="I1195" s="14">
        <f t="shared" si="18"/>
        <v>344.5625</v>
      </c>
      <c r="J1195" s="1">
        <v>55.13</v>
      </c>
      <c r="K1195" s="14" t="s">
        <v>6145</v>
      </c>
    </row>
    <row r="1196" spans="1:11" hidden="1">
      <c r="A1196" t="s">
        <v>3145</v>
      </c>
      <c r="B1196" s="3">
        <v>41786</v>
      </c>
      <c r="C1196" t="s">
        <v>11950</v>
      </c>
      <c r="D1196">
        <v>2</v>
      </c>
      <c r="E1196" t="s">
        <v>11951</v>
      </c>
      <c r="F1196" t="s">
        <v>26</v>
      </c>
      <c r="G1196" t="s">
        <v>13</v>
      </c>
      <c r="H1196" t="s">
        <v>8804</v>
      </c>
      <c r="I1196" s="14">
        <f t="shared" si="18"/>
        <v>2870.6875</v>
      </c>
      <c r="J1196">
        <v>459.31</v>
      </c>
      <c r="K1196" s="14" t="s">
        <v>6145</v>
      </c>
    </row>
    <row r="1197" spans="1:11" hidden="1">
      <c r="A1197" t="s">
        <v>3145</v>
      </c>
      <c r="B1197" s="3">
        <v>41786</v>
      </c>
      <c r="C1197" t="s">
        <v>11950</v>
      </c>
      <c r="D1197">
        <v>2</v>
      </c>
      <c r="E1197" t="s">
        <v>11951</v>
      </c>
      <c r="F1197" t="s">
        <v>26</v>
      </c>
      <c r="G1197" t="s">
        <v>13</v>
      </c>
      <c r="H1197" t="s">
        <v>8804</v>
      </c>
      <c r="I1197" s="14">
        <f t="shared" si="18"/>
        <v>-344.5625</v>
      </c>
      <c r="J1197">
        <v>-55.13</v>
      </c>
      <c r="K1197" s="14" t="s">
        <v>6145</v>
      </c>
    </row>
    <row r="1198" spans="1:11" hidden="1">
      <c r="A1198" s="1" t="s">
        <v>3149</v>
      </c>
      <c r="B1198" s="13">
        <v>41786</v>
      </c>
      <c r="C1198" s="1" t="s">
        <v>11950</v>
      </c>
      <c r="D1198" s="1">
        <v>2</v>
      </c>
      <c r="E1198" s="1" t="s">
        <v>11952</v>
      </c>
      <c r="F1198" s="1" t="s">
        <v>26</v>
      </c>
      <c r="G1198" s="1" t="s">
        <v>13</v>
      </c>
      <c r="H1198" s="1" t="s">
        <v>6486</v>
      </c>
      <c r="I1198" s="14">
        <f t="shared" si="18"/>
        <v>344.5625</v>
      </c>
      <c r="J1198" s="1">
        <v>55.13</v>
      </c>
      <c r="K1198" s="14" t="s">
        <v>6145</v>
      </c>
    </row>
    <row r="1199" spans="1:11" hidden="1">
      <c r="A1199" t="s">
        <v>3149</v>
      </c>
      <c r="B1199" s="3">
        <v>41786</v>
      </c>
      <c r="C1199" t="s">
        <v>11950</v>
      </c>
      <c r="D1199">
        <v>2</v>
      </c>
      <c r="E1199" t="s">
        <v>11952</v>
      </c>
      <c r="F1199" t="s">
        <v>26</v>
      </c>
      <c r="G1199" t="s">
        <v>13</v>
      </c>
      <c r="H1199" t="s">
        <v>6486</v>
      </c>
      <c r="I1199" s="14">
        <f t="shared" si="18"/>
        <v>2870.6875</v>
      </c>
      <c r="J1199">
        <v>459.31</v>
      </c>
      <c r="K1199" s="14" t="s">
        <v>6145</v>
      </c>
    </row>
    <row r="1200" spans="1:11" hidden="1">
      <c r="A1200" t="s">
        <v>3149</v>
      </c>
      <c r="B1200" s="3">
        <v>41786</v>
      </c>
      <c r="C1200" t="s">
        <v>11950</v>
      </c>
      <c r="D1200">
        <v>2</v>
      </c>
      <c r="E1200" t="s">
        <v>11952</v>
      </c>
      <c r="F1200" t="s">
        <v>26</v>
      </c>
      <c r="G1200" t="s">
        <v>13</v>
      </c>
      <c r="H1200" t="s">
        <v>6486</v>
      </c>
      <c r="I1200" s="14">
        <f t="shared" si="18"/>
        <v>-344.5625</v>
      </c>
      <c r="J1200">
        <v>-55.13</v>
      </c>
      <c r="K1200" s="14" t="s">
        <v>6145</v>
      </c>
    </row>
    <row r="1201" spans="1:11" hidden="1">
      <c r="A1201" s="1" t="s">
        <v>3153</v>
      </c>
      <c r="B1201" s="13">
        <v>41786</v>
      </c>
      <c r="C1201" s="1" t="s">
        <v>9568</v>
      </c>
      <c r="D1201" s="1">
        <v>2</v>
      </c>
      <c r="E1201" s="1" t="s">
        <v>11953</v>
      </c>
      <c r="F1201" s="1" t="s">
        <v>26</v>
      </c>
      <c r="G1201" s="1" t="s">
        <v>13</v>
      </c>
      <c r="H1201" s="1" t="s">
        <v>6486</v>
      </c>
      <c r="I1201" s="14">
        <f t="shared" si="18"/>
        <v>993.375</v>
      </c>
      <c r="J1201" s="1">
        <v>158.94</v>
      </c>
      <c r="K1201" s="14" t="s">
        <v>6145</v>
      </c>
    </row>
    <row r="1202" spans="1:11" hidden="1">
      <c r="A1202" t="s">
        <v>3153</v>
      </c>
      <c r="B1202" s="3">
        <v>41786</v>
      </c>
      <c r="C1202" t="s">
        <v>9568</v>
      </c>
      <c r="D1202">
        <v>2</v>
      </c>
      <c r="E1202" t="s">
        <v>11953</v>
      </c>
      <c r="F1202" t="s">
        <v>26</v>
      </c>
      <c r="G1202" t="s">
        <v>13</v>
      </c>
      <c r="H1202" t="s">
        <v>6486</v>
      </c>
      <c r="I1202" s="14">
        <f t="shared" si="18"/>
        <v>993.375</v>
      </c>
      <c r="J1202">
        <v>158.94</v>
      </c>
      <c r="K1202" s="14" t="s">
        <v>6145</v>
      </c>
    </row>
    <row r="1203" spans="1:11" hidden="1">
      <c r="A1203" t="s">
        <v>3153</v>
      </c>
      <c r="B1203" s="3">
        <v>41786</v>
      </c>
      <c r="C1203" t="s">
        <v>9568</v>
      </c>
      <c r="D1203">
        <v>2</v>
      </c>
      <c r="E1203" t="s">
        <v>11953</v>
      </c>
      <c r="F1203" t="s">
        <v>26</v>
      </c>
      <c r="G1203" t="s">
        <v>13</v>
      </c>
      <c r="H1203" t="s">
        <v>6486</v>
      </c>
      <c r="I1203" s="14">
        <f t="shared" si="18"/>
        <v>-993.375</v>
      </c>
      <c r="J1203">
        <v>-158.94</v>
      </c>
      <c r="K1203" s="14" t="s">
        <v>6145</v>
      </c>
    </row>
    <row r="1204" spans="1:11" hidden="1">
      <c r="A1204" s="1" t="s">
        <v>1010</v>
      </c>
      <c r="B1204" s="13">
        <v>41786</v>
      </c>
      <c r="C1204" s="1" t="s">
        <v>11950</v>
      </c>
      <c r="D1204" s="1">
        <v>2</v>
      </c>
      <c r="E1204" s="1" t="s">
        <v>11954</v>
      </c>
      <c r="F1204" s="1" t="s">
        <v>26</v>
      </c>
      <c r="G1204" s="1" t="s">
        <v>13</v>
      </c>
      <c r="H1204" s="1" t="s">
        <v>6486</v>
      </c>
      <c r="I1204" s="14">
        <f t="shared" si="18"/>
        <v>344.5625</v>
      </c>
      <c r="J1204" s="1">
        <v>55.13</v>
      </c>
      <c r="K1204" s="14" t="s">
        <v>6145</v>
      </c>
    </row>
    <row r="1205" spans="1:11" hidden="1">
      <c r="A1205" t="s">
        <v>1010</v>
      </c>
      <c r="B1205" s="3">
        <v>41786</v>
      </c>
      <c r="C1205" t="s">
        <v>11950</v>
      </c>
      <c r="D1205">
        <v>2</v>
      </c>
      <c r="E1205" t="s">
        <v>11954</v>
      </c>
      <c r="F1205" t="s">
        <v>26</v>
      </c>
      <c r="G1205" t="s">
        <v>13</v>
      </c>
      <c r="H1205" t="s">
        <v>6486</v>
      </c>
      <c r="I1205" s="14">
        <f t="shared" si="18"/>
        <v>2870.6875</v>
      </c>
      <c r="J1205">
        <v>459.31</v>
      </c>
      <c r="K1205" s="14" t="s">
        <v>6145</v>
      </c>
    </row>
    <row r="1206" spans="1:11" hidden="1">
      <c r="A1206" t="s">
        <v>1010</v>
      </c>
      <c r="B1206" s="3">
        <v>41786</v>
      </c>
      <c r="C1206" t="s">
        <v>11950</v>
      </c>
      <c r="D1206">
        <v>2</v>
      </c>
      <c r="E1206" t="s">
        <v>11954</v>
      </c>
      <c r="F1206" t="s">
        <v>26</v>
      </c>
      <c r="G1206" t="s">
        <v>13</v>
      </c>
      <c r="H1206" t="s">
        <v>6486</v>
      </c>
      <c r="I1206" s="14">
        <f t="shared" si="18"/>
        <v>-344.5625</v>
      </c>
      <c r="J1206">
        <v>-55.13</v>
      </c>
      <c r="K1206" s="14" t="s">
        <v>6145</v>
      </c>
    </row>
    <row r="1207" spans="1:11" hidden="1">
      <c r="A1207" t="s">
        <v>3157</v>
      </c>
      <c r="B1207" s="3">
        <v>41786</v>
      </c>
      <c r="C1207" t="s">
        <v>13335</v>
      </c>
      <c r="D1207">
        <v>2</v>
      </c>
      <c r="E1207" t="s">
        <v>13336</v>
      </c>
      <c r="F1207" t="s">
        <v>26</v>
      </c>
      <c r="G1207" t="s">
        <v>13</v>
      </c>
      <c r="H1207" t="s">
        <v>13337</v>
      </c>
      <c r="I1207" s="14">
        <f t="shared" si="18"/>
        <v>1534.5</v>
      </c>
      <c r="J1207">
        <v>245.52</v>
      </c>
      <c r="K1207" s="14" t="s">
        <v>6145</v>
      </c>
    </row>
    <row r="1208" spans="1:11" hidden="1">
      <c r="A1208" s="1" t="s">
        <v>3161</v>
      </c>
      <c r="B1208" s="13">
        <v>41786</v>
      </c>
      <c r="C1208" s="1" t="s">
        <v>11955</v>
      </c>
      <c r="D1208" s="1">
        <v>2</v>
      </c>
      <c r="E1208" s="1" t="s">
        <v>11956</v>
      </c>
      <c r="F1208" s="1" t="s">
        <v>26</v>
      </c>
      <c r="G1208" s="1" t="s">
        <v>13</v>
      </c>
      <c r="H1208" s="1" t="s">
        <v>11660</v>
      </c>
      <c r="I1208" s="14">
        <f t="shared" si="18"/>
        <v>3413.8125</v>
      </c>
      <c r="J1208" s="1">
        <v>546.21</v>
      </c>
      <c r="K1208" s="14" t="s">
        <v>6145</v>
      </c>
    </row>
    <row r="1209" spans="1:11" hidden="1">
      <c r="A1209" t="s">
        <v>3161</v>
      </c>
      <c r="B1209" s="3">
        <v>41786</v>
      </c>
      <c r="C1209" t="s">
        <v>11955</v>
      </c>
      <c r="D1209">
        <v>2</v>
      </c>
      <c r="E1209" t="s">
        <v>11956</v>
      </c>
      <c r="F1209" t="s">
        <v>26</v>
      </c>
      <c r="G1209" t="s">
        <v>13</v>
      </c>
      <c r="H1209" t="s">
        <v>11660</v>
      </c>
      <c r="I1209" s="14">
        <f t="shared" si="18"/>
        <v>3413.8125</v>
      </c>
      <c r="J1209">
        <v>546.21</v>
      </c>
      <c r="K1209" s="14" t="s">
        <v>6145</v>
      </c>
    </row>
    <row r="1210" spans="1:11" hidden="1">
      <c r="A1210" t="s">
        <v>3161</v>
      </c>
      <c r="B1210" s="3">
        <v>41786</v>
      </c>
      <c r="C1210" t="s">
        <v>11955</v>
      </c>
      <c r="D1210">
        <v>2</v>
      </c>
      <c r="E1210" t="s">
        <v>11956</v>
      </c>
      <c r="F1210" t="s">
        <v>26</v>
      </c>
      <c r="G1210" t="s">
        <v>13</v>
      </c>
      <c r="H1210" t="s">
        <v>11660</v>
      </c>
      <c r="I1210" s="14">
        <f t="shared" si="18"/>
        <v>-3413.8125</v>
      </c>
      <c r="J1210">
        <v>-546.21</v>
      </c>
      <c r="K1210" s="14" t="s">
        <v>6145</v>
      </c>
    </row>
    <row r="1211" spans="1:11" hidden="1">
      <c r="A1211" t="s">
        <v>1011</v>
      </c>
      <c r="B1211" s="3">
        <v>41786</v>
      </c>
      <c r="C1211" t="s">
        <v>13338</v>
      </c>
      <c r="D1211">
        <v>2</v>
      </c>
      <c r="E1211" t="s">
        <v>13339</v>
      </c>
      <c r="F1211" t="s">
        <v>26</v>
      </c>
      <c r="G1211" t="s">
        <v>13</v>
      </c>
      <c r="H1211" t="s">
        <v>13340</v>
      </c>
      <c r="I1211" s="14">
        <f t="shared" si="18"/>
        <v>3413.8125</v>
      </c>
      <c r="J1211">
        <v>546.21</v>
      </c>
      <c r="K1211" s="14" t="s">
        <v>6145</v>
      </c>
    </row>
    <row r="1212" spans="1:11" hidden="1">
      <c r="A1212" t="s">
        <v>3165</v>
      </c>
      <c r="B1212" s="3">
        <v>41786</v>
      </c>
      <c r="C1212" t="s">
        <v>13341</v>
      </c>
      <c r="D1212">
        <v>2</v>
      </c>
      <c r="E1212" t="s">
        <v>13342</v>
      </c>
      <c r="F1212" t="s">
        <v>26</v>
      </c>
      <c r="G1212" t="s">
        <v>13</v>
      </c>
      <c r="H1212" t="s">
        <v>1140</v>
      </c>
      <c r="I1212" s="14">
        <f t="shared" si="18"/>
        <v>2712.3125</v>
      </c>
      <c r="J1212">
        <v>433.97</v>
      </c>
      <c r="K1212" s="14" t="s">
        <v>6145</v>
      </c>
    </row>
    <row r="1213" spans="1:11" hidden="1">
      <c r="A1213" t="s">
        <v>3169</v>
      </c>
      <c r="B1213" s="3">
        <v>41786</v>
      </c>
      <c r="C1213" t="s">
        <v>13343</v>
      </c>
      <c r="D1213">
        <v>2</v>
      </c>
      <c r="E1213" t="s">
        <v>13344</v>
      </c>
      <c r="F1213" t="s">
        <v>26</v>
      </c>
      <c r="G1213" t="s">
        <v>13</v>
      </c>
      <c r="H1213" t="s">
        <v>9946</v>
      </c>
      <c r="I1213" s="14">
        <f t="shared" si="18"/>
        <v>1372.4375</v>
      </c>
      <c r="J1213">
        <v>219.59</v>
      </c>
      <c r="K1213" s="14" t="s">
        <v>6145</v>
      </c>
    </row>
    <row r="1214" spans="1:11">
      <c r="A1214" s="1" t="s">
        <v>3178</v>
      </c>
      <c r="B1214" s="13">
        <v>41786</v>
      </c>
      <c r="C1214" s="1" t="s">
        <v>16</v>
      </c>
      <c r="D1214" s="1">
        <v>2</v>
      </c>
      <c r="E1214" s="1" t="s">
        <v>11957</v>
      </c>
      <c r="F1214" s="1" t="s">
        <v>18</v>
      </c>
      <c r="G1214" s="1" t="s">
        <v>0</v>
      </c>
      <c r="H1214" s="1" t="s">
        <v>6350</v>
      </c>
      <c r="I1214" s="14">
        <f t="shared" si="18"/>
        <v>1991.5624999999998</v>
      </c>
      <c r="J1214" s="1">
        <v>318.64999999999998</v>
      </c>
      <c r="K1214" s="4" t="s">
        <v>6149</v>
      </c>
    </row>
    <row r="1215" spans="1:11">
      <c r="A1215" t="s">
        <v>3178</v>
      </c>
      <c r="B1215" s="3">
        <v>41786</v>
      </c>
      <c r="C1215" t="s">
        <v>16</v>
      </c>
      <c r="D1215">
        <v>2</v>
      </c>
      <c r="E1215" t="s">
        <v>11957</v>
      </c>
      <c r="F1215" t="s">
        <v>18</v>
      </c>
      <c r="G1215" t="s">
        <v>0</v>
      </c>
      <c r="H1215" t="s">
        <v>6350</v>
      </c>
      <c r="I1215" s="14">
        <f t="shared" si="18"/>
        <v>1991.5624999999998</v>
      </c>
      <c r="J1215">
        <v>318.64999999999998</v>
      </c>
      <c r="K1215" s="4" t="s">
        <v>6149</v>
      </c>
    </row>
    <row r="1216" spans="1:11">
      <c r="A1216" t="s">
        <v>3178</v>
      </c>
      <c r="B1216" s="3">
        <v>41786</v>
      </c>
      <c r="C1216" t="s">
        <v>16</v>
      </c>
      <c r="D1216">
        <v>2</v>
      </c>
      <c r="E1216" t="s">
        <v>11957</v>
      </c>
      <c r="F1216" t="s">
        <v>18</v>
      </c>
      <c r="G1216" t="s">
        <v>0</v>
      </c>
      <c r="H1216" t="s">
        <v>6350</v>
      </c>
      <c r="I1216" s="14">
        <f t="shared" si="18"/>
        <v>-1991.5624999999998</v>
      </c>
      <c r="J1216">
        <v>-318.64999999999998</v>
      </c>
      <c r="K1216" s="4" t="s">
        <v>6149</v>
      </c>
    </row>
    <row r="1217" spans="1:11" hidden="1">
      <c r="A1217" t="s">
        <v>3182</v>
      </c>
      <c r="B1217" s="3">
        <v>41786</v>
      </c>
      <c r="C1217" t="s">
        <v>13345</v>
      </c>
      <c r="D1217">
        <v>2</v>
      </c>
      <c r="E1217" t="s">
        <v>13346</v>
      </c>
      <c r="F1217" t="s">
        <v>26</v>
      </c>
      <c r="G1217" t="s">
        <v>13</v>
      </c>
      <c r="H1217" t="s">
        <v>13347</v>
      </c>
      <c r="I1217" s="14">
        <f t="shared" si="18"/>
        <v>2698.25</v>
      </c>
      <c r="J1217">
        <v>431.72</v>
      </c>
      <c r="K1217" s="14" t="s">
        <v>6145</v>
      </c>
    </row>
    <row r="1218" spans="1:11" hidden="1">
      <c r="A1218" t="s">
        <v>3184</v>
      </c>
      <c r="B1218" s="3">
        <v>41786</v>
      </c>
      <c r="C1218" t="s">
        <v>13348</v>
      </c>
      <c r="D1218">
        <v>2</v>
      </c>
      <c r="E1218" t="s">
        <v>13349</v>
      </c>
      <c r="F1218" t="s">
        <v>26</v>
      </c>
      <c r="G1218" t="s">
        <v>13</v>
      </c>
      <c r="H1218" t="s">
        <v>11669</v>
      </c>
      <c r="I1218" s="14">
        <f t="shared" si="18"/>
        <v>1741.375</v>
      </c>
      <c r="J1218">
        <v>278.62</v>
      </c>
      <c r="K1218" s="14" t="s">
        <v>6145</v>
      </c>
    </row>
    <row r="1219" spans="1:11">
      <c r="A1219" s="1" t="s">
        <v>3187</v>
      </c>
      <c r="B1219" s="13">
        <v>41786</v>
      </c>
      <c r="C1219" s="1" t="s">
        <v>16</v>
      </c>
      <c r="D1219" s="1">
        <v>2</v>
      </c>
      <c r="E1219" s="1" t="s">
        <v>11958</v>
      </c>
      <c r="F1219" s="1" t="s">
        <v>18</v>
      </c>
      <c r="G1219" s="1" t="s">
        <v>0</v>
      </c>
      <c r="H1219" s="1" t="s">
        <v>7445</v>
      </c>
      <c r="I1219" s="14">
        <f t="shared" si="18"/>
        <v>995.875</v>
      </c>
      <c r="J1219" s="1">
        <v>159.34</v>
      </c>
      <c r="K1219" s="4" t="s">
        <v>6149</v>
      </c>
    </row>
    <row r="1220" spans="1:11">
      <c r="A1220" t="s">
        <v>3187</v>
      </c>
      <c r="B1220" s="3">
        <v>41786</v>
      </c>
      <c r="C1220" t="s">
        <v>16</v>
      </c>
      <c r="D1220">
        <v>2</v>
      </c>
      <c r="E1220" t="s">
        <v>11958</v>
      </c>
      <c r="F1220" t="s">
        <v>18</v>
      </c>
      <c r="G1220" t="s">
        <v>0</v>
      </c>
      <c r="H1220" t="s">
        <v>7445</v>
      </c>
      <c r="I1220" s="14">
        <f t="shared" si="18"/>
        <v>995.875</v>
      </c>
      <c r="J1220">
        <v>159.34</v>
      </c>
      <c r="K1220" s="4" t="s">
        <v>6149</v>
      </c>
    </row>
    <row r="1221" spans="1:11">
      <c r="A1221" t="s">
        <v>3187</v>
      </c>
      <c r="B1221" s="3">
        <v>41786</v>
      </c>
      <c r="C1221" t="s">
        <v>16</v>
      </c>
      <c r="D1221">
        <v>2</v>
      </c>
      <c r="E1221" t="s">
        <v>11958</v>
      </c>
      <c r="F1221" t="s">
        <v>18</v>
      </c>
      <c r="G1221" t="s">
        <v>0</v>
      </c>
      <c r="H1221" t="s">
        <v>7445</v>
      </c>
      <c r="I1221" s="14">
        <f t="shared" si="18"/>
        <v>-995.875</v>
      </c>
      <c r="J1221">
        <v>-159.34</v>
      </c>
      <c r="K1221" s="4" t="s">
        <v>6149</v>
      </c>
    </row>
    <row r="1222" spans="1:11" hidden="1">
      <c r="A1222" t="s">
        <v>1044</v>
      </c>
      <c r="B1222" s="3">
        <v>41786</v>
      </c>
      <c r="C1222" t="s">
        <v>13350</v>
      </c>
      <c r="D1222">
        <v>2</v>
      </c>
      <c r="E1222" t="s">
        <v>13351</v>
      </c>
      <c r="F1222" t="s">
        <v>26</v>
      </c>
      <c r="G1222" t="s">
        <v>13</v>
      </c>
      <c r="H1222" t="s">
        <v>5746</v>
      </c>
      <c r="I1222" s="14">
        <f t="shared" si="18"/>
        <v>853.43750000000011</v>
      </c>
      <c r="J1222">
        <v>136.55000000000001</v>
      </c>
      <c r="K1222" s="14" t="s">
        <v>6145</v>
      </c>
    </row>
    <row r="1223" spans="1:11">
      <c r="A1223" t="s">
        <v>3189</v>
      </c>
      <c r="B1223" s="3">
        <v>41786</v>
      </c>
      <c r="C1223" t="s">
        <v>2</v>
      </c>
      <c r="D1223">
        <v>2</v>
      </c>
      <c r="E1223" t="s">
        <v>13352</v>
      </c>
      <c r="F1223" t="s">
        <v>18</v>
      </c>
      <c r="G1223" t="s">
        <v>0</v>
      </c>
      <c r="H1223" t="s">
        <v>88</v>
      </c>
      <c r="I1223" s="14">
        <f t="shared" si="18"/>
        <v>289.25</v>
      </c>
      <c r="J1223">
        <v>46.28</v>
      </c>
      <c r="K1223" s="4" t="s">
        <v>6149</v>
      </c>
    </row>
    <row r="1224" spans="1:11" hidden="1">
      <c r="A1224" t="s">
        <v>3192</v>
      </c>
      <c r="B1224" s="3">
        <v>41786</v>
      </c>
      <c r="C1224" t="s">
        <v>13353</v>
      </c>
      <c r="D1224">
        <v>2</v>
      </c>
      <c r="E1224" t="s">
        <v>13354</v>
      </c>
      <c r="F1224" t="s">
        <v>26</v>
      </c>
      <c r="G1224" t="s">
        <v>13</v>
      </c>
      <c r="H1224" t="s">
        <v>13355</v>
      </c>
      <c r="I1224" s="14">
        <f t="shared" si="18"/>
        <v>1162.8125</v>
      </c>
      <c r="J1224">
        <v>186.05</v>
      </c>
      <c r="K1224" s="14" t="s">
        <v>6145</v>
      </c>
    </row>
    <row r="1225" spans="1:11">
      <c r="A1225" s="1" t="s">
        <v>3196</v>
      </c>
      <c r="B1225" s="13">
        <v>41786</v>
      </c>
      <c r="C1225" s="1" t="s">
        <v>16</v>
      </c>
      <c r="D1225" s="1">
        <v>2</v>
      </c>
      <c r="E1225" s="1" t="s">
        <v>11959</v>
      </c>
      <c r="F1225" s="1" t="s">
        <v>18</v>
      </c>
      <c r="G1225" s="1" t="s">
        <v>0</v>
      </c>
      <c r="H1225" s="1" t="s">
        <v>8814</v>
      </c>
      <c r="I1225" s="14">
        <f t="shared" si="18"/>
        <v>190.0625</v>
      </c>
      <c r="J1225" s="1">
        <v>30.41</v>
      </c>
      <c r="K1225" s="4" t="s">
        <v>6149</v>
      </c>
    </row>
    <row r="1226" spans="1:11">
      <c r="A1226" t="s">
        <v>3196</v>
      </c>
      <c r="B1226" s="3">
        <v>41786</v>
      </c>
      <c r="C1226" t="s">
        <v>16</v>
      </c>
      <c r="D1226">
        <v>2</v>
      </c>
      <c r="E1226" t="s">
        <v>11959</v>
      </c>
      <c r="F1226" t="s">
        <v>18</v>
      </c>
      <c r="G1226" t="s">
        <v>0</v>
      </c>
      <c r="H1226" t="s">
        <v>8814</v>
      </c>
      <c r="I1226" s="14">
        <f t="shared" ref="I1226:I1289" si="19">J1226*100/16</f>
        <v>190.0625</v>
      </c>
      <c r="J1226">
        <v>30.41</v>
      </c>
      <c r="K1226" s="4" t="s">
        <v>6149</v>
      </c>
    </row>
    <row r="1227" spans="1:11">
      <c r="A1227" t="s">
        <v>3196</v>
      </c>
      <c r="B1227" s="3">
        <v>41786</v>
      </c>
      <c r="C1227" t="s">
        <v>16</v>
      </c>
      <c r="D1227">
        <v>2</v>
      </c>
      <c r="E1227" t="s">
        <v>11959</v>
      </c>
      <c r="F1227" t="s">
        <v>18</v>
      </c>
      <c r="G1227" t="s">
        <v>0</v>
      </c>
      <c r="H1227" t="s">
        <v>8814</v>
      </c>
      <c r="I1227" s="14">
        <f t="shared" si="19"/>
        <v>-190.0625</v>
      </c>
      <c r="J1227">
        <v>-30.41</v>
      </c>
      <c r="K1227" s="4" t="s">
        <v>6149</v>
      </c>
    </row>
    <row r="1228" spans="1:11" hidden="1">
      <c r="A1228" t="s">
        <v>3200</v>
      </c>
      <c r="B1228" s="3">
        <v>41786</v>
      </c>
      <c r="C1228" t="s">
        <v>13356</v>
      </c>
      <c r="D1228">
        <v>2</v>
      </c>
      <c r="E1228" t="s">
        <v>13357</v>
      </c>
      <c r="F1228" t="s">
        <v>26</v>
      </c>
      <c r="G1228" t="s">
        <v>13</v>
      </c>
      <c r="H1228" t="s">
        <v>13358</v>
      </c>
      <c r="I1228" s="14">
        <f t="shared" si="19"/>
        <v>4991.375</v>
      </c>
      <c r="J1228">
        <v>798.62</v>
      </c>
      <c r="K1228" s="14" t="s">
        <v>6145</v>
      </c>
    </row>
    <row r="1229" spans="1:11" hidden="1">
      <c r="A1229" t="s">
        <v>3204</v>
      </c>
      <c r="B1229" s="3">
        <v>41787</v>
      </c>
      <c r="C1229" t="s">
        <v>13359</v>
      </c>
      <c r="D1229">
        <v>2</v>
      </c>
      <c r="E1229" t="s">
        <v>13360</v>
      </c>
      <c r="F1229" t="s">
        <v>26</v>
      </c>
      <c r="G1229" t="s">
        <v>13</v>
      </c>
      <c r="H1229" t="s">
        <v>13361</v>
      </c>
      <c r="I1229" s="14">
        <f t="shared" si="19"/>
        <v>491.375</v>
      </c>
      <c r="J1229">
        <v>78.62</v>
      </c>
      <c r="K1229" s="14" t="s">
        <v>6145</v>
      </c>
    </row>
    <row r="1230" spans="1:11" hidden="1">
      <c r="A1230" t="s">
        <v>3210</v>
      </c>
      <c r="B1230" s="3">
        <v>41787</v>
      </c>
      <c r="C1230" t="s">
        <v>13362</v>
      </c>
      <c r="D1230">
        <v>2</v>
      </c>
      <c r="E1230" t="s">
        <v>13363</v>
      </c>
      <c r="F1230" t="s">
        <v>26</v>
      </c>
      <c r="G1230" t="s">
        <v>13</v>
      </c>
      <c r="H1230" t="s">
        <v>3433</v>
      </c>
      <c r="I1230" s="14">
        <f t="shared" si="19"/>
        <v>3827.5625</v>
      </c>
      <c r="J1230">
        <v>612.41</v>
      </c>
      <c r="K1230" s="14" t="s">
        <v>6145</v>
      </c>
    </row>
    <row r="1231" spans="1:11" hidden="1">
      <c r="A1231" t="s">
        <v>3214</v>
      </c>
      <c r="B1231" s="3">
        <v>41787</v>
      </c>
      <c r="C1231" t="s">
        <v>13364</v>
      </c>
      <c r="D1231">
        <v>2</v>
      </c>
      <c r="E1231" t="s">
        <v>13365</v>
      </c>
      <c r="F1231" t="s">
        <v>26</v>
      </c>
      <c r="G1231" t="s">
        <v>13</v>
      </c>
      <c r="H1231" t="s">
        <v>5441</v>
      </c>
      <c r="I1231" s="14">
        <f t="shared" si="19"/>
        <v>2344.8125</v>
      </c>
      <c r="J1231">
        <v>375.17</v>
      </c>
      <c r="K1231" s="14" t="s">
        <v>6145</v>
      </c>
    </row>
    <row r="1232" spans="1:11">
      <c r="A1232" t="s">
        <v>3222</v>
      </c>
      <c r="B1232" s="3">
        <v>41787</v>
      </c>
      <c r="C1232" t="s">
        <v>16</v>
      </c>
      <c r="D1232">
        <v>2</v>
      </c>
      <c r="E1232" t="s">
        <v>13366</v>
      </c>
      <c r="F1232" t="s">
        <v>18</v>
      </c>
      <c r="G1232" t="s">
        <v>0</v>
      </c>
      <c r="H1232" t="s">
        <v>11963</v>
      </c>
      <c r="I1232" s="14">
        <f t="shared" si="19"/>
        <v>6551.75</v>
      </c>
      <c r="J1232" s="4">
        <v>1048.28</v>
      </c>
      <c r="K1232" s="4" t="s">
        <v>6149</v>
      </c>
    </row>
    <row r="1233" spans="1:11" hidden="1">
      <c r="A1233" t="s">
        <v>1051</v>
      </c>
      <c r="B1233" s="3">
        <v>41787</v>
      </c>
      <c r="C1233" t="s">
        <v>13367</v>
      </c>
      <c r="D1233">
        <v>2</v>
      </c>
      <c r="E1233" t="s">
        <v>13368</v>
      </c>
      <c r="F1233" t="s">
        <v>26</v>
      </c>
      <c r="G1233" t="s">
        <v>13</v>
      </c>
      <c r="H1233" t="s">
        <v>7696</v>
      </c>
      <c r="I1233" s="14">
        <f t="shared" si="19"/>
        <v>853.43750000000011</v>
      </c>
      <c r="J1233">
        <v>136.55000000000001</v>
      </c>
      <c r="K1233" s="14" t="s">
        <v>6145</v>
      </c>
    </row>
    <row r="1234" spans="1:11" hidden="1">
      <c r="A1234" t="s">
        <v>3227</v>
      </c>
      <c r="B1234" s="3">
        <v>41787</v>
      </c>
      <c r="C1234" t="s">
        <v>13369</v>
      </c>
      <c r="D1234">
        <v>2</v>
      </c>
      <c r="E1234" t="s">
        <v>13370</v>
      </c>
      <c r="F1234" t="s">
        <v>26</v>
      </c>
      <c r="G1234" t="s">
        <v>13</v>
      </c>
      <c r="H1234" t="s">
        <v>196</v>
      </c>
      <c r="I1234" s="14">
        <f t="shared" si="19"/>
        <v>1827.5625000000002</v>
      </c>
      <c r="J1234">
        <v>292.41000000000003</v>
      </c>
      <c r="K1234" s="14" t="s">
        <v>6145</v>
      </c>
    </row>
    <row r="1235" spans="1:11" hidden="1">
      <c r="A1235" t="s">
        <v>3233</v>
      </c>
      <c r="B1235" s="3">
        <v>41787</v>
      </c>
      <c r="C1235" t="s">
        <v>13371</v>
      </c>
      <c r="D1235">
        <v>2</v>
      </c>
      <c r="E1235" t="s">
        <v>13372</v>
      </c>
      <c r="F1235" t="s">
        <v>26</v>
      </c>
      <c r="G1235" t="s">
        <v>13</v>
      </c>
      <c r="H1235" t="s">
        <v>13373</v>
      </c>
      <c r="I1235" s="14">
        <f t="shared" si="19"/>
        <v>1534.5</v>
      </c>
      <c r="J1235">
        <v>245.52</v>
      </c>
      <c r="K1235" s="14" t="s">
        <v>6145</v>
      </c>
    </row>
    <row r="1236" spans="1:11" hidden="1">
      <c r="A1236" s="1" t="s">
        <v>3237</v>
      </c>
      <c r="B1236" s="13">
        <v>41787</v>
      </c>
      <c r="C1236" s="1" t="s">
        <v>11960</v>
      </c>
      <c r="D1236" s="1">
        <v>2</v>
      </c>
      <c r="E1236" s="1" t="s">
        <v>11961</v>
      </c>
      <c r="F1236" s="1" t="s">
        <v>26</v>
      </c>
      <c r="G1236" s="1" t="s">
        <v>13</v>
      </c>
      <c r="H1236" s="1" t="s">
        <v>7424</v>
      </c>
      <c r="I1236" s="14">
        <f t="shared" si="19"/>
        <v>2447.8125</v>
      </c>
      <c r="J1236" s="1">
        <v>391.65</v>
      </c>
      <c r="K1236" s="14" t="s">
        <v>6145</v>
      </c>
    </row>
    <row r="1237" spans="1:11" hidden="1">
      <c r="A1237" t="s">
        <v>3237</v>
      </c>
      <c r="B1237" s="3">
        <v>41787</v>
      </c>
      <c r="C1237" t="s">
        <v>11960</v>
      </c>
      <c r="D1237">
        <v>2</v>
      </c>
      <c r="E1237" t="s">
        <v>11961</v>
      </c>
      <c r="F1237" t="s">
        <v>26</v>
      </c>
      <c r="G1237" t="s">
        <v>13</v>
      </c>
      <c r="H1237" t="s">
        <v>7424</v>
      </c>
      <c r="I1237" s="14">
        <f t="shared" si="19"/>
        <v>2448.25</v>
      </c>
      <c r="J1237">
        <v>391.72</v>
      </c>
      <c r="K1237" s="14" t="s">
        <v>6145</v>
      </c>
    </row>
    <row r="1238" spans="1:11" hidden="1">
      <c r="A1238" t="s">
        <v>3237</v>
      </c>
      <c r="B1238" s="3">
        <v>41787</v>
      </c>
      <c r="C1238" t="s">
        <v>11960</v>
      </c>
      <c r="D1238">
        <v>2</v>
      </c>
      <c r="E1238" t="s">
        <v>11961</v>
      </c>
      <c r="F1238" t="s">
        <v>26</v>
      </c>
      <c r="G1238" t="s">
        <v>13</v>
      </c>
      <c r="H1238" t="s">
        <v>7424</v>
      </c>
      <c r="I1238" s="14">
        <f t="shared" si="19"/>
        <v>-2447.8125</v>
      </c>
      <c r="J1238">
        <v>-391.65</v>
      </c>
      <c r="K1238" s="14" t="s">
        <v>6145</v>
      </c>
    </row>
    <row r="1239" spans="1:11" hidden="1">
      <c r="A1239" t="s">
        <v>3241</v>
      </c>
      <c r="B1239" s="3">
        <v>41787</v>
      </c>
      <c r="C1239" t="s">
        <v>13374</v>
      </c>
      <c r="D1239">
        <v>2</v>
      </c>
      <c r="E1239" t="s">
        <v>13375</v>
      </c>
      <c r="F1239" t="s">
        <v>26</v>
      </c>
      <c r="G1239" t="s">
        <v>13</v>
      </c>
      <c r="H1239" t="s">
        <v>6753</v>
      </c>
      <c r="I1239" s="14">
        <f t="shared" si="19"/>
        <v>2525.875</v>
      </c>
      <c r="J1239">
        <v>404.14</v>
      </c>
      <c r="K1239" s="14" t="s">
        <v>6145</v>
      </c>
    </row>
    <row r="1240" spans="1:11" hidden="1">
      <c r="A1240" t="s">
        <v>1053</v>
      </c>
      <c r="B1240" s="3">
        <v>41787</v>
      </c>
      <c r="C1240" t="s">
        <v>13376</v>
      </c>
      <c r="D1240">
        <v>2</v>
      </c>
      <c r="E1240" t="s">
        <v>13377</v>
      </c>
      <c r="F1240" t="s">
        <v>26</v>
      </c>
      <c r="G1240" t="s">
        <v>13</v>
      </c>
      <c r="H1240" t="s">
        <v>7488</v>
      </c>
      <c r="I1240" s="14">
        <f t="shared" si="19"/>
        <v>2525.875</v>
      </c>
      <c r="J1240">
        <v>404.14</v>
      </c>
      <c r="K1240" s="14" t="s">
        <v>6145</v>
      </c>
    </row>
    <row r="1241" spans="1:11">
      <c r="A1241" s="1" t="s">
        <v>3245</v>
      </c>
      <c r="B1241" s="13">
        <v>41787</v>
      </c>
      <c r="C1241" s="1" t="s">
        <v>16</v>
      </c>
      <c r="D1241" s="1">
        <v>2</v>
      </c>
      <c r="E1241" s="1" t="s">
        <v>11962</v>
      </c>
      <c r="F1241" s="1" t="s">
        <v>18</v>
      </c>
      <c r="G1241" s="1" t="s">
        <v>0</v>
      </c>
      <c r="H1241" s="1" t="s">
        <v>11963</v>
      </c>
      <c r="I1241" s="14">
        <f t="shared" si="19"/>
        <v>3534.5</v>
      </c>
      <c r="J1241" s="1">
        <v>565.52</v>
      </c>
      <c r="K1241" s="4" t="s">
        <v>6149</v>
      </c>
    </row>
    <row r="1242" spans="1:11">
      <c r="A1242" t="s">
        <v>3245</v>
      </c>
      <c r="B1242" s="3">
        <v>41787</v>
      </c>
      <c r="C1242" t="s">
        <v>16</v>
      </c>
      <c r="D1242">
        <v>2</v>
      </c>
      <c r="E1242" t="s">
        <v>11962</v>
      </c>
      <c r="F1242" t="s">
        <v>18</v>
      </c>
      <c r="G1242" t="s">
        <v>0</v>
      </c>
      <c r="H1242" t="s">
        <v>11963</v>
      </c>
      <c r="I1242" s="14">
        <f t="shared" si="19"/>
        <v>6551.75</v>
      </c>
      <c r="J1242" s="4">
        <v>1048.28</v>
      </c>
      <c r="K1242" s="4" t="s">
        <v>6149</v>
      </c>
    </row>
    <row r="1243" spans="1:11">
      <c r="A1243" t="s">
        <v>3245</v>
      </c>
      <c r="B1243" s="3">
        <v>41787</v>
      </c>
      <c r="C1243" t="s">
        <v>16</v>
      </c>
      <c r="D1243">
        <v>2</v>
      </c>
      <c r="E1243" t="s">
        <v>11962</v>
      </c>
      <c r="F1243" t="s">
        <v>18</v>
      </c>
      <c r="G1243" t="s">
        <v>0</v>
      </c>
      <c r="H1243" t="s">
        <v>11963</v>
      </c>
      <c r="I1243" s="14">
        <f t="shared" si="19"/>
        <v>-3534.5</v>
      </c>
      <c r="J1243">
        <v>-565.52</v>
      </c>
      <c r="K1243" s="4" t="s">
        <v>6149</v>
      </c>
    </row>
    <row r="1244" spans="1:11" hidden="1">
      <c r="A1244" t="s">
        <v>1054</v>
      </c>
      <c r="B1244" s="3">
        <v>41787</v>
      </c>
      <c r="C1244" t="s">
        <v>13378</v>
      </c>
      <c r="D1244">
        <v>2</v>
      </c>
      <c r="E1244" t="s">
        <v>13379</v>
      </c>
      <c r="F1244" t="s">
        <v>26</v>
      </c>
      <c r="G1244" t="s">
        <v>13</v>
      </c>
      <c r="H1244" t="s">
        <v>10817</v>
      </c>
      <c r="I1244" s="14">
        <f t="shared" si="19"/>
        <v>258.625</v>
      </c>
      <c r="J1244">
        <v>41.38</v>
      </c>
      <c r="K1244" s="14" t="s">
        <v>6145</v>
      </c>
    </row>
    <row r="1245" spans="1:11" hidden="1">
      <c r="A1245" s="1" t="s">
        <v>3252</v>
      </c>
      <c r="B1245" s="13">
        <v>41787</v>
      </c>
      <c r="C1245" s="1" t="s">
        <v>11964</v>
      </c>
      <c r="D1245" s="1">
        <v>2</v>
      </c>
      <c r="E1245" s="1" t="s">
        <v>11965</v>
      </c>
      <c r="F1245" s="1" t="s">
        <v>26</v>
      </c>
      <c r="G1245" s="1" t="s">
        <v>13</v>
      </c>
      <c r="H1245" s="1" t="s">
        <v>11966</v>
      </c>
      <c r="I1245" s="14">
        <f t="shared" si="19"/>
        <v>1370.6875</v>
      </c>
      <c r="J1245" s="1">
        <v>219.31</v>
      </c>
      <c r="K1245" s="14" t="s">
        <v>6145</v>
      </c>
    </row>
    <row r="1246" spans="1:11" hidden="1">
      <c r="A1246" t="s">
        <v>3252</v>
      </c>
      <c r="B1246" s="3">
        <v>41787</v>
      </c>
      <c r="C1246" t="s">
        <v>11964</v>
      </c>
      <c r="D1246">
        <v>2</v>
      </c>
      <c r="E1246" t="s">
        <v>11965</v>
      </c>
      <c r="F1246" t="s">
        <v>26</v>
      </c>
      <c r="G1246" t="s">
        <v>13</v>
      </c>
      <c r="H1246" t="s">
        <v>11966</v>
      </c>
      <c r="I1246" s="14">
        <f t="shared" si="19"/>
        <v>1370.6875</v>
      </c>
      <c r="J1246">
        <v>219.31</v>
      </c>
      <c r="K1246" s="14" t="s">
        <v>6145</v>
      </c>
    </row>
    <row r="1247" spans="1:11" hidden="1">
      <c r="A1247" t="s">
        <v>3252</v>
      </c>
      <c r="B1247" s="3">
        <v>41787</v>
      </c>
      <c r="C1247" t="s">
        <v>11964</v>
      </c>
      <c r="D1247">
        <v>2</v>
      </c>
      <c r="E1247" t="s">
        <v>11965</v>
      </c>
      <c r="F1247" t="s">
        <v>26</v>
      </c>
      <c r="G1247" t="s">
        <v>13</v>
      </c>
      <c r="H1247" t="s">
        <v>11966</v>
      </c>
      <c r="I1247" s="14">
        <f t="shared" si="19"/>
        <v>-1370.6875</v>
      </c>
      <c r="J1247">
        <v>-219.31</v>
      </c>
      <c r="K1247" s="14" t="s">
        <v>6145</v>
      </c>
    </row>
    <row r="1248" spans="1:11">
      <c r="A1248" s="1" t="s">
        <v>3255</v>
      </c>
      <c r="B1248" s="13">
        <v>41787</v>
      </c>
      <c r="C1248" s="1" t="s">
        <v>16</v>
      </c>
      <c r="D1248" s="1">
        <v>2</v>
      </c>
      <c r="E1248" s="1" t="s">
        <v>11967</v>
      </c>
      <c r="F1248" s="1" t="s">
        <v>18</v>
      </c>
      <c r="G1248" s="1" t="s">
        <v>3</v>
      </c>
      <c r="H1248" s="1" t="s">
        <v>11968</v>
      </c>
      <c r="I1248" s="14">
        <f t="shared" si="19"/>
        <v>193.375</v>
      </c>
      <c r="J1248" s="1">
        <v>30.94</v>
      </c>
      <c r="K1248" s="4" t="s">
        <v>6149</v>
      </c>
    </row>
    <row r="1249" spans="1:11">
      <c r="A1249" t="s">
        <v>3255</v>
      </c>
      <c r="B1249" s="3">
        <v>41787</v>
      </c>
      <c r="C1249" t="s">
        <v>16</v>
      </c>
      <c r="D1249">
        <v>2</v>
      </c>
      <c r="E1249" t="s">
        <v>11967</v>
      </c>
      <c r="F1249" t="s">
        <v>18</v>
      </c>
      <c r="G1249" t="s">
        <v>3</v>
      </c>
      <c r="H1249" t="s">
        <v>11968</v>
      </c>
      <c r="I1249" s="14">
        <f t="shared" si="19"/>
        <v>193.375</v>
      </c>
      <c r="J1249">
        <v>30.94</v>
      </c>
      <c r="K1249" s="4" t="s">
        <v>6149</v>
      </c>
    </row>
    <row r="1250" spans="1:11">
      <c r="A1250" t="s">
        <v>3255</v>
      </c>
      <c r="B1250" s="3">
        <v>41787</v>
      </c>
      <c r="C1250" t="s">
        <v>16</v>
      </c>
      <c r="D1250">
        <v>2</v>
      </c>
      <c r="E1250" t="s">
        <v>11967</v>
      </c>
      <c r="F1250" t="s">
        <v>18</v>
      </c>
      <c r="G1250" t="s">
        <v>3</v>
      </c>
      <c r="H1250" t="s">
        <v>11968</v>
      </c>
      <c r="I1250" s="14">
        <f t="shared" si="19"/>
        <v>-193.375</v>
      </c>
      <c r="J1250">
        <v>-30.94</v>
      </c>
      <c r="K1250" s="4" t="s">
        <v>6149</v>
      </c>
    </row>
    <row r="1251" spans="1:11" hidden="1">
      <c r="A1251" t="s">
        <v>1055</v>
      </c>
      <c r="B1251" s="3">
        <v>41787</v>
      </c>
      <c r="C1251" t="s">
        <v>13380</v>
      </c>
      <c r="D1251">
        <v>2</v>
      </c>
      <c r="E1251" t="s">
        <v>13381</v>
      </c>
      <c r="F1251" t="s">
        <v>26</v>
      </c>
      <c r="G1251" t="s">
        <v>13</v>
      </c>
      <c r="H1251" t="s">
        <v>11963</v>
      </c>
      <c r="I1251" s="14">
        <f t="shared" si="19"/>
        <v>517.25</v>
      </c>
      <c r="J1251">
        <v>82.76</v>
      </c>
      <c r="K1251" s="14" t="s">
        <v>6145</v>
      </c>
    </row>
    <row r="1252" spans="1:11" hidden="1">
      <c r="A1252" t="s">
        <v>1141</v>
      </c>
      <c r="B1252" s="3">
        <v>41787</v>
      </c>
      <c r="C1252" t="s">
        <v>13382</v>
      </c>
      <c r="D1252">
        <v>2</v>
      </c>
      <c r="E1252" t="s">
        <v>13383</v>
      </c>
      <c r="F1252" t="s">
        <v>26</v>
      </c>
      <c r="G1252" t="s">
        <v>13</v>
      </c>
      <c r="H1252" t="s">
        <v>7575</v>
      </c>
      <c r="I1252" s="14">
        <f t="shared" si="19"/>
        <v>2491.375</v>
      </c>
      <c r="J1252">
        <v>398.62</v>
      </c>
      <c r="K1252" s="14" t="s">
        <v>6145</v>
      </c>
    </row>
    <row r="1253" spans="1:11" hidden="1">
      <c r="A1253" t="s">
        <v>3259</v>
      </c>
      <c r="B1253" s="3">
        <v>41787</v>
      </c>
      <c r="C1253" t="s">
        <v>13384</v>
      </c>
      <c r="D1253">
        <v>2</v>
      </c>
      <c r="E1253" t="s">
        <v>13385</v>
      </c>
      <c r="F1253" t="s">
        <v>26</v>
      </c>
      <c r="G1253" t="s">
        <v>13</v>
      </c>
      <c r="H1253" t="s">
        <v>13386</v>
      </c>
      <c r="I1253" s="14">
        <f t="shared" si="19"/>
        <v>172.4375</v>
      </c>
      <c r="J1253">
        <v>27.59</v>
      </c>
      <c r="K1253" s="14" t="s">
        <v>6145</v>
      </c>
    </row>
    <row r="1254" spans="1:11" hidden="1">
      <c r="A1254" t="s">
        <v>3261</v>
      </c>
      <c r="B1254" s="3">
        <v>41787</v>
      </c>
      <c r="C1254" t="s">
        <v>13387</v>
      </c>
      <c r="D1254">
        <v>2</v>
      </c>
      <c r="E1254" t="s">
        <v>13388</v>
      </c>
      <c r="F1254" t="s">
        <v>26</v>
      </c>
      <c r="G1254" t="s">
        <v>13</v>
      </c>
      <c r="H1254" t="s">
        <v>10333</v>
      </c>
      <c r="I1254" s="14">
        <f t="shared" si="19"/>
        <v>853.43750000000011</v>
      </c>
      <c r="J1254">
        <v>136.55000000000001</v>
      </c>
      <c r="K1254" s="14" t="s">
        <v>6145</v>
      </c>
    </row>
    <row r="1255" spans="1:11" hidden="1">
      <c r="A1255" t="s">
        <v>3265</v>
      </c>
      <c r="B1255" s="3">
        <v>41787</v>
      </c>
      <c r="C1255" t="s">
        <v>13389</v>
      </c>
      <c r="D1255">
        <v>2</v>
      </c>
      <c r="E1255" t="s">
        <v>13390</v>
      </c>
      <c r="F1255" t="s">
        <v>26</v>
      </c>
      <c r="G1255" t="s">
        <v>13</v>
      </c>
      <c r="H1255" t="s">
        <v>13391</v>
      </c>
      <c r="I1255" s="14">
        <f t="shared" si="19"/>
        <v>853.43750000000011</v>
      </c>
      <c r="J1255">
        <v>136.55000000000001</v>
      </c>
      <c r="K1255" s="14" t="s">
        <v>6145</v>
      </c>
    </row>
    <row r="1256" spans="1:11" hidden="1">
      <c r="A1256" t="s">
        <v>6034</v>
      </c>
      <c r="B1256" s="3">
        <v>41787</v>
      </c>
      <c r="C1256" t="s">
        <v>13392</v>
      </c>
      <c r="D1256">
        <v>2</v>
      </c>
      <c r="E1256" t="s">
        <v>13393</v>
      </c>
      <c r="F1256" t="s">
        <v>26</v>
      </c>
      <c r="G1256" t="s">
        <v>13</v>
      </c>
      <c r="H1256" t="s">
        <v>5432</v>
      </c>
      <c r="I1256" s="14">
        <f t="shared" si="19"/>
        <v>1534.5</v>
      </c>
      <c r="J1256">
        <v>245.52</v>
      </c>
      <c r="K1256" s="14" t="s">
        <v>6145</v>
      </c>
    </row>
    <row r="1257" spans="1:11">
      <c r="A1257" s="1" t="s">
        <v>8688</v>
      </c>
      <c r="B1257" s="13">
        <v>41788</v>
      </c>
      <c r="C1257" s="1" t="s">
        <v>16</v>
      </c>
      <c r="D1257" s="1">
        <v>2</v>
      </c>
      <c r="E1257" s="1" t="s">
        <v>11969</v>
      </c>
      <c r="F1257" s="1" t="s">
        <v>18</v>
      </c>
      <c r="G1257" s="1" t="s">
        <v>3</v>
      </c>
      <c r="H1257" s="1" t="s">
        <v>88</v>
      </c>
      <c r="I1257" s="14">
        <f t="shared" si="19"/>
        <v>110.375</v>
      </c>
      <c r="J1257" s="1">
        <v>17.66</v>
      </c>
      <c r="K1257" s="4" t="s">
        <v>6149</v>
      </c>
    </row>
    <row r="1258" spans="1:11">
      <c r="A1258" t="s">
        <v>8688</v>
      </c>
      <c r="B1258" s="3">
        <v>41788</v>
      </c>
      <c r="C1258" t="s">
        <v>16</v>
      </c>
      <c r="D1258">
        <v>2</v>
      </c>
      <c r="E1258" t="s">
        <v>11969</v>
      </c>
      <c r="F1258" t="s">
        <v>18</v>
      </c>
      <c r="G1258" t="s">
        <v>3</v>
      </c>
      <c r="H1258" t="s">
        <v>88</v>
      </c>
      <c r="I1258" s="14">
        <f t="shared" si="19"/>
        <v>110.375</v>
      </c>
      <c r="J1258">
        <v>17.66</v>
      </c>
      <c r="K1258" s="4" t="s">
        <v>6149</v>
      </c>
    </row>
    <row r="1259" spans="1:11">
      <c r="A1259" t="s">
        <v>8688</v>
      </c>
      <c r="B1259" s="3">
        <v>41788</v>
      </c>
      <c r="C1259" t="s">
        <v>16</v>
      </c>
      <c r="D1259">
        <v>2</v>
      </c>
      <c r="E1259" t="s">
        <v>11969</v>
      </c>
      <c r="F1259" t="s">
        <v>18</v>
      </c>
      <c r="G1259" t="s">
        <v>3</v>
      </c>
      <c r="H1259" t="s">
        <v>88</v>
      </c>
      <c r="I1259" s="14">
        <f t="shared" si="19"/>
        <v>-110.375</v>
      </c>
      <c r="J1259">
        <v>-17.66</v>
      </c>
      <c r="K1259" s="4" t="s">
        <v>6149</v>
      </c>
    </row>
    <row r="1260" spans="1:11" hidden="1">
      <c r="A1260" s="1" t="s">
        <v>1142</v>
      </c>
      <c r="B1260" s="13">
        <v>41788</v>
      </c>
      <c r="C1260" s="1" t="s">
        <v>11970</v>
      </c>
      <c r="D1260" s="1">
        <v>2</v>
      </c>
      <c r="E1260" s="1" t="s">
        <v>11971</v>
      </c>
      <c r="F1260" s="1" t="s">
        <v>26</v>
      </c>
      <c r="G1260" s="1" t="s">
        <v>13</v>
      </c>
      <c r="H1260" s="1" t="s">
        <v>91</v>
      </c>
      <c r="I1260" s="14">
        <f t="shared" si="19"/>
        <v>1957.3125</v>
      </c>
      <c r="J1260" s="1">
        <v>313.17</v>
      </c>
      <c r="K1260" s="14" t="s">
        <v>6145</v>
      </c>
    </row>
    <row r="1261" spans="1:11" hidden="1">
      <c r="A1261" t="s">
        <v>1142</v>
      </c>
      <c r="B1261" s="3">
        <v>41788</v>
      </c>
      <c r="C1261" t="s">
        <v>11970</v>
      </c>
      <c r="D1261">
        <v>2</v>
      </c>
      <c r="E1261" t="s">
        <v>11971</v>
      </c>
      <c r="F1261" t="s">
        <v>26</v>
      </c>
      <c r="G1261" t="s">
        <v>13</v>
      </c>
      <c r="H1261" t="s">
        <v>91</v>
      </c>
      <c r="I1261" s="14">
        <f t="shared" si="19"/>
        <v>2129.6875</v>
      </c>
      <c r="J1261">
        <v>340.75</v>
      </c>
      <c r="K1261" s="14" t="s">
        <v>6145</v>
      </c>
    </row>
    <row r="1262" spans="1:11" hidden="1">
      <c r="A1262" t="s">
        <v>1142</v>
      </c>
      <c r="B1262" s="3">
        <v>41788</v>
      </c>
      <c r="C1262" t="s">
        <v>11970</v>
      </c>
      <c r="D1262">
        <v>2</v>
      </c>
      <c r="E1262" t="s">
        <v>11971</v>
      </c>
      <c r="F1262" t="s">
        <v>26</v>
      </c>
      <c r="G1262" t="s">
        <v>13</v>
      </c>
      <c r="H1262" t="s">
        <v>91</v>
      </c>
      <c r="I1262" s="14">
        <f t="shared" si="19"/>
        <v>-1957.3125</v>
      </c>
      <c r="J1262">
        <v>-313.17</v>
      </c>
      <c r="K1262" s="14" t="s">
        <v>6145</v>
      </c>
    </row>
    <row r="1263" spans="1:11">
      <c r="A1263" t="s">
        <v>3276</v>
      </c>
      <c r="B1263" s="3">
        <v>41788</v>
      </c>
      <c r="C1263" t="s">
        <v>652</v>
      </c>
      <c r="D1263">
        <v>2</v>
      </c>
      <c r="E1263" t="s">
        <v>13394</v>
      </c>
      <c r="F1263" t="s">
        <v>18</v>
      </c>
      <c r="G1263" t="s">
        <v>3</v>
      </c>
      <c r="H1263" t="s">
        <v>88</v>
      </c>
      <c r="I1263" s="14">
        <f t="shared" si="19"/>
        <v>43.125</v>
      </c>
      <c r="J1263">
        <v>6.9</v>
      </c>
      <c r="K1263" s="4" t="s">
        <v>6149</v>
      </c>
    </row>
    <row r="1264" spans="1:11">
      <c r="A1264" s="1" t="s">
        <v>3287</v>
      </c>
      <c r="B1264" s="13">
        <v>41788</v>
      </c>
      <c r="C1264" s="1" t="s">
        <v>49</v>
      </c>
      <c r="D1264" s="1">
        <v>2</v>
      </c>
      <c r="E1264" s="1" t="s">
        <v>11972</v>
      </c>
      <c r="F1264" s="1" t="s">
        <v>18</v>
      </c>
      <c r="G1264" s="1" t="s">
        <v>3</v>
      </c>
      <c r="H1264" s="1" t="s">
        <v>11973</v>
      </c>
      <c r="I1264" s="14">
        <f t="shared" si="19"/>
        <v>143.125</v>
      </c>
      <c r="J1264" s="1">
        <v>22.9</v>
      </c>
      <c r="K1264" s="4" t="s">
        <v>6149</v>
      </c>
    </row>
    <row r="1265" spans="1:11">
      <c r="A1265" t="s">
        <v>3287</v>
      </c>
      <c r="B1265" s="3">
        <v>41788</v>
      </c>
      <c r="C1265" t="s">
        <v>49</v>
      </c>
      <c r="D1265">
        <v>2</v>
      </c>
      <c r="E1265" t="s">
        <v>11972</v>
      </c>
      <c r="F1265" t="s">
        <v>18</v>
      </c>
      <c r="G1265" t="s">
        <v>3</v>
      </c>
      <c r="H1265" t="s">
        <v>11973</v>
      </c>
      <c r="I1265" s="14">
        <f t="shared" si="19"/>
        <v>142.5625</v>
      </c>
      <c r="J1265">
        <v>22.81</v>
      </c>
      <c r="K1265" s="4" t="s">
        <v>6149</v>
      </c>
    </row>
    <row r="1266" spans="1:11">
      <c r="A1266" t="s">
        <v>3287</v>
      </c>
      <c r="B1266" s="3">
        <v>41788</v>
      </c>
      <c r="C1266" t="s">
        <v>49</v>
      </c>
      <c r="D1266">
        <v>2</v>
      </c>
      <c r="E1266" t="s">
        <v>11972</v>
      </c>
      <c r="F1266" t="s">
        <v>18</v>
      </c>
      <c r="G1266" t="s">
        <v>3</v>
      </c>
      <c r="H1266" t="s">
        <v>11973</v>
      </c>
      <c r="I1266" s="14">
        <f t="shared" si="19"/>
        <v>-143.125</v>
      </c>
      <c r="J1266">
        <v>-22.9</v>
      </c>
      <c r="K1266" s="4" t="s">
        <v>6149</v>
      </c>
    </row>
    <row r="1267" spans="1:11">
      <c r="A1267" t="s">
        <v>3290</v>
      </c>
      <c r="B1267" s="3">
        <v>41788</v>
      </c>
      <c r="C1267" t="s">
        <v>2382</v>
      </c>
      <c r="D1267">
        <v>2</v>
      </c>
      <c r="E1267" t="s">
        <v>13395</v>
      </c>
      <c r="F1267" t="s">
        <v>18</v>
      </c>
      <c r="G1267" t="s">
        <v>3</v>
      </c>
      <c r="H1267" t="s">
        <v>5364</v>
      </c>
      <c r="I1267" s="14">
        <f t="shared" si="19"/>
        <v>3637.6875</v>
      </c>
      <c r="J1267">
        <v>582.03</v>
      </c>
      <c r="K1267" s="4" t="s">
        <v>6149</v>
      </c>
    </row>
    <row r="1268" spans="1:11" hidden="1">
      <c r="A1268" t="s">
        <v>3298</v>
      </c>
      <c r="B1268" s="3">
        <v>41788</v>
      </c>
      <c r="C1268" t="s">
        <v>13396</v>
      </c>
      <c r="D1268">
        <v>2</v>
      </c>
      <c r="E1268" t="s">
        <v>13397</v>
      </c>
      <c r="F1268" t="s">
        <v>26</v>
      </c>
      <c r="G1268" t="s">
        <v>13</v>
      </c>
      <c r="H1268" t="s">
        <v>13398</v>
      </c>
      <c r="I1268" s="14">
        <f t="shared" si="19"/>
        <v>2525.875</v>
      </c>
      <c r="J1268">
        <v>404.14</v>
      </c>
      <c r="K1268" s="14" t="s">
        <v>6145</v>
      </c>
    </row>
    <row r="1269" spans="1:11">
      <c r="A1269" t="s">
        <v>3302</v>
      </c>
      <c r="B1269" s="3">
        <v>41788</v>
      </c>
      <c r="C1269" t="s">
        <v>2</v>
      </c>
      <c r="D1269">
        <v>2</v>
      </c>
      <c r="E1269" t="s">
        <v>13399</v>
      </c>
      <c r="F1269" t="s">
        <v>18</v>
      </c>
      <c r="G1269" t="s">
        <v>3</v>
      </c>
      <c r="H1269" t="s">
        <v>7548</v>
      </c>
      <c r="I1269" s="14">
        <f t="shared" si="19"/>
        <v>277.875</v>
      </c>
      <c r="J1269">
        <v>44.46</v>
      </c>
      <c r="K1269" s="4" t="s">
        <v>6149</v>
      </c>
    </row>
    <row r="1270" spans="1:11" hidden="1">
      <c r="A1270" t="s">
        <v>3306</v>
      </c>
      <c r="B1270" s="3">
        <v>41788</v>
      </c>
      <c r="C1270" t="s">
        <v>13400</v>
      </c>
      <c r="D1270">
        <v>2</v>
      </c>
      <c r="E1270" t="s">
        <v>13401</v>
      </c>
      <c r="F1270" t="s">
        <v>26</v>
      </c>
      <c r="G1270" t="s">
        <v>13</v>
      </c>
      <c r="H1270" t="s">
        <v>13402</v>
      </c>
      <c r="I1270" s="14">
        <f t="shared" si="19"/>
        <v>1328.5</v>
      </c>
      <c r="J1270">
        <v>212.56</v>
      </c>
      <c r="K1270" s="14" t="s">
        <v>6145</v>
      </c>
    </row>
    <row r="1271" spans="1:11" hidden="1">
      <c r="A1271" t="s">
        <v>3310</v>
      </c>
      <c r="B1271" s="3">
        <v>41788</v>
      </c>
      <c r="C1271" t="s">
        <v>13403</v>
      </c>
      <c r="D1271">
        <v>2</v>
      </c>
      <c r="E1271" t="s">
        <v>13404</v>
      </c>
      <c r="F1271" t="s">
        <v>26</v>
      </c>
      <c r="G1271" t="s">
        <v>13</v>
      </c>
      <c r="H1271" t="s">
        <v>13405</v>
      </c>
      <c r="I1271" s="14">
        <f t="shared" si="19"/>
        <v>2525.875</v>
      </c>
      <c r="J1271">
        <v>404.14</v>
      </c>
      <c r="K1271" s="14" t="s">
        <v>6145</v>
      </c>
    </row>
    <row r="1272" spans="1:11">
      <c r="A1272" s="1" t="s">
        <v>3314</v>
      </c>
      <c r="B1272" s="13">
        <v>41788</v>
      </c>
      <c r="C1272" s="1" t="s">
        <v>16</v>
      </c>
      <c r="D1272" s="1">
        <v>2</v>
      </c>
      <c r="E1272" s="1" t="s">
        <v>11974</v>
      </c>
      <c r="F1272" s="1" t="s">
        <v>18</v>
      </c>
      <c r="G1272" s="1" t="s">
        <v>0</v>
      </c>
      <c r="H1272" s="1" t="s">
        <v>1170</v>
      </c>
      <c r="I1272" s="14">
        <f t="shared" si="19"/>
        <v>539.3125</v>
      </c>
      <c r="J1272" s="1">
        <v>86.29</v>
      </c>
      <c r="K1272" s="4" t="s">
        <v>6149</v>
      </c>
    </row>
    <row r="1273" spans="1:11">
      <c r="A1273" t="s">
        <v>3314</v>
      </c>
      <c r="B1273" s="3">
        <v>41788</v>
      </c>
      <c r="C1273" t="s">
        <v>16</v>
      </c>
      <c r="D1273">
        <v>2</v>
      </c>
      <c r="E1273" t="s">
        <v>11974</v>
      </c>
      <c r="F1273" t="s">
        <v>18</v>
      </c>
      <c r="G1273" t="s">
        <v>0</v>
      </c>
      <c r="H1273" t="s">
        <v>1170</v>
      </c>
      <c r="I1273" s="14">
        <f t="shared" si="19"/>
        <v>539.3125</v>
      </c>
      <c r="J1273">
        <v>86.29</v>
      </c>
      <c r="K1273" s="4" t="s">
        <v>6149</v>
      </c>
    </row>
    <row r="1274" spans="1:11">
      <c r="A1274" t="s">
        <v>3314</v>
      </c>
      <c r="B1274" s="3">
        <v>41788</v>
      </c>
      <c r="C1274" t="s">
        <v>16</v>
      </c>
      <c r="D1274">
        <v>2</v>
      </c>
      <c r="E1274" t="s">
        <v>11974</v>
      </c>
      <c r="F1274" t="s">
        <v>18</v>
      </c>
      <c r="G1274" t="s">
        <v>0</v>
      </c>
      <c r="H1274" t="s">
        <v>1170</v>
      </c>
      <c r="I1274" s="14">
        <f t="shared" si="19"/>
        <v>-539.3125</v>
      </c>
      <c r="J1274">
        <v>-86.29</v>
      </c>
      <c r="K1274" s="4" t="s">
        <v>6149</v>
      </c>
    </row>
    <row r="1275" spans="1:11">
      <c r="A1275" s="1" t="s">
        <v>3318</v>
      </c>
      <c r="B1275" s="13">
        <v>41788</v>
      </c>
      <c r="C1275" s="1" t="s">
        <v>16</v>
      </c>
      <c r="D1275" s="1">
        <v>2</v>
      </c>
      <c r="E1275" s="1" t="s">
        <v>11975</v>
      </c>
      <c r="F1275" s="1" t="s">
        <v>18</v>
      </c>
      <c r="G1275" s="1" t="s">
        <v>0</v>
      </c>
      <c r="H1275" s="1" t="s">
        <v>8246</v>
      </c>
      <c r="I1275" s="14">
        <f t="shared" si="19"/>
        <v>615.375</v>
      </c>
      <c r="J1275" s="1">
        <v>98.46</v>
      </c>
      <c r="K1275" s="4" t="s">
        <v>6149</v>
      </c>
    </row>
    <row r="1276" spans="1:11">
      <c r="A1276" t="s">
        <v>3318</v>
      </c>
      <c r="B1276" s="3">
        <v>41788</v>
      </c>
      <c r="C1276" t="s">
        <v>16</v>
      </c>
      <c r="D1276">
        <v>2</v>
      </c>
      <c r="E1276" t="s">
        <v>11975</v>
      </c>
      <c r="F1276" t="s">
        <v>18</v>
      </c>
      <c r="G1276" t="s">
        <v>0</v>
      </c>
      <c r="H1276" t="s">
        <v>8246</v>
      </c>
      <c r="I1276" s="14">
        <f t="shared" si="19"/>
        <v>615.375</v>
      </c>
      <c r="J1276">
        <v>98.46</v>
      </c>
      <c r="K1276" s="4" t="s">
        <v>6149</v>
      </c>
    </row>
    <row r="1277" spans="1:11">
      <c r="A1277" t="s">
        <v>3318</v>
      </c>
      <c r="B1277" s="3">
        <v>41788</v>
      </c>
      <c r="C1277" t="s">
        <v>16</v>
      </c>
      <c r="D1277">
        <v>2</v>
      </c>
      <c r="E1277" t="s">
        <v>11975</v>
      </c>
      <c r="F1277" t="s">
        <v>18</v>
      </c>
      <c r="G1277" t="s">
        <v>0</v>
      </c>
      <c r="H1277" t="s">
        <v>8246</v>
      </c>
      <c r="I1277" s="14">
        <f t="shared" si="19"/>
        <v>-615.375</v>
      </c>
      <c r="J1277">
        <v>-98.46</v>
      </c>
      <c r="K1277" s="4" t="s">
        <v>6149</v>
      </c>
    </row>
    <row r="1278" spans="1:11" hidden="1">
      <c r="A1278" t="s">
        <v>3321</v>
      </c>
      <c r="B1278" s="3">
        <v>41788</v>
      </c>
      <c r="C1278" t="s">
        <v>13406</v>
      </c>
      <c r="D1278">
        <v>2</v>
      </c>
      <c r="E1278" t="s">
        <v>13407</v>
      </c>
      <c r="F1278" t="s">
        <v>26</v>
      </c>
      <c r="G1278" t="s">
        <v>13</v>
      </c>
      <c r="H1278" t="s">
        <v>7344</v>
      </c>
      <c r="I1278" s="14">
        <f t="shared" si="19"/>
        <v>1756.375</v>
      </c>
      <c r="J1278">
        <v>281.02</v>
      </c>
      <c r="K1278" s="14" t="s">
        <v>6145</v>
      </c>
    </row>
    <row r="1279" spans="1:11">
      <c r="A1279" t="s">
        <v>3327</v>
      </c>
      <c r="B1279" s="3">
        <v>41788</v>
      </c>
      <c r="C1279" t="s">
        <v>16</v>
      </c>
      <c r="D1279">
        <v>2</v>
      </c>
      <c r="E1279" t="s">
        <v>13408</v>
      </c>
      <c r="F1279" t="s">
        <v>18</v>
      </c>
      <c r="G1279" t="s">
        <v>0</v>
      </c>
      <c r="H1279" t="s">
        <v>9253</v>
      </c>
      <c r="I1279" s="14">
        <f t="shared" si="19"/>
        <v>1551.75</v>
      </c>
      <c r="J1279">
        <v>248.28</v>
      </c>
      <c r="K1279" s="4" t="s">
        <v>6149</v>
      </c>
    </row>
    <row r="1280" spans="1:11" hidden="1">
      <c r="A1280" t="s">
        <v>1146</v>
      </c>
      <c r="B1280" s="3">
        <v>41788</v>
      </c>
      <c r="C1280" t="s">
        <v>13409</v>
      </c>
      <c r="D1280">
        <v>2</v>
      </c>
      <c r="E1280" t="s">
        <v>13410</v>
      </c>
      <c r="F1280" t="s">
        <v>26</v>
      </c>
      <c r="G1280" t="s">
        <v>13</v>
      </c>
      <c r="H1280" t="s">
        <v>13411</v>
      </c>
      <c r="I1280" s="14">
        <f t="shared" si="19"/>
        <v>853.43750000000011</v>
      </c>
      <c r="J1280">
        <v>136.55000000000001</v>
      </c>
      <c r="K1280" s="14" t="s">
        <v>6145</v>
      </c>
    </row>
    <row r="1281" spans="1:11">
      <c r="A1281" t="s">
        <v>8689</v>
      </c>
      <c r="B1281" s="3">
        <v>41788</v>
      </c>
      <c r="C1281" t="s">
        <v>16</v>
      </c>
      <c r="D1281">
        <v>2</v>
      </c>
      <c r="E1281" t="s">
        <v>13412</v>
      </c>
      <c r="F1281" t="s">
        <v>18</v>
      </c>
      <c r="G1281" t="s">
        <v>3</v>
      </c>
      <c r="H1281" t="s">
        <v>13413</v>
      </c>
      <c r="I1281" s="14">
        <f t="shared" si="19"/>
        <v>193.125</v>
      </c>
      <c r="J1281">
        <v>30.9</v>
      </c>
      <c r="K1281" s="4" t="s">
        <v>6149</v>
      </c>
    </row>
    <row r="1282" spans="1:11" hidden="1">
      <c r="A1282" t="s">
        <v>3331</v>
      </c>
      <c r="B1282" s="3">
        <v>41788</v>
      </c>
      <c r="C1282" t="s">
        <v>13414</v>
      </c>
      <c r="D1282">
        <v>2</v>
      </c>
      <c r="E1282" t="s">
        <v>13415</v>
      </c>
      <c r="F1282" t="s">
        <v>26</v>
      </c>
      <c r="G1282" t="s">
        <v>13</v>
      </c>
      <c r="H1282" t="s">
        <v>13416</v>
      </c>
      <c r="I1282" s="14">
        <f t="shared" si="19"/>
        <v>1534.5</v>
      </c>
      <c r="J1282">
        <v>245.52</v>
      </c>
      <c r="K1282" s="14" t="s">
        <v>6145</v>
      </c>
    </row>
    <row r="1283" spans="1:11" hidden="1">
      <c r="A1283" t="s">
        <v>3335</v>
      </c>
      <c r="B1283" s="3">
        <v>41788</v>
      </c>
      <c r="C1283" t="s">
        <v>13417</v>
      </c>
      <c r="D1283">
        <v>2</v>
      </c>
      <c r="E1283" t="s">
        <v>13418</v>
      </c>
      <c r="F1283" t="s">
        <v>26</v>
      </c>
      <c r="G1283" t="s">
        <v>13</v>
      </c>
      <c r="H1283" t="s">
        <v>13419</v>
      </c>
      <c r="I1283" s="14">
        <f t="shared" si="19"/>
        <v>853.43750000000011</v>
      </c>
      <c r="J1283">
        <v>136.55000000000001</v>
      </c>
      <c r="K1283" s="14" t="s">
        <v>6145</v>
      </c>
    </row>
    <row r="1284" spans="1:11" hidden="1">
      <c r="A1284" t="s">
        <v>9580</v>
      </c>
      <c r="B1284" s="3">
        <v>41788</v>
      </c>
      <c r="C1284" t="s">
        <v>13420</v>
      </c>
      <c r="D1284">
        <v>2</v>
      </c>
      <c r="E1284" t="s">
        <v>13421</v>
      </c>
      <c r="F1284" t="s">
        <v>26</v>
      </c>
      <c r="G1284" t="s">
        <v>13</v>
      </c>
      <c r="H1284" t="s">
        <v>13422</v>
      </c>
      <c r="I1284" s="14">
        <f t="shared" si="19"/>
        <v>1534.5</v>
      </c>
      <c r="J1284">
        <v>245.52</v>
      </c>
      <c r="K1284" s="14" t="s">
        <v>6145</v>
      </c>
    </row>
    <row r="1285" spans="1:11">
      <c r="A1285" s="1" t="s">
        <v>3338</v>
      </c>
      <c r="B1285" s="13">
        <v>41788</v>
      </c>
      <c r="C1285" s="1" t="s">
        <v>16</v>
      </c>
      <c r="D1285" s="1">
        <v>2</v>
      </c>
      <c r="E1285" s="1" t="s">
        <v>11976</v>
      </c>
      <c r="F1285" s="1" t="s">
        <v>18</v>
      </c>
      <c r="G1285" s="1" t="s">
        <v>0</v>
      </c>
      <c r="H1285" s="1" t="s">
        <v>6640</v>
      </c>
      <c r="I1285" s="14">
        <f t="shared" si="19"/>
        <v>1724.125</v>
      </c>
      <c r="J1285" s="1">
        <v>275.86</v>
      </c>
      <c r="K1285" s="4" t="s">
        <v>6149</v>
      </c>
    </row>
    <row r="1286" spans="1:11">
      <c r="A1286" t="s">
        <v>3338</v>
      </c>
      <c r="B1286" s="3">
        <v>41788</v>
      </c>
      <c r="C1286" t="s">
        <v>16</v>
      </c>
      <c r="D1286">
        <v>2</v>
      </c>
      <c r="E1286" t="s">
        <v>11976</v>
      </c>
      <c r="F1286" t="s">
        <v>18</v>
      </c>
      <c r="G1286" t="s">
        <v>0</v>
      </c>
      <c r="H1286" t="s">
        <v>6640</v>
      </c>
      <c r="I1286" s="14">
        <f t="shared" si="19"/>
        <v>3879.3125000000005</v>
      </c>
      <c r="J1286">
        <v>620.69000000000005</v>
      </c>
      <c r="K1286" s="4" t="s">
        <v>6149</v>
      </c>
    </row>
    <row r="1287" spans="1:11">
      <c r="A1287" t="s">
        <v>3338</v>
      </c>
      <c r="B1287" s="3">
        <v>41788</v>
      </c>
      <c r="C1287" t="s">
        <v>16</v>
      </c>
      <c r="D1287">
        <v>2</v>
      </c>
      <c r="E1287" t="s">
        <v>11976</v>
      </c>
      <c r="F1287" t="s">
        <v>18</v>
      </c>
      <c r="G1287" t="s">
        <v>0</v>
      </c>
      <c r="H1287" t="s">
        <v>6640</v>
      </c>
      <c r="I1287" s="14">
        <f t="shared" si="19"/>
        <v>-1724.125</v>
      </c>
      <c r="J1287">
        <v>-275.86</v>
      </c>
      <c r="K1287" s="4" t="s">
        <v>6149</v>
      </c>
    </row>
    <row r="1288" spans="1:11">
      <c r="A1288" t="s">
        <v>3345</v>
      </c>
      <c r="B1288" s="3">
        <v>41788</v>
      </c>
      <c r="C1288" t="s">
        <v>2</v>
      </c>
      <c r="D1288">
        <v>2</v>
      </c>
      <c r="E1288" t="s">
        <v>13423</v>
      </c>
      <c r="F1288" t="s">
        <v>18</v>
      </c>
      <c r="G1288" t="s">
        <v>3</v>
      </c>
      <c r="H1288" t="s">
        <v>88</v>
      </c>
      <c r="I1288" s="14">
        <f t="shared" si="19"/>
        <v>1149.3125</v>
      </c>
      <c r="J1288">
        <v>183.89</v>
      </c>
      <c r="K1288" s="4" t="s">
        <v>6149</v>
      </c>
    </row>
    <row r="1289" spans="1:11" hidden="1">
      <c r="A1289" t="s">
        <v>3348</v>
      </c>
      <c r="B1289" s="3">
        <v>41788</v>
      </c>
      <c r="C1289" t="s">
        <v>13424</v>
      </c>
      <c r="D1289">
        <v>2</v>
      </c>
      <c r="E1289" t="s">
        <v>13425</v>
      </c>
      <c r="F1289" t="s">
        <v>26</v>
      </c>
      <c r="G1289" t="s">
        <v>13</v>
      </c>
      <c r="H1289" t="s">
        <v>13347</v>
      </c>
      <c r="I1289" s="14">
        <f t="shared" si="19"/>
        <v>1215.1875</v>
      </c>
      <c r="J1289">
        <v>194.43</v>
      </c>
      <c r="K1289" s="14" t="s">
        <v>6145</v>
      </c>
    </row>
    <row r="1290" spans="1:11">
      <c r="A1290" t="s">
        <v>3352</v>
      </c>
      <c r="B1290" s="3">
        <v>41788</v>
      </c>
      <c r="C1290" t="s">
        <v>2</v>
      </c>
      <c r="D1290">
        <v>2</v>
      </c>
      <c r="E1290" t="s">
        <v>13426</v>
      </c>
      <c r="F1290" t="s">
        <v>18</v>
      </c>
      <c r="G1290" t="s">
        <v>3</v>
      </c>
      <c r="H1290" t="s">
        <v>88</v>
      </c>
      <c r="I1290" s="14">
        <f t="shared" ref="I1290:I1353" si="20">J1290*100/16</f>
        <v>222.3125</v>
      </c>
      <c r="J1290">
        <v>35.57</v>
      </c>
      <c r="K1290" s="4" t="s">
        <v>6149</v>
      </c>
    </row>
    <row r="1291" spans="1:11">
      <c r="A1291" t="s">
        <v>3355</v>
      </c>
      <c r="B1291" s="3">
        <v>41788</v>
      </c>
      <c r="C1291" t="s">
        <v>2</v>
      </c>
      <c r="D1291">
        <v>2</v>
      </c>
      <c r="E1291" t="s">
        <v>13427</v>
      </c>
      <c r="F1291" t="s">
        <v>18</v>
      </c>
      <c r="G1291" t="s">
        <v>3</v>
      </c>
      <c r="H1291" t="s">
        <v>88</v>
      </c>
      <c r="I1291" s="14">
        <f t="shared" si="20"/>
        <v>159.625</v>
      </c>
      <c r="J1291">
        <v>25.54</v>
      </c>
      <c r="K1291" s="4" t="s">
        <v>6149</v>
      </c>
    </row>
    <row r="1292" spans="1:11">
      <c r="A1292" s="1" t="s">
        <v>3358</v>
      </c>
      <c r="B1292" s="13">
        <v>41788</v>
      </c>
      <c r="C1292" s="1" t="s">
        <v>6757</v>
      </c>
      <c r="D1292" s="1">
        <v>2</v>
      </c>
      <c r="E1292" s="1" t="s">
        <v>11977</v>
      </c>
      <c r="F1292" s="1" t="s">
        <v>18</v>
      </c>
      <c r="G1292" s="1" t="s">
        <v>0</v>
      </c>
      <c r="H1292" s="1" t="s">
        <v>39</v>
      </c>
      <c r="I1292" s="14">
        <f t="shared" si="20"/>
        <v>282.4375</v>
      </c>
      <c r="J1292" s="1">
        <v>45.19</v>
      </c>
      <c r="K1292" s="4" t="s">
        <v>6149</v>
      </c>
    </row>
    <row r="1293" spans="1:11">
      <c r="A1293" t="s">
        <v>3358</v>
      </c>
      <c r="B1293" s="3">
        <v>41788</v>
      </c>
      <c r="C1293" t="s">
        <v>6757</v>
      </c>
      <c r="D1293">
        <v>2</v>
      </c>
      <c r="E1293" t="s">
        <v>11977</v>
      </c>
      <c r="F1293" t="s">
        <v>18</v>
      </c>
      <c r="G1293" t="s">
        <v>0</v>
      </c>
      <c r="H1293" t="s">
        <v>39</v>
      </c>
      <c r="I1293" s="14">
        <f t="shared" si="20"/>
        <v>424.56250000000006</v>
      </c>
      <c r="J1293">
        <v>67.930000000000007</v>
      </c>
      <c r="K1293" s="4" t="s">
        <v>6149</v>
      </c>
    </row>
    <row r="1294" spans="1:11">
      <c r="A1294" t="s">
        <v>3358</v>
      </c>
      <c r="B1294" s="3">
        <v>41788</v>
      </c>
      <c r="C1294" t="s">
        <v>6757</v>
      </c>
      <c r="D1294">
        <v>2</v>
      </c>
      <c r="E1294" t="s">
        <v>11977</v>
      </c>
      <c r="F1294" t="s">
        <v>18</v>
      </c>
      <c r="G1294" t="s">
        <v>0</v>
      </c>
      <c r="H1294" t="s">
        <v>39</v>
      </c>
      <c r="I1294" s="14">
        <f t="shared" si="20"/>
        <v>-282.4375</v>
      </c>
      <c r="J1294">
        <v>-45.19</v>
      </c>
      <c r="K1294" s="4" t="s">
        <v>6149</v>
      </c>
    </row>
    <row r="1295" spans="1:11" hidden="1">
      <c r="A1295" t="s">
        <v>3362</v>
      </c>
      <c r="B1295" s="3">
        <v>41788</v>
      </c>
      <c r="C1295" t="s">
        <v>13428</v>
      </c>
      <c r="D1295">
        <v>2</v>
      </c>
      <c r="E1295" t="s">
        <v>13429</v>
      </c>
      <c r="F1295" t="s">
        <v>26</v>
      </c>
      <c r="G1295" t="s">
        <v>13</v>
      </c>
      <c r="H1295" t="s">
        <v>6640</v>
      </c>
      <c r="I1295" s="14">
        <f t="shared" si="20"/>
        <v>2120.6875</v>
      </c>
      <c r="J1295">
        <v>339.31</v>
      </c>
      <c r="K1295" s="14" t="s">
        <v>6145</v>
      </c>
    </row>
    <row r="1296" spans="1:11" hidden="1">
      <c r="A1296" s="1" t="s">
        <v>3426</v>
      </c>
      <c r="B1296" s="13">
        <v>41788</v>
      </c>
      <c r="C1296" s="1" t="s">
        <v>11978</v>
      </c>
      <c r="D1296" s="1">
        <v>2</v>
      </c>
      <c r="E1296" s="1" t="s">
        <v>11979</v>
      </c>
      <c r="F1296" s="1" t="s">
        <v>26</v>
      </c>
      <c r="G1296" s="1" t="s">
        <v>13</v>
      </c>
      <c r="H1296" s="1" t="s">
        <v>214</v>
      </c>
      <c r="I1296" s="14">
        <f t="shared" si="20"/>
        <v>3615.3125000000005</v>
      </c>
      <c r="J1296" s="1">
        <v>578.45000000000005</v>
      </c>
      <c r="K1296" s="14" t="s">
        <v>6145</v>
      </c>
    </row>
    <row r="1297" spans="1:11" hidden="1">
      <c r="A1297" t="s">
        <v>3426</v>
      </c>
      <c r="B1297" s="3">
        <v>41788</v>
      </c>
      <c r="C1297" t="s">
        <v>11978</v>
      </c>
      <c r="D1297">
        <v>2</v>
      </c>
      <c r="E1297" t="s">
        <v>11979</v>
      </c>
      <c r="F1297" t="s">
        <v>26</v>
      </c>
      <c r="G1297" t="s">
        <v>13</v>
      </c>
      <c r="H1297" t="s">
        <v>214</v>
      </c>
      <c r="I1297" s="14">
        <f t="shared" si="20"/>
        <v>5044.5625</v>
      </c>
      <c r="J1297">
        <v>807.13</v>
      </c>
      <c r="K1297" s="14" t="s">
        <v>6145</v>
      </c>
    </row>
    <row r="1298" spans="1:11" hidden="1">
      <c r="A1298" t="s">
        <v>3426</v>
      </c>
      <c r="B1298" s="3">
        <v>41788</v>
      </c>
      <c r="C1298" t="s">
        <v>11978</v>
      </c>
      <c r="D1298">
        <v>2</v>
      </c>
      <c r="E1298" t="s">
        <v>11979</v>
      </c>
      <c r="F1298" t="s">
        <v>26</v>
      </c>
      <c r="G1298" t="s">
        <v>13</v>
      </c>
      <c r="H1298" t="s">
        <v>214</v>
      </c>
      <c r="I1298" s="14">
        <f t="shared" si="20"/>
        <v>-3615.3125000000005</v>
      </c>
      <c r="J1298">
        <v>-578.45000000000005</v>
      </c>
      <c r="K1298" s="14" t="s">
        <v>6145</v>
      </c>
    </row>
    <row r="1299" spans="1:11" hidden="1">
      <c r="A1299" t="s">
        <v>6100</v>
      </c>
      <c r="B1299" s="3">
        <v>41788</v>
      </c>
      <c r="C1299" t="s">
        <v>13430</v>
      </c>
      <c r="D1299">
        <v>2</v>
      </c>
      <c r="E1299" t="s">
        <v>13431</v>
      </c>
      <c r="F1299" t="s">
        <v>26</v>
      </c>
      <c r="G1299" t="s">
        <v>13</v>
      </c>
      <c r="H1299" t="s">
        <v>5432</v>
      </c>
      <c r="I1299" s="14">
        <f t="shared" si="20"/>
        <v>2113.8125</v>
      </c>
      <c r="J1299">
        <v>338.21</v>
      </c>
      <c r="K1299" s="14" t="s">
        <v>6145</v>
      </c>
    </row>
    <row r="1300" spans="1:11" hidden="1">
      <c r="A1300" t="s">
        <v>3434</v>
      </c>
      <c r="B1300" s="3">
        <v>41788</v>
      </c>
      <c r="C1300" t="s">
        <v>13432</v>
      </c>
      <c r="D1300">
        <v>2</v>
      </c>
      <c r="E1300" t="s">
        <v>13433</v>
      </c>
      <c r="F1300" t="s">
        <v>26</v>
      </c>
      <c r="G1300" t="s">
        <v>13</v>
      </c>
      <c r="H1300" t="s">
        <v>13434</v>
      </c>
      <c r="I1300" s="14">
        <f t="shared" si="20"/>
        <v>853.43750000000011</v>
      </c>
      <c r="J1300">
        <v>136.55000000000001</v>
      </c>
      <c r="K1300" s="14" t="s">
        <v>6145</v>
      </c>
    </row>
    <row r="1301" spans="1:11" hidden="1">
      <c r="A1301" t="s">
        <v>1245</v>
      </c>
      <c r="B1301" s="3">
        <v>41788</v>
      </c>
      <c r="C1301" t="s">
        <v>12352</v>
      </c>
      <c r="D1301">
        <v>2</v>
      </c>
      <c r="E1301" t="s">
        <v>13435</v>
      </c>
      <c r="F1301" t="s">
        <v>26</v>
      </c>
      <c r="G1301" t="s">
        <v>13</v>
      </c>
      <c r="H1301" t="s">
        <v>12354</v>
      </c>
      <c r="I1301" s="14">
        <f t="shared" si="20"/>
        <v>1887.9375</v>
      </c>
      <c r="J1301">
        <v>302.07</v>
      </c>
      <c r="K1301" s="14" t="s">
        <v>6145</v>
      </c>
    </row>
    <row r="1302" spans="1:11" hidden="1">
      <c r="A1302" t="s">
        <v>1246</v>
      </c>
      <c r="B1302" s="3">
        <v>41788</v>
      </c>
      <c r="C1302" t="s">
        <v>13436</v>
      </c>
      <c r="D1302">
        <v>2</v>
      </c>
      <c r="E1302" t="s">
        <v>13437</v>
      </c>
      <c r="F1302" t="s">
        <v>26</v>
      </c>
      <c r="G1302" t="s">
        <v>13</v>
      </c>
      <c r="H1302" t="s">
        <v>12354</v>
      </c>
      <c r="I1302" s="14">
        <f t="shared" si="20"/>
        <v>2681.0625</v>
      </c>
      <c r="J1302">
        <v>428.97</v>
      </c>
      <c r="K1302" s="14" t="s">
        <v>6145</v>
      </c>
    </row>
    <row r="1303" spans="1:11">
      <c r="A1303" t="s">
        <v>4530</v>
      </c>
      <c r="B1303" s="3">
        <v>41789</v>
      </c>
      <c r="C1303" t="s">
        <v>2</v>
      </c>
      <c r="D1303">
        <v>2</v>
      </c>
      <c r="E1303" t="s">
        <v>13438</v>
      </c>
      <c r="F1303" t="s">
        <v>18</v>
      </c>
      <c r="G1303" t="s">
        <v>3</v>
      </c>
      <c r="H1303" t="s">
        <v>10974</v>
      </c>
      <c r="I1303" s="14">
        <f t="shared" si="20"/>
        <v>159.625</v>
      </c>
      <c r="J1303">
        <v>25.54</v>
      </c>
      <c r="K1303" s="4" t="s">
        <v>6149</v>
      </c>
    </row>
    <row r="1304" spans="1:11" hidden="1">
      <c r="A1304" t="s">
        <v>1251</v>
      </c>
      <c r="B1304" s="3">
        <v>41789</v>
      </c>
      <c r="C1304" t="s">
        <v>13439</v>
      </c>
      <c r="D1304">
        <v>2</v>
      </c>
      <c r="E1304" t="s">
        <v>13440</v>
      </c>
      <c r="F1304" t="s">
        <v>26</v>
      </c>
      <c r="G1304" t="s">
        <v>13</v>
      </c>
      <c r="H1304" t="s">
        <v>13441</v>
      </c>
      <c r="I1304" s="14">
        <f t="shared" si="20"/>
        <v>853.43750000000011</v>
      </c>
      <c r="J1304">
        <v>136.55000000000001</v>
      </c>
      <c r="K1304" s="14" t="s">
        <v>6145</v>
      </c>
    </row>
    <row r="1305" spans="1:11" hidden="1">
      <c r="A1305" t="s">
        <v>3451</v>
      </c>
      <c r="B1305" s="3">
        <v>41789</v>
      </c>
      <c r="C1305" t="s">
        <v>13442</v>
      </c>
      <c r="D1305">
        <v>2</v>
      </c>
      <c r="E1305" t="s">
        <v>13443</v>
      </c>
      <c r="F1305" t="s">
        <v>26</v>
      </c>
      <c r="G1305" t="s">
        <v>13</v>
      </c>
      <c r="H1305" t="s">
        <v>13444</v>
      </c>
      <c r="I1305" s="14">
        <f t="shared" si="20"/>
        <v>3413.8125</v>
      </c>
      <c r="J1305">
        <v>546.21</v>
      </c>
      <c r="K1305" s="14" t="s">
        <v>6145</v>
      </c>
    </row>
    <row r="1306" spans="1:11" hidden="1">
      <c r="A1306" t="s">
        <v>3455</v>
      </c>
      <c r="B1306" s="3">
        <v>41789</v>
      </c>
      <c r="C1306" t="s">
        <v>13445</v>
      </c>
      <c r="D1306">
        <v>2</v>
      </c>
      <c r="E1306" t="s">
        <v>13446</v>
      </c>
      <c r="F1306" t="s">
        <v>26</v>
      </c>
      <c r="G1306" t="s">
        <v>13</v>
      </c>
      <c r="H1306" t="s">
        <v>11990</v>
      </c>
      <c r="I1306" s="14">
        <f t="shared" si="20"/>
        <v>853.43750000000011</v>
      </c>
      <c r="J1306">
        <v>136.55000000000001</v>
      </c>
      <c r="K1306" s="14" t="s">
        <v>6145</v>
      </c>
    </row>
    <row r="1307" spans="1:11" hidden="1">
      <c r="A1307" t="s">
        <v>1253</v>
      </c>
      <c r="B1307" s="3">
        <v>41789</v>
      </c>
      <c r="C1307" t="s">
        <v>13447</v>
      </c>
      <c r="D1307">
        <v>2</v>
      </c>
      <c r="E1307" t="s">
        <v>13448</v>
      </c>
      <c r="F1307" t="s">
        <v>26</v>
      </c>
      <c r="G1307" t="s">
        <v>13</v>
      </c>
      <c r="H1307" t="s">
        <v>10884</v>
      </c>
      <c r="I1307" s="14">
        <f t="shared" si="20"/>
        <v>2396.5625</v>
      </c>
      <c r="J1307">
        <v>383.45</v>
      </c>
      <c r="K1307" s="14" t="s">
        <v>6145</v>
      </c>
    </row>
    <row r="1308" spans="1:11" hidden="1">
      <c r="A1308" t="s">
        <v>3459</v>
      </c>
      <c r="B1308" s="3">
        <v>41789</v>
      </c>
      <c r="C1308" t="s">
        <v>13449</v>
      </c>
      <c r="D1308">
        <v>2</v>
      </c>
      <c r="E1308" t="s">
        <v>13450</v>
      </c>
      <c r="F1308" t="s">
        <v>26</v>
      </c>
      <c r="G1308" t="s">
        <v>13</v>
      </c>
      <c r="H1308" t="s">
        <v>2426</v>
      </c>
      <c r="I1308" s="14">
        <f t="shared" si="20"/>
        <v>853.43750000000011</v>
      </c>
      <c r="J1308">
        <v>136.55000000000001</v>
      </c>
      <c r="K1308" s="14" t="s">
        <v>6145</v>
      </c>
    </row>
    <row r="1309" spans="1:11" hidden="1">
      <c r="A1309" t="s">
        <v>3463</v>
      </c>
      <c r="B1309" s="3">
        <v>41789</v>
      </c>
      <c r="C1309" t="s">
        <v>13451</v>
      </c>
      <c r="D1309">
        <v>2</v>
      </c>
      <c r="E1309" t="s">
        <v>13452</v>
      </c>
      <c r="F1309" t="s">
        <v>26</v>
      </c>
      <c r="G1309" t="s">
        <v>13</v>
      </c>
      <c r="H1309" t="s">
        <v>4986</v>
      </c>
      <c r="I1309" s="14">
        <f t="shared" si="20"/>
        <v>853.43750000000011</v>
      </c>
      <c r="J1309">
        <v>136.55000000000001</v>
      </c>
      <c r="K1309" s="14" t="s">
        <v>6145</v>
      </c>
    </row>
    <row r="1310" spans="1:11" hidden="1">
      <c r="A1310" t="s">
        <v>1256</v>
      </c>
      <c r="B1310" s="3">
        <v>41789</v>
      </c>
      <c r="C1310" t="s">
        <v>13453</v>
      </c>
      <c r="D1310">
        <v>2</v>
      </c>
      <c r="E1310" t="s">
        <v>13454</v>
      </c>
      <c r="F1310" t="s">
        <v>26</v>
      </c>
      <c r="G1310" t="s">
        <v>13</v>
      </c>
      <c r="H1310" t="s">
        <v>8131</v>
      </c>
      <c r="I1310" s="14">
        <f t="shared" si="20"/>
        <v>1534.5</v>
      </c>
      <c r="J1310">
        <v>245.52</v>
      </c>
      <c r="K1310" s="14" t="s">
        <v>6145</v>
      </c>
    </row>
    <row r="1311" spans="1:11" hidden="1">
      <c r="A1311" t="s">
        <v>3465</v>
      </c>
      <c r="B1311" s="3">
        <v>41789</v>
      </c>
      <c r="C1311" t="s">
        <v>13455</v>
      </c>
      <c r="D1311">
        <v>2</v>
      </c>
      <c r="E1311" t="s">
        <v>13456</v>
      </c>
      <c r="F1311" t="s">
        <v>26</v>
      </c>
      <c r="G1311" t="s">
        <v>13</v>
      </c>
      <c r="H1311" t="s">
        <v>11222</v>
      </c>
      <c r="I1311" s="14">
        <f t="shared" si="20"/>
        <v>929.4375</v>
      </c>
      <c r="J1311">
        <v>148.71</v>
      </c>
      <c r="K1311" s="14" t="s">
        <v>6145</v>
      </c>
    </row>
    <row r="1312" spans="1:11" hidden="1">
      <c r="A1312" t="s">
        <v>3469</v>
      </c>
      <c r="B1312" s="3">
        <v>41789</v>
      </c>
      <c r="C1312" t="s">
        <v>13457</v>
      </c>
      <c r="D1312">
        <v>2</v>
      </c>
      <c r="E1312" t="s">
        <v>13458</v>
      </c>
      <c r="F1312" t="s">
        <v>26</v>
      </c>
      <c r="G1312" t="s">
        <v>13</v>
      </c>
      <c r="H1312" t="s">
        <v>13459</v>
      </c>
      <c r="I1312" s="14">
        <f t="shared" si="20"/>
        <v>853.43750000000011</v>
      </c>
      <c r="J1312">
        <v>136.55000000000001</v>
      </c>
      <c r="K1312" s="14" t="s">
        <v>6145</v>
      </c>
    </row>
    <row r="1313" spans="1:11">
      <c r="A1313" s="1" t="s">
        <v>6129</v>
      </c>
      <c r="B1313" s="13">
        <v>41789</v>
      </c>
      <c r="C1313" s="1" t="s">
        <v>49</v>
      </c>
      <c r="D1313" s="1">
        <v>2</v>
      </c>
      <c r="E1313" s="1" t="s">
        <v>11980</v>
      </c>
      <c r="F1313" s="1" t="s">
        <v>18</v>
      </c>
      <c r="G1313" s="1" t="s">
        <v>3</v>
      </c>
      <c r="H1313" s="1" t="s">
        <v>11732</v>
      </c>
      <c r="I1313" s="14">
        <f t="shared" si="20"/>
        <v>689.625</v>
      </c>
      <c r="J1313" s="1">
        <v>110.34</v>
      </c>
      <c r="K1313" s="4" t="s">
        <v>6149</v>
      </c>
    </row>
    <row r="1314" spans="1:11">
      <c r="A1314" t="s">
        <v>6129</v>
      </c>
      <c r="B1314" s="3">
        <v>41789</v>
      </c>
      <c r="C1314" t="s">
        <v>49</v>
      </c>
      <c r="D1314">
        <v>2</v>
      </c>
      <c r="E1314" t="s">
        <v>11980</v>
      </c>
      <c r="F1314" t="s">
        <v>18</v>
      </c>
      <c r="G1314" t="s">
        <v>3</v>
      </c>
      <c r="H1314" t="s">
        <v>11732</v>
      </c>
      <c r="I1314" s="14">
        <f t="shared" si="20"/>
        <v>953.62500000000011</v>
      </c>
      <c r="J1314">
        <v>152.58000000000001</v>
      </c>
      <c r="K1314" s="4" t="s">
        <v>6149</v>
      </c>
    </row>
    <row r="1315" spans="1:11">
      <c r="A1315" t="s">
        <v>6129</v>
      </c>
      <c r="B1315" s="3">
        <v>41789</v>
      </c>
      <c r="C1315" t="s">
        <v>49</v>
      </c>
      <c r="D1315">
        <v>2</v>
      </c>
      <c r="E1315" t="s">
        <v>11980</v>
      </c>
      <c r="F1315" t="s">
        <v>18</v>
      </c>
      <c r="G1315" t="s">
        <v>3</v>
      </c>
      <c r="H1315" t="s">
        <v>11732</v>
      </c>
      <c r="I1315" s="14">
        <f t="shared" si="20"/>
        <v>-689.625</v>
      </c>
      <c r="J1315">
        <v>-110.34</v>
      </c>
      <c r="K1315" s="4" t="s">
        <v>6149</v>
      </c>
    </row>
    <row r="1316" spans="1:11" hidden="1">
      <c r="A1316" t="s">
        <v>3472</v>
      </c>
      <c r="B1316" s="3">
        <v>41789</v>
      </c>
      <c r="C1316" t="s">
        <v>13460</v>
      </c>
      <c r="D1316">
        <v>2</v>
      </c>
      <c r="E1316" t="s">
        <v>13461</v>
      </c>
      <c r="F1316" t="s">
        <v>26</v>
      </c>
      <c r="G1316" t="s">
        <v>13</v>
      </c>
      <c r="H1316" t="s">
        <v>13462</v>
      </c>
      <c r="I1316" s="14">
        <f t="shared" si="20"/>
        <v>1534.5</v>
      </c>
      <c r="J1316">
        <v>245.52</v>
      </c>
      <c r="K1316" s="14" t="s">
        <v>6145</v>
      </c>
    </row>
    <row r="1317" spans="1:11" hidden="1">
      <c r="A1317" t="s">
        <v>3475</v>
      </c>
      <c r="B1317" s="3">
        <v>41789</v>
      </c>
      <c r="C1317" t="s">
        <v>13463</v>
      </c>
      <c r="D1317">
        <v>2</v>
      </c>
      <c r="E1317" t="s">
        <v>13464</v>
      </c>
      <c r="F1317" t="s">
        <v>26</v>
      </c>
      <c r="G1317" t="s">
        <v>13</v>
      </c>
      <c r="H1317" t="s">
        <v>11844</v>
      </c>
      <c r="I1317" s="14">
        <f t="shared" si="20"/>
        <v>1534.5</v>
      </c>
      <c r="J1317">
        <v>245.52</v>
      </c>
      <c r="K1317" s="14" t="s">
        <v>6145</v>
      </c>
    </row>
    <row r="1318" spans="1:11" hidden="1">
      <c r="A1318" t="s">
        <v>1261</v>
      </c>
      <c r="B1318" s="3">
        <v>41789</v>
      </c>
      <c r="C1318" t="s">
        <v>12359</v>
      </c>
      <c r="D1318">
        <v>2</v>
      </c>
      <c r="E1318" t="s">
        <v>13465</v>
      </c>
      <c r="F1318" t="s">
        <v>26</v>
      </c>
      <c r="G1318" t="s">
        <v>13</v>
      </c>
      <c r="H1318" t="s">
        <v>12361</v>
      </c>
      <c r="I1318" s="14">
        <f t="shared" si="20"/>
        <v>853.43750000000011</v>
      </c>
      <c r="J1318">
        <v>136.55000000000001</v>
      </c>
      <c r="K1318" s="14" t="s">
        <v>6145</v>
      </c>
    </row>
    <row r="1319" spans="1:11" hidden="1">
      <c r="A1319" t="s">
        <v>1262</v>
      </c>
      <c r="B1319" s="3">
        <v>41789</v>
      </c>
      <c r="C1319" t="s">
        <v>12359</v>
      </c>
      <c r="D1319">
        <v>2</v>
      </c>
      <c r="E1319" t="s">
        <v>13466</v>
      </c>
      <c r="F1319" t="s">
        <v>26</v>
      </c>
      <c r="G1319" t="s">
        <v>13</v>
      </c>
      <c r="H1319" t="s">
        <v>13467</v>
      </c>
      <c r="I1319" s="14">
        <f t="shared" si="20"/>
        <v>853.43750000000011</v>
      </c>
      <c r="J1319">
        <v>136.55000000000001</v>
      </c>
      <c r="K1319" s="14" t="s">
        <v>6145</v>
      </c>
    </row>
    <row r="1320" spans="1:11" hidden="1">
      <c r="A1320" t="s">
        <v>3479</v>
      </c>
      <c r="B1320" s="3">
        <v>41789</v>
      </c>
      <c r="C1320" t="s">
        <v>13468</v>
      </c>
      <c r="D1320">
        <v>2</v>
      </c>
      <c r="E1320" t="s">
        <v>13469</v>
      </c>
      <c r="F1320" t="s">
        <v>26</v>
      </c>
      <c r="G1320" t="s">
        <v>13</v>
      </c>
      <c r="H1320" t="s">
        <v>3236</v>
      </c>
      <c r="I1320" s="14">
        <f t="shared" si="20"/>
        <v>1534.5</v>
      </c>
      <c r="J1320">
        <v>245.52</v>
      </c>
      <c r="K1320" s="14" t="s">
        <v>6145</v>
      </c>
    </row>
    <row r="1321" spans="1:11" hidden="1">
      <c r="A1321" t="s">
        <v>1264</v>
      </c>
      <c r="B1321" s="3">
        <v>41789</v>
      </c>
      <c r="C1321" t="s">
        <v>12352</v>
      </c>
      <c r="D1321">
        <v>2</v>
      </c>
      <c r="E1321" t="s">
        <v>13470</v>
      </c>
      <c r="F1321" t="s">
        <v>26</v>
      </c>
      <c r="G1321" t="s">
        <v>13</v>
      </c>
      <c r="H1321" t="s">
        <v>13471</v>
      </c>
      <c r="I1321" s="14">
        <f t="shared" si="20"/>
        <v>1887.9375</v>
      </c>
      <c r="J1321">
        <v>302.07</v>
      </c>
      <c r="K1321" s="14" t="s">
        <v>6145</v>
      </c>
    </row>
    <row r="1322" spans="1:11" hidden="1">
      <c r="A1322" t="s">
        <v>3486</v>
      </c>
      <c r="B1322" s="3">
        <v>41789</v>
      </c>
      <c r="C1322" t="s">
        <v>13472</v>
      </c>
      <c r="D1322">
        <v>2</v>
      </c>
      <c r="E1322" t="s">
        <v>13473</v>
      </c>
      <c r="F1322" t="s">
        <v>26</v>
      </c>
      <c r="G1322" t="s">
        <v>13</v>
      </c>
      <c r="H1322" t="s">
        <v>13052</v>
      </c>
      <c r="I1322" s="14">
        <f t="shared" si="20"/>
        <v>4000</v>
      </c>
      <c r="J1322">
        <v>640</v>
      </c>
      <c r="K1322" s="14" t="s">
        <v>6145</v>
      </c>
    </row>
    <row r="1323" spans="1:11" hidden="1">
      <c r="A1323" t="s">
        <v>3505</v>
      </c>
      <c r="B1323" s="3">
        <v>41789</v>
      </c>
      <c r="C1323" t="s">
        <v>12365</v>
      </c>
      <c r="D1323">
        <v>2</v>
      </c>
      <c r="E1323" t="s">
        <v>13474</v>
      </c>
      <c r="F1323" t="s">
        <v>26</v>
      </c>
      <c r="G1323" t="s">
        <v>13</v>
      </c>
      <c r="H1323" t="s">
        <v>12367</v>
      </c>
      <c r="I1323" s="14">
        <f t="shared" si="20"/>
        <v>3560.375</v>
      </c>
      <c r="J1323">
        <v>569.66</v>
      </c>
      <c r="K1323" s="14" t="s">
        <v>6145</v>
      </c>
    </row>
    <row r="1324" spans="1:11" hidden="1">
      <c r="A1324" t="s">
        <v>3509</v>
      </c>
      <c r="B1324" s="3">
        <v>41789</v>
      </c>
      <c r="C1324" t="s">
        <v>12365</v>
      </c>
      <c r="D1324">
        <v>2</v>
      </c>
      <c r="E1324" t="s">
        <v>13475</v>
      </c>
      <c r="F1324" t="s">
        <v>26</v>
      </c>
      <c r="G1324" t="s">
        <v>13</v>
      </c>
      <c r="H1324" t="s">
        <v>3361</v>
      </c>
      <c r="I1324" s="14">
        <f t="shared" si="20"/>
        <v>3560.375</v>
      </c>
      <c r="J1324">
        <v>569.66</v>
      </c>
      <c r="K1324" s="14" t="s">
        <v>6145</v>
      </c>
    </row>
    <row r="1325" spans="1:11">
      <c r="A1325" t="s">
        <v>3513</v>
      </c>
      <c r="B1325" s="3">
        <v>41789</v>
      </c>
      <c r="C1325" t="s">
        <v>2</v>
      </c>
      <c r="D1325">
        <v>2</v>
      </c>
      <c r="E1325" t="s">
        <v>13476</v>
      </c>
      <c r="F1325" t="s">
        <v>18</v>
      </c>
      <c r="G1325" t="s">
        <v>3</v>
      </c>
      <c r="H1325" t="s">
        <v>3884</v>
      </c>
      <c r="I1325" s="14">
        <f t="shared" si="20"/>
        <v>647.5</v>
      </c>
      <c r="J1325">
        <v>103.6</v>
      </c>
      <c r="K1325" s="4" t="s">
        <v>6149</v>
      </c>
    </row>
    <row r="1326" spans="1:11" hidden="1">
      <c r="A1326" t="s">
        <v>3517</v>
      </c>
      <c r="B1326" s="3">
        <v>41789</v>
      </c>
      <c r="C1326" t="s">
        <v>13477</v>
      </c>
      <c r="D1326">
        <v>2</v>
      </c>
      <c r="E1326" t="s">
        <v>13478</v>
      </c>
      <c r="F1326" t="s">
        <v>26</v>
      </c>
      <c r="G1326" t="s">
        <v>13</v>
      </c>
      <c r="H1326" t="s">
        <v>13479</v>
      </c>
      <c r="I1326" s="14">
        <f t="shared" si="20"/>
        <v>172.4375</v>
      </c>
      <c r="J1326">
        <v>27.59</v>
      </c>
      <c r="K1326" s="14" t="s">
        <v>6145</v>
      </c>
    </row>
    <row r="1327" spans="1:11" hidden="1">
      <c r="A1327" t="s">
        <v>1265</v>
      </c>
      <c r="B1327" s="3">
        <v>41789</v>
      </c>
      <c r="C1327" t="s">
        <v>13480</v>
      </c>
      <c r="D1327">
        <v>2</v>
      </c>
      <c r="E1327" t="s">
        <v>13481</v>
      </c>
      <c r="F1327" t="s">
        <v>26</v>
      </c>
      <c r="G1327" t="s">
        <v>13</v>
      </c>
      <c r="H1327" t="s">
        <v>7266</v>
      </c>
      <c r="I1327" s="14">
        <f t="shared" si="20"/>
        <v>2474.125</v>
      </c>
      <c r="J1327">
        <v>395.86</v>
      </c>
      <c r="K1327" s="14" t="s">
        <v>6145</v>
      </c>
    </row>
    <row r="1328" spans="1:11" hidden="1">
      <c r="A1328" s="1" t="s">
        <v>3521</v>
      </c>
      <c r="B1328" s="13">
        <v>41789</v>
      </c>
      <c r="C1328" s="1" t="s">
        <v>11981</v>
      </c>
      <c r="D1328" s="1">
        <v>2</v>
      </c>
      <c r="E1328" s="1" t="s">
        <v>11982</v>
      </c>
      <c r="F1328" s="1" t="s">
        <v>26</v>
      </c>
      <c r="G1328" s="1" t="s">
        <v>13</v>
      </c>
      <c r="H1328" s="1" t="s">
        <v>1827</v>
      </c>
      <c r="I1328" s="14">
        <f t="shared" si="20"/>
        <v>2525.875</v>
      </c>
      <c r="J1328" s="1">
        <v>404.14</v>
      </c>
      <c r="K1328" s="14" t="s">
        <v>6145</v>
      </c>
    </row>
    <row r="1329" spans="1:11" hidden="1">
      <c r="A1329" t="s">
        <v>3521</v>
      </c>
      <c r="B1329" s="3">
        <v>41789</v>
      </c>
      <c r="C1329" t="s">
        <v>11981</v>
      </c>
      <c r="D1329">
        <v>2</v>
      </c>
      <c r="E1329" t="s">
        <v>11982</v>
      </c>
      <c r="F1329" t="s">
        <v>26</v>
      </c>
      <c r="G1329" t="s">
        <v>13</v>
      </c>
      <c r="H1329" t="s">
        <v>1827</v>
      </c>
      <c r="I1329" s="14">
        <f t="shared" si="20"/>
        <v>2525.875</v>
      </c>
      <c r="J1329">
        <v>404.14</v>
      </c>
      <c r="K1329" s="14" t="s">
        <v>6145</v>
      </c>
    </row>
    <row r="1330" spans="1:11" hidden="1">
      <c r="A1330" t="s">
        <v>3521</v>
      </c>
      <c r="B1330" s="3">
        <v>41789</v>
      </c>
      <c r="C1330" t="s">
        <v>11981</v>
      </c>
      <c r="D1330">
        <v>2</v>
      </c>
      <c r="E1330" t="s">
        <v>11982</v>
      </c>
      <c r="F1330" t="s">
        <v>26</v>
      </c>
      <c r="G1330" t="s">
        <v>13</v>
      </c>
      <c r="H1330" t="s">
        <v>1827</v>
      </c>
      <c r="I1330" s="14">
        <f t="shared" si="20"/>
        <v>-2525.875</v>
      </c>
      <c r="J1330">
        <v>-404.14</v>
      </c>
      <c r="K1330" s="14" t="s">
        <v>6145</v>
      </c>
    </row>
    <row r="1331" spans="1:11">
      <c r="A1331" s="1" t="s">
        <v>3525</v>
      </c>
      <c r="B1331" s="13">
        <v>41789</v>
      </c>
      <c r="C1331" s="1" t="s">
        <v>16</v>
      </c>
      <c r="D1331" s="1">
        <v>2</v>
      </c>
      <c r="E1331" s="1" t="s">
        <v>11983</v>
      </c>
      <c r="F1331" s="1" t="s">
        <v>18</v>
      </c>
      <c r="G1331" s="1" t="s">
        <v>3</v>
      </c>
      <c r="H1331" s="1" t="s">
        <v>1170</v>
      </c>
      <c r="I1331" s="14">
        <f t="shared" si="20"/>
        <v>2808</v>
      </c>
      <c r="J1331" s="1">
        <v>449.28</v>
      </c>
      <c r="K1331" s="4" t="s">
        <v>6149</v>
      </c>
    </row>
    <row r="1332" spans="1:11">
      <c r="A1332" t="s">
        <v>3525</v>
      </c>
      <c r="B1332" s="3">
        <v>41789</v>
      </c>
      <c r="C1332" t="s">
        <v>16</v>
      </c>
      <c r="D1332">
        <v>2</v>
      </c>
      <c r="E1332" t="s">
        <v>11983</v>
      </c>
      <c r="F1332" t="s">
        <v>18</v>
      </c>
      <c r="G1332" t="s">
        <v>3</v>
      </c>
      <c r="H1332" t="s">
        <v>1170</v>
      </c>
      <c r="I1332" s="14">
        <f t="shared" si="20"/>
        <v>2808</v>
      </c>
      <c r="J1332">
        <v>449.28</v>
      </c>
      <c r="K1332" s="4" t="s">
        <v>6149</v>
      </c>
    </row>
    <row r="1333" spans="1:11">
      <c r="A1333" t="s">
        <v>3525</v>
      </c>
      <c r="B1333" s="3">
        <v>41789</v>
      </c>
      <c r="C1333" t="s">
        <v>16</v>
      </c>
      <c r="D1333">
        <v>2</v>
      </c>
      <c r="E1333" t="s">
        <v>11983</v>
      </c>
      <c r="F1333" t="s">
        <v>18</v>
      </c>
      <c r="G1333" t="s">
        <v>3</v>
      </c>
      <c r="H1333" t="s">
        <v>1170</v>
      </c>
      <c r="I1333" s="14">
        <f t="shared" si="20"/>
        <v>-2808</v>
      </c>
      <c r="J1333">
        <v>-449.28</v>
      </c>
      <c r="K1333" s="4" t="s">
        <v>6149</v>
      </c>
    </row>
    <row r="1334" spans="1:11" hidden="1">
      <c r="A1334" t="s">
        <v>1268</v>
      </c>
      <c r="B1334" s="3">
        <v>41789</v>
      </c>
      <c r="C1334" t="s">
        <v>13482</v>
      </c>
      <c r="D1334">
        <v>2</v>
      </c>
      <c r="E1334" t="s">
        <v>13483</v>
      </c>
      <c r="F1334" t="s">
        <v>26</v>
      </c>
      <c r="G1334" t="s">
        <v>13</v>
      </c>
      <c r="H1334" t="s">
        <v>13484</v>
      </c>
      <c r="I1334" s="14">
        <f t="shared" si="20"/>
        <v>172.4375</v>
      </c>
      <c r="J1334">
        <v>27.59</v>
      </c>
      <c r="K1334" s="14" t="s">
        <v>6145</v>
      </c>
    </row>
    <row r="1335" spans="1:11" hidden="1">
      <c r="A1335" t="s">
        <v>8691</v>
      </c>
      <c r="B1335" s="3">
        <v>41790</v>
      </c>
      <c r="C1335" t="s">
        <v>13485</v>
      </c>
      <c r="D1335">
        <v>2</v>
      </c>
      <c r="E1335" t="s">
        <v>13486</v>
      </c>
      <c r="F1335" t="s">
        <v>26</v>
      </c>
      <c r="G1335" t="s">
        <v>13</v>
      </c>
      <c r="H1335" t="s">
        <v>13487</v>
      </c>
      <c r="I1335" s="14">
        <f t="shared" si="20"/>
        <v>2921.5625</v>
      </c>
      <c r="J1335">
        <v>467.45</v>
      </c>
      <c r="K1335" s="14" t="s">
        <v>6145</v>
      </c>
    </row>
    <row r="1336" spans="1:11" hidden="1">
      <c r="A1336" t="s">
        <v>1271</v>
      </c>
      <c r="B1336" s="3">
        <v>41790</v>
      </c>
      <c r="C1336" t="s">
        <v>13488</v>
      </c>
      <c r="D1336">
        <v>2</v>
      </c>
      <c r="E1336" t="s">
        <v>13489</v>
      </c>
      <c r="F1336" t="s">
        <v>26</v>
      </c>
      <c r="G1336" t="s">
        <v>13</v>
      </c>
      <c r="H1336" t="s">
        <v>11717</v>
      </c>
      <c r="I1336" s="14">
        <f t="shared" si="20"/>
        <v>405.1875</v>
      </c>
      <c r="J1336">
        <v>64.83</v>
      </c>
      <c r="K1336" s="14" t="s">
        <v>6145</v>
      </c>
    </row>
    <row r="1337" spans="1:11">
      <c r="A1337" t="s">
        <v>1273</v>
      </c>
      <c r="B1337" s="3">
        <v>41790</v>
      </c>
      <c r="C1337" t="s">
        <v>652</v>
      </c>
      <c r="D1337">
        <v>2</v>
      </c>
      <c r="E1337" t="s">
        <v>13490</v>
      </c>
      <c r="F1337" t="s">
        <v>18</v>
      </c>
      <c r="G1337" t="s">
        <v>3</v>
      </c>
      <c r="H1337" t="s">
        <v>88</v>
      </c>
      <c r="I1337" s="14">
        <f t="shared" si="20"/>
        <v>709.8125</v>
      </c>
      <c r="J1337">
        <v>113.57</v>
      </c>
      <c r="K1337" s="4" t="s">
        <v>6149</v>
      </c>
    </row>
    <row r="1338" spans="1:11">
      <c r="A1338" t="s">
        <v>1275</v>
      </c>
      <c r="B1338" s="3">
        <v>41790</v>
      </c>
      <c r="C1338" t="s">
        <v>652</v>
      </c>
      <c r="D1338">
        <v>2</v>
      </c>
      <c r="E1338" t="s">
        <v>13491</v>
      </c>
      <c r="F1338" t="s">
        <v>18</v>
      </c>
      <c r="G1338" t="s">
        <v>3</v>
      </c>
      <c r="H1338" t="s">
        <v>88</v>
      </c>
      <c r="I1338" s="14">
        <f t="shared" si="20"/>
        <v>224.9375</v>
      </c>
      <c r="J1338">
        <v>35.99</v>
      </c>
      <c r="K1338" s="4" t="s">
        <v>6149</v>
      </c>
    </row>
    <row r="1339" spans="1:11" hidden="1">
      <c r="A1339" t="s">
        <v>1277</v>
      </c>
      <c r="B1339" s="3">
        <v>41790</v>
      </c>
      <c r="C1339" t="s">
        <v>13492</v>
      </c>
      <c r="D1339">
        <v>2</v>
      </c>
      <c r="E1339" t="s">
        <v>13493</v>
      </c>
      <c r="F1339" t="s">
        <v>26</v>
      </c>
      <c r="G1339" t="s">
        <v>13</v>
      </c>
      <c r="H1339" t="s">
        <v>7445</v>
      </c>
      <c r="I1339" s="14">
        <f t="shared" si="20"/>
        <v>172.4375</v>
      </c>
      <c r="J1339">
        <v>27.59</v>
      </c>
      <c r="K1339" s="14" t="s">
        <v>6145</v>
      </c>
    </row>
    <row r="1340" spans="1:11" hidden="1">
      <c r="A1340" s="1" t="s">
        <v>1279</v>
      </c>
      <c r="B1340" s="13">
        <v>41790</v>
      </c>
      <c r="C1340" s="1" t="s">
        <v>11984</v>
      </c>
      <c r="D1340" s="1">
        <v>2</v>
      </c>
      <c r="E1340" s="1" t="s">
        <v>11985</v>
      </c>
      <c r="F1340" s="1" t="s">
        <v>26</v>
      </c>
      <c r="G1340" s="1" t="s">
        <v>13</v>
      </c>
      <c r="H1340" s="1" t="s">
        <v>11731</v>
      </c>
      <c r="I1340" s="14">
        <f t="shared" si="20"/>
        <v>2260.9375</v>
      </c>
      <c r="J1340" s="1">
        <v>361.75</v>
      </c>
      <c r="K1340" s="14" t="s">
        <v>6145</v>
      </c>
    </row>
    <row r="1341" spans="1:11" hidden="1">
      <c r="A1341" t="s">
        <v>1279</v>
      </c>
      <c r="B1341" s="3">
        <v>41790</v>
      </c>
      <c r="C1341" t="s">
        <v>11984</v>
      </c>
      <c r="D1341">
        <v>2</v>
      </c>
      <c r="E1341" t="s">
        <v>11985</v>
      </c>
      <c r="F1341" t="s">
        <v>26</v>
      </c>
      <c r="G1341" t="s">
        <v>13</v>
      </c>
      <c r="H1341" t="s">
        <v>11731</v>
      </c>
      <c r="I1341" s="14">
        <f t="shared" si="20"/>
        <v>2260.9375</v>
      </c>
      <c r="J1341">
        <v>361.75</v>
      </c>
      <c r="K1341" s="14" t="s">
        <v>6145</v>
      </c>
    </row>
    <row r="1342" spans="1:11" hidden="1">
      <c r="A1342" t="s">
        <v>1279</v>
      </c>
      <c r="B1342" s="3">
        <v>41790</v>
      </c>
      <c r="C1342" t="s">
        <v>11984</v>
      </c>
      <c r="D1342">
        <v>2</v>
      </c>
      <c r="E1342" t="s">
        <v>11985</v>
      </c>
      <c r="F1342" t="s">
        <v>26</v>
      </c>
      <c r="G1342" t="s">
        <v>13</v>
      </c>
      <c r="H1342" t="s">
        <v>11731</v>
      </c>
      <c r="I1342" s="14">
        <f t="shared" si="20"/>
        <v>-2260.9375</v>
      </c>
      <c r="J1342">
        <v>-361.75</v>
      </c>
      <c r="K1342" s="14" t="s">
        <v>6145</v>
      </c>
    </row>
    <row r="1343" spans="1:11" hidden="1">
      <c r="A1343" s="1" t="s">
        <v>1280</v>
      </c>
      <c r="B1343" s="13">
        <v>41790</v>
      </c>
      <c r="C1343" s="1" t="s">
        <v>11986</v>
      </c>
      <c r="D1343" s="1">
        <v>2</v>
      </c>
      <c r="E1343" s="1" t="s">
        <v>11987</v>
      </c>
      <c r="F1343" s="1" t="s">
        <v>26</v>
      </c>
      <c r="G1343" s="1" t="s">
        <v>13</v>
      </c>
      <c r="H1343" s="1" t="s">
        <v>11809</v>
      </c>
      <c r="I1343" s="14">
        <f t="shared" si="20"/>
        <v>853.43750000000011</v>
      </c>
      <c r="J1343" s="1">
        <v>136.55000000000001</v>
      </c>
      <c r="K1343" s="14" t="s">
        <v>6145</v>
      </c>
    </row>
    <row r="1344" spans="1:11" hidden="1">
      <c r="A1344" t="s">
        <v>1280</v>
      </c>
      <c r="B1344" s="3">
        <v>41790</v>
      </c>
      <c r="C1344" t="s">
        <v>11986</v>
      </c>
      <c r="D1344">
        <v>2</v>
      </c>
      <c r="E1344" t="s">
        <v>11987</v>
      </c>
      <c r="F1344" t="s">
        <v>26</v>
      </c>
      <c r="G1344" t="s">
        <v>13</v>
      </c>
      <c r="H1344" t="s">
        <v>11809</v>
      </c>
      <c r="I1344" s="14">
        <f t="shared" si="20"/>
        <v>853.43750000000011</v>
      </c>
      <c r="J1344">
        <v>136.55000000000001</v>
      </c>
      <c r="K1344" s="14" t="s">
        <v>6145</v>
      </c>
    </row>
    <row r="1345" spans="1:11" hidden="1">
      <c r="A1345" t="s">
        <v>1280</v>
      </c>
      <c r="B1345" s="3">
        <v>41790</v>
      </c>
      <c r="C1345" t="s">
        <v>11986</v>
      </c>
      <c r="D1345">
        <v>2</v>
      </c>
      <c r="E1345" t="s">
        <v>11987</v>
      </c>
      <c r="F1345" t="s">
        <v>26</v>
      </c>
      <c r="G1345" t="s">
        <v>13</v>
      </c>
      <c r="H1345" t="s">
        <v>11809</v>
      </c>
      <c r="I1345" s="14">
        <f t="shared" si="20"/>
        <v>-853.43750000000011</v>
      </c>
      <c r="J1345">
        <v>-136.55000000000001</v>
      </c>
      <c r="K1345" s="14" t="s">
        <v>6145</v>
      </c>
    </row>
    <row r="1346" spans="1:11" hidden="1">
      <c r="A1346" s="1" t="s">
        <v>8692</v>
      </c>
      <c r="B1346" s="13">
        <v>41790</v>
      </c>
      <c r="C1346" s="1" t="s">
        <v>11988</v>
      </c>
      <c r="D1346" s="1">
        <v>2</v>
      </c>
      <c r="E1346" s="1" t="s">
        <v>11989</v>
      </c>
      <c r="F1346" s="1" t="s">
        <v>26</v>
      </c>
      <c r="G1346" s="1" t="s">
        <v>13</v>
      </c>
      <c r="H1346" s="1" t="s">
        <v>19</v>
      </c>
      <c r="I1346" s="14">
        <f t="shared" si="20"/>
        <v>853.43750000000011</v>
      </c>
      <c r="J1346" s="1">
        <v>136.55000000000001</v>
      </c>
      <c r="K1346" s="14" t="s">
        <v>6145</v>
      </c>
    </row>
    <row r="1347" spans="1:11" hidden="1">
      <c r="A1347" t="s">
        <v>8692</v>
      </c>
      <c r="B1347" s="3">
        <v>41790</v>
      </c>
      <c r="C1347" t="s">
        <v>11988</v>
      </c>
      <c r="D1347">
        <v>2</v>
      </c>
      <c r="E1347" t="s">
        <v>11989</v>
      </c>
      <c r="F1347" t="s">
        <v>26</v>
      </c>
      <c r="G1347" t="s">
        <v>13</v>
      </c>
      <c r="H1347" t="s">
        <v>19</v>
      </c>
      <c r="I1347" s="14">
        <f t="shared" si="20"/>
        <v>853.43750000000011</v>
      </c>
      <c r="J1347">
        <v>136.55000000000001</v>
      </c>
      <c r="K1347" s="14" t="s">
        <v>6145</v>
      </c>
    </row>
    <row r="1348" spans="1:11" hidden="1">
      <c r="A1348" t="s">
        <v>8692</v>
      </c>
      <c r="B1348" s="3">
        <v>41790</v>
      </c>
      <c r="C1348" t="s">
        <v>11988</v>
      </c>
      <c r="D1348">
        <v>2</v>
      </c>
      <c r="E1348" t="s">
        <v>11989</v>
      </c>
      <c r="F1348" t="s">
        <v>26</v>
      </c>
      <c r="G1348" t="s">
        <v>13</v>
      </c>
      <c r="H1348" t="s">
        <v>19</v>
      </c>
      <c r="I1348" s="14">
        <f t="shared" si="20"/>
        <v>-853.43750000000011</v>
      </c>
      <c r="J1348">
        <v>-136.55000000000001</v>
      </c>
      <c r="K1348" s="14" t="s">
        <v>6145</v>
      </c>
    </row>
    <row r="1349" spans="1:11" hidden="1">
      <c r="A1349" t="s">
        <v>8693</v>
      </c>
      <c r="B1349" s="3">
        <v>41790</v>
      </c>
      <c r="C1349" t="s">
        <v>13494</v>
      </c>
      <c r="D1349">
        <v>2</v>
      </c>
      <c r="E1349" t="s">
        <v>13495</v>
      </c>
      <c r="F1349" t="s">
        <v>26</v>
      </c>
      <c r="G1349" t="s">
        <v>13</v>
      </c>
      <c r="H1349" t="s">
        <v>552</v>
      </c>
      <c r="I1349" s="14">
        <f t="shared" si="20"/>
        <v>853.43750000000011</v>
      </c>
      <c r="J1349">
        <v>136.55000000000001</v>
      </c>
      <c r="K1349" s="14" t="s">
        <v>6145</v>
      </c>
    </row>
    <row r="1350" spans="1:11" hidden="1">
      <c r="A1350" t="s">
        <v>8694</v>
      </c>
      <c r="B1350" s="3">
        <v>41790</v>
      </c>
      <c r="C1350" t="s">
        <v>13496</v>
      </c>
      <c r="D1350">
        <v>2</v>
      </c>
      <c r="E1350" t="s">
        <v>13497</v>
      </c>
      <c r="F1350" t="s">
        <v>26</v>
      </c>
      <c r="G1350" t="s">
        <v>13</v>
      </c>
      <c r="H1350" t="s">
        <v>5696</v>
      </c>
      <c r="I1350" s="14">
        <f t="shared" si="20"/>
        <v>1534.5</v>
      </c>
      <c r="J1350">
        <v>245.52</v>
      </c>
      <c r="K1350" s="14" t="s">
        <v>6145</v>
      </c>
    </row>
    <row r="1351" spans="1:11" hidden="1">
      <c r="A1351" t="s">
        <v>3528</v>
      </c>
      <c r="B1351" s="3">
        <v>41790</v>
      </c>
      <c r="C1351" t="s">
        <v>13498</v>
      </c>
      <c r="D1351">
        <v>2</v>
      </c>
      <c r="E1351" t="s">
        <v>13499</v>
      </c>
      <c r="F1351" t="s">
        <v>26</v>
      </c>
      <c r="G1351" t="s">
        <v>13</v>
      </c>
      <c r="H1351" t="s">
        <v>13500</v>
      </c>
      <c r="I1351" s="14">
        <f t="shared" si="20"/>
        <v>853.43750000000011</v>
      </c>
      <c r="J1351">
        <v>136.55000000000001</v>
      </c>
      <c r="K1351" s="14" t="s">
        <v>6145</v>
      </c>
    </row>
    <row r="1352" spans="1:11" hidden="1">
      <c r="A1352" t="s">
        <v>8695</v>
      </c>
      <c r="B1352" s="3">
        <v>41790</v>
      </c>
      <c r="C1352" t="s">
        <v>13501</v>
      </c>
      <c r="D1352">
        <v>2</v>
      </c>
      <c r="E1352" t="s">
        <v>13502</v>
      </c>
      <c r="F1352" t="s">
        <v>26</v>
      </c>
      <c r="G1352" t="s">
        <v>13</v>
      </c>
      <c r="H1352" t="s">
        <v>633</v>
      </c>
      <c r="I1352" s="14">
        <f t="shared" si="20"/>
        <v>1512.3125</v>
      </c>
      <c r="J1352">
        <v>241.97</v>
      </c>
      <c r="K1352" s="14" t="s">
        <v>6145</v>
      </c>
    </row>
    <row r="1353" spans="1:11" hidden="1">
      <c r="A1353" t="s">
        <v>8698</v>
      </c>
      <c r="B1353" s="3">
        <v>41790</v>
      </c>
      <c r="C1353" t="s">
        <v>13503</v>
      </c>
      <c r="D1353">
        <v>2</v>
      </c>
      <c r="E1353" t="s">
        <v>13504</v>
      </c>
      <c r="F1353" t="s">
        <v>26</v>
      </c>
      <c r="G1353" t="s">
        <v>13</v>
      </c>
      <c r="H1353" t="s">
        <v>13505</v>
      </c>
      <c r="I1353" s="14">
        <f t="shared" si="20"/>
        <v>853.43750000000011</v>
      </c>
      <c r="J1353">
        <v>136.55000000000001</v>
      </c>
      <c r="K1353" s="14" t="s">
        <v>6145</v>
      </c>
    </row>
    <row r="1354" spans="1:11" hidden="1">
      <c r="A1354" t="s">
        <v>9601</v>
      </c>
      <c r="B1354" s="3">
        <v>41790</v>
      </c>
      <c r="C1354" t="s">
        <v>13506</v>
      </c>
      <c r="D1354">
        <v>2</v>
      </c>
      <c r="E1354" t="s">
        <v>13507</v>
      </c>
      <c r="F1354" t="s">
        <v>26</v>
      </c>
      <c r="G1354" t="s">
        <v>13</v>
      </c>
      <c r="H1354" t="s">
        <v>13508</v>
      </c>
      <c r="I1354" s="14">
        <f t="shared" ref="I1354:I1363" si="21">J1354*100/16</f>
        <v>853.43750000000011</v>
      </c>
      <c r="J1354">
        <v>136.55000000000001</v>
      </c>
      <c r="K1354" s="14" t="s">
        <v>6145</v>
      </c>
    </row>
    <row r="1355" spans="1:11" hidden="1">
      <c r="A1355" t="s">
        <v>8699</v>
      </c>
      <c r="B1355" s="3">
        <v>41790</v>
      </c>
      <c r="C1355" t="s">
        <v>13509</v>
      </c>
      <c r="D1355">
        <v>2</v>
      </c>
      <c r="E1355" t="s">
        <v>13510</v>
      </c>
      <c r="F1355" t="s">
        <v>26</v>
      </c>
      <c r="G1355" t="s">
        <v>13</v>
      </c>
      <c r="H1355" t="s">
        <v>13511</v>
      </c>
      <c r="I1355" s="14">
        <f t="shared" si="21"/>
        <v>2525.875</v>
      </c>
      <c r="J1355">
        <v>404.14</v>
      </c>
      <c r="K1355" s="14" t="s">
        <v>6145</v>
      </c>
    </row>
    <row r="1356" spans="1:11" hidden="1">
      <c r="A1356" t="s">
        <v>11100</v>
      </c>
      <c r="B1356" s="3">
        <v>41790</v>
      </c>
      <c r="C1356" t="s">
        <v>13512</v>
      </c>
      <c r="D1356">
        <v>2</v>
      </c>
      <c r="E1356" t="s">
        <v>13513</v>
      </c>
      <c r="F1356" t="s">
        <v>26</v>
      </c>
      <c r="G1356" t="s">
        <v>13</v>
      </c>
      <c r="H1356" t="s">
        <v>6181</v>
      </c>
      <c r="I1356" s="14">
        <f t="shared" si="21"/>
        <v>853.43750000000011</v>
      </c>
      <c r="J1356">
        <v>136.55000000000001</v>
      </c>
      <c r="K1356" s="14" t="s">
        <v>6145</v>
      </c>
    </row>
    <row r="1357" spans="1:11" hidden="1">
      <c r="A1357" t="s">
        <v>11103</v>
      </c>
      <c r="B1357" s="3">
        <v>41790</v>
      </c>
      <c r="C1357" t="s">
        <v>13514</v>
      </c>
      <c r="D1357">
        <v>2</v>
      </c>
      <c r="E1357" t="s">
        <v>13515</v>
      </c>
      <c r="F1357" t="s">
        <v>26</v>
      </c>
      <c r="G1357" t="s">
        <v>13</v>
      </c>
      <c r="H1357" t="s">
        <v>13516</v>
      </c>
      <c r="I1357" s="14">
        <f t="shared" si="21"/>
        <v>1534.5</v>
      </c>
      <c r="J1357">
        <v>245.52</v>
      </c>
      <c r="K1357" s="14" t="s">
        <v>6145</v>
      </c>
    </row>
    <row r="1358" spans="1:11" hidden="1">
      <c r="A1358" t="s">
        <v>9604</v>
      </c>
      <c r="B1358" s="3">
        <v>41790</v>
      </c>
      <c r="C1358" t="s">
        <v>13517</v>
      </c>
      <c r="D1358">
        <v>2</v>
      </c>
      <c r="E1358" t="s">
        <v>13518</v>
      </c>
      <c r="F1358" t="s">
        <v>26</v>
      </c>
      <c r="G1358" t="s">
        <v>13</v>
      </c>
      <c r="H1358" t="s">
        <v>6205</v>
      </c>
      <c r="I1358" s="14">
        <f t="shared" si="21"/>
        <v>1075.375</v>
      </c>
      <c r="J1358">
        <v>172.06</v>
      </c>
      <c r="K1358" s="14" t="s">
        <v>6145</v>
      </c>
    </row>
    <row r="1359" spans="1:11" hidden="1">
      <c r="A1359" t="s">
        <v>11106</v>
      </c>
      <c r="B1359" s="3">
        <v>41790</v>
      </c>
      <c r="C1359" t="s">
        <v>13519</v>
      </c>
      <c r="D1359">
        <v>2</v>
      </c>
      <c r="E1359" t="s">
        <v>13520</v>
      </c>
      <c r="F1359" t="s">
        <v>26</v>
      </c>
      <c r="G1359" t="s">
        <v>13</v>
      </c>
      <c r="H1359" t="s">
        <v>5323</v>
      </c>
      <c r="I1359" s="14">
        <f t="shared" si="21"/>
        <v>2121.5</v>
      </c>
      <c r="J1359">
        <v>339.44</v>
      </c>
      <c r="K1359" s="14" t="s">
        <v>6145</v>
      </c>
    </row>
    <row r="1360" spans="1:11">
      <c r="A1360" t="s">
        <v>8700</v>
      </c>
      <c r="B1360" s="3">
        <v>41790</v>
      </c>
      <c r="C1360" t="s">
        <v>652</v>
      </c>
      <c r="D1360">
        <v>2</v>
      </c>
      <c r="E1360" t="s">
        <v>13521</v>
      </c>
      <c r="F1360" t="s">
        <v>18</v>
      </c>
      <c r="G1360" t="s">
        <v>3</v>
      </c>
      <c r="H1360" t="s">
        <v>13522</v>
      </c>
      <c r="I1360" s="14">
        <f t="shared" si="21"/>
        <v>44.0625</v>
      </c>
      <c r="J1360">
        <v>7.05</v>
      </c>
      <c r="K1360" s="4" t="s">
        <v>6149</v>
      </c>
    </row>
    <row r="1361" spans="1:13" hidden="1">
      <c r="A1361" t="s">
        <v>9605</v>
      </c>
      <c r="B1361" s="3">
        <v>41790</v>
      </c>
      <c r="C1361" t="s">
        <v>13523</v>
      </c>
      <c r="D1361">
        <v>2</v>
      </c>
      <c r="E1361" t="s">
        <v>13524</v>
      </c>
      <c r="F1361" t="s">
        <v>26</v>
      </c>
      <c r="G1361" t="s">
        <v>13</v>
      </c>
      <c r="H1361" t="s">
        <v>3815</v>
      </c>
      <c r="I1361" s="14">
        <f t="shared" si="21"/>
        <v>853.43750000000011</v>
      </c>
      <c r="J1361">
        <v>136.55000000000001</v>
      </c>
      <c r="K1361" s="14" t="s">
        <v>6145</v>
      </c>
    </row>
    <row r="1362" spans="1:13" hidden="1">
      <c r="A1362" t="s">
        <v>8701</v>
      </c>
      <c r="B1362" s="3">
        <v>41790</v>
      </c>
      <c r="C1362" t="s">
        <v>13525</v>
      </c>
      <c r="D1362">
        <v>2</v>
      </c>
      <c r="E1362" t="s">
        <v>13526</v>
      </c>
      <c r="F1362" t="s">
        <v>26</v>
      </c>
      <c r="G1362" t="s">
        <v>13</v>
      </c>
      <c r="H1362" t="s">
        <v>13527</v>
      </c>
      <c r="I1362" s="14">
        <f t="shared" si="21"/>
        <v>853.43750000000011</v>
      </c>
      <c r="J1362">
        <v>136.55000000000001</v>
      </c>
      <c r="K1362" s="14" t="s">
        <v>6145</v>
      </c>
    </row>
    <row r="1363" spans="1:13" hidden="1">
      <c r="A1363" t="s">
        <v>13528</v>
      </c>
      <c r="B1363" s="3">
        <v>41790</v>
      </c>
      <c r="C1363" t="s">
        <v>13529</v>
      </c>
      <c r="D1363">
        <v>2</v>
      </c>
      <c r="E1363" t="s">
        <v>13530</v>
      </c>
      <c r="F1363" t="s">
        <v>26</v>
      </c>
      <c r="G1363" t="s">
        <v>13</v>
      </c>
      <c r="H1363" t="s">
        <v>11371</v>
      </c>
      <c r="I1363" s="14">
        <f t="shared" si="21"/>
        <v>861.1875</v>
      </c>
      <c r="J1363">
        <v>137.79</v>
      </c>
      <c r="K1363" s="14" t="s">
        <v>6145</v>
      </c>
    </row>
    <row r="1368" spans="1:13">
      <c r="I1368" s="14">
        <f>SUM(I9:I1363)</f>
        <v>18180119.1875</v>
      </c>
      <c r="J1368" s="14">
        <f>SUM(J9:J1363)</f>
        <v>2908819.0699999821</v>
      </c>
    </row>
    <row r="1370" spans="1:13">
      <c r="M1370" s="4"/>
    </row>
    <row r="1371" spans="1:13">
      <c r="M1371" s="4">
        <v>2908819.07</v>
      </c>
    </row>
    <row r="1372" spans="1:13">
      <c r="M1372" s="4">
        <f>-6001319.48+5645247.13-94851.39+3360457.05-714.24</f>
        <v>2908819.0699999989</v>
      </c>
    </row>
    <row r="1373" spans="1:13">
      <c r="M1373" s="4">
        <f>M1371-M1372</f>
        <v>0</v>
      </c>
    </row>
  </sheetData>
  <autoFilter ref="A8:L1363">
    <filterColumn colId="2"/>
    <filterColumn colId="5"/>
    <filterColumn colId="10">
      <filters>
        <filter val="470-"/>
      </filters>
    </filterColumn>
  </autoFilter>
  <sortState ref="A9:J1915">
    <sortCondition ref="A9:A1915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M1432"/>
  <sheetViews>
    <sheetView topLeftCell="A1419" zoomScale="80" zoomScaleNormal="80" workbookViewId="0">
      <selection activeCell="M1427" sqref="M1427"/>
    </sheetView>
  </sheetViews>
  <sheetFormatPr baseColWidth="10" defaultRowHeight="15"/>
  <cols>
    <col min="1" max="1" width="7.5703125" customWidth="1"/>
    <col min="2" max="2" width="13.42578125" bestFit="1" customWidth="1"/>
    <col min="3" max="3" width="12.7109375" bestFit="1" customWidth="1"/>
    <col min="4" max="4" width="2" bestFit="1" customWidth="1"/>
    <col min="5" max="5" width="17.140625" bestFit="1" customWidth="1"/>
    <col min="6" max="6" width="23.7109375" bestFit="1" customWidth="1"/>
    <col min="7" max="7" width="11.5703125" bestFit="1" customWidth="1"/>
    <col min="8" max="8" width="42" bestFit="1" customWidth="1"/>
    <col min="9" max="9" width="15" bestFit="1" customWidth="1"/>
    <col min="10" max="10" width="14.140625" bestFit="1" customWidth="1"/>
    <col min="11" max="11" width="11.7109375" customWidth="1"/>
    <col min="13" max="13" width="15" bestFit="1" customWidth="1"/>
  </cols>
  <sheetData>
    <row r="1" spans="1:12">
      <c r="A1" s="8" t="s">
        <v>3543</v>
      </c>
    </row>
    <row r="2" spans="1:12">
      <c r="A2" s="8" t="s">
        <v>8717</v>
      </c>
    </row>
    <row r="3" spans="1:12" ht="18" customHeight="1"/>
    <row r="4" spans="1:12" ht="17.25" customHeight="1"/>
    <row r="5" spans="1:12" ht="15" customHeight="1"/>
    <row r="6" spans="1:12" ht="15" customHeight="1"/>
    <row r="7" spans="1:12" ht="15" customHeight="1"/>
    <row r="8" spans="1:12" ht="14.25" customHeight="1">
      <c r="A8" s="9" t="s">
        <v>3532</v>
      </c>
      <c r="B8" s="10" t="s">
        <v>3533</v>
      </c>
      <c r="C8" s="11" t="s">
        <v>3534</v>
      </c>
      <c r="D8" s="11" t="s">
        <v>3535</v>
      </c>
      <c r="E8" s="10" t="s">
        <v>3536</v>
      </c>
      <c r="F8" s="11" t="s">
        <v>3537</v>
      </c>
      <c r="G8" s="11" t="s">
        <v>3542</v>
      </c>
      <c r="H8" s="11" t="s">
        <v>3538</v>
      </c>
      <c r="I8" s="10" t="s">
        <v>3539</v>
      </c>
      <c r="J8" s="10" t="s">
        <v>3540</v>
      </c>
      <c r="K8" s="10" t="s">
        <v>3541</v>
      </c>
      <c r="L8" s="12"/>
    </row>
    <row r="9" spans="1:12" hidden="1">
      <c r="A9" t="s">
        <v>1281</v>
      </c>
      <c r="B9" s="3">
        <v>41792</v>
      </c>
      <c r="C9" t="s">
        <v>49</v>
      </c>
      <c r="D9">
        <v>2</v>
      </c>
      <c r="E9" t="s">
        <v>14387</v>
      </c>
      <c r="F9" t="s">
        <v>1283</v>
      </c>
      <c r="G9" t="s">
        <v>3</v>
      </c>
      <c r="H9" t="s">
        <v>5329</v>
      </c>
      <c r="I9" s="4">
        <f>J9*100/16</f>
        <v>-1966.5624999999998</v>
      </c>
      <c r="J9">
        <v>-314.64999999999998</v>
      </c>
      <c r="K9" s="14" t="s">
        <v>6149</v>
      </c>
    </row>
    <row r="10" spans="1:12" hidden="1">
      <c r="A10" t="s">
        <v>14388</v>
      </c>
      <c r="B10" s="3">
        <v>41792</v>
      </c>
      <c r="C10" t="s">
        <v>2</v>
      </c>
      <c r="D10">
        <v>2</v>
      </c>
      <c r="E10" t="s">
        <v>14389</v>
      </c>
      <c r="F10" t="s">
        <v>1283</v>
      </c>
      <c r="G10" t="s">
        <v>3</v>
      </c>
      <c r="H10" t="s">
        <v>13522</v>
      </c>
      <c r="I10" s="4">
        <f t="shared" ref="I10:I73" si="0">J10*100/16</f>
        <v>-2322.75</v>
      </c>
      <c r="J10">
        <v>-371.64</v>
      </c>
      <c r="K10" s="14" t="s">
        <v>6149</v>
      </c>
    </row>
    <row r="11" spans="1:12" hidden="1">
      <c r="A11" s="1" t="s">
        <v>8426</v>
      </c>
      <c r="B11" s="13">
        <v>41792</v>
      </c>
      <c r="C11" s="1" t="s">
        <v>11842</v>
      </c>
      <c r="D11" s="1">
        <v>1</v>
      </c>
      <c r="E11" s="1" t="s">
        <v>13534</v>
      </c>
      <c r="F11" s="1" t="s">
        <v>70</v>
      </c>
      <c r="G11" s="1" t="s">
        <v>10</v>
      </c>
      <c r="H11" s="1" t="s">
        <v>11844</v>
      </c>
      <c r="I11" s="4">
        <f t="shared" si="0"/>
        <v>-272318.9375</v>
      </c>
      <c r="J11" s="14">
        <v>-43571.03</v>
      </c>
      <c r="K11" s="14" t="s">
        <v>6142</v>
      </c>
    </row>
    <row r="12" spans="1:12" hidden="1">
      <c r="A12" s="1" t="s">
        <v>11117</v>
      </c>
      <c r="B12" s="13">
        <v>41792</v>
      </c>
      <c r="C12" s="1" t="s">
        <v>13535</v>
      </c>
      <c r="D12" s="1">
        <v>1</v>
      </c>
      <c r="E12" s="1" t="s">
        <v>13536</v>
      </c>
      <c r="F12" s="1" t="s">
        <v>9</v>
      </c>
      <c r="G12" s="1" t="s">
        <v>10</v>
      </c>
      <c r="H12" s="1" t="s">
        <v>11844</v>
      </c>
      <c r="I12" s="4">
        <f t="shared" si="0"/>
        <v>272318.9375</v>
      </c>
      <c r="J12" s="14">
        <v>43571.03</v>
      </c>
      <c r="K12" s="14" t="s">
        <v>6142</v>
      </c>
    </row>
    <row r="13" spans="1:12" hidden="1">
      <c r="A13" t="s">
        <v>14390</v>
      </c>
      <c r="B13" s="3">
        <v>41792</v>
      </c>
      <c r="C13" t="s">
        <v>12289</v>
      </c>
      <c r="D13">
        <v>1</v>
      </c>
      <c r="E13" t="s">
        <v>14391</v>
      </c>
      <c r="F13" t="s">
        <v>70</v>
      </c>
      <c r="G13" t="s">
        <v>10</v>
      </c>
      <c r="H13" t="s">
        <v>12291</v>
      </c>
      <c r="I13" s="4">
        <f t="shared" si="0"/>
        <v>-146551.75</v>
      </c>
      <c r="J13" s="4">
        <v>-23448.28</v>
      </c>
      <c r="K13" s="14" t="s">
        <v>6141</v>
      </c>
    </row>
    <row r="14" spans="1:12" hidden="1">
      <c r="A14" t="s">
        <v>8737</v>
      </c>
      <c r="B14" s="3">
        <v>41792</v>
      </c>
      <c r="C14" t="s">
        <v>12289</v>
      </c>
      <c r="D14">
        <v>1</v>
      </c>
      <c r="E14" t="s">
        <v>14392</v>
      </c>
      <c r="F14" t="s">
        <v>9</v>
      </c>
      <c r="G14" t="s">
        <v>10</v>
      </c>
      <c r="H14" t="s">
        <v>12291</v>
      </c>
      <c r="I14" s="4">
        <f t="shared" si="0"/>
        <v>146551.75</v>
      </c>
      <c r="J14" s="4">
        <v>23448.28</v>
      </c>
      <c r="K14" s="14" t="s">
        <v>6141</v>
      </c>
    </row>
    <row r="15" spans="1:12" hidden="1">
      <c r="A15" s="1" t="s">
        <v>13537</v>
      </c>
      <c r="B15" s="13">
        <v>41792</v>
      </c>
      <c r="C15" s="1" t="s">
        <v>11838</v>
      </c>
      <c r="D15" s="1">
        <v>1</v>
      </c>
      <c r="E15" s="1" t="s">
        <v>13538</v>
      </c>
      <c r="F15" s="1" t="s">
        <v>70</v>
      </c>
      <c r="G15" s="1" t="s">
        <v>10</v>
      </c>
      <c r="H15" s="1" t="s">
        <v>11840</v>
      </c>
      <c r="I15" s="4">
        <f t="shared" si="0"/>
        <v>-163017.25</v>
      </c>
      <c r="J15" s="14">
        <v>-26082.76</v>
      </c>
      <c r="K15" s="14" t="s">
        <v>6142</v>
      </c>
    </row>
    <row r="16" spans="1:12" hidden="1">
      <c r="A16" s="1" t="s">
        <v>8427</v>
      </c>
      <c r="B16" s="13">
        <v>41792</v>
      </c>
      <c r="C16" s="1" t="s">
        <v>11838</v>
      </c>
      <c r="D16" s="1">
        <v>1</v>
      </c>
      <c r="E16" s="1" t="s">
        <v>13539</v>
      </c>
      <c r="F16" s="1" t="s">
        <v>9</v>
      </c>
      <c r="G16" s="1" t="s">
        <v>10</v>
      </c>
      <c r="H16" s="1" t="s">
        <v>13540</v>
      </c>
      <c r="I16" s="4">
        <f t="shared" si="0"/>
        <v>172327.5625</v>
      </c>
      <c r="J16" s="14">
        <v>27572.41</v>
      </c>
      <c r="K16" s="14" t="s">
        <v>6142</v>
      </c>
    </row>
    <row r="17" spans="1:11" hidden="1">
      <c r="A17" s="1" t="s">
        <v>8428</v>
      </c>
      <c r="B17" s="13">
        <v>41792</v>
      </c>
      <c r="C17" s="1" t="s">
        <v>11835</v>
      </c>
      <c r="D17" s="1">
        <v>1</v>
      </c>
      <c r="E17" s="1" t="s">
        <v>13541</v>
      </c>
      <c r="F17" s="1" t="s">
        <v>70</v>
      </c>
      <c r="G17" s="1" t="s">
        <v>10</v>
      </c>
      <c r="H17" s="1" t="s">
        <v>1204</v>
      </c>
      <c r="I17" s="4">
        <f t="shared" si="0"/>
        <v>-352155.1875</v>
      </c>
      <c r="J17" s="14">
        <v>-56344.83</v>
      </c>
      <c r="K17" s="14" t="s">
        <v>6142</v>
      </c>
    </row>
    <row r="18" spans="1:11" hidden="1">
      <c r="A18" s="1" t="s">
        <v>12010</v>
      </c>
      <c r="B18" s="13">
        <v>41792</v>
      </c>
      <c r="C18" s="1" t="s">
        <v>13542</v>
      </c>
      <c r="D18" s="1">
        <v>1</v>
      </c>
      <c r="E18" s="1" t="s">
        <v>13543</v>
      </c>
      <c r="F18" s="1" t="s">
        <v>9</v>
      </c>
      <c r="G18" s="1" t="s">
        <v>10</v>
      </c>
      <c r="H18" s="1" t="s">
        <v>1204</v>
      </c>
      <c r="I18" s="4">
        <f t="shared" si="0"/>
        <v>352155.1875</v>
      </c>
      <c r="J18" s="14">
        <v>56344.83</v>
      </c>
      <c r="K18" s="14" t="s">
        <v>6142</v>
      </c>
    </row>
    <row r="19" spans="1:11" hidden="1">
      <c r="A19" s="1" t="s">
        <v>12013</v>
      </c>
      <c r="B19" s="13">
        <v>41792</v>
      </c>
      <c r="C19" s="1" t="s">
        <v>13535</v>
      </c>
      <c r="D19" s="1">
        <v>1</v>
      </c>
      <c r="E19" s="1" t="s">
        <v>13544</v>
      </c>
      <c r="F19" s="1" t="s">
        <v>70</v>
      </c>
      <c r="G19" s="1" t="s">
        <v>10</v>
      </c>
      <c r="H19" s="1" t="s">
        <v>11844</v>
      </c>
      <c r="I19" s="4">
        <f t="shared" si="0"/>
        <v>-272318.9375</v>
      </c>
      <c r="J19" s="14">
        <v>-43571.03</v>
      </c>
      <c r="K19" s="14" t="s">
        <v>6142</v>
      </c>
    </row>
    <row r="20" spans="1:11" hidden="1">
      <c r="A20" s="1" t="s">
        <v>12016</v>
      </c>
      <c r="B20" s="13">
        <v>41792</v>
      </c>
      <c r="C20" s="1" t="s">
        <v>13545</v>
      </c>
      <c r="D20" s="1">
        <v>1</v>
      </c>
      <c r="E20" s="1" t="s">
        <v>13546</v>
      </c>
      <c r="F20" s="1" t="s">
        <v>54</v>
      </c>
      <c r="G20" s="1" t="s">
        <v>10</v>
      </c>
      <c r="H20" s="1" t="s">
        <v>422</v>
      </c>
      <c r="I20" s="4">
        <f t="shared" si="0"/>
        <v>162935.75</v>
      </c>
      <c r="J20" s="14">
        <v>26069.72</v>
      </c>
      <c r="K20" s="14" t="s">
        <v>6143</v>
      </c>
    </row>
    <row r="21" spans="1:11" hidden="1">
      <c r="A21" s="1" t="s">
        <v>12019</v>
      </c>
      <c r="B21" s="13">
        <v>41792</v>
      </c>
      <c r="C21" s="1" t="s">
        <v>13547</v>
      </c>
      <c r="D21" s="1">
        <v>1</v>
      </c>
      <c r="E21" s="1" t="s">
        <v>13548</v>
      </c>
      <c r="F21" s="1" t="s">
        <v>54</v>
      </c>
      <c r="G21" s="1" t="s">
        <v>10</v>
      </c>
      <c r="H21" s="1" t="s">
        <v>4037</v>
      </c>
      <c r="I21" s="4">
        <f t="shared" si="0"/>
        <v>187966.5</v>
      </c>
      <c r="J21" s="14">
        <v>30074.639999999999</v>
      </c>
      <c r="K21" s="14" t="s">
        <v>6143</v>
      </c>
    </row>
    <row r="22" spans="1:11" hidden="1">
      <c r="A22" s="1" t="s">
        <v>12022</v>
      </c>
      <c r="B22" s="13">
        <v>41792</v>
      </c>
      <c r="C22" s="1" t="s">
        <v>228</v>
      </c>
      <c r="D22" s="1">
        <v>1</v>
      </c>
      <c r="E22" s="1" t="s">
        <v>13549</v>
      </c>
      <c r="F22" s="1" t="s">
        <v>54</v>
      </c>
      <c r="G22" s="1" t="s">
        <v>10</v>
      </c>
      <c r="H22" s="1" t="s">
        <v>4037</v>
      </c>
      <c r="I22" s="4">
        <f t="shared" si="0"/>
        <v>224993.125</v>
      </c>
      <c r="J22" s="14">
        <v>35998.9</v>
      </c>
      <c r="K22" s="14" t="s">
        <v>6143</v>
      </c>
    </row>
    <row r="23" spans="1:11" hidden="1">
      <c r="A23" s="1" t="s">
        <v>8429</v>
      </c>
      <c r="B23" s="13">
        <v>41792</v>
      </c>
      <c r="C23" s="1" t="s">
        <v>13535</v>
      </c>
      <c r="D23" s="1">
        <v>1</v>
      </c>
      <c r="E23" s="1" t="s">
        <v>13550</v>
      </c>
      <c r="F23" s="1" t="s">
        <v>9</v>
      </c>
      <c r="G23" s="1" t="s">
        <v>10</v>
      </c>
      <c r="H23" s="1" t="s">
        <v>11844</v>
      </c>
      <c r="I23" s="4">
        <f t="shared" si="0"/>
        <v>272318.9375</v>
      </c>
      <c r="J23" s="14">
        <v>43571.03</v>
      </c>
      <c r="K23" s="14" t="s">
        <v>6142</v>
      </c>
    </row>
    <row r="24" spans="1:11" hidden="1">
      <c r="A24" s="1" t="s">
        <v>8430</v>
      </c>
      <c r="B24" s="13">
        <v>41792</v>
      </c>
      <c r="C24" s="1" t="s">
        <v>9374</v>
      </c>
      <c r="D24" s="1">
        <v>1</v>
      </c>
      <c r="E24" s="1" t="s">
        <v>13551</v>
      </c>
      <c r="F24" s="1" t="s">
        <v>58</v>
      </c>
      <c r="G24" s="1" t="s">
        <v>10</v>
      </c>
      <c r="H24" s="1" t="s">
        <v>11760</v>
      </c>
      <c r="I24" s="4">
        <f t="shared" si="0"/>
        <v>474.125</v>
      </c>
      <c r="J24" s="1">
        <v>75.86</v>
      </c>
      <c r="K24" s="14" t="s">
        <v>6138</v>
      </c>
    </row>
    <row r="25" spans="1:11" hidden="1">
      <c r="A25" s="1" t="s">
        <v>13552</v>
      </c>
      <c r="B25" s="13">
        <v>41792</v>
      </c>
      <c r="C25" s="1" t="s">
        <v>11814</v>
      </c>
      <c r="D25" s="1">
        <v>1</v>
      </c>
      <c r="E25" s="1" t="s">
        <v>13553</v>
      </c>
      <c r="F25" s="1" t="s">
        <v>70</v>
      </c>
      <c r="G25" s="1" t="s">
        <v>10</v>
      </c>
      <c r="H25" s="1" t="s">
        <v>1204</v>
      </c>
      <c r="I25" s="4">
        <f t="shared" si="0"/>
        <v>-517586.18749999994</v>
      </c>
      <c r="J25" s="14">
        <v>-82813.789999999994</v>
      </c>
      <c r="K25" s="14" t="s">
        <v>6142</v>
      </c>
    </row>
    <row r="26" spans="1:11" hidden="1">
      <c r="A26" s="1" t="s">
        <v>40</v>
      </c>
      <c r="B26" s="13">
        <v>41792</v>
      </c>
      <c r="C26" s="1" t="s">
        <v>13554</v>
      </c>
      <c r="D26" s="1">
        <v>1</v>
      </c>
      <c r="E26" s="1" t="s">
        <v>13555</v>
      </c>
      <c r="F26" s="1" t="s">
        <v>9</v>
      </c>
      <c r="G26" s="1" t="s">
        <v>10</v>
      </c>
      <c r="H26" s="1" t="s">
        <v>1204</v>
      </c>
      <c r="I26" s="4">
        <f t="shared" si="0"/>
        <v>460689.625</v>
      </c>
      <c r="J26" s="14">
        <v>73710.34</v>
      </c>
      <c r="K26" s="14" t="s">
        <v>6142</v>
      </c>
    </row>
    <row r="27" spans="1:11" hidden="1">
      <c r="A27" s="1" t="s">
        <v>13556</v>
      </c>
      <c r="B27" s="13">
        <v>41793</v>
      </c>
      <c r="C27" s="1" t="s">
        <v>13557</v>
      </c>
      <c r="D27" s="1">
        <v>2</v>
      </c>
      <c r="E27" s="1" t="s">
        <v>13558</v>
      </c>
      <c r="F27" s="1" t="s">
        <v>37</v>
      </c>
      <c r="G27" s="1" t="s">
        <v>38</v>
      </c>
      <c r="H27" s="1" t="s">
        <v>39</v>
      </c>
      <c r="I27" s="4">
        <f t="shared" si="0"/>
        <v>1490.4375</v>
      </c>
      <c r="J27" s="1">
        <v>238.47</v>
      </c>
      <c r="K27" s="14" t="s">
        <v>6145</v>
      </c>
    </row>
    <row r="28" spans="1:11" hidden="1">
      <c r="A28" s="1" t="s">
        <v>13559</v>
      </c>
      <c r="B28" s="13">
        <v>41793</v>
      </c>
      <c r="C28" s="1" t="s">
        <v>13560</v>
      </c>
      <c r="D28" s="1">
        <v>2</v>
      </c>
      <c r="E28" s="1" t="s">
        <v>13561</v>
      </c>
      <c r="F28" s="1" t="s">
        <v>37</v>
      </c>
      <c r="G28" s="1" t="s">
        <v>38</v>
      </c>
      <c r="H28" s="1" t="s">
        <v>39</v>
      </c>
      <c r="I28" s="4">
        <f t="shared" si="0"/>
        <v>180.375</v>
      </c>
      <c r="J28" s="1">
        <v>28.86</v>
      </c>
      <c r="K28" s="14" t="s">
        <v>6145</v>
      </c>
    </row>
    <row r="29" spans="1:11" hidden="1">
      <c r="A29" s="1" t="s">
        <v>13562</v>
      </c>
      <c r="B29" s="13">
        <v>41793</v>
      </c>
      <c r="C29" s="1" t="s">
        <v>13563</v>
      </c>
      <c r="D29" s="1">
        <v>2</v>
      </c>
      <c r="E29" s="1" t="s">
        <v>13564</v>
      </c>
      <c r="F29" s="1" t="s">
        <v>37</v>
      </c>
      <c r="G29" s="1" t="s">
        <v>38</v>
      </c>
      <c r="H29" s="1" t="s">
        <v>39</v>
      </c>
      <c r="I29" s="4">
        <f t="shared" si="0"/>
        <v>1598.25</v>
      </c>
      <c r="J29" s="1">
        <v>255.72</v>
      </c>
      <c r="K29" s="14" t="s">
        <v>6145</v>
      </c>
    </row>
    <row r="30" spans="1:11" hidden="1">
      <c r="A30" s="1" t="s">
        <v>13565</v>
      </c>
      <c r="B30" s="13">
        <v>41793</v>
      </c>
      <c r="C30" s="1" t="s">
        <v>13566</v>
      </c>
      <c r="D30" s="1">
        <v>2</v>
      </c>
      <c r="E30" s="1" t="s">
        <v>13567</v>
      </c>
      <c r="F30" s="1" t="s">
        <v>37</v>
      </c>
      <c r="G30" s="1" t="s">
        <v>38</v>
      </c>
      <c r="H30" s="1" t="s">
        <v>39</v>
      </c>
      <c r="I30" s="4">
        <f t="shared" si="0"/>
        <v>78</v>
      </c>
      <c r="J30" s="1">
        <v>12.48</v>
      </c>
      <c r="K30" s="14" t="s">
        <v>6145</v>
      </c>
    </row>
    <row r="31" spans="1:11" hidden="1">
      <c r="A31" s="1" t="s">
        <v>13568</v>
      </c>
      <c r="B31" s="13">
        <v>41793</v>
      </c>
      <c r="C31" s="1" t="s">
        <v>13569</v>
      </c>
      <c r="D31" s="1">
        <v>2</v>
      </c>
      <c r="E31" s="1" t="s">
        <v>13570</v>
      </c>
      <c r="F31" s="1" t="s">
        <v>37</v>
      </c>
      <c r="G31" s="1" t="s">
        <v>38</v>
      </c>
      <c r="H31" s="1" t="s">
        <v>39</v>
      </c>
      <c r="I31" s="4">
        <f t="shared" si="0"/>
        <v>1987.4375</v>
      </c>
      <c r="J31" s="1">
        <v>317.99</v>
      </c>
      <c r="K31" s="14" t="s">
        <v>6145</v>
      </c>
    </row>
    <row r="32" spans="1:11" hidden="1">
      <c r="A32" s="1" t="s">
        <v>51</v>
      </c>
      <c r="B32" s="13">
        <v>41793</v>
      </c>
      <c r="C32" s="1" t="s">
        <v>13571</v>
      </c>
      <c r="D32" s="1">
        <v>2</v>
      </c>
      <c r="E32" s="1" t="s">
        <v>13572</v>
      </c>
      <c r="F32" s="1" t="s">
        <v>37</v>
      </c>
      <c r="G32" s="1" t="s">
        <v>38</v>
      </c>
      <c r="H32" s="1" t="s">
        <v>39</v>
      </c>
      <c r="I32" s="4">
        <f t="shared" si="0"/>
        <v>290.5</v>
      </c>
      <c r="J32" s="1">
        <v>46.48</v>
      </c>
      <c r="K32" s="14" t="s">
        <v>6145</v>
      </c>
    </row>
    <row r="33" spans="1:11" hidden="1">
      <c r="A33" s="1" t="s">
        <v>56</v>
      </c>
      <c r="B33" s="13">
        <v>41793</v>
      </c>
      <c r="C33" s="1" t="s">
        <v>13573</v>
      </c>
      <c r="D33" s="1">
        <v>2</v>
      </c>
      <c r="E33" s="1" t="s">
        <v>13574</v>
      </c>
      <c r="F33" s="1" t="s">
        <v>37</v>
      </c>
      <c r="G33" s="1" t="s">
        <v>38</v>
      </c>
      <c r="H33" s="1" t="s">
        <v>39</v>
      </c>
      <c r="I33" s="4">
        <f t="shared" si="0"/>
        <v>1426.8125</v>
      </c>
      <c r="J33" s="1">
        <v>228.29</v>
      </c>
      <c r="K33" s="14" t="s">
        <v>6145</v>
      </c>
    </row>
    <row r="34" spans="1:11" hidden="1">
      <c r="A34" s="1" t="s">
        <v>13577</v>
      </c>
      <c r="B34" s="13">
        <v>41793</v>
      </c>
      <c r="C34" s="1" t="s">
        <v>11310</v>
      </c>
      <c r="D34" s="1">
        <v>1</v>
      </c>
      <c r="E34" s="1" t="s">
        <v>13578</v>
      </c>
      <c r="F34" s="1" t="s">
        <v>70</v>
      </c>
      <c r="G34" s="1" t="s">
        <v>103</v>
      </c>
      <c r="H34" s="1" t="s">
        <v>11308</v>
      </c>
      <c r="I34" s="4">
        <f t="shared" si="0"/>
        <v>-248689.62499999997</v>
      </c>
      <c r="J34" s="14">
        <v>-39790.339999999997</v>
      </c>
      <c r="K34" s="14" t="s">
        <v>6142</v>
      </c>
    </row>
    <row r="35" spans="1:11" hidden="1">
      <c r="A35" s="1" t="s">
        <v>9606</v>
      </c>
      <c r="B35" s="13">
        <v>41793</v>
      </c>
      <c r="C35" s="1" t="s">
        <v>13579</v>
      </c>
      <c r="D35" s="1">
        <v>2</v>
      </c>
      <c r="E35" s="1" t="s">
        <v>13580</v>
      </c>
      <c r="F35" s="1" t="s">
        <v>26</v>
      </c>
      <c r="G35" s="1" t="s">
        <v>103</v>
      </c>
      <c r="H35" s="1" t="s">
        <v>914</v>
      </c>
      <c r="I35" s="4">
        <f t="shared" si="0"/>
        <v>2525.875</v>
      </c>
      <c r="J35" s="1">
        <v>404.14</v>
      </c>
      <c r="K35" s="14" t="s">
        <v>6145</v>
      </c>
    </row>
    <row r="36" spans="1:11" hidden="1">
      <c r="A36" s="1" t="s">
        <v>1445</v>
      </c>
      <c r="B36" s="13">
        <v>41793</v>
      </c>
      <c r="C36" s="1" t="s">
        <v>1134</v>
      </c>
      <c r="D36" s="1">
        <v>1</v>
      </c>
      <c r="E36" s="1" t="s">
        <v>13581</v>
      </c>
      <c r="F36" s="1" t="s">
        <v>70</v>
      </c>
      <c r="G36" s="1" t="s">
        <v>103</v>
      </c>
      <c r="H36" s="1" t="s">
        <v>11308</v>
      </c>
      <c r="I36" s="4">
        <f t="shared" si="0"/>
        <v>-248689.62499999997</v>
      </c>
      <c r="J36" s="14">
        <v>-39790.339999999997</v>
      </c>
      <c r="K36" s="14" t="s">
        <v>6142</v>
      </c>
    </row>
    <row r="37" spans="1:11" hidden="1">
      <c r="A37" s="1" t="s">
        <v>1449</v>
      </c>
      <c r="B37" s="13">
        <v>41793</v>
      </c>
      <c r="C37" s="1" t="s">
        <v>11306</v>
      </c>
      <c r="D37" s="1">
        <v>1</v>
      </c>
      <c r="E37" s="1" t="s">
        <v>13582</v>
      </c>
      <c r="F37" s="1" t="s">
        <v>70</v>
      </c>
      <c r="G37" s="1" t="s">
        <v>103</v>
      </c>
      <c r="H37" s="1" t="s">
        <v>11308</v>
      </c>
      <c r="I37" s="4">
        <f t="shared" si="0"/>
        <v>-365422.4375</v>
      </c>
      <c r="J37" s="14">
        <v>-58467.59</v>
      </c>
      <c r="K37" s="14" t="s">
        <v>6142</v>
      </c>
    </row>
    <row r="38" spans="1:11" hidden="1">
      <c r="A38" s="1" t="s">
        <v>1452</v>
      </c>
      <c r="B38" s="13">
        <v>41793</v>
      </c>
      <c r="C38" s="1" t="s">
        <v>11310</v>
      </c>
      <c r="D38" s="1">
        <v>1</v>
      </c>
      <c r="E38" s="1" t="s">
        <v>13583</v>
      </c>
      <c r="F38" s="1" t="s">
        <v>9</v>
      </c>
      <c r="G38" s="1" t="s">
        <v>103</v>
      </c>
      <c r="H38" s="1" t="s">
        <v>11308</v>
      </c>
      <c r="I38" s="4">
        <f t="shared" si="0"/>
        <v>248689.62499999997</v>
      </c>
      <c r="J38" s="14">
        <v>39790.339999999997</v>
      </c>
      <c r="K38" s="14" t="s">
        <v>6142</v>
      </c>
    </row>
    <row r="39" spans="1:11" hidden="1">
      <c r="A39" s="1" t="s">
        <v>13584</v>
      </c>
      <c r="B39" s="13">
        <v>41793</v>
      </c>
      <c r="C39" s="1" t="s">
        <v>1134</v>
      </c>
      <c r="D39" s="1">
        <v>1</v>
      </c>
      <c r="E39" s="1" t="s">
        <v>13585</v>
      </c>
      <c r="F39" s="1" t="s">
        <v>9</v>
      </c>
      <c r="G39" s="1" t="s">
        <v>103</v>
      </c>
      <c r="H39" s="1" t="s">
        <v>11308</v>
      </c>
      <c r="I39" s="4">
        <f t="shared" si="0"/>
        <v>248689.62499999997</v>
      </c>
      <c r="J39" s="14">
        <v>39790.339999999997</v>
      </c>
      <c r="K39" s="14" t="s">
        <v>6142</v>
      </c>
    </row>
    <row r="40" spans="1:11" hidden="1">
      <c r="A40" t="s">
        <v>14393</v>
      </c>
      <c r="B40" s="3">
        <v>41793</v>
      </c>
      <c r="C40" t="s">
        <v>14394</v>
      </c>
      <c r="D40">
        <v>2</v>
      </c>
      <c r="E40" t="s">
        <v>14395</v>
      </c>
      <c r="F40" t="s">
        <v>1637</v>
      </c>
      <c r="G40" t="s">
        <v>13</v>
      </c>
      <c r="H40" t="s">
        <v>14396</v>
      </c>
      <c r="I40" s="4">
        <f t="shared" si="0"/>
        <v>-2525.875</v>
      </c>
      <c r="J40">
        <v>-404.14</v>
      </c>
      <c r="K40" s="14" t="s">
        <v>6145</v>
      </c>
    </row>
    <row r="41" spans="1:11" hidden="1">
      <c r="A41" s="1" t="s">
        <v>13586</v>
      </c>
      <c r="B41" s="13">
        <v>41793</v>
      </c>
      <c r="C41" s="1" t="s">
        <v>11306</v>
      </c>
      <c r="D41" s="1">
        <v>1</v>
      </c>
      <c r="E41" s="1" t="s">
        <v>13587</v>
      </c>
      <c r="F41" s="1" t="s">
        <v>9</v>
      </c>
      <c r="G41" s="1" t="s">
        <v>103</v>
      </c>
      <c r="H41" s="1" t="s">
        <v>11308</v>
      </c>
      <c r="I41" s="4">
        <f t="shared" si="0"/>
        <v>365422.4375</v>
      </c>
      <c r="J41" s="14">
        <v>58467.59</v>
      </c>
      <c r="K41" s="14" t="s">
        <v>6142</v>
      </c>
    </row>
    <row r="42" spans="1:11" hidden="1">
      <c r="A42" s="1" t="s">
        <v>13588</v>
      </c>
      <c r="B42" s="13">
        <v>41793</v>
      </c>
      <c r="C42" s="1" t="s">
        <v>11392</v>
      </c>
      <c r="D42" s="1">
        <v>1</v>
      </c>
      <c r="E42" s="1" t="s">
        <v>13589</v>
      </c>
      <c r="F42" s="1" t="s">
        <v>58</v>
      </c>
      <c r="G42" s="1" t="s">
        <v>10</v>
      </c>
      <c r="H42" s="1" t="s">
        <v>11222</v>
      </c>
      <c r="I42" s="4">
        <f t="shared" si="0"/>
        <v>3424.125</v>
      </c>
      <c r="J42" s="1">
        <v>547.86</v>
      </c>
      <c r="K42" s="14" t="s">
        <v>6138</v>
      </c>
    </row>
    <row r="43" spans="1:11" hidden="1">
      <c r="A43" s="1" t="s">
        <v>8748</v>
      </c>
      <c r="B43" s="13">
        <v>41793</v>
      </c>
      <c r="C43" s="1" t="s">
        <v>11392</v>
      </c>
      <c r="D43" s="1">
        <v>1</v>
      </c>
      <c r="E43" s="1" t="s">
        <v>13590</v>
      </c>
      <c r="F43" s="1" t="s">
        <v>58</v>
      </c>
      <c r="G43" s="1" t="s">
        <v>10</v>
      </c>
      <c r="H43" s="1" t="s">
        <v>11222</v>
      </c>
      <c r="I43" s="4">
        <f t="shared" si="0"/>
        <v>1896.5625</v>
      </c>
      <c r="J43" s="1">
        <v>303.45</v>
      </c>
      <c r="K43" s="14" t="s">
        <v>6138</v>
      </c>
    </row>
    <row r="44" spans="1:11" hidden="1">
      <c r="A44" s="1" t="s">
        <v>13591</v>
      </c>
      <c r="B44" s="13">
        <v>41793</v>
      </c>
      <c r="C44" s="1" t="s">
        <v>11392</v>
      </c>
      <c r="D44" s="1">
        <v>1</v>
      </c>
      <c r="E44" s="1" t="s">
        <v>13592</v>
      </c>
      <c r="F44" s="1" t="s">
        <v>58</v>
      </c>
      <c r="G44" s="1" t="s">
        <v>10</v>
      </c>
      <c r="H44" s="1" t="s">
        <v>11222</v>
      </c>
      <c r="I44" s="4">
        <f t="shared" si="0"/>
        <v>9514.25</v>
      </c>
      <c r="J44" s="14">
        <v>1522.28</v>
      </c>
      <c r="K44" s="14" t="s">
        <v>6138</v>
      </c>
    </row>
    <row r="45" spans="1:11" hidden="1">
      <c r="A45" s="1" t="s">
        <v>13593</v>
      </c>
      <c r="B45" s="13">
        <v>41793</v>
      </c>
      <c r="C45" s="1" t="s">
        <v>13594</v>
      </c>
      <c r="D45" s="1">
        <v>2</v>
      </c>
      <c r="E45" s="1" t="s">
        <v>13595</v>
      </c>
      <c r="F45" s="1" t="s">
        <v>37</v>
      </c>
      <c r="G45" s="1" t="s">
        <v>38</v>
      </c>
      <c r="H45" s="1" t="s">
        <v>39</v>
      </c>
      <c r="I45" s="4">
        <f t="shared" si="0"/>
        <v>3139.1875</v>
      </c>
      <c r="J45" s="1">
        <v>502.27</v>
      </c>
      <c r="K45" s="14" t="s">
        <v>6145</v>
      </c>
    </row>
    <row r="46" spans="1:11" hidden="1">
      <c r="A46" s="1" t="s">
        <v>8751</v>
      </c>
      <c r="B46" s="13">
        <v>41793</v>
      </c>
      <c r="C46" s="1" t="s">
        <v>11213</v>
      </c>
      <c r="D46" s="1">
        <v>1</v>
      </c>
      <c r="E46" s="1" t="s">
        <v>13596</v>
      </c>
      <c r="F46" s="1" t="s">
        <v>70</v>
      </c>
      <c r="G46" s="1" t="s">
        <v>10</v>
      </c>
      <c r="H46" s="1" t="s">
        <v>11215</v>
      </c>
      <c r="I46" s="4">
        <f t="shared" si="0"/>
        <v>-358793.125</v>
      </c>
      <c r="J46" s="14">
        <v>-57406.9</v>
      </c>
      <c r="K46" s="14" t="s">
        <v>6142</v>
      </c>
    </row>
    <row r="47" spans="1:11" hidden="1">
      <c r="A47" s="1" t="s">
        <v>90</v>
      </c>
      <c r="B47" s="13">
        <v>41793</v>
      </c>
      <c r="C47" s="1" t="s">
        <v>11213</v>
      </c>
      <c r="D47" s="1">
        <v>1</v>
      </c>
      <c r="E47" s="1" t="s">
        <v>13597</v>
      </c>
      <c r="F47" s="1" t="s">
        <v>54</v>
      </c>
      <c r="G47" s="1" t="s">
        <v>10</v>
      </c>
      <c r="H47" s="1" t="s">
        <v>13598</v>
      </c>
      <c r="I47" s="4">
        <f t="shared" si="0"/>
        <v>318825.6875</v>
      </c>
      <c r="J47" s="14">
        <v>51012.11</v>
      </c>
      <c r="K47" s="14" t="s">
        <v>6143</v>
      </c>
    </row>
    <row r="48" spans="1:11" hidden="1">
      <c r="A48" t="s">
        <v>11129</v>
      </c>
      <c r="B48" s="3">
        <v>41794</v>
      </c>
      <c r="C48" t="s">
        <v>14397</v>
      </c>
      <c r="D48">
        <v>2</v>
      </c>
      <c r="E48" t="s">
        <v>14398</v>
      </c>
      <c r="F48" t="s">
        <v>1448</v>
      </c>
      <c r="G48" t="s">
        <v>13</v>
      </c>
      <c r="H48" t="s">
        <v>88</v>
      </c>
      <c r="I48" s="4">
        <f t="shared" si="0"/>
        <v>385</v>
      </c>
      <c r="J48">
        <v>61.6</v>
      </c>
      <c r="K48" s="14" t="s">
        <v>6164</v>
      </c>
    </row>
    <row r="49" spans="1:11" hidden="1">
      <c r="A49" t="s">
        <v>14399</v>
      </c>
      <c r="B49" s="3">
        <v>41794</v>
      </c>
      <c r="C49" t="s">
        <v>14400</v>
      </c>
      <c r="D49">
        <v>2</v>
      </c>
      <c r="E49" t="s">
        <v>14401</v>
      </c>
      <c r="F49" t="s">
        <v>1448</v>
      </c>
      <c r="G49" t="s">
        <v>13</v>
      </c>
      <c r="H49" t="s">
        <v>88</v>
      </c>
      <c r="I49" s="4">
        <f t="shared" si="0"/>
        <v>110.00000000000001</v>
      </c>
      <c r="J49">
        <v>17.600000000000001</v>
      </c>
      <c r="K49" s="14" t="s">
        <v>6164</v>
      </c>
    </row>
    <row r="50" spans="1:11" hidden="1">
      <c r="A50" t="s">
        <v>8432</v>
      </c>
      <c r="B50" s="3">
        <v>41794</v>
      </c>
      <c r="C50" t="s">
        <v>14402</v>
      </c>
      <c r="D50">
        <v>2</v>
      </c>
      <c r="E50" t="s">
        <v>14403</v>
      </c>
      <c r="F50" t="s">
        <v>1542</v>
      </c>
      <c r="G50" t="s">
        <v>13</v>
      </c>
      <c r="H50" t="s">
        <v>88</v>
      </c>
      <c r="I50" s="4">
        <f t="shared" si="0"/>
        <v>60.5</v>
      </c>
      <c r="J50">
        <v>9.68</v>
      </c>
      <c r="K50" s="14" t="s">
        <v>6145</v>
      </c>
    </row>
    <row r="51" spans="1:11" hidden="1">
      <c r="A51" t="s">
        <v>8433</v>
      </c>
      <c r="B51" s="3">
        <v>41794</v>
      </c>
      <c r="C51" t="s">
        <v>14404</v>
      </c>
      <c r="D51">
        <v>2</v>
      </c>
      <c r="E51" t="s">
        <v>14405</v>
      </c>
      <c r="F51" t="s">
        <v>1542</v>
      </c>
      <c r="G51" t="s">
        <v>13</v>
      </c>
      <c r="H51" t="s">
        <v>88</v>
      </c>
      <c r="I51" s="4">
        <f t="shared" si="0"/>
        <v>60.5</v>
      </c>
      <c r="J51">
        <v>9.68</v>
      </c>
      <c r="K51" s="14" t="s">
        <v>6145</v>
      </c>
    </row>
    <row r="52" spans="1:11" hidden="1">
      <c r="A52" t="s">
        <v>14406</v>
      </c>
      <c r="B52" s="3">
        <v>41794</v>
      </c>
      <c r="C52" t="s">
        <v>14407</v>
      </c>
      <c r="D52">
        <v>2</v>
      </c>
      <c r="E52" t="s">
        <v>14408</v>
      </c>
      <c r="F52" t="s">
        <v>1542</v>
      </c>
      <c r="G52" t="s">
        <v>13</v>
      </c>
      <c r="H52" t="s">
        <v>88</v>
      </c>
      <c r="I52" s="4">
        <f t="shared" si="0"/>
        <v>60.5</v>
      </c>
      <c r="J52">
        <v>9.68</v>
      </c>
      <c r="K52" s="14" t="s">
        <v>6145</v>
      </c>
    </row>
    <row r="53" spans="1:11" hidden="1">
      <c r="A53" t="s">
        <v>8434</v>
      </c>
      <c r="B53" s="3">
        <v>41794</v>
      </c>
      <c r="C53" t="s">
        <v>14409</v>
      </c>
      <c r="D53">
        <v>2</v>
      </c>
      <c r="E53" t="s">
        <v>14410</v>
      </c>
      <c r="F53" t="s">
        <v>1542</v>
      </c>
      <c r="G53" t="s">
        <v>13</v>
      </c>
      <c r="H53" t="s">
        <v>88</v>
      </c>
      <c r="I53" s="4">
        <f t="shared" si="0"/>
        <v>60.5</v>
      </c>
      <c r="J53">
        <v>9.68</v>
      </c>
      <c r="K53" s="14" t="s">
        <v>6145</v>
      </c>
    </row>
    <row r="54" spans="1:11" hidden="1">
      <c r="A54" t="s">
        <v>14411</v>
      </c>
      <c r="B54" s="3">
        <v>41794</v>
      </c>
      <c r="C54" t="s">
        <v>14412</v>
      </c>
      <c r="D54">
        <v>2</v>
      </c>
      <c r="E54" t="s">
        <v>14413</v>
      </c>
      <c r="F54" t="s">
        <v>1542</v>
      </c>
      <c r="G54" t="s">
        <v>13</v>
      </c>
      <c r="H54" t="s">
        <v>88</v>
      </c>
      <c r="I54" s="4">
        <f t="shared" si="0"/>
        <v>60.5</v>
      </c>
      <c r="J54">
        <v>9.68</v>
      </c>
      <c r="K54" s="14" t="s">
        <v>6145</v>
      </c>
    </row>
    <row r="55" spans="1:11" hidden="1">
      <c r="A55" t="s">
        <v>1461</v>
      </c>
      <c r="B55" s="3">
        <v>41794</v>
      </c>
      <c r="C55" t="s">
        <v>14414</v>
      </c>
      <c r="D55">
        <v>2</v>
      </c>
      <c r="E55" t="s">
        <v>14415</v>
      </c>
      <c r="F55" t="s">
        <v>1542</v>
      </c>
      <c r="G55" t="s">
        <v>13</v>
      </c>
      <c r="H55" t="s">
        <v>88</v>
      </c>
      <c r="I55" s="4">
        <f t="shared" si="0"/>
        <v>60.5</v>
      </c>
      <c r="J55">
        <v>9.68</v>
      </c>
      <c r="K55" s="14" t="s">
        <v>6145</v>
      </c>
    </row>
    <row r="56" spans="1:11" hidden="1">
      <c r="A56" t="s">
        <v>14416</v>
      </c>
      <c r="B56" s="3">
        <v>41794</v>
      </c>
      <c r="C56" t="s">
        <v>14417</v>
      </c>
      <c r="D56">
        <v>2</v>
      </c>
      <c r="E56" t="s">
        <v>14418</v>
      </c>
      <c r="F56" t="s">
        <v>1542</v>
      </c>
      <c r="G56" t="s">
        <v>13</v>
      </c>
      <c r="H56" t="s">
        <v>88</v>
      </c>
      <c r="I56" s="4">
        <f t="shared" si="0"/>
        <v>60.5</v>
      </c>
      <c r="J56">
        <v>9.68</v>
      </c>
      <c r="K56" s="14" t="s">
        <v>6145</v>
      </c>
    </row>
    <row r="57" spans="1:11" hidden="1">
      <c r="A57" t="s">
        <v>8435</v>
      </c>
      <c r="B57" s="3">
        <v>41794</v>
      </c>
      <c r="C57" t="s">
        <v>14419</v>
      </c>
      <c r="D57">
        <v>2</v>
      </c>
      <c r="E57" t="s">
        <v>14420</v>
      </c>
      <c r="F57" t="s">
        <v>1542</v>
      </c>
      <c r="G57" t="s">
        <v>13</v>
      </c>
      <c r="H57" t="s">
        <v>88</v>
      </c>
      <c r="I57" s="4">
        <f t="shared" si="0"/>
        <v>60.5</v>
      </c>
      <c r="J57">
        <v>9.68</v>
      </c>
      <c r="K57" s="14" t="s">
        <v>6145</v>
      </c>
    </row>
    <row r="58" spans="1:11" hidden="1">
      <c r="A58" t="s">
        <v>14421</v>
      </c>
      <c r="B58" s="3">
        <v>41794</v>
      </c>
      <c r="C58" t="s">
        <v>14422</v>
      </c>
      <c r="D58">
        <v>2</v>
      </c>
      <c r="E58" t="s">
        <v>14423</v>
      </c>
      <c r="F58" t="s">
        <v>1542</v>
      </c>
      <c r="G58" t="s">
        <v>13</v>
      </c>
      <c r="H58" t="s">
        <v>88</v>
      </c>
      <c r="I58" s="4">
        <f t="shared" si="0"/>
        <v>60.5</v>
      </c>
      <c r="J58">
        <v>9.68</v>
      </c>
      <c r="K58" s="14" t="s">
        <v>6145</v>
      </c>
    </row>
    <row r="59" spans="1:11" hidden="1">
      <c r="A59" t="s">
        <v>9615</v>
      </c>
      <c r="B59" s="3">
        <v>41794</v>
      </c>
      <c r="C59" t="s">
        <v>14424</v>
      </c>
      <c r="D59">
        <v>2</v>
      </c>
      <c r="E59" t="s">
        <v>14425</v>
      </c>
      <c r="F59" t="s">
        <v>1542</v>
      </c>
      <c r="G59" t="s">
        <v>13</v>
      </c>
      <c r="H59" t="s">
        <v>88</v>
      </c>
      <c r="I59" s="4">
        <f t="shared" si="0"/>
        <v>60.5</v>
      </c>
      <c r="J59">
        <v>9.68</v>
      </c>
      <c r="K59" s="14" t="s">
        <v>6145</v>
      </c>
    </row>
    <row r="60" spans="1:11" hidden="1">
      <c r="A60" t="s">
        <v>9618</v>
      </c>
      <c r="B60" s="3">
        <v>41794</v>
      </c>
      <c r="C60" t="s">
        <v>14426</v>
      </c>
      <c r="D60">
        <v>2</v>
      </c>
      <c r="E60" t="s">
        <v>14427</v>
      </c>
      <c r="F60" t="s">
        <v>1542</v>
      </c>
      <c r="G60" t="s">
        <v>13</v>
      </c>
      <c r="H60" t="s">
        <v>88</v>
      </c>
      <c r="I60" s="4">
        <f t="shared" si="0"/>
        <v>60.5</v>
      </c>
      <c r="J60">
        <v>9.68</v>
      </c>
      <c r="K60" s="14" t="s">
        <v>6145</v>
      </c>
    </row>
    <row r="61" spans="1:11" hidden="1">
      <c r="A61" t="s">
        <v>3583</v>
      </c>
      <c r="B61" s="3">
        <v>41794</v>
      </c>
      <c r="C61" t="s">
        <v>14428</v>
      </c>
      <c r="D61">
        <v>2</v>
      </c>
      <c r="E61" t="s">
        <v>14429</v>
      </c>
      <c r="F61" t="s">
        <v>1542</v>
      </c>
      <c r="G61" t="s">
        <v>13</v>
      </c>
      <c r="H61" t="s">
        <v>88</v>
      </c>
      <c r="I61" s="4">
        <f t="shared" si="0"/>
        <v>60.5</v>
      </c>
      <c r="J61">
        <v>9.68</v>
      </c>
      <c r="K61" s="14" t="s">
        <v>6145</v>
      </c>
    </row>
    <row r="62" spans="1:11" hidden="1">
      <c r="A62" t="s">
        <v>3584</v>
      </c>
      <c r="B62" s="3">
        <v>41794</v>
      </c>
      <c r="C62" t="s">
        <v>14430</v>
      </c>
      <c r="D62">
        <v>2</v>
      </c>
      <c r="E62" t="s">
        <v>14431</v>
      </c>
      <c r="F62" t="s">
        <v>1542</v>
      </c>
      <c r="G62" t="s">
        <v>13</v>
      </c>
      <c r="H62" t="s">
        <v>88</v>
      </c>
      <c r="I62" s="4">
        <f t="shared" si="0"/>
        <v>60.5</v>
      </c>
      <c r="J62">
        <v>9.68</v>
      </c>
      <c r="K62" s="14" t="s">
        <v>6145</v>
      </c>
    </row>
    <row r="63" spans="1:11" hidden="1">
      <c r="A63" t="s">
        <v>4673</v>
      </c>
      <c r="B63" s="3">
        <v>41794</v>
      </c>
      <c r="C63" t="s">
        <v>14432</v>
      </c>
      <c r="D63">
        <v>2</v>
      </c>
      <c r="E63" t="s">
        <v>14433</v>
      </c>
      <c r="F63" t="s">
        <v>1542</v>
      </c>
      <c r="G63" t="s">
        <v>13</v>
      </c>
      <c r="H63" t="s">
        <v>88</v>
      </c>
      <c r="I63" s="4">
        <f t="shared" si="0"/>
        <v>60.5</v>
      </c>
      <c r="J63">
        <v>9.68</v>
      </c>
      <c r="K63" s="14" t="s">
        <v>6145</v>
      </c>
    </row>
    <row r="64" spans="1:11" hidden="1">
      <c r="A64" t="s">
        <v>8436</v>
      </c>
      <c r="B64" s="3">
        <v>41794</v>
      </c>
      <c r="C64" t="s">
        <v>14434</v>
      </c>
      <c r="D64">
        <v>2</v>
      </c>
      <c r="E64" t="s">
        <v>14435</v>
      </c>
      <c r="F64" t="s">
        <v>1542</v>
      </c>
      <c r="G64" t="s">
        <v>13</v>
      </c>
      <c r="H64" t="s">
        <v>88</v>
      </c>
      <c r="I64" s="4">
        <f t="shared" si="0"/>
        <v>60.5</v>
      </c>
      <c r="J64">
        <v>9.68</v>
      </c>
      <c r="K64" s="14" t="s">
        <v>6145</v>
      </c>
    </row>
    <row r="65" spans="1:11" hidden="1">
      <c r="A65" t="s">
        <v>14436</v>
      </c>
      <c r="B65" s="3">
        <v>41794</v>
      </c>
      <c r="C65" t="s">
        <v>14437</v>
      </c>
      <c r="D65">
        <v>2</v>
      </c>
      <c r="E65" t="s">
        <v>14438</v>
      </c>
      <c r="F65" t="s">
        <v>1542</v>
      </c>
      <c r="G65" t="s">
        <v>13</v>
      </c>
      <c r="H65" t="s">
        <v>88</v>
      </c>
      <c r="I65" s="4">
        <f t="shared" si="0"/>
        <v>60.5</v>
      </c>
      <c r="J65">
        <v>9.68</v>
      </c>
      <c r="K65" s="14" t="s">
        <v>6145</v>
      </c>
    </row>
    <row r="66" spans="1:11" hidden="1">
      <c r="A66" t="s">
        <v>14439</v>
      </c>
      <c r="B66" s="3">
        <v>41794</v>
      </c>
      <c r="C66" t="s">
        <v>14440</v>
      </c>
      <c r="D66">
        <v>2</v>
      </c>
      <c r="E66" t="s">
        <v>14441</v>
      </c>
      <c r="F66" t="s">
        <v>1542</v>
      </c>
      <c r="G66" t="s">
        <v>13</v>
      </c>
      <c r="H66" t="s">
        <v>88</v>
      </c>
      <c r="I66" s="4">
        <f t="shared" si="0"/>
        <v>60.5</v>
      </c>
      <c r="J66">
        <v>9.68</v>
      </c>
      <c r="K66" s="14" t="s">
        <v>6145</v>
      </c>
    </row>
    <row r="67" spans="1:11" hidden="1">
      <c r="A67" t="s">
        <v>14442</v>
      </c>
      <c r="B67" s="3">
        <v>41794</v>
      </c>
      <c r="C67" t="s">
        <v>14443</v>
      </c>
      <c r="D67">
        <v>2</v>
      </c>
      <c r="E67" t="s">
        <v>14444</v>
      </c>
      <c r="F67" t="s">
        <v>1542</v>
      </c>
      <c r="G67" t="s">
        <v>13</v>
      </c>
      <c r="H67" t="s">
        <v>88</v>
      </c>
      <c r="I67" s="4">
        <f t="shared" si="0"/>
        <v>60.5</v>
      </c>
      <c r="J67">
        <v>9.68</v>
      </c>
      <c r="K67" s="14" t="s">
        <v>6145</v>
      </c>
    </row>
    <row r="68" spans="1:11" hidden="1">
      <c r="A68" t="s">
        <v>14445</v>
      </c>
      <c r="B68" s="3">
        <v>41794</v>
      </c>
      <c r="C68" t="s">
        <v>14446</v>
      </c>
      <c r="D68">
        <v>2</v>
      </c>
      <c r="E68" t="s">
        <v>14447</v>
      </c>
      <c r="F68" t="s">
        <v>1542</v>
      </c>
      <c r="G68" t="s">
        <v>13</v>
      </c>
      <c r="H68" t="s">
        <v>88</v>
      </c>
      <c r="I68" s="4">
        <f t="shared" si="0"/>
        <v>60.5</v>
      </c>
      <c r="J68">
        <v>9.68</v>
      </c>
      <c r="K68" s="14" t="s">
        <v>6145</v>
      </c>
    </row>
    <row r="69" spans="1:11" hidden="1">
      <c r="A69" t="s">
        <v>3585</v>
      </c>
      <c r="B69" s="3">
        <v>41794</v>
      </c>
      <c r="C69" t="s">
        <v>14448</v>
      </c>
      <c r="D69">
        <v>2</v>
      </c>
      <c r="E69" t="s">
        <v>14449</v>
      </c>
      <c r="F69" t="s">
        <v>1542</v>
      </c>
      <c r="G69" t="s">
        <v>13</v>
      </c>
      <c r="H69" t="s">
        <v>88</v>
      </c>
      <c r="I69" s="4">
        <f t="shared" si="0"/>
        <v>60.5</v>
      </c>
      <c r="J69">
        <v>9.68</v>
      </c>
      <c r="K69" s="14" t="s">
        <v>6145</v>
      </c>
    </row>
    <row r="70" spans="1:11" hidden="1">
      <c r="A70" t="s">
        <v>14450</v>
      </c>
      <c r="B70" s="3">
        <v>41794</v>
      </c>
      <c r="C70" t="s">
        <v>14451</v>
      </c>
      <c r="D70">
        <v>2</v>
      </c>
      <c r="E70" t="s">
        <v>14452</v>
      </c>
      <c r="F70" t="s">
        <v>1542</v>
      </c>
      <c r="G70" t="s">
        <v>13</v>
      </c>
      <c r="H70" t="s">
        <v>88</v>
      </c>
      <c r="I70" s="4">
        <f t="shared" si="0"/>
        <v>60.5</v>
      </c>
      <c r="J70">
        <v>9.68</v>
      </c>
      <c r="K70" s="14" t="s">
        <v>6145</v>
      </c>
    </row>
    <row r="71" spans="1:11" hidden="1">
      <c r="A71" t="s">
        <v>132</v>
      </c>
      <c r="B71" s="3">
        <v>41794</v>
      </c>
      <c r="C71" t="s">
        <v>14453</v>
      </c>
      <c r="D71">
        <v>2</v>
      </c>
      <c r="E71" t="s">
        <v>14454</v>
      </c>
      <c r="F71" t="s">
        <v>1542</v>
      </c>
      <c r="G71" t="s">
        <v>13</v>
      </c>
      <c r="H71" t="s">
        <v>88</v>
      </c>
      <c r="I71" s="4">
        <f t="shared" si="0"/>
        <v>60.5</v>
      </c>
      <c r="J71">
        <v>9.68</v>
      </c>
      <c r="K71" s="14" t="s">
        <v>6145</v>
      </c>
    </row>
    <row r="72" spans="1:11" hidden="1">
      <c r="A72" t="s">
        <v>14455</v>
      </c>
      <c r="B72" s="3">
        <v>41794</v>
      </c>
      <c r="C72" t="s">
        <v>14456</v>
      </c>
      <c r="D72">
        <v>2</v>
      </c>
      <c r="E72" t="s">
        <v>14457</v>
      </c>
      <c r="F72" t="s">
        <v>1542</v>
      </c>
      <c r="G72" t="s">
        <v>13</v>
      </c>
      <c r="H72" t="s">
        <v>88</v>
      </c>
      <c r="I72" s="4">
        <f t="shared" si="0"/>
        <v>60.5</v>
      </c>
      <c r="J72">
        <v>9.68</v>
      </c>
      <c r="K72" s="14" t="s">
        <v>6145</v>
      </c>
    </row>
    <row r="73" spans="1:11" hidden="1">
      <c r="A73" t="s">
        <v>3588</v>
      </c>
      <c r="B73" s="3">
        <v>41794</v>
      </c>
      <c r="C73" t="s">
        <v>14458</v>
      </c>
      <c r="D73">
        <v>2</v>
      </c>
      <c r="E73" t="s">
        <v>14459</v>
      </c>
      <c r="F73" t="s">
        <v>1542</v>
      </c>
      <c r="G73" t="s">
        <v>13</v>
      </c>
      <c r="H73" t="s">
        <v>88</v>
      </c>
      <c r="I73" s="4">
        <f t="shared" si="0"/>
        <v>60.5</v>
      </c>
      <c r="J73">
        <v>9.68</v>
      </c>
      <c r="K73" s="14" t="s">
        <v>6145</v>
      </c>
    </row>
    <row r="74" spans="1:11" hidden="1">
      <c r="A74" t="s">
        <v>14460</v>
      </c>
      <c r="B74" s="3">
        <v>41794</v>
      </c>
      <c r="C74" t="s">
        <v>14461</v>
      </c>
      <c r="D74">
        <v>2</v>
      </c>
      <c r="E74" t="s">
        <v>14462</v>
      </c>
      <c r="F74" t="s">
        <v>1542</v>
      </c>
      <c r="G74" t="s">
        <v>13</v>
      </c>
      <c r="H74" t="s">
        <v>88</v>
      </c>
      <c r="I74" s="4">
        <f t="shared" ref="I74:I137" si="1">J74*100/16</f>
        <v>60.5</v>
      </c>
      <c r="J74">
        <v>9.68</v>
      </c>
      <c r="K74" s="14" t="s">
        <v>6145</v>
      </c>
    </row>
    <row r="75" spans="1:11" hidden="1">
      <c r="A75" t="s">
        <v>11138</v>
      </c>
      <c r="B75" s="3">
        <v>41794</v>
      </c>
      <c r="C75" t="s">
        <v>14463</v>
      </c>
      <c r="D75">
        <v>2</v>
      </c>
      <c r="E75" t="s">
        <v>14464</v>
      </c>
      <c r="F75" t="s">
        <v>1455</v>
      </c>
      <c r="G75" t="s">
        <v>13</v>
      </c>
      <c r="H75" t="s">
        <v>88</v>
      </c>
      <c r="I75" s="4">
        <f t="shared" si="1"/>
        <v>361.5625</v>
      </c>
      <c r="J75">
        <v>57.85</v>
      </c>
      <c r="K75" s="14" t="s">
        <v>6145</v>
      </c>
    </row>
    <row r="76" spans="1:11" hidden="1">
      <c r="A76" t="s">
        <v>14465</v>
      </c>
      <c r="B76" s="3">
        <v>41794</v>
      </c>
      <c r="C76" t="s">
        <v>14466</v>
      </c>
      <c r="D76">
        <v>2</v>
      </c>
      <c r="E76" t="s">
        <v>14467</v>
      </c>
      <c r="F76" t="s">
        <v>1455</v>
      </c>
      <c r="G76" t="s">
        <v>13</v>
      </c>
      <c r="H76" t="s">
        <v>88</v>
      </c>
      <c r="I76" s="4">
        <f t="shared" si="1"/>
        <v>110.00000000000001</v>
      </c>
      <c r="J76">
        <v>17.600000000000001</v>
      </c>
      <c r="K76" s="14" t="s">
        <v>6145</v>
      </c>
    </row>
    <row r="77" spans="1:11" hidden="1">
      <c r="A77" s="1" t="s">
        <v>13599</v>
      </c>
      <c r="B77" s="13">
        <v>41794</v>
      </c>
      <c r="C77" s="1" t="s">
        <v>13600</v>
      </c>
      <c r="D77" s="1">
        <v>2</v>
      </c>
      <c r="E77" s="1" t="s">
        <v>13601</v>
      </c>
      <c r="F77" s="1" t="s">
        <v>26</v>
      </c>
      <c r="G77" s="1" t="s">
        <v>103</v>
      </c>
      <c r="H77" s="1" t="s">
        <v>13602</v>
      </c>
      <c r="I77" s="4">
        <f t="shared" si="1"/>
        <v>1000</v>
      </c>
      <c r="J77" s="1">
        <v>160</v>
      </c>
      <c r="K77" s="14" t="s">
        <v>6145</v>
      </c>
    </row>
    <row r="78" spans="1:11" hidden="1">
      <c r="A78" s="1" t="s">
        <v>13603</v>
      </c>
      <c r="B78" s="13">
        <v>41794</v>
      </c>
      <c r="C78" s="1" t="s">
        <v>13604</v>
      </c>
      <c r="D78" s="1">
        <v>2</v>
      </c>
      <c r="E78" s="1" t="s">
        <v>13605</v>
      </c>
      <c r="F78" s="1" t="s">
        <v>3572</v>
      </c>
      <c r="G78" s="1" t="s">
        <v>103</v>
      </c>
      <c r="H78" s="1" t="s">
        <v>4138</v>
      </c>
      <c r="I78" s="4">
        <f t="shared" si="1"/>
        <v>86715.6875</v>
      </c>
      <c r="J78" s="14">
        <v>13874.51</v>
      </c>
      <c r="K78" s="14" t="s">
        <v>6145</v>
      </c>
    </row>
    <row r="79" spans="1:11" hidden="1">
      <c r="A79" t="s">
        <v>14468</v>
      </c>
      <c r="B79" s="3">
        <v>41794</v>
      </c>
      <c r="C79" t="s">
        <v>14469</v>
      </c>
      <c r="D79">
        <v>2</v>
      </c>
      <c r="E79" t="s">
        <v>14470</v>
      </c>
      <c r="F79" t="s">
        <v>1448</v>
      </c>
      <c r="G79" t="s">
        <v>13</v>
      </c>
      <c r="H79" t="s">
        <v>88</v>
      </c>
      <c r="I79" s="4">
        <f t="shared" si="1"/>
        <v>330</v>
      </c>
      <c r="J79">
        <v>52.8</v>
      </c>
      <c r="K79" s="14" t="s">
        <v>6164</v>
      </c>
    </row>
    <row r="80" spans="1:11" hidden="1">
      <c r="A80" s="1" t="s">
        <v>136</v>
      </c>
      <c r="B80" s="13">
        <v>41794</v>
      </c>
      <c r="C80" s="1" t="s">
        <v>13606</v>
      </c>
      <c r="D80" s="1">
        <v>1</v>
      </c>
      <c r="E80" s="1" t="s">
        <v>13607</v>
      </c>
      <c r="F80" s="1" t="s">
        <v>54</v>
      </c>
      <c r="G80" s="1" t="s">
        <v>10</v>
      </c>
      <c r="H80" s="1" t="s">
        <v>4216</v>
      </c>
      <c r="I80" s="4">
        <f t="shared" si="1"/>
        <v>295915.4375</v>
      </c>
      <c r="J80" s="14">
        <v>47346.47</v>
      </c>
      <c r="K80" s="14" t="s">
        <v>6143</v>
      </c>
    </row>
    <row r="81" spans="1:11" hidden="1">
      <c r="A81" s="1" t="s">
        <v>11144</v>
      </c>
      <c r="B81" s="13">
        <v>41794</v>
      </c>
      <c r="C81" s="1" t="s">
        <v>13608</v>
      </c>
      <c r="D81" s="1">
        <v>2</v>
      </c>
      <c r="E81" s="1" t="s">
        <v>13609</v>
      </c>
      <c r="F81" s="1" t="s">
        <v>3572</v>
      </c>
      <c r="G81" s="1" t="s">
        <v>103</v>
      </c>
      <c r="H81" s="1" t="s">
        <v>967</v>
      </c>
      <c r="I81" s="4">
        <f t="shared" si="1"/>
        <v>20829.5</v>
      </c>
      <c r="J81" s="14">
        <v>3332.72</v>
      </c>
      <c r="K81" s="14" t="s">
        <v>6145</v>
      </c>
    </row>
    <row r="82" spans="1:11" hidden="1">
      <c r="A82" s="1" t="s">
        <v>145</v>
      </c>
      <c r="B82" s="13">
        <v>41794</v>
      </c>
      <c r="C82" s="1" t="s">
        <v>13600</v>
      </c>
      <c r="D82" s="1">
        <v>2</v>
      </c>
      <c r="E82" s="1" t="s">
        <v>13610</v>
      </c>
      <c r="F82" s="1" t="s">
        <v>939</v>
      </c>
      <c r="G82" s="1" t="s">
        <v>13</v>
      </c>
      <c r="H82" s="1" t="s">
        <v>13602</v>
      </c>
      <c r="I82" s="4">
        <f t="shared" si="1"/>
        <v>-1000</v>
      </c>
      <c r="J82" s="1">
        <v>-160</v>
      </c>
      <c r="K82" s="14" t="s">
        <v>6145</v>
      </c>
    </row>
    <row r="83" spans="1:11" hidden="1">
      <c r="A83" s="1" t="s">
        <v>13611</v>
      </c>
      <c r="B83" s="13">
        <v>41794</v>
      </c>
      <c r="C83" s="1" t="s">
        <v>13600</v>
      </c>
      <c r="D83" s="1">
        <v>2</v>
      </c>
      <c r="E83" s="1" t="s">
        <v>13612</v>
      </c>
      <c r="F83" s="1" t="s">
        <v>26</v>
      </c>
      <c r="G83" s="1" t="s">
        <v>103</v>
      </c>
      <c r="H83" s="1" t="s">
        <v>13602</v>
      </c>
      <c r="I83" s="4">
        <f t="shared" si="1"/>
        <v>1344.8125</v>
      </c>
      <c r="J83" s="1">
        <v>215.17</v>
      </c>
      <c r="K83" s="14" t="s">
        <v>6145</v>
      </c>
    </row>
    <row r="84" spans="1:11" hidden="1">
      <c r="A84" s="1" t="s">
        <v>13613</v>
      </c>
      <c r="B84" s="13">
        <v>41794</v>
      </c>
      <c r="C84" s="1" t="s">
        <v>13600</v>
      </c>
      <c r="D84" s="1">
        <v>2</v>
      </c>
      <c r="E84" s="1" t="s">
        <v>13614</v>
      </c>
      <c r="F84" s="1" t="s">
        <v>939</v>
      </c>
      <c r="G84" s="1" t="s">
        <v>13</v>
      </c>
      <c r="H84" s="1" t="s">
        <v>13602</v>
      </c>
      <c r="I84" s="4">
        <f t="shared" si="1"/>
        <v>-1344.8125</v>
      </c>
      <c r="J84" s="1">
        <v>-215.17</v>
      </c>
      <c r="K84" s="14" t="s">
        <v>6145</v>
      </c>
    </row>
    <row r="85" spans="1:11" hidden="1">
      <c r="A85" s="1" t="s">
        <v>8771</v>
      </c>
      <c r="B85" s="13">
        <v>41794</v>
      </c>
      <c r="C85" s="1" t="s">
        <v>13600</v>
      </c>
      <c r="D85" s="1">
        <v>2</v>
      </c>
      <c r="E85" s="1" t="s">
        <v>13615</v>
      </c>
      <c r="F85" s="1" t="s">
        <v>26</v>
      </c>
      <c r="G85" s="1" t="s">
        <v>103</v>
      </c>
      <c r="H85" s="1" t="s">
        <v>13598</v>
      </c>
      <c r="I85" s="4">
        <f t="shared" si="1"/>
        <v>1344.8125</v>
      </c>
      <c r="J85" s="1">
        <v>215.17</v>
      </c>
      <c r="K85" s="14" t="s">
        <v>6145</v>
      </c>
    </row>
    <row r="86" spans="1:11" hidden="1">
      <c r="A86" s="1" t="s">
        <v>1552</v>
      </c>
      <c r="B86" s="13">
        <v>41794</v>
      </c>
      <c r="C86" s="1" t="s">
        <v>13617</v>
      </c>
      <c r="D86" s="1">
        <v>2</v>
      </c>
      <c r="E86" s="1" t="s">
        <v>13618</v>
      </c>
      <c r="F86" s="1" t="s">
        <v>26</v>
      </c>
      <c r="G86" s="1" t="s">
        <v>103</v>
      </c>
      <c r="H86" s="1" t="s">
        <v>914</v>
      </c>
      <c r="I86" s="4">
        <f t="shared" si="1"/>
        <v>853.43750000000011</v>
      </c>
      <c r="J86" s="1">
        <v>136.55000000000001</v>
      </c>
      <c r="K86" s="14" t="s">
        <v>6145</v>
      </c>
    </row>
    <row r="87" spans="1:11" hidden="1">
      <c r="A87" t="s">
        <v>1561</v>
      </c>
      <c r="B87" s="3">
        <v>41794</v>
      </c>
      <c r="C87" t="s">
        <v>2</v>
      </c>
      <c r="D87">
        <v>2</v>
      </c>
      <c r="E87" t="s">
        <v>14471</v>
      </c>
      <c r="F87" t="s">
        <v>1283</v>
      </c>
      <c r="G87" t="s">
        <v>3</v>
      </c>
      <c r="H87" t="s">
        <v>14472</v>
      </c>
      <c r="I87" s="4">
        <f t="shared" si="1"/>
        <v>-290.875</v>
      </c>
      <c r="J87">
        <v>-46.54</v>
      </c>
      <c r="K87" s="14" t="s">
        <v>6149</v>
      </c>
    </row>
    <row r="88" spans="1:11" hidden="1">
      <c r="A88" s="1" t="s">
        <v>8783</v>
      </c>
      <c r="B88" s="13">
        <v>41795</v>
      </c>
      <c r="C88" s="1" t="s">
        <v>11392</v>
      </c>
      <c r="D88" s="1">
        <v>1</v>
      </c>
      <c r="E88" s="1" t="s">
        <v>13620</v>
      </c>
      <c r="F88" s="1" t="s">
        <v>6532</v>
      </c>
      <c r="G88" s="1" t="s">
        <v>10</v>
      </c>
      <c r="H88" s="1" t="s">
        <v>11222</v>
      </c>
      <c r="I88" s="4">
        <f t="shared" si="1"/>
        <v>-9514.25</v>
      </c>
      <c r="J88" s="14">
        <v>-1522.28</v>
      </c>
      <c r="K88" s="14" t="s">
        <v>6138</v>
      </c>
    </row>
    <row r="89" spans="1:11" hidden="1">
      <c r="A89" s="1" t="s">
        <v>8438</v>
      </c>
      <c r="B89" s="13">
        <v>41795</v>
      </c>
      <c r="C89" s="1" t="s">
        <v>11392</v>
      </c>
      <c r="D89" s="1">
        <v>1</v>
      </c>
      <c r="E89" s="1" t="s">
        <v>13621</v>
      </c>
      <c r="F89" s="1" t="s">
        <v>6532</v>
      </c>
      <c r="G89" s="1" t="s">
        <v>10</v>
      </c>
      <c r="H89" s="1" t="s">
        <v>11222</v>
      </c>
      <c r="I89" s="4">
        <f t="shared" si="1"/>
        <v>-1896.5625</v>
      </c>
      <c r="J89" s="1">
        <v>-303.45</v>
      </c>
      <c r="K89" s="14" t="s">
        <v>6138</v>
      </c>
    </row>
    <row r="90" spans="1:11" hidden="1">
      <c r="A90" s="1" t="s">
        <v>8439</v>
      </c>
      <c r="B90" s="13">
        <v>41795</v>
      </c>
      <c r="C90" s="1" t="s">
        <v>9366</v>
      </c>
      <c r="D90" s="1">
        <v>1</v>
      </c>
      <c r="E90" s="1" t="s">
        <v>13622</v>
      </c>
      <c r="F90" s="1" t="s">
        <v>58</v>
      </c>
      <c r="G90" s="1" t="s">
        <v>10</v>
      </c>
      <c r="H90" s="1" t="s">
        <v>11222</v>
      </c>
      <c r="I90" s="4">
        <f t="shared" si="1"/>
        <v>9514.25</v>
      </c>
      <c r="J90" s="14">
        <v>1522.28</v>
      </c>
      <c r="K90" s="14" t="s">
        <v>6138</v>
      </c>
    </row>
    <row r="91" spans="1:11" hidden="1">
      <c r="A91" s="1" t="s">
        <v>8440</v>
      </c>
      <c r="B91" s="13">
        <v>41795</v>
      </c>
      <c r="C91" s="1" t="s">
        <v>9366</v>
      </c>
      <c r="D91" s="1">
        <v>1</v>
      </c>
      <c r="E91" s="1" t="s">
        <v>13623</v>
      </c>
      <c r="F91" s="1" t="s">
        <v>58</v>
      </c>
      <c r="G91" s="1" t="s">
        <v>10</v>
      </c>
      <c r="H91" s="1" t="s">
        <v>11222</v>
      </c>
      <c r="I91" s="4">
        <f t="shared" si="1"/>
        <v>1896.5625</v>
      </c>
      <c r="J91" s="1">
        <v>303.45</v>
      </c>
      <c r="K91" s="14" t="s">
        <v>6138</v>
      </c>
    </row>
    <row r="92" spans="1:11" hidden="1">
      <c r="A92" s="1" t="s">
        <v>8792</v>
      </c>
      <c r="B92" s="13">
        <v>41795</v>
      </c>
      <c r="C92" s="1" t="s">
        <v>9374</v>
      </c>
      <c r="D92" s="1">
        <v>1</v>
      </c>
      <c r="E92" s="1" t="s">
        <v>13624</v>
      </c>
      <c r="F92" s="1" t="s">
        <v>70</v>
      </c>
      <c r="G92" s="1" t="s">
        <v>10</v>
      </c>
      <c r="H92" s="1" t="s">
        <v>11760</v>
      </c>
      <c r="I92" s="4">
        <f t="shared" si="1"/>
        <v>-172327.5625</v>
      </c>
      <c r="J92" s="14">
        <v>-27572.41</v>
      </c>
      <c r="K92" s="14" t="s">
        <v>6142</v>
      </c>
    </row>
    <row r="93" spans="1:11" hidden="1">
      <c r="A93" s="1" t="s">
        <v>13626</v>
      </c>
      <c r="B93" s="13">
        <v>41795</v>
      </c>
      <c r="C93" s="1" t="s">
        <v>9374</v>
      </c>
      <c r="D93" s="1">
        <v>1</v>
      </c>
      <c r="E93" s="1" t="s">
        <v>13627</v>
      </c>
      <c r="F93" s="1" t="s">
        <v>9</v>
      </c>
      <c r="G93" s="1" t="s">
        <v>10</v>
      </c>
      <c r="H93" s="1" t="s">
        <v>11760</v>
      </c>
      <c r="I93" s="4">
        <f t="shared" si="1"/>
        <v>172327.5625</v>
      </c>
      <c r="J93" s="14">
        <v>27572.41</v>
      </c>
      <c r="K93" s="14" t="s">
        <v>6142</v>
      </c>
    </row>
    <row r="94" spans="1:11" hidden="1">
      <c r="A94" t="s">
        <v>4834</v>
      </c>
      <c r="B94" s="3">
        <v>41795</v>
      </c>
      <c r="C94" t="s">
        <v>14473</v>
      </c>
      <c r="D94">
        <v>1</v>
      </c>
      <c r="E94" t="s">
        <v>14474</v>
      </c>
      <c r="F94" t="s">
        <v>9</v>
      </c>
      <c r="G94" t="s">
        <v>103</v>
      </c>
      <c r="H94" t="s">
        <v>14475</v>
      </c>
      <c r="I94" s="4">
        <f t="shared" si="1"/>
        <v>228448.25</v>
      </c>
      <c r="J94" s="4">
        <v>36551.72</v>
      </c>
      <c r="K94" s="14" t="s">
        <v>6141</v>
      </c>
    </row>
    <row r="95" spans="1:11" hidden="1">
      <c r="A95" s="1" t="s">
        <v>4840</v>
      </c>
      <c r="B95" s="13">
        <v>41795</v>
      </c>
      <c r="C95" s="1" t="s">
        <v>13554</v>
      </c>
      <c r="D95" s="1">
        <v>1</v>
      </c>
      <c r="E95" s="1" t="s">
        <v>13629</v>
      </c>
      <c r="F95" s="1" t="s">
        <v>70</v>
      </c>
      <c r="G95" s="1" t="s">
        <v>10</v>
      </c>
      <c r="H95" s="1" t="s">
        <v>1204</v>
      </c>
      <c r="I95" s="4">
        <f t="shared" si="1"/>
        <v>-460689.625</v>
      </c>
      <c r="J95" s="14">
        <v>-73710.34</v>
      </c>
      <c r="K95" s="14" t="s">
        <v>6142</v>
      </c>
    </row>
    <row r="96" spans="1:11" hidden="1">
      <c r="A96" s="1" t="s">
        <v>13631</v>
      </c>
      <c r="B96" s="13">
        <v>41795</v>
      </c>
      <c r="C96" s="1" t="s">
        <v>13632</v>
      </c>
      <c r="D96" s="1">
        <v>1</v>
      </c>
      <c r="E96" s="1" t="s">
        <v>13633</v>
      </c>
      <c r="F96" s="1" t="s">
        <v>9</v>
      </c>
      <c r="G96" s="1" t="s">
        <v>10</v>
      </c>
      <c r="H96" s="1" t="s">
        <v>1204</v>
      </c>
      <c r="I96" s="4">
        <f t="shared" si="1"/>
        <v>442262.06249999994</v>
      </c>
      <c r="J96" s="14">
        <v>70761.929999999993</v>
      </c>
      <c r="K96" s="14" t="s">
        <v>6142</v>
      </c>
    </row>
    <row r="97" spans="1:11" hidden="1">
      <c r="A97" t="s">
        <v>14476</v>
      </c>
      <c r="B97" s="3">
        <v>41795</v>
      </c>
      <c r="C97" t="s">
        <v>14477</v>
      </c>
      <c r="D97">
        <v>2</v>
      </c>
      <c r="E97" t="s">
        <v>14478</v>
      </c>
      <c r="F97" t="s">
        <v>1455</v>
      </c>
      <c r="G97" t="s">
        <v>13</v>
      </c>
      <c r="H97" t="s">
        <v>88</v>
      </c>
      <c r="I97" s="4">
        <f t="shared" si="1"/>
        <v>110.00000000000001</v>
      </c>
      <c r="J97">
        <v>17.600000000000001</v>
      </c>
      <c r="K97" s="14" t="s">
        <v>6145</v>
      </c>
    </row>
    <row r="98" spans="1:11" hidden="1">
      <c r="A98" s="1" t="s">
        <v>11192</v>
      </c>
      <c r="B98" s="13">
        <v>41795</v>
      </c>
      <c r="C98" s="1" t="s">
        <v>4259</v>
      </c>
      <c r="D98" s="1">
        <v>1</v>
      </c>
      <c r="E98" s="1" t="s">
        <v>13634</v>
      </c>
      <c r="F98" s="1" t="s">
        <v>9</v>
      </c>
      <c r="G98" s="1" t="s">
        <v>10</v>
      </c>
      <c r="H98" s="1" t="s">
        <v>13635</v>
      </c>
      <c r="I98" s="4">
        <f t="shared" si="1"/>
        <v>309913.8125</v>
      </c>
      <c r="J98" s="14">
        <v>49586.21</v>
      </c>
      <c r="K98" s="14" t="s">
        <v>6142</v>
      </c>
    </row>
    <row r="99" spans="1:11" hidden="1">
      <c r="A99" t="s">
        <v>11194</v>
      </c>
      <c r="B99" s="3">
        <v>41795</v>
      </c>
      <c r="C99" t="s">
        <v>14479</v>
      </c>
      <c r="D99">
        <v>2</v>
      </c>
      <c r="E99" t="s">
        <v>14480</v>
      </c>
      <c r="F99" t="s">
        <v>1455</v>
      </c>
      <c r="G99" t="s">
        <v>13</v>
      </c>
      <c r="H99" t="s">
        <v>88</v>
      </c>
      <c r="I99" s="4">
        <f t="shared" si="1"/>
        <v>110.00000000000001</v>
      </c>
      <c r="J99">
        <v>17.600000000000001</v>
      </c>
      <c r="K99" s="14" t="s">
        <v>6145</v>
      </c>
    </row>
    <row r="100" spans="1:11" hidden="1">
      <c r="A100" t="s">
        <v>14481</v>
      </c>
      <c r="B100" s="3">
        <v>41795</v>
      </c>
      <c r="C100" t="s">
        <v>14482</v>
      </c>
      <c r="D100">
        <v>2</v>
      </c>
      <c r="E100" t="s">
        <v>14483</v>
      </c>
      <c r="F100" t="s">
        <v>1455</v>
      </c>
      <c r="G100" t="s">
        <v>13</v>
      </c>
      <c r="H100" t="s">
        <v>88</v>
      </c>
      <c r="I100" s="4">
        <f t="shared" si="1"/>
        <v>110.00000000000001</v>
      </c>
      <c r="J100">
        <v>17.600000000000001</v>
      </c>
      <c r="K100" s="14" t="s">
        <v>6145</v>
      </c>
    </row>
    <row r="101" spans="1:11" hidden="1">
      <c r="A101" s="1" t="s">
        <v>12047</v>
      </c>
      <c r="B101" s="13">
        <v>41795</v>
      </c>
      <c r="C101" s="1" t="s">
        <v>13636</v>
      </c>
      <c r="D101" s="1">
        <v>2</v>
      </c>
      <c r="E101" s="1" t="s">
        <v>13637</v>
      </c>
      <c r="F101" s="1" t="s">
        <v>26</v>
      </c>
      <c r="G101" s="1" t="s">
        <v>103</v>
      </c>
      <c r="H101" s="1" t="s">
        <v>914</v>
      </c>
      <c r="I101" s="4">
        <f t="shared" si="1"/>
        <v>853.43750000000011</v>
      </c>
      <c r="J101" s="1">
        <v>136.55000000000001</v>
      </c>
      <c r="K101" s="14" t="s">
        <v>6145</v>
      </c>
    </row>
    <row r="102" spans="1:11" hidden="1">
      <c r="A102" t="s">
        <v>14484</v>
      </c>
      <c r="B102" s="3">
        <v>41796</v>
      </c>
      <c r="C102" t="s">
        <v>12295</v>
      </c>
      <c r="D102">
        <v>1</v>
      </c>
      <c r="E102" t="s">
        <v>14485</v>
      </c>
      <c r="F102" t="s">
        <v>58</v>
      </c>
      <c r="G102" t="s">
        <v>10</v>
      </c>
      <c r="H102" t="s">
        <v>12364</v>
      </c>
      <c r="I102" s="4">
        <f t="shared" si="1"/>
        <v>6465.5</v>
      </c>
      <c r="J102" s="4">
        <v>1034.48</v>
      </c>
      <c r="K102" s="14" t="s">
        <v>6138</v>
      </c>
    </row>
    <row r="103" spans="1:11" hidden="1">
      <c r="A103" s="1" t="s">
        <v>13638</v>
      </c>
      <c r="B103" s="13">
        <v>41796</v>
      </c>
      <c r="C103" s="1" t="s">
        <v>13542</v>
      </c>
      <c r="D103" s="1">
        <v>1</v>
      </c>
      <c r="E103" s="1" t="s">
        <v>13639</v>
      </c>
      <c r="F103" s="1" t="s">
        <v>70</v>
      </c>
      <c r="G103" s="1" t="s">
        <v>10</v>
      </c>
      <c r="H103" s="1" t="s">
        <v>1204</v>
      </c>
      <c r="I103" s="4">
        <f t="shared" si="1"/>
        <v>-352155.1875</v>
      </c>
      <c r="J103" s="14">
        <v>-56344.83</v>
      </c>
      <c r="K103" s="14" t="s">
        <v>6142</v>
      </c>
    </row>
    <row r="104" spans="1:11" hidden="1">
      <c r="A104" s="1" t="s">
        <v>8813</v>
      </c>
      <c r="B104" s="13">
        <v>41796</v>
      </c>
      <c r="C104" s="1" t="s">
        <v>13542</v>
      </c>
      <c r="D104" s="1">
        <v>1</v>
      </c>
      <c r="E104" s="1" t="s">
        <v>13640</v>
      </c>
      <c r="F104" s="1" t="s">
        <v>9</v>
      </c>
      <c r="G104" s="1" t="s">
        <v>10</v>
      </c>
      <c r="H104" s="1" t="s">
        <v>1204</v>
      </c>
      <c r="I104" s="4">
        <f t="shared" si="1"/>
        <v>338068.9375</v>
      </c>
      <c r="J104" s="14">
        <v>54091.03</v>
      </c>
      <c r="K104" s="14" t="s">
        <v>6142</v>
      </c>
    </row>
    <row r="105" spans="1:11" hidden="1">
      <c r="A105" t="s">
        <v>8458</v>
      </c>
      <c r="B105" s="3">
        <v>41796</v>
      </c>
      <c r="C105" t="s">
        <v>14486</v>
      </c>
      <c r="D105">
        <v>2</v>
      </c>
      <c r="E105" t="s">
        <v>14487</v>
      </c>
      <c r="F105" t="s">
        <v>1637</v>
      </c>
      <c r="G105" t="s">
        <v>13</v>
      </c>
      <c r="H105" t="s">
        <v>14488</v>
      </c>
      <c r="I105" s="4">
        <f t="shared" si="1"/>
        <v>-1534.5</v>
      </c>
      <c r="J105">
        <v>-245.52</v>
      </c>
      <c r="K105" s="14" t="s">
        <v>6145</v>
      </c>
    </row>
    <row r="106" spans="1:11" hidden="1">
      <c r="A106" s="1" t="s">
        <v>9678</v>
      </c>
      <c r="B106" s="13">
        <v>41796</v>
      </c>
      <c r="C106" s="1" t="s">
        <v>11711</v>
      </c>
      <c r="D106" s="1">
        <v>1</v>
      </c>
      <c r="E106" s="1" t="s">
        <v>13641</v>
      </c>
      <c r="F106" s="1" t="s">
        <v>58</v>
      </c>
      <c r="G106" s="1" t="s">
        <v>10</v>
      </c>
      <c r="H106" s="1" t="s">
        <v>11713</v>
      </c>
      <c r="I106" s="4">
        <f t="shared" si="1"/>
        <v>6250.875</v>
      </c>
      <c r="J106" s="14">
        <v>1000.14</v>
      </c>
      <c r="K106" s="14" t="s">
        <v>6138</v>
      </c>
    </row>
    <row r="107" spans="1:11" hidden="1">
      <c r="A107" s="1" t="s">
        <v>3650</v>
      </c>
      <c r="B107" s="13">
        <v>41796</v>
      </c>
      <c r="C107" s="1" t="s">
        <v>1210</v>
      </c>
      <c r="D107" s="1">
        <v>1</v>
      </c>
      <c r="E107" s="1" t="s">
        <v>13642</v>
      </c>
      <c r="F107" s="1" t="s">
        <v>9</v>
      </c>
      <c r="G107" s="1" t="s">
        <v>10</v>
      </c>
      <c r="H107" s="1" t="s">
        <v>12297</v>
      </c>
      <c r="I107" s="4">
        <f t="shared" si="1"/>
        <v>259051.75</v>
      </c>
      <c r="J107" s="14">
        <v>41448.28</v>
      </c>
      <c r="K107" s="14" t="s">
        <v>6142</v>
      </c>
    </row>
    <row r="108" spans="1:11" hidden="1">
      <c r="A108" s="1" t="s">
        <v>13644</v>
      </c>
      <c r="B108" s="13">
        <v>41797</v>
      </c>
      <c r="C108" s="1" t="s">
        <v>13645</v>
      </c>
      <c r="D108" s="1">
        <v>1</v>
      </c>
      <c r="E108" s="1" t="s">
        <v>13646</v>
      </c>
      <c r="F108" s="1" t="s">
        <v>9</v>
      </c>
      <c r="G108" s="1" t="s">
        <v>10</v>
      </c>
      <c r="H108" s="1" t="s">
        <v>13647</v>
      </c>
      <c r="I108" s="4">
        <f t="shared" si="1"/>
        <v>215422.43749999997</v>
      </c>
      <c r="J108" s="14">
        <v>34467.589999999997</v>
      </c>
      <c r="K108" s="14" t="s">
        <v>6142</v>
      </c>
    </row>
    <row r="109" spans="1:11" hidden="1">
      <c r="A109" s="1" t="s">
        <v>8822</v>
      </c>
      <c r="B109" s="13">
        <v>41797</v>
      </c>
      <c r="C109" s="1" t="s">
        <v>13554</v>
      </c>
      <c r="D109" s="1">
        <v>1</v>
      </c>
      <c r="E109" s="1" t="s">
        <v>13648</v>
      </c>
      <c r="F109" s="1" t="s">
        <v>9</v>
      </c>
      <c r="G109" s="1" t="s">
        <v>10</v>
      </c>
      <c r="H109" s="1" t="s">
        <v>13649</v>
      </c>
      <c r="I109" s="4">
        <f t="shared" si="1"/>
        <v>460689.625</v>
      </c>
      <c r="J109" s="14">
        <v>73710.34</v>
      </c>
      <c r="K109" s="14" t="s">
        <v>6142</v>
      </c>
    </row>
    <row r="110" spans="1:11" hidden="1">
      <c r="A110" s="1" t="s">
        <v>13650</v>
      </c>
      <c r="B110" s="13">
        <v>41797</v>
      </c>
      <c r="C110" s="1" t="s">
        <v>9364</v>
      </c>
      <c r="D110" s="1">
        <v>1</v>
      </c>
      <c r="E110" s="1" t="s">
        <v>13651</v>
      </c>
      <c r="F110" s="1" t="s">
        <v>70</v>
      </c>
      <c r="G110" s="1" t="s">
        <v>10</v>
      </c>
      <c r="H110" s="1" t="s">
        <v>9187</v>
      </c>
      <c r="I110" s="4">
        <f t="shared" si="1"/>
        <v>-206801.75</v>
      </c>
      <c r="J110" s="14">
        <v>-33088.28</v>
      </c>
      <c r="K110" s="14" t="s">
        <v>6142</v>
      </c>
    </row>
    <row r="111" spans="1:11" hidden="1">
      <c r="A111" s="1" t="s">
        <v>13652</v>
      </c>
      <c r="B111" s="13">
        <v>41797</v>
      </c>
      <c r="C111" s="1" t="s">
        <v>11257</v>
      </c>
      <c r="D111" s="1">
        <v>1</v>
      </c>
      <c r="E111" s="1" t="s">
        <v>13653</v>
      </c>
      <c r="F111" s="1" t="s">
        <v>9</v>
      </c>
      <c r="G111" s="1" t="s">
        <v>10</v>
      </c>
      <c r="H111" s="1" t="s">
        <v>3940</v>
      </c>
      <c r="I111" s="4">
        <f t="shared" si="1"/>
        <v>354827.5625</v>
      </c>
      <c r="J111" s="14">
        <v>56772.41</v>
      </c>
      <c r="K111" s="14" t="s">
        <v>6142</v>
      </c>
    </row>
    <row r="112" spans="1:11" hidden="1">
      <c r="A112" s="1" t="s">
        <v>305</v>
      </c>
      <c r="B112" s="13">
        <v>41797</v>
      </c>
      <c r="C112" s="1" t="s">
        <v>11163</v>
      </c>
      <c r="D112" s="1">
        <v>1</v>
      </c>
      <c r="E112" s="1" t="s">
        <v>13654</v>
      </c>
      <c r="F112" s="1" t="s">
        <v>70</v>
      </c>
      <c r="G112" s="1" t="s">
        <v>10</v>
      </c>
      <c r="H112" s="1" t="s">
        <v>4330</v>
      </c>
      <c r="I112" s="4">
        <f t="shared" si="1"/>
        <v>-232663.8125</v>
      </c>
      <c r="J112" s="14">
        <v>-37226.21</v>
      </c>
      <c r="K112" s="14" t="s">
        <v>6142</v>
      </c>
    </row>
    <row r="113" spans="1:11" hidden="1">
      <c r="A113" s="1" t="s">
        <v>1832</v>
      </c>
      <c r="B113" s="13">
        <v>41797</v>
      </c>
      <c r="C113" s="1" t="s">
        <v>9364</v>
      </c>
      <c r="D113" s="1">
        <v>1</v>
      </c>
      <c r="E113" s="1" t="s">
        <v>13655</v>
      </c>
      <c r="F113" s="1" t="s">
        <v>9</v>
      </c>
      <c r="G113" s="1" t="s">
        <v>10</v>
      </c>
      <c r="H113" s="1" t="s">
        <v>9187</v>
      </c>
      <c r="I113" s="4">
        <f t="shared" si="1"/>
        <v>206801.75</v>
      </c>
      <c r="J113" s="14">
        <v>33088.28</v>
      </c>
      <c r="K113" s="14" t="s">
        <v>6142</v>
      </c>
    </row>
    <row r="114" spans="1:11" hidden="1">
      <c r="A114" s="1" t="s">
        <v>13656</v>
      </c>
      <c r="B114" s="13">
        <v>41797</v>
      </c>
      <c r="C114" s="1" t="s">
        <v>11163</v>
      </c>
      <c r="D114" s="1">
        <v>1</v>
      </c>
      <c r="E114" s="1" t="s">
        <v>13657</v>
      </c>
      <c r="F114" s="1" t="s">
        <v>9</v>
      </c>
      <c r="G114" s="1" t="s">
        <v>10</v>
      </c>
      <c r="H114" s="1" t="s">
        <v>13658</v>
      </c>
      <c r="I114" s="4">
        <f t="shared" si="1"/>
        <v>232663.8125</v>
      </c>
      <c r="J114" s="14">
        <v>37226.21</v>
      </c>
      <c r="K114" s="14" t="s">
        <v>6142</v>
      </c>
    </row>
    <row r="115" spans="1:11" hidden="1">
      <c r="A115" s="1" t="s">
        <v>13659</v>
      </c>
      <c r="B115" s="13">
        <v>41797</v>
      </c>
      <c r="C115" s="1" t="s">
        <v>13660</v>
      </c>
      <c r="D115" s="1">
        <v>1</v>
      </c>
      <c r="E115" s="1" t="s">
        <v>13661</v>
      </c>
      <c r="F115" s="1" t="s">
        <v>9</v>
      </c>
      <c r="G115" s="1" t="s">
        <v>10</v>
      </c>
      <c r="H115" s="1" t="s">
        <v>13643</v>
      </c>
      <c r="I115" s="4">
        <f t="shared" si="1"/>
        <v>319827.5625</v>
      </c>
      <c r="J115" s="14">
        <v>51172.41</v>
      </c>
      <c r="K115" s="14" t="s">
        <v>6142</v>
      </c>
    </row>
    <row r="116" spans="1:11" hidden="1">
      <c r="A116" s="1" t="s">
        <v>153</v>
      </c>
      <c r="B116" s="13">
        <v>41799</v>
      </c>
      <c r="C116" s="1" t="s">
        <v>13662</v>
      </c>
      <c r="D116" s="1">
        <v>2</v>
      </c>
      <c r="E116" s="1" t="s">
        <v>13663</v>
      </c>
      <c r="F116" s="1" t="s">
        <v>37</v>
      </c>
      <c r="G116" s="1" t="s">
        <v>38</v>
      </c>
      <c r="H116" s="1" t="s">
        <v>39</v>
      </c>
      <c r="I116" s="4">
        <f t="shared" si="1"/>
        <v>938.00000000000011</v>
      </c>
      <c r="J116" s="1">
        <v>150.08000000000001</v>
      </c>
      <c r="K116" s="14" t="s">
        <v>6145</v>
      </c>
    </row>
    <row r="117" spans="1:11" hidden="1">
      <c r="A117" s="1" t="s">
        <v>157</v>
      </c>
      <c r="B117" s="13">
        <v>41799</v>
      </c>
      <c r="C117" s="1" t="s">
        <v>13664</v>
      </c>
      <c r="D117" s="1">
        <v>2</v>
      </c>
      <c r="E117" s="1" t="s">
        <v>13665</v>
      </c>
      <c r="F117" s="1" t="s">
        <v>37</v>
      </c>
      <c r="G117" s="1" t="s">
        <v>38</v>
      </c>
      <c r="H117" s="1" t="s">
        <v>39</v>
      </c>
      <c r="I117" s="4">
        <f t="shared" si="1"/>
        <v>281</v>
      </c>
      <c r="J117" s="1">
        <v>44.96</v>
      </c>
      <c r="K117" s="14" t="s">
        <v>6145</v>
      </c>
    </row>
    <row r="118" spans="1:11" hidden="1">
      <c r="A118" s="1" t="s">
        <v>160</v>
      </c>
      <c r="B118" s="13">
        <v>41799</v>
      </c>
      <c r="C118" s="1" t="s">
        <v>1210</v>
      </c>
      <c r="D118" s="1">
        <v>1</v>
      </c>
      <c r="E118" s="1" t="s">
        <v>13666</v>
      </c>
      <c r="F118" s="1" t="s">
        <v>70</v>
      </c>
      <c r="G118" s="1" t="s">
        <v>103</v>
      </c>
      <c r="H118" s="1" t="s">
        <v>12297</v>
      </c>
      <c r="I118" s="4">
        <f t="shared" si="1"/>
        <v>-259051.75</v>
      </c>
      <c r="J118" s="14">
        <v>-41448.28</v>
      </c>
      <c r="K118" s="14" t="s">
        <v>6142</v>
      </c>
    </row>
    <row r="119" spans="1:11" hidden="1">
      <c r="A119" s="1" t="s">
        <v>224</v>
      </c>
      <c r="B119" s="13">
        <v>41799</v>
      </c>
      <c r="C119" s="1" t="s">
        <v>1210</v>
      </c>
      <c r="D119" s="1">
        <v>1</v>
      </c>
      <c r="E119" s="1" t="s">
        <v>13667</v>
      </c>
      <c r="F119" s="1" t="s">
        <v>9</v>
      </c>
      <c r="G119" s="1" t="s">
        <v>103</v>
      </c>
      <c r="H119" s="1" t="s">
        <v>12297</v>
      </c>
      <c r="I119" s="4">
        <f t="shared" si="1"/>
        <v>259051.75</v>
      </c>
      <c r="J119" s="14">
        <v>41448.28</v>
      </c>
      <c r="K119" s="14" t="s">
        <v>6142</v>
      </c>
    </row>
    <row r="120" spans="1:11" hidden="1">
      <c r="A120" s="1" t="s">
        <v>1284</v>
      </c>
      <c r="B120" s="13">
        <v>41799</v>
      </c>
      <c r="C120" s="1" t="s">
        <v>3838</v>
      </c>
      <c r="D120" s="1">
        <v>1</v>
      </c>
      <c r="E120" s="1" t="s">
        <v>13668</v>
      </c>
      <c r="F120" s="1" t="s">
        <v>58</v>
      </c>
      <c r="G120" s="1" t="s">
        <v>103</v>
      </c>
      <c r="H120" s="1" t="s">
        <v>3833</v>
      </c>
      <c r="I120" s="4">
        <f t="shared" si="1"/>
        <v>3017.25</v>
      </c>
      <c r="J120" s="1">
        <v>482.76</v>
      </c>
      <c r="K120" s="14" t="s">
        <v>6138</v>
      </c>
    </row>
    <row r="121" spans="1:11" hidden="1">
      <c r="A121" s="1" t="s">
        <v>1378</v>
      </c>
      <c r="B121" s="13">
        <v>41799</v>
      </c>
      <c r="C121" s="1" t="s">
        <v>3843</v>
      </c>
      <c r="D121" s="1">
        <v>1</v>
      </c>
      <c r="E121" s="1" t="s">
        <v>13669</v>
      </c>
      <c r="F121" s="1" t="s">
        <v>58</v>
      </c>
      <c r="G121" s="1" t="s">
        <v>103</v>
      </c>
      <c r="H121" s="1" t="s">
        <v>3833</v>
      </c>
      <c r="I121" s="4">
        <f t="shared" si="1"/>
        <v>3017.25</v>
      </c>
      <c r="J121" s="1">
        <v>482.76</v>
      </c>
      <c r="K121" s="14" t="s">
        <v>6138</v>
      </c>
    </row>
    <row r="122" spans="1:11" hidden="1">
      <c r="A122" s="1" t="s">
        <v>68</v>
      </c>
      <c r="B122" s="13">
        <v>41799</v>
      </c>
      <c r="C122" s="1" t="s">
        <v>3831</v>
      </c>
      <c r="D122" s="1">
        <v>1</v>
      </c>
      <c r="E122" s="1" t="s">
        <v>13670</v>
      </c>
      <c r="F122" s="1" t="s">
        <v>58</v>
      </c>
      <c r="G122" s="1" t="s">
        <v>103</v>
      </c>
      <c r="H122" s="1" t="s">
        <v>3833</v>
      </c>
      <c r="I122" s="4">
        <f t="shared" si="1"/>
        <v>3017.25</v>
      </c>
      <c r="J122" s="1">
        <v>482.76</v>
      </c>
      <c r="K122" s="14" t="s">
        <v>6138</v>
      </c>
    </row>
    <row r="123" spans="1:11" hidden="1">
      <c r="A123" s="1" t="s">
        <v>13671</v>
      </c>
      <c r="B123" s="13">
        <v>41800</v>
      </c>
      <c r="C123" s="1" t="s">
        <v>13672</v>
      </c>
      <c r="D123" s="1">
        <v>2</v>
      </c>
      <c r="E123" s="1" t="s">
        <v>13673</v>
      </c>
      <c r="F123" s="1" t="s">
        <v>37</v>
      </c>
      <c r="G123" s="1" t="s">
        <v>38</v>
      </c>
      <c r="H123" s="1" t="s">
        <v>39</v>
      </c>
      <c r="I123" s="4">
        <f t="shared" si="1"/>
        <v>660.1875</v>
      </c>
      <c r="J123" s="1">
        <v>105.63</v>
      </c>
      <c r="K123" s="14" t="s">
        <v>6145</v>
      </c>
    </row>
    <row r="124" spans="1:11" hidden="1">
      <c r="A124" t="s">
        <v>8470</v>
      </c>
      <c r="B124" s="3">
        <v>41800</v>
      </c>
      <c r="C124" t="s">
        <v>14489</v>
      </c>
      <c r="D124">
        <v>1</v>
      </c>
      <c r="E124" t="s">
        <v>14490</v>
      </c>
      <c r="F124" t="s">
        <v>9</v>
      </c>
      <c r="G124" t="s">
        <v>10</v>
      </c>
      <c r="H124" t="s">
        <v>14491</v>
      </c>
      <c r="I124" s="4">
        <f t="shared" si="1"/>
        <v>25862.0625</v>
      </c>
      <c r="J124" s="4">
        <v>4137.93</v>
      </c>
      <c r="K124" s="14" t="s">
        <v>6141</v>
      </c>
    </row>
    <row r="125" spans="1:11" hidden="1">
      <c r="A125" s="1" t="s">
        <v>8472</v>
      </c>
      <c r="B125" s="13">
        <v>41800</v>
      </c>
      <c r="C125" s="1" t="s">
        <v>11257</v>
      </c>
      <c r="D125" s="1">
        <v>1</v>
      </c>
      <c r="E125" s="1" t="s">
        <v>13677</v>
      </c>
      <c r="F125" s="1" t="s">
        <v>58</v>
      </c>
      <c r="G125" s="1" t="s">
        <v>10</v>
      </c>
      <c r="H125" s="1" t="s">
        <v>3940</v>
      </c>
      <c r="I125" s="4">
        <f t="shared" si="1"/>
        <v>12219</v>
      </c>
      <c r="J125" s="14">
        <v>1955.04</v>
      </c>
      <c r="K125" s="14" t="s">
        <v>6138</v>
      </c>
    </row>
    <row r="126" spans="1:11" hidden="1">
      <c r="A126" s="1" t="s">
        <v>13678</v>
      </c>
      <c r="B126" s="13">
        <v>41800</v>
      </c>
      <c r="C126" s="1" t="s">
        <v>11257</v>
      </c>
      <c r="D126" s="1">
        <v>1</v>
      </c>
      <c r="E126" s="1" t="s">
        <v>13679</v>
      </c>
      <c r="F126" s="1" t="s">
        <v>58</v>
      </c>
      <c r="G126" s="1" t="s">
        <v>10</v>
      </c>
      <c r="H126" s="1" t="s">
        <v>3940</v>
      </c>
      <c r="I126" s="4">
        <f t="shared" si="1"/>
        <v>6609.5</v>
      </c>
      <c r="J126" s="14">
        <v>1057.52</v>
      </c>
      <c r="K126" s="14" t="s">
        <v>6138</v>
      </c>
    </row>
    <row r="127" spans="1:11" hidden="1">
      <c r="A127" t="s">
        <v>14492</v>
      </c>
      <c r="B127" s="3">
        <v>41800</v>
      </c>
      <c r="C127" t="s">
        <v>16</v>
      </c>
      <c r="D127">
        <v>2</v>
      </c>
      <c r="E127" t="s">
        <v>14493</v>
      </c>
      <c r="F127" t="s">
        <v>1283</v>
      </c>
      <c r="G127" t="s">
        <v>0</v>
      </c>
      <c r="H127" t="s">
        <v>14229</v>
      </c>
      <c r="I127" s="4">
        <f t="shared" si="1"/>
        <v>1096.8125</v>
      </c>
      <c r="J127">
        <v>175.49</v>
      </c>
      <c r="K127" s="14" t="s">
        <v>6149</v>
      </c>
    </row>
    <row r="128" spans="1:11" hidden="1">
      <c r="A128" t="s">
        <v>14492</v>
      </c>
      <c r="B128" s="3">
        <v>41800</v>
      </c>
      <c r="C128" t="s">
        <v>16</v>
      </c>
      <c r="D128">
        <v>2</v>
      </c>
      <c r="E128" t="s">
        <v>14493</v>
      </c>
      <c r="F128" t="s">
        <v>1283</v>
      </c>
      <c r="G128" t="s">
        <v>0</v>
      </c>
      <c r="H128" t="s">
        <v>14229</v>
      </c>
      <c r="I128" s="4">
        <f t="shared" si="1"/>
        <v>-1398.75</v>
      </c>
      <c r="J128">
        <v>-223.8</v>
      </c>
      <c r="K128" s="14" t="s">
        <v>6149</v>
      </c>
    </row>
    <row r="129" spans="1:11" hidden="1">
      <c r="A129" s="2" t="s">
        <v>14492</v>
      </c>
      <c r="B129" s="5">
        <v>41800</v>
      </c>
      <c r="C129" s="2" t="s">
        <v>16</v>
      </c>
      <c r="D129" s="2">
        <v>2</v>
      </c>
      <c r="E129" s="2" t="s">
        <v>14493</v>
      </c>
      <c r="F129" s="2" t="s">
        <v>1283</v>
      </c>
      <c r="G129" s="2" t="s">
        <v>0</v>
      </c>
      <c r="H129" s="2" t="s">
        <v>14229</v>
      </c>
      <c r="I129" s="4">
        <f t="shared" si="1"/>
        <v>-1096.8125</v>
      </c>
      <c r="J129" s="2">
        <v>-175.49</v>
      </c>
      <c r="K129" s="14" t="s">
        <v>6149</v>
      </c>
    </row>
    <row r="130" spans="1:11" hidden="1">
      <c r="A130" s="1" t="s">
        <v>13680</v>
      </c>
      <c r="B130" s="13">
        <v>41800</v>
      </c>
      <c r="C130" s="1" t="s">
        <v>11257</v>
      </c>
      <c r="D130" s="1">
        <v>1</v>
      </c>
      <c r="E130" s="1" t="s">
        <v>13681</v>
      </c>
      <c r="F130" s="1" t="s">
        <v>6532</v>
      </c>
      <c r="G130" s="1" t="s">
        <v>10</v>
      </c>
      <c r="H130" s="1" t="s">
        <v>3940</v>
      </c>
      <c r="I130" s="4">
        <f t="shared" si="1"/>
        <v>-12219</v>
      </c>
      <c r="J130" s="14">
        <v>-1955.04</v>
      </c>
      <c r="K130" s="14" t="s">
        <v>6138</v>
      </c>
    </row>
    <row r="131" spans="1:11" hidden="1">
      <c r="A131" s="1" t="s">
        <v>13682</v>
      </c>
      <c r="B131" s="13">
        <v>41800</v>
      </c>
      <c r="C131" s="1" t="s">
        <v>11257</v>
      </c>
      <c r="D131" s="1">
        <v>1</v>
      </c>
      <c r="E131" s="1" t="s">
        <v>13683</v>
      </c>
      <c r="F131" s="1" t="s">
        <v>6532</v>
      </c>
      <c r="G131" s="1" t="s">
        <v>10</v>
      </c>
      <c r="H131" s="1" t="s">
        <v>3940</v>
      </c>
      <c r="I131" s="4">
        <f t="shared" si="1"/>
        <v>-6609.5</v>
      </c>
      <c r="J131" s="14">
        <v>-1057.52</v>
      </c>
      <c r="K131" s="14" t="s">
        <v>6138</v>
      </c>
    </row>
    <row r="132" spans="1:11" hidden="1">
      <c r="A132" s="1" t="s">
        <v>385</v>
      </c>
      <c r="B132" s="13">
        <v>41800</v>
      </c>
      <c r="C132" s="1" t="s">
        <v>11257</v>
      </c>
      <c r="D132" s="1">
        <v>1</v>
      </c>
      <c r="E132" s="1" t="s">
        <v>13684</v>
      </c>
      <c r="F132" s="1" t="s">
        <v>58</v>
      </c>
      <c r="G132" s="1" t="s">
        <v>10</v>
      </c>
      <c r="H132" s="1" t="s">
        <v>13685</v>
      </c>
      <c r="I132" s="4">
        <f t="shared" si="1"/>
        <v>6609.5</v>
      </c>
      <c r="J132" s="14">
        <v>1057.52</v>
      </c>
      <c r="K132" s="14" t="s">
        <v>6138</v>
      </c>
    </row>
    <row r="133" spans="1:11" hidden="1">
      <c r="A133" s="1" t="s">
        <v>388</v>
      </c>
      <c r="B133" s="13">
        <v>41800</v>
      </c>
      <c r="C133" s="1" t="s">
        <v>11257</v>
      </c>
      <c r="D133" s="1">
        <v>1</v>
      </c>
      <c r="E133" s="1" t="s">
        <v>13686</v>
      </c>
      <c r="F133" s="1" t="s">
        <v>58</v>
      </c>
      <c r="G133" s="1" t="s">
        <v>10</v>
      </c>
      <c r="H133" s="1" t="s">
        <v>13685</v>
      </c>
      <c r="I133" s="4">
        <f t="shared" si="1"/>
        <v>12219</v>
      </c>
      <c r="J133" s="14">
        <v>1955.04</v>
      </c>
      <c r="K133" s="14" t="s">
        <v>6138</v>
      </c>
    </row>
    <row r="134" spans="1:11" hidden="1">
      <c r="A134" t="s">
        <v>8473</v>
      </c>
      <c r="B134" s="3">
        <v>41800</v>
      </c>
      <c r="C134" t="s">
        <v>16</v>
      </c>
      <c r="D134">
        <v>2</v>
      </c>
      <c r="E134" t="s">
        <v>14494</v>
      </c>
      <c r="F134" t="s">
        <v>1283</v>
      </c>
      <c r="G134" t="s">
        <v>0</v>
      </c>
      <c r="H134" t="s">
        <v>14229</v>
      </c>
      <c r="I134" s="4">
        <f t="shared" si="1"/>
        <v>1398.75</v>
      </c>
      <c r="J134">
        <v>223.8</v>
      </c>
      <c r="K134" s="14" t="s">
        <v>6149</v>
      </c>
    </row>
    <row r="135" spans="1:11" hidden="1">
      <c r="A135" t="s">
        <v>8473</v>
      </c>
      <c r="B135" s="3">
        <v>41800</v>
      </c>
      <c r="C135" t="s">
        <v>16</v>
      </c>
      <c r="D135">
        <v>2</v>
      </c>
      <c r="E135" t="s">
        <v>14494</v>
      </c>
      <c r="F135" t="s">
        <v>1283</v>
      </c>
      <c r="G135" t="s">
        <v>0</v>
      </c>
      <c r="H135" t="s">
        <v>14229</v>
      </c>
      <c r="I135" s="4">
        <f t="shared" si="1"/>
        <v>-1501.8125</v>
      </c>
      <c r="J135">
        <v>-240.29</v>
      </c>
      <c r="K135" s="14" t="s">
        <v>6149</v>
      </c>
    </row>
    <row r="136" spans="1:11" hidden="1">
      <c r="A136" s="2" t="s">
        <v>8473</v>
      </c>
      <c r="B136" s="5">
        <v>41800</v>
      </c>
      <c r="C136" s="2" t="s">
        <v>16</v>
      </c>
      <c r="D136" s="2">
        <v>2</v>
      </c>
      <c r="E136" s="2" t="s">
        <v>14494</v>
      </c>
      <c r="F136" s="2" t="s">
        <v>1283</v>
      </c>
      <c r="G136" s="2" t="s">
        <v>0</v>
      </c>
      <c r="H136" s="2" t="s">
        <v>14229</v>
      </c>
      <c r="I136" s="4">
        <f t="shared" si="1"/>
        <v>-1398.75</v>
      </c>
      <c r="J136" s="2">
        <v>-223.8</v>
      </c>
      <c r="K136" s="14" t="s">
        <v>6149</v>
      </c>
    </row>
    <row r="137" spans="1:11" hidden="1">
      <c r="A137" s="1" t="s">
        <v>1958</v>
      </c>
      <c r="B137" s="13">
        <v>41800</v>
      </c>
      <c r="C137" s="1" t="s">
        <v>13687</v>
      </c>
      <c r="D137" s="1">
        <v>2</v>
      </c>
      <c r="E137" s="1" t="s">
        <v>13688</v>
      </c>
      <c r="F137" s="1" t="s">
        <v>26</v>
      </c>
      <c r="G137" s="1" t="s">
        <v>103</v>
      </c>
      <c r="H137" s="1" t="s">
        <v>914</v>
      </c>
      <c r="I137" s="4">
        <f t="shared" si="1"/>
        <v>853.43750000000011</v>
      </c>
      <c r="J137" s="1">
        <v>136.55000000000001</v>
      </c>
      <c r="K137" s="14" t="s">
        <v>6145</v>
      </c>
    </row>
    <row r="138" spans="1:11" hidden="1">
      <c r="A138" s="1" t="s">
        <v>1961</v>
      </c>
      <c r="B138" s="13">
        <v>41800</v>
      </c>
      <c r="C138" s="1" t="s">
        <v>13689</v>
      </c>
      <c r="D138" s="1">
        <v>2</v>
      </c>
      <c r="E138" s="1" t="s">
        <v>13690</v>
      </c>
      <c r="F138" s="1" t="s">
        <v>26</v>
      </c>
      <c r="G138" s="1" t="s">
        <v>103</v>
      </c>
      <c r="H138" s="1" t="s">
        <v>9234</v>
      </c>
      <c r="I138" s="4">
        <f t="shared" ref="I138:I201" si="2">J138*100/16</f>
        <v>12474.75</v>
      </c>
      <c r="J138" s="14">
        <v>1995.96</v>
      </c>
      <c r="K138" s="14" t="s">
        <v>6145</v>
      </c>
    </row>
    <row r="139" spans="1:11" hidden="1">
      <c r="A139" s="1" t="s">
        <v>1964</v>
      </c>
      <c r="B139" s="13">
        <v>41800</v>
      </c>
      <c r="C139" s="1" t="s">
        <v>13689</v>
      </c>
      <c r="D139" s="1">
        <v>2</v>
      </c>
      <c r="E139" s="1" t="s">
        <v>13691</v>
      </c>
      <c r="F139" s="1" t="s">
        <v>939</v>
      </c>
      <c r="G139" s="1" t="s">
        <v>13</v>
      </c>
      <c r="H139" s="1" t="s">
        <v>9234</v>
      </c>
      <c r="I139" s="4">
        <f t="shared" si="2"/>
        <v>-12474.75</v>
      </c>
      <c r="J139" s="14">
        <v>-1995.96</v>
      </c>
      <c r="K139" s="14" t="s">
        <v>6145</v>
      </c>
    </row>
    <row r="140" spans="1:11" hidden="1">
      <c r="A140" s="1" t="s">
        <v>1967</v>
      </c>
      <c r="B140" s="13">
        <v>41800</v>
      </c>
      <c r="C140" s="1" t="s">
        <v>13689</v>
      </c>
      <c r="D140" s="1">
        <v>2</v>
      </c>
      <c r="E140" s="1" t="s">
        <v>13692</v>
      </c>
      <c r="F140" s="1" t="s">
        <v>3572</v>
      </c>
      <c r="G140" s="1" t="s">
        <v>103</v>
      </c>
      <c r="H140" s="1" t="s">
        <v>9234</v>
      </c>
      <c r="I140" s="4">
        <f t="shared" si="2"/>
        <v>12474.75</v>
      </c>
      <c r="J140" s="14">
        <v>1995.96</v>
      </c>
      <c r="K140" s="14" t="s">
        <v>6145</v>
      </c>
    </row>
    <row r="141" spans="1:11" hidden="1">
      <c r="A141" s="1" t="s">
        <v>13693</v>
      </c>
      <c r="B141" s="13">
        <v>41800</v>
      </c>
      <c r="C141" s="1" t="s">
        <v>13694</v>
      </c>
      <c r="D141" s="1">
        <v>1</v>
      </c>
      <c r="E141" s="1" t="s">
        <v>13695</v>
      </c>
      <c r="F141" s="1" t="s">
        <v>9</v>
      </c>
      <c r="G141" s="1" t="s">
        <v>10</v>
      </c>
      <c r="H141" s="1" t="s">
        <v>13696</v>
      </c>
      <c r="I141" s="4">
        <f t="shared" si="2"/>
        <v>203362.0625</v>
      </c>
      <c r="J141" s="14">
        <v>32537.93</v>
      </c>
      <c r="K141" s="14" t="s">
        <v>6142</v>
      </c>
    </row>
    <row r="142" spans="1:11" hidden="1">
      <c r="A142" s="1" t="s">
        <v>8478</v>
      </c>
      <c r="B142" s="13">
        <v>41800</v>
      </c>
      <c r="C142" s="1" t="s">
        <v>13694</v>
      </c>
      <c r="D142" s="1">
        <v>1</v>
      </c>
      <c r="E142" s="1" t="s">
        <v>13697</v>
      </c>
      <c r="F142" s="1" t="s">
        <v>58</v>
      </c>
      <c r="G142" s="1" t="s">
        <v>10</v>
      </c>
      <c r="H142" s="1" t="s">
        <v>13696</v>
      </c>
      <c r="I142" s="4">
        <f t="shared" si="2"/>
        <v>11637.9375</v>
      </c>
      <c r="J142" s="14">
        <v>1862.07</v>
      </c>
      <c r="K142" s="14" t="s">
        <v>6138</v>
      </c>
    </row>
    <row r="143" spans="1:11" hidden="1">
      <c r="A143" s="1" t="s">
        <v>3680</v>
      </c>
      <c r="B143" s="13">
        <v>41800</v>
      </c>
      <c r="C143" s="1" t="s">
        <v>9360</v>
      </c>
      <c r="D143" s="1">
        <v>1</v>
      </c>
      <c r="E143" s="1" t="s">
        <v>13698</v>
      </c>
      <c r="F143" s="1" t="s">
        <v>70</v>
      </c>
      <c r="G143" s="1" t="s">
        <v>10</v>
      </c>
      <c r="H143" s="1" t="s">
        <v>9362</v>
      </c>
      <c r="I143" s="4">
        <f t="shared" si="2"/>
        <v>-249905.1875</v>
      </c>
      <c r="J143" s="14">
        <v>-39984.83</v>
      </c>
      <c r="K143" s="14" t="s">
        <v>6142</v>
      </c>
    </row>
    <row r="144" spans="1:11" hidden="1">
      <c r="A144" s="1" t="s">
        <v>3685</v>
      </c>
      <c r="B144" s="13">
        <v>41800</v>
      </c>
      <c r="C144" s="1" t="s">
        <v>9360</v>
      </c>
      <c r="D144" s="1">
        <v>1</v>
      </c>
      <c r="E144" s="1" t="s">
        <v>13699</v>
      </c>
      <c r="F144" s="1" t="s">
        <v>9</v>
      </c>
      <c r="G144" s="1" t="s">
        <v>10</v>
      </c>
      <c r="H144" s="1" t="s">
        <v>9362</v>
      </c>
      <c r="I144" s="4">
        <f t="shared" si="2"/>
        <v>249905.1875</v>
      </c>
      <c r="J144" s="14">
        <v>39984.83</v>
      </c>
      <c r="K144" s="14" t="s">
        <v>6142</v>
      </c>
    </row>
    <row r="145" spans="1:11" hidden="1">
      <c r="A145" t="s">
        <v>401</v>
      </c>
      <c r="B145" s="3">
        <v>41800</v>
      </c>
      <c r="C145" t="s">
        <v>14495</v>
      </c>
      <c r="D145">
        <v>2</v>
      </c>
      <c r="E145" t="s">
        <v>14496</v>
      </c>
      <c r="F145" t="s">
        <v>1368</v>
      </c>
      <c r="G145" t="s">
        <v>103</v>
      </c>
      <c r="H145" t="s">
        <v>88</v>
      </c>
      <c r="I145" s="4">
        <f t="shared" si="2"/>
        <v>1099.5</v>
      </c>
      <c r="J145">
        <v>175.92</v>
      </c>
      <c r="K145" s="14" t="s">
        <v>6151</v>
      </c>
    </row>
    <row r="146" spans="1:11" hidden="1">
      <c r="A146" s="1" t="s">
        <v>3689</v>
      </c>
      <c r="B146" s="13">
        <v>41800</v>
      </c>
      <c r="C146" s="1" t="s">
        <v>13700</v>
      </c>
      <c r="D146" s="1">
        <v>1</v>
      </c>
      <c r="E146" s="1" t="s">
        <v>13701</v>
      </c>
      <c r="F146" s="1" t="s">
        <v>9</v>
      </c>
      <c r="G146" s="1" t="s">
        <v>10</v>
      </c>
      <c r="H146" s="1" t="s">
        <v>13702</v>
      </c>
      <c r="I146" s="4">
        <f t="shared" si="2"/>
        <v>460689.625</v>
      </c>
      <c r="J146" s="14">
        <v>73710.34</v>
      </c>
      <c r="K146" s="14" t="s">
        <v>6142</v>
      </c>
    </row>
    <row r="147" spans="1:11" hidden="1">
      <c r="A147" t="s">
        <v>3692</v>
      </c>
      <c r="B147" s="3">
        <v>41800</v>
      </c>
      <c r="C147" t="s">
        <v>14497</v>
      </c>
      <c r="D147">
        <v>2</v>
      </c>
      <c r="E147" t="s">
        <v>14498</v>
      </c>
      <c r="F147" t="s">
        <v>1368</v>
      </c>
      <c r="G147" t="s">
        <v>103</v>
      </c>
      <c r="H147" t="s">
        <v>88</v>
      </c>
      <c r="I147" s="4">
        <f t="shared" si="2"/>
        <v>2489.0625</v>
      </c>
      <c r="J147">
        <v>398.25</v>
      </c>
      <c r="K147" s="14" t="s">
        <v>6151</v>
      </c>
    </row>
    <row r="148" spans="1:11" hidden="1">
      <c r="A148" s="1" t="s">
        <v>3695</v>
      </c>
      <c r="B148" s="13">
        <v>41800</v>
      </c>
      <c r="C148" s="1" t="s">
        <v>13703</v>
      </c>
      <c r="D148" s="1">
        <v>1</v>
      </c>
      <c r="E148" s="1" t="s">
        <v>13704</v>
      </c>
      <c r="F148" s="1" t="s">
        <v>9</v>
      </c>
      <c r="G148" s="1" t="s">
        <v>10</v>
      </c>
      <c r="H148" s="1" t="s">
        <v>13705</v>
      </c>
      <c r="I148" s="4">
        <f t="shared" si="2"/>
        <v>206801.75</v>
      </c>
      <c r="J148" s="14">
        <v>33088.28</v>
      </c>
      <c r="K148" s="14" t="s">
        <v>6142</v>
      </c>
    </row>
    <row r="149" spans="1:11" hidden="1">
      <c r="A149" s="1" t="s">
        <v>13706</v>
      </c>
      <c r="B149" s="13">
        <v>41801</v>
      </c>
      <c r="C149" s="1" t="s">
        <v>13700</v>
      </c>
      <c r="D149" s="1">
        <v>1</v>
      </c>
      <c r="E149" s="1" t="s">
        <v>13707</v>
      </c>
      <c r="F149" s="1" t="s">
        <v>70</v>
      </c>
      <c r="G149" s="1" t="s">
        <v>10</v>
      </c>
      <c r="H149" s="1" t="s">
        <v>13702</v>
      </c>
      <c r="I149" s="4">
        <f t="shared" si="2"/>
        <v>-460689.625</v>
      </c>
      <c r="J149" s="14">
        <v>-73710.34</v>
      </c>
      <c r="K149" s="14" t="s">
        <v>6142</v>
      </c>
    </row>
    <row r="150" spans="1:11" hidden="1">
      <c r="A150" s="1" t="s">
        <v>8481</v>
      </c>
      <c r="B150" s="13">
        <v>41801</v>
      </c>
      <c r="C150" s="1" t="s">
        <v>13700</v>
      </c>
      <c r="D150" s="1">
        <v>1</v>
      </c>
      <c r="E150" s="1" t="s">
        <v>13709</v>
      </c>
      <c r="F150" s="1" t="s">
        <v>9</v>
      </c>
      <c r="G150" s="1" t="s">
        <v>10</v>
      </c>
      <c r="H150" s="1" t="s">
        <v>13702</v>
      </c>
      <c r="I150" s="4">
        <f t="shared" si="2"/>
        <v>460689.625</v>
      </c>
      <c r="J150" s="14">
        <v>73710.34</v>
      </c>
      <c r="K150" s="14" t="s">
        <v>6142</v>
      </c>
    </row>
    <row r="151" spans="1:11" hidden="1">
      <c r="A151" t="s">
        <v>14499</v>
      </c>
      <c r="B151" s="3">
        <v>41801</v>
      </c>
      <c r="C151" t="s">
        <v>652</v>
      </c>
      <c r="D151">
        <v>2</v>
      </c>
      <c r="E151" t="s">
        <v>14500</v>
      </c>
      <c r="F151" t="s">
        <v>1283</v>
      </c>
      <c r="G151" t="s">
        <v>3</v>
      </c>
      <c r="H151" t="s">
        <v>14501</v>
      </c>
      <c r="I151" s="4">
        <f t="shared" si="2"/>
        <v>-129.3125</v>
      </c>
      <c r="J151">
        <v>-20.69</v>
      </c>
      <c r="K151" s="14" t="s">
        <v>6149</v>
      </c>
    </row>
    <row r="152" spans="1:11" hidden="1">
      <c r="A152" t="s">
        <v>8486</v>
      </c>
      <c r="B152" s="3">
        <v>41801</v>
      </c>
      <c r="C152" t="s">
        <v>14502</v>
      </c>
      <c r="D152">
        <v>1</v>
      </c>
      <c r="E152" t="s">
        <v>14503</v>
      </c>
      <c r="F152" t="s">
        <v>9</v>
      </c>
      <c r="G152" t="s">
        <v>10</v>
      </c>
      <c r="H152" t="s">
        <v>14504</v>
      </c>
      <c r="I152" s="4">
        <f t="shared" si="2"/>
        <v>83620.6875</v>
      </c>
      <c r="J152" s="4">
        <v>13379.31</v>
      </c>
      <c r="K152" s="14" t="s">
        <v>6141</v>
      </c>
    </row>
    <row r="153" spans="1:11" hidden="1">
      <c r="A153" s="1" t="s">
        <v>8487</v>
      </c>
      <c r="B153" s="13">
        <v>41801</v>
      </c>
      <c r="C153" s="1" t="s">
        <v>11163</v>
      </c>
      <c r="D153" s="1">
        <v>1</v>
      </c>
      <c r="E153" s="1" t="s">
        <v>13710</v>
      </c>
      <c r="F153" s="1" t="s">
        <v>70</v>
      </c>
      <c r="G153" s="1" t="s">
        <v>10</v>
      </c>
      <c r="H153" s="1" t="s">
        <v>13658</v>
      </c>
      <c r="I153" s="4">
        <f t="shared" si="2"/>
        <v>-232663.8125</v>
      </c>
      <c r="J153" s="14">
        <v>-37226.21</v>
      </c>
      <c r="K153" s="14" t="s">
        <v>6142</v>
      </c>
    </row>
    <row r="154" spans="1:11" hidden="1">
      <c r="A154" s="1" t="s">
        <v>420</v>
      </c>
      <c r="B154" s="13">
        <v>41801</v>
      </c>
      <c r="C154" s="1" t="s">
        <v>13711</v>
      </c>
      <c r="D154" s="1">
        <v>1</v>
      </c>
      <c r="E154" s="1" t="s">
        <v>13712</v>
      </c>
      <c r="F154" s="1" t="s">
        <v>9</v>
      </c>
      <c r="G154" s="1" t="s">
        <v>10</v>
      </c>
      <c r="H154" s="1" t="s">
        <v>2165</v>
      </c>
      <c r="I154" s="4">
        <f t="shared" si="2"/>
        <v>248793.125</v>
      </c>
      <c r="J154" s="14">
        <v>39806.9</v>
      </c>
      <c r="K154" s="14" t="s">
        <v>6142</v>
      </c>
    </row>
    <row r="155" spans="1:11" hidden="1">
      <c r="A155" t="s">
        <v>14505</v>
      </c>
      <c r="B155" s="3">
        <v>41801</v>
      </c>
      <c r="C155" t="s">
        <v>14506</v>
      </c>
      <c r="D155">
        <v>1</v>
      </c>
      <c r="E155" t="s">
        <v>14507</v>
      </c>
      <c r="F155" t="s">
        <v>9</v>
      </c>
      <c r="G155" t="s">
        <v>10</v>
      </c>
      <c r="H155" t="s">
        <v>14508</v>
      </c>
      <c r="I155" s="4">
        <f t="shared" si="2"/>
        <v>24137.9375</v>
      </c>
      <c r="J155" s="4">
        <v>3862.07</v>
      </c>
      <c r="K155" s="14" t="s">
        <v>6141</v>
      </c>
    </row>
    <row r="156" spans="1:11" hidden="1">
      <c r="A156" s="1" t="s">
        <v>453</v>
      </c>
      <c r="B156" s="13">
        <v>41801</v>
      </c>
      <c r="C156" s="1" t="s">
        <v>13713</v>
      </c>
      <c r="D156" s="1">
        <v>1</v>
      </c>
      <c r="E156" s="1" t="s">
        <v>13714</v>
      </c>
      <c r="F156" s="1" t="s">
        <v>9</v>
      </c>
      <c r="G156" s="1" t="s">
        <v>10</v>
      </c>
      <c r="H156" s="1" t="s">
        <v>13715</v>
      </c>
      <c r="I156" s="4">
        <f t="shared" si="2"/>
        <v>499396.5625</v>
      </c>
      <c r="J156" s="14">
        <v>79903.45</v>
      </c>
      <c r="K156" s="14" t="s">
        <v>6142</v>
      </c>
    </row>
    <row r="157" spans="1:11" hidden="1">
      <c r="A157" s="1" t="s">
        <v>11262</v>
      </c>
      <c r="B157" s="13">
        <v>41802</v>
      </c>
      <c r="C157" s="1" t="s">
        <v>13535</v>
      </c>
      <c r="D157" s="1">
        <v>1</v>
      </c>
      <c r="E157" s="1" t="s">
        <v>13716</v>
      </c>
      <c r="F157" s="1" t="s">
        <v>58</v>
      </c>
      <c r="G157" s="1" t="s">
        <v>10</v>
      </c>
      <c r="H157" s="1" t="s">
        <v>11844</v>
      </c>
      <c r="I157" s="4">
        <f t="shared" si="2"/>
        <v>2413.8125</v>
      </c>
      <c r="J157" s="1">
        <v>386.21</v>
      </c>
      <c r="K157" s="14" t="s">
        <v>6138</v>
      </c>
    </row>
    <row r="158" spans="1:11" hidden="1">
      <c r="A158" t="s">
        <v>14509</v>
      </c>
      <c r="B158" s="3">
        <v>41802</v>
      </c>
      <c r="C158" t="s">
        <v>14510</v>
      </c>
      <c r="D158">
        <v>2</v>
      </c>
      <c r="E158" t="s">
        <v>14511</v>
      </c>
      <c r="F158" t="s">
        <v>1637</v>
      </c>
      <c r="G158" t="s">
        <v>13</v>
      </c>
      <c r="H158" t="s">
        <v>6181</v>
      </c>
      <c r="I158" s="4">
        <f t="shared" si="2"/>
        <v>-6132.75</v>
      </c>
      <c r="J158">
        <v>-981.24</v>
      </c>
      <c r="K158" s="14" t="s">
        <v>6145</v>
      </c>
    </row>
    <row r="159" spans="1:11" hidden="1">
      <c r="A159" t="s">
        <v>466</v>
      </c>
      <c r="B159" s="3">
        <v>41802</v>
      </c>
      <c r="C159" t="s">
        <v>14512</v>
      </c>
      <c r="D159">
        <v>2</v>
      </c>
      <c r="E159" t="s">
        <v>14513</v>
      </c>
      <c r="F159" t="s">
        <v>1637</v>
      </c>
      <c r="G159" t="s">
        <v>13</v>
      </c>
      <c r="H159" t="s">
        <v>7292</v>
      </c>
      <c r="I159" s="4">
        <f t="shared" si="2"/>
        <v>-2525.875</v>
      </c>
      <c r="J159">
        <v>-404.14</v>
      </c>
      <c r="K159" s="14" t="s">
        <v>6145</v>
      </c>
    </row>
    <row r="160" spans="1:11" hidden="1">
      <c r="A160" s="1" t="s">
        <v>494</v>
      </c>
      <c r="B160" s="13">
        <v>41802</v>
      </c>
      <c r="C160" s="1" t="s">
        <v>13717</v>
      </c>
      <c r="D160" s="1">
        <v>2</v>
      </c>
      <c r="E160" s="1" t="s">
        <v>13718</v>
      </c>
      <c r="F160" s="1" t="s">
        <v>37</v>
      </c>
      <c r="G160" s="1" t="s">
        <v>38</v>
      </c>
      <c r="H160" s="1" t="s">
        <v>39</v>
      </c>
      <c r="I160" s="4">
        <f t="shared" si="2"/>
        <v>5842.5625</v>
      </c>
      <c r="J160" s="1">
        <v>934.81</v>
      </c>
      <c r="K160" s="14" t="s">
        <v>6145</v>
      </c>
    </row>
    <row r="161" spans="1:11" hidden="1">
      <c r="A161" s="1" t="s">
        <v>13719</v>
      </c>
      <c r="B161" s="13">
        <v>41802</v>
      </c>
      <c r="C161" s="1" t="s">
        <v>13720</v>
      </c>
      <c r="D161" s="1">
        <v>2</v>
      </c>
      <c r="E161" s="1" t="s">
        <v>13721</v>
      </c>
      <c r="F161" s="1" t="s">
        <v>37</v>
      </c>
      <c r="G161" s="1" t="s">
        <v>38</v>
      </c>
      <c r="H161" s="1" t="s">
        <v>39</v>
      </c>
      <c r="I161" s="4">
        <f t="shared" si="2"/>
        <v>1740.125</v>
      </c>
      <c r="J161" s="1">
        <v>278.42</v>
      </c>
      <c r="K161" s="14" t="s">
        <v>6145</v>
      </c>
    </row>
    <row r="162" spans="1:11" hidden="1">
      <c r="A162" s="1" t="s">
        <v>13722</v>
      </c>
      <c r="B162" s="13">
        <v>41802</v>
      </c>
      <c r="C162" s="1" t="s">
        <v>13723</v>
      </c>
      <c r="D162" s="1">
        <v>2</v>
      </c>
      <c r="E162" s="1" t="s">
        <v>13724</v>
      </c>
      <c r="F162" s="1" t="s">
        <v>37</v>
      </c>
      <c r="G162" s="1" t="s">
        <v>38</v>
      </c>
      <c r="H162" s="1" t="s">
        <v>39</v>
      </c>
      <c r="I162" s="4">
        <f t="shared" si="2"/>
        <v>1736.8749999999998</v>
      </c>
      <c r="J162" s="1">
        <v>277.89999999999998</v>
      </c>
      <c r="K162" s="14" t="s">
        <v>6145</v>
      </c>
    </row>
    <row r="163" spans="1:11" hidden="1">
      <c r="A163" s="1" t="s">
        <v>13725</v>
      </c>
      <c r="B163" s="13">
        <v>41802</v>
      </c>
      <c r="C163" s="1" t="s">
        <v>13726</v>
      </c>
      <c r="D163" s="1">
        <v>2</v>
      </c>
      <c r="E163" s="1" t="s">
        <v>13727</v>
      </c>
      <c r="F163" s="1" t="s">
        <v>37</v>
      </c>
      <c r="G163" s="1" t="s">
        <v>38</v>
      </c>
      <c r="H163" s="1" t="s">
        <v>39</v>
      </c>
      <c r="I163" s="4">
        <f t="shared" si="2"/>
        <v>78</v>
      </c>
      <c r="J163" s="1">
        <v>12.48</v>
      </c>
      <c r="K163" s="14" t="s">
        <v>6145</v>
      </c>
    </row>
    <row r="164" spans="1:11" hidden="1">
      <c r="A164" s="1" t="s">
        <v>13728</v>
      </c>
      <c r="B164" s="13">
        <v>41802</v>
      </c>
      <c r="C164" s="1" t="s">
        <v>8963</v>
      </c>
      <c r="D164" s="1">
        <v>1</v>
      </c>
      <c r="E164" s="1" t="s">
        <v>13729</v>
      </c>
      <c r="F164" s="1" t="s">
        <v>70</v>
      </c>
      <c r="G164" s="1" t="s">
        <v>10</v>
      </c>
      <c r="H164" s="1" t="s">
        <v>3731</v>
      </c>
      <c r="I164" s="4">
        <f t="shared" si="2"/>
        <v>-330344.8125</v>
      </c>
      <c r="J164" s="14">
        <v>-52855.17</v>
      </c>
      <c r="K164" s="14" t="s">
        <v>6142</v>
      </c>
    </row>
    <row r="165" spans="1:11" hidden="1">
      <c r="A165" s="1" t="s">
        <v>13730</v>
      </c>
      <c r="B165" s="13">
        <v>41802</v>
      </c>
      <c r="C165" s="1" t="s">
        <v>13731</v>
      </c>
      <c r="D165" s="1">
        <v>2</v>
      </c>
      <c r="E165" s="1" t="s">
        <v>13732</v>
      </c>
      <c r="F165" s="1" t="s">
        <v>37</v>
      </c>
      <c r="G165" s="1" t="s">
        <v>38</v>
      </c>
      <c r="H165" s="1" t="s">
        <v>39</v>
      </c>
      <c r="I165" s="4">
        <f t="shared" si="2"/>
        <v>762.6875</v>
      </c>
      <c r="J165" s="1">
        <v>122.03</v>
      </c>
      <c r="K165" s="14" t="s">
        <v>6145</v>
      </c>
    </row>
    <row r="166" spans="1:11" hidden="1">
      <c r="A166" s="1" t="s">
        <v>13733</v>
      </c>
      <c r="B166" s="13">
        <v>41802</v>
      </c>
      <c r="C166" s="1" t="s">
        <v>13734</v>
      </c>
      <c r="D166" s="1">
        <v>1</v>
      </c>
      <c r="E166" s="1" t="s">
        <v>13735</v>
      </c>
      <c r="F166" s="1" t="s">
        <v>9</v>
      </c>
      <c r="G166" s="1" t="s">
        <v>10</v>
      </c>
      <c r="H166" s="1" t="s">
        <v>3940</v>
      </c>
      <c r="I166" s="4">
        <f t="shared" si="2"/>
        <v>587931.0625</v>
      </c>
      <c r="J166" s="14">
        <v>94068.97</v>
      </c>
      <c r="K166" s="14" t="s">
        <v>6142</v>
      </c>
    </row>
    <row r="167" spans="1:11" hidden="1">
      <c r="A167" t="s">
        <v>14514</v>
      </c>
      <c r="B167" s="3">
        <v>41802</v>
      </c>
      <c r="C167" t="s">
        <v>14515</v>
      </c>
      <c r="D167">
        <v>1</v>
      </c>
      <c r="E167" t="s">
        <v>14516</v>
      </c>
      <c r="F167" t="s">
        <v>9</v>
      </c>
      <c r="G167" t="s">
        <v>10</v>
      </c>
      <c r="H167" t="s">
        <v>14517</v>
      </c>
      <c r="I167" s="4">
        <f t="shared" si="2"/>
        <v>25862.0625</v>
      </c>
      <c r="J167" s="4">
        <v>4137.93</v>
      </c>
      <c r="K167" s="14" t="s">
        <v>6141</v>
      </c>
    </row>
    <row r="168" spans="1:11" hidden="1">
      <c r="A168" t="s">
        <v>14518</v>
      </c>
      <c r="B168" s="3">
        <v>41803</v>
      </c>
      <c r="C168" t="s">
        <v>14519</v>
      </c>
      <c r="D168">
        <v>2</v>
      </c>
      <c r="E168" t="s">
        <v>14520</v>
      </c>
      <c r="F168" t="s">
        <v>1637</v>
      </c>
      <c r="G168" t="s">
        <v>13</v>
      </c>
      <c r="H168" t="s">
        <v>1145</v>
      </c>
      <c r="I168" s="4">
        <f t="shared" si="2"/>
        <v>-1208.625</v>
      </c>
      <c r="J168">
        <v>-193.38</v>
      </c>
      <c r="K168" s="14" t="s">
        <v>6145</v>
      </c>
    </row>
    <row r="169" spans="1:11" hidden="1">
      <c r="A169" t="s">
        <v>2199</v>
      </c>
      <c r="B169" s="3">
        <v>41803</v>
      </c>
      <c r="C169" t="s">
        <v>12268</v>
      </c>
      <c r="D169">
        <v>1</v>
      </c>
      <c r="E169" t="s">
        <v>14521</v>
      </c>
      <c r="F169" t="s">
        <v>9</v>
      </c>
      <c r="G169" t="s">
        <v>10</v>
      </c>
      <c r="H169" t="s">
        <v>14522</v>
      </c>
      <c r="I169" s="4">
        <f t="shared" si="2"/>
        <v>30172.4375</v>
      </c>
      <c r="J169" s="4">
        <v>4827.59</v>
      </c>
      <c r="K169" s="14" t="s">
        <v>6141</v>
      </c>
    </row>
    <row r="170" spans="1:11" hidden="1">
      <c r="A170" s="1" t="s">
        <v>504</v>
      </c>
      <c r="B170" s="13">
        <v>41803</v>
      </c>
      <c r="C170" s="1" t="s">
        <v>13736</v>
      </c>
      <c r="D170" s="1">
        <v>1</v>
      </c>
      <c r="E170" s="1" t="s">
        <v>13737</v>
      </c>
      <c r="F170" s="1" t="s">
        <v>269</v>
      </c>
      <c r="G170" s="1" t="s">
        <v>5</v>
      </c>
      <c r="H170" s="1" t="s">
        <v>13738</v>
      </c>
      <c r="I170" s="4">
        <f t="shared" si="2"/>
        <v>20829.3125</v>
      </c>
      <c r="J170" s="14">
        <v>3332.69</v>
      </c>
      <c r="K170" s="14" t="s">
        <v>6146</v>
      </c>
    </row>
    <row r="171" spans="1:11" hidden="1">
      <c r="A171" s="1" t="s">
        <v>507</v>
      </c>
      <c r="B171" s="13">
        <v>41803</v>
      </c>
      <c r="C171" s="1" t="s">
        <v>13739</v>
      </c>
      <c r="D171" s="1">
        <v>1</v>
      </c>
      <c r="E171" s="1" t="s">
        <v>13740</v>
      </c>
      <c r="F171" s="1" t="s">
        <v>269</v>
      </c>
      <c r="G171" s="1" t="s">
        <v>5</v>
      </c>
      <c r="H171" s="1" t="s">
        <v>13741</v>
      </c>
      <c r="I171" s="4">
        <f t="shared" si="2"/>
        <v>36011.3125</v>
      </c>
      <c r="J171" s="14">
        <v>5761.81</v>
      </c>
      <c r="K171" s="14" t="s">
        <v>6146</v>
      </c>
    </row>
    <row r="172" spans="1:11" hidden="1">
      <c r="A172" s="1" t="s">
        <v>511</v>
      </c>
      <c r="B172" s="13">
        <v>41803</v>
      </c>
      <c r="C172" s="1" t="s">
        <v>13742</v>
      </c>
      <c r="D172" s="1">
        <v>1</v>
      </c>
      <c r="E172" s="1" t="s">
        <v>13743</v>
      </c>
      <c r="F172" s="1" t="s">
        <v>269</v>
      </c>
      <c r="G172" s="1" t="s">
        <v>5</v>
      </c>
      <c r="H172" s="1" t="s">
        <v>13744</v>
      </c>
      <c r="I172" s="4">
        <f t="shared" si="2"/>
        <v>18328.8125</v>
      </c>
      <c r="J172" s="14">
        <v>2932.61</v>
      </c>
      <c r="K172" s="14" t="s">
        <v>6165</v>
      </c>
    </row>
    <row r="173" spans="1:11" hidden="1">
      <c r="A173" s="1" t="s">
        <v>515</v>
      </c>
      <c r="B173" s="13">
        <v>41803</v>
      </c>
      <c r="C173" s="1" t="s">
        <v>13745</v>
      </c>
      <c r="D173" s="1">
        <v>1</v>
      </c>
      <c r="E173" s="1" t="s">
        <v>13746</v>
      </c>
      <c r="F173" s="1" t="s">
        <v>269</v>
      </c>
      <c r="G173" s="1" t="s">
        <v>5</v>
      </c>
      <c r="H173" s="1" t="s">
        <v>13747</v>
      </c>
      <c r="I173" s="4">
        <f t="shared" si="2"/>
        <v>81275.3125</v>
      </c>
      <c r="J173" s="14">
        <v>13004.05</v>
      </c>
      <c r="K173" s="14" t="s">
        <v>6165</v>
      </c>
    </row>
    <row r="174" spans="1:11" hidden="1">
      <c r="A174" s="1" t="s">
        <v>13748</v>
      </c>
      <c r="B174" s="13">
        <v>41803</v>
      </c>
      <c r="C174" s="1" t="s">
        <v>13749</v>
      </c>
      <c r="D174" s="1">
        <v>1</v>
      </c>
      <c r="E174" s="1" t="s">
        <v>13750</v>
      </c>
      <c r="F174" s="1" t="s">
        <v>269</v>
      </c>
      <c r="G174" s="1" t="s">
        <v>5</v>
      </c>
      <c r="H174" s="1" t="s">
        <v>13751</v>
      </c>
      <c r="I174" s="4">
        <f t="shared" si="2"/>
        <v>2400</v>
      </c>
      <c r="J174" s="1">
        <v>384</v>
      </c>
      <c r="K174" s="14" t="s">
        <v>6165</v>
      </c>
    </row>
    <row r="175" spans="1:11" hidden="1">
      <c r="A175" s="1" t="s">
        <v>8912</v>
      </c>
      <c r="B175" s="13">
        <v>41803</v>
      </c>
      <c r="C175" s="1" t="s">
        <v>13752</v>
      </c>
      <c r="D175" s="1">
        <v>1</v>
      </c>
      <c r="E175" s="1" t="s">
        <v>13753</v>
      </c>
      <c r="F175" s="1" t="s">
        <v>269</v>
      </c>
      <c r="G175" s="1" t="s">
        <v>5</v>
      </c>
      <c r="H175" s="1" t="s">
        <v>13754</v>
      </c>
      <c r="I175" s="4">
        <f t="shared" si="2"/>
        <v>1553.25</v>
      </c>
      <c r="J175" s="1">
        <v>248.52</v>
      </c>
      <c r="K175" s="14" t="s">
        <v>6165</v>
      </c>
    </row>
    <row r="176" spans="1:11" hidden="1">
      <c r="A176" s="1" t="s">
        <v>13755</v>
      </c>
      <c r="B176" s="13">
        <v>41803</v>
      </c>
      <c r="C176" s="1" t="s">
        <v>13756</v>
      </c>
      <c r="D176" s="1">
        <v>1</v>
      </c>
      <c r="E176" s="1" t="s">
        <v>13757</v>
      </c>
      <c r="F176" s="1" t="s">
        <v>269</v>
      </c>
      <c r="G176" s="1" t="s">
        <v>5</v>
      </c>
      <c r="H176" s="1" t="s">
        <v>13758</v>
      </c>
      <c r="I176" s="4">
        <f t="shared" si="2"/>
        <v>91815.25</v>
      </c>
      <c r="J176" s="14">
        <v>14690.44</v>
      </c>
      <c r="K176" s="14" t="s">
        <v>6165</v>
      </c>
    </row>
    <row r="177" spans="1:11" hidden="1">
      <c r="A177" s="1" t="s">
        <v>13759</v>
      </c>
      <c r="B177" s="13">
        <v>41803</v>
      </c>
      <c r="C177" s="1" t="s">
        <v>13760</v>
      </c>
      <c r="D177" s="1">
        <v>1</v>
      </c>
      <c r="E177" s="1" t="s">
        <v>13761</v>
      </c>
      <c r="F177" s="1" t="s">
        <v>269</v>
      </c>
      <c r="G177" s="1" t="s">
        <v>5</v>
      </c>
      <c r="H177" s="1" t="s">
        <v>13762</v>
      </c>
      <c r="I177" s="4">
        <f t="shared" si="2"/>
        <v>12723.875</v>
      </c>
      <c r="J177" s="14">
        <v>2035.82</v>
      </c>
      <c r="K177" s="14" t="s">
        <v>6166</v>
      </c>
    </row>
    <row r="178" spans="1:11" hidden="1">
      <c r="A178" s="1" t="s">
        <v>13763</v>
      </c>
      <c r="B178" s="13">
        <v>41803</v>
      </c>
      <c r="C178" s="1" t="s">
        <v>13764</v>
      </c>
      <c r="D178" s="1">
        <v>1</v>
      </c>
      <c r="E178" s="1" t="s">
        <v>13765</v>
      </c>
      <c r="F178" s="1" t="s">
        <v>269</v>
      </c>
      <c r="G178" s="1" t="s">
        <v>5</v>
      </c>
      <c r="H178" s="1" t="s">
        <v>13766</v>
      </c>
      <c r="I178" s="4">
        <f t="shared" si="2"/>
        <v>7222</v>
      </c>
      <c r="J178" s="14">
        <v>1155.52</v>
      </c>
      <c r="K178" s="14" t="s">
        <v>6165</v>
      </c>
    </row>
    <row r="179" spans="1:11" hidden="1">
      <c r="A179" s="1" t="s">
        <v>13767</v>
      </c>
      <c r="B179" s="13">
        <v>41803</v>
      </c>
      <c r="C179" s="1" t="s">
        <v>13768</v>
      </c>
      <c r="D179" s="1">
        <v>1</v>
      </c>
      <c r="E179" s="1" t="s">
        <v>13769</v>
      </c>
      <c r="F179" s="1" t="s">
        <v>269</v>
      </c>
      <c r="G179" s="1" t="s">
        <v>5</v>
      </c>
      <c r="H179" s="1" t="s">
        <v>13770</v>
      </c>
      <c r="I179" s="4">
        <f t="shared" si="2"/>
        <v>-18328.8125</v>
      </c>
      <c r="J179" s="14">
        <v>-2932.61</v>
      </c>
      <c r="K179" s="14" t="s">
        <v>6165</v>
      </c>
    </row>
    <row r="180" spans="1:11" hidden="1">
      <c r="A180" s="1" t="s">
        <v>13771</v>
      </c>
      <c r="B180" s="13">
        <v>41803</v>
      </c>
      <c r="C180" s="1" t="s">
        <v>13772</v>
      </c>
      <c r="D180" s="1">
        <v>1</v>
      </c>
      <c r="E180" s="1" t="s">
        <v>13773</v>
      </c>
      <c r="F180" s="1" t="s">
        <v>269</v>
      </c>
      <c r="G180" s="1" t="s">
        <v>5</v>
      </c>
      <c r="H180" s="1" t="s">
        <v>13774</v>
      </c>
      <c r="I180" s="4">
        <f t="shared" si="2"/>
        <v>-18328.8125</v>
      </c>
      <c r="J180" s="14">
        <v>-2932.61</v>
      </c>
      <c r="K180" s="14" t="s">
        <v>6165</v>
      </c>
    </row>
    <row r="181" spans="1:11" hidden="1">
      <c r="A181" s="1" t="s">
        <v>13775</v>
      </c>
      <c r="B181" s="13">
        <v>41803</v>
      </c>
      <c r="C181" s="1" t="s">
        <v>13776</v>
      </c>
      <c r="D181" s="1">
        <v>1</v>
      </c>
      <c r="E181" s="1" t="s">
        <v>13777</v>
      </c>
      <c r="F181" s="1" t="s">
        <v>269</v>
      </c>
      <c r="G181" s="1" t="s">
        <v>5</v>
      </c>
      <c r="H181" s="1" t="s">
        <v>13778</v>
      </c>
      <c r="I181" s="4">
        <f t="shared" si="2"/>
        <v>-7222</v>
      </c>
      <c r="J181" s="14">
        <v>-1155.52</v>
      </c>
      <c r="K181" s="14" t="s">
        <v>6165</v>
      </c>
    </row>
    <row r="182" spans="1:11" hidden="1">
      <c r="A182" t="s">
        <v>14523</v>
      </c>
      <c r="B182" s="3">
        <v>41803</v>
      </c>
      <c r="C182" t="s">
        <v>14524</v>
      </c>
      <c r="D182">
        <v>2</v>
      </c>
      <c r="E182" t="s">
        <v>14525</v>
      </c>
      <c r="F182" t="s">
        <v>1542</v>
      </c>
      <c r="G182" t="s">
        <v>13</v>
      </c>
      <c r="H182" t="s">
        <v>88</v>
      </c>
      <c r="I182" s="4">
        <f t="shared" si="2"/>
        <v>60.5</v>
      </c>
      <c r="J182">
        <v>9.68</v>
      </c>
      <c r="K182" s="14" t="s">
        <v>6145</v>
      </c>
    </row>
    <row r="183" spans="1:11" hidden="1">
      <c r="A183" t="s">
        <v>14526</v>
      </c>
      <c r="B183" s="3">
        <v>41803</v>
      </c>
      <c r="C183" t="s">
        <v>14527</v>
      </c>
      <c r="D183">
        <v>2</v>
      </c>
      <c r="E183" t="s">
        <v>14528</v>
      </c>
      <c r="F183" t="s">
        <v>1542</v>
      </c>
      <c r="G183" t="s">
        <v>13</v>
      </c>
      <c r="H183" t="s">
        <v>88</v>
      </c>
      <c r="I183" s="4">
        <f t="shared" si="2"/>
        <v>60.5</v>
      </c>
      <c r="J183">
        <v>9.68</v>
      </c>
      <c r="K183" s="14" t="s">
        <v>6145</v>
      </c>
    </row>
    <row r="184" spans="1:11" hidden="1">
      <c r="A184" t="s">
        <v>14529</v>
      </c>
      <c r="B184" s="3">
        <v>41803</v>
      </c>
      <c r="C184" t="s">
        <v>14530</v>
      </c>
      <c r="D184">
        <v>2</v>
      </c>
      <c r="E184" t="s">
        <v>14531</v>
      </c>
      <c r="F184" t="s">
        <v>1542</v>
      </c>
      <c r="G184" t="s">
        <v>13</v>
      </c>
      <c r="H184" t="s">
        <v>88</v>
      </c>
      <c r="I184" s="4">
        <f t="shared" si="2"/>
        <v>60.5</v>
      </c>
      <c r="J184">
        <v>9.68</v>
      </c>
      <c r="K184" s="14" t="s">
        <v>6145</v>
      </c>
    </row>
    <row r="185" spans="1:11" hidden="1">
      <c r="A185" t="s">
        <v>8956</v>
      </c>
      <c r="B185" s="3">
        <v>41803</v>
      </c>
      <c r="C185" t="s">
        <v>14532</v>
      </c>
      <c r="D185">
        <v>2</v>
      </c>
      <c r="E185" t="s">
        <v>14533</v>
      </c>
      <c r="F185" t="s">
        <v>1542</v>
      </c>
      <c r="G185" t="s">
        <v>13</v>
      </c>
      <c r="H185" t="s">
        <v>88</v>
      </c>
      <c r="I185" s="4">
        <f t="shared" si="2"/>
        <v>60.5</v>
      </c>
      <c r="J185">
        <v>9.68</v>
      </c>
      <c r="K185" s="14" t="s">
        <v>6145</v>
      </c>
    </row>
    <row r="186" spans="1:11" hidden="1">
      <c r="A186" t="s">
        <v>8497</v>
      </c>
      <c r="B186" s="3">
        <v>41803</v>
      </c>
      <c r="C186" t="s">
        <v>14534</v>
      </c>
      <c r="D186">
        <v>2</v>
      </c>
      <c r="E186" t="s">
        <v>14535</v>
      </c>
      <c r="F186" t="s">
        <v>1542</v>
      </c>
      <c r="G186" t="s">
        <v>13</v>
      </c>
      <c r="H186" t="s">
        <v>88</v>
      </c>
      <c r="I186" s="4">
        <f t="shared" si="2"/>
        <v>60.5</v>
      </c>
      <c r="J186">
        <v>9.68</v>
      </c>
      <c r="K186" s="14" t="s">
        <v>6145</v>
      </c>
    </row>
    <row r="187" spans="1:11" hidden="1">
      <c r="A187" t="s">
        <v>14536</v>
      </c>
      <c r="B187" s="3">
        <v>41803</v>
      </c>
      <c r="C187" t="s">
        <v>14537</v>
      </c>
      <c r="D187">
        <v>2</v>
      </c>
      <c r="E187" t="s">
        <v>14538</v>
      </c>
      <c r="F187" t="s">
        <v>1542</v>
      </c>
      <c r="G187" t="s">
        <v>13</v>
      </c>
      <c r="H187" t="s">
        <v>88</v>
      </c>
      <c r="I187" s="4">
        <f t="shared" si="2"/>
        <v>60.5</v>
      </c>
      <c r="J187">
        <v>9.68</v>
      </c>
      <c r="K187" s="14" t="s">
        <v>6145</v>
      </c>
    </row>
    <row r="188" spans="1:11" hidden="1">
      <c r="A188" t="s">
        <v>14539</v>
      </c>
      <c r="B188" s="3">
        <v>41803</v>
      </c>
      <c r="C188" t="s">
        <v>14540</v>
      </c>
      <c r="D188">
        <v>2</v>
      </c>
      <c r="E188" t="s">
        <v>14541</v>
      </c>
      <c r="F188" t="s">
        <v>1542</v>
      </c>
      <c r="G188" t="s">
        <v>13</v>
      </c>
      <c r="H188" t="s">
        <v>88</v>
      </c>
      <c r="I188" s="4">
        <f t="shared" si="2"/>
        <v>60.5</v>
      </c>
      <c r="J188">
        <v>9.68</v>
      </c>
      <c r="K188" s="14" t="s">
        <v>6145</v>
      </c>
    </row>
    <row r="189" spans="1:11" hidden="1">
      <c r="A189" t="s">
        <v>14542</v>
      </c>
      <c r="B189" s="3">
        <v>41803</v>
      </c>
      <c r="C189" t="s">
        <v>14543</v>
      </c>
      <c r="D189">
        <v>2</v>
      </c>
      <c r="E189" t="s">
        <v>14544</v>
      </c>
      <c r="F189" t="s">
        <v>1542</v>
      </c>
      <c r="G189" t="s">
        <v>13</v>
      </c>
      <c r="H189" t="s">
        <v>88</v>
      </c>
      <c r="I189" s="4">
        <f t="shared" si="2"/>
        <v>60.5</v>
      </c>
      <c r="J189">
        <v>9.68</v>
      </c>
      <c r="K189" s="14" t="s">
        <v>6145</v>
      </c>
    </row>
    <row r="190" spans="1:11" hidden="1">
      <c r="A190" t="s">
        <v>14545</v>
      </c>
      <c r="B190" s="3">
        <v>41803</v>
      </c>
      <c r="C190" t="s">
        <v>14546</v>
      </c>
      <c r="D190">
        <v>2</v>
      </c>
      <c r="E190" t="s">
        <v>14547</v>
      </c>
      <c r="F190" t="s">
        <v>1542</v>
      </c>
      <c r="G190" t="s">
        <v>13</v>
      </c>
      <c r="H190" t="s">
        <v>88</v>
      </c>
      <c r="I190" s="4">
        <f t="shared" si="2"/>
        <v>60.5</v>
      </c>
      <c r="J190">
        <v>9.68</v>
      </c>
      <c r="K190" s="14" t="s">
        <v>6145</v>
      </c>
    </row>
    <row r="191" spans="1:11" hidden="1">
      <c r="A191" t="s">
        <v>14548</v>
      </c>
      <c r="B191" s="3">
        <v>41803</v>
      </c>
      <c r="C191" t="s">
        <v>14549</v>
      </c>
      <c r="D191">
        <v>2</v>
      </c>
      <c r="E191" t="s">
        <v>14550</v>
      </c>
      <c r="F191" t="s">
        <v>1542</v>
      </c>
      <c r="G191" t="s">
        <v>13</v>
      </c>
      <c r="H191" t="s">
        <v>88</v>
      </c>
      <c r="I191" s="4">
        <f t="shared" si="2"/>
        <v>60.5</v>
      </c>
      <c r="J191">
        <v>9.68</v>
      </c>
      <c r="K191" s="14" t="s">
        <v>6145</v>
      </c>
    </row>
    <row r="192" spans="1:11" hidden="1">
      <c r="A192" t="s">
        <v>14551</v>
      </c>
      <c r="B192" s="3">
        <v>41803</v>
      </c>
      <c r="C192" t="s">
        <v>14552</v>
      </c>
      <c r="D192">
        <v>2</v>
      </c>
      <c r="E192" t="s">
        <v>14553</v>
      </c>
      <c r="F192" t="s">
        <v>1542</v>
      </c>
      <c r="G192" t="s">
        <v>13</v>
      </c>
      <c r="H192" t="s">
        <v>88</v>
      </c>
      <c r="I192" s="4">
        <f t="shared" si="2"/>
        <v>60.5</v>
      </c>
      <c r="J192">
        <v>9.68</v>
      </c>
      <c r="K192" s="14" t="s">
        <v>6145</v>
      </c>
    </row>
    <row r="193" spans="1:11" hidden="1">
      <c r="A193" t="s">
        <v>14554</v>
      </c>
      <c r="B193" s="3">
        <v>41803</v>
      </c>
      <c r="C193" t="s">
        <v>14555</v>
      </c>
      <c r="D193">
        <v>2</v>
      </c>
      <c r="E193" t="s">
        <v>14556</v>
      </c>
      <c r="F193" t="s">
        <v>1542</v>
      </c>
      <c r="G193" t="s">
        <v>13</v>
      </c>
      <c r="H193" t="s">
        <v>88</v>
      </c>
      <c r="I193" s="4">
        <f t="shared" si="2"/>
        <v>60.5</v>
      </c>
      <c r="J193">
        <v>9.68</v>
      </c>
      <c r="K193" s="14" t="s">
        <v>6145</v>
      </c>
    </row>
    <row r="194" spans="1:11" hidden="1">
      <c r="A194" t="s">
        <v>12096</v>
      </c>
      <c r="B194" s="3">
        <v>41803</v>
      </c>
      <c r="C194" t="s">
        <v>14557</v>
      </c>
      <c r="D194">
        <v>2</v>
      </c>
      <c r="E194" t="s">
        <v>14558</v>
      </c>
      <c r="F194" t="s">
        <v>1542</v>
      </c>
      <c r="G194" t="s">
        <v>13</v>
      </c>
      <c r="H194" t="s">
        <v>88</v>
      </c>
      <c r="I194" s="4">
        <f t="shared" si="2"/>
        <v>60.5</v>
      </c>
      <c r="J194">
        <v>9.68</v>
      </c>
      <c r="K194" s="14" t="s">
        <v>6145</v>
      </c>
    </row>
    <row r="195" spans="1:11" hidden="1">
      <c r="A195" t="s">
        <v>3768</v>
      </c>
      <c r="B195" s="3">
        <v>41803</v>
      </c>
      <c r="C195" t="s">
        <v>14559</v>
      </c>
      <c r="D195">
        <v>2</v>
      </c>
      <c r="E195" t="s">
        <v>14560</v>
      </c>
      <c r="F195" t="s">
        <v>1542</v>
      </c>
      <c r="G195" t="s">
        <v>13</v>
      </c>
      <c r="H195" t="s">
        <v>88</v>
      </c>
      <c r="I195" s="4">
        <f t="shared" si="2"/>
        <v>60.5</v>
      </c>
      <c r="J195">
        <v>9.68</v>
      </c>
      <c r="K195" s="14" t="s">
        <v>6145</v>
      </c>
    </row>
    <row r="196" spans="1:11" hidden="1">
      <c r="A196" t="s">
        <v>8498</v>
      </c>
      <c r="B196" s="3">
        <v>41803</v>
      </c>
      <c r="C196" t="s">
        <v>14561</v>
      </c>
      <c r="D196">
        <v>2</v>
      </c>
      <c r="E196" t="s">
        <v>14562</v>
      </c>
      <c r="F196" t="s">
        <v>1542</v>
      </c>
      <c r="G196" t="s">
        <v>13</v>
      </c>
      <c r="H196" t="s">
        <v>88</v>
      </c>
      <c r="I196" s="4">
        <f t="shared" si="2"/>
        <v>60.5</v>
      </c>
      <c r="J196">
        <v>9.68</v>
      </c>
      <c r="K196" s="14" t="s">
        <v>6145</v>
      </c>
    </row>
    <row r="197" spans="1:11" hidden="1">
      <c r="A197" t="s">
        <v>11299</v>
      </c>
      <c r="B197" s="3">
        <v>41803</v>
      </c>
      <c r="C197" t="s">
        <v>14563</v>
      </c>
      <c r="D197">
        <v>2</v>
      </c>
      <c r="E197" t="s">
        <v>14564</v>
      </c>
      <c r="F197" t="s">
        <v>1455</v>
      </c>
      <c r="G197" t="s">
        <v>13</v>
      </c>
      <c r="H197" t="s">
        <v>88</v>
      </c>
      <c r="I197" s="4">
        <f t="shared" si="2"/>
        <v>110.00000000000001</v>
      </c>
      <c r="J197">
        <v>17.600000000000001</v>
      </c>
      <c r="K197" s="14" t="s">
        <v>6145</v>
      </c>
    </row>
    <row r="198" spans="1:11" hidden="1">
      <c r="A198" t="s">
        <v>8959</v>
      </c>
      <c r="B198" s="3">
        <v>41803</v>
      </c>
      <c r="C198" t="s">
        <v>14565</v>
      </c>
      <c r="D198">
        <v>2</v>
      </c>
      <c r="E198" t="s">
        <v>14566</v>
      </c>
      <c r="F198" t="s">
        <v>1455</v>
      </c>
      <c r="G198" t="s">
        <v>13</v>
      </c>
      <c r="H198" t="s">
        <v>88</v>
      </c>
      <c r="I198" s="4">
        <f t="shared" si="2"/>
        <v>110.00000000000001</v>
      </c>
      <c r="J198">
        <v>17.600000000000001</v>
      </c>
      <c r="K198" s="14" t="s">
        <v>6145</v>
      </c>
    </row>
    <row r="199" spans="1:11" hidden="1">
      <c r="A199" t="s">
        <v>8960</v>
      </c>
      <c r="B199" s="3">
        <v>41803</v>
      </c>
      <c r="C199" t="s">
        <v>14567</v>
      </c>
      <c r="D199">
        <v>2</v>
      </c>
      <c r="E199" t="s">
        <v>14568</v>
      </c>
      <c r="F199" t="s">
        <v>1455</v>
      </c>
      <c r="G199" t="s">
        <v>13</v>
      </c>
      <c r="H199" t="s">
        <v>88</v>
      </c>
      <c r="I199" s="4">
        <f t="shared" si="2"/>
        <v>110.00000000000001</v>
      </c>
      <c r="J199">
        <v>17.600000000000001</v>
      </c>
      <c r="K199" s="14" t="s">
        <v>6145</v>
      </c>
    </row>
    <row r="200" spans="1:11" hidden="1">
      <c r="A200" t="s">
        <v>8962</v>
      </c>
      <c r="B200" s="3">
        <v>41803</v>
      </c>
      <c r="C200" t="s">
        <v>14569</v>
      </c>
      <c r="D200">
        <v>2</v>
      </c>
      <c r="E200" t="s">
        <v>14570</v>
      </c>
      <c r="F200" t="s">
        <v>1455</v>
      </c>
      <c r="G200" t="s">
        <v>13</v>
      </c>
      <c r="H200" t="s">
        <v>88</v>
      </c>
      <c r="I200" s="4">
        <f t="shared" si="2"/>
        <v>110.00000000000001</v>
      </c>
      <c r="J200">
        <v>17.600000000000001</v>
      </c>
      <c r="K200" s="14" t="s">
        <v>6145</v>
      </c>
    </row>
    <row r="201" spans="1:11" hidden="1">
      <c r="A201" t="s">
        <v>8966</v>
      </c>
      <c r="B201" s="3">
        <v>41803</v>
      </c>
      <c r="C201" t="s">
        <v>14571</v>
      </c>
      <c r="D201">
        <v>2</v>
      </c>
      <c r="E201" t="s">
        <v>14572</v>
      </c>
      <c r="F201" t="s">
        <v>1455</v>
      </c>
      <c r="G201" t="s">
        <v>13</v>
      </c>
      <c r="H201" t="s">
        <v>88</v>
      </c>
      <c r="I201" s="4">
        <f t="shared" si="2"/>
        <v>110.00000000000001</v>
      </c>
      <c r="J201">
        <v>17.600000000000001</v>
      </c>
      <c r="K201" s="14" t="s">
        <v>6145</v>
      </c>
    </row>
    <row r="202" spans="1:11" hidden="1">
      <c r="A202" t="s">
        <v>9729</v>
      </c>
      <c r="B202" s="3">
        <v>41803</v>
      </c>
      <c r="C202" t="s">
        <v>14573</v>
      </c>
      <c r="D202">
        <v>2</v>
      </c>
      <c r="E202" t="s">
        <v>14574</v>
      </c>
      <c r="F202" t="s">
        <v>1448</v>
      </c>
      <c r="G202" t="s">
        <v>13</v>
      </c>
      <c r="H202" t="s">
        <v>88</v>
      </c>
      <c r="I202" s="4">
        <f t="shared" ref="I202:I265" si="3">J202*100/16</f>
        <v>3175.25</v>
      </c>
      <c r="J202">
        <v>508.04</v>
      </c>
      <c r="K202" s="14" t="s">
        <v>6164</v>
      </c>
    </row>
    <row r="203" spans="1:11" hidden="1">
      <c r="A203" t="s">
        <v>11305</v>
      </c>
      <c r="B203" s="3">
        <v>41803</v>
      </c>
      <c r="C203" t="s">
        <v>14575</v>
      </c>
      <c r="D203">
        <v>2</v>
      </c>
      <c r="E203" t="s">
        <v>14576</v>
      </c>
      <c r="F203" t="s">
        <v>1448</v>
      </c>
      <c r="G203" t="s">
        <v>13</v>
      </c>
      <c r="H203" t="s">
        <v>88</v>
      </c>
      <c r="I203" s="4">
        <f t="shared" si="3"/>
        <v>674.25</v>
      </c>
      <c r="J203">
        <v>107.88</v>
      </c>
      <c r="K203" s="14" t="s">
        <v>6164</v>
      </c>
    </row>
    <row r="204" spans="1:11" hidden="1">
      <c r="A204" t="s">
        <v>11309</v>
      </c>
      <c r="B204" s="3">
        <v>41803</v>
      </c>
      <c r="C204" t="s">
        <v>14577</v>
      </c>
      <c r="D204">
        <v>2</v>
      </c>
      <c r="E204" t="s">
        <v>14578</v>
      </c>
      <c r="F204" t="s">
        <v>1455</v>
      </c>
      <c r="G204" t="s">
        <v>13</v>
      </c>
      <c r="H204" t="s">
        <v>88</v>
      </c>
      <c r="I204" s="4">
        <f t="shared" si="3"/>
        <v>2220.125</v>
      </c>
      <c r="J204">
        <v>355.22</v>
      </c>
      <c r="K204" s="14" t="s">
        <v>6145</v>
      </c>
    </row>
    <row r="205" spans="1:11" hidden="1">
      <c r="A205" t="s">
        <v>8969</v>
      </c>
      <c r="B205" s="3">
        <v>41804</v>
      </c>
      <c r="C205" t="s">
        <v>14579</v>
      </c>
      <c r="D205">
        <v>2</v>
      </c>
      <c r="E205" t="s">
        <v>14580</v>
      </c>
      <c r="F205" t="s">
        <v>1448</v>
      </c>
      <c r="G205" t="s">
        <v>13</v>
      </c>
      <c r="H205" t="s">
        <v>88</v>
      </c>
      <c r="I205" s="4">
        <f t="shared" si="3"/>
        <v>572</v>
      </c>
      <c r="J205">
        <v>91.52</v>
      </c>
      <c r="K205" s="14" t="s">
        <v>6164</v>
      </c>
    </row>
    <row r="206" spans="1:11" hidden="1">
      <c r="A206" t="s">
        <v>14581</v>
      </c>
      <c r="B206" s="3">
        <v>41804</v>
      </c>
      <c r="C206" t="s">
        <v>14582</v>
      </c>
      <c r="D206">
        <v>2</v>
      </c>
      <c r="E206" t="s">
        <v>14583</v>
      </c>
      <c r="F206" t="s">
        <v>1448</v>
      </c>
      <c r="G206" t="s">
        <v>13</v>
      </c>
      <c r="H206" t="s">
        <v>88</v>
      </c>
      <c r="I206" s="4">
        <f t="shared" si="3"/>
        <v>110.00000000000001</v>
      </c>
      <c r="J206">
        <v>17.600000000000001</v>
      </c>
      <c r="K206" s="14" t="s">
        <v>6164</v>
      </c>
    </row>
    <row r="207" spans="1:11" hidden="1">
      <c r="A207" t="s">
        <v>14584</v>
      </c>
      <c r="B207" s="3">
        <v>41804</v>
      </c>
      <c r="C207" t="s">
        <v>14585</v>
      </c>
      <c r="D207">
        <v>2</v>
      </c>
      <c r="E207" t="s">
        <v>14586</v>
      </c>
      <c r="F207" t="s">
        <v>1455</v>
      </c>
      <c r="G207" t="s">
        <v>13</v>
      </c>
      <c r="H207" t="s">
        <v>88</v>
      </c>
      <c r="I207" s="4">
        <f t="shared" si="3"/>
        <v>330</v>
      </c>
      <c r="J207">
        <v>52.8</v>
      </c>
      <c r="K207" s="14" t="s">
        <v>6145</v>
      </c>
    </row>
    <row r="208" spans="1:11" hidden="1">
      <c r="A208" t="s">
        <v>14587</v>
      </c>
      <c r="B208" s="3">
        <v>41804</v>
      </c>
      <c r="C208" t="s">
        <v>14588</v>
      </c>
      <c r="D208">
        <v>2</v>
      </c>
      <c r="E208" t="s">
        <v>14589</v>
      </c>
      <c r="F208" t="s">
        <v>1448</v>
      </c>
      <c r="G208" t="s">
        <v>13</v>
      </c>
      <c r="H208" t="s">
        <v>88</v>
      </c>
      <c r="I208" s="4">
        <f t="shared" si="3"/>
        <v>388.1875</v>
      </c>
      <c r="J208">
        <v>62.11</v>
      </c>
      <c r="K208" s="14" t="s">
        <v>6164</v>
      </c>
    </row>
    <row r="209" spans="1:11" hidden="1">
      <c r="A209" s="1" t="s">
        <v>11329</v>
      </c>
      <c r="B209" s="13">
        <v>41804</v>
      </c>
      <c r="C209" s="1" t="s">
        <v>13781</v>
      </c>
      <c r="D209" s="1">
        <v>2</v>
      </c>
      <c r="E209" s="1" t="s">
        <v>13782</v>
      </c>
      <c r="F209" s="1" t="s">
        <v>3572</v>
      </c>
      <c r="G209" s="1" t="s">
        <v>103</v>
      </c>
      <c r="H209" s="1" t="s">
        <v>967</v>
      </c>
      <c r="I209" s="4">
        <f t="shared" si="3"/>
        <v>6777.2499999999991</v>
      </c>
      <c r="J209" s="14">
        <v>1084.3599999999999</v>
      </c>
      <c r="K209" s="14" t="s">
        <v>6145</v>
      </c>
    </row>
    <row r="210" spans="1:11" hidden="1">
      <c r="A210" s="1" t="s">
        <v>11333</v>
      </c>
      <c r="B210" s="13">
        <v>41804</v>
      </c>
      <c r="C210" s="1" t="s">
        <v>11831</v>
      </c>
      <c r="D210" s="1">
        <v>1</v>
      </c>
      <c r="E210" s="1" t="s">
        <v>13783</v>
      </c>
      <c r="F210" s="1" t="s">
        <v>70</v>
      </c>
      <c r="G210" s="1" t="s">
        <v>10</v>
      </c>
      <c r="H210" s="1" t="s">
        <v>11833</v>
      </c>
      <c r="I210" s="4">
        <f t="shared" si="3"/>
        <v>-473534.5</v>
      </c>
      <c r="J210" s="14">
        <v>-75765.52</v>
      </c>
      <c r="K210" s="14" t="s">
        <v>6142</v>
      </c>
    </row>
    <row r="211" spans="1:11" hidden="1">
      <c r="A211" s="1" t="s">
        <v>11341</v>
      </c>
      <c r="B211" s="13">
        <v>41804</v>
      </c>
      <c r="C211" s="1" t="s">
        <v>13784</v>
      </c>
      <c r="D211" s="1">
        <v>2</v>
      </c>
      <c r="E211" s="1" t="s">
        <v>13785</v>
      </c>
      <c r="F211" s="1" t="s">
        <v>3572</v>
      </c>
      <c r="G211" s="1" t="s">
        <v>103</v>
      </c>
      <c r="H211" s="1" t="s">
        <v>967</v>
      </c>
      <c r="I211" s="4">
        <f t="shared" si="3"/>
        <v>11447.25</v>
      </c>
      <c r="J211" s="14">
        <v>1831.56</v>
      </c>
      <c r="K211" s="14" t="s">
        <v>6145</v>
      </c>
    </row>
    <row r="212" spans="1:11" hidden="1">
      <c r="A212" s="1" t="s">
        <v>13786</v>
      </c>
      <c r="B212" s="13">
        <v>41804</v>
      </c>
      <c r="C212" s="1" t="s">
        <v>13787</v>
      </c>
      <c r="D212" s="1">
        <v>2</v>
      </c>
      <c r="E212" s="1" t="s">
        <v>13788</v>
      </c>
      <c r="F212" s="1" t="s">
        <v>3572</v>
      </c>
      <c r="G212" s="1" t="s">
        <v>103</v>
      </c>
      <c r="H212" s="1" t="s">
        <v>4138</v>
      </c>
      <c r="I212" s="4">
        <f t="shared" si="3"/>
        <v>5931.0625</v>
      </c>
      <c r="J212" s="1">
        <v>948.97</v>
      </c>
      <c r="K212" s="14" t="s">
        <v>6145</v>
      </c>
    </row>
    <row r="213" spans="1:11" hidden="1">
      <c r="A213" s="1" t="s">
        <v>13791</v>
      </c>
      <c r="B213" s="13">
        <v>41804</v>
      </c>
      <c r="C213" s="1" t="s">
        <v>13792</v>
      </c>
      <c r="D213" s="1">
        <v>1</v>
      </c>
      <c r="E213" s="1" t="s">
        <v>13793</v>
      </c>
      <c r="F213" s="1" t="s">
        <v>9</v>
      </c>
      <c r="G213" s="1" t="s">
        <v>10</v>
      </c>
      <c r="H213" s="1" t="s">
        <v>6508</v>
      </c>
      <c r="I213" s="4">
        <f t="shared" si="3"/>
        <v>352241.375</v>
      </c>
      <c r="J213" s="14">
        <v>56358.62</v>
      </c>
      <c r="K213" s="14" t="s">
        <v>6142</v>
      </c>
    </row>
    <row r="214" spans="1:11" hidden="1">
      <c r="A214" s="1" t="s">
        <v>13794</v>
      </c>
      <c r="B214" s="13">
        <v>41804</v>
      </c>
      <c r="C214" s="1" t="s">
        <v>13795</v>
      </c>
      <c r="D214" s="1">
        <v>1</v>
      </c>
      <c r="E214" s="1" t="s">
        <v>13796</v>
      </c>
      <c r="F214" s="1" t="s">
        <v>9</v>
      </c>
      <c r="G214" s="1" t="s">
        <v>10</v>
      </c>
      <c r="H214" s="1" t="s">
        <v>13797</v>
      </c>
      <c r="I214" s="4">
        <f t="shared" si="3"/>
        <v>180689.625</v>
      </c>
      <c r="J214" s="14">
        <v>28910.34</v>
      </c>
      <c r="K214" s="14" t="s">
        <v>6142</v>
      </c>
    </row>
    <row r="215" spans="1:11" hidden="1">
      <c r="A215" s="1" t="s">
        <v>13798</v>
      </c>
      <c r="B215" s="13">
        <v>41804</v>
      </c>
      <c r="C215" s="1" t="s">
        <v>13795</v>
      </c>
      <c r="D215" s="1">
        <v>1</v>
      </c>
      <c r="E215" s="1" t="s">
        <v>13799</v>
      </c>
      <c r="F215" s="1" t="s">
        <v>58</v>
      </c>
      <c r="G215" s="1" t="s">
        <v>10</v>
      </c>
      <c r="H215" s="1" t="s">
        <v>13797</v>
      </c>
      <c r="I215" s="4">
        <f t="shared" si="3"/>
        <v>6095.375</v>
      </c>
      <c r="J215" s="1">
        <v>975.26</v>
      </c>
      <c r="K215" s="14" t="s">
        <v>6138</v>
      </c>
    </row>
    <row r="216" spans="1:11" hidden="1">
      <c r="A216" s="1" t="s">
        <v>8502</v>
      </c>
      <c r="B216" s="13">
        <v>41804</v>
      </c>
      <c r="C216" s="1" t="s">
        <v>13800</v>
      </c>
      <c r="D216" s="1">
        <v>1</v>
      </c>
      <c r="E216" s="1" t="s">
        <v>13801</v>
      </c>
      <c r="F216" s="1" t="s">
        <v>9</v>
      </c>
      <c r="G216" s="1" t="s">
        <v>103</v>
      </c>
      <c r="H216" s="1" t="s">
        <v>13802</v>
      </c>
      <c r="I216" s="4">
        <f t="shared" si="3"/>
        <v>172327.5625</v>
      </c>
      <c r="J216" s="14">
        <v>27572.41</v>
      </c>
      <c r="K216" s="14" t="s">
        <v>6142</v>
      </c>
    </row>
    <row r="217" spans="1:11" hidden="1">
      <c r="A217" s="1" t="s">
        <v>13803</v>
      </c>
      <c r="B217" s="13">
        <v>41806</v>
      </c>
      <c r="C217" s="1" t="s">
        <v>13795</v>
      </c>
      <c r="D217" s="1">
        <v>1</v>
      </c>
      <c r="E217" s="1" t="s">
        <v>13804</v>
      </c>
      <c r="F217" s="1" t="s">
        <v>6532</v>
      </c>
      <c r="G217" s="1" t="s">
        <v>10</v>
      </c>
      <c r="H217" s="1" t="s">
        <v>13797</v>
      </c>
      <c r="I217" s="4">
        <f t="shared" si="3"/>
        <v>-6095.375</v>
      </c>
      <c r="J217" s="1">
        <v>-975.26</v>
      </c>
      <c r="K217" s="14" t="s">
        <v>6138</v>
      </c>
    </row>
    <row r="218" spans="1:11" hidden="1">
      <c r="A218" s="1" t="s">
        <v>557</v>
      </c>
      <c r="B218" s="13">
        <v>41806</v>
      </c>
      <c r="C218" s="1" t="s">
        <v>13795</v>
      </c>
      <c r="D218" s="1">
        <v>1</v>
      </c>
      <c r="E218" s="1" t="s">
        <v>13805</v>
      </c>
      <c r="F218" s="1" t="s">
        <v>58</v>
      </c>
      <c r="G218" s="1" t="s">
        <v>10</v>
      </c>
      <c r="H218" s="1" t="s">
        <v>13797</v>
      </c>
      <c r="I218" s="4">
        <f t="shared" si="3"/>
        <v>8353.4375</v>
      </c>
      <c r="J218" s="14">
        <v>1336.55</v>
      </c>
      <c r="K218" s="14" t="s">
        <v>6138</v>
      </c>
    </row>
    <row r="219" spans="1:11" hidden="1">
      <c r="A219" t="s">
        <v>8504</v>
      </c>
      <c r="B219" s="3">
        <v>41806</v>
      </c>
      <c r="C219" t="s">
        <v>14590</v>
      </c>
      <c r="D219">
        <v>1</v>
      </c>
      <c r="E219" t="s">
        <v>14591</v>
      </c>
      <c r="F219" t="s">
        <v>9</v>
      </c>
      <c r="G219" t="s">
        <v>10</v>
      </c>
      <c r="H219" t="s">
        <v>14592</v>
      </c>
      <c r="I219" s="4">
        <f t="shared" si="3"/>
        <v>14655.1875</v>
      </c>
      <c r="J219" s="4">
        <v>2344.83</v>
      </c>
      <c r="K219" s="14" t="s">
        <v>6141</v>
      </c>
    </row>
    <row r="220" spans="1:11" hidden="1">
      <c r="A220" t="s">
        <v>14593</v>
      </c>
      <c r="B220" s="3">
        <v>41806</v>
      </c>
      <c r="C220" t="s">
        <v>14594</v>
      </c>
      <c r="D220">
        <v>2</v>
      </c>
      <c r="E220" t="s">
        <v>14595</v>
      </c>
      <c r="F220" t="s">
        <v>1368</v>
      </c>
      <c r="G220" t="s">
        <v>103</v>
      </c>
      <c r="H220" t="s">
        <v>88</v>
      </c>
      <c r="I220" s="4">
        <f t="shared" si="3"/>
        <v>990</v>
      </c>
      <c r="J220">
        <v>158.4</v>
      </c>
      <c r="K220" s="14" t="s">
        <v>6151</v>
      </c>
    </row>
    <row r="221" spans="1:11" hidden="1">
      <c r="A221" t="s">
        <v>8505</v>
      </c>
      <c r="B221" s="3">
        <v>41806</v>
      </c>
      <c r="C221" t="s">
        <v>13842</v>
      </c>
      <c r="D221">
        <v>1</v>
      </c>
      <c r="E221" t="s">
        <v>14596</v>
      </c>
      <c r="F221" t="s">
        <v>9</v>
      </c>
      <c r="G221" t="s">
        <v>10</v>
      </c>
      <c r="H221" t="s">
        <v>14597</v>
      </c>
      <c r="I221" s="4">
        <f t="shared" si="3"/>
        <v>36206.875</v>
      </c>
      <c r="J221" s="4">
        <v>5793.1</v>
      </c>
      <c r="K221" s="14" t="s">
        <v>6141</v>
      </c>
    </row>
    <row r="222" spans="1:11" hidden="1">
      <c r="A222" t="s">
        <v>8506</v>
      </c>
      <c r="B222" s="3">
        <v>41806</v>
      </c>
      <c r="C222" t="s">
        <v>14598</v>
      </c>
      <c r="D222">
        <v>2</v>
      </c>
      <c r="E222" t="s">
        <v>14599</v>
      </c>
      <c r="F222" t="s">
        <v>1368</v>
      </c>
      <c r="G222" t="s">
        <v>103</v>
      </c>
      <c r="H222" t="s">
        <v>88</v>
      </c>
      <c r="I222" s="4">
        <f t="shared" si="3"/>
        <v>2820.9375</v>
      </c>
      <c r="J222">
        <v>451.35</v>
      </c>
      <c r="K222" s="14" t="s">
        <v>6151</v>
      </c>
    </row>
    <row r="223" spans="1:11" hidden="1">
      <c r="A223" t="s">
        <v>14600</v>
      </c>
      <c r="B223" s="3">
        <v>41806</v>
      </c>
      <c r="C223" t="s">
        <v>14601</v>
      </c>
      <c r="D223">
        <v>2</v>
      </c>
      <c r="E223" t="s">
        <v>14602</v>
      </c>
      <c r="F223" t="s">
        <v>1368</v>
      </c>
      <c r="G223" t="s">
        <v>103</v>
      </c>
      <c r="H223" t="s">
        <v>88</v>
      </c>
      <c r="I223" s="4">
        <f t="shared" si="3"/>
        <v>2146.75</v>
      </c>
      <c r="J223">
        <v>343.48</v>
      </c>
      <c r="K223" s="14" t="s">
        <v>6151</v>
      </c>
    </row>
    <row r="224" spans="1:11" hidden="1">
      <c r="A224" t="s">
        <v>14603</v>
      </c>
      <c r="B224" s="3">
        <v>41806</v>
      </c>
      <c r="C224" t="s">
        <v>14604</v>
      </c>
      <c r="D224">
        <v>2</v>
      </c>
      <c r="E224" t="s">
        <v>14605</v>
      </c>
      <c r="F224" t="s">
        <v>1368</v>
      </c>
      <c r="G224" t="s">
        <v>103</v>
      </c>
      <c r="H224" t="s">
        <v>88</v>
      </c>
      <c r="I224" s="4">
        <f t="shared" si="3"/>
        <v>469.75</v>
      </c>
      <c r="J224">
        <v>75.16</v>
      </c>
      <c r="K224" s="14" t="s">
        <v>6151</v>
      </c>
    </row>
    <row r="225" spans="1:11" hidden="1">
      <c r="A225" t="s">
        <v>3809</v>
      </c>
      <c r="B225" s="3">
        <v>41806</v>
      </c>
      <c r="C225" t="s">
        <v>16</v>
      </c>
      <c r="D225">
        <v>2</v>
      </c>
      <c r="E225" t="s">
        <v>14606</v>
      </c>
      <c r="F225" t="s">
        <v>1283</v>
      </c>
      <c r="G225" t="s">
        <v>3</v>
      </c>
      <c r="H225" t="s">
        <v>13779</v>
      </c>
      <c r="I225" s="4">
        <f t="shared" si="3"/>
        <v>-2586.1875</v>
      </c>
      <c r="J225">
        <v>-413.79</v>
      </c>
      <c r="K225" s="14" t="s">
        <v>6149</v>
      </c>
    </row>
    <row r="226" spans="1:11" hidden="1">
      <c r="A226" s="1" t="s">
        <v>13806</v>
      </c>
      <c r="B226" s="13">
        <v>41806</v>
      </c>
      <c r="C226" s="1" t="s">
        <v>13700</v>
      </c>
      <c r="D226" s="1">
        <v>1</v>
      </c>
      <c r="E226" s="1" t="s">
        <v>13807</v>
      </c>
      <c r="F226" s="1" t="s">
        <v>70</v>
      </c>
      <c r="G226" s="1" t="s">
        <v>10</v>
      </c>
      <c r="H226" s="1" t="s">
        <v>13702</v>
      </c>
      <c r="I226" s="4">
        <f t="shared" si="3"/>
        <v>-460689.625</v>
      </c>
      <c r="J226" s="14">
        <v>-73710.34</v>
      </c>
      <c r="K226" s="14" t="s">
        <v>6142</v>
      </c>
    </row>
    <row r="227" spans="1:11" hidden="1">
      <c r="A227" s="1" t="s">
        <v>586</v>
      </c>
      <c r="B227" s="13">
        <v>41806</v>
      </c>
      <c r="C227" s="1" t="s">
        <v>13808</v>
      </c>
      <c r="D227" s="1">
        <v>1</v>
      </c>
      <c r="E227" s="1" t="s">
        <v>13809</v>
      </c>
      <c r="F227" s="1" t="s">
        <v>9</v>
      </c>
      <c r="G227" s="1" t="s">
        <v>10</v>
      </c>
      <c r="H227" s="1" t="s">
        <v>13810</v>
      </c>
      <c r="I227" s="4">
        <f t="shared" si="3"/>
        <v>249905.1875</v>
      </c>
      <c r="J227" s="14">
        <v>39984.83</v>
      </c>
      <c r="K227" s="14" t="s">
        <v>6142</v>
      </c>
    </row>
    <row r="228" spans="1:11" hidden="1">
      <c r="A228" s="1" t="s">
        <v>3819</v>
      </c>
      <c r="B228" s="13">
        <v>41806</v>
      </c>
      <c r="C228" s="1" t="s">
        <v>13700</v>
      </c>
      <c r="D228" s="1">
        <v>1</v>
      </c>
      <c r="E228" s="1" t="s">
        <v>13811</v>
      </c>
      <c r="F228" s="1" t="s">
        <v>9</v>
      </c>
      <c r="G228" s="1" t="s">
        <v>10</v>
      </c>
      <c r="H228" s="1" t="s">
        <v>13812</v>
      </c>
      <c r="I228" s="4">
        <f t="shared" si="3"/>
        <v>460689.625</v>
      </c>
      <c r="J228" s="14">
        <v>73710.34</v>
      </c>
      <c r="K228" s="14" t="s">
        <v>6142</v>
      </c>
    </row>
    <row r="229" spans="1:11" hidden="1">
      <c r="A229" t="s">
        <v>9017</v>
      </c>
      <c r="B229" s="3">
        <v>41806</v>
      </c>
      <c r="C229" t="s">
        <v>14607</v>
      </c>
      <c r="D229">
        <v>2</v>
      </c>
      <c r="E229" t="s">
        <v>14608</v>
      </c>
      <c r="F229" t="s">
        <v>1637</v>
      </c>
      <c r="G229" t="s">
        <v>13</v>
      </c>
      <c r="H229" t="s">
        <v>14609</v>
      </c>
      <c r="I229" s="4">
        <f t="shared" si="3"/>
        <v>-517.25</v>
      </c>
      <c r="J229">
        <v>-82.76</v>
      </c>
      <c r="K229" s="14" t="s">
        <v>6145</v>
      </c>
    </row>
    <row r="230" spans="1:11" hidden="1">
      <c r="A230" t="s">
        <v>9779</v>
      </c>
      <c r="B230" s="3">
        <v>41806</v>
      </c>
      <c r="C230" t="s">
        <v>14610</v>
      </c>
      <c r="D230">
        <v>1</v>
      </c>
      <c r="E230" t="s">
        <v>14611</v>
      </c>
      <c r="F230" t="s">
        <v>9</v>
      </c>
      <c r="G230" t="s">
        <v>103</v>
      </c>
      <c r="H230" t="s">
        <v>14612</v>
      </c>
      <c r="I230" s="4">
        <f t="shared" si="3"/>
        <v>15517.250000000002</v>
      </c>
      <c r="J230" s="4">
        <v>2482.7600000000002</v>
      </c>
      <c r="K230" s="14" t="s">
        <v>6141</v>
      </c>
    </row>
    <row r="231" spans="1:11" hidden="1">
      <c r="A231" t="s">
        <v>9021</v>
      </c>
      <c r="B231" s="3">
        <v>41807</v>
      </c>
      <c r="C231" t="s">
        <v>14613</v>
      </c>
      <c r="D231">
        <v>2</v>
      </c>
      <c r="E231" t="s">
        <v>14614</v>
      </c>
      <c r="F231" t="s">
        <v>7093</v>
      </c>
      <c r="G231" t="s">
        <v>0</v>
      </c>
      <c r="H231" t="s">
        <v>7094</v>
      </c>
      <c r="I231" s="4">
        <f t="shared" si="3"/>
        <v>233.0625</v>
      </c>
      <c r="J231">
        <v>37.29</v>
      </c>
      <c r="K231" s="14" t="s">
        <v>6149</v>
      </c>
    </row>
    <row r="232" spans="1:11" hidden="1">
      <c r="A232" s="1" t="s">
        <v>13814</v>
      </c>
      <c r="B232" s="13">
        <v>41807</v>
      </c>
      <c r="C232" s="1" t="s">
        <v>13815</v>
      </c>
      <c r="D232" s="1">
        <v>2</v>
      </c>
      <c r="E232" s="1" t="s">
        <v>13816</v>
      </c>
      <c r="F232" s="1" t="s">
        <v>3572</v>
      </c>
      <c r="G232" s="1" t="s">
        <v>103</v>
      </c>
      <c r="H232" s="1" t="s">
        <v>4138</v>
      </c>
      <c r="I232" s="4">
        <f t="shared" si="3"/>
        <v>7206.9374999999991</v>
      </c>
      <c r="J232" s="14">
        <v>1153.1099999999999</v>
      </c>
      <c r="K232" s="14" t="s">
        <v>6145</v>
      </c>
    </row>
    <row r="233" spans="1:11" hidden="1">
      <c r="A233" t="s">
        <v>2523</v>
      </c>
      <c r="B233" s="3">
        <v>41807</v>
      </c>
      <c r="C233" t="s">
        <v>16</v>
      </c>
      <c r="D233">
        <v>2</v>
      </c>
      <c r="E233" t="s">
        <v>14615</v>
      </c>
      <c r="F233" t="s">
        <v>1283</v>
      </c>
      <c r="G233" t="s">
        <v>0</v>
      </c>
      <c r="H233" t="s">
        <v>13532</v>
      </c>
      <c r="I233" s="4">
        <f t="shared" si="3"/>
        <v>2659.1875</v>
      </c>
      <c r="J233">
        <v>425.47</v>
      </c>
      <c r="K233" s="14" t="s">
        <v>6149</v>
      </c>
    </row>
    <row r="234" spans="1:11" hidden="1">
      <c r="A234" t="s">
        <v>2523</v>
      </c>
      <c r="B234" s="3">
        <v>41807</v>
      </c>
      <c r="C234" t="s">
        <v>16</v>
      </c>
      <c r="D234">
        <v>2</v>
      </c>
      <c r="E234" t="s">
        <v>14615</v>
      </c>
      <c r="F234" t="s">
        <v>1283</v>
      </c>
      <c r="G234" t="s">
        <v>0</v>
      </c>
      <c r="H234" t="s">
        <v>13532</v>
      </c>
      <c r="I234" s="4">
        <f t="shared" si="3"/>
        <v>-2659.1875</v>
      </c>
      <c r="J234">
        <v>-425.47</v>
      </c>
      <c r="K234" s="14" t="s">
        <v>6149</v>
      </c>
    </row>
    <row r="235" spans="1:11" hidden="1">
      <c r="A235" s="2" t="s">
        <v>2523</v>
      </c>
      <c r="B235" s="5">
        <v>41807</v>
      </c>
      <c r="C235" s="2" t="s">
        <v>16</v>
      </c>
      <c r="D235" s="2">
        <v>2</v>
      </c>
      <c r="E235" s="2" t="s">
        <v>14615</v>
      </c>
      <c r="F235" s="2" t="s">
        <v>1283</v>
      </c>
      <c r="G235" s="2" t="s">
        <v>0</v>
      </c>
      <c r="H235" s="2" t="s">
        <v>13532</v>
      </c>
      <c r="I235" s="4">
        <f t="shared" si="3"/>
        <v>-2659.1875</v>
      </c>
      <c r="J235" s="2">
        <v>-425.47</v>
      </c>
      <c r="K235" s="14" t="s">
        <v>6149</v>
      </c>
    </row>
    <row r="236" spans="1:11" hidden="1">
      <c r="A236" t="s">
        <v>14616</v>
      </c>
      <c r="B236" s="3">
        <v>41808</v>
      </c>
      <c r="C236" t="s">
        <v>13842</v>
      </c>
      <c r="D236">
        <v>1</v>
      </c>
      <c r="E236" t="s">
        <v>14617</v>
      </c>
      <c r="F236" t="s">
        <v>70</v>
      </c>
      <c r="G236" t="s">
        <v>10</v>
      </c>
      <c r="H236" t="s">
        <v>14597</v>
      </c>
      <c r="I236" s="4">
        <f t="shared" si="3"/>
        <v>-36206.875</v>
      </c>
      <c r="J236" s="4">
        <v>-5793.1</v>
      </c>
      <c r="K236" s="14" t="s">
        <v>6141</v>
      </c>
    </row>
    <row r="237" spans="1:11" hidden="1">
      <c r="A237" t="s">
        <v>14618</v>
      </c>
      <c r="B237" s="3">
        <v>41808</v>
      </c>
      <c r="C237" t="s">
        <v>13842</v>
      </c>
      <c r="D237">
        <v>1</v>
      </c>
      <c r="E237" t="s">
        <v>14619</v>
      </c>
      <c r="F237" t="s">
        <v>9</v>
      </c>
      <c r="G237" t="s">
        <v>10</v>
      </c>
      <c r="H237" t="s">
        <v>14597</v>
      </c>
      <c r="I237" s="4">
        <f t="shared" si="3"/>
        <v>36206.875</v>
      </c>
      <c r="J237" s="4">
        <v>5793.1</v>
      </c>
      <c r="K237" s="14" t="s">
        <v>6141</v>
      </c>
    </row>
    <row r="238" spans="1:11" hidden="1">
      <c r="A238" t="s">
        <v>14620</v>
      </c>
      <c r="B238" s="3">
        <v>41808</v>
      </c>
      <c r="C238" t="s">
        <v>14621</v>
      </c>
      <c r="D238">
        <v>2</v>
      </c>
      <c r="E238" t="s">
        <v>14622</v>
      </c>
      <c r="F238" t="s">
        <v>1448</v>
      </c>
      <c r="G238" t="s">
        <v>13</v>
      </c>
      <c r="H238" t="s">
        <v>88</v>
      </c>
      <c r="I238" s="4">
        <f t="shared" si="3"/>
        <v>2404.75</v>
      </c>
      <c r="J238">
        <v>384.76</v>
      </c>
      <c r="K238" s="14" t="s">
        <v>6164</v>
      </c>
    </row>
    <row r="239" spans="1:11" hidden="1">
      <c r="A239" t="s">
        <v>14623</v>
      </c>
      <c r="B239" s="3">
        <v>41808</v>
      </c>
      <c r="C239" t="s">
        <v>14624</v>
      </c>
      <c r="D239">
        <v>2</v>
      </c>
      <c r="E239" t="s">
        <v>14625</v>
      </c>
      <c r="F239" t="s">
        <v>1448</v>
      </c>
      <c r="G239" t="s">
        <v>13</v>
      </c>
      <c r="H239" t="s">
        <v>88</v>
      </c>
      <c r="I239" s="4">
        <f t="shared" si="3"/>
        <v>5775.1875</v>
      </c>
      <c r="J239">
        <v>924.03</v>
      </c>
      <c r="K239" s="14" t="s">
        <v>6164</v>
      </c>
    </row>
    <row r="240" spans="1:11" hidden="1">
      <c r="A240" t="s">
        <v>3861</v>
      </c>
      <c r="B240" s="3">
        <v>41808</v>
      </c>
      <c r="C240" t="s">
        <v>14626</v>
      </c>
      <c r="D240">
        <v>2</v>
      </c>
      <c r="E240" t="s">
        <v>14627</v>
      </c>
      <c r="F240" t="s">
        <v>1448</v>
      </c>
      <c r="G240" t="s">
        <v>13</v>
      </c>
      <c r="H240" t="s">
        <v>88</v>
      </c>
      <c r="I240" s="4">
        <f t="shared" si="3"/>
        <v>269.5</v>
      </c>
      <c r="J240">
        <v>43.12</v>
      </c>
      <c r="K240" s="14" t="s">
        <v>6164</v>
      </c>
    </row>
    <row r="241" spans="1:11" hidden="1">
      <c r="A241" t="s">
        <v>6161</v>
      </c>
      <c r="B241" s="3">
        <v>41808</v>
      </c>
      <c r="C241" t="s">
        <v>14628</v>
      </c>
      <c r="D241">
        <v>2</v>
      </c>
      <c r="E241" t="s">
        <v>14629</v>
      </c>
      <c r="F241" t="s">
        <v>1455</v>
      </c>
      <c r="G241" t="s">
        <v>13</v>
      </c>
      <c r="H241" t="s">
        <v>88</v>
      </c>
      <c r="I241" s="4">
        <f t="shared" si="3"/>
        <v>110.00000000000001</v>
      </c>
      <c r="J241">
        <v>17.600000000000001</v>
      </c>
      <c r="K241" s="14" t="s">
        <v>6145</v>
      </c>
    </row>
    <row r="242" spans="1:11" hidden="1">
      <c r="A242" t="s">
        <v>2643</v>
      </c>
      <c r="B242" s="3">
        <v>41808</v>
      </c>
      <c r="C242" t="s">
        <v>14630</v>
      </c>
      <c r="D242">
        <v>2</v>
      </c>
      <c r="E242" t="s">
        <v>14631</v>
      </c>
      <c r="F242" t="s">
        <v>1455</v>
      </c>
      <c r="G242" t="s">
        <v>13</v>
      </c>
      <c r="H242" t="s">
        <v>88</v>
      </c>
      <c r="I242" s="4">
        <f t="shared" si="3"/>
        <v>110.00000000000001</v>
      </c>
      <c r="J242">
        <v>17.600000000000001</v>
      </c>
      <c r="K242" s="14" t="s">
        <v>6145</v>
      </c>
    </row>
    <row r="243" spans="1:11" hidden="1">
      <c r="A243" t="s">
        <v>3863</v>
      </c>
      <c r="B243" s="3">
        <v>41808</v>
      </c>
      <c r="C243" t="s">
        <v>14632</v>
      </c>
      <c r="D243">
        <v>2</v>
      </c>
      <c r="E243" t="s">
        <v>14633</v>
      </c>
      <c r="F243" t="s">
        <v>1455</v>
      </c>
      <c r="G243" t="s">
        <v>13</v>
      </c>
      <c r="H243" t="s">
        <v>88</v>
      </c>
      <c r="I243" s="4">
        <f t="shared" si="3"/>
        <v>110.00000000000001</v>
      </c>
      <c r="J243">
        <v>17.600000000000001</v>
      </c>
      <c r="K243" s="14" t="s">
        <v>6145</v>
      </c>
    </row>
    <row r="244" spans="1:11" hidden="1">
      <c r="A244" t="s">
        <v>3866</v>
      </c>
      <c r="B244" s="3">
        <v>41808</v>
      </c>
      <c r="C244" t="s">
        <v>14634</v>
      </c>
      <c r="D244">
        <v>2</v>
      </c>
      <c r="E244" t="s">
        <v>14635</v>
      </c>
      <c r="F244" t="s">
        <v>1455</v>
      </c>
      <c r="G244" t="s">
        <v>13</v>
      </c>
      <c r="H244" t="s">
        <v>88</v>
      </c>
      <c r="I244" s="4">
        <f t="shared" si="3"/>
        <v>283.25</v>
      </c>
      <c r="J244">
        <v>45.32</v>
      </c>
      <c r="K244" s="14" t="s">
        <v>6145</v>
      </c>
    </row>
    <row r="245" spans="1:11" hidden="1">
      <c r="A245" t="s">
        <v>3869</v>
      </c>
      <c r="B245" s="3">
        <v>41808</v>
      </c>
      <c r="C245" t="s">
        <v>14636</v>
      </c>
      <c r="D245">
        <v>2</v>
      </c>
      <c r="E245" t="s">
        <v>14637</v>
      </c>
      <c r="F245" t="s">
        <v>1455</v>
      </c>
      <c r="G245" t="s">
        <v>13</v>
      </c>
      <c r="H245" t="s">
        <v>88</v>
      </c>
      <c r="I245" s="4">
        <f t="shared" si="3"/>
        <v>343.5625</v>
      </c>
      <c r="J245">
        <v>54.97</v>
      </c>
      <c r="K245" s="14" t="s">
        <v>6145</v>
      </c>
    </row>
    <row r="246" spans="1:11" hidden="1">
      <c r="A246" t="s">
        <v>11417</v>
      </c>
      <c r="B246" s="3">
        <v>41808</v>
      </c>
      <c r="C246" t="s">
        <v>13842</v>
      </c>
      <c r="D246">
        <v>1</v>
      </c>
      <c r="E246" t="s">
        <v>14638</v>
      </c>
      <c r="F246" t="s">
        <v>70</v>
      </c>
      <c r="G246" t="s">
        <v>103</v>
      </c>
      <c r="H246" t="s">
        <v>14597</v>
      </c>
      <c r="I246" s="4">
        <f t="shared" si="3"/>
        <v>-36206.875</v>
      </c>
      <c r="J246" s="4">
        <v>-5793.1</v>
      </c>
      <c r="K246" s="14" t="s">
        <v>6141</v>
      </c>
    </row>
    <row r="247" spans="1:11" hidden="1">
      <c r="A247" t="s">
        <v>14639</v>
      </c>
      <c r="B247" s="3">
        <v>41808</v>
      </c>
      <c r="C247" t="s">
        <v>13842</v>
      </c>
      <c r="D247">
        <v>1</v>
      </c>
      <c r="E247" t="s">
        <v>14640</v>
      </c>
      <c r="F247" t="s">
        <v>9</v>
      </c>
      <c r="G247" t="s">
        <v>103</v>
      </c>
      <c r="H247" t="s">
        <v>14597</v>
      </c>
      <c r="I247" s="4">
        <f t="shared" si="3"/>
        <v>36206.875</v>
      </c>
      <c r="J247" s="4">
        <v>5793.1</v>
      </c>
      <c r="K247" s="14" t="s">
        <v>6141</v>
      </c>
    </row>
    <row r="248" spans="1:11" hidden="1">
      <c r="A248" t="s">
        <v>14641</v>
      </c>
      <c r="B248" s="3">
        <v>41808</v>
      </c>
      <c r="C248" t="s">
        <v>14642</v>
      </c>
      <c r="D248">
        <v>2</v>
      </c>
      <c r="E248" t="s">
        <v>14643</v>
      </c>
      <c r="F248" t="s">
        <v>1448</v>
      </c>
      <c r="G248" t="s">
        <v>13</v>
      </c>
      <c r="H248" t="s">
        <v>88</v>
      </c>
      <c r="I248" s="4">
        <f t="shared" si="3"/>
        <v>379.5</v>
      </c>
      <c r="J248">
        <v>60.72</v>
      </c>
      <c r="K248" s="14" t="s">
        <v>6164</v>
      </c>
    </row>
    <row r="249" spans="1:11" hidden="1">
      <c r="A249" t="s">
        <v>14644</v>
      </c>
      <c r="B249" s="3">
        <v>41808</v>
      </c>
      <c r="C249" t="s">
        <v>14645</v>
      </c>
      <c r="D249">
        <v>2</v>
      </c>
      <c r="E249" t="s">
        <v>14646</v>
      </c>
      <c r="F249" t="s">
        <v>1448</v>
      </c>
      <c r="G249" t="s">
        <v>13</v>
      </c>
      <c r="H249" t="s">
        <v>88</v>
      </c>
      <c r="I249" s="4">
        <f t="shared" si="3"/>
        <v>1322.0625</v>
      </c>
      <c r="J249">
        <v>211.53</v>
      </c>
      <c r="K249" s="14" t="s">
        <v>6164</v>
      </c>
    </row>
    <row r="250" spans="1:11" hidden="1">
      <c r="A250" t="s">
        <v>14647</v>
      </c>
      <c r="B250" s="3">
        <v>41808</v>
      </c>
      <c r="C250" t="s">
        <v>14648</v>
      </c>
      <c r="D250">
        <v>2</v>
      </c>
      <c r="E250" t="s">
        <v>14649</v>
      </c>
      <c r="F250" t="s">
        <v>1368</v>
      </c>
      <c r="G250" t="s">
        <v>13</v>
      </c>
      <c r="H250" t="s">
        <v>88</v>
      </c>
      <c r="I250" s="4">
        <f t="shared" si="3"/>
        <v>4351.75</v>
      </c>
      <c r="J250">
        <v>696.28</v>
      </c>
      <c r="K250" s="14" t="s">
        <v>6151</v>
      </c>
    </row>
    <row r="251" spans="1:11" hidden="1">
      <c r="A251" t="s">
        <v>14650</v>
      </c>
      <c r="B251" s="3">
        <v>41808</v>
      </c>
      <c r="C251" t="s">
        <v>14651</v>
      </c>
      <c r="D251">
        <v>2</v>
      </c>
      <c r="E251" t="s">
        <v>14652</v>
      </c>
      <c r="F251" t="s">
        <v>1368</v>
      </c>
      <c r="G251" t="s">
        <v>13</v>
      </c>
      <c r="H251" t="s">
        <v>88</v>
      </c>
      <c r="I251" s="4">
        <f t="shared" si="3"/>
        <v>1390.5</v>
      </c>
      <c r="J251">
        <v>222.48</v>
      </c>
      <c r="K251" s="14" t="s">
        <v>6151</v>
      </c>
    </row>
    <row r="252" spans="1:11" hidden="1">
      <c r="A252" t="s">
        <v>14653</v>
      </c>
      <c r="B252" s="3">
        <v>41808</v>
      </c>
      <c r="C252" t="s">
        <v>14654</v>
      </c>
      <c r="D252">
        <v>2</v>
      </c>
      <c r="E252" t="s">
        <v>14655</v>
      </c>
      <c r="F252" t="s">
        <v>1368</v>
      </c>
      <c r="G252" t="s">
        <v>13</v>
      </c>
      <c r="H252" t="s">
        <v>88</v>
      </c>
      <c r="I252" s="4">
        <f t="shared" si="3"/>
        <v>7996.1250000000009</v>
      </c>
      <c r="J252" s="4">
        <v>1279.3800000000001</v>
      </c>
      <c r="K252" s="14" t="s">
        <v>6151</v>
      </c>
    </row>
    <row r="253" spans="1:11" hidden="1">
      <c r="A253" s="1" t="s">
        <v>8537</v>
      </c>
      <c r="B253" s="13">
        <v>41808</v>
      </c>
      <c r="C253" s="1" t="s">
        <v>13818</v>
      </c>
      <c r="D253" s="1">
        <v>1</v>
      </c>
      <c r="E253" s="1" t="s">
        <v>13819</v>
      </c>
      <c r="F253" s="1" t="s">
        <v>9</v>
      </c>
      <c r="G253" s="1" t="s">
        <v>10</v>
      </c>
      <c r="H253" s="1" t="s">
        <v>13820</v>
      </c>
      <c r="I253" s="4">
        <f t="shared" si="3"/>
        <v>259051.75</v>
      </c>
      <c r="J253" s="14">
        <v>41448.28</v>
      </c>
      <c r="K253" s="14" t="s">
        <v>6142</v>
      </c>
    </row>
    <row r="254" spans="1:11" hidden="1">
      <c r="A254" s="1" t="s">
        <v>13821</v>
      </c>
      <c r="B254" s="13">
        <v>41808</v>
      </c>
      <c r="C254" s="1" t="s">
        <v>13822</v>
      </c>
      <c r="D254" s="1">
        <v>1</v>
      </c>
      <c r="E254" s="1" t="s">
        <v>13823</v>
      </c>
      <c r="F254" s="1" t="s">
        <v>9</v>
      </c>
      <c r="G254" s="1" t="s">
        <v>10</v>
      </c>
      <c r="H254" s="1" t="s">
        <v>13039</v>
      </c>
      <c r="I254" s="4">
        <f t="shared" si="3"/>
        <v>310603.4375</v>
      </c>
      <c r="J254" s="14">
        <v>49696.55</v>
      </c>
      <c r="K254" s="14" t="s">
        <v>6142</v>
      </c>
    </row>
    <row r="255" spans="1:11" hidden="1">
      <c r="A255" s="1" t="s">
        <v>13824</v>
      </c>
      <c r="B255" s="13">
        <v>41808</v>
      </c>
      <c r="C255" s="1" t="s">
        <v>13825</v>
      </c>
      <c r="D255" s="1">
        <v>1</v>
      </c>
      <c r="E255" s="1" t="s">
        <v>13826</v>
      </c>
      <c r="F255" s="1" t="s">
        <v>9</v>
      </c>
      <c r="G255" s="1" t="s">
        <v>10</v>
      </c>
      <c r="H255" s="1" t="s">
        <v>13827</v>
      </c>
      <c r="I255" s="4">
        <f t="shared" si="3"/>
        <v>153620.6875</v>
      </c>
      <c r="J255" s="14">
        <v>24579.31</v>
      </c>
      <c r="K255" s="14" t="s">
        <v>6142</v>
      </c>
    </row>
    <row r="256" spans="1:11" hidden="1">
      <c r="A256" s="1" t="s">
        <v>13828</v>
      </c>
      <c r="B256" s="13">
        <v>41809</v>
      </c>
      <c r="C256" s="1" t="s">
        <v>13808</v>
      </c>
      <c r="D256" s="1">
        <v>1</v>
      </c>
      <c r="E256" s="1" t="s">
        <v>13829</v>
      </c>
      <c r="F256" s="1" t="s">
        <v>70</v>
      </c>
      <c r="G256" s="1" t="s">
        <v>103</v>
      </c>
      <c r="H256" s="1" t="s">
        <v>13810</v>
      </c>
      <c r="I256" s="4">
        <f t="shared" si="3"/>
        <v>-249905.1875</v>
      </c>
      <c r="J256" s="14">
        <v>-39984.83</v>
      </c>
      <c r="K256" s="14" t="s">
        <v>6142</v>
      </c>
    </row>
    <row r="257" spans="1:11" hidden="1">
      <c r="A257" s="1" t="s">
        <v>5490</v>
      </c>
      <c r="B257" s="13">
        <v>41809</v>
      </c>
      <c r="C257" s="1" t="s">
        <v>13808</v>
      </c>
      <c r="D257" s="1">
        <v>1</v>
      </c>
      <c r="E257" s="1" t="s">
        <v>13830</v>
      </c>
      <c r="F257" s="1" t="s">
        <v>9</v>
      </c>
      <c r="G257" s="1" t="s">
        <v>103</v>
      </c>
      <c r="H257" s="1" t="s">
        <v>13831</v>
      </c>
      <c r="I257" s="4">
        <f t="shared" si="3"/>
        <v>249905.1875</v>
      </c>
      <c r="J257" s="14">
        <v>39984.83</v>
      </c>
      <c r="K257" s="14" t="s">
        <v>6142</v>
      </c>
    </row>
    <row r="258" spans="1:11" hidden="1">
      <c r="A258" t="s">
        <v>5493</v>
      </c>
      <c r="B258" s="3">
        <v>41809</v>
      </c>
      <c r="C258" t="s">
        <v>14286</v>
      </c>
      <c r="D258">
        <v>2</v>
      </c>
      <c r="E258" t="s">
        <v>14656</v>
      </c>
      <c r="F258" t="s">
        <v>1637</v>
      </c>
      <c r="G258" t="s">
        <v>13</v>
      </c>
      <c r="H258" t="s">
        <v>8305</v>
      </c>
      <c r="I258" s="4">
        <f t="shared" si="3"/>
        <v>-86.1875</v>
      </c>
      <c r="J258">
        <v>-13.79</v>
      </c>
      <c r="K258" s="14" t="s">
        <v>6145</v>
      </c>
    </row>
    <row r="259" spans="1:11" hidden="1">
      <c r="A259" s="1" t="s">
        <v>5499</v>
      </c>
      <c r="B259" s="13">
        <v>41809</v>
      </c>
      <c r="C259" s="1" t="s">
        <v>13832</v>
      </c>
      <c r="D259" s="1">
        <v>1</v>
      </c>
      <c r="E259" s="1" t="s">
        <v>13833</v>
      </c>
      <c r="F259" s="1" t="s">
        <v>9</v>
      </c>
      <c r="G259" s="1" t="s">
        <v>10</v>
      </c>
      <c r="H259" s="1" t="s">
        <v>13834</v>
      </c>
      <c r="I259" s="4">
        <f t="shared" si="3"/>
        <v>288793.125</v>
      </c>
      <c r="J259" s="14">
        <v>46206.9</v>
      </c>
      <c r="K259" s="14" t="s">
        <v>6142</v>
      </c>
    </row>
    <row r="260" spans="1:11" hidden="1">
      <c r="A260" t="s">
        <v>14657</v>
      </c>
      <c r="B260" s="3">
        <v>41809</v>
      </c>
      <c r="C260" t="s">
        <v>14658</v>
      </c>
      <c r="D260">
        <v>2</v>
      </c>
      <c r="E260" t="s">
        <v>14659</v>
      </c>
      <c r="F260" t="s">
        <v>1637</v>
      </c>
      <c r="G260" t="s">
        <v>13</v>
      </c>
      <c r="H260" t="s">
        <v>14660</v>
      </c>
      <c r="I260" s="4">
        <f t="shared" si="3"/>
        <v>-853.43750000000011</v>
      </c>
      <c r="J260">
        <v>-136.55000000000001</v>
      </c>
      <c r="K260" s="14" t="s">
        <v>6145</v>
      </c>
    </row>
    <row r="261" spans="1:11" hidden="1">
      <c r="A261" s="1" t="s">
        <v>13835</v>
      </c>
      <c r="B261" s="13">
        <v>41809</v>
      </c>
      <c r="C261" s="1" t="s">
        <v>4281</v>
      </c>
      <c r="D261" s="1">
        <v>1</v>
      </c>
      <c r="E261" s="1" t="s">
        <v>13836</v>
      </c>
      <c r="F261" s="1" t="s">
        <v>9</v>
      </c>
      <c r="G261" s="1" t="s">
        <v>10</v>
      </c>
      <c r="H261" s="1" t="s">
        <v>13837</v>
      </c>
      <c r="I261" s="4">
        <f t="shared" si="3"/>
        <v>354827.5625</v>
      </c>
      <c r="J261" s="14">
        <v>56772.41</v>
      </c>
      <c r="K261" s="14" t="s">
        <v>6142</v>
      </c>
    </row>
    <row r="262" spans="1:11" hidden="1">
      <c r="A262" t="s">
        <v>9083</v>
      </c>
      <c r="B262" s="3">
        <v>41810</v>
      </c>
      <c r="C262" t="s">
        <v>652</v>
      </c>
      <c r="D262">
        <v>2</v>
      </c>
      <c r="E262" t="s">
        <v>14661</v>
      </c>
      <c r="F262" t="s">
        <v>1283</v>
      </c>
      <c r="G262" t="s">
        <v>3</v>
      </c>
      <c r="H262" t="s">
        <v>7586</v>
      </c>
      <c r="I262" s="4">
        <f t="shared" si="3"/>
        <v>-187.375</v>
      </c>
      <c r="J262">
        <v>-29.98</v>
      </c>
      <c r="K262" s="14" t="s">
        <v>6149</v>
      </c>
    </row>
    <row r="263" spans="1:11" hidden="1">
      <c r="A263" s="1" t="s">
        <v>13838</v>
      </c>
      <c r="B263" s="13">
        <v>41810</v>
      </c>
      <c r="C263" s="1" t="s">
        <v>13800</v>
      </c>
      <c r="D263" s="1">
        <v>1</v>
      </c>
      <c r="E263" s="1" t="s">
        <v>13839</v>
      </c>
      <c r="F263" s="1" t="s">
        <v>70</v>
      </c>
      <c r="G263" s="1" t="s">
        <v>10</v>
      </c>
      <c r="H263" s="1" t="s">
        <v>13802</v>
      </c>
      <c r="I263" s="4">
        <f t="shared" si="3"/>
        <v>-172327.5625</v>
      </c>
      <c r="J263" s="14">
        <v>-27572.41</v>
      </c>
      <c r="K263" s="14" t="s">
        <v>6142</v>
      </c>
    </row>
    <row r="264" spans="1:11" hidden="1">
      <c r="A264" s="1" t="s">
        <v>13840</v>
      </c>
      <c r="B264" s="13">
        <v>41810</v>
      </c>
      <c r="C264" s="1" t="s">
        <v>13800</v>
      </c>
      <c r="D264" s="1">
        <v>1</v>
      </c>
      <c r="E264" s="1" t="s">
        <v>13841</v>
      </c>
      <c r="F264" s="1" t="s">
        <v>54</v>
      </c>
      <c r="G264" s="1" t="s">
        <v>10</v>
      </c>
      <c r="H264" s="1" t="s">
        <v>55</v>
      </c>
      <c r="I264" s="4">
        <f t="shared" si="3"/>
        <v>162935.75</v>
      </c>
      <c r="J264" s="14">
        <v>26069.72</v>
      </c>
      <c r="K264" s="14" t="s">
        <v>6143</v>
      </c>
    </row>
    <row r="265" spans="1:11" hidden="1">
      <c r="A265" t="s">
        <v>729</v>
      </c>
      <c r="B265" s="3">
        <v>41810</v>
      </c>
      <c r="C265" t="s">
        <v>49</v>
      </c>
      <c r="D265">
        <v>2</v>
      </c>
      <c r="E265" t="s">
        <v>14662</v>
      </c>
      <c r="F265" t="s">
        <v>1283</v>
      </c>
      <c r="G265" t="s">
        <v>0</v>
      </c>
      <c r="H265" t="s">
        <v>9951</v>
      </c>
      <c r="I265" s="4">
        <f t="shared" si="3"/>
        <v>2071.5625</v>
      </c>
      <c r="J265">
        <v>331.45</v>
      </c>
      <c r="K265" s="14" t="s">
        <v>6149</v>
      </c>
    </row>
    <row r="266" spans="1:11" hidden="1">
      <c r="A266" t="s">
        <v>729</v>
      </c>
      <c r="B266" s="3">
        <v>41810</v>
      </c>
      <c r="C266" t="s">
        <v>49</v>
      </c>
      <c r="D266">
        <v>2</v>
      </c>
      <c r="E266" t="s">
        <v>14662</v>
      </c>
      <c r="F266" t="s">
        <v>1283</v>
      </c>
      <c r="G266" t="s">
        <v>0</v>
      </c>
      <c r="H266" t="s">
        <v>9951</v>
      </c>
      <c r="I266" s="4">
        <f t="shared" ref="I266:I329" si="4">J266*100/16</f>
        <v>-2071.5</v>
      </c>
      <c r="J266">
        <v>-331.44</v>
      </c>
      <c r="K266" s="14" t="s">
        <v>6149</v>
      </c>
    </row>
    <row r="267" spans="1:11" hidden="1">
      <c r="A267" s="2" t="s">
        <v>729</v>
      </c>
      <c r="B267" s="5">
        <v>41810</v>
      </c>
      <c r="C267" s="2" t="s">
        <v>49</v>
      </c>
      <c r="D267" s="2">
        <v>2</v>
      </c>
      <c r="E267" s="2" t="s">
        <v>14662</v>
      </c>
      <c r="F267" s="2" t="s">
        <v>1283</v>
      </c>
      <c r="G267" s="2" t="s">
        <v>0</v>
      </c>
      <c r="H267" s="2" t="s">
        <v>9951</v>
      </c>
      <c r="I267" s="4">
        <f t="shared" si="4"/>
        <v>-2071.5625</v>
      </c>
      <c r="J267" s="2">
        <v>-331.45</v>
      </c>
      <c r="K267" s="14" t="s">
        <v>6149</v>
      </c>
    </row>
    <row r="268" spans="1:11" hidden="1">
      <c r="A268" s="1" t="s">
        <v>13844</v>
      </c>
      <c r="B268" s="13">
        <v>41810</v>
      </c>
      <c r="C268" s="1" t="s">
        <v>11678</v>
      </c>
      <c r="D268" s="1">
        <v>1</v>
      </c>
      <c r="E268" s="1" t="s">
        <v>13845</v>
      </c>
      <c r="F268" s="1" t="s">
        <v>70</v>
      </c>
      <c r="G268" s="1" t="s">
        <v>103</v>
      </c>
      <c r="H268" s="1" t="s">
        <v>1534</v>
      </c>
      <c r="I268" s="4">
        <f t="shared" si="4"/>
        <v>-232663.8125</v>
      </c>
      <c r="J268" s="14">
        <v>-37226.21</v>
      </c>
      <c r="K268" s="14" t="s">
        <v>6142</v>
      </c>
    </row>
    <row r="269" spans="1:11" hidden="1">
      <c r="A269" t="s">
        <v>14663</v>
      </c>
      <c r="B269" s="3">
        <v>41810</v>
      </c>
      <c r="C269" t="s">
        <v>14291</v>
      </c>
      <c r="D269">
        <v>2</v>
      </c>
      <c r="E269" t="s">
        <v>14664</v>
      </c>
      <c r="F269" t="s">
        <v>1637</v>
      </c>
      <c r="G269" t="s">
        <v>13</v>
      </c>
      <c r="H269" t="s">
        <v>10964</v>
      </c>
      <c r="I269" s="4">
        <f t="shared" si="4"/>
        <v>-3008.625</v>
      </c>
      <c r="J269">
        <v>-481.38</v>
      </c>
      <c r="K269" s="14" t="s">
        <v>6145</v>
      </c>
    </row>
    <row r="270" spans="1:11" hidden="1">
      <c r="A270" s="1" t="s">
        <v>13846</v>
      </c>
      <c r="B270" s="13">
        <v>41810</v>
      </c>
      <c r="C270" s="1" t="s">
        <v>11678</v>
      </c>
      <c r="D270" s="1">
        <v>1</v>
      </c>
      <c r="E270" s="1" t="s">
        <v>13847</v>
      </c>
      <c r="F270" s="1" t="s">
        <v>9</v>
      </c>
      <c r="G270" s="1" t="s">
        <v>10</v>
      </c>
      <c r="H270" s="1" t="s">
        <v>13848</v>
      </c>
      <c r="I270" s="4">
        <f t="shared" si="4"/>
        <v>232663.8125</v>
      </c>
      <c r="J270" s="14">
        <v>37226.21</v>
      </c>
      <c r="K270" s="14" t="s">
        <v>6142</v>
      </c>
    </row>
    <row r="271" spans="1:11" hidden="1">
      <c r="A271" s="1" t="s">
        <v>3905</v>
      </c>
      <c r="B271" s="13">
        <v>41810</v>
      </c>
      <c r="C271" s="1" t="s">
        <v>3729</v>
      </c>
      <c r="D271" s="1">
        <v>1</v>
      </c>
      <c r="E271" s="1" t="s">
        <v>13849</v>
      </c>
      <c r="F271" s="1" t="s">
        <v>9</v>
      </c>
      <c r="G271" s="1" t="s">
        <v>10</v>
      </c>
      <c r="H271" s="1" t="s">
        <v>1534</v>
      </c>
      <c r="I271" s="4">
        <f t="shared" si="4"/>
        <v>232663.8125</v>
      </c>
      <c r="J271" s="14">
        <v>37226.21</v>
      </c>
      <c r="K271" s="14" t="s">
        <v>6142</v>
      </c>
    </row>
    <row r="272" spans="1:11" hidden="1">
      <c r="A272" s="1" t="s">
        <v>5556</v>
      </c>
      <c r="B272" s="13">
        <v>41810</v>
      </c>
      <c r="C272" s="1" t="s">
        <v>13850</v>
      </c>
      <c r="D272" s="1">
        <v>2</v>
      </c>
      <c r="E272" s="1" t="s">
        <v>13851</v>
      </c>
      <c r="F272" s="1" t="s">
        <v>3572</v>
      </c>
      <c r="G272" s="1" t="s">
        <v>103</v>
      </c>
      <c r="H272" s="1" t="s">
        <v>4138</v>
      </c>
      <c r="I272" s="4">
        <f t="shared" si="4"/>
        <v>45503.125</v>
      </c>
      <c r="J272" s="14">
        <v>7280.5</v>
      </c>
      <c r="K272" s="14" t="s">
        <v>6145</v>
      </c>
    </row>
    <row r="273" spans="1:11" hidden="1">
      <c r="A273" s="1" t="s">
        <v>13852</v>
      </c>
      <c r="B273" s="13">
        <v>41810</v>
      </c>
      <c r="C273" s="1" t="s">
        <v>13853</v>
      </c>
      <c r="D273" s="1">
        <v>1</v>
      </c>
      <c r="E273" s="1" t="s">
        <v>13854</v>
      </c>
      <c r="F273" s="1" t="s">
        <v>9</v>
      </c>
      <c r="G273" s="1" t="s">
        <v>10</v>
      </c>
      <c r="H273" s="1" t="s">
        <v>13855</v>
      </c>
      <c r="I273" s="4">
        <f t="shared" si="4"/>
        <v>180689.625</v>
      </c>
      <c r="J273" s="14">
        <v>28910.34</v>
      </c>
      <c r="K273" s="14" t="s">
        <v>6142</v>
      </c>
    </row>
    <row r="274" spans="1:11" hidden="1">
      <c r="A274" s="1" t="s">
        <v>755</v>
      </c>
      <c r="B274" s="13">
        <v>41810</v>
      </c>
      <c r="C274" s="1" t="s">
        <v>13792</v>
      </c>
      <c r="D274" s="1">
        <v>1</v>
      </c>
      <c r="E274" s="1" t="s">
        <v>13856</v>
      </c>
      <c r="F274" s="1" t="s">
        <v>70</v>
      </c>
      <c r="G274" s="1" t="s">
        <v>10</v>
      </c>
      <c r="H274" s="1" t="s">
        <v>6508</v>
      </c>
      <c r="I274" s="4">
        <f t="shared" si="4"/>
        <v>-352241.375</v>
      </c>
      <c r="J274" s="14">
        <v>-56358.62</v>
      </c>
      <c r="K274" s="14" t="s">
        <v>6142</v>
      </c>
    </row>
    <row r="275" spans="1:11" hidden="1">
      <c r="A275" s="1" t="s">
        <v>13857</v>
      </c>
      <c r="B275" s="13">
        <v>41810</v>
      </c>
      <c r="C275" s="1" t="s">
        <v>13858</v>
      </c>
      <c r="D275" s="1">
        <v>1</v>
      </c>
      <c r="E275" s="1" t="s">
        <v>13859</v>
      </c>
      <c r="F275" s="1" t="s">
        <v>9</v>
      </c>
      <c r="G275" s="1" t="s">
        <v>10</v>
      </c>
      <c r="H275" s="1" t="s">
        <v>6508</v>
      </c>
      <c r="I275" s="4">
        <f t="shared" si="4"/>
        <v>384655.1875</v>
      </c>
      <c r="J275" s="14">
        <v>61544.83</v>
      </c>
      <c r="K275" s="14" t="s">
        <v>6142</v>
      </c>
    </row>
    <row r="276" spans="1:11" hidden="1">
      <c r="A276" s="1" t="s">
        <v>3914</v>
      </c>
      <c r="B276" s="13">
        <v>41810</v>
      </c>
      <c r="C276" s="1" t="s">
        <v>11831</v>
      </c>
      <c r="D276" s="1">
        <v>1</v>
      </c>
      <c r="E276" s="1" t="s">
        <v>13860</v>
      </c>
      <c r="F276" s="1" t="s">
        <v>9</v>
      </c>
      <c r="G276" s="1" t="s">
        <v>10</v>
      </c>
      <c r="H276" s="1" t="s">
        <v>11833</v>
      </c>
      <c r="I276" s="4">
        <f t="shared" si="4"/>
        <v>382586.1875</v>
      </c>
      <c r="J276" s="14">
        <v>61213.79</v>
      </c>
      <c r="K276" s="14" t="s">
        <v>6142</v>
      </c>
    </row>
    <row r="277" spans="1:11" hidden="1">
      <c r="A277" s="1" t="s">
        <v>13861</v>
      </c>
      <c r="B277" s="13">
        <v>41810</v>
      </c>
      <c r="C277" s="1" t="s">
        <v>13862</v>
      </c>
      <c r="D277" s="1">
        <v>1</v>
      </c>
      <c r="E277" s="1" t="s">
        <v>13863</v>
      </c>
      <c r="F277" s="1" t="s">
        <v>9</v>
      </c>
      <c r="G277" s="1" t="s">
        <v>10</v>
      </c>
      <c r="H277" s="1" t="s">
        <v>13864</v>
      </c>
      <c r="I277" s="4">
        <f t="shared" si="4"/>
        <v>172327.5625</v>
      </c>
      <c r="J277" s="14">
        <v>27572.41</v>
      </c>
      <c r="K277" s="14" t="s">
        <v>6142</v>
      </c>
    </row>
    <row r="278" spans="1:11" hidden="1">
      <c r="A278" s="1" t="s">
        <v>13865</v>
      </c>
      <c r="B278" s="13">
        <v>41810</v>
      </c>
      <c r="C278" s="1" t="s">
        <v>13866</v>
      </c>
      <c r="D278" s="1">
        <v>1</v>
      </c>
      <c r="E278" s="1" t="s">
        <v>13867</v>
      </c>
      <c r="F278" s="1" t="s">
        <v>54</v>
      </c>
      <c r="G278" s="1" t="s">
        <v>10</v>
      </c>
      <c r="H278" s="1" t="s">
        <v>13868</v>
      </c>
      <c r="I278" s="4">
        <f t="shared" si="4"/>
        <v>216185.75</v>
      </c>
      <c r="J278" s="14">
        <v>34589.72</v>
      </c>
      <c r="K278" s="14" t="s">
        <v>6143</v>
      </c>
    </row>
    <row r="279" spans="1:11" hidden="1">
      <c r="A279" s="1" t="s">
        <v>758</v>
      </c>
      <c r="B279" s="13">
        <v>41811</v>
      </c>
      <c r="C279" s="1" t="s">
        <v>13871</v>
      </c>
      <c r="D279" s="1">
        <v>1</v>
      </c>
      <c r="E279" s="1" t="s">
        <v>13872</v>
      </c>
      <c r="F279" s="1" t="s">
        <v>54</v>
      </c>
      <c r="G279" s="1" t="s">
        <v>10</v>
      </c>
      <c r="H279" s="1" t="s">
        <v>13873</v>
      </c>
      <c r="I279" s="4">
        <f t="shared" si="4"/>
        <v>246690</v>
      </c>
      <c r="J279" s="14">
        <v>39470.400000000001</v>
      </c>
      <c r="K279" s="14" t="s">
        <v>6143</v>
      </c>
    </row>
    <row r="280" spans="1:11" hidden="1">
      <c r="A280" s="1" t="s">
        <v>3941</v>
      </c>
      <c r="B280" s="13">
        <v>41811</v>
      </c>
      <c r="C280" s="1" t="s">
        <v>13874</v>
      </c>
      <c r="D280" s="1">
        <v>1</v>
      </c>
      <c r="E280" s="1" t="s">
        <v>13875</v>
      </c>
      <c r="F280" s="1" t="s">
        <v>9</v>
      </c>
      <c r="G280" s="1" t="s">
        <v>10</v>
      </c>
      <c r="H280" s="1" t="s">
        <v>2189</v>
      </c>
      <c r="I280" s="4">
        <f t="shared" si="4"/>
        <v>172327.5625</v>
      </c>
      <c r="J280" s="14">
        <v>27572.41</v>
      </c>
      <c r="K280" s="14" t="s">
        <v>6142</v>
      </c>
    </row>
    <row r="281" spans="1:11" hidden="1">
      <c r="A281" s="1" t="s">
        <v>3980</v>
      </c>
      <c r="B281" s="13">
        <v>41811</v>
      </c>
      <c r="C281" s="1" t="s">
        <v>13825</v>
      </c>
      <c r="D281" s="1">
        <v>1</v>
      </c>
      <c r="E281" s="1" t="s">
        <v>13877</v>
      </c>
      <c r="F281" s="1" t="s">
        <v>70</v>
      </c>
      <c r="G281" s="1" t="s">
        <v>10</v>
      </c>
      <c r="H281" s="1" t="s">
        <v>13827</v>
      </c>
      <c r="I281" s="4">
        <f t="shared" si="4"/>
        <v>-153620.6875</v>
      </c>
      <c r="J281" s="14">
        <v>-24579.31</v>
      </c>
      <c r="K281" s="14" t="s">
        <v>6142</v>
      </c>
    </row>
    <row r="282" spans="1:11" hidden="1">
      <c r="A282" s="1" t="s">
        <v>3983</v>
      </c>
      <c r="B282" s="13">
        <v>41811</v>
      </c>
      <c r="C282" s="1" t="s">
        <v>13878</v>
      </c>
      <c r="D282" s="1">
        <v>1</v>
      </c>
      <c r="E282" s="1" t="s">
        <v>13879</v>
      </c>
      <c r="F282" s="1" t="s">
        <v>9</v>
      </c>
      <c r="G282" s="1" t="s">
        <v>10</v>
      </c>
      <c r="H282" s="1" t="s">
        <v>13827</v>
      </c>
      <c r="I282" s="4">
        <f t="shared" si="4"/>
        <v>172327.5625</v>
      </c>
      <c r="J282" s="14">
        <v>27572.41</v>
      </c>
      <c r="K282" s="14" t="s">
        <v>6142</v>
      </c>
    </row>
    <row r="283" spans="1:11" hidden="1">
      <c r="A283" s="1" t="s">
        <v>3988</v>
      </c>
      <c r="B283" s="13">
        <v>41811</v>
      </c>
      <c r="C283" s="1" t="s">
        <v>13825</v>
      </c>
      <c r="D283" s="1">
        <v>1</v>
      </c>
      <c r="E283" s="1" t="s">
        <v>13880</v>
      </c>
      <c r="F283" s="1" t="s">
        <v>9</v>
      </c>
      <c r="G283" s="1" t="s">
        <v>10</v>
      </c>
      <c r="H283" s="1" t="s">
        <v>13881</v>
      </c>
      <c r="I283" s="4">
        <f t="shared" si="4"/>
        <v>153620.6875</v>
      </c>
      <c r="J283" s="14">
        <v>24579.31</v>
      </c>
      <c r="K283" s="14" t="s">
        <v>6142</v>
      </c>
    </row>
    <row r="284" spans="1:11" hidden="1">
      <c r="A284" s="1" t="s">
        <v>2848</v>
      </c>
      <c r="B284" s="13">
        <v>41813</v>
      </c>
      <c r="C284" s="1" t="s">
        <v>13808</v>
      </c>
      <c r="D284" s="1">
        <v>1</v>
      </c>
      <c r="E284" s="1" t="s">
        <v>13882</v>
      </c>
      <c r="F284" s="1" t="s">
        <v>70</v>
      </c>
      <c r="G284" s="1" t="s">
        <v>10</v>
      </c>
      <c r="H284" s="1" t="s">
        <v>13831</v>
      </c>
      <c r="I284" s="4">
        <f t="shared" si="4"/>
        <v>-249905.1875</v>
      </c>
      <c r="J284" s="14">
        <v>-39984.83</v>
      </c>
      <c r="K284" s="14" t="s">
        <v>6142</v>
      </c>
    </row>
    <row r="285" spans="1:11" hidden="1">
      <c r="A285" s="1" t="s">
        <v>2867</v>
      </c>
      <c r="B285" s="13">
        <v>41813</v>
      </c>
      <c r="C285" s="1" t="s">
        <v>13808</v>
      </c>
      <c r="D285" s="1">
        <v>1</v>
      </c>
      <c r="E285" s="1" t="s">
        <v>13883</v>
      </c>
      <c r="F285" s="1" t="s">
        <v>9</v>
      </c>
      <c r="G285" s="1" t="s">
        <v>10</v>
      </c>
      <c r="H285" s="1" t="s">
        <v>13831</v>
      </c>
      <c r="I285" s="4">
        <f t="shared" si="4"/>
        <v>249905.1875</v>
      </c>
      <c r="J285" s="14">
        <v>39984.83</v>
      </c>
      <c r="K285" s="14" t="s">
        <v>6142</v>
      </c>
    </row>
    <row r="286" spans="1:11" hidden="1">
      <c r="A286" s="1" t="s">
        <v>771</v>
      </c>
      <c r="B286" s="13">
        <v>41813</v>
      </c>
      <c r="C286" s="1" t="s">
        <v>13884</v>
      </c>
      <c r="D286" s="1">
        <v>1</v>
      </c>
      <c r="E286" s="1" t="s">
        <v>13885</v>
      </c>
      <c r="F286" s="1" t="s">
        <v>54</v>
      </c>
      <c r="G286" s="1" t="s">
        <v>10</v>
      </c>
      <c r="H286" s="1" t="s">
        <v>13886</v>
      </c>
      <c r="I286" s="4">
        <f t="shared" si="4"/>
        <v>216185.75</v>
      </c>
      <c r="J286" s="14">
        <v>34589.72</v>
      </c>
      <c r="K286" s="14" t="s">
        <v>6143</v>
      </c>
    </row>
    <row r="287" spans="1:11" hidden="1">
      <c r="A287" s="1" t="s">
        <v>774</v>
      </c>
      <c r="B287" s="13">
        <v>41813</v>
      </c>
      <c r="C287" s="1" t="s">
        <v>13887</v>
      </c>
      <c r="D287" s="1">
        <v>1</v>
      </c>
      <c r="E287" s="1" t="s">
        <v>13888</v>
      </c>
      <c r="F287" s="1" t="s">
        <v>54</v>
      </c>
      <c r="G287" s="1" t="s">
        <v>10</v>
      </c>
      <c r="H287" s="1" t="s">
        <v>13886</v>
      </c>
      <c r="I287" s="4">
        <f t="shared" si="4"/>
        <v>216185.75</v>
      </c>
      <c r="J287" s="14">
        <v>34589.72</v>
      </c>
      <c r="K287" s="14" t="s">
        <v>6143</v>
      </c>
    </row>
    <row r="288" spans="1:11" hidden="1">
      <c r="A288" s="1" t="s">
        <v>2876</v>
      </c>
      <c r="B288" s="13">
        <v>41813</v>
      </c>
      <c r="C288" s="1" t="s">
        <v>13889</v>
      </c>
      <c r="D288" s="1">
        <v>1</v>
      </c>
      <c r="E288" s="1" t="s">
        <v>13890</v>
      </c>
      <c r="F288" s="1" t="s">
        <v>54</v>
      </c>
      <c r="G288" s="1" t="s">
        <v>10</v>
      </c>
      <c r="H288" s="1" t="s">
        <v>13886</v>
      </c>
      <c r="I288" s="4">
        <f t="shared" si="4"/>
        <v>216185.75</v>
      </c>
      <c r="J288" s="14">
        <v>34589.72</v>
      </c>
      <c r="K288" s="14" t="s">
        <v>6143</v>
      </c>
    </row>
    <row r="289" spans="1:11" hidden="1">
      <c r="A289" s="1" t="s">
        <v>777</v>
      </c>
      <c r="B289" s="13">
        <v>41813</v>
      </c>
      <c r="C289" s="1" t="s">
        <v>13891</v>
      </c>
      <c r="D289" s="1">
        <v>1</v>
      </c>
      <c r="E289" s="1" t="s">
        <v>13892</v>
      </c>
      <c r="F289" s="1" t="s">
        <v>54</v>
      </c>
      <c r="G289" s="1" t="s">
        <v>10</v>
      </c>
      <c r="H289" s="1" t="s">
        <v>13886</v>
      </c>
      <c r="I289" s="4">
        <f t="shared" si="4"/>
        <v>216185.75</v>
      </c>
      <c r="J289" s="14">
        <v>34589.72</v>
      </c>
      <c r="K289" s="14" t="s">
        <v>6143</v>
      </c>
    </row>
    <row r="290" spans="1:11" hidden="1">
      <c r="A290" s="1" t="s">
        <v>2879</v>
      </c>
      <c r="B290" s="13">
        <v>41813</v>
      </c>
      <c r="C290" s="1" t="s">
        <v>13893</v>
      </c>
      <c r="D290" s="1">
        <v>1</v>
      </c>
      <c r="E290" s="1" t="s">
        <v>13894</v>
      </c>
      <c r="F290" s="1" t="s">
        <v>54</v>
      </c>
      <c r="G290" s="1" t="s">
        <v>10</v>
      </c>
      <c r="H290" s="1" t="s">
        <v>13895</v>
      </c>
      <c r="I290" s="4">
        <f t="shared" si="4"/>
        <v>216185.75</v>
      </c>
      <c r="J290" s="14">
        <v>34589.72</v>
      </c>
      <c r="K290" s="14" t="s">
        <v>6143</v>
      </c>
    </row>
    <row r="291" spans="1:11" hidden="1">
      <c r="A291" s="1" t="s">
        <v>792</v>
      </c>
      <c r="B291" s="13">
        <v>41813</v>
      </c>
      <c r="C291" s="1" t="s">
        <v>13700</v>
      </c>
      <c r="D291" s="1">
        <v>1</v>
      </c>
      <c r="E291" s="1" t="s">
        <v>13896</v>
      </c>
      <c r="F291" s="1" t="s">
        <v>70</v>
      </c>
      <c r="G291" s="1" t="s">
        <v>10</v>
      </c>
      <c r="H291" s="1" t="s">
        <v>13812</v>
      </c>
      <c r="I291" s="4">
        <f t="shared" si="4"/>
        <v>-460689.625</v>
      </c>
      <c r="J291" s="14">
        <v>-73710.34</v>
      </c>
      <c r="K291" s="14" t="s">
        <v>6142</v>
      </c>
    </row>
    <row r="292" spans="1:11" hidden="1">
      <c r="A292" s="1" t="s">
        <v>13897</v>
      </c>
      <c r="B292" s="13">
        <v>41813</v>
      </c>
      <c r="C292" s="1" t="s">
        <v>13898</v>
      </c>
      <c r="D292" s="1">
        <v>2</v>
      </c>
      <c r="E292" s="1" t="s">
        <v>13899</v>
      </c>
      <c r="F292" s="1" t="s">
        <v>37</v>
      </c>
      <c r="G292" s="1" t="s">
        <v>38</v>
      </c>
      <c r="H292" s="1" t="s">
        <v>39</v>
      </c>
      <c r="I292" s="4">
        <f t="shared" si="4"/>
        <v>1097.0625</v>
      </c>
      <c r="J292" s="1">
        <v>175.53</v>
      </c>
      <c r="K292" s="14" t="s">
        <v>6145</v>
      </c>
    </row>
    <row r="293" spans="1:11" hidden="1">
      <c r="A293" s="1" t="s">
        <v>9164</v>
      </c>
      <c r="B293" s="13">
        <v>41813</v>
      </c>
      <c r="C293" s="1" t="s">
        <v>13900</v>
      </c>
      <c r="D293" s="1">
        <v>2</v>
      </c>
      <c r="E293" s="1" t="s">
        <v>13901</v>
      </c>
      <c r="F293" s="1" t="s">
        <v>37</v>
      </c>
      <c r="G293" s="1" t="s">
        <v>38</v>
      </c>
      <c r="H293" s="1" t="s">
        <v>39</v>
      </c>
      <c r="I293" s="4">
        <f t="shared" si="4"/>
        <v>705.25</v>
      </c>
      <c r="J293" s="1">
        <v>112.84</v>
      </c>
      <c r="K293" s="14" t="s">
        <v>6145</v>
      </c>
    </row>
    <row r="294" spans="1:11" hidden="1">
      <c r="A294" s="1" t="s">
        <v>9168</v>
      </c>
      <c r="B294" s="13">
        <v>41813</v>
      </c>
      <c r="C294" s="1" t="s">
        <v>13902</v>
      </c>
      <c r="D294" s="1">
        <v>2</v>
      </c>
      <c r="E294" s="1" t="s">
        <v>13903</v>
      </c>
      <c r="F294" s="1" t="s">
        <v>37</v>
      </c>
      <c r="G294" s="1" t="s">
        <v>38</v>
      </c>
      <c r="H294" s="1" t="s">
        <v>39</v>
      </c>
      <c r="I294" s="4">
        <f t="shared" si="4"/>
        <v>673.8125</v>
      </c>
      <c r="J294" s="1">
        <v>107.81</v>
      </c>
      <c r="K294" s="14" t="s">
        <v>6145</v>
      </c>
    </row>
    <row r="295" spans="1:11" hidden="1">
      <c r="A295" s="1" t="s">
        <v>13904</v>
      </c>
      <c r="B295" s="13">
        <v>41813</v>
      </c>
      <c r="C295" s="1" t="s">
        <v>13905</v>
      </c>
      <c r="D295" s="1">
        <v>2</v>
      </c>
      <c r="E295" s="1" t="s">
        <v>13906</v>
      </c>
      <c r="F295" s="1" t="s">
        <v>37</v>
      </c>
      <c r="G295" s="1" t="s">
        <v>38</v>
      </c>
      <c r="H295" s="1" t="s">
        <v>39</v>
      </c>
      <c r="I295" s="4">
        <f t="shared" si="4"/>
        <v>524</v>
      </c>
      <c r="J295" s="1">
        <v>83.84</v>
      </c>
      <c r="K295" s="14" t="s">
        <v>6145</v>
      </c>
    </row>
    <row r="296" spans="1:11" hidden="1">
      <c r="A296" s="1" t="s">
        <v>11491</v>
      </c>
      <c r="B296" s="13">
        <v>41813</v>
      </c>
      <c r="C296" s="1" t="s">
        <v>13907</v>
      </c>
      <c r="D296" s="1">
        <v>2</v>
      </c>
      <c r="E296" s="1" t="s">
        <v>13908</v>
      </c>
      <c r="F296" s="1" t="s">
        <v>37</v>
      </c>
      <c r="G296" s="1" t="s">
        <v>38</v>
      </c>
      <c r="H296" s="1" t="s">
        <v>39</v>
      </c>
      <c r="I296" s="4">
        <f t="shared" si="4"/>
        <v>2757.4375</v>
      </c>
      <c r="J296" s="1">
        <v>441.19</v>
      </c>
      <c r="K296" s="14" t="s">
        <v>6145</v>
      </c>
    </row>
    <row r="297" spans="1:11" hidden="1">
      <c r="A297" s="1" t="s">
        <v>13909</v>
      </c>
      <c r="B297" s="13">
        <v>41813</v>
      </c>
      <c r="C297" s="1" t="s">
        <v>13910</v>
      </c>
      <c r="D297" s="1">
        <v>2</v>
      </c>
      <c r="E297" s="1" t="s">
        <v>13911</v>
      </c>
      <c r="F297" s="1" t="s">
        <v>37</v>
      </c>
      <c r="G297" s="1" t="s">
        <v>38</v>
      </c>
      <c r="H297" s="1" t="s">
        <v>39</v>
      </c>
      <c r="I297" s="4">
        <f t="shared" si="4"/>
        <v>938.00000000000011</v>
      </c>
      <c r="J297" s="1">
        <v>150.08000000000001</v>
      </c>
      <c r="K297" s="14" t="s">
        <v>6145</v>
      </c>
    </row>
    <row r="298" spans="1:11" hidden="1">
      <c r="A298" s="1" t="s">
        <v>8548</v>
      </c>
      <c r="B298" s="13">
        <v>41813</v>
      </c>
      <c r="C298" s="1" t="s">
        <v>13912</v>
      </c>
      <c r="D298" s="1">
        <v>2</v>
      </c>
      <c r="E298" s="1" t="s">
        <v>13913</v>
      </c>
      <c r="F298" s="1" t="s">
        <v>37</v>
      </c>
      <c r="G298" s="1" t="s">
        <v>38</v>
      </c>
      <c r="H298" s="1" t="s">
        <v>39</v>
      </c>
      <c r="I298" s="4">
        <f t="shared" si="4"/>
        <v>938.00000000000011</v>
      </c>
      <c r="J298" s="1">
        <v>150.08000000000001</v>
      </c>
      <c r="K298" s="14" t="s">
        <v>6145</v>
      </c>
    </row>
    <row r="299" spans="1:11" hidden="1">
      <c r="A299" s="1" t="s">
        <v>13914</v>
      </c>
      <c r="B299" s="13">
        <v>41813</v>
      </c>
      <c r="C299" s="1" t="s">
        <v>13915</v>
      </c>
      <c r="D299" s="1">
        <v>2</v>
      </c>
      <c r="E299" s="1" t="s">
        <v>13916</v>
      </c>
      <c r="F299" s="1" t="s">
        <v>37</v>
      </c>
      <c r="G299" s="1" t="s">
        <v>38</v>
      </c>
      <c r="H299" s="1" t="s">
        <v>39</v>
      </c>
      <c r="I299" s="4">
        <f t="shared" si="4"/>
        <v>938.00000000000011</v>
      </c>
      <c r="J299" s="1">
        <v>150.08000000000001</v>
      </c>
      <c r="K299" s="14" t="s">
        <v>6145</v>
      </c>
    </row>
    <row r="300" spans="1:11" hidden="1">
      <c r="A300" s="1" t="s">
        <v>8549</v>
      </c>
      <c r="B300" s="13">
        <v>41813</v>
      </c>
      <c r="C300" s="1" t="s">
        <v>13822</v>
      </c>
      <c r="D300" s="1">
        <v>1</v>
      </c>
      <c r="E300" s="1" t="s">
        <v>13917</v>
      </c>
      <c r="F300" s="1" t="s">
        <v>70</v>
      </c>
      <c r="G300" s="1" t="s">
        <v>10</v>
      </c>
      <c r="H300" s="1" t="s">
        <v>13039</v>
      </c>
      <c r="I300" s="4">
        <f t="shared" si="4"/>
        <v>-310603.4375</v>
      </c>
      <c r="J300" s="14">
        <v>-49696.55</v>
      </c>
      <c r="K300" s="14" t="s">
        <v>6142</v>
      </c>
    </row>
    <row r="301" spans="1:11" hidden="1">
      <c r="A301" s="1" t="s">
        <v>8550</v>
      </c>
      <c r="B301" s="13">
        <v>41813</v>
      </c>
      <c r="C301" s="1" t="s">
        <v>13918</v>
      </c>
      <c r="D301" s="1">
        <v>2</v>
      </c>
      <c r="E301" s="1" t="s">
        <v>13919</v>
      </c>
      <c r="F301" s="1" t="s">
        <v>37</v>
      </c>
      <c r="G301" s="1" t="s">
        <v>38</v>
      </c>
      <c r="H301" s="1" t="s">
        <v>39</v>
      </c>
      <c r="I301" s="4">
        <f t="shared" si="4"/>
        <v>296.625</v>
      </c>
      <c r="J301" s="1">
        <v>47.46</v>
      </c>
      <c r="K301" s="14" t="s">
        <v>6145</v>
      </c>
    </row>
    <row r="302" spans="1:11" hidden="1">
      <c r="A302" s="1" t="s">
        <v>13920</v>
      </c>
      <c r="B302" s="13">
        <v>41813</v>
      </c>
      <c r="C302" s="1" t="s">
        <v>13921</v>
      </c>
      <c r="D302" s="1">
        <v>2</v>
      </c>
      <c r="E302" s="1" t="s">
        <v>13922</v>
      </c>
      <c r="F302" s="1" t="s">
        <v>37</v>
      </c>
      <c r="G302" s="1" t="s">
        <v>38</v>
      </c>
      <c r="H302" s="1" t="s">
        <v>39</v>
      </c>
      <c r="I302" s="4">
        <f t="shared" si="4"/>
        <v>1865.5</v>
      </c>
      <c r="J302" s="1">
        <v>298.48</v>
      </c>
      <c r="K302" s="14" t="s">
        <v>6145</v>
      </c>
    </row>
    <row r="303" spans="1:11" hidden="1">
      <c r="A303" s="1" t="s">
        <v>8551</v>
      </c>
      <c r="B303" s="13">
        <v>41813</v>
      </c>
      <c r="C303" s="1" t="s">
        <v>13818</v>
      </c>
      <c r="D303" s="1">
        <v>1</v>
      </c>
      <c r="E303" s="1" t="s">
        <v>13923</v>
      </c>
      <c r="F303" s="1" t="s">
        <v>70</v>
      </c>
      <c r="G303" s="1" t="s">
        <v>10</v>
      </c>
      <c r="H303" s="1" t="s">
        <v>13820</v>
      </c>
      <c r="I303" s="4">
        <f t="shared" si="4"/>
        <v>-259051.75</v>
      </c>
      <c r="J303" s="14">
        <v>-41448.28</v>
      </c>
      <c r="K303" s="14" t="s">
        <v>6142</v>
      </c>
    </row>
    <row r="304" spans="1:11" hidden="1">
      <c r="A304" s="1" t="s">
        <v>11494</v>
      </c>
      <c r="B304" s="13">
        <v>41813</v>
      </c>
      <c r="C304" s="1" t="s">
        <v>13713</v>
      </c>
      <c r="D304" s="1">
        <v>1</v>
      </c>
      <c r="E304" s="1" t="s">
        <v>13924</v>
      </c>
      <c r="F304" s="1" t="s">
        <v>70</v>
      </c>
      <c r="G304" s="1" t="s">
        <v>10</v>
      </c>
      <c r="H304" s="1" t="s">
        <v>13715</v>
      </c>
      <c r="I304" s="4">
        <f t="shared" si="4"/>
        <v>-499396.5625</v>
      </c>
      <c r="J304" s="14">
        <v>-79903.45</v>
      </c>
      <c r="K304" s="14" t="s">
        <v>6142</v>
      </c>
    </row>
    <row r="305" spans="1:11" hidden="1">
      <c r="A305" s="1" t="s">
        <v>8555</v>
      </c>
      <c r="B305" s="13">
        <v>41813</v>
      </c>
      <c r="C305" s="1" t="s">
        <v>13818</v>
      </c>
      <c r="D305" s="1">
        <v>1</v>
      </c>
      <c r="E305" s="1" t="s">
        <v>13925</v>
      </c>
      <c r="F305" s="1" t="s">
        <v>9</v>
      </c>
      <c r="G305" s="1" t="s">
        <v>10</v>
      </c>
      <c r="H305" s="1" t="s">
        <v>13820</v>
      </c>
      <c r="I305" s="4">
        <f t="shared" si="4"/>
        <v>259051.75</v>
      </c>
      <c r="J305" s="14">
        <v>41448.28</v>
      </c>
      <c r="K305" s="14" t="s">
        <v>6142</v>
      </c>
    </row>
    <row r="306" spans="1:11" hidden="1">
      <c r="A306" s="1" t="s">
        <v>8561</v>
      </c>
      <c r="B306" s="13">
        <v>41813</v>
      </c>
      <c r="C306" s="1" t="s">
        <v>13713</v>
      </c>
      <c r="D306" s="1">
        <v>1</v>
      </c>
      <c r="E306" s="1" t="s">
        <v>13926</v>
      </c>
      <c r="F306" s="1" t="s">
        <v>9</v>
      </c>
      <c r="G306" s="1" t="s">
        <v>10</v>
      </c>
      <c r="H306" s="1" t="s">
        <v>13715</v>
      </c>
      <c r="I306" s="4">
        <f t="shared" si="4"/>
        <v>499396.5625</v>
      </c>
      <c r="J306" s="14">
        <v>79903.45</v>
      </c>
      <c r="K306" s="14" t="s">
        <v>6142</v>
      </c>
    </row>
    <row r="307" spans="1:11" hidden="1">
      <c r="A307" s="1" t="s">
        <v>8562</v>
      </c>
      <c r="B307" s="13">
        <v>41813</v>
      </c>
      <c r="C307" s="1" t="s">
        <v>13822</v>
      </c>
      <c r="D307" s="1">
        <v>1</v>
      </c>
      <c r="E307" s="1" t="s">
        <v>13927</v>
      </c>
      <c r="F307" s="1" t="s">
        <v>9</v>
      </c>
      <c r="G307" s="1" t="s">
        <v>10</v>
      </c>
      <c r="H307" s="1" t="s">
        <v>13039</v>
      </c>
      <c r="I307" s="4">
        <f t="shared" si="4"/>
        <v>289051.75</v>
      </c>
      <c r="J307" s="14">
        <v>46248.28</v>
      </c>
      <c r="K307" s="14" t="s">
        <v>6142</v>
      </c>
    </row>
    <row r="308" spans="1:11" hidden="1">
      <c r="A308" s="1" t="s">
        <v>5642</v>
      </c>
      <c r="B308" s="13">
        <v>41813</v>
      </c>
      <c r="C308" s="1" t="s">
        <v>13700</v>
      </c>
      <c r="D308" s="1">
        <v>1</v>
      </c>
      <c r="E308" s="1" t="s">
        <v>13928</v>
      </c>
      <c r="F308" s="1" t="s">
        <v>9</v>
      </c>
      <c r="G308" s="1" t="s">
        <v>10</v>
      </c>
      <c r="H308" s="1" t="s">
        <v>13812</v>
      </c>
      <c r="I308" s="4">
        <f t="shared" si="4"/>
        <v>460689.625</v>
      </c>
      <c r="J308" s="14">
        <v>73710.34</v>
      </c>
      <c r="K308" s="14" t="s">
        <v>6142</v>
      </c>
    </row>
    <row r="309" spans="1:11" hidden="1">
      <c r="A309" s="1" t="s">
        <v>4043</v>
      </c>
      <c r="B309" s="13">
        <v>41813</v>
      </c>
      <c r="C309" s="1" t="s">
        <v>13822</v>
      </c>
      <c r="D309" s="1">
        <v>1</v>
      </c>
      <c r="E309" s="1" t="s">
        <v>13929</v>
      </c>
      <c r="F309" s="1" t="s">
        <v>70</v>
      </c>
      <c r="G309" s="1" t="s">
        <v>10</v>
      </c>
      <c r="H309" s="1" t="s">
        <v>13039</v>
      </c>
      <c r="I309" s="4">
        <f t="shared" si="4"/>
        <v>-289051.75</v>
      </c>
      <c r="J309" s="14">
        <v>-46248.28</v>
      </c>
      <c r="K309" s="14" t="s">
        <v>6142</v>
      </c>
    </row>
    <row r="310" spans="1:11" hidden="1">
      <c r="A310" s="1" t="s">
        <v>8564</v>
      </c>
      <c r="B310" s="13">
        <v>41813</v>
      </c>
      <c r="C310" s="1" t="s">
        <v>13822</v>
      </c>
      <c r="D310" s="1">
        <v>1</v>
      </c>
      <c r="E310" s="1" t="s">
        <v>13930</v>
      </c>
      <c r="F310" s="1" t="s">
        <v>9</v>
      </c>
      <c r="G310" s="1" t="s">
        <v>10</v>
      </c>
      <c r="H310" s="1" t="s">
        <v>13039</v>
      </c>
      <c r="I310" s="4">
        <f t="shared" si="4"/>
        <v>289051.75</v>
      </c>
      <c r="J310" s="14">
        <v>46248.28</v>
      </c>
      <c r="K310" s="14" t="s">
        <v>6142</v>
      </c>
    </row>
    <row r="311" spans="1:11" hidden="1">
      <c r="A311" t="s">
        <v>4047</v>
      </c>
      <c r="B311" s="3">
        <v>41813</v>
      </c>
      <c r="C311" t="s">
        <v>14665</v>
      </c>
      <c r="D311">
        <v>2</v>
      </c>
      <c r="E311" t="s">
        <v>14666</v>
      </c>
      <c r="F311" t="s">
        <v>1542</v>
      </c>
      <c r="G311" t="s">
        <v>13</v>
      </c>
      <c r="H311" t="s">
        <v>88</v>
      </c>
      <c r="I311" s="4">
        <f t="shared" si="4"/>
        <v>60.5</v>
      </c>
      <c r="J311">
        <v>9.68</v>
      </c>
      <c r="K311" s="14" t="s">
        <v>6145</v>
      </c>
    </row>
    <row r="312" spans="1:11" hidden="1">
      <c r="A312" t="s">
        <v>8571</v>
      </c>
      <c r="B312" s="3">
        <v>41813</v>
      </c>
      <c r="C312" t="s">
        <v>14667</v>
      </c>
      <c r="D312">
        <v>2</v>
      </c>
      <c r="E312" t="s">
        <v>14668</v>
      </c>
      <c r="F312" t="s">
        <v>1542</v>
      </c>
      <c r="G312" t="s">
        <v>13</v>
      </c>
      <c r="H312" t="s">
        <v>88</v>
      </c>
      <c r="I312" s="4">
        <f t="shared" si="4"/>
        <v>60.5</v>
      </c>
      <c r="J312">
        <v>9.68</v>
      </c>
      <c r="K312" s="14" t="s">
        <v>6145</v>
      </c>
    </row>
    <row r="313" spans="1:11" hidden="1">
      <c r="A313" t="s">
        <v>14669</v>
      </c>
      <c r="B313" s="3">
        <v>41813</v>
      </c>
      <c r="C313" t="s">
        <v>14670</v>
      </c>
      <c r="D313">
        <v>2</v>
      </c>
      <c r="E313" t="s">
        <v>14671</v>
      </c>
      <c r="F313" t="s">
        <v>1542</v>
      </c>
      <c r="G313" t="s">
        <v>13</v>
      </c>
      <c r="H313" t="s">
        <v>88</v>
      </c>
      <c r="I313" s="4">
        <f t="shared" si="4"/>
        <v>60.5</v>
      </c>
      <c r="J313">
        <v>9.68</v>
      </c>
      <c r="K313" s="14" t="s">
        <v>6145</v>
      </c>
    </row>
    <row r="314" spans="1:11" hidden="1">
      <c r="A314" t="s">
        <v>14672</v>
      </c>
      <c r="B314" s="3">
        <v>41813</v>
      </c>
      <c r="C314" t="s">
        <v>14673</v>
      </c>
      <c r="D314">
        <v>2</v>
      </c>
      <c r="E314" t="s">
        <v>14674</v>
      </c>
      <c r="F314" t="s">
        <v>1542</v>
      </c>
      <c r="G314" t="s">
        <v>13</v>
      </c>
      <c r="H314" t="s">
        <v>88</v>
      </c>
      <c r="I314" s="4">
        <f t="shared" si="4"/>
        <v>60.5</v>
      </c>
      <c r="J314">
        <v>9.68</v>
      </c>
      <c r="K314" s="14" t="s">
        <v>6145</v>
      </c>
    </row>
    <row r="315" spans="1:11" hidden="1">
      <c r="A315" t="s">
        <v>8572</v>
      </c>
      <c r="B315" s="3">
        <v>41813</v>
      </c>
      <c r="C315" t="s">
        <v>14675</v>
      </c>
      <c r="D315">
        <v>2</v>
      </c>
      <c r="E315" t="s">
        <v>14676</v>
      </c>
      <c r="F315" t="s">
        <v>1542</v>
      </c>
      <c r="G315" t="s">
        <v>13</v>
      </c>
      <c r="H315" t="s">
        <v>88</v>
      </c>
      <c r="I315" s="4">
        <f t="shared" si="4"/>
        <v>60.5</v>
      </c>
      <c r="J315">
        <v>9.68</v>
      </c>
      <c r="K315" s="14" t="s">
        <v>6145</v>
      </c>
    </row>
    <row r="316" spans="1:11" hidden="1">
      <c r="A316" t="s">
        <v>8573</v>
      </c>
      <c r="B316" s="3">
        <v>41813</v>
      </c>
      <c r="C316" t="s">
        <v>14677</v>
      </c>
      <c r="D316">
        <v>2</v>
      </c>
      <c r="E316" t="s">
        <v>14678</v>
      </c>
      <c r="F316" t="s">
        <v>1542</v>
      </c>
      <c r="G316" t="s">
        <v>13</v>
      </c>
      <c r="H316" t="s">
        <v>88</v>
      </c>
      <c r="I316" s="4">
        <f t="shared" si="4"/>
        <v>60.5</v>
      </c>
      <c r="J316">
        <v>9.68</v>
      </c>
      <c r="K316" s="14" t="s">
        <v>6145</v>
      </c>
    </row>
    <row r="317" spans="1:11" hidden="1">
      <c r="A317" t="s">
        <v>8574</v>
      </c>
      <c r="B317" s="3">
        <v>41813</v>
      </c>
      <c r="C317" t="s">
        <v>14679</v>
      </c>
      <c r="D317">
        <v>2</v>
      </c>
      <c r="E317" t="s">
        <v>14680</v>
      </c>
      <c r="F317" t="s">
        <v>1542</v>
      </c>
      <c r="G317" t="s">
        <v>13</v>
      </c>
      <c r="H317" t="s">
        <v>88</v>
      </c>
      <c r="I317" s="4">
        <f t="shared" si="4"/>
        <v>60.5</v>
      </c>
      <c r="J317">
        <v>9.68</v>
      </c>
      <c r="K317" s="14" t="s">
        <v>6145</v>
      </c>
    </row>
    <row r="318" spans="1:11" hidden="1">
      <c r="A318" t="s">
        <v>14681</v>
      </c>
      <c r="B318" s="3">
        <v>41813</v>
      </c>
      <c r="C318" t="s">
        <v>14682</v>
      </c>
      <c r="D318">
        <v>2</v>
      </c>
      <c r="E318" t="s">
        <v>14683</v>
      </c>
      <c r="F318" t="s">
        <v>1542</v>
      </c>
      <c r="G318" t="s">
        <v>13</v>
      </c>
      <c r="H318" t="s">
        <v>88</v>
      </c>
      <c r="I318" s="4">
        <f t="shared" si="4"/>
        <v>49.5</v>
      </c>
      <c r="J318">
        <v>7.92</v>
      </c>
      <c r="K318" s="14" t="s">
        <v>6145</v>
      </c>
    </row>
    <row r="319" spans="1:11" hidden="1">
      <c r="A319" t="s">
        <v>11515</v>
      </c>
      <c r="B319" s="3">
        <v>41813</v>
      </c>
      <c r="C319" t="s">
        <v>14684</v>
      </c>
      <c r="D319">
        <v>2</v>
      </c>
      <c r="E319" t="s">
        <v>14685</v>
      </c>
      <c r="F319" t="s">
        <v>1542</v>
      </c>
      <c r="G319" t="s">
        <v>13</v>
      </c>
      <c r="H319" t="s">
        <v>88</v>
      </c>
      <c r="I319" s="4">
        <f t="shared" si="4"/>
        <v>60.5</v>
      </c>
      <c r="J319">
        <v>9.68</v>
      </c>
      <c r="K319" s="14" t="s">
        <v>6145</v>
      </c>
    </row>
    <row r="320" spans="1:11" hidden="1">
      <c r="A320" t="s">
        <v>14686</v>
      </c>
      <c r="B320" s="3">
        <v>41813</v>
      </c>
      <c r="C320" t="s">
        <v>14687</v>
      </c>
      <c r="D320">
        <v>2</v>
      </c>
      <c r="E320" t="s">
        <v>14688</v>
      </c>
      <c r="F320" t="s">
        <v>1542</v>
      </c>
      <c r="G320" t="s">
        <v>13</v>
      </c>
      <c r="H320" t="s">
        <v>88</v>
      </c>
      <c r="I320" s="4">
        <f t="shared" si="4"/>
        <v>60.5</v>
      </c>
      <c r="J320">
        <v>9.68</v>
      </c>
      <c r="K320" s="14" t="s">
        <v>6145</v>
      </c>
    </row>
    <row r="321" spans="1:11" hidden="1">
      <c r="A321" t="s">
        <v>14689</v>
      </c>
      <c r="B321" s="3">
        <v>41813</v>
      </c>
      <c r="C321" t="s">
        <v>14690</v>
      </c>
      <c r="D321">
        <v>2</v>
      </c>
      <c r="E321" t="s">
        <v>14691</v>
      </c>
      <c r="F321" t="s">
        <v>1542</v>
      </c>
      <c r="G321" t="s">
        <v>13</v>
      </c>
      <c r="H321" t="s">
        <v>88</v>
      </c>
      <c r="I321" s="4">
        <f t="shared" si="4"/>
        <v>60.5</v>
      </c>
      <c r="J321">
        <v>9.68</v>
      </c>
      <c r="K321" s="14" t="s">
        <v>6145</v>
      </c>
    </row>
    <row r="322" spans="1:11" hidden="1">
      <c r="A322" t="s">
        <v>11518</v>
      </c>
      <c r="B322" s="3">
        <v>41813</v>
      </c>
      <c r="C322" t="s">
        <v>14692</v>
      </c>
      <c r="D322">
        <v>2</v>
      </c>
      <c r="E322" t="s">
        <v>14693</v>
      </c>
      <c r="F322" t="s">
        <v>1542</v>
      </c>
      <c r="G322" t="s">
        <v>13</v>
      </c>
      <c r="H322" t="s">
        <v>88</v>
      </c>
      <c r="I322" s="4">
        <f t="shared" si="4"/>
        <v>60.5</v>
      </c>
      <c r="J322">
        <v>9.68</v>
      </c>
      <c r="K322" s="14" t="s">
        <v>6145</v>
      </c>
    </row>
    <row r="323" spans="1:11" hidden="1">
      <c r="A323" t="s">
        <v>14694</v>
      </c>
      <c r="B323" s="3">
        <v>41813</v>
      </c>
      <c r="C323" t="s">
        <v>14695</v>
      </c>
      <c r="D323">
        <v>2</v>
      </c>
      <c r="E323" t="s">
        <v>14696</v>
      </c>
      <c r="F323" t="s">
        <v>1542</v>
      </c>
      <c r="G323" t="s">
        <v>13</v>
      </c>
      <c r="H323" t="s">
        <v>88</v>
      </c>
      <c r="I323" s="4">
        <f t="shared" si="4"/>
        <v>60.5</v>
      </c>
      <c r="J323">
        <v>9.68</v>
      </c>
      <c r="K323" s="14" t="s">
        <v>6145</v>
      </c>
    </row>
    <row r="324" spans="1:11" hidden="1">
      <c r="A324" t="s">
        <v>9178</v>
      </c>
      <c r="B324" s="3">
        <v>41813</v>
      </c>
      <c r="C324" t="s">
        <v>14697</v>
      </c>
      <c r="D324">
        <v>2</v>
      </c>
      <c r="E324" t="s">
        <v>14698</v>
      </c>
      <c r="F324" t="s">
        <v>1542</v>
      </c>
      <c r="G324" t="s">
        <v>13</v>
      </c>
      <c r="H324" t="s">
        <v>88</v>
      </c>
      <c r="I324" s="4">
        <f t="shared" si="4"/>
        <v>60.5</v>
      </c>
      <c r="J324">
        <v>9.68</v>
      </c>
      <c r="K324" s="14" t="s">
        <v>6145</v>
      </c>
    </row>
    <row r="325" spans="1:11" hidden="1">
      <c r="A325" t="s">
        <v>4051</v>
      </c>
      <c r="B325" s="3">
        <v>41813</v>
      </c>
      <c r="C325" t="s">
        <v>14699</v>
      </c>
      <c r="D325">
        <v>2</v>
      </c>
      <c r="E325" t="s">
        <v>14700</v>
      </c>
      <c r="F325" t="s">
        <v>1542</v>
      </c>
      <c r="G325" t="s">
        <v>13</v>
      </c>
      <c r="H325" t="s">
        <v>88</v>
      </c>
      <c r="I325" s="4">
        <f t="shared" si="4"/>
        <v>60.5</v>
      </c>
      <c r="J325">
        <v>9.68</v>
      </c>
      <c r="K325" s="14" t="s">
        <v>6145</v>
      </c>
    </row>
    <row r="326" spans="1:11" hidden="1">
      <c r="A326" t="s">
        <v>4054</v>
      </c>
      <c r="B326" s="3">
        <v>41813</v>
      </c>
      <c r="C326" t="s">
        <v>14701</v>
      </c>
      <c r="D326">
        <v>2</v>
      </c>
      <c r="E326" t="s">
        <v>14702</v>
      </c>
      <c r="F326" t="s">
        <v>1542</v>
      </c>
      <c r="G326" t="s">
        <v>13</v>
      </c>
      <c r="H326" t="s">
        <v>88</v>
      </c>
      <c r="I326" s="4">
        <f t="shared" si="4"/>
        <v>60.5</v>
      </c>
      <c r="J326">
        <v>9.68</v>
      </c>
      <c r="K326" s="14" t="s">
        <v>6145</v>
      </c>
    </row>
    <row r="327" spans="1:11" hidden="1">
      <c r="A327" t="s">
        <v>4058</v>
      </c>
      <c r="B327" s="3">
        <v>41813</v>
      </c>
      <c r="C327" t="s">
        <v>14703</v>
      </c>
      <c r="D327">
        <v>2</v>
      </c>
      <c r="E327" t="s">
        <v>14704</v>
      </c>
      <c r="F327" t="s">
        <v>1542</v>
      </c>
      <c r="G327" t="s">
        <v>13</v>
      </c>
      <c r="H327" t="s">
        <v>88</v>
      </c>
      <c r="I327" s="4">
        <f t="shared" si="4"/>
        <v>60.5</v>
      </c>
      <c r="J327">
        <v>9.68</v>
      </c>
      <c r="K327" s="14" t="s">
        <v>6145</v>
      </c>
    </row>
    <row r="328" spans="1:11" hidden="1">
      <c r="A328" t="s">
        <v>4062</v>
      </c>
      <c r="B328" s="3">
        <v>41813</v>
      </c>
      <c r="C328" t="s">
        <v>14705</v>
      </c>
      <c r="D328">
        <v>2</v>
      </c>
      <c r="E328" t="s">
        <v>14706</v>
      </c>
      <c r="F328" t="s">
        <v>1542</v>
      </c>
      <c r="G328" t="s">
        <v>13</v>
      </c>
      <c r="H328" t="s">
        <v>88</v>
      </c>
      <c r="I328" s="4">
        <f t="shared" si="4"/>
        <v>60.5</v>
      </c>
      <c r="J328">
        <v>9.68</v>
      </c>
      <c r="K328" s="14" t="s">
        <v>6145</v>
      </c>
    </row>
    <row r="329" spans="1:11" hidden="1">
      <c r="A329" t="s">
        <v>14707</v>
      </c>
      <c r="B329" s="3">
        <v>41813</v>
      </c>
      <c r="C329" t="s">
        <v>14708</v>
      </c>
      <c r="D329">
        <v>2</v>
      </c>
      <c r="E329" t="s">
        <v>14709</v>
      </c>
      <c r="F329" t="s">
        <v>1542</v>
      </c>
      <c r="G329" t="s">
        <v>13</v>
      </c>
      <c r="H329" t="s">
        <v>88</v>
      </c>
      <c r="I329" s="4">
        <f t="shared" si="4"/>
        <v>60.5</v>
      </c>
      <c r="J329">
        <v>9.68</v>
      </c>
      <c r="K329" s="14" t="s">
        <v>6145</v>
      </c>
    </row>
    <row r="330" spans="1:11" hidden="1">
      <c r="A330" t="s">
        <v>4066</v>
      </c>
      <c r="B330" s="3">
        <v>41813</v>
      </c>
      <c r="C330" t="s">
        <v>14710</v>
      </c>
      <c r="D330">
        <v>2</v>
      </c>
      <c r="E330" t="s">
        <v>14711</v>
      </c>
      <c r="F330" t="s">
        <v>1542</v>
      </c>
      <c r="G330" t="s">
        <v>13</v>
      </c>
      <c r="H330" t="s">
        <v>88</v>
      </c>
      <c r="I330" s="4">
        <f t="shared" ref="I330:I393" si="5">J330*100/16</f>
        <v>60.5</v>
      </c>
      <c r="J330">
        <v>9.68</v>
      </c>
      <c r="K330" s="14" t="s">
        <v>6145</v>
      </c>
    </row>
    <row r="331" spans="1:11" hidden="1">
      <c r="A331" t="s">
        <v>4070</v>
      </c>
      <c r="B331" s="3">
        <v>41813</v>
      </c>
      <c r="C331" t="s">
        <v>14712</v>
      </c>
      <c r="D331">
        <v>2</v>
      </c>
      <c r="E331" t="s">
        <v>14713</v>
      </c>
      <c r="F331" t="s">
        <v>1542</v>
      </c>
      <c r="G331" t="s">
        <v>13</v>
      </c>
      <c r="H331" t="s">
        <v>88</v>
      </c>
      <c r="I331" s="4">
        <f t="shared" si="5"/>
        <v>60.5</v>
      </c>
      <c r="J331">
        <v>9.68</v>
      </c>
      <c r="K331" s="14" t="s">
        <v>6145</v>
      </c>
    </row>
    <row r="332" spans="1:11" hidden="1">
      <c r="A332" t="s">
        <v>4074</v>
      </c>
      <c r="B332" s="3">
        <v>41813</v>
      </c>
      <c r="C332" t="s">
        <v>14714</v>
      </c>
      <c r="D332">
        <v>2</v>
      </c>
      <c r="E332" t="s">
        <v>14715</v>
      </c>
      <c r="F332" t="s">
        <v>1542</v>
      </c>
      <c r="G332" t="s">
        <v>13</v>
      </c>
      <c r="H332" t="s">
        <v>88</v>
      </c>
      <c r="I332" s="4">
        <f t="shared" si="5"/>
        <v>60.5</v>
      </c>
      <c r="J332">
        <v>9.68</v>
      </c>
      <c r="K332" s="14" t="s">
        <v>6145</v>
      </c>
    </row>
    <row r="333" spans="1:11" hidden="1">
      <c r="A333" t="s">
        <v>4078</v>
      </c>
      <c r="B333" s="3">
        <v>41813</v>
      </c>
      <c r="C333" t="s">
        <v>14716</v>
      </c>
      <c r="D333">
        <v>2</v>
      </c>
      <c r="E333" t="s">
        <v>14717</v>
      </c>
      <c r="F333" t="s">
        <v>1542</v>
      </c>
      <c r="G333" t="s">
        <v>13</v>
      </c>
      <c r="H333" t="s">
        <v>88</v>
      </c>
      <c r="I333" s="4">
        <f t="shared" si="5"/>
        <v>60.5</v>
      </c>
      <c r="J333">
        <v>9.68</v>
      </c>
      <c r="K333" s="14" t="s">
        <v>6145</v>
      </c>
    </row>
    <row r="334" spans="1:11" hidden="1">
      <c r="A334" t="s">
        <v>4082</v>
      </c>
      <c r="B334" s="3">
        <v>41813</v>
      </c>
      <c r="C334" t="s">
        <v>14718</v>
      </c>
      <c r="D334">
        <v>2</v>
      </c>
      <c r="E334" t="s">
        <v>14719</v>
      </c>
      <c r="F334" t="s">
        <v>1542</v>
      </c>
      <c r="G334" t="s">
        <v>13</v>
      </c>
      <c r="H334" t="s">
        <v>88</v>
      </c>
      <c r="I334" s="4">
        <f t="shared" si="5"/>
        <v>60.5</v>
      </c>
      <c r="J334">
        <v>9.68</v>
      </c>
      <c r="K334" s="14" t="s">
        <v>6145</v>
      </c>
    </row>
    <row r="335" spans="1:11" hidden="1">
      <c r="A335" t="s">
        <v>4086</v>
      </c>
      <c r="B335" s="3">
        <v>41813</v>
      </c>
      <c r="C335" t="s">
        <v>14720</v>
      </c>
      <c r="D335">
        <v>2</v>
      </c>
      <c r="E335" t="s">
        <v>14721</v>
      </c>
      <c r="F335" t="s">
        <v>1542</v>
      </c>
      <c r="G335" t="s">
        <v>13</v>
      </c>
      <c r="H335" t="s">
        <v>88</v>
      </c>
      <c r="I335" s="4">
        <f t="shared" si="5"/>
        <v>60.5</v>
      </c>
      <c r="J335">
        <v>9.68</v>
      </c>
      <c r="K335" s="14" t="s">
        <v>6145</v>
      </c>
    </row>
    <row r="336" spans="1:11" hidden="1">
      <c r="A336" t="s">
        <v>14722</v>
      </c>
      <c r="B336" s="3">
        <v>41813</v>
      </c>
      <c r="C336" t="s">
        <v>14723</v>
      </c>
      <c r="D336">
        <v>2</v>
      </c>
      <c r="E336" t="s">
        <v>14724</v>
      </c>
      <c r="F336" t="s">
        <v>1542</v>
      </c>
      <c r="G336" t="s">
        <v>13</v>
      </c>
      <c r="H336" t="s">
        <v>88</v>
      </c>
      <c r="I336" s="4">
        <f t="shared" si="5"/>
        <v>60.5</v>
      </c>
      <c r="J336">
        <v>9.68</v>
      </c>
      <c r="K336" s="14" t="s">
        <v>6145</v>
      </c>
    </row>
    <row r="337" spans="1:11" hidden="1">
      <c r="A337" t="s">
        <v>14725</v>
      </c>
      <c r="B337" s="3">
        <v>41813</v>
      </c>
      <c r="C337" t="s">
        <v>14726</v>
      </c>
      <c r="D337">
        <v>1</v>
      </c>
      <c r="E337" t="s">
        <v>14727</v>
      </c>
      <c r="F337" t="s">
        <v>9</v>
      </c>
      <c r="G337" t="s">
        <v>10</v>
      </c>
      <c r="H337" t="s">
        <v>14728</v>
      </c>
      <c r="I337" s="4">
        <f t="shared" si="5"/>
        <v>10344.8125</v>
      </c>
      <c r="J337" s="4">
        <v>1655.17</v>
      </c>
      <c r="K337" s="14" t="s">
        <v>6141</v>
      </c>
    </row>
    <row r="338" spans="1:11" hidden="1">
      <c r="A338" s="1" t="s">
        <v>13931</v>
      </c>
      <c r="B338" s="13">
        <v>41813</v>
      </c>
      <c r="C338" s="1" t="s">
        <v>13932</v>
      </c>
      <c r="D338" s="1">
        <v>2</v>
      </c>
      <c r="E338" s="1" t="s">
        <v>13933</v>
      </c>
      <c r="F338" s="1" t="s">
        <v>3572</v>
      </c>
      <c r="G338" s="1" t="s">
        <v>103</v>
      </c>
      <c r="H338" s="1" t="s">
        <v>500</v>
      </c>
      <c r="I338" s="4">
        <f t="shared" si="5"/>
        <v>22762.3125</v>
      </c>
      <c r="J338" s="14">
        <v>3641.97</v>
      </c>
      <c r="K338" s="14" t="s">
        <v>6145</v>
      </c>
    </row>
    <row r="339" spans="1:11" hidden="1">
      <c r="A339" s="1" t="s">
        <v>13934</v>
      </c>
      <c r="B339" s="13">
        <v>41813</v>
      </c>
      <c r="C339" s="1" t="s">
        <v>13935</v>
      </c>
      <c r="D339" s="1">
        <v>2</v>
      </c>
      <c r="E339" s="1" t="s">
        <v>13936</v>
      </c>
      <c r="F339" s="1" t="s">
        <v>3572</v>
      </c>
      <c r="G339" s="1" t="s">
        <v>103</v>
      </c>
      <c r="H339" s="1" t="s">
        <v>967</v>
      </c>
      <c r="I339" s="4">
        <f t="shared" si="5"/>
        <v>10373.3125</v>
      </c>
      <c r="J339" s="14">
        <v>1659.73</v>
      </c>
      <c r="K339" s="14" t="s">
        <v>6145</v>
      </c>
    </row>
    <row r="340" spans="1:11" hidden="1">
      <c r="A340" s="1" t="s">
        <v>13937</v>
      </c>
      <c r="B340" s="13">
        <v>41813</v>
      </c>
      <c r="C340" s="1" t="s">
        <v>13938</v>
      </c>
      <c r="D340" s="1">
        <v>2</v>
      </c>
      <c r="E340" s="1" t="s">
        <v>13939</v>
      </c>
      <c r="F340" s="1" t="s">
        <v>3572</v>
      </c>
      <c r="G340" s="1" t="s">
        <v>103</v>
      </c>
      <c r="H340" s="1" t="s">
        <v>967</v>
      </c>
      <c r="I340" s="4">
        <f t="shared" si="5"/>
        <v>42362.25</v>
      </c>
      <c r="J340" s="14">
        <v>6777.96</v>
      </c>
      <c r="K340" s="14" t="s">
        <v>6145</v>
      </c>
    </row>
    <row r="341" spans="1:11" hidden="1">
      <c r="A341" s="1" t="s">
        <v>13940</v>
      </c>
      <c r="B341" s="13">
        <v>41813</v>
      </c>
      <c r="C341" s="1" t="s">
        <v>13941</v>
      </c>
      <c r="D341" s="1">
        <v>1</v>
      </c>
      <c r="E341" s="1" t="s">
        <v>13942</v>
      </c>
      <c r="F341" s="1" t="s">
        <v>54</v>
      </c>
      <c r="G341" s="1" t="s">
        <v>10</v>
      </c>
      <c r="H341" s="1" t="s">
        <v>14</v>
      </c>
      <c r="I341" s="4">
        <f t="shared" si="5"/>
        <v>295915.4375</v>
      </c>
      <c r="J341" s="14">
        <v>47346.47</v>
      </c>
      <c r="K341" s="14" t="s">
        <v>6143</v>
      </c>
    </row>
    <row r="342" spans="1:11" hidden="1">
      <c r="A342" s="1" t="s">
        <v>13943</v>
      </c>
      <c r="B342" s="13">
        <v>41813</v>
      </c>
      <c r="C342" s="1" t="s">
        <v>13944</v>
      </c>
      <c r="D342" s="1">
        <v>1</v>
      </c>
      <c r="E342" s="1" t="s">
        <v>13945</v>
      </c>
      <c r="F342" s="1" t="s">
        <v>54</v>
      </c>
      <c r="G342" s="1" t="s">
        <v>10</v>
      </c>
      <c r="H342" s="1" t="s">
        <v>6227</v>
      </c>
      <c r="I342" s="4">
        <f t="shared" si="5"/>
        <v>187966.5</v>
      </c>
      <c r="J342" s="14">
        <v>30074.639999999999</v>
      </c>
      <c r="K342" s="14" t="s">
        <v>6143</v>
      </c>
    </row>
    <row r="343" spans="1:11" hidden="1">
      <c r="A343" s="1" t="s">
        <v>844</v>
      </c>
      <c r="B343" s="13">
        <v>41814</v>
      </c>
      <c r="C343" s="1" t="s">
        <v>13946</v>
      </c>
      <c r="D343" s="1">
        <v>1</v>
      </c>
      <c r="E343" s="1" t="s">
        <v>13947</v>
      </c>
      <c r="F343" s="1" t="s">
        <v>54</v>
      </c>
      <c r="G343" s="1" t="s">
        <v>10</v>
      </c>
      <c r="H343" s="1" t="s">
        <v>13602</v>
      </c>
      <c r="I343" s="4">
        <f t="shared" si="5"/>
        <v>216185.75</v>
      </c>
      <c r="J343" s="14">
        <v>34589.72</v>
      </c>
      <c r="K343" s="14" t="s">
        <v>6143</v>
      </c>
    </row>
    <row r="344" spans="1:11" hidden="1">
      <c r="A344" t="s">
        <v>9188</v>
      </c>
      <c r="B344" s="3">
        <v>41814</v>
      </c>
      <c r="C344" t="s">
        <v>14729</v>
      </c>
      <c r="D344">
        <v>1</v>
      </c>
      <c r="E344" t="s">
        <v>14730</v>
      </c>
      <c r="F344" t="s">
        <v>9</v>
      </c>
      <c r="G344" t="s">
        <v>10</v>
      </c>
      <c r="H344" t="s">
        <v>14731</v>
      </c>
      <c r="I344" s="4">
        <f t="shared" si="5"/>
        <v>22413.8125</v>
      </c>
      <c r="J344" s="4">
        <v>3586.21</v>
      </c>
      <c r="K344" s="14" t="s">
        <v>6141</v>
      </c>
    </row>
    <row r="345" spans="1:11" hidden="1">
      <c r="A345" s="1" t="s">
        <v>872</v>
      </c>
      <c r="B345" s="13">
        <v>41814</v>
      </c>
      <c r="C345" s="1" t="s">
        <v>13891</v>
      </c>
      <c r="D345" s="1">
        <v>1</v>
      </c>
      <c r="E345" s="1" t="s">
        <v>13948</v>
      </c>
      <c r="F345" s="1" t="s">
        <v>455</v>
      </c>
      <c r="G345" s="1" t="s">
        <v>10</v>
      </c>
      <c r="H345" s="1" t="s">
        <v>13886</v>
      </c>
      <c r="I345" s="4">
        <f t="shared" si="5"/>
        <v>-216185.75</v>
      </c>
      <c r="J345" s="14">
        <v>-34589.72</v>
      </c>
      <c r="K345" s="14" t="s">
        <v>6143</v>
      </c>
    </row>
    <row r="346" spans="1:11" hidden="1">
      <c r="A346" s="1" t="s">
        <v>4109</v>
      </c>
      <c r="B346" s="13">
        <v>41814</v>
      </c>
      <c r="C346" s="1" t="s">
        <v>13887</v>
      </c>
      <c r="D346" s="1">
        <v>1</v>
      </c>
      <c r="E346" s="1" t="s">
        <v>13949</v>
      </c>
      <c r="F346" s="1" t="s">
        <v>455</v>
      </c>
      <c r="G346" s="1" t="s">
        <v>10</v>
      </c>
      <c r="H346" s="1" t="s">
        <v>13886</v>
      </c>
      <c r="I346" s="4">
        <f t="shared" si="5"/>
        <v>-216185.75</v>
      </c>
      <c r="J346" s="14">
        <v>-34589.72</v>
      </c>
      <c r="K346" s="14" t="s">
        <v>6143</v>
      </c>
    </row>
    <row r="347" spans="1:11" hidden="1">
      <c r="A347" s="1" t="s">
        <v>875</v>
      </c>
      <c r="B347" s="13">
        <v>41814</v>
      </c>
      <c r="C347" s="1" t="s">
        <v>13884</v>
      </c>
      <c r="D347" s="1">
        <v>1</v>
      </c>
      <c r="E347" s="1" t="s">
        <v>13950</v>
      </c>
      <c r="F347" s="1" t="s">
        <v>455</v>
      </c>
      <c r="G347" s="1" t="s">
        <v>10</v>
      </c>
      <c r="H347" s="1" t="s">
        <v>13886</v>
      </c>
      <c r="I347" s="4">
        <f t="shared" si="5"/>
        <v>-216185.75</v>
      </c>
      <c r="J347" s="14">
        <v>-34589.72</v>
      </c>
      <c r="K347" s="14" t="s">
        <v>6143</v>
      </c>
    </row>
    <row r="348" spans="1:11" hidden="1">
      <c r="A348" s="1" t="s">
        <v>879</v>
      </c>
      <c r="B348" s="13">
        <v>41814</v>
      </c>
      <c r="C348" s="1" t="s">
        <v>13889</v>
      </c>
      <c r="D348" s="1">
        <v>1</v>
      </c>
      <c r="E348" s="1" t="s">
        <v>13951</v>
      </c>
      <c r="F348" s="1" t="s">
        <v>455</v>
      </c>
      <c r="G348" s="1" t="s">
        <v>10</v>
      </c>
      <c r="H348" s="1" t="s">
        <v>13886</v>
      </c>
      <c r="I348" s="4">
        <f t="shared" si="5"/>
        <v>-216185.75</v>
      </c>
      <c r="J348" s="14">
        <v>-34589.72</v>
      </c>
      <c r="K348" s="14" t="s">
        <v>6143</v>
      </c>
    </row>
    <row r="349" spans="1:11" hidden="1">
      <c r="A349" s="1" t="s">
        <v>881</v>
      </c>
      <c r="B349" s="13">
        <v>41814</v>
      </c>
      <c r="C349" s="1" t="s">
        <v>13891</v>
      </c>
      <c r="D349" s="1">
        <v>1</v>
      </c>
      <c r="E349" s="1" t="s">
        <v>13952</v>
      </c>
      <c r="F349" s="1" t="s">
        <v>54</v>
      </c>
      <c r="G349" s="1" t="s">
        <v>10</v>
      </c>
      <c r="H349" s="1" t="s">
        <v>6314</v>
      </c>
      <c r="I349" s="4">
        <f t="shared" si="5"/>
        <v>216185.75</v>
      </c>
      <c r="J349" s="14">
        <v>34589.72</v>
      </c>
      <c r="K349" s="14" t="s">
        <v>6143</v>
      </c>
    </row>
    <row r="350" spans="1:11" hidden="1">
      <c r="A350" s="1" t="s">
        <v>885</v>
      </c>
      <c r="B350" s="13">
        <v>41814</v>
      </c>
      <c r="C350" s="1" t="s">
        <v>13887</v>
      </c>
      <c r="D350" s="1">
        <v>1</v>
      </c>
      <c r="E350" s="1" t="s">
        <v>13953</v>
      </c>
      <c r="F350" s="1" t="s">
        <v>54</v>
      </c>
      <c r="G350" s="1" t="s">
        <v>10</v>
      </c>
      <c r="H350" s="1" t="s">
        <v>6314</v>
      </c>
      <c r="I350" s="4">
        <f t="shared" si="5"/>
        <v>216185.75</v>
      </c>
      <c r="J350" s="14">
        <v>34589.72</v>
      </c>
      <c r="K350" s="14" t="s">
        <v>6143</v>
      </c>
    </row>
    <row r="351" spans="1:11" hidden="1">
      <c r="A351" s="1" t="s">
        <v>893</v>
      </c>
      <c r="B351" s="13">
        <v>41814</v>
      </c>
      <c r="C351" s="1" t="s">
        <v>13884</v>
      </c>
      <c r="D351" s="1">
        <v>1</v>
      </c>
      <c r="E351" s="1" t="s">
        <v>13954</v>
      </c>
      <c r="F351" s="1" t="s">
        <v>54</v>
      </c>
      <c r="G351" s="1" t="s">
        <v>10</v>
      </c>
      <c r="H351" s="1" t="s">
        <v>6314</v>
      </c>
      <c r="I351" s="4">
        <f t="shared" si="5"/>
        <v>216185.75</v>
      </c>
      <c r="J351" s="14">
        <v>34589.72</v>
      </c>
      <c r="K351" s="14" t="s">
        <v>6143</v>
      </c>
    </row>
    <row r="352" spans="1:11" hidden="1">
      <c r="A352" s="1" t="s">
        <v>4116</v>
      </c>
      <c r="B352" s="13">
        <v>41814</v>
      </c>
      <c r="C352" s="1" t="s">
        <v>13889</v>
      </c>
      <c r="D352" s="1">
        <v>1</v>
      </c>
      <c r="E352" s="1" t="s">
        <v>13955</v>
      </c>
      <c r="F352" s="1" t="s">
        <v>54</v>
      </c>
      <c r="G352" s="1" t="s">
        <v>10</v>
      </c>
      <c r="H352" s="1" t="s">
        <v>6314</v>
      </c>
      <c r="I352" s="4">
        <f t="shared" si="5"/>
        <v>216185.75</v>
      </c>
      <c r="J352" s="14">
        <v>34589.72</v>
      </c>
      <c r="K352" s="14" t="s">
        <v>6143</v>
      </c>
    </row>
    <row r="353" spans="1:11" hidden="1">
      <c r="A353" s="1" t="s">
        <v>4133</v>
      </c>
      <c r="B353" s="13">
        <v>41814</v>
      </c>
      <c r="C353" s="1" t="s">
        <v>13956</v>
      </c>
      <c r="D353" s="1">
        <v>2</v>
      </c>
      <c r="E353" s="1" t="s">
        <v>13957</v>
      </c>
      <c r="F353" s="1" t="s">
        <v>3572</v>
      </c>
      <c r="G353" s="1" t="s">
        <v>103</v>
      </c>
      <c r="H353" s="1" t="s">
        <v>500</v>
      </c>
      <c r="I353" s="4">
        <f t="shared" si="5"/>
        <v>47671</v>
      </c>
      <c r="J353" s="14">
        <v>7627.36</v>
      </c>
      <c r="K353" s="14" t="s">
        <v>6145</v>
      </c>
    </row>
    <row r="354" spans="1:11" hidden="1">
      <c r="A354" s="1" t="s">
        <v>12292</v>
      </c>
      <c r="B354" s="13">
        <v>41814</v>
      </c>
      <c r="C354" s="1" t="s">
        <v>13958</v>
      </c>
      <c r="D354" s="1">
        <v>2</v>
      </c>
      <c r="E354" s="1" t="s">
        <v>13959</v>
      </c>
      <c r="F354" s="1" t="s">
        <v>3572</v>
      </c>
      <c r="G354" s="1" t="s">
        <v>103</v>
      </c>
      <c r="H354" s="1" t="s">
        <v>4138</v>
      </c>
      <c r="I354" s="4">
        <f t="shared" si="5"/>
        <v>46516.5</v>
      </c>
      <c r="J354" s="14">
        <v>7442.64</v>
      </c>
      <c r="K354" s="14" t="s">
        <v>6145</v>
      </c>
    </row>
    <row r="355" spans="1:11" hidden="1">
      <c r="A355" t="s">
        <v>14732</v>
      </c>
      <c r="B355" s="3">
        <v>41814</v>
      </c>
      <c r="C355" t="s">
        <v>49</v>
      </c>
      <c r="D355">
        <v>2</v>
      </c>
      <c r="E355" t="s">
        <v>14733</v>
      </c>
      <c r="F355" t="s">
        <v>1283</v>
      </c>
      <c r="G355" t="s">
        <v>3</v>
      </c>
      <c r="H355" t="s">
        <v>88</v>
      </c>
      <c r="I355" s="4">
        <f t="shared" si="5"/>
        <v>2455.6875</v>
      </c>
      <c r="J355">
        <v>392.91</v>
      </c>
      <c r="K355" s="14" t="s">
        <v>6149</v>
      </c>
    </row>
    <row r="356" spans="1:11" hidden="1">
      <c r="A356" t="s">
        <v>14732</v>
      </c>
      <c r="B356" s="3">
        <v>41814</v>
      </c>
      <c r="C356" t="s">
        <v>49</v>
      </c>
      <c r="D356">
        <v>2</v>
      </c>
      <c r="E356" t="s">
        <v>14733</v>
      </c>
      <c r="F356" t="s">
        <v>1283</v>
      </c>
      <c r="G356" t="s">
        <v>3</v>
      </c>
      <c r="H356" t="s">
        <v>88</v>
      </c>
      <c r="I356" s="4">
        <f t="shared" si="5"/>
        <v>-2455.6875</v>
      </c>
      <c r="J356">
        <v>-392.91</v>
      </c>
      <c r="K356" s="14" t="s">
        <v>6149</v>
      </c>
    </row>
    <row r="357" spans="1:11" hidden="1">
      <c r="A357" s="2" t="s">
        <v>14732</v>
      </c>
      <c r="B357" s="5">
        <v>41814</v>
      </c>
      <c r="C357" s="2" t="s">
        <v>49</v>
      </c>
      <c r="D357" s="2">
        <v>2</v>
      </c>
      <c r="E357" s="2" t="s">
        <v>14733</v>
      </c>
      <c r="F357" s="2" t="s">
        <v>1283</v>
      </c>
      <c r="G357" s="2" t="s">
        <v>3</v>
      </c>
      <c r="H357" s="2" t="s">
        <v>88</v>
      </c>
      <c r="I357" s="4">
        <f t="shared" si="5"/>
        <v>-2455.6875</v>
      </c>
      <c r="J357" s="2">
        <v>-392.91</v>
      </c>
      <c r="K357" s="14" t="s">
        <v>6149</v>
      </c>
    </row>
    <row r="358" spans="1:11">
      <c r="A358" s="1" t="s">
        <v>13960</v>
      </c>
      <c r="B358" s="13">
        <v>41814</v>
      </c>
      <c r="C358" s="1" t="s">
        <v>13961</v>
      </c>
      <c r="D358" s="1">
        <v>1</v>
      </c>
      <c r="E358" s="1" t="s">
        <v>13962</v>
      </c>
      <c r="F358" s="1" t="s">
        <v>318</v>
      </c>
      <c r="G358" s="1" t="s">
        <v>103</v>
      </c>
      <c r="H358" s="1" t="s">
        <v>13963</v>
      </c>
      <c r="I358" s="4">
        <f t="shared" si="5"/>
        <v>10775.875</v>
      </c>
      <c r="J358" s="14">
        <v>1724.14</v>
      </c>
      <c r="K358" s="14" t="s">
        <v>6148</v>
      </c>
    </row>
    <row r="359" spans="1:11" hidden="1">
      <c r="A359" s="1" t="s">
        <v>13964</v>
      </c>
      <c r="B359" s="13">
        <v>41814</v>
      </c>
      <c r="C359" s="1" t="s">
        <v>13965</v>
      </c>
      <c r="D359" s="1">
        <v>2</v>
      </c>
      <c r="E359" s="1" t="s">
        <v>13966</v>
      </c>
      <c r="F359" s="1" t="s">
        <v>3572</v>
      </c>
      <c r="G359" s="1" t="s">
        <v>103</v>
      </c>
      <c r="H359" s="1" t="s">
        <v>500</v>
      </c>
      <c r="I359" s="4">
        <f t="shared" si="5"/>
        <v>10707.25</v>
      </c>
      <c r="J359" s="14">
        <v>1713.16</v>
      </c>
      <c r="K359" s="14" t="s">
        <v>6145</v>
      </c>
    </row>
    <row r="360" spans="1:11" hidden="1">
      <c r="A360" s="1" t="s">
        <v>8577</v>
      </c>
      <c r="B360" s="13">
        <v>41814</v>
      </c>
      <c r="C360" s="1" t="s">
        <v>13874</v>
      </c>
      <c r="D360" s="1">
        <v>1</v>
      </c>
      <c r="E360" s="1" t="s">
        <v>13967</v>
      </c>
      <c r="F360" s="1" t="s">
        <v>70</v>
      </c>
      <c r="G360" s="1" t="s">
        <v>10</v>
      </c>
      <c r="H360" s="1" t="s">
        <v>2189</v>
      </c>
      <c r="I360" s="4">
        <f t="shared" si="5"/>
        <v>-172327.5625</v>
      </c>
      <c r="J360" s="14">
        <v>-27572.41</v>
      </c>
      <c r="K360" s="14" t="s">
        <v>6142</v>
      </c>
    </row>
    <row r="361" spans="1:11" hidden="1">
      <c r="A361" s="1" t="s">
        <v>4145</v>
      </c>
      <c r="B361" s="13">
        <v>41814</v>
      </c>
      <c r="C361" s="1" t="s">
        <v>13968</v>
      </c>
      <c r="D361" s="1">
        <v>2</v>
      </c>
      <c r="E361" s="1" t="s">
        <v>13969</v>
      </c>
      <c r="F361" s="1" t="s">
        <v>3572</v>
      </c>
      <c r="G361" s="1" t="s">
        <v>103</v>
      </c>
      <c r="H361" s="1" t="s">
        <v>500</v>
      </c>
      <c r="I361" s="4">
        <f t="shared" si="5"/>
        <v>19446.875</v>
      </c>
      <c r="J361" s="14">
        <v>3111.5</v>
      </c>
      <c r="K361" s="14" t="s">
        <v>6145</v>
      </c>
    </row>
    <row r="362" spans="1:11" hidden="1">
      <c r="A362" s="1" t="s">
        <v>13970</v>
      </c>
      <c r="B362" s="13">
        <v>41814</v>
      </c>
      <c r="C362" s="1" t="s">
        <v>13874</v>
      </c>
      <c r="D362" s="1">
        <v>1</v>
      </c>
      <c r="E362" s="1" t="s">
        <v>13971</v>
      </c>
      <c r="F362" s="1" t="s">
        <v>9</v>
      </c>
      <c r="G362" s="1" t="s">
        <v>10</v>
      </c>
      <c r="H362" s="1" t="s">
        <v>2189</v>
      </c>
      <c r="I362" s="4">
        <f t="shared" si="5"/>
        <v>172327.5625</v>
      </c>
      <c r="J362" s="14">
        <v>27572.41</v>
      </c>
      <c r="K362" s="14" t="s">
        <v>6142</v>
      </c>
    </row>
    <row r="363" spans="1:11" hidden="1">
      <c r="A363" s="1" t="s">
        <v>4150</v>
      </c>
      <c r="B363" s="13">
        <v>41814</v>
      </c>
      <c r="C363" s="1" t="s">
        <v>13878</v>
      </c>
      <c r="D363" s="1">
        <v>1</v>
      </c>
      <c r="E363" s="1" t="s">
        <v>13973</v>
      </c>
      <c r="F363" s="1" t="s">
        <v>70</v>
      </c>
      <c r="G363" s="1" t="s">
        <v>10</v>
      </c>
      <c r="H363" s="1" t="s">
        <v>13827</v>
      </c>
      <c r="I363" s="4">
        <f t="shared" si="5"/>
        <v>-172327.5625</v>
      </c>
      <c r="J363" s="14">
        <v>-27572.41</v>
      </c>
      <c r="K363" s="14" t="s">
        <v>6142</v>
      </c>
    </row>
    <row r="364" spans="1:11" hidden="1">
      <c r="A364" s="1" t="s">
        <v>8582</v>
      </c>
      <c r="B364" s="13">
        <v>41814</v>
      </c>
      <c r="C364" s="1" t="s">
        <v>13825</v>
      </c>
      <c r="D364" s="1">
        <v>1</v>
      </c>
      <c r="E364" s="1" t="s">
        <v>13974</v>
      </c>
      <c r="F364" s="1" t="s">
        <v>70</v>
      </c>
      <c r="G364" s="1" t="s">
        <v>10</v>
      </c>
      <c r="H364" s="1" t="s">
        <v>13881</v>
      </c>
      <c r="I364" s="4">
        <f t="shared" si="5"/>
        <v>-153620.6875</v>
      </c>
      <c r="J364" s="14">
        <v>-24579.31</v>
      </c>
      <c r="K364" s="14" t="s">
        <v>6142</v>
      </c>
    </row>
    <row r="365" spans="1:11" hidden="1">
      <c r="A365" s="1" t="s">
        <v>8584</v>
      </c>
      <c r="B365" s="13">
        <v>41814</v>
      </c>
      <c r="C365" s="1" t="s">
        <v>13825</v>
      </c>
      <c r="D365" s="1">
        <v>1</v>
      </c>
      <c r="E365" s="1" t="s">
        <v>13975</v>
      </c>
      <c r="F365" s="1" t="s">
        <v>9</v>
      </c>
      <c r="G365" s="1" t="s">
        <v>10</v>
      </c>
      <c r="H365" s="1" t="s">
        <v>13976</v>
      </c>
      <c r="I365" s="4">
        <f t="shared" si="5"/>
        <v>153620.6875</v>
      </c>
      <c r="J365" s="14">
        <v>24579.31</v>
      </c>
      <c r="K365" s="14" t="s">
        <v>6142</v>
      </c>
    </row>
    <row r="366" spans="1:11" hidden="1">
      <c r="A366" s="1" t="s">
        <v>4152</v>
      </c>
      <c r="B366" s="13">
        <v>41814</v>
      </c>
      <c r="C366" s="1" t="s">
        <v>13878</v>
      </c>
      <c r="D366" s="1">
        <v>1</v>
      </c>
      <c r="E366" s="1" t="s">
        <v>13977</v>
      </c>
      <c r="F366" s="1" t="s">
        <v>9</v>
      </c>
      <c r="G366" s="1" t="s">
        <v>10</v>
      </c>
      <c r="H366" s="1" t="s">
        <v>13827</v>
      </c>
      <c r="I366" s="4">
        <f t="shared" si="5"/>
        <v>172327.5625</v>
      </c>
      <c r="J366" s="14">
        <v>27572.41</v>
      </c>
      <c r="K366" s="14" t="s">
        <v>6142</v>
      </c>
    </row>
    <row r="367" spans="1:11" hidden="1">
      <c r="A367" t="s">
        <v>971</v>
      </c>
      <c r="B367" s="3">
        <v>41815</v>
      </c>
      <c r="C367" t="s">
        <v>16</v>
      </c>
      <c r="D367">
        <v>2</v>
      </c>
      <c r="E367" t="s">
        <v>14734</v>
      </c>
      <c r="F367" t="s">
        <v>1283</v>
      </c>
      <c r="G367" t="s">
        <v>0</v>
      </c>
      <c r="H367" t="s">
        <v>10256</v>
      </c>
      <c r="I367" s="4">
        <f t="shared" si="5"/>
        <v>862.0625</v>
      </c>
      <c r="J367">
        <v>137.93</v>
      </c>
      <c r="K367" s="14" t="s">
        <v>6149</v>
      </c>
    </row>
    <row r="368" spans="1:11" hidden="1">
      <c r="A368" t="s">
        <v>971</v>
      </c>
      <c r="B368" s="3">
        <v>41815</v>
      </c>
      <c r="C368" t="s">
        <v>16</v>
      </c>
      <c r="D368">
        <v>2</v>
      </c>
      <c r="E368" t="s">
        <v>14734</v>
      </c>
      <c r="F368" t="s">
        <v>1283</v>
      </c>
      <c r="G368" t="s">
        <v>0</v>
      </c>
      <c r="H368" t="s">
        <v>10256</v>
      </c>
      <c r="I368" s="4">
        <f t="shared" si="5"/>
        <v>-2373.5</v>
      </c>
      <c r="J368">
        <v>-379.76</v>
      </c>
      <c r="K368" s="14" t="s">
        <v>6149</v>
      </c>
    </row>
    <row r="369" spans="1:11" hidden="1">
      <c r="A369" s="2" t="s">
        <v>971</v>
      </c>
      <c r="B369" s="5">
        <v>41815</v>
      </c>
      <c r="C369" s="2" t="s">
        <v>16</v>
      </c>
      <c r="D369" s="2">
        <v>2</v>
      </c>
      <c r="E369" s="2" t="s">
        <v>14734</v>
      </c>
      <c r="F369" s="2" t="s">
        <v>1283</v>
      </c>
      <c r="G369" s="2" t="s">
        <v>0</v>
      </c>
      <c r="H369" s="2" t="s">
        <v>10256</v>
      </c>
      <c r="I369" s="4">
        <f t="shared" si="5"/>
        <v>-862.0625</v>
      </c>
      <c r="J369" s="2">
        <v>-137.93</v>
      </c>
      <c r="K369" s="14" t="s">
        <v>6149</v>
      </c>
    </row>
    <row r="370" spans="1:11" hidden="1">
      <c r="A370" t="s">
        <v>5771</v>
      </c>
      <c r="B370" s="3">
        <v>41815</v>
      </c>
      <c r="C370" t="s">
        <v>14735</v>
      </c>
      <c r="D370">
        <v>2</v>
      </c>
      <c r="E370" t="s">
        <v>14736</v>
      </c>
      <c r="F370" t="s">
        <v>1637</v>
      </c>
      <c r="G370" t="s">
        <v>13</v>
      </c>
      <c r="H370" t="s">
        <v>14737</v>
      </c>
      <c r="I370" s="4">
        <f t="shared" si="5"/>
        <v>-853.43750000000011</v>
      </c>
      <c r="J370">
        <v>-136.55000000000001</v>
      </c>
      <c r="K370" s="14" t="s">
        <v>6145</v>
      </c>
    </row>
    <row r="371" spans="1:11" hidden="1">
      <c r="A371" t="s">
        <v>5774</v>
      </c>
      <c r="B371" s="3">
        <v>41815</v>
      </c>
      <c r="C371" t="s">
        <v>14738</v>
      </c>
      <c r="D371">
        <v>1</v>
      </c>
      <c r="E371" t="s">
        <v>14739</v>
      </c>
      <c r="F371" t="s">
        <v>9</v>
      </c>
      <c r="G371" t="s">
        <v>10</v>
      </c>
      <c r="H371" t="s">
        <v>14740</v>
      </c>
      <c r="I371" s="4">
        <f t="shared" si="5"/>
        <v>15517.250000000002</v>
      </c>
      <c r="J371" s="4">
        <v>2482.7600000000002</v>
      </c>
      <c r="K371" s="14" t="s">
        <v>6141</v>
      </c>
    </row>
    <row r="372" spans="1:11" hidden="1">
      <c r="A372" t="s">
        <v>5777</v>
      </c>
      <c r="B372" s="3">
        <v>41815</v>
      </c>
      <c r="C372" t="s">
        <v>14735</v>
      </c>
      <c r="D372">
        <v>2</v>
      </c>
      <c r="E372" t="s">
        <v>14741</v>
      </c>
      <c r="F372" t="s">
        <v>1637</v>
      </c>
      <c r="G372" t="s">
        <v>13</v>
      </c>
      <c r="H372" t="s">
        <v>14742</v>
      </c>
      <c r="I372" s="4">
        <f t="shared" si="5"/>
        <v>-853.43750000000011</v>
      </c>
      <c r="J372">
        <v>-136.55000000000001</v>
      </c>
      <c r="K372" s="14" t="s">
        <v>6145</v>
      </c>
    </row>
    <row r="373" spans="1:11" hidden="1">
      <c r="A373" s="1" t="s">
        <v>5800</v>
      </c>
      <c r="B373" s="13">
        <v>41815</v>
      </c>
      <c r="C373" s="1" t="s">
        <v>11814</v>
      </c>
      <c r="D373" s="1">
        <v>1</v>
      </c>
      <c r="E373" s="1" t="s">
        <v>13978</v>
      </c>
      <c r="F373" s="1" t="s">
        <v>9</v>
      </c>
      <c r="G373" s="1" t="s">
        <v>10</v>
      </c>
      <c r="H373" s="1" t="s">
        <v>13080</v>
      </c>
      <c r="I373" s="4">
        <f t="shared" si="5"/>
        <v>517586.18749999994</v>
      </c>
      <c r="J373" s="14">
        <v>82813.789999999994</v>
      </c>
      <c r="K373" s="14" t="s">
        <v>6142</v>
      </c>
    </row>
    <row r="374" spans="1:11" hidden="1">
      <c r="A374" s="1" t="s">
        <v>8587</v>
      </c>
      <c r="B374" s="13">
        <v>41815</v>
      </c>
      <c r="C374" s="1" t="s">
        <v>13979</v>
      </c>
      <c r="D374" s="1">
        <v>2</v>
      </c>
      <c r="E374" s="1" t="s">
        <v>13980</v>
      </c>
      <c r="F374" s="1" t="s">
        <v>37</v>
      </c>
      <c r="G374" s="1" t="s">
        <v>38</v>
      </c>
      <c r="H374" s="1" t="s">
        <v>39</v>
      </c>
      <c r="I374" s="4">
        <f t="shared" si="5"/>
        <v>7302.5000000000009</v>
      </c>
      <c r="J374" s="14">
        <v>1168.4000000000001</v>
      </c>
      <c r="K374" s="14" t="s">
        <v>6145</v>
      </c>
    </row>
    <row r="375" spans="1:11" hidden="1">
      <c r="A375" s="1" t="s">
        <v>11590</v>
      </c>
      <c r="B375" s="13">
        <v>41815</v>
      </c>
      <c r="C375" s="1" t="s">
        <v>13981</v>
      </c>
      <c r="D375" s="1">
        <v>2</v>
      </c>
      <c r="E375" s="1" t="s">
        <v>13982</v>
      </c>
      <c r="F375" s="1" t="s">
        <v>37</v>
      </c>
      <c r="G375" s="1" t="s">
        <v>38</v>
      </c>
      <c r="H375" s="1" t="s">
        <v>39</v>
      </c>
      <c r="I375" s="4">
        <f t="shared" si="5"/>
        <v>2888.6875</v>
      </c>
      <c r="J375" s="1">
        <v>462.19</v>
      </c>
      <c r="K375" s="14" t="s">
        <v>6145</v>
      </c>
    </row>
    <row r="376" spans="1:11" hidden="1">
      <c r="A376" s="1" t="s">
        <v>13983</v>
      </c>
      <c r="B376" s="13">
        <v>41815</v>
      </c>
      <c r="C376" s="1" t="s">
        <v>13984</v>
      </c>
      <c r="D376" s="1">
        <v>2</v>
      </c>
      <c r="E376" s="1" t="s">
        <v>13985</v>
      </c>
      <c r="F376" s="1" t="s">
        <v>37</v>
      </c>
      <c r="G376" s="1" t="s">
        <v>38</v>
      </c>
      <c r="H376" s="1" t="s">
        <v>39</v>
      </c>
      <c r="I376" s="4">
        <f t="shared" si="5"/>
        <v>1714.125</v>
      </c>
      <c r="J376" s="1">
        <v>274.26</v>
      </c>
      <c r="K376" s="14" t="s">
        <v>6145</v>
      </c>
    </row>
    <row r="377" spans="1:11" hidden="1">
      <c r="A377" s="1" t="s">
        <v>13986</v>
      </c>
      <c r="B377" s="13">
        <v>41815</v>
      </c>
      <c r="C377" s="1" t="s">
        <v>13987</v>
      </c>
      <c r="D377" s="1">
        <v>2</v>
      </c>
      <c r="E377" s="1" t="s">
        <v>13988</v>
      </c>
      <c r="F377" s="1" t="s">
        <v>37</v>
      </c>
      <c r="G377" s="1" t="s">
        <v>38</v>
      </c>
      <c r="H377" s="1" t="s">
        <v>39</v>
      </c>
      <c r="I377" s="4">
        <f t="shared" si="5"/>
        <v>697.875</v>
      </c>
      <c r="J377" s="1">
        <v>111.66</v>
      </c>
      <c r="K377" s="14" t="s">
        <v>6145</v>
      </c>
    </row>
    <row r="378" spans="1:11" hidden="1">
      <c r="A378" s="1" t="s">
        <v>982</v>
      </c>
      <c r="B378" s="13">
        <v>41815</v>
      </c>
      <c r="C378" s="1" t="s">
        <v>13989</v>
      </c>
      <c r="D378" s="1">
        <v>2</v>
      </c>
      <c r="E378" s="1" t="s">
        <v>13990</v>
      </c>
      <c r="F378" s="1" t="s">
        <v>37</v>
      </c>
      <c r="G378" s="1" t="s">
        <v>38</v>
      </c>
      <c r="H378" s="1" t="s">
        <v>39</v>
      </c>
      <c r="I378" s="4">
        <f t="shared" si="5"/>
        <v>948.0625</v>
      </c>
      <c r="J378" s="1">
        <v>151.69</v>
      </c>
      <c r="K378" s="14" t="s">
        <v>6145</v>
      </c>
    </row>
    <row r="379" spans="1:11" hidden="1">
      <c r="A379" s="1" t="s">
        <v>5882</v>
      </c>
      <c r="B379" s="13">
        <v>41815</v>
      </c>
      <c r="C379" s="1" t="s">
        <v>13991</v>
      </c>
      <c r="D379" s="1">
        <v>2</v>
      </c>
      <c r="E379" s="1" t="s">
        <v>13992</v>
      </c>
      <c r="F379" s="1" t="s">
        <v>37</v>
      </c>
      <c r="G379" s="1" t="s">
        <v>38</v>
      </c>
      <c r="H379" s="1" t="s">
        <v>39</v>
      </c>
      <c r="I379" s="4">
        <f t="shared" si="5"/>
        <v>673.8125</v>
      </c>
      <c r="J379" s="1">
        <v>107.81</v>
      </c>
      <c r="K379" s="14" t="s">
        <v>6145</v>
      </c>
    </row>
    <row r="380" spans="1:11" hidden="1">
      <c r="A380" s="1" t="s">
        <v>994</v>
      </c>
      <c r="B380" s="13">
        <v>41815</v>
      </c>
      <c r="C380" s="1" t="s">
        <v>9310</v>
      </c>
      <c r="D380" s="1">
        <v>1</v>
      </c>
      <c r="E380" s="1" t="s">
        <v>13993</v>
      </c>
      <c r="F380" s="1" t="s">
        <v>70</v>
      </c>
      <c r="G380" s="1" t="s">
        <v>10</v>
      </c>
      <c r="H380" s="1" t="s">
        <v>9312</v>
      </c>
      <c r="I380" s="4">
        <f t="shared" si="5"/>
        <v>-408534.5</v>
      </c>
      <c r="J380" s="14">
        <v>-65365.52</v>
      </c>
      <c r="K380" s="14" t="s">
        <v>6142</v>
      </c>
    </row>
    <row r="381" spans="1:11" hidden="1">
      <c r="A381" s="1" t="s">
        <v>8589</v>
      </c>
      <c r="B381" s="13">
        <v>41815</v>
      </c>
      <c r="C381" s="1" t="s">
        <v>4281</v>
      </c>
      <c r="D381" s="1">
        <v>1</v>
      </c>
      <c r="E381" s="1" t="s">
        <v>13994</v>
      </c>
      <c r="F381" s="1" t="s">
        <v>70</v>
      </c>
      <c r="G381" s="1" t="s">
        <v>10</v>
      </c>
      <c r="H381" s="1" t="s">
        <v>13837</v>
      </c>
      <c r="I381" s="4">
        <f t="shared" si="5"/>
        <v>-354827.5625</v>
      </c>
      <c r="J381" s="14">
        <v>-56772.41</v>
      </c>
      <c r="K381" s="14" t="s">
        <v>6142</v>
      </c>
    </row>
    <row r="382" spans="1:11" hidden="1">
      <c r="A382" s="1" t="s">
        <v>8590</v>
      </c>
      <c r="B382" s="13">
        <v>41815</v>
      </c>
      <c r="C382" s="1" t="s">
        <v>13995</v>
      </c>
      <c r="D382" s="1">
        <v>1</v>
      </c>
      <c r="E382" s="1" t="s">
        <v>13996</v>
      </c>
      <c r="F382" s="1" t="s">
        <v>9</v>
      </c>
      <c r="G382" s="1" t="s">
        <v>10</v>
      </c>
      <c r="H382" s="1" t="s">
        <v>13837</v>
      </c>
      <c r="I382" s="4">
        <f t="shared" si="5"/>
        <v>354827.5625</v>
      </c>
      <c r="J382" s="14">
        <v>56772.41</v>
      </c>
      <c r="K382" s="14" t="s">
        <v>6142</v>
      </c>
    </row>
    <row r="383" spans="1:11" hidden="1">
      <c r="A383" s="1" t="s">
        <v>5894</v>
      </c>
      <c r="B383" s="13">
        <v>41815</v>
      </c>
      <c r="C383" s="1" t="s">
        <v>4281</v>
      </c>
      <c r="D383" s="1">
        <v>1</v>
      </c>
      <c r="E383" s="1" t="s">
        <v>13997</v>
      </c>
      <c r="F383" s="1" t="s">
        <v>9</v>
      </c>
      <c r="G383" s="1" t="s">
        <v>10</v>
      </c>
      <c r="H383" s="1" t="s">
        <v>13998</v>
      </c>
      <c r="I383" s="4">
        <f t="shared" si="5"/>
        <v>354827.5625</v>
      </c>
      <c r="J383" s="14">
        <v>56772.41</v>
      </c>
      <c r="K383" s="14" t="s">
        <v>6142</v>
      </c>
    </row>
    <row r="384" spans="1:11" hidden="1">
      <c r="A384" t="s">
        <v>8591</v>
      </c>
      <c r="B384" s="3">
        <v>41815</v>
      </c>
      <c r="C384" t="s">
        <v>14743</v>
      </c>
      <c r="D384">
        <v>2</v>
      </c>
      <c r="E384" t="s">
        <v>14744</v>
      </c>
      <c r="F384" t="s">
        <v>1637</v>
      </c>
      <c r="G384" t="s">
        <v>13</v>
      </c>
      <c r="H384" t="s">
        <v>14501</v>
      </c>
      <c r="I384" s="4">
        <f t="shared" si="5"/>
        <v>-1534.5</v>
      </c>
      <c r="J384">
        <v>-245.52</v>
      </c>
      <c r="K384" s="14" t="s">
        <v>6145</v>
      </c>
    </row>
    <row r="385" spans="1:11" hidden="1">
      <c r="A385" s="1" t="s">
        <v>9840</v>
      </c>
      <c r="B385" s="13">
        <v>41815</v>
      </c>
      <c r="C385" s="1" t="s">
        <v>13999</v>
      </c>
      <c r="D385" s="1">
        <v>1</v>
      </c>
      <c r="E385" s="1" t="s">
        <v>14000</v>
      </c>
      <c r="F385" s="1" t="s">
        <v>9</v>
      </c>
      <c r="G385" s="1" t="s">
        <v>10</v>
      </c>
      <c r="H385" s="1" t="s">
        <v>13881</v>
      </c>
      <c r="I385" s="4">
        <f t="shared" si="5"/>
        <v>172327.5625</v>
      </c>
      <c r="J385" s="14">
        <v>27572.41</v>
      </c>
      <c r="K385" s="14" t="s">
        <v>6142</v>
      </c>
    </row>
    <row r="386" spans="1:11" hidden="1">
      <c r="A386" t="s">
        <v>4176</v>
      </c>
      <c r="B386" s="3">
        <v>41815</v>
      </c>
      <c r="C386" t="s">
        <v>14312</v>
      </c>
      <c r="D386">
        <v>2</v>
      </c>
      <c r="E386" t="s">
        <v>14745</v>
      </c>
      <c r="F386" t="s">
        <v>1637</v>
      </c>
      <c r="G386" t="s">
        <v>13</v>
      </c>
      <c r="H386" t="s">
        <v>2193</v>
      </c>
      <c r="I386" s="4">
        <f t="shared" si="5"/>
        <v>-5639.625</v>
      </c>
      <c r="J386">
        <v>-902.34</v>
      </c>
      <c r="K386" s="14" t="s">
        <v>6145</v>
      </c>
    </row>
    <row r="387" spans="1:11" hidden="1">
      <c r="A387" s="1" t="s">
        <v>8597</v>
      </c>
      <c r="B387" s="13">
        <v>41816</v>
      </c>
      <c r="C387" s="1" t="s">
        <v>14002</v>
      </c>
      <c r="D387" s="1">
        <v>1</v>
      </c>
      <c r="E387" s="1" t="s">
        <v>14003</v>
      </c>
      <c r="F387" s="1" t="s">
        <v>54</v>
      </c>
      <c r="G387" s="1" t="s">
        <v>10</v>
      </c>
      <c r="H387" s="1" t="s">
        <v>4037</v>
      </c>
      <c r="I387" s="4">
        <f t="shared" si="5"/>
        <v>216185.75</v>
      </c>
      <c r="J387" s="14">
        <v>34589.72</v>
      </c>
      <c r="K387" s="14" t="s">
        <v>6143</v>
      </c>
    </row>
    <row r="388" spans="1:11" hidden="1">
      <c r="A388" s="1" t="s">
        <v>14004</v>
      </c>
      <c r="B388" s="13">
        <v>41816</v>
      </c>
      <c r="C388" s="1" t="s">
        <v>14005</v>
      </c>
      <c r="D388" s="1">
        <v>1</v>
      </c>
      <c r="E388" s="1" t="s">
        <v>14006</v>
      </c>
      <c r="F388" s="1" t="s">
        <v>54</v>
      </c>
      <c r="G388" s="1" t="s">
        <v>10</v>
      </c>
      <c r="H388" s="1" t="s">
        <v>4037</v>
      </c>
      <c r="I388" s="4">
        <f t="shared" si="5"/>
        <v>216185.75</v>
      </c>
      <c r="J388" s="14">
        <v>34589.72</v>
      </c>
      <c r="K388" s="14" t="s">
        <v>6143</v>
      </c>
    </row>
    <row r="389" spans="1:11" hidden="1">
      <c r="A389" s="1" t="s">
        <v>9859</v>
      </c>
      <c r="B389" s="13">
        <v>41816</v>
      </c>
      <c r="C389" s="1" t="s">
        <v>14007</v>
      </c>
      <c r="D389" s="1">
        <v>1</v>
      </c>
      <c r="E389" s="1" t="s">
        <v>14008</v>
      </c>
      <c r="F389" s="1" t="s">
        <v>54</v>
      </c>
      <c r="G389" s="1" t="s">
        <v>10</v>
      </c>
      <c r="H389" s="1" t="s">
        <v>4037</v>
      </c>
      <c r="I389" s="4">
        <f t="shared" si="5"/>
        <v>216185.75</v>
      </c>
      <c r="J389" s="14">
        <v>34589.72</v>
      </c>
      <c r="K389" s="14" t="s">
        <v>6143</v>
      </c>
    </row>
    <row r="390" spans="1:11" hidden="1">
      <c r="A390" s="1" t="s">
        <v>5907</v>
      </c>
      <c r="B390" s="13">
        <v>41816</v>
      </c>
      <c r="C390" s="1" t="s">
        <v>14009</v>
      </c>
      <c r="D390" s="1">
        <v>1</v>
      </c>
      <c r="E390" s="1" t="s">
        <v>14010</v>
      </c>
      <c r="F390" s="1" t="s">
        <v>54</v>
      </c>
      <c r="G390" s="1" t="s">
        <v>10</v>
      </c>
      <c r="H390" s="1" t="s">
        <v>4037</v>
      </c>
      <c r="I390" s="4">
        <f t="shared" si="5"/>
        <v>216185.75</v>
      </c>
      <c r="J390" s="14">
        <v>34589.72</v>
      </c>
      <c r="K390" s="14" t="s">
        <v>6143</v>
      </c>
    </row>
    <row r="391" spans="1:11" hidden="1">
      <c r="A391" s="1" t="s">
        <v>9241</v>
      </c>
      <c r="B391" s="13">
        <v>41816</v>
      </c>
      <c r="C391" s="1" t="s">
        <v>14011</v>
      </c>
      <c r="D391" s="1">
        <v>1</v>
      </c>
      <c r="E391" s="1" t="s">
        <v>14012</v>
      </c>
      <c r="F391" s="1" t="s">
        <v>54</v>
      </c>
      <c r="G391" s="1" t="s">
        <v>10</v>
      </c>
      <c r="H391" s="1" t="s">
        <v>4037</v>
      </c>
      <c r="I391" s="4">
        <f t="shared" si="5"/>
        <v>216185.75</v>
      </c>
      <c r="J391" s="14">
        <v>34589.72</v>
      </c>
      <c r="K391" s="14" t="s">
        <v>6143</v>
      </c>
    </row>
    <row r="392" spans="1:11" hidden="1">
      <c r="A392" t="s">
        <v>14746</v>
      </c>
      <c r="B392" s="3">
        <v>41816</v>
      </c>
      <c r="C392" t="s">
        <v>14747</v>
      </c>
      <c r="D392">
        <v>2</v>
      </c>
      <c r="E392" t="s">
        <v>14748</v>
      </c>
      <c r="F392" t="s">
        <v>1637</v>
      </c>
      <c r="G392" t="s">
        <v>13</v>
      </c>
      <c r="H392" t="s">
        <v>14749</v>
      </c>
      <c r="I392" s="4">
        <f t="shared" si="5"/>
        <v>-853.43750000000011</v>
      </c>
      <c r="J392">
        <v>-136.55000000000001</v>
      </c>
      <c r="K392" s="14" t="s">
        <v>6145</v>
      </c>
    </row>
    <row r="393" spans="1:11" hidden="1">
      <c r="A393" t="s">
        <v>9245</v>
      </c>
      <c r="B393" s="3">
        <v>41816</v>
      </c>
      <c r="C393" t="s">
        <v>652</v>
      </c>
      <c r="D393">
        <v>2</v>
      </c>
      <c r="E393" t="s">
        <v>14750</v>
      </c>
      <c r="F393" t="s">
        <v>1283</v>
      </c>
      <c r="G393" t="s">
        <v>0</v>
      </c>
      <c r="H393" t="s">
        <v>14501</v>
      </c>
      <c r="I393" s="4">
        <f t="shared" si="5"/>
        <v>-155.1875</v>
      </c>
      <c r="J393">
        <v>-24.83</v>
      </c>
      <c r="K393" s="14" t="s">
        <v>6149</v>
      </c>
    </row>
    <row r="394" spans="1:11" hidden="1">
      <c r="A394" t="s">
        <v>14751</v>
      </c>
      <c r="B394" s="3">
        <v>41816</v>
      </c>
      <c r="C394" t="s">
        <v>14729</v>
      </c>
      <c r="D394">
        <v>1</v>
      </c>
      <c r="E394" t="s">
        <v>14752</v>
      </c>
      <c r="F394" t="s">
        <v>70</v>
      </c>
      <c r="G394" t="s">
        <v>10</v>
      </c>
      <c r="H394" t="s">
        <v>14731</v>
      </c>
      <c r="I394" s="4">
        <f t="shared" ref="I394:I457" si="6">J394*100/16</f>
        <v>-22413.8125</v>
      </c>
      <c r="J394" s="4">
        <v>-3586.21</v>
      </c>
      <c r="K394" s="14" t="s">
        <v>6141</v>
      </c>
    </row>
    <row r="395" spans="1:11" hidden="1">
      <c r="A395" t="s">
        <v>14753</v>
      </c>
      <c r="B395" s="3">
        <v>41816</v>
      </c>
      <c r="C395" t="s">
        <v>14729</v>
      </c>
      <c r="D395">
        <v>1</v>
      </c>
      <c r="E395" t="s">
        <v>14754</v>
      </c>
      <c r="F395" t="s">
        <v>9</v>
      </c>
      <c r="G395" t="s">
        <v>10</v>
      </c>
      <c r="H395" t="s">
        <v>14731</v>
      </c>
      <c r="I395" s="4">
        <f t="shared" si="6"/>
        <v>22413.8125</v>
      </c>
      <c r="J395" s="4">
        <v>3586.21</v>
      </c>
      <c r="K395" s="14" t="s">
        <v>6141</v>
      </c>
    </row>
    <row r="396" spans="1:11" hidden="1">
      <c r="A396" t="s">
        <v>9262</v>
      </c>
      <c r="B396" s="3">
        <v>41816</v>
      </c>
      <c r="C396" t="s">
        <v>16</v>
      </c>
      <c r="D396">
        <v>2</v>
      </c>
      <c r="E396" t="s">
        <v>14755</v>
      </c>
      <c r="F396" t="s">
        <v>1283</v>
      </c>
      <c r="G396" t="s">
        <v>3</v>
      </c>
      <c r="H396" t="s">
        <v>2305</v>
      </c>
      <c r="I396" s="4">
        <f t="shared" si="6"/>
        <v>1160.1875</v>
      </c>
      <c r="J396">
        <v>185.63</v>
      </c>
      <c r="K396" s="14" t="s">
        <v>6149</v>
      </c>
    </row>
    <row r="397" spans="1:11" hidden="1">
      <c r="A397" t="s">
        <v>9262</v>
      </c>
      <c r="B397" s="3">
        <v>41816</v>
      </c>
      <c r="C397" t="s">
        <v>16</v>
      </c>
      <c r="D397">
        <v>2</v>
      </c>
      <c r="E397" t="s">
        <v>14755</v>
      </c>
      <c r="F397" t="s">
        <v>1283</v>
      </c>
      <c r="G397" t="s">
        <v>3</v>
      </c>
      <c r="H397" t="s">
        <v>2305</v>
      </c>
      <c r="I397" s="4">
        <f t="shared" si="6"/>
        <v>-1160.1875</v>
      </c>
      <c r="J397">
        <v>-185.63</v>
      </c>
      <c r="K397" s="14" t="s">
        <v>6149</v>
      </c>
    </row>
    <row r="398" spans="1:11" hidden="1">
      <c r="A398" s="2" t="s">
        <v>9262</v>
      </c>
      <c r="B398" s="5">
        <v>41816</v>
      </c>
      <c r="C398" s="2" t="s">
        <v>16</v>
      </c>
      <c r="D398" s="2">
        <v>2</v>
      </c>
      <c r="E398" s="2" t="s">
        <v>14755</v>
      </c>
      <c r="F398" s="2" t="s">
        <v>1283</v>
      </c>
      <c r="G398" s="2" t="s">
        <v>3</v>
      </c>
      <c r="H398" s="2" t="s">
        <v>2305</v>
      </c>
      <c r="I398" s="4">
        <f t="shared" si="6"/>
        <v>-1160.1875</v>
      </c>
      <c r="J398" s="2">
        <v>-185.63</v>
      </c>
      <c r="K398" s="14" t="s">
        <v>6149</v>
      </c>
    </row>
    <row r="399" spans="1:11" hidden="1">
      <c r="A399" t="s">
        <v>14756</v>
      </c>
      <c r="B399" s="3">
        <v>41816</v>
      </c>
      <c r="C399" t="s">
        <v>14312</v>
      </c>
      <c r="D399">
        <v>2</v>
      </c>
      <c r="E399" t="s">
        <v>14757</v>
      </c>
      <c r="F399" t="s">
        <v>1637</v>
      </c>
      <c r="G399" t="s">
        <v>13</v>
      </c>
      <c r="H399" t="s">
        <v>2193</v>
      </c>
      <c r="I399" s="4">
        <f t="shared" si="6"/>
        <v>2182.75</v>
      </c>
      <c r="J399">
        <v>349.24</v>
      </c>
      <c r="K399" s="14" t="s">
        <v>6145</v>
      </c>
    </row>
    <row r="400" spans="1:11" hidden="1">
      <c r="A400" t="s">
        <v>14756</v>
      </c>
      <c r="B400" s="3">
        <v>41816</v>
      </c>
      <c r="C400" t="s">
        <v>14312</v>
      </c>
      <c r="D400">
        <v>2</v>
      </c>
      <c r="E400" t="s">
        <v>14757</v>
      </c>
      <c r="F400" t="s">
        <v>1637</v>
      </c>
      <c r="G400" t="s">
        <v>13</v>
      </c>
      <c r="H400" t="s">
        <v>2193</v>
      </c>
      <c r="I400" s="4">
        <f t="shared" si="6"/>
        <v>-5639.625</v>
      </c>
      <c r="J400">
        <v>-902.34</v>
      </c>
      <c r="K400" s="14" t="s">
        <v>6145</v>
      </c>
    </row>
    <row r="401" spans="1:11" hidden="1">
      <c r="A401" s="2" t="s">
        <v>14756</v>
      </c>
      <c r="B401" s="5">
        <v>41816</v>
      </c>
      <c r="C401" s="2" t="s">
        <v>14312</v>
      </c>
      <c r="D401" s="2">
        <v>2</v>
      </c>
      <c r="E401" s="2" t="s">
        <v>14757</v>
      </c>
      <c r="F401" s="2" t="s">
        <v>1637</v>
      </c>
      <c r="G401" s="2" t="s">
        <v>13</v>
      </c>
      <c r="H401" s="2" t="s">
        <v>2193</v>
      </c>
      <c r="I401" s="4">
        <f t="shared" si="6"/>
        <v>-2182.75</v>
      </c>
      <c r="J401" s="2">
        <v>-349.24</v>
      </c>
      <c r="K401" s="14" t="s">
        <v>6145</v>
      </c>
    </row>
    <row r="402" spans="1:11" hidden="1">
      <c r="A402" s="1" t="s">
        <v>1056</v>
      </c>
      <c r="B402" s="13">
        <v>41816</v>
      </c>
      <c r="C402" s="1" t="s">
        <v>13874</v>
      </c>
      <c r="D402" s="1">
        <v>1</v>
      </c>
      <c r="E402" s="1" t="s">
        <v>14015</v>
      </c>
      <c r="F402" s="1" t="s">
        <v>70</v>
      </c>
      <c r="G402" s="1" t="s">
        <v>10</v>
      </c>
      <c r="H402" s="1" t="s">
        <v>2189</v>
      </c>
      <c r="I402" s="4">
        <f t="shared" si="6"/>
        <v>-172327.5625</v>
      </c>
      <c r="J402" s="14">
        <v>-27572.41</v>
      </c>
      <c r="K402" s="14" t="s">
        <v>6142</v>
      </c>
    </row>
    <row r="403" spans="1:11" hidden="1">
      <c r="A403" s="1" t="s">
        <v>4208</v>
      </c>
      <c r="B403" s="13">
        <v>41816</v>
      </c>
      <c r="C403" s="1" t="s">
        <v>13874</v>
      </c>
      <c r="D403" s="1">
        <v>1</v>
      </c>
      <c r="E403" s="1" t="s">
        <v>14016</v>
      </c>
      <c r="F403" s="1" t="s">
        <v>9</v>
      </c>
      <c r="G403" s="1" t="s">
        <v>10</v>
      </c>
      <c r="H403" s="1" t="s">
        <v>2189</v>
      </c>
      <c r="I403" s="4">
        <f t="shared" si="6"/>
        <v>172327.5625</v>
      </c>
      <c r="J403" s="14">
        <v>27572.41</v>
      </c>
      <c r="K403" s="14" t="s">
        <v>6142</v>
      </c>
    </row>
    <row r="404" spans="1:11" hidden="1">
      <c r="A404" s="1" t="s">
        <v>11683</v>
      </c>
      <c r="B404" s="13">
        <v>41816</v>
      </c>
      <c r="C404" s="1" t="s">
        <v>14017</v>
      </c>
      <c r="D404" s="1">
        <v>1</v>
      </c>
      <c r="E404" s="1" t="s">
        <v>14018</v>
      </c>
      <c r="F404" s="1" t="s">
        <v>54</v>
      </c>
      <c r="G404" s="1" t="s">
        <v>10</v>
      </c>
      <c r="H404" s="1" t="s">
        <v>14</v>
      </c>
      <c r="I404" s="4">
        <f t="shared" si="6"/>
        <v>216185.75</v>
      </c>
      <c r="J404" s="14">
        <v>34589.72</v>
      </c>
      <c r="K404" s="14" t="s">
        <v>6143</v>
      </c>
    </row>
    <row r="405" spans="1:11" hidden="1">
      <c r="A405" s="1" t="s">
        <v>4214</v>
      </c>
      <c r="B405" s="13">
        <v>41816</v>
      </c>
      <c r="C405" s="1" t="s">
        <v>14019</v>
      </c>
      <c r="D405" s="1">
        <v>1</v>
      </c>
      <c r="E405" s="1" t="s">
        <v>14020</v>
      </c>
      <c r="F405" s="1" t="s">
        <v>54</v>
      </c>
      <c r="G405" s="1" t="s">
        <v>10</v>
      </c>
      <c r="H405" s="1" t="s">
        <v>14</v>
      </c>
      <c r="I405" s="4">
        <f t="shared" si="6"/>
        <v>216185.75</v>
      </c>
      <c r="J405" s="14">
        <v>34589.72</v>
      </c>
      <c r="K405" s="14" t="s">
        <v>6143</v>
      </c>
    </row>
    <row r="406" spans="1:11" hidden="1">
      <c r="A406" s="1" t="s">
        <v>14021</v>
      </c>
      <c r="B406" s="13">
        <v>41816</v>
      </c>
      <c r="C406" s="1" t="s">
        <v>14022</v>
      </c>
      <c r="D406" s="1">
        <v>1</v>
      </c>
      <c r="E406" s="1" t="s">
        <v>14023</v>
      </c>
      <c r="F406" s="1" t="s">
        <v>54</v>
      </c>
      <c r="G406" s="1" t="s">
        <v>10</v>
      </c>
      <c r="H406" s="1" t="s">
        <v>14</v>
      </c>
      <c r="I406" s="4">
        <f t="shared" si="6"/>
        <v>216185.75</v>
      </c>
      <c r="J406" s="14">
        <v>34589.72</v>
      </c>
      <c r="K406" s="14" t="s">
        <v>6143</v>
      </c>
    </row>
    <row r="407" spans="1:11" hidden="1">
      <c r="A407" s="1" t="s">
        <v>9267</v>
      </c>
      <c r="B407" s="13">
        <v>41816</v>
      </c>
      <c r="C407" s="1" t="s">
        <v>14024</v>
      </c>
      <c r="D407" s="1">
        <v>1</v>
      </c>
      <c r="E407" s="1" t="s">
        <v>14025</v>
      </c>
      <c r="F407" s="1" t="s">
        <v>54</v>
      </c>
      <c r="G407" s="1" t="s">
        <v>10</v>
      </c>
      <c r="H407" s="1" t="s">
        <v>14</v>
      </c>
      <c r="I407" s="4">
        <f t="shared" si="6"/>
        <v>216185.75</v>
      </c>
      <c r="J407" s="14">
        <v>34589.72</v>
      </c>
      <c r="K407" s="14" t="s">
        <v>6143</v>
      </c>
    </row>
    <row r="408" spans="1:11" hidden="1">
      <c r="A408" s="1" t="s">
        <v>14026</v>
      </c>
      <c r="B408" s="13">
        <v>41816</v>
      </c>
      <c r="C408" s="1" t="s">
        <v>14027</v>
      </c>
      <c r="D408" s="1">
        <v>1</v>
      </c>
      <c r="E408" s="1" t="s">
        <v>14028</v>
      </c>
      <c r="F408" s="1" t="s">
        <v>269</v>
      </c>
      <c r="G408" s="1" t="s">
        <v>5</v>
      </c>
      <c r="H408" s="1" t="s">
        <v>14029</v>
      </c>
      <c r="I408" s="4">
        <f t="shared" si="6"/>
        <v>68800</v>
      </c>
      <c r="J408" s="14">
        <v>11008</v>
      </c>
      <c r="K408" s="14" t="s">
        <v>6165</v>
      </c>
    </row>
    <row r="409" spans="1:11" hidden="1">
      <c r="A409" s="1" t="s">
        <v>1064</v>
      </c>
      <c r="B409" s="13">
        <v>41816</v>
      </c>
      <c r="C409" s="1" t="s">
        <v>14030</v>
      </c>
      <c r="D409" s="1">
        <v>1</v>
      </c>
      <c r="E409" s="1" t="s">
        <v>14031</v>
      </c>
      <c r="F409" s="1" t="s">
        <v>269</v>
      </c>
      <c r="G409" s="1" t="s">
        <v>5</v>
      </c>
      <c r="H409" s="1" t="s">
        <v>14032</v>
      </c>
      <c r="I409" s="4">
        <f t="shared" si="6"/>
        <v>38227.6875</v>
      </c>
      <c r="J409" s="14">
        <v>6116.43</v>
      </c>
      <c r="K409" s="14" t="s">
        <v>6165</v>
      </c>
    </row>
    <row r="410" spans="1:11" hidden="1">
      <c r="A410" s="1" t="s">
        <v>14033</v>
      </c>
      <c r="B410" s="13">
        <v>41816</v>
      </c>
      <c r="C410" s="1" t="s">
        <v>14034</v>
      </c>
      <c r="D410" s="1">
        <v>1</v>
      </c>
      <c r="E410" s="1" t="s">
        <v>14035</v>
      </c>
      <c r="F410" s="1" t="s">
        <v>269</v>
      </c>
      <c r="G410" s="1" t="s">
        <v>5</v>
      </c>
      <c r="H410" s="1" t="s">
        <v>14036</v>
      </c>
      <c r="I410" s="4">
        <f t="shared" si="6"/>
        <v>-38227.6875</v>
      </c>
      <c r="J410" s="14">
        <v>-6116.43</v>
      </c>
      <c r="K410" s="14" t="s">
        <v>6165</v>
      </c>
    </row>
    <row r="411" spans="1:11" hidden="1">
      <c r="A411" s="1" t="s">
        <v>14037</v>
      </c>
      <c r="B411" s="13">
        <v>41816</v>
      </c>
      <c r="C411" s="1" t="s">
        <v>14038</v>
      </c>
      <c r="D411" s="1">
        <v>1</v>
      </c>
      <c r="E411" s="1" t="s">
        <v>14039</v>
      </c>
      <c r="F411" s="1" t="s">
        <v>269</v>
      </c>
      <c r="G411" s="1" t="s">
        <v>5</v>
      </c>
      <c r="H411" s="1" t="s">
        <v>14040</v>
      </c>
      <c r="I411" s="4">
        <f t="shared" si="6"/>
        <v>38227.6875</v>
      </c>
      <c r="J411" s="14">
        <v>6116.43</v>
      </c>
      <c r="K411" s="14" t="s">
        <v>6165</v>
      </c>
    </row>
    <row r="412" spans="1:11" hidden="1">
      <c r="A412" s="1" t="s">
        <v>9268</v>
      </c>
      <c r="B412" s="13">
        <v>41816</v>
      </c>
      <c r="C412" s="1" t="s">
        <v>14041</v>
      </c>
      <c r="D412" s="1">
        <v>1</v>
      </c>
      <c r="E412" s="1" t="s">
        <v>14042</v>
      </c>
      <c r="F412" s="1" t="s">
        <v>269</v>
      </c>
      <c r="G412" s="1" t="s">
        <v>5</v>
      </c>
      <c r="H412" s="1" t="s">
        <v>14043</v>
      </c>
      <c r="I412" s="4">
        <f t="shared" si="6"/>
        <v>872.0625</v>
      </c>
      <c r="J412" s="1">
        <v>139.53</v>
      </c>
      <c r="K412" s="14" t="s">
        <v>6166</v>
      </c>
    </row>
    <row r="413" spans="1:11" hidden="1">
      <c r="A413" s="1" t="s">
        <v>9270</v>
      </c>
      <c r="B413" s="13">
        <v>41816</v>
      </c>
      <c r="C413" s="1" t="s">
        <v>14044</v>
      </c>
      <c r="D413" s="1">
        <v>1</v>
      </c>
      <c r="E413" s="1" t="s">
        <v>14045</v>
      </c>
      <c r="F413" s="1" t="s">
        <v>9</v>
      </c>
      <c r="G413" s="1" t="s">
        <v>10</v>
      </c>
      <c r="H413" s="1" t="s">
        <v>3236</v>
      </c>
      <c r="I413" s="4">
        <f t="shared" si="6"/>
        <v>373017.25</v>
      </c>
      <c r="J413" s="14">
        <v>59682.76</v>
      </c>
      <c r="K413" s="14" t="s">
        <v>6142</v>
      </c>
    </row>
    <row r="414" spans="1:11" hidden="1">
      <c r="A414" s="1" t="s">
        <v>9272</v>
      </c>
      <c r="B414" s="13">
        <v>41816</v>
      </c>
      <c r="C414" s="1" t="s">
        <v>14046</v>
      </c>
      <c r="D414" s="1">
        <v>1</v>
      </c>
      <c r="E414" s="1" t="s">
        <v>14047</v>
      </c>
      <c r="F414" s="1" t="s">
        <v>269</v>
      </c>
      <c r="G414" s="1" t="s">
        <v>5</v>
      </c>
      <c r="H414" s="1" t="s">
        <v>14048</v>
      </c>
      <c r="I414" s="4">
        <f t="shared" si="6"/>
        <v>1896.5625</v>
      </c>
      <c r="J414" s="1">
        <v>303.45</v>
      </c>
      <c r="K414" s="14" t="s">
        <v>6166</v>
      </c>
    </row>
    <row r="415" spans="1:11" hidden="1">
      <c r="A415" s="1" t="s">
        <v>9274</v>
      </c>
      <c r="B415" s="13">
        <v>41816</v>
      </c>
      <c r="C415" s="1" t="s">
        <v>14049</v>
      </c>
      <c r="D415" s="1">
        <v>1</v>
      </c>
      <c r="E415" s="1" t="s">
        <v>14050</v>
      </c>
      <c r="F415" s="1" t="s">
        <v>269</v>
      </c>
      <c r="G415" s="1" t="s">
        <v>5</v>
      </c>
      <c r="H415" s="1" t="s">
        <v>14051</v>
      </c>
      <c r="I415" s="4">
        <f t="shared" si="6"/>
        <v>431.0625</v>
      </c>
      <c r="J415" s="1">
        <v>68.97</v>
      </c>
      <c r="K415" s="14" t="s">
        <v>6166</v>
      </c>
    </row>
    <row r="416" spans="1:11" hidden="1">
      <c r="A416" s="1" t="s">
        <v>9862</v>
      </c>
      <c r="B416" s="13">
        <v>41816</v>
      </c>
      <c r="C416" s="1" t="s">
        <v>14052</v>
      </c>
      <c r="D416" s="1">
        <v>1</v>
      </c>
      <c r="E416" s="1" t="s">
        <v>14053</v>
      </c>
      <c r="F416" s="1" t="s">
        <v>269</v>
      </c>
      <c r="G416" s="1" t="s">
        <v>5</v>
      </c>
      <c r="H416" s="1" t="s">
        <v>14054</v>
      </c>
      <c r="I416" s="4">
        <f t="shared" si="6"/>
        <v>25058.375</v>
      </c>
      <c r="J416" s="14">
        <v>4009.34</v>
      </c>
      <c r="K416" s="14" t="s">
        <v>6165</v>
      </c>
    </row>
    <row r="417" spans="1:11" hidden="1">
      <c r="A417" s="1" t="s">
        <v>14055</v>
      </c>
      <c r="B417" s="13">
        <v>41816</v>
      </c>
      <c r="C417" s="1" t="s">
        <v>14056</v>
      </c>
      <c r="D417" s="1">
        <v>1</v>
      </c>
      <c r="E417" s="1" t="s">
        <v>14057</v>
      </c>
      <c r="F417" s="1" t="s">
        <v>9</v>
      </c>
      <c r="G417" s="1" t="s">
        <v>10</v>
      </c>
      <c r="H417" s="1" t="s">
        <v>3236</v>
      </c>
      <c r="I417" s="4">
        <f t="shared" si="6"/>
        <v>373017.25</v>
      </c>
      <c r="J417" s="14">
        <v>59682.76</v>
      </c>
      <c r="K417" s="14" t="s">
        <v>6142</v>
      </c>
    </row>
    <row r="418" spans="1:11" hidden="1">
      <c r="A418" s="1" t="s">
        <v>14061</v>
      </c>
      <c r="B418" s="13">
        <v>41817</v>
      </c>
      <c r="C418" s="1" t="s">
        <v>14062</v>
      </c>
      <c r="D418" s="1">
        <v>2</v>
      </c>
      <c r="E418" s="1" t="s">
        <v>14063</v>
      </c>
      <c r="F418" s="1" t="s">
        <v>37</v>
      </c>
      <c r="G418" s="1" t="s">
        <v>38</v>
      </c>
      <c r="H418" s="1" t="s">
        <v>39</v>
      </c>
      <c r="I418" s="4">
        <f t="shared" si="6"/>
        <v>938.00000000000011</v>
      </c>
      <c r="J418" s="1">
        <v>150.08000000000001</v>
      </c>
      <c r="K418" s="14" t="s">
        <v>6145</v>
      </c>
    </row>
    <row r="419" spans="1:11" hidden="1">
      <c r="A419" s="1" t="s">
        <v>14064</v>
      </c>
      <c r="B419" s="13">
        <v>41817</v>
      </c>
      <c r="C419" s="1" t="s">
        <v>14065</v>
      </c>
      <c r="D419" s="1">
        <v>2</v>
      </c>
      <c r="E419" s="1" t="s">
        <v>14066</v>
      </c>
      <c r="F419" s="1" t="s">
        <v>37</v>
      </c>
      <c r="G419" s="1" t="s">
        <v>38</v>
      </c>
      <c r="H419" s="1" t="s">
        <v>39</v>
      </c>
      <c r="I419" s="4">
        <f t="shared" si="6"/>
        <v>673.8125</v>
      </c>
      <c r="J419" s="1">
        <v>107.81</v>
      </c>
      <c r="K419" s="14" t="s">
        <v>6145</v>
      </c>
    </row>
    <row r="420" spans="1:11" hidden="1">
      <c r="A420" s="1" t="s">
        <v>14067</v>
      </c>
      <c r="B420" s="13">
        <v>41817</v>
      </c>
      <c r="C420" s="1" t="s">
        <v>14068</v>
      </c>
      <c r="D420" s="1">
        <v>2</v>
      </c>
      <c r="E420" s="1" t="s">
        <v>14069</v>
      </c>
      <c r="F420" s="1" t="s">
        <v>37</v>
      </c>
      <c r="G420" s="1" t="s">
        <v>38</v>
      </c>
      <c r="H420" s="1" t="s">
        <v>39</v>
      </c>
      <c r="I420" s="4">
        <f t="shared" si="6"/>
        <v>673.8125</v>
      </c>
      <c r="J420" s="1">
        <v>107.81</v>
      </c>
      <c r="K420" s="14" t="s">
        <v>6145</v>
      </c>
    </row>
    <row r="421" spans="1:11" hidden="1">
      <c r="A421" s="1" t="s">
        <v>8603</v>
      </c>
      <c r="B421" s="13">
        <v>41817</v>
      </c>
      <c r="C421" s="1" t="s">
        <v>14070</v>
      </c>
      <c r="D421" s="1">
        <v>2</v>
      </c>
      <c r="E421" s="1" t="s">
        <v>14071</v>
      </c>
      <c r="F421" s="1" t="s">
        <v>37</v>
      </c>
      <c r="G421" s="1" t="s">
        <v>38</v>
      </c>
      <c r="H421" s="1" t="s">
        <v>39</v>
      </c>
      <c r="I421" s="4">
        <f t="shared" si="6"/>
        <v>234.50000000000003</v>
      </c>
      <c r="J421" s="1">
        <v>37.520000000000003</v>
      </c>
      <c r="K421" s="14" t="s">
        <v>6145</v>
      </c>
    </row>
    <row r="422" spans="1:11" hidden="1">
      <c r="A422" s="1" t="s">
        <v>1147</v>
      </c>
      <c r="B422" s="13">
        <v>41817</v>
      </c>
      <c r="C422" s="1" t="s">
        <v>14073</v>
      </c>
      <c r="D422" s="1">
        <v>1</v>
      </c>
      <c r="E422" s="1" t="s">
        <v>14074</v>
      </c>
      <c r="F422" s="1" t="s">
        <v>9</v>
      </c>
      <c r="G422" s="1" t="s">
        <v>10</v>
      </c>
      <c r="H422" s="1" t="s">
        <v>14075</v>
      </c>
      <c r="I422" s="4">
        <f t="shared" si="6"/>
        <v>172327.5625</v>
      </c>
      <c r="J422" s="14">
        <v>27572.41</v>
      </c>
      <c r="K422" s="14" t="s">
        <v>6142</v>
      </c>
    </row>
    <row r="423" spans="1:11" hidden="1">
      <c r="A423" s="1" t="s">
        <v>8610</v>
      </c>
      <c r="B423" s="13">
        <v>41817</v>
      </c>
      <c r="C423" s="1" t="s">
        <v>14076</v>
      </c>
      <c r="D423" s="1">
        <v>1</v>
      </c>
      <c r="E423" s="1" t="s">
        <v>14077</v>
      </c>
      <c r="F423" s="1" t="s">
        <v>9</v>
      </c>
      <c r="G423" s="1" t="s">
        <v>10</v>
      </c>
      <c r="H423" s="1" t="s">
        <v>14078</v>
      </c>
      <c r="I423" s="4">
        <f t="shared" si="6"/>
        <v>180689.625</v>
      </c>
      <c r="J423" s="14">
        <v>28910.34</v>
      </c>
      <c r="K423" s="14" t="s">
        <v>6142</v>
      </c>
    </row>
    <row r="424" spans="1:11" hidden="1">
      <c r="A424" s="1" t="s">
        <v>8611</v>
      </c>
      <c r="B424" s="13">
        <v>41817</v>
      </c>
      <c r="C424" s="1" t="s">
        <v>14079</v>
      </c>
      <c r="D424" s="1">
        <v>1</v>
      </c>
      <c r="E424" s="1" t="s">
        <v>14080</v>
      </c>
      <c r="F424" s="1" t="s">
        <v>54</v>
      </c>
      <c r="G424" s="1" t="s">
        <v>10</v>
      </c>
      <c r="H424" s="1" t="s">
        <v>55</v>
      </c>
      <c r="I424" s="4">
        <f t="shared" si="6"/>
        <v>216185.75</v>
      </c>
      <c r="J424" s="14">
        <v>34589.72</v>
      </c>
      <c r="K424" s="14" t="s">
        <v>6143</v>
      </c>
    </row>
    <row r="425" spans="1:11" hidden="1">
      <c r="A425" s="1" t="s">
        <v>12348</v>
      </c>
      <c r="B425" s="13">
        <v>41817</v>
      </c>
      <c r="C425" s="1" t="s">
        <v>14081</v>
      </c>
      <c r="D425" s="1">
        <v>1</v>
      </c>
      <c r="E425" s="1" t="s">
        <v>14082</v>
      </c>
      <c r="F425" s="1" t="s">
        <v>54</v>
      </c>
      <c r="G425" s="1" t="s">
        <v>10</v>
      </c>
      <c r="H425" s="1" t="s">
        <v>222</v>
      </c>
      <c r="I425" s="4">
        <f t="shared" si="6"/>
        <v>216185.75</v>
      </c>
      <c r="J425" s="14">
        <v>34589.72</v>
      </c>
      <c r="K425" s="14" t="s">
        <v>6143</v>
      </c>
    </row>
    <row r="426" spans="1:11" hidden="1">
      <c r="A426" s="1" t="s">
        <v>14083</v>
      </c>
      <c r="B426" s="13">
        <v>41817</v>
      </c>
      <c r="C426" s="1" t="s">
        <v>14084</v>
      </c>
      <c r="D426" s="1">
        <v>1</v>
      </c>
      <c r="E426" s="1" t="s">
        <v>14085</v>
      </c>
      <c r="F426" s="1" t="s">
        <v>54</v>
      </c>
      <c r="G426" s="1" t="s">
        <v>10</v>
      </c>
      <c r="H426" s="1" t="s">
        <v>222</v>
      </c>
      <c r="I426" s="4">
        <f t="shared" si="6"/>
        <v>216185.75</v>
      </c>
      <c r="J426" s="14">
        <v>34589.72</v>
      </c>
      <c r="K426" s="14" t="s">
        <v>6143</v>
      </c>
    </row>
    <row r="427" spans="1:11" hidden="1">
      <c r="A427" t="s">
        <v>1153</v>
      </c>
      <c r="B427" s="3">
        <v>41817</v>
      </c>
      <c r="C427" t="s">
        <v>14336</v>
      </c>
      <c r="D427">
        <v>2</v>
      </c>
      <c r="E427" t="s">
        <v>14758</v>
      </c>
      <c r="F427" t="s">
        <v>1637</v>
      </c>
      <c r="G427" t="s">
        <v>13</v>
      </c>
      <c r="H427" t="s">
        <v>14058</v>
      </c>
      <c r="I427" s="4">
        <f t="shared" si="6"/>
        <v>-853.43750000000011</v>
      </c>
      <c r="J427">
        <v>-136.55000000000001</v>
      </c>
      <c r="K427" s="14" t="s">
        <v>6145</v>
      </c>
    </row>
    <row r="428" spans="1:11" hidden="1">
      <c r="A428" s="1" t="s">
        <v>4304</v>
      </c>
      <c r="B428" s="13">
        <v>41818</v>
      </c>
      <c r="C428" s="1" t="s">
        <v>13554</v>
      </c>
      <c r="D428" s="1">
        <v>1</v>
      </c>
      <c r="E428" s="1" t="s">
        <v>14086</v>
      </c>
      <c r="F428" s="1" t="s">
        <v>70</v>
      </c>
      <c r="G428" s="1" t="s">
        <v>10</v>
      </c>
      <c r="H428" s="1" t="s">
        <v>13649</v>
      </c>
      <c r="I428" s="4">
        <f t="shared" si="6"/>
        <v>-460689.625</v>
      </c>
      <c r="J428" s="14">
        <v>-73710.34</v>
      </c>
      <c r="K428" s="14" t="s">
        <v>6142</v>
      </c>
    </row>
    <row r="429" spans="1:11" hidden="1">
      <c r="A429" s="1" t="s">
        <v>11765</v>
      </c>
      <c r="B429" s="13">
        <v>41818</v>
      </c>
      <c r="C429" s="1" t="s">
        <v>11817</v>
      </c>
      <c r="D429" s="1">
        <v>1</v>
      </c>
      <c r="E429" s="1" t="s">
        <v>14087</v>
      </c>
      <c r="F429" s="1" t="s">
        <v>70</v>
      </c>
      <c r="G429" s="1" t="s">
        <v>10</v>
      </c>
      <c r="H429" s="1" t="s">
        <v>9379</v>
      </c>
      <c r="I429" s="4">
        <f t="shared" si="6"/>
        <v>-194655.1875</v>
      </c>
      <c r="J429" s="14">
        <v>-31144.83</v>
      </c>
      <c r="K429" s="14" t="s">
        <v>6142</v>
      </c>
    </row>
    <row r="430" spans="1:11" hidden="1">
      <c r="A430" s="1" t="s">
        <v>9346</v>
      </c>
      <c r="B430" s="13">
        <v>41818</v>
      </c>
      <c r="C430" s="1" t="s">
        <v>14088</v>
      </c>
      <c r="D430" s="1">
        <v>1</v>
      </c>
      <c r="E430" s="1" t="s">
        <v>14089</v>
      </c>
      <c r="F430" s="1" t="s">
        <v>9</v>
      </c>
      <c r="G430" s="1" t="s">
        <v>10</v>
      </c>
      <c r="H430" s="1" t="s">
        <v>14090</v>
      </c>
      <c r="I430" s="4">
        <f t="shared" si="6"/>
        <v>259051.75</v>
      </c>
      <c r="J430" s="14">
        <v>41448.28</v>
      </c>
      <c r="K430" s="14" t="s">
        <v>6142</v>
      </c>
    </row>
    <row r="431" spans="1:11" hidden="1">
      <c r="A431" t="s">
        <v>8620</v>
      </c>
      <c r="B431" s="3">
        <v>41818</v>
      </c>
      <c r="C431" t="s">
        <v>2</v>
      </c>
      <c r="D431">
        <v>2</v>
      </c>
      <c r="E431" t="s">
        <v>14759</v>
      </c>
      <c r="F431" t="s">
        <v>1283</v>
      </c>
      <c r="G431" t="s">
        <v>3</v>
      </c>
      <c r="H431" t="s">
        <v>88</v>
      </c>
      <c r="I431" s="4">
        <f t="shared" si="6"/>
        <v>-54.500000000000007</v>
      </c>
      <c r="J431">
        <v>-8.7200000000000006</v>
      </c>
      <c r="K431" s="14" t="s">
        <v>6149</v>
      </c>
    </row>
    <row r="432" spans="1:11" hidden="1">
      <c r="A432" t="s">
        <v>4334</v>
      </c>
      <c r="B432" s="3">
        <v>41818</v>
      </c>
      <c r="C432" t="s">
        <v>2</v>
      </c>
      <c r="D432">
        <v>2</v>
      </c>
      <c r="E432" t="s">
        <v>14760</v>
      </c>
      <c r="F432" t="s">
        <v>1283</v>
      </c>
      <c r="G432" t="s">
        <v>3</v>
      </c>
      <c r="H432" t="s">
        <v>88</v>
      </c>
      <c r="I432" s="4">
        <f t="shared" si="6"/>
        <v>-252.81250000000003</v>
      </c>
      <c r="J432">
        <v>-40.450000000000003</v>
      </c>
      <c r="K432" s="14" t="s">
        <v>6149</v>
      </c>
    </row>
    <row r="433" spans="1:11" hidden="1">
      <c r="A433" t="s">
        <v>4338</v>
      </c>
      <c r="B433" s="3">
        <v>41818</v>
      </c>
      <c r="C433" t="s">
        <v>14761</v>
      </c>
      <c r="D433">
        <v>1</v>
      </c>
      <c r="E433" t="s">
        <v>14762</v>
      </c>
      <c r="F433" t="s">
        <v>9</v>
      </c>
      <c r="G433" t="s">
        <v>10</v>
      </c>
      <c r="H433" t="s">
        <v>14763</v>
      </c>
      <c r="I433" s="4">
        <f t="shared" si="6"/>
        <v>119827.5625</v>
      </c>
      <c r="J433" s="4">
        <v>19172.41</v>
      </c>
      <c r="K433" s="14" t="s">
        <v>6141</v>
      </c>
    </row>
    <row r="434" spans="1:11" hidden="1">
      <c r="A434" t="s">
        <v>4342</v>
      </c>
      <c r="B434" s="3">
        <v>41818</v>
      </c>
      <c r="C434" t="s">
        <v>14764</v>
      </c>
      <c r="D434">
        <v>2</v>
      </c>
      <c r="E434" t="s">
        <v>14765</v>
      </c>
      <c r="F434" t="s">
        <v>1637</v>
      </c>
      <c r="G434" t="s">
        <v>13</v>
      </c>
      <c r="H434" t="s">
        <v>88</v>
      </c>
      <c r="I434" s="4">
        <f t="shared" si="6"/>
        <v>-172.4375</v>
      </c>
      <c r="J434">
        <v>-27.59</v>
      </c>
      <c r="K434" s="14" t="s">
        <v>6145</v>
      </c>
    </row>
    <row r="435" spans="1:11" hidden="1">
      <c r="A435" s="1" t="s">
        <v>1195</v>
      </c>
      <c r="B435" s="13">
        <v>41818</v>
      </c>
      <c r="C435" s="1" t="s">
        <v>14091</v>
      </c>
      <c r="D435" s="1">
        <v>1</v>
      </c>
      <c r="E435" s="1" t="s">
        <v>14092</v>
      </c>
      <c r="F435" s="1" t="s">
        <v>9</v>
      </c>
      <c r="G435" s="1" t="s">
        <v>10</v>
      </c>
      <c r="H435" s="1" t="s">
        <v>14093</v>
      </c>
      <c r="I435" s="4">
        <f t="shared" si="6"/>
        <v>460689.625</v>
      </c>
      <c r="J435" s="14">
        <v>73710.34</v>
      </c>
      <c r="K435" s="14" t="s">
        <v>6142</v>
      </c>
    </row>
    <row r="436" spans="1:11" hidden="1">
      <c r="A436" s="1" t="s">
        <v>14094</v>
      </c>
      <c r="B436" s="13">
        <v>41818</v>
      </c>
      <c r="C436" s="1" t="s">
        <v>11817</v>
      </c>
      <c r="D436" s="1">
        <v>1</v>
      </c>
      <c r="E436" s="1" t="s">
        <v>14095</v>
      </c>
      <c r="F436" s="1" t="s">
        <v>9</v>
      </c>
      <c r="G436" s="1" t="s">
        <v>10</v>
      </c>
      <c r="H436" s="1" t="s">
        <v>14090</v>
      </c>
      <c r="I436" s="4">
        <f t="shared" si="6"/>
        <v>194655.1875</v>
      </c>
      <c r="J436" s="14">
        <v>31144.83</v>
      </c>
      <c r="K436" s="14" t="s">
        <v>6142</v>
      </c>
    </row>
    <row r="437" spans="1:11" hidden="1">
      <c r="A437" s="1" t="s">
        <v>9357</v>
      </c>
      <c r="B437" s="13">
        <v>41820</v>
      </c>
      <c r="C437" s="1" t="s">
        <v>13999</v>
      </c>
      <c r="D437" s="1">
        <v>1</v>
      </c>
      <c r="E437" s="1" t="s">
        <v>14096</v>
      </c>
      <c r="F437" s="1" t="s">
        <v>70</v>
      </c>
      <c r="G437" s="1" t="s">
        <v>10</v>
      </c>
      <c r="H437" s="1" t="s">
        <v>13881</v>
      </c>
      <c r="I437" s="4">
        <f t="shared" si="6"/>
        <v>-172327.5625</v>
      </c>
      <c r="J437" s="14">
        <v>-27572.41</v>
      </c>
      <c r="K437" s="14" t="s">
        <v>6142</v>
      </c>
    </row>
    <row r="438" spans="1:11" hidden="1">
      <c r="A438" t="s">
        <v>14766</v>
      </c>
      <c r="B438" s="3">
        <v>41820</v>
      </c>
      <c r="C438" t="s">
        <v>14767</v>
      </c>
      <c r="D438">
        <v>2</v>
      </c>
      <c r="E438" t="s">
        <v>14768</v>
      </c>
      <c r="F438" t="s">
        <v>1637</v>
      </c>
      <c r="G438" t="s">
        <v>13</v>
      </c>
      <c r="H438" t="s">
        <v>9726</v>
      </c>
      <c r="I438" s="4">
        <f t="shared" si="6"/>
        <v>-517.25</v>
      </c>
      <c r="J438">
        <v>-82.76</v>
      </c>
      <c r="K438" s="14" t="s">
        <v>6145</v>
      </c>
    </row>
    <row r="439" spans="1:11" hidden="1">
      <c r="A439" s="1" t="s">
        <v>14097</v>
      </c>
      <c r="B439" s="13">
        <v>41820</v>
      </c>
      <c r="C439" s="1" t="s">
        <v>14098</v>
      </c>
      <c r="D439" s="1">
        <v>1</v>
      </c>
      <c r="E439" s="1" t="s">
        <v>14099</v>
      </c>
      <c r="F439" s="1" t="s">
        <v>9</v>
      </c>
      <c r="G439" s="1" t="s">
        <v>10</v>
      </c>
      <c r="H439" s="1" t="s">
        <v>3940</v>
      </c>
      <c r="I439" s="4">
        <f t="shared" si="6"/>
        <v>384655.1875</v>
      </c>
      <c r="J439" s="14">
        <v>61544.83</v>
      </c>
      <c r="K439" s="14" t="s">
        <v>6142</v>
      </c>
    </row>
    <row r="440" spans="1:11" hidden="1">
      <c r="A440" t="s">
        <v>1197</v>
      </c>
      <c r="B440" s="3">
        <v>41820</v>
      </c>
      <c r="C440" t="s">
        <v>14769</v>
      </c>
      <c r="D440">
        <v>1</v>
      </c>
      <c r="E440" t="s">
        <v>14770</v>
      </c>
      <c r="F440" t="s">
        <v>9</v>
      </c>
      <c r="G440" t="s">
        <v>10</v>
      </c>
      <c r="H440" t="s">
        <v>14771</v>
      </c>
      <c r="I440" s="4">
        <f t="shared" si="6"/>
        <v>23275.875</v>
      </c>
      <c r="J440" s="4">
        <v>3724.14</v>
      </c>
      <c r="K440" s="14" t="s">
        <v>6141</v>
      </c>
    </row>
    <row r="441" spans="1:11" hidden="1">
      <c r="A441" s="1" t="s">
        <v>3396</v>
      </c>
      <c r="B441" s="13">
        <v>41820</v>
      </c>
      <c r="C441" s="1" t="s">
        <v>14100</v>
      </c>
      <c r="D441" s="1">
        <v>2</v>
      </c>
      <c r="E441" s="1" t="s">
        <v>14101</v>
      </c>
      <c r="F441" s="1" t="s">
        <v>1123</v>
      </c>
      <c r="G441" s="1" t="s">
        <v>103</v>
      </c>
      <c r="H441" s="1" t="s">
        <v>1124</v>
      </c>
      <c r="I441" s="4">
        <f t="shared" si="6"/>
        <v>3536.1875</v>
      </c>
      <c r="J441" s="1">
        <v>565.79</v>
      </c>
      <c r="K441" s="4" t="s">
        <v>6149</v>
      </c>
    </row>
    <row r="442" spans="1:11" hidden="1">
      <c r="A442" t="s">
        <v>3411</v>
      </c>
      <c r="B442" s="3">
        <v>41820</v>
      </c>
      <c r="C442" t="s">
        <v>14772</v>
      </c>
      <c r="D442">
        <v>1</v>
      </c>
      <c r="E442" t="s">
        <v>14773</v>
      </c>
      <c r="F442" t="s">
        <v>269</v>
      </c>
      <c r="G442" t="s">
        <v>270</v>
      </c>
      <c r="H442" t="s">
        <v>14774</v>
      </c>
      <c r="I442" s="4">
        <f t="shared" si="6"/>
        <v>113406.75000000001</v>
      </c>
      <c r="J442" s="4">
        <v>18145.080000000002</v>
      </c>
      <c r="K442" s="4" t="s">
        <v>6167</v>
      </c>
    </row>
    <row r="443" spans="1:11" hidden="1">
      <c r="A443" s="1" t="s">
        <v>14102</v>
      </c>
      <c r="B443" s="13">
        <v>41820</v>
      </c>
      <c r="C443" s="1" t="s">
        <v>13946</v>
      </c>
      <c r="D443" s="1">
        <v>1</v>
      </c>
      <c r="E443" s="1" t="s">
        <v>14103</v>
      </c>
      <c r="F443" s="1" t="s">
        <v>455</v>
      </c>
      <c r="G443" s="1" t="s">
        <v>10</v>
      </c>
      <c r="H443" s="1" t="s">
        <v>13602</v>
      </c>
      <c r="I443" s="4">
        <f t="shared" si="6"/>
        <v>-216185.75</v>
      </c>
      <c r="J443" s="14">
        <v>-34589.72</v>
      </c>
      <c r="K443" s="14" t="s">
        <v>6143</v>
      </c>
    </row>
    <row r="444" spans="1:11" hidden="1">
      <c r="A444" s="1" t="s">
        <v>8626</v>
      </c>
      <c r="B444" s="13">
        <v>41820</v>
      </c>
      <c r="C444" s="1" t="s">
        <v>13946</v>
      </c>
      <c r="D444" s="1">
        <v>1</v>
      </c>
      <c r="E444" s="1" t="s">
        <v>14104</v>
      </c>
      <c r="F444" s="1" t="s">
        <v>54</v>
      </c>
      <c r="G444" s="1" t="s">
        <v>10</v>
      </c>
      <c r="H444" s="1" t="s">
        <v>13598</v>
      </c>
      <c r="I444" s="4">
        <f t="shared" si="6"/>
        <v>216185.75</v>
      </c>
      <c r="J444" s="14">
        <v>34589.72</v>
      </c>
      <c r="K444" s="14" t="s">
        <v>6143</v>
      </c>
    </row>
    <row r="445" spans="1:11" hidden="1">
      <c r="A445" t="s">
        <v>14775</v>
      </c>
      <c r="B445" s="3">
        <v>41820</v>
      </c>
      <c r="C445" t="s">
        <v>16</v>
      </c>
      <c r="D445">
        <v>2</v>
      </c>
      <c r="E445" t="s">
        <v>14776</v>
      </c>
      <c r="F445" t="s">
        <v>1283</v>
      </c>
      <c r="G445" t="s">
        <v>0</v>
      </c>
      <c r="H445" t="s">
        <v>14014</v>
      </c>
      <c r="I445" s="4">
        <f t="shared" si="6"/>
        <v>193.375</v>
      </c>
      <c r="J445">
        <v>30.94</v>
      </c>
      <c r="K445" s="14" t="s">
        <v>6149</v>
      </c>
    </row>
    <row r="446" spans="1:11" hidden="1">
      <c r="A446" t="s">
        <v>14775</v>
      </c>
      <c r="B446" s="3">
        <v>41820</v>
      </c>
      <c r="C446" t="s">
        <v>16</v>
      </c>
      <c r="D446">
        <v>2</v>
      </c>
      <c r="E446" t="s">
        <v>14776</v>
      </c>
      <c r="F446" t="s">
        <v>1283</v>
      </c>
      <c r="G446" t="s">
        <v>0</v>
      </c>
      <c r="H446" t="s">
        <v>14014</v>
      </c>
      <c r="I446" s="4">
        <f t="shared" si="6"/>
        <v>-193.375</v>
      </c>
      <c r="J446">
        <v>-30.94</v>
      </c>
      <c r="K446" s="14" t="s">
        <v>6149</v>
      </c>
    </row>
    <row r="447" spans="1:11" hidden="1">
      <c r="A447" s="2" t="s">
        <v>14775</v>
      </c>
      <c r="B447" s="5">
        <v>41820</v>
      </c>
      <c r="C447" s="2" t="s">
        <v>16</v>
      </c>
      <c r="D447" s="2">
        <v>2</v>
      </c>
      <c r="E447" s="2" t="s">
        <v>14776</v>
      </c>
      <c r="F447" s="2" t="s">
        <v>1283</v>
      </c>
      <c r="G447" s="2" t="s">
        <v>0</v>
      </c>
      <c r="H447" s="2" t="s">
        <v>14014</v>
      </c>
      <c r="I447" s="4">
        <f t="shared" si="6"/>
        <v>-193.375</v>
      </c>
      <c r="J447" s="2">
        <v>-30.94</v>
      </c>
      <c r="K447" s="14" t="s">
        <v>6149</v>
      </c>
    </row>
    <row r="448" spans="1:11" hidden="1">
      <c r="A448" t="s">
        <v>1205</v>
      </c>
      <c r="B448" s="3">
        <v>41820</v>
      </c>
      <c r="C448" t="s">
        <v>14777</v>
      </c>
      <c r="D448">
        <v>1</v>
      </c>
      <c r="E448" t="s">
        <v>14778</v>
      </c>
      <c r="F448" t="s">
        <v>269</v>
      </c>
      <c r="G448" t="s">
        <v>270</v>
      </c>
      <c r="H448" t="s">
        <v>14779</v>
      </c>
      <c r="I448" s="4">
        <f t="shared" si="6"/>
        <v>74225.375</v>
      </c>
      <c r="J448" s="4">
        <v>11876.06</v>
      </c>
      <c r="K448" s="4" t="s">
        <v>6146</v>
      </c>
    </row>
    <row r="449" spans="1:11" hidden="1">
      <c r="A449" s="1" t="s">
        <v>1209</v>
      </c>
      <c r="B449" s="13">
        <v>41820</v>
      </c>
      <c r="C449" s="1" t="s">
        <v>14105</v>
      </c>
      <c r="D449" s="1">
        <v>2</v>
      </c>
      <c r="E449" s="1" t="s">
        <v>14106</v>
      </c>
      <c r="F449" s="1" t="s">
        <v>26</v>
      </c>
      <c r="G449" s="1" t="s">
        <v>103</v>
      </c>
      <c r="H449" s="1" t="s">
        <v>14107</v>
      </c>
      <c r="I449" s="4">
        <f t="shared" si="6"/>
        <v>3909.625</v>
      </c>
      <c r="J449" s="1">
        <v>625.54</v>
      </c>
      <c r="K449" s="14" t="s">
        <v>6145</v>
      </c>
    </row>
    <row r="450" spans="1:11" hidden="1">
      <c r="A450" s="1" t="s">
        <v>1212</v>
      </c>
      <c r="B450" s="13">
        <v>41820</v>
      </c>
      <c r="C450" s="1" t="s">
        <v>13862</v>
      </c>
      <c r="D450" s="1">
        <v>1</v>
      </c>
      <c r="E450" s="1" t="s">
        <v>14108</v>
      </c>
      <c r="F450" s="1" t="s">
        <v>70</v>
      </c>
      <c r="G450" s="1" t="s">
        <v>10</v>
      </c>
      <c r="H450" s="1" t="s">
        <v>13864</v>
      </c>
      <c r="I450" s="4">
        <f t="shared" si="6"/>
        <v>-172327.5625</v>
      </c>
      <c r="J450" s="14">
        <v>-27572.41</v>
      </c>
      <c r="K450" s="14" t="s">
        <v>6142</v>
      </c>
    </row>
    <row r="451" spans="1:11" hidden="1">
      <c r="A451" s="1" t="s">
        <v>8629</v>
      </c>
      <c r="B451" s="13">
        <v>41820</v>
      </c>
      <c r="C451" s="1" t="s">
        <v>13862</v>
      </c>
      <c r="D451" s="1">
        <v>1</v>
      </c>
      <c r="E451" s="1" t="s">
        <v>14109</v>
      </c>
      <c r="F451" s="1" t="s">
        <v>9</v>
      </c>
      <c r="G451" s="1" t="s">
        <v>10</v>
      </c>
      <c r="H451" s="1" t="s">
        <v>14110</v>
      </c>
      <c r="I451" s="4">
        <f t="shared" si="6"/>
        <v>172327.5625</v>
      </c>
      <c r="J451" s="14">
        <v>27572.41</v>
      </c>
      <c r="K451" s="14" t="s">
        <v>6142</v>
      </c>
    </row>
    <row r="452" spans="1:11" hidden="1">
      <c r="A452" s="1" t="s">
        <v>8630</v>
      </c>
      <c r="B452" s="13">
        <v>41820</v>
      </c>
      <c r="C452" s="1" t="s">
        <v>13999</v>
      </c>
      <c r="D452" s="1">
        <v>1</v>
      </c>
      <c r="E452" s="1" t="s">
        <v>14111</v>
      </c>
      <c r="F452" s="1" t="s">
        <v>9</v>
      </c>
      <c r="G452" s="1" t="s">
        <v>10</v>
      </c>
      <c r="H452" s="1" t="s">
        <v>13864</v>
      </c>
      <c r="I452" s="4">
        <f t="shared" si="6"/>
        <v>172327.5625</v>
      </c>
      <c r="J452" s="14">
        <v>27572.41</v>
      </c>
      <c r="K452" s="14" t="s">
        <v>6142</v>
      </c>
    </row>
    <row r="453" spans="1:11" hidden="1">
      <c r="A453" t="s">
        <v>8633</v>
      </c>
      <c r="B453" s="3">
        <v>41820</v>
      </c>
      <c r="C453" t="s">
        <v>2</v>
      </c>
      <c r="D453">
        <v>2</v>
      </c>
      <c r="E453" t="s">
        <v>14780</v>
      </c>
      <c r="F453" t="s">
        <v>1283</v>
      </c>
      <c r="G453" t="s">
        <v>3</v>
      </c>
      <c r="H453" t="s">
        <v>1531</v>
      </c>
      <c r="I453" s="4">
        <f t="shared" si="6"/>
        <v>-488.25</v>
      </c>
      <c r="J453">
        <v>-78.12</v>
      </c>
      <c r="K453" s="14" t="s">
        <v>6149</v>
      </c>
    </row>
    <row r="454" spans="1:11" hidden="1">
      <c r="A454" s="1" t="s">
        <v>14112</v>
      </c>
      <c r="B454" s="13">
        <v>41820</v>
      </c>
      <c r="C454" s="1" t="s">
        <v>11831</v>
      </c>
      <c r="D454" s="1">
        <v>1</v>
      </c>
      <c r="E454" s="1" t="s">
        <v>14113</v>
      </c>
      <c r="F454" s="1" t="s">
        <v>70</v>
      </c>
      <c r="G454" s="1" t="s">
        <v>103</v>
      </c>
      <c r="H454" s="1" t="s">
        <v>11833</v>
      </c>
      <c r="I454" s="4">
        <f t="shared" si="6"/>
        <v>-382586.1875</v>
      </c>
      <c r="J454" s="14">
        <v>-61213.79</v>
      </c>
      <c r="K454" s="14" t="s">
        <v>6142</v>
      </c>
    </row>
    <row r="455" spans="1:11" hidden="1">
      <c r="A455" s="1" t="s">
        <v>8637</v>
      </c>
      <c r="B455" s="13">
        <v>41820</v>
      </c>
      <c r="C455" s="1" t="s">
        <v>14114</v>
      </c>
      <c r="D455" s="1">
        <v>1</v>
      </c>
      <c r="E455" s="1" t="s">
        <v>14115</v>
      </c>
      <c r="F455" s="1" t="s">
        <v>9</v>
      </c>
      <c r="G455" s="1" t="s">
        <v>103</v>
      </c>
      <c r="H455" s="1" t="s">
        <v>11833</v>
      </c>
      <c r="I455" s="4">
        <f t="shared" si="6"/>
        <v>400862.0625</v>
      </c>
      <c r="J455" s="14">
        <v>64137.93</v>
      </c>
      <c r="K455" s="14" t="s">
        <v>6142</v>
      </c>
    </row>
    <row r="456" spans="1:11" hidden="1">
      <c r="A456" s="1" t="s">
        <v>14117</v>
      </c>
      <c r="B456" s="13">
        <v>41820</v>
      </c>
      <c r="C456" s="1" t="s">
        <v>14118</v>
      </c>
      <c r="D456" s="1">
        <v>2</v>
      </c>
      <c r="E456" s="1" t="s">
        <v>14119</v>
      </c>
      <c r="F456" s="1" t="s">
        <v>3572</v>
      </c>
      <c r="G456" s="1" t="s">
        <v>103</v>
      </c>
      <c r="H456" s="1" t="s">
        <v>500</v>
      </c>
      <c r="I456" s="4">
        <f t="shared" si="6"/>
        <v>13401.6875</v>
      </c>
      <c r="J456" s="14">
        <v>2144.27</v>
      </c>
      <c r="K456" s="14" t="s">
        <v>6145</v>
      </c>
    </row>
    <row r="457" spans="1:11" hidden="1">
      <c r="A457" s="1" t="s">
        <v>14120</v>
      </c>
      <c r="B457" s="13">
        <v>41820</v>
      </c>
      <c r="C457" s="1" t="s">
        <v>14121</v>
      </c>
      <c r="D457" s="1">
        <v>1</v>
      </c>
      <c r="E457" s="1" t="s">
        <v>14122</v>
      </c>
      <c r="F457" s="1" t="s">
        <v>269</v>
      </c>
      <c r="G457" s="1" t="s">
        <v>5</v>
      </c>
      <c r="H457" s="1" t="s">
        <v>14123</v>
      </c>
      <c r="I457" s="4">
        <f t="shared" si="6"/>
        <v>46200</v>
      </c>
      <c r="J457" s="14">
        <v>7392</v>
      </c>
      <c r="K457" s="4" t="s">
        <v>6165</v>
      </c>
    </row>
    <row r="458" spans="1:11" hidden="1">
      <c r="A458" s="1" t="s">
        <v>14124</v>
      </c>
      <c r="B458" s="13">
        <v>41820</v>
      </c>
      <c r="C458" s="1" t="s">
        <v>14125</v>
      </c>
      <c r="D458" s="1">
        <v>1</v>
      </c>
      <c r="E458" s="1" t="s">
        <v>14126</v>
      </c>
      <c r="F458" s="1" t="s">
        <v>269</v>
      </c>
      <c r="G458" s="1" t="s">
        <v>5</v>
      </c>
      <c r="H458" s="1" t="s">
        <v>14127</v>
      </c>
      <c r="I458" s="4">
        <f t="shared" ref="I458:I521" si="7">J458*100/16</f>
        <v>36000</v>
      </c>
      <c r="J458" s="14">
        <v>5760</v>
      </c>
      <c r="K458" s="4" t="s">
        <v>6165</v>
      </c>
    </row>
    <row r="459" spans="1:11" hidden="1">
      <c r="A459" t="s">
        <v>14781</v>
      </c>
      <c r="B459" s="3">
        <v>41820</v>
      </c>
      <c r="C459" t="s">
        <v>14738</v>
      </c>
      <c r="D459">
        <v>1</v>
      </c>
      <c r="E459" t="s">
        <v>14782</v>
      </c>
      <c r="F459" t="s">
        <v>70</v>
      </c>
      <c r="G459" t="s">
        <v>10</v>
      </c>
      <c r="H459" t="s">
        <v>14740</v>
      </c>
      <c r="I459" s="4">
        <f t="shared" si="7"/>
        <v>-15517.250000000002</v>
      </c>
      <c r="J459" s="4">
        <v>-2482.7600000000002</v>
      </c>
      <c r="K459" s="14" t="s">
        <v>6141</v>
      </c>
    </row>
    <row r="460" spans="1:11" hidden="1">
      <c r="A460" s="1" t="s">
        <v>8646</v>
      </c>
      <c r="B460" s="13">
        <v>41820</v>
      </c>
      <c r="C460" s="1" t="s">
        <v>14128</v>
      </c>
      <c r="D460" s="1">
        <v>1</v>
      </c>
      <c r="E460" s="1" t="s">
        <v>14129</v>
      </c>
      <c r="F460" s="1" t="s">
        <v>269</v>
      </c>
      <c r="G460" s="1" t="s">
        <v>5</v>
      </c>
      <c r="H460" s="1" t="s">
        <v>14130</v>
      </c>
      <c r="I460" s="4">
        <f t="shared" si="7"/>
        <v>-34200</v>
      </c>
      <c r="J460" s="14">
        <v>-5472</v>
      </c>
      <c r="K460" s="4" t="s">
        <v>6165</v>
      </c>
    </row>
    <row r="461" spans="1:11" hidden="1">
      <c r="A461" s="1" t="s">
        <v>8650</v>
      </c>
      <c r="B461" s="13">
        <v>41820</v>
      </c>
      <c r="C461" s="1" t="s">
        <v>14098</v>
      </c>
      <c r="D461" s="1">
        <v>1</v>
      </c>
      <c r="E461" s="1" t="s">
        <v>14131</v>
      </c>
      <c r="F461" s="1" t="s">
        <v>70</v>
      </c>
      <c r="G461" s="1" t="s">
        <v>10</v>
      </c>
      <c r="H461" s="1" t="s">
        <v>3940</v>
      </c>
      <c r="I461" s="4">
        <f t="shared" si="7"/>
        <v>-384655.1875</v>
      </c>
      <c r="J461" s="14">
        <v>-61544.83</v>
      </c>
      <c r="K461" s="14" t="s">
        <v>6142</v>
      </c>
    </row>
    <row r="462" spans="1:11" hidden="1">
      <c r="A462" s="1" t="s">
        <v>14132</v>
      </c>
      <c r="B462" s="13">
        <v>41820</v>
      </c>
      <c r="C462" s="1" t="s">
        <v>14133</v>
      </c>
      <c r="D462" s="1">
        <v>1</v>
      </c>
      <c r="E462" s="1" t="s">
        <v>14134</v>
      </c>
      <c r="F462" s="1" t="s">
        <v>9</v>
      </c>
      <c r="G462" s="1" t="s">
        <v>10</v>
      </c>
      <c r="H462" s="1" t="s">
        <v>3940</v>
      </c>
      <c r="I462" s="4">
        <f t="shared" si="7"/>
        <v>384655.1875</v>
      </c>
      <c r="J462" s="14">
        <v>61544.83</v>
      </c>
      <c r="K462" s="14" t="s">
        <v>6142</v>
      </c>
    </row>
    <row r="463" spans="1:11" hidden="1">
      <c r="A463" t="s">
        <v>8653</v>
      </c>
      <c r="B463" s="3">
        <v>41820</v>
      </c>
      <c r="C463" t="s">
        <v>14738</v>
      </c>
      <c r="D463">
        <v>1</v>
      </c>
      <c r="E463" t="s">
        <v>14783</v>
      </c>
      <c r="F463" t="s">
        <v>9</v>
      </c>
      <c r="G463" t="s">
        <v>10</v>
      </c>
      <c r="H463" t="s">
        <v>14784</v>
      </c>
      <c r="I463" s="4">
        <f t="shared" si="7"/>
        <v>15517.250000000002</v>
      </c>
      <c r="J463" s="4">
        <v>2482.7600000000002</v>
      </c>
      <c r="K463" s="14" t="s">
        <v>6141</v>
      </c>
    </row>
    <row r="464" spans="1:11" hidden="1">
      <c r="A464" s="1" t="s">
        <v>8654</v>
      </c>
      <c r="B464" s="13">
        <v>41820</v>
      </c>
      <c r="C464" s="1" t="s">
        <v>14135</v>
      </c>
      <c r="D464" s="1">
        <v>1</v>
      </c>
      <c r="E464" s="1" t="s">
        <v>14136</v>
      </c>
      <c r="F464" s="1" t="s">
        <v>9</v>
      </c>
      <c r="G464" s="1" t="s">
        <v>10</v>
      </c>
      <c r="H464" s="1" t="s">
        <v>14137</v>
      </c>
      <c r="I464" s="4">
        <f t="shared" si="7"/>
        <v>222672.43749999997</v>
      </c>
      <c r="J464" s="14">
        <v>35627.589999999997</v>
      </c>
      <c r="K464" s="14" t="s">
        <v>6142</v>
      </c>
    </row>
    <row r="465" spans="1:11" hidden="1">
      <c r="A465" s="1" t="s">
        <v>14138</v>
      </c>
      <c r="B465" s="13">
        <v>41820</v>
      </c>
      <c r="C465" s="1" t="s">
        <v>14114</v>
      </c>
      <c r="D465" s="1">
        <v>1</v>
      </c>
      <c r="E465" s="1" t="s">
        <v>14139</v>
      </c>
      <c r="F465" s="1" t="s">
        <v>70</v>
      </c>
      <c r="G465" s="1" t="s">
        <v>103</v>
      </c>
      <c r="H465" s="1" t="s">
        <v>11833</v>
      </c>
      <c r="I465" s="4">
        <f t="shared" si="7"/>
        <v>-400862.0625</v>
      </c>
      <c r="J465" s="14">
        <v>-64137.93</v>
      </c>
      <c r="K465" s="14" t="s">
        <v>6142</v>
      </c>
    </row>
    <row r="466" spans="1:11" hidden="1">
      <c r="A466" s="1" t="s">
        <v>14140</v>
      </c>
      <c r="B466" s="13">
        <v>41820</v>
      </c>
      <c r="C466" s="1" t="s">
        <v>14114</v>
      </c>
      <c r="D466" s="1">
        <v>1</v>
      </c>
      <c r="E466" s="1" t="s">
        <v>14141</v>
      </c>
      <c r="F466" s="1" t="s">
        <v>9</v>
      </c>
      <c r="G466" s="1" t="s">
        <v>103</v>
      </c>
      <c r="H466" s="1" t="s">
        <v>11833</v>
      </c>
      <c r="I466" s="4">
        <f t="shared" si="7"/>
        <v>400862.0625</v>
      </c>
      <c r="J466" s="14">
        <v>64137.93</v>
      </c>
      <c r="K466" s="14" t="s">
        <v>6142</v>
      </c>
    </row>
    <row r="467" spans="1:11" hidden="1">
      <c r="A467" s="1" t="s">
        <v>11841</v>
      </c>
      <c r="B467" s="13">
        <v>41820</v>
      </c>
      <c r="C467" s="1" t="s">
        <v>11820</v>
      </c>
      <c r="D467" s="1">
        <v>1</v>
      </c>
      <c r="E467" s="1" t="s">
        <v>14143</v>
      </c>
      <c r="F467" s="1" t="s">
        <v>70</v>
      </c>
      <c r="G467" s="1" t="s">
        <v>10</v>
      </c>
      <c r="H467" s="1" t="s">
        <v>11822</v>
      </c>
      <c r="I467" s="4">
        <f t="shared" si="7"/>
        <v>-248793.125</v>
      </c>
      <c r="J467" s="14">
        <v>-39806.9</v>
      </c>
      <c r="K467" s="14" t="s">
        <v>6142</v>
      </c>
    </row>
    <row r="468" spans="1:11" hidden="1">
      <c r="A468" s="1" t="s">
        <v>14144</v>
      </c>
      <c r="B468" s="13">
        <v>41820</v>
      </c>
      <c r="C468" s="1" t="s">
        <v>11820</v>
      </c>
      <c r="D468" s="1">
        <v>1</v>
      </c>
      <c r="E468" s="1" t="s">
        <v>14145</v>
      </c>
      <c r="F468" s="1" t="s">
        <v>54</v>
      </c>
      <c r="G468" s="1" t="s">
        <v>10</v>
      </c>
      <c r="H468" s="1" t="s">
        <v>222</v>
      </c>
      <c r="I468" s="4">
        <f t="shared" si="7"/>
        <v>216185.75</v>
      </c>
      <c r="J468" s="14">
        <v>34589.72</v>
      </c>
      <c r="K468" s="14" t="s">
        <v>6143</v>
      </c>
    </row>
    <row r="469" spans="1:11" hidden="1">
      <c r="A469" s="1" t="s">
        <v>14146</v>
      </c>
      <c r="B469" s="13">
        <v>41820</v>
      </c>
      <c r="C469" s="1" t="s">
        <v>14114</v>
      </c>
      <c r="D469" s="1">
        <v>1</v>
      </c>
      <c r="E469" s="1" t="s">
        <v>14147</v>
      </c>
      <c r="F469" s="1" t="s">
        <v>70</v>
      </c>
      <c r="G469" s="1" t="s">
        <v>103</v>
      </c>
      <c r="H469" s="1" t="s">
        <v>11833</v>
      </c>
      <c r="I469" s="4">
        <f t="shared" si="7"/>
        <v>-400862.0625</v>
      </c>
      <c r="J469" s="14">
        <v>-64137.93</v>
      </c>
      <c r="K469" s="14" t="s">
        <v>6142</v>
      </c>
    </row>
    <row r="470" spans="1:11" hidden="1">
      <c r="A470" s="1" t="s">
        <v>9386</v>
      </c>
      <c r="B470" s="13">
        <v>41820</v>
      </c>
      <c r="C470" s="1" t="s">
        <v>14148</v>
      </c>
      <c r="D470" s="1">
        <v>1</v>
      </c>
      <c r="E470" s="1" t="s">
        <v>14149</v>
      </c>
      <c r="F470" s="1" t="s">
        <v>9</v>
      </c>
      <c r="G470" s="1" t="s">
        <v>10</v>
      </c>
      <c r="H470" s="1" t="s">
        <v>14150</v>
      </c>
      <c r="I470" s="4">
        <f t="shared" si="7"/>
        <v>385258.625</v>
      </c>
      <c r="J470" s="14">
        <v>61641.38</v>
      </c>
      <c r="K470" s="14" t="s">
        <v>6142</v>
      </c>
    </row>
    <row r="471" spans="1:11" hidden="1">
      <c r="A471" s="1" t="s">
        <v>9390</v>
      </c>
      <c r="B471" s="13">
        <v>41820</v>
      </c>
      <c r="C471" s="1" t="s">
        <v>8876</v>
      </c>
      <c r="D471" s="1">
        <v>1</v>
      </c>
      <c r="E471" s="1" t="s">
        <v>14151</v>
      </c>
      <c r="F471" s="1" t="s">
        <v>9</v>
      </c>
      <c r="G471" s="1" t="s">
        <v>10</v>
      </c>
      <c r="H471" s="1" t="s">
        <v>14152</v>
      </c>
      <c r="I471" s="4">
        <f t="shared" si="7"/>
        <v>241284.49999999997</v>
      </c>
      <c r="J471" s="14">
        <v>38605.519999999997</v>
      </c>
      <c r="K471" s="14" t="s">
        <v>6142</v>
      </c>
    </row>
    <row r="472" spans="1:11" hidden="1">
      <c r="A472" s="1" t="s">
        <v>9405</v>
      </c>
      <c r="B472" s="13">
        <v>41820</v>
      </c>
      <c r="C472" s="1" t="s">
        <v>14153</v>
      </c>
      <c r="D472" s="1">
        <v>1</v>
      </c>
      <c r="E472" s="1" t="s">
        <v>14154</v>
      </c>
      <c r="F472" s="1" t="s">
        <v>54</v>
      </c>
      <c r="G472" s="1" t="s">
        <v>10</v>
      </c>
      <c r="H472" s="1" t="s">
        <v>3767</v>
      </c>
      <c r="I472" s="4">
        <f t="shared" si="7"/>
        <v>148194.375</v>
      </c>
      <c r="J472" s="14">
        <v>23711.1</v>
      </c>
      <c r="K472" s="14" t="s">
        <v>6143</v>
      </c>
    </row>
    <row r="473" spans="1:11" hidden="1">
      <c r="A473" s="1" t="s">
        <v>9409</v>
      </c>
      <c r="B473" s="13">
        <v>41820</v>
      </c>
      <c r="C473" s="1" t="s">
        <v>14155</v>
      </c>
      <c r="D473" s="1">
        <v>1</v>
      </c>
      <c r="E473" s="1" t="s">
        <v>14156</v>
      </c>
      <c r="F473" s="1" t="s">
        <v>54</v>
      </c>
      <c r="G473" s="1" t="s">
        <v>10</v>
      </c>
      <c r="H473" s="1" t="s">
        <v>14157</v>
      </c>
      <c r="I473" s="4">
        <f t="shared" si="7"/>
        <v>264987.5</v>
      </c>
      <c r="J473" s="14">
        <v>42398</v>
      </c>
      <c r="K473" s="14" t="s">
        <v>6143</v>
      </c>
    </row>
    <row r="474" spans="1:11" hidden="1">
      <c r="A474" s="1" t="s">
        <v>8658</v>
      </c>
      <c r="B474" s="13">
        <v>41820</v>
      </c>
      <c r="C474" s="1" t="s">
        <v>14114</v>
      </c>
      <c r="D474" s="1">
        <v>1</v>
      </c>
      <c r="E474" s="1" t="s">
        <v>14158</v>
      </c>
      <c r="F474" s="1" t="s">
        <v>9</v>
      </c>
      <c r="G474" s="1" t="s">
        <v>103</v>
      </c>
      <c r="H474" s="1" t="s">
        <v>11833</v>
      </c>
      <c r="I474" s="4">
        <f t="shared" si="7"/>
        <v>400862.0625</v>
      </c>
      <c r="J474" s="14">
        <v>64137.93</v>
      </c>
      <c r="K474" s="14" t="s">
        <v>6142</v>
      </c>
    </row>
    <row r="475" spans="1:11" hidden="1">
      <c r="A475" s="1" t="s">
        <v>9416</v>
      </c>
      <c r="B475" s="13">
        <v>41820</v>
      </c>
      <c r="C475" s="1" t="s">
        <v>14159</v>
      </c>
      <c r="D475" s="1">
        <v>1</v>
      </c>
      <c r="E475" s="1" t="s">
        <v>14160</v>
      </c>
      <c r="F475" s="1" t="s">
        <v>54</v>
      </c>
      <c r="G475" s="1" t="s">
        <v>10</v>
      </c>
      <c r="H475" s="1" t="s">
        <v>13598</v>
      </c>
      <c r="I475" s="4">
        <f t="shared" si="7"/>
        <v>148194.375</v>
      </c>
      <c r="J475" s="14">
        <v>23711.1</v>
      </c>
      <c r="K475" s="14" t="s">
        <v>6143</v>
      </c>
    </row>
    <row r="476" spans="1:11" hidden="1">
      <c r="A476" s="1" t="s">
        <v>9420</v>
      </c>
      <c r="B476" s="13">
        <v>41820</v>
      </c>
      <c r="C476" s="1" t="s">
        <v>14161</v>
      </c>
      <c r="D476" s="1">
        <v>1</v>
      </c>
      <c r="E476" s="1" t="s">
        <v>14162</v>
      </c>
      <c r="F476" s="1" t="s">
        <v>54</v>
      </c>
      <c r="G476" s="1" t="s">
        <v>10</v>
      </c>
      <c r="H476" s="1" t="s">
        <v>4035</v>
      </c>
      <c r="I476" s="4">
        <f t="shared" si="7"/>
        <v>148194.375</v>
      </c>
      <c r="J476" s="14">
        <v>23711.1</v>
      </c>
      <c r="K476" s="14" t="s">
        <v>6143</v>
      </c>
    </row>
    <row r="477" spans="1:11" hidden="1">
      <c r="A477" s="1" t="s">
        <v>8660</v>
      </c>
      <c r="B477" s="13">
        <v>41820</v>
      </c>
      <c r="C477" s="1" t="s">
        <v>14114</v>
      </c>
      <c r="D477" s="1">
        <v>1</v>
      </c>
      <c r="E477" s="1" t="s">
        <v>14163</v>
      </c>
      <c r="F477" s="1" t="s">
        <v>70</v>
      </c>
      <c r="G477" s="1" t="s">
        <v>103</v>
      </c>
      <c r="H477" s="1" t="s">
        <v>11833</v>
      </c>
      <c r="I477" s="4">
        <f t="shared" si="7"/>
        <v>-400862.0625</v>
      </c>
      <c r="J477" s="14">
        <v>-64137.93</v>
      </c>
      <c r="K477" s="14" t="s">
        <v>6142</v>
      </c>
    </row>
    <row r="478" spans="1:11" hidden="1">
      <c r="A478" s="1" t="s">
        <v>9450</v>
      </c>
      <c r="B478" s="13">
        <v>41820</v>
      </c>
      <c r="C478" s="1" t="s">
        <v>14114</v>
      </c>
      <c r="D478" s="1">
        <v>1</v>
      </c>
      <c r="E478" s="1" t="s">
        <v>14164</v>
      </c>
      <c r="F478" s="1" t="s">
        <v>9</v>
      </c>
      <c r="G478" s="1" t="s">
        <v>103</v>
      </c>
      <c r="H478" s="1" t="s">
        <v>11833</v>
      </c>
      <c r="I478" s="4">
        <f t="shared" si="7"/>
        <v>400862.0625</v>
      </c>
      <c r="J478" s="14">
        <v>64137.93</v>
      </c>
      <c r="K478" s="14" t="s">
        <v>6142</v>
      </c>
    </row>
    <row r="479" spans="1:11" hidden="1">
      <c r="A479" s="1" t="s">
        <v>14165</v>
      </c>
      <c r="B479" s="13">
        <v>41820</v>
      </c>
      <c r="C479" s="1" t="s">
        <v>14166</v>
      </c>
      <c r="D479" s="1">
        <v>1</v>
      </c>
      <c r="E479" s="1" t="s">
        <v>14167</v>
      </c>
      <c r="F479" s="1" t="s">
        <v>9</v>
      </c>
      <c r="G479" s="1" t="s">
        <v>10</v>
      </c>
      <c r="H479" s="1" t="s">
        <v>3940</v>
      </c>
      <c r="I479" s="4">
        <f t="shared" si="7"/>
        <v>222672.43749999997</v>
      </c>
      <c r="J479" s="14">
        <v>35627.589999999997</v>
      </c>
      <c r="K479" s="14" t="s">
        <v>6142</v>
      </c>
    </row>
    <row r="480" spans="1:11" hidden="1">
      <c r="A480" s="1" t="s">
        <v>14168</v>
      </c>
      <c r="B480" s="13">
        <v>41820</v>
      </c>
      <c r="C480" s="1" t="s">
        <v>14169</v>
      </c>
      <c r="D480" s="1">
        <v>1</v>
      </c>
      <c r="E480" s="1" t="s">
        <v>14170</v>
      </c>
      <c r="F480" s="1" t="s">
        <v>9</v>
      </c>
      <c r="G480" s="1" t="s">
        <v>10</v>
      </c>
      <c r="H480" s="1" t="s">
        <v>3940</v>
      </c>
      <c r="I480" s="4">
        <f t="shared" si="7"/>
        <v>222672.43749999997</v>
      </c>
      <c r="J480" s="14">
        <v>35627.589999999997</v>
      </c>
      <c r="K480" s="14" t="s">
        <v>6142</v>
      </c>
    </row>
    <row r="481" spans="1:11" hidden="1">
      <c r="A481" s="1" t="s">
        <v>14171</v>
      </c>
      <c r="B481" s="13">
        <v>41820</v>
      </c>
      <c r="C481" s="1" t="s">
        <v>14172</v>
      </c>
      <c r="D481" s="1">
        <v>1</v>
      </c>
      <c r="E481" s="1" t="s">
        <v>14173</v>
      </c>
      <c r="F481" s="1" t="s">
        <v>9</v>
      </c>
      <c r="G481" s="1" t="s">
        <v>10</v>
      </c>
      <c r="H481" s="1" t="s">
        <v>14174</v>
      </c>
      <c r="I481" s="4">
        <f t="shared" si="7"/>
        <v>517586.18749999994</v>
      </c>
      <c r="J481" s="14">
        <v>82813.789999999994</v>
      </c>
      <c r="K481" s="14" t="s">
        <v>6142</v>
      </c>
    </row>
    <row r="482" spans="1:11" hidden="1">
      <c r="A482" s="1" t="s">
        <v>14175</v>
      </c>
      <c r="B482" s="13">
        <v>41820</v>
      </c>
      <c r="C482" s="1" t="s">
        <v>14176</v>
      </c>
      <c r="D482" s="1">
        <v>1</v>
      </c>
      <c r="E482" s="1" t="s">
        <v>14177</v>
      </c>
      <c r="F482" s="1" t="s">
        <v>9</v>
      </c>
      <c r="G482" s="1" t="s">
        <v>10</v>
      </c>
      <c r="H482" s="1" t="s">
        <v>11822</v>
      </c>
      <c r="I482" s="4">
        <f t="shared" si="7"/>
        <v>222672.43749999997</v>
      </c>
      <c r="J482" s="14">
        <v>35627.589999999997</v>
      </c>
      <c r="K482" s="14" t="s">
        <v>6142</v>
      </c>
    </row>
    <row r="483" spans="1:11" hidden="1">
      <c r="A483" s="1" t="s">
        <v>14178</v>
      </c>
      <c r="B483" s="13">
        <v>41820</v>
      </c>
      <c r="C483" s="1" t="s">
        <v>14159</v>
      </c>
      <c r="D483" s="1">
        <v>1</v>
      </c>
      <c r="E483" s="1" t="s">
        <v>14179</v>
      </c>
      <c r="F483" s="1" t="s">
        <v>455</v>
      </c>
      <c r="G483" s="1" t="s">
        <v>10</v>
      </c>
      <c r="H483" s="1" t="s">
        <v>13598</v>
      </c>
      <c r="I483" s="4">
        <f t="shared" si="7"/>
        <v>-148194.375</v>
      </c>
      <c r="J483" s="14">
        <v>-23711.1</v>
      </c>
      <c r="K483" s="14" t="s">
        <v>6143</v>
      </c>
    </row>
    <row r="484" spans="1:11" hidden="1">
      <c r="A484" s="1" t="s">
        <v>14180</v>
      </c>
      <c r="B484" s="13">
        <v>41820</v>
      </c>
      <c r="C484" s="1" t="s">
        <v>14181</v>
      </c>
      <c r="D484" s="1">
        <v>1</v>
      </c>
      <c r="E484" s="1" t="s">
        <v>14182</v>
      </c>
      <c r="F484" s="1" t="s">
        <v>9</v>
      </c>
      <c r="G484" s="1" t="s">
        <v>10</v>
      </c>
      <c r="H484" s="1" t="s">
        <v>3940</v>
      </c>
      <c r="I484" s="4">
        <f t="shared" si="7"/>
        <v>248793.125</v>
      </c>
      <c r="J484" s="14">
        <v>39806.9</v>
      </c>
      <c r="K484" s="14" t="s">
        <v>6142</v>
      </c>
    </row>
    <row r="485" spans="1:11" hidden="1">
      <c r="A485" s="1" t="s">
        <v>14183</v>
      </c>
      <c r="B485" s="13">
        <v>41820</v>
      </c>
      <c r="C485" s="1" t="s">
        <v>6441</v>
      </c>
      <c r="D485" s="1">
        <v>1</v>
      </c>
      <c r="E485" s="1" t="s">
        <v>14184</v>
      </c>
      <c r="F485" s="1" t="s">
        <v>9</v>
      </c>
      <c r="G485" s="1" t="s">
        <v>10</v>
      </c>
      <c r="H485" s="1" t="s">
        <v>14185</v>
      </c>
      <c r="I485" s="4">
        <f t="shared" si="7"/>
        <v>232663.8125</v>
      </c>
      <c r="J485" s="14">
        <v>37226.21</v>
      </c>
      <c r="K485" s="14" t="s">
        <v>6142</v>
      </c>
    </row>
    <row r="486" spans="1:11" hidden="1">
      <c r="A486" s="1" t="s">
        <v>14186</v>
      </c>
      <c r="B486" s="13">
        <v>41820</v>
      </c>
      <c r="C486" s="1" t="s">
        <v>14159</v>
      </c>
      <c r="D486" s="1">
        <v>1</v>
      </c>
      <c r="E486" s="1" t="s">
        <v>14187</v>
      </c>
      <c r="F486" s="1" t="s">
        <v>54</v>
      </c>
      <c r="G486" s="1" t="s">
        <v>103</v>
      </c>
      <c r="H486" s="1" t="s">
        <v>13602</v>
      </c>
      <c r="I486" s="4">
        <f t="shared" si="7"/>
        <v>148194.375</v>
      </c>
      <c r="J486" s="14">
        <v>23711.1</v>
      </c>
      <c r="K486" s="14" t="s">
        <v>6143</v>
      </c>
    </row>
    <row r="487" spans="1:11" hidden="1">
      <c r="A487" s="1" t="s">
        <v>14188</v>
      </c>
      <c r="B487" s="13">
        <v>41820</v>
      </c>
      <c r="C487" s="1" t="s">
        <v>14088</v>
      </c>
      <c r="D487" s="1">
        <v>1</v>
      </c>
      <c r="E487" s="1" t="s">
        <v>14189</v>
      </c>
      <c r="F487" s="1" t="s">
        <v>70</v>
      </c>
      <c r="G487" s="1" t="s">
        <v>10</v>
      </c>
      <c r="H487" s="1" t="s">
        <v>14090</v>
      </c>
      <c r="I487" s="4">
        <f t="shared" si="7"/>
        <v>-259051.75</v>
      </c>
      <c r="J487" s="14">
        <v>-41448.28</v>
      </c>
      <c r="K487" s="14" t="s">
        <v>6142</v>
      </c>
    </row>
    <row r="488" spans="1:11" hidden="1">
      <c r="A488" s="1" t="s">
        <v>14190</v>
      </c>
      <c r="B488" s="13">
        <v>41820</v>
      </c>
      <c r="C488" s="1" t="s">
        <v>14191</v>
      </c>
      <c r="D488" s="1">
        <v>1</v>
      </c>
      <c r="E488" s="1" t="s">
        <v>14192</v>
      </c>
      <c r="F488" s="1" t="s">
        <v>9</v>
      </c>
      <c r="G488" s="1" t="s">
        <v>10</v>
      </c>
      <c r="H488" s="1" t="s">
        <v>14090</v>
      </c>
      <c r="I488" s="4">
        <f t="shared" si="7"/>
        <v>259051.75</v>
      </c>
      <c r="J488" s="14">
        <v>41448.28</v>
      </c>
      <c r="K488" s="14" t="s">
        <v>6142</v>
      </c>
    </row>
    <row r="489" spans="1:11" hidden="1">
      <c r="A489" s="1" t="s">
        <v>14193</v>
      </c>
      <c r="B489" s="13">
        <v>41820</v>
      </c>
      <c r="C489" s="1" t="s">
        <v>14091</v>
      </c>
      <c r="D489" s="1">
        <v>1</v>
      </c>
      <c r="E489" s="1" t="s">
        <v>14194</v>
      </c>
      <c r="F489" s="1" t="s">
        <v>70</v>
      </c>
      <c r="G489" s="1" t="s">
        <v>10</v>
      </c>
      <c r="H489" s="1" t="s">
        <v>14093</v>
      </c>
      <c r="I489" s="4">
        <f t="shared" si="7"/>
        <v>-460689.625</v>
      </c>
      <c r="J489" s="14">
        <v>-73710.34</v>
      </c>
      <c r="K489" s="14" t="s">
        <v>6142</v>
      </c>
    </row>
    <row r="490" spans="1:11" hidden="1">
      <c r="A490" s="1" t="s">
        <v>14195</v>
      </c>
      <c r="B490" s="13">
        <v>41820</v>
      </c>
      <c r="C490" s="1" t="s">
        <v>14196</v>
      </c>
      <c r="D490" s="1">
        <v>1</v>
      </c>
      <c r="E490" s="1" t="s">
        <v>14197</v>
      </c>
      <c r="F490" s="1" t="s">
        <v>9</v>
      </c>
      <c r="G490" s="1" t="s">
        <v>10</v>
      </c>
      <c r="H490" s="1" t="s">
        <v>14093</v>
      </c>
      <c r="I490" s="4">
        <f t="shared" si="7"/>
        <v>460689.625</v>
      </c>
      <c r="J490" s="14">
        <v>73710.34</v>
      </c>
      <c r="K490" s="14" t="s">
        <v>6142</v>
      </c>
    </row>
    <row r="491" spans="1:11" hidden="1">
      <c r="A491" t="s">
        <v>14785</v>
      </c>
      <c r="B491" s="3">
        <v>41820</v>
      </c>
      <c r="C491" t="s">
        <v>1578</v>
      </c>
      <c r="D491">
        <v>1</v>
      </c>
      <c r="E491" t="s">
        <v>14786</v>
      </c>
      <c r="F491" t="s">
        <v>269</v>
      </c>
      <c r="G491" t="s">
        <v>270</v>
      </c>
      <c r="H491" t="s">
        <v>1580</v>
      </c>
      <c r="I491" s="4">
        <f t="shared" si="7"/>
        <v>575</v>
      </c>
      <c r="J491">
        <v>92</v>
      </c>
      <c r="K491" s="4" t="s">
        <v>6146</v>
      </c>
    </row>
    <row r="492" spans="1:11" hidden="1">
      <c r="A492" t="s">
        <v>15</v>
      </c>
      <c r="B492" s="3">
        <v>41792</v>
      </c>
      <c r="C492" t="s">
        <v>8092</v>
      </c>
      <c r="D492">
        <v>2</v>
      </c>
      <c r="E492" t="s">
        <v>14787</v>
      </c>
      <c r="F492" t="s">
        <v>18</v>
      </c>
      <c r="G492" t="s">
        <v>3</v>
      </c>
      <c r="H492" t="s">
        <v>5329</v>
      </c>
      <c r="I492" s="4">
        <f t="shared" si="7"/>
        <v>1966.5624999999998</v>
      </c>
      <c r="J492">
        <v>314.64999999999998</v>
      </c>
      <c r="K492" s="4" t="s">
        <v>6149</v>
      </c>
    </row>
    <row r="493" spans="1:11" hidden="1">
      <c r="A493" s="1" t="s">
        <v>20</v>
      </c>
      <c r="B493" s="13">
        <v>41792</v>
      </c>
      <c r="C493" s="1" t="s">
        <v>16</v>
      </c>
      <c r="D493" s="1">
        <v>2</v>
      </c>
      <c r="E493" s="1" t="s">
        <v>14199</v>
      </c>
      <c r="F493" s="1" t="s">
        <v>18</v>
      </c>
      <c r="G493" s="1" t="s">
        <v>3</v>
      </c>
      <c r="H493" s="1" t="s">
        <v>88</v>
      </c>
      <c r="I493" s="4">
        <f t="shared" si="7"/>
        <v>94.4375</v>
      </c>
      <c r="J493" s="1">
        <v>15.11</v>
      </c>
      <c r="K493" s="4" t="s">
        <v>6149</v>
      </c>
    </row>
    <row r="494" spans="1:11" hidden="1">
      <c r="A494" t="s">
        <v>20</v>
      </c>
      <c r="B494" s="3">
        <v>41792</v>
      </c>
      <c r="C494" t="s">
        <v>16</v>
      </c>
      <c r="D494">
        <v>2</v>
      </c>
      <c r="E494" t="s">
        <v>14199</v>
      </c>
      <c r="F494" t="s">
        <v>18</v>
      </c>
      <c r="G494" t="s">
        <v>3</v>
      </c>
      <c r="H494" t="s">
        <v>88</v>
      </c>
      <c r="I494" s="4">
        <f t="shared" si="7"/>
        <v>94.4375</v>
      </c>
      <c r="J494">
        <v>15.11</v>
      </c>
      <c r="K494" s="4" t="s">
        <v>6149</v>
      </c>
    </row>
    <row r="495" spans="1:11" hidden="1">
      <c r="A495" t="s">
        <v>20</v>
      </c>
      <c r="B495" s="3">
        <v>41792</v>
      </c>
      <c r="C495" t="s">
        <v>16</v>
      </c>
      <c r="D495">
        <v>2</v>
      </c>
      <c r="E495" t="s">
        <v>14199</v>
      </c>
      <c r="F495" t="s">
        <v>18</v>
      </c>
      <c r="G495" t="s">
        <v>3</v>
      </c>
      <c r="H495" t="s">
        <v>88</v>
      </c>
      <c r="I495" s="4">
        <f t="shared" si="7"/>
        <v>-94.4375</v>
      </c>
      <c r="J495">
        <v>-15.11</v>
      </c>
      <c r="K495" s="4" t="s">
        <v>6149</v>
      </c>
    </row>
    <row r="496" spans="1:11" hidden="1">
      <c r="A496" t="s">
        <v>1300</v>
      </c>
      <c r="B496" s="3">
        <v>41792</v>
      </c>
      <c r="C496" t="s">
        <v>2</v>
      </c>
      <c r="D496">
        <v>2</v>
      </c>
      <c r="E496" t="s">
        <v>14788</v>
      </c>
      <c r="F496" t="s">
        <v>18</v>
      </c>
      <c r="G496" t="s">
        <v>3</v>
      </c>
      <c r="H496" t="s">
        <v>7623</v>
      </c>
      <c r="I496" s="4">
        <f t="shared" si="7"/>
        <v>372.875</v>
      </c>
      <c r="J496">
        <v>59.66</v>
      </c>
      <c r="K496" s="4" t="s">
        <v>6149</v>
      </c>
    </row>
    <row r="497" spans="1:11" hidden="1">
      <c r="A497" t="s">
        <v>23</v>
      </c>
      <c r="B497" s="3">
        <v>41792</v>
      </c>
      <c r="C497" t="s">
        <v>14789</v>
      </c>
      <c r="D497">
        <v>2</v>
      </c>
      <c r="E497" t="s">
        <v>14790</v>
      </c>
      <c r="F497" t="s">
        <v>26</v>
      </c>
      <c r="G497" t="s">
        <v>13</v>
      </c>
      <c r="H497" t="s">
        <v>14791</v>
      </c>
      <c r="I497" s="4">
        <f t="shared" si="7"/>
        <v>517.25</v>
      </c>
      <c r="J497">
        <v>82.76</v>
      </c>
      <c r="K497" s="14" t="s">
        <v>6145</v>
      </c>
    </row>
    <row r="498" spans="1:11" hidden="1">
      <c r="A498" s="1" t="s">
        <v>1302</v>
      </c>
      <c r="B498" s="13">
        <v>41792</v>
      </c>
      <c r="C498" s="1" t="s">
        <v>16</v>
      </c>
      <c r="D498" s="1">
        <v>2</v>
      </c>
      <c r="E498" s="1" t="s">
        <v>14200</v>
      </c>
      <c r="F498" s="1" t="s">
        <v>18</v>
      </c>
      <c r="G498" s="1" t="s">
        <v>3</v>
      </c>
      <c r="H498" s="1" t="s">
        <v>88</v>
      </c>
      <c r="I498" s="4">
        <f t="shared" si="7"/>
        <v>1797.25</v>
      </c>
      <c r="J498" s="1">
        <v>287.56</v>
      </c>
      <c r="K498" s="4" t="s">
        <v>6149</v>
      </c>
    </row>
    <row r="499" spans="1:11" hidden="1">
      <c r="A499" t="s">
        <v>1302</v>
      </c>
      <c r="B499" s="3">
        <v>41792</v>
      </c>
      <c r="C499" t="s">
        <v>16</v>
      </c>
      <c r="D499">
        <v>2</v>
      </c>
      <c r="E499" t="s">
        <v>14200</v>
      </c>
      <c r="F499" t="s">
        <v>18</v>
      </c>
      <c r="G499" t="s">
        <v>3</v>
      </c>
      <c r="H499" t="s">
        <v>88</v>
      </c>
      <c r="I499" s="4">
        <f t="shared" si="7"/>
        <v>1797.25</v>
      </c>
      <c r="J499">
        <v>287.56</v>
      </c>
      <c r="K499" s="4" t="s">
        <v>6149</v>
      </c>
    </row>
    <row r="500" spans="1:11" hidden="1">
      <c r="A500" t="s">
        <v>1302</v>
      </c>
      <c r="B500" s="3">
        <v>41792</v>
      </c>
      <c r="C500" t="s">
        <v>16</v>
      </c>
      <c r="D500">
        <v>2</v>
      </c>
      <c r="E500" t="s">
        <v>14200</v>
      </c>
      <c r="F500" t="s">
        <v>18</v>
      </c>
      <c r="G500" t="s">
        <v>3</v>
      </c>
      <c r="H500" t="s">
        <v>88</v>
      </c>
      <c r="I500" s="4">
        <f t="shared" si="7"/>
        <v>-1797.25</v>
      </c>
      <c r="J500">
        <v>-287.56</v>
      </c>
      <c r="K500" s="4" t="s">
        <v>6149</v>
      </c>
    </row>
    <row r="501" spans="1:11" hidden="1">
      <c r="A501" t="s">
        <v>1305</v>
      </c>
      <c r="B501" s="3">
        <v>41792</v>
      </c>
      <c r="C501" t="s">
        <v>14792</v>
      </c>
      <c r="D501">
        <v>2</v>
      </c>
      <c r="E501" t="s">
        <v>14793</v>
      </c>
      <c r="F501" t="s">
        <v>26</v>
      </c>
      <c r="G501" t="s">
        <v>13</v>
      </c>
      <c r="H501" t="s">
        <v>7427</v>
      </c>
      <c r="I501" s="4">
        <f t="shared" si="7"/>
        <v>853.43750000000011</v>
      </c>
      <c r="J501">
        <v>136.55000000000001</v>
      </c>
      <c r="K501" s="14" t="s">
        <v>6145</v>
      </c>
    </row>
    <row r="502" spans="1:11" hidden="1">
      <c r="A502" t="s">
        <v>9901</v>
      </c>
      <c r="B502" s="3">
        <v>41792</v>
      </c>
      <c r="C502" t="s">
        <v>2</v>
      </c>
      <c r="D502">
        <v>2</v>
      </c>
      <c r="E502" t="s">
        <v>14794</v>
      </c>
      <c r="F502" t="s">
        <v>18</v>
      </c>
      <c r="G502" t="s">
        <v>3</v>
      </c>
      <c r="H502" t="s">
        <v>14795</v>
      </c>
      <c r="I502" s="4">
        <f t="shared" si="7"/>
        <v>66.875</v>
      </c>
      <c r="J502">
        <v>10.7</v>
      </c>
      <c r="K502" s="4" t="s">
        <v>6149</v>
      </c>
    </row>
    <row r="503" spans="1:11" hidden="1">
      <c r="A503" t="s">
        <v>1313</v>
      </c>
      <c r="B503" s="3">
        <v>41792</v>
      </c>
      <c r="C503" t="s">
        <v>2</v>
      </c>
      <c r="D503">
        <v>2</v>
      </c>
      <c r="E503" t="s">
        <v>14796</v>
      </c>
      <c r="F503" t="s">
        <v>18</v>
      </c>
      <c r="G503" t="s">
        <v>3</v>
      </c>
      <c r="H503" t="s">
        <v>13522</v>
      </c>
      <c r="I503" s="4">
        <f t="shared" si="7"/>
        <v>2322.75</v>
      </c>
      <c r="J503">
        <v>371.64</v>
      </c>
      <c r="K503" s="4" t="s">
        <v>6149</v>
      </c>
    </row>
    <row r="504" spans="1:11" hidden="1">
      <c r="A504" t="s">
        <v>28</v>
      </c>
      <c r="B504" s="3">
        <v>41792</v>
      </c>
      <c r="C504" t="s">
        <v>2</v>
      </c>
      <c r="D504">
        <v>2</v>
      </c>
      <c r="E504" t="s">
        <v>14797</v>
      </c>
      <c r="F504" t="s">
        <v>18</v>
      </c>
      <c r="G504" t="s">
        <v>3</v>
      </c>
      <c r="H504" t="s">
        <v>13522</v>
      </c>
      <c r="I504" s="4">
        <f t="shared" si="7"/>
        <v>1564.0625</v>
      </c>
      <c r="J504">
        <v>250.25</v>
      </c>
      <c r="K504" s="4" t="s">
        <v>6149</v>
      </c>
    </row>
    <row r="505" spans="1:11" hidden="1">
      <c r="A505" t="s">
        <v>1321</v>
      </c>
      <c r="B505" s="3">
        <v>41792</v>
      </c>
      <c r="C505" t="s">
        <v>14798</v>
      </c>
      <c r="D505">
        <v>2</v>
      </c>
      <c r="E505" t="s">
        <v>14799</v>
      </c>
      <c r="F505" t="s">
        <v>26</v>
      </c>
      <c r="G505" t="s">
        <v>13</v>
      </c>
      <c r="H505" t="s">
        <v>2253</v>
      </c>
      <c r="I505" s="4">
        <f t="shared" si="7"/>
        <v>853.43750000000011</v>
      </c>
      <c r="J505">
        <v>136.55000000000001</v>
      </c>
      <c r="K505" s="14" t="s">
        <v>6145</v>
      </c>
    </row>
    <row r="506" spans="1:11" hidden="1">
      <c r="A506" t="s">
        <v>1325</v>
      </c>
      <c r="B506" s="3">
        <v>41792</v>
      </c>
      <c r="C506" t="s">
        <v>14800</v>
      </c>
      <c r="D506">
        <v>2</v>
      </c>
      <c r="E506" t="s">
        <v>14801</v>
      </c>
      <c r="F506" t="s">
        <v>26</v>
      </c>
      <c r="G506" t="s">
        <v>13</v>
      </c>
      <c r="H506" t="s">
        <v>14802</v>
      </c>
      <c r="I506" s="4">
        <f t="shared" si="7"/>
        <v>853.43750000000011</v>
      </c>
      <c r="J506">
        <v>136.55000000000001</v>
      </c>
      <c r="K506" s="14" t="s">
        <v>6145</v>
      </c>
    </row>
    <row r="507" spans="1:11" hidden="1">
      <c r="A507" t="s">
        <v>1329</v>
      </c>
      <c r="B507" s="3">
        <v>41792</v>
      </c>
      <c r="C507" t="s">
        <v>14803</v>
      </c>
      <c r="D507">
        <v>2</v>
      </c>
      <c r="E507" t="s">
        <v>14804</v>
      </c>
      <c r="F507" t="s">
        <v>26</v>
      </c>
      <c r="G507" t="s">
        <v>13</v>
      </c>
      <c r="H507" t="s">
        <v>7427</v>
      </c>
      <c r="I507" s="4">
        <f t="shared" si="7"/>
        <v>853.43750000000011</v>
      </c>
      <c r="J507">
        <v>136.55000000000001</v>
      </c>
      <c r="K507" s="14" t="s">
        <v>6145</v>
      </c>
    </row>
    <row r="508" spans="1:11" hidden="1">
      <c r="A508" s="1" t="s">
        <v>1333</v>
      </c>
      <c r="B508" s="13">
        <v>41792</v>
      </c>
      <c r="C508" s="1" t="s">
        <v>16</v>
      </c>
      <c r="D508" s="1">
        <v>2</v>
      </c>
      <c r="E508" s="1" t="s">
        <v>14201</v>
      </c>
      <c r="F508" s="1" t="s">
        <v>18</v>
      </c>
      <c r="G508" s="1" t="s">
        <v>3</v>
      </c>
      <c r="H508" s="1" t="s">
        <v>14202</v>
      </c>
      <c r="I508" s="4">
        <f t="shared" si="7"/>
        <v>2004.8125</v>
      </c>
      <c r="J508" s="1">
        <v>320.77</v>
      </c>
      <c r="K508" s="4" t="s">
        <v>6149</v>
      </c>
    </row>
    <row r="509" spans="1:11" hidden="1">
      <c r="A509" t="s">
        <v>1333</v>
      </c>
      <c r="B509" s="3">
        <v>41792</v>
      </c>
      <c r="C509" t="s">
        <v>16</v>
      </c>
      <c r="D509">
        <v>2</v>
      </c>
      <c r="E509" t="s">
        <v>14201</v>
      </c>
      <c r="F509" t="s">
        <v>18</v>
      </c>
      <c r="G509" t="s">
        <v>3</v>
      </c>
      <c r="H509" t="s">
        <v>14202</v>
      </c>
      <c r="I509" s="4">
        <f t="shared" si="7"/>
        <v>2004.8125</v>
      </c>
      <c r="J509">
        <v>320.77</v>
      </c>
      <c r="K509" s="4" t="s">
        <v>6149</v>
      </c>
    </row>
    <row r="510" spans="1:11" hidden="1">
      <c r="A510" t="s">
        <v>1333</v>
      </c>
      <c r="B510" s="3">
        <v>41792</v>
      </c>
      <c r="C510" t="s">
        <v>16</v>
      </c>
      <c r="D510">
        <v>2</v>
      </c>
      <c r="E510" t="s">
        <v>14201</v>
      </c>
      <c r="F510" t="s">
        <v>18</v>
      </c>
      <c r="G510" t="s">
        <v>3</v>
      </c>
      <c r="H510" t="s">
        <v>14202</v>
      </c>
      <c r="I510" s="4">
        <f t="shared" si="7"/>
        <v>-2004.8125</v>
      </c>
      <c r="J510">
        <v>-320.77</v>
      </c>
      <c r="K510" s="4" t="s">
        <v>6149</v>
      </c>
    </row>
    <row r="511" spans="1:11" hidden="1">
      <c r="A511" t="s">
        <v>1337</v>
      </c>
      <c r="B511" s="3">
        <v>41792</v>
      </c>
      <c r="C511" t="s">
        <v>2</v>
      </c>
      <c r="D511">
        <v>2</v>
      </c>
      <c r="E511" t="s">
        <v>14805</v>
      </c>
      <c r="F511" t="s">
        <v>18</v>
      </c>
      <c r="G511" t="s">
        <v>3</v>
      </c>
      <c r="H511" t="s">
        <v>497</v>
      </c>
      <c r="I511" s="4">
        <f t="shared" si="7"/>
        <v>257.75</v>
      </c>
      <c r="J511">
        <v>41.24</v>
      </c>
      <c r="K511" s="4" t="s">
        <v>6149</v>
      </c>
    </row>
    <row r="512" spans="1:11" hidden="1">
      <c r="A512" s="1" t="s">
        <v>1341</v>
      </c>
      <c r="B512" s="13">
        <v>41792</v>
      </c>
      <c r="C512" s="1" t="s">
        <v>16</v>
      </c>
      <c r="D512" s="1">
        <v>2</v>
      </c>
      <c r="E512" s="1" t="s">
        <v>14203</v>
      </c>
      <c r="F512" s="1" t="s">
        <v>18</v>
      </c>
      <c r="G512" s="1" t="s">
        <v>3</v>
      </c>
      <c r="H512" s="1" t="s">
        <v>9253</v>
      </c>
      <c r="I512" s="4">
        <f t="shared" si="7"/>
        <v>1551.75</v>
      </c>
      <c r="J512" s="1">
        <v>248.28</v>
      </c>
      <c r="K512" s="4" t="s">
        <v>6149</v>
      </c>
    </row>
    <row r="513" spans="1:11" hidden="1">
      <c r="A513" t="s">
        <v>1341</v>
      </c>
      <c r="B513" s="3">
        <v>41792</v>
      </c>
      <c r="C513" t="s">
        <v>16</v>
      </c>
      <c r="D513">
        <v>2</v>
      </c>
      <c r="E513" t="s">
        <v>14203</v>
      </c>
      <c r="F513" t="s">
        <v>18</v>
      </c>
      <c r="G513" t="s">
        <v>3</v>
      </c>
      <c r="H513" t="s">
        <v>9253</v>
      </c>
      <c r="I513" s="4">
        <f t="shared" si="7"/>
        <v>1551.75</v>
      </c>
      <c r="J513">
        <v>248.28</v>
      </c>
      <c r="K513" s="4" t="s">
        <v>6149</v>
      </c>
    </row>
    <row r="514" spans="1:11" hidden="1">
      <c r="A514" t="s">
        <v>1341</v>
      </c>
      <c r="B514" s="3">
        <v>41792</v>
      </c>
      <c r="C514" t="s">
        <v>16</v>
      </c>
      <c r="D514">
        <v>2</v>
      </c>
      <c r="E514" t="s">
        <v>14203</v>
      </c>
      <c r="F514" t="s">
        <v>18</v>
      </c>
      <c r="G514" t="s">
        <v>3</v>
      </c>
      <c r="H514" t="s">
        <v>9253</v>
      </c>
      <c r="I514" s="4">
        <f t="shared" si="7"/>
        <v>-1551.75</v>
      </c>
      <c r="J514">
        <v>-248.28</v>
      </c>
      <c r="K514" s="4" t="s">
        <v>6149</v>
      </c>
    </row>
    <row r="515" spans="1:11" hidden="1">
      <c r="A515" s="1" t="s">
        <v>1345</v>
      </c>
      <c r="B515" s="13">
        <v>41792</v>
      </c>
      <c r="C515" s="1" t="s">
        <v>14204</v>
      </c>
      <c r="D515" s="1">
        <v>2</v>
      </c>
      <c r="E515" s="1" t="s">
        <v>14205</v>
      </c>
      <c r="F515" s="1" t="s">
        <v>26</v>
      </c>
      <c r="G515" s="1" t="s">
        <v>13</v>
      </c>
      <c r="H515" s="1" t="s">
        <v>9253</v>
      </c>
      <c r="I515" s="4">
        <f t="shared" si="7"/>
        <v>345</v>
      </c>
      <c r="J515" s="1">
        <v>55.2</v>
      </c>
      <c r="K515" s="14" t="s">
        <v>6145</v>
      </c>
    </row>
    <row r="516" spans="1:11" hidden="1">
      <c r="A516" t="s">
        <v>1345</v>
      </c>
      <c r="B516" s="3">
        <v>41792</v>
      </c>
      <c r="C516" t="s">
        <v>14204</v>
      </c>
      <c r="D516">
        <v>2</v>
      </c>
      <c r="E516" t="s">
        <v>14205</v>
      </c>
      <c r="F516" t="s">
        <v>26</v>
      </c>
      <c r="G516" t="s">
        <v>13</v>
      </c>
      <c r="H516" t="s">
        <v>9253</v>
      </c>
      <c r="I516" s="4">
        <f t="shared" si="7"/>
        <v>345</v>
      </c>
      <c r="J516">
        <v>55.2</v>
      </c>
      <c r="K516" s="14" t="s">
        <v>6145</v>
      </c>
    </row>
    <row r="517" spans="1:11" hidden="1">
      <c r="A517" t="s">
        <v>1345</v>
      </c>
      <c r="B517" s="3">
        <v>41792</v>
      </c>
      <c r="C517" t="s">
        <v>14204</v>
      </c>
      <c r="D517">
        <v>2</v>
      </c>
      <c r="E517" t="s">
        <v>14205</v>
      </c>
      <c r="F517" t="s">
        <v>26</v>
      </c>
      <c r="G517" t="s">
        <v>13</v>
      </c>
      <c r="H517" t="s">
        <v>9253</v>
      </c>
      <c r="I517" s="4">
        <f t="shared" si="7"/>
        <v>-345</v>
      </c>
      <c r="J517">
        <v>-55.2</v>
      </c>
      <c r="K517" s="14" t="s">
        <v>6145</v>
      </c>
    </row>
    <row r="518" spans="1:11" hidden="1">
      <c r="A518" t="s">
        <v>1357</v>
      </c>
      <c r="B518" s="3">
        <v>41792</v>
      </c>
      <c r="C518" t="s">
        <v>14806</v>
      </c>
      <c r="D518">
        <v>2</v>
      </c>
      <c r="E518" t="s">
        <v>14807</v>
      </c>
      <c r="F518" t="s">
        <v>26</v>
      </c>
      <c r="G518" t="s">
        <v>13</v>
      </c>
      <c r="H518" t="s">
        <v>14808</v>
      </c>
      <c r="I518" s="4">
        <f t="shared" si="7"/>
        <v>3056.875</v>
      </c>
      <c r="J518">
        <v>489.1</v>
      </c>
      <c r="K518" s="14" t="s">
        <v>6145</v>
      </c>
    </row>
    <row r="519" spans="1:11" hidden="1">
      <c r="A519" t="s">
        <v>1361</v>
      </c>
      <c r="B519" s="3">
        <v>41792</v>
      </c>
      <c r="C519" t="s">
        <v>14809</v>
      </c>
      <c r="D519">
        <v>2</v>
      </c>
      <c r="E519" t="s">
        <v>14810</v>
      </c>
      <c r="F519" t="s">
        <v>26</v>
      </c>
      <c r="G519" t="s">
        <v>13</v>
      </c>
      <c r="H519" t="s">
        <v>14811</v>
      </c>
      <c r="I519" s="4">
        <f t="shared" si="7"/>
        <v>853.43750000000011</v>
      </c>
      <c r="J519">
        <v>136.55000000000001</v>
      </c>
      <c r="K519" s="14" t="s">
        <v>6145</v>
      </c>
    </row>
    <row r="520" spans="1:11" hidden="1">
      <c r="A520" t="s">
        <v>73</v>
      </c>
      <c r="B520" s="3">
        <v>41792</v>
      </c>
      <c r="C520" t="s">
        <v>14812</v>
      </c>
      <c r="D520">
        <v>2</v>
      </c>
      <c r="E520" t="s">
        <v>14813</v>
      </c>
      <c r="F520" t="s">
        <v>26</v>
      </c>
      <c r="G520" t="s">
        <v>13</v>
      </c>
      <c r="H520" t="s">
        <v>14814</v>
      </c>
      <c r="I520" s="4">
        <f t="shared" si="7"/>
        <v>2603.4375</v>
      </c>
      <c r="J520">
        <v>416.55</v>
      </c>
      <c r="K520" s="14" t="s">
        <v>6145</v>
      </c>
    </row>
    <row r="521" spans="1:11" hidden="1">
      <c r="A521" t="s">
        <v>1380</v>
      </c>
      <c r="B521" s="3">
        <v>41792</v>
      </c>
      <c r="C521" t="s">
        <v>14815</v>
      </c>
      <c r="D521">
        <v>2</v>
      </c>
      <c r="E521" t="s">
        <v>14816</v>
      </c>
      <c r="F521" t="s">
        <v>26</v>
      </c>
      <c r="G521" t="s">
        <v>13</v>
      </c>
      <c r="H521" t="s">
        <v>14817</v>
      </c>
      <c r="I521" s="4">
        <f t="shared" si="7"/>
        <v>853.43750000000011</v>
      </c>
      <c r="J521">
        <v>136.55000000000001</v>
      </c>
      <c r="K521" s="14" t="s">
        <v>6145</v>
      </c>
    </row>
    <row r="522" spans="1:11" hidden="1">
      <c r="A522" t="s">
        <v>1384</v>
      </c>
      <c r="B522" s="3">
        <v>41792</v>
      </c>
      <c r="C522" t="s">
        <v>14818</v>
      </c>
      <c r="D522">
        <v>2</v>
      </c>
      <c r="E522" t="s">
        <v>14819</v>
      </c>
      <c r="F522" t="s">
        <v>26</v>
      </c>
      <c r="G522" t="s">
        <v>13</v>
      </c>
      <c r="H522" t="s">
        <v>7266</v>
      </c>
      <c r="I522" s="4">
        <f t="shared" ref="I522:I585" si="8">J522*100/16</f>
        <v>1508.625</v>
      </c>
      <c r="J522">
        <v>241.38</v>
      </c>
      <c r="K522" s="14" t="s">
        <v>6145</v>
      </c>
    </row>
    <row r="523" spans="1:11" hidden="1">
      <c r="A523" t="s">
        <v>74</v>
      </c>
      <c r="B523" s="3">
        <v>41792</v>
      </c>
      <c r="C523" t="s">
        <v>652</v>
      </c>
      <c r="D523">
        <v>2</v>
      </c>
      <c r="E523" t="s">
        <v>14820</v>
      </c>
      <c r="F523" t="s">
        <v>18</v>
      </c>
      <c r="G523" t="s">
        <v>3</v>
      </c>
      <c r="H523" t="s">
        <v>1432</v>
      </c>
      <c r="I523" s="4">
        <f t="shared" si="8"/>
        <v>805.6875</v>
      </c>
      <c r="J523">
        <v>128.91</v>
      </c>
      <c r="K523" s="4" t="s">
        <v>6149</v>
      </c>
    </row>
    <row r="524" spans="1:11" hidden="1">
      <c r="A524" t="s">
        <v>75</v>
      </c>
      <c r="B524" s="3">
        <v>41793</v>
      </c>
      <c r="C524" t="s">
        <v>14821</v>
      </c>
      <c r="D524">
        <v>2</v>
      </c>
      <c r="E524" t="s">
        <v>14822</v>
      </c>
      <c r="F524" t="s">
        <v>26</v>
      </c>
      <c r="G524" t="s">
        <v>13</v>
      </c>
      <c r="H524" t="s">
        <v>2648</v>
      </c>
      <c r="I524" s="4">
        <f t="shared" si="8"/>
        <v>853.43750000000011</v>
      </c>
      <c r="J524">
        <v>136.55000000000001</v>
      </c>
      <c r="K524" s="14" t="s">
        <v>6145</v>
      </c>
    </row>
    <row r="525" spans="1:11" hidden="1">
      <c r="A525" t="s">
        <v>4630</v>
      </c>
      <c r="B525" s="3">
        <v>41793</v>
      </c>
      <c r="C525" t="s">
        <v>14823</v>
      </c>
      <c r="D525">
        <v>2</v>
      </c>
      <c r="E525" t="s">
        <v>14824</v>
      </c>
      <c r="F525" t="s">
        <v>26</v>
      </c>
      <c r="G525" t="s">
        <v>13</v>
      </c>
      <c r="H525" t="s">
        <v>14825</v>
      </c>
      <c r="I525" s="4">
        <f t="shared" si="8"/>
        <v>853.43750000000011</v>
      </c>
      <c r="J525">
        <v>136.55000000000001</v>
      </c>
      <c r="K525" s="14" t="s">
        <v>6145</v>
      </c>
    </row>
    <row r="526" spans="1:11" hidden="1">
      <c r="A526" s="1" t="s">
        <v>1398</v>
      </c>
      <c r="B526" s="13">
        <v>41793</v>
      </c>
      <c r="C526" s="1" t="s">
        <v>49</v>
      </c>
      <c r="D526" s="1">
        <v>2</v>
      </c>
      <c r="E526" s="1" t="s">
        <v>14206</v>
      </c>
      <c r="F526" s="1" t="s">
        <v>18</v>
      </c>
      <c r="G526" s="1" t="s">
        <v>3</v>
      </c>
      <c r="H526" s="1" t="s">
        <v>13576</v>
      </c>
      <c r="I526" s="4">
        <f t="shared" si="8"/>
        <v>809.06249999999989</v>
      </c>
      <c r="J526" s="1">
        <v>129.44999999999999</v>
      </c>
      <c r="K526" s="4" t="s">
        <v>6149</v>
      </c>
    </row>
    <row r="527" spans="1:11" hidden="1">
      <c r="A527" t="s">
        <v>1398</v>
      </c>
      <c r="B527" s="3">
        <v>41793</v>
      </c>
      <c r="C527" t="s">
        <v>49</v>
      </c>
      <c r="D527">
        <v>2</v>
      </c>
      <c r="E527" t="s">
        <v>14206</v>
      </c>
      <c r="F527" t="s">
        <v>18</v>
      </c>
      <c r="G527" t="s">
        <v>3</v>
      </c>
      <c r="H527" t="s">
        <v>13576</v>
      </c>
      <c r="I527" s="4">
        <f t="shared" si="8"/>
        <v>809.06249999999989</v>
      </c>
      <c r="J527">
        <v>129.44999999999999</v>
      </c>
      <c r="K527" s="4" t="s">
        <v>6149</v>
      </c>
    </row>
    <row r="528" spans="1:11" hidden="1">
      <c r="A528" t="s">
        <v>1398</v>
      </c>
      <c r="B528" s="3">
        <v>41793</v>
      </c>
      <c r="C528" t="s">
        <v>49</v>
      </c>
      <c r="D528">
        <v>2</v>
      </c>
      <c r="E528" t="s">
        <v>14206</v>
      </c>
      <c r="F528" t="s">
        <v>18</v>
      </c>
      <c r="G528" t="s">
        <v>3</v>
      </c>
      <c r="H528" t="s">
        <v>13576</v>
      </c>
      <c r="I528" s="4">
        <f t="shared" si="8"/>
        <v>-809.06249999999989</v>
      </c>
      <c r="J528">
        <v>-129.44999999999999</v>
      </c>
      <c r="K528" s="4" t="s">
        <v>6149</v>
      </c>
    </row>
    <row r="529" spans="1:11" hidden="1">
      <c r="A529" t="s">
        <v>78</v>
      </c>
      <c r="B529" s="3">
        <v>41793</v>
      </c>
      <c r="C529" t="s">
        <v>2</v>
      </c>
      <c r="D529">
        <v>2</v>
      </c>
      <c r="E529" t="s">
        <v>14826</v>
      </c>
      <c r="F529" t="s">
        <v>18</v>
      </c>
      <c r="G529" t="s">
        <v>3</v>
      </c>
      <c r="H529" t="s">
        <v>88</v>
      </c>
      <c r="I529" s="4">
        <f t="shared" si="8"/>
        <v>54.500000000000007</v>
      </c>
      <c r="J529">
        <v>8.7200000000000006</v>
      </c>
      <c r="K529" s="4" t="s">
        <v>6149</v>
      </c>
    </row>
    <row r="530" spans="1:11" hidden="1">
      <c r="A530" t="s">
        <v>1402</v>
      </c>
      <c r="B530" s="3">
        <v>41793</v>
      </c>
      <c r="C530" t="s">
        <v>14827</v>
      </c>
      <c r="D530">
        <v>2</v>
      </c>
      <c r="E530" t="s">
        <v>14828</v>
      </c>
      <c r="F530" t="s">
        <v>26</v>
      </c>
      <c r="G530" t="s">
        <v>13</v>
      </c>
      <c r="H530" t="s">
        <v>14829</v>
      </c>
      <c r="I530" s="4">
        <f t="shared" si="8"/>
        <v>853.43750000000011</v>
      </c>
      <c r="J530">
        <v>136.55000000000001</v>
      </c>
      <c r="K530" s="14" t="s">
        <v>6145</v>
      </c>
    </row>
    <row r="531" spans="1:11" hidden="1">
      <c r="A531" t="s">
        <v>1406</v>
      </c>
      <c r="B531" s="3">
        <v>41793</v>
      </c>
      <c r="C531" t="s">
        <v>14764</v>
      </c>
      <c r="D531">
        <v>2</v>
      </c>
      <c r="E531" t="s">
        <v>14830</v>
      </c>
      <c r="F531" t="s">
        <v>26</v>
      </c>
      <c r="G531" t="s">
        <v>13</v>
      </c>
      <c r="H531" t="s">
        <v>88</v>
      </c>
      <c r="I531" s="4">
        <f t="shared" si="8"/>
        <v>172.4375</v>
      </c>
      <c r="J531">
        <v>27.59</v>
      </c>
      <c r="K531" s="14" t="s">
        <v>6145</v>
      </c>
    </row>
    <row r="532" spans="1:11" hidden="1">
      <c r="A532" t="s">
        <v>1410</v>
      </c>
      <c r="B532" s="3">
        <v>41793</v>
      </c>
      <c r="C532" t="s">
        <v>2</v>
      </c>
      <c r="D532">
        <v>2</v>
      </c>
      <c r="E532" t="s">
        <v>14831</v>
      </c>
      <c r="F532" t="s">
        <v>18</v>
      </c>
      <c r="G532" t="s">
        <v>3</v>
      </c>
      <c r="H532" t="s">
        <v>88</v>
      </c>
      <c r="I532" s="4">
        <f t="shared" si="8"/>
        <v>252.81250000000003</v>
      </c>
      <c r="J532">
        <v>40.450000000000003</v>
      </c>
      <c r="K532" s="4" t="s">
        <v>6149</v>
      </c>
    </row>
    <row r="533" spans="1:11" hidden="1">
      <c r="A533" t="s">
        <v>79</v>
      </c>
      <c r="B533" s="3">
        <v>41793</v>
      </c>
      <c r="C533" t="s">
        <v>14832</v>
      </c>
      <c r="D533">
        <v>2</v>
      </c>
      <c r="E533" t="s">
        <v>14833</v>
      </c>
      <c r="F533" t="s">
        <v>26</v>
      </c>
      <c r="G533" t="s">
        <v>13</v>
      </c>
      <c r="H533" t="s">
        <v>14834</v>
      </c>
      <c r="I533" s="4">
        <f t="shared" si="8"/>
        <v>853.43750000000011</v>
      </c>
      <c r="J533">
        <v>136.55000000000001</v>
      </c>
      <c r="K533" s="14" t="s">
        <v>6145</v>
      </c>
    </row>
    <row r="534" spans="1:11" hidden="1">
      <c r="A534" t="s">
        <v>1418</v>
      </c>
      <c r="B534" s="3">
        <v>41793</v>
      </c>
      <c r="C534" t="s">
        <v>14835</v>
      </c>
      <c r="D534">
        <v>2</v>
      </c>
      <c r="E534" t="s">
        <v>14836</v>
      </c>
      <c r="F534" t="s">
        <v>26</v>
      </c>
      <c r="G534" t="s">
        <v>13</v>
      </c>
      <c r="H534" t="s">
        <v>14837</v>
      </c>
      <c r="I534" s="4">
        <f t="shared" si="8"/>
        <v>2760.6875</v>
      </c>
      <c r="J534">
        <v>441.71</v>
      </c>
      <c r="K534" s="14" t="s">
        <v>6145</v>
      </c>
    </row>
    <row r="535" spans="1:11" hidden="1">
      <c r="A535" t="s">
        <v>1422</v>
      </c>
      <c r="B535" s="3">
        <v>41793</v>
      </c>
      <c r="C535" t="s">
        <v>14838</v>
      </c>
      <c r="D535">
        <v>2</v>
      </c>
      <c r="E535" t="s">
        <v>14839</v>
      </c>
      <c r="F535" t="s">
        <v>26</v>
      </c>
      <c r="G535" t="s">
        <v>13</v>
      </c>
      <c r="H535" t="s">
        <v>13576</v>
      </c>
      <c r="I535" s="4">
        <f t="shared" si="8"/>
        <v>1025.9375</v>
      </c>
      <c r="J535">
        <v>164.15</v>
      </c>
      <c r="K535" s="14" t="s">
        <v>6145</v>
      </c>
    </row>
    <row r="536" spans="1:11" hidden="1">
      <c r="A536" t="s">
        <v>1426</v>
      </c>
      <c r="B536" s="3">
        <v>41793</v>
      </c>
      <c r="C536" t="s">
        <v>14840</v>
      </c>
      <c r="D536">
        <v>2</v>
      </c>
      <c r="E536" t="s">
        <v>14841</v>
      </c>
      <c r="F536" t="s">
        <v>26</v>
      </c>
      <c r="G536" t="s">
        <v>13</v>
      </c>
      <c r="H536" t="s">
        <v>14842</v>
      </c>
      <c r="I536" s="4">
        <f t="shared" si="8"/>
        <v>853.43750000000011</v>
      </c>
      <c r="J536">
        <v>136.55000000000001</v>
      </c>
      <c r="K536" s="14" t="s">
        <v>6145</v>
      </c>
    </row>
    <row r="537" spans="1:11" hidden="1">
      <c r="A537" t="s">
        <v>1429</v>
      </c>
      <c r="B537" s="3">
        <v>41793</v>
      </c>
      <c r="C537" t="s">
        <v>14843</v>
      </c>
      <c r="D537">
        <v>2</v>
      </c>
      <c r="E537" t="s">
        <v>14844</v>
      </c>
      <c r="F537" t="s">
        <v>26</v>
      </c>
      <c r="G537" t="s">
        <v>13</v>
      </c>
      <c r="H537" t="s">
        <v>14845</v>
      </c>
      <c r="I537" s="4">
        <f t="shared" si="8"/>
        <v>2870.6875</v>
      </c>
      <c r="J537">
        <v>459.31</v>
      </c>
      <c r="K537" s="14" t="s">
        <v>6145</v>
      </c>
    </row>
    <row r="538" spans="1:11" hidden="1">
      <c r="A538" t="s">
        <v>9459</v>
      </c>
      <c r="B538" s="3">
        <v>41793</v>
      </c>
      <c r="C538" t="s">
        <v>14846</v>
      </c>
      <c r="D538">
        <v>2</v>
      </c>
      <c r="E538" t="s">
        <v>14847</v>
      </c>
      <c r="F538" t="s">
        <v>26</v>
      </c>
      <c r="G538" t="s">
        <v>13</v>
      </c>
      <c r="H538" t="s">
        <v>14848</v>
      </c>
      <c r="I538" s="4">
        <f t="shared" si="8"/>
        <v>853.43750000000011</v>
      </c>
      <c r="J538">
        <v>136.55000000000001</v>
      </c>
      <c r="K538" s="14" t="s">
        <v>6145</v>
      </c>
    </row>
    <row r="539" spans="1:11" hidden="1">
      <c r="A539" t="s">
        <v>1433</v>
      </c>
      <c r="B539" s="3">
        <v>41793</v>
      </c>
      <c r="C539" t="s">
        <v>14849</v>
      </c>
      <c r="D539">
        <v>2</v>
      </c>
      <c r="E539" t="s">
        <v>14850</v>
      </c>
      <c r="F539" t="s">
        <v>26</v>
      </c>
      <c r="G539" t="s">
        <v>13</v>
      </c>
      <c r="H539" t="s">
        <v>14851</v>
      </c>
      <c r="I539" s="4">
        <f t="shared" si="8"/>
        <v>1982.75</v>
      </c>
      <c r="J539">
        <v>317.24</v>
      </c>
      <c r="K539" s="14" t="s">
        <v>6145</v>
      </c>
    </row>
    <row r="540" spans="1:11" hidden="1">
      <c r="A540" t="s">
        <v>1437</v>
      </c>
      <c r="B540" s="3">
        <v>41793</v>
      </c>
      <c r="C540" t="s">
        <v>14852</v>
      </c>
      <c r="D540">
        <v>2</v>
      </c>
      <c r="E540" t="s">
        <v>14853</v>
      </c>
      <c r="F540" t="s">
        <v>26</v>
      </c>
      <c r="G540" t="s">
        <v>13</v>
      </c>
      <c r="H540" t="s">
        <v>14854</v>
      </c>
      <c r="I540" s="4">
        <f t="shared" si="8"/>
        <v>8227.25</v>
      </c>
      <c r="J540" s="4">
        <v>1316.36</v>
      </c>
      <c r="K540" s="14" t="s">
        <v>6145</v>
      </c>
    </row>
    <row r="541" spans="1:11" hidden="1">
      <c r="A541" t="s">
        <v>1441</v>
      </c>
      <c r="B541" s="3">
        <v>41793</v>
      </c>
      <c r="C541" t="s">
        <v>2</v>
      </c>
      <c r="D541">
        <v>2</v>
      </c>
      <c r="E541" t="s">
        <v>14855</v>
      </c>
      <c r="F541" t="s">
        <v>18</v>
      </c>
      <c r="G541" t="s">
        <v>3</v>
      </c>
      <c r="H541" t="s">
        <v>9187</v>
      </c>
      <c r="I541" s="4">
        <f t="shared" si="8"/>
        <v>584.6875</v>
      </c>
      <c r="J541">
        <v>93.55</v>
      </c>
      <c r="K541" s="4" t="s">
        <v>6149</v>
      </c>
    </row>
    <row r="542" spans="1:11" hidden="1">
      <c r="A542" s="1" t="s">
        <v>1464</v>
      </c>
      <c r="B542" s="13">
        <v>41793</v>
      </c>
      <c r="C542" s="1" t="s">
        <v>16</v>
      </c>
      <c r="D542" s="1">
        <v>2</v>
      </c>
      <c r="E542" s="1" t="s">
        <v>14207</v>
      </c>
      <c r="F542" s="1" t="s">
        <v>18</v>
      </c>
      <c r="G542" s="1" t="s">
        <v>3</v>
      </c>
      <c r="H542" s="1" t="s">
        <v>2799</v>
      </c>
      <c r="I542" s="4">
        <f t="shared" si="8"/>
        <v>861.875</v>
      </c>
      <c r="J542" s="1">
        <v>137.9</v>
      </c>
      <c r="K542" s="4" t="s">
        <v>6149</v>
      </c>
    </row>
    <row r="543" spans="1:11" hidden="1">
      <c r="A543" t="s">
        <v>1464</v>
      </c>
      <c r="B543" s="3">
        <v>41793</v>
      </c>
      <c r="C543" t="s">
        <v>16</v>
      </c>
      <c r="D543">
        <v>2</v>
      </c>
      <c r="E543" t="s">
        <v>14207</v>
      </c>
      <c r="F543" t="s">
        <v>18</v>
      </c>
      <c r="G543" t="s">
        <v>3</v>
      </c>
      <c r="H543" t="s">
        <v>2799</v>
      </c>
      <c r="I543" s="4">
        <f t="shared" si="8"/>
        <v>860.9375</v>
      </c>
      <c r="J543">
        <v>137.75</v>
      </c>
      <c r="K543" s="4" t="s">
        <v>6149</v>
      </c>
    </row>
    <row r="544" spans="1:11" hidden="1">
      <c r="A544" t="s">
        <v>1464</v>
      </c>
      <c r="B544" s="3">
        <v>41793</v>
      </c>
      <c r="C544" t="s">
        <v>16</v>
      </c>
      <c r="D544">
        <v>2</v>
      </c>
      <c r="E544" t="s">
        <v>14207</v>
      </c>
      <c r="F544" t="s">
        <v>18</v>
      </c>
      <c r="G544" t="s">
        <v>3</v>
      </c>
      <c r="H544" t="s">
        <v>2799</v>
      </c>
      <c r="I544" s="4">
        <f t="shared" si="8"/>
        <v>-861.875</v>
      </c>
      <c r="J544">
        <v>-137.9</v>
      </c>
      <c r="K544" s="4" t="s">
        <v>6149</v>
      </c>
    </row>
    <row r="545" spans="1:11" hidden="1">
      <c r="A545" t="s">
        <v>109</v>
      </c>
      <c r="B545" s="3">
        <v>41793</v>
      </c>
      <c r="C545" t="s">
        <v>14394</v>
      </c>
      <c r="D545">
        <v>2</v>
      </c>
      <c r="E545" t="s">
        <v>14856</v>
      </c>
      <c r="F545" t="s">
        <v>26</v>
      </c>
      <c r="G545" t="s">
        <v>13</v>
      </c>
      <c r="H545" t="s">
        <v>14396</v>
      </c>
      <c r="I545" s="4">
        <f t="shared" si="8"/>
        <v>2525.875</v>
      </c>
      <c r="J545">
        <v>404.14</v>
      </c>
      <c r="K545" s="14" t="s">
        <v>6145</v>
      </c>
    </row>
    <row r="546" spans="1:11" hidden="1">
      <c r="A546" t="s">
        <v>1467</v>
      </c>
      <c r="B546" s="3">
        <v>41793</v>
      </c>
      <c r="C546" t="s">
        <v>14394</v>
      </c>
      <c r="D546">
        <v>2</v>
      </c>
      <c r="E546" t="s">
        <v>14857</v>
      </c>
      <c r="F546" t="s">
        <v>26</v>
      </c>
      <c r="G546" t="s">
        <v>13</v>
      </c>
      <c r="H546" t="s">
        <v>14858</v>
      </c>
      <c r="I546" s="4">
        <f t="shared" si="8"/>
        <v>2525.875</v>
      </c>
      <c r="J546">
        <v>404.14</v>
      </c>
      <c r="K546" s="14" t="s">
        <v>6145</v>
      </c>
    </row>
    <row r="547" spans="1:11" hidden="1">
      <c r="A547" t="s">
        <v>1471</v>
      </c>
      <c r="B547" s="3">
        <v>41793</v>
      </c>
      <c r="C547" t="s">
        <v>14859</v>
      </c>
      <c r="D547">
        <v>2</v>
      </c>
      <c r="E547" t="s">
        <v>14860</v>
      </c>
      <c r="F547" t="s">
        <v>26</v>
      </c>
      <c r="G547" t="s">
        <v>13</v>
      </c>
      <c r="H547" t="s">
        <v>14861</v>
      </c>
      <c r="I547" s="4">
        <f t="shared" si="8"/>
        <v>853.43750000000011</v>
      </c>
      <c r="J547">
        <v>136.55000000000001</v>
      </c>
      <c r="K547" s="14" t="s">
        <v>6145</v>
      </c>
    </row>
    <row r="548" spans="1:11" hidden="1">
      <c r="A548" t="s">
        <v>110</v>
      </c>
      <c r="B548" s="3">
        <v>41793</v>
      </c>
      <c r="C548" t="s">
        <v>14862</v>
      </c>
      <c r="D548">
        <v>2</v>
      </c>
      <c r="E548" t="s">
        <v>14863</v>
      </c>
      <c r="F548" t="s">
        <v>26</v>
      </c>
      <c r="G548" t="s">
        <v>13</v>
      </c>
      <c r="H548" t="s">
        <v>7887</v>
      </c>
      <c r="I548" s="4">
        <f t="shared" si="8"/>
        <v>853.43750000000011</v>
      </c>
      <c r="J548">
        <v>136.55000000000001</v>
      </c>
      <c r="K548" s="14" t="s">
        <v>6145</v>
      </c>
    </row>
    <row r="549" spans="1:11" hidden="1">
      <c r="A549" t="s">
        <v>112</v>
      </c>
      <c r="B549" s="3">
        <v>41793</v>
      </c>
      <c r="C549" t="s">
        <v>14864</v>
      </c>
      <c r="D549">
        <v>2</v>
      </c>
      <c r="E549" t="s">
        <v>14865</v>
      </c>
      <c r="F549" t="s">
        <v>26</v>
      </c>
      <c r="G549" t="s">
        <v>13</v>
      </c>
      <c r="H549" t="s">
        <v>14866</v>
      </c>
      <c r="I549" s="4">
        <f t="shared" si="8"/>
        <v>853.43750000000011</v>
      </c>
      <c r="J549">
        <v>136.55000000000001</v>
      </c>
      <c r="K549" s="14" t="s">
        <v>6145</v>
      </c>
    </row>
    <row r="550" spans="1:11" hidden="1">
      <c r="A550" t="s">
        <v>4678</v>
      </c>
      <c r="B550" s="3">
        <v>41793</v>
      </c>
      <c r="C550" t="s">
        <v>14867</v>
      </c>
      <c r="D550">
        <v>2</v>
      </c>
      <c r="E550" t="s">
        <v>14868</v>
      </c>
      <c r="F550" t="s">
        <v>26</v>
      </c>
      <c r="G550" t="s">
        <v>13</v>
      </c>
      <c r="H550" t="s">
        <v>88</v>
      </c>
      <c r="I550" s="4">
        <f t="shared" si="8"/>
        <v>405.1875</v>
      </c>
      <c r="J550">
        <v>64.83</v>
      </c>
      <c r="K550" s="14" t="s">
        <v>6145</v>
      </c>
    </row>
    <row r="551" spans="1:11" hidden="1">
      <c r="A551" t="s">
        <v>1474</v>
      </c>
      <c r="B551" s="3">
        <v>41793</v>
      </c>
      <c r="C551" t="s">
        <v>2</v>
      </c>
      <c r="D551">
        <v>2</v>
      </c>
      <c r="E551" t="s">
        <v>14869</v>
      </c>
      <c r="F551" t="s">
        <v>18</v>
      </c>
      <c r="G551" t="s">
        <v>3</v>
      </c>
      <c r="H551" t="s">
        <v>1534</v>
      </c>
      <c r="I551" s="4">
        <f t="shared" si="8"/>
        <v>1555</v>
      </c>
      <c r="J551">
        <v>248.8</v>
      </c>
      <c r="K551" s="4" t="s">
        <v>6149</v>
      </c>
    </row>
    <row r="552" spans="1:11" hidden="1">
      <c r="A552" t="s">
        <v>113</v>
      </c>
      <c r="B552" s="3">
        <v>41793</v>
      </c>
      <c r="C552" t="s">
        <v>14870</v>
      </c>
      <c r="D552">
        <v>2</v>
      </c>
      <c r="E552" t="s">
        <v>14871</v>
      </c>
      <c r="F552" t="s">
        <v>26</v>
      </c>
      <c r="G552" t="s">
        <v>13</v>
      </c>
      <c r="H552" t="s">
        <v>6044</v>
      </c>
      <c r="I552" s="4">
        <f t="shared" si="8"/>
        <v>853.43750000000011</v>
      </c>
      <c r="J552">
        <v>136.55000000000001</v>
      </c>
      <c r="K552" s="14" t="s">
        <v>6145</v>
      </c>
    </row>
    <row r="553" spans="1:11" hidden="1">
      <c r="A553" t="s">
        <v>116</v>
      </c>
      <c r="B553" s="3">
        <v>41793</v>
      </c>
      <c r="C553" t="s">
        <v>652</v>
      </c>
      <c r="D553">
        <v>2</v>
      </c>
      <c r="E553" t="s">
        <v>14872</v>
      </c>
      <c r="F553" t="s">
        <v>18</v>
      </c>
      <c r="G553" t="s">
        <v>3</v>
      </c>
      <c r="H553" t="s">
        <v>88</v>
      </c>
      <c r="I553" s="4">
        <f t="shared" si="8"/>
        <v>70</v>
      </c>
      <c r="J553">
        <v>11.2</v>
      </c>
      <c r="K553" s="4" t="s">
        <v>6149</v>
      </c>
    </row>
    <row r="554" spans="1:11" hidden="1">
      <c r="A554" t="s">
        <v>1478</v>
      </c>
      <c r="B554" s="3">
        <v>41793</v>
      </c>
      <c r="C554" t="s">
        <v>14873</v>
      </c>
      <c r="D554">
        <v>2</v>
      </c>
      <c r="E554" t="s">
        <v>14874</v>
      </c>
      <c r="F554" t="s">
        <v>26</v>
      </c>
      <c r="G554" t="s">
        <v>13</v>
      </c>
      <c r="H554" t="s">
        <v>14875</v>
      </c>
      <c r="I554" s="4">
        <f t="shared" si="8"/>
        <v>853.43750000000011</v>
      </c>
      <c r="J554">
        <v>136.55000000000001</v>
      </c>
      <c r="K554" s="14" t="s">
        <v>6145</v>
      </c>
    </row>
    <row r="555" spans="1:11" hidden="1">
      <c r="A555" t="s">
        <v>1481</v>
      </c>
      <c r="B555" s="3">
        <v>41793</v>
      </c>
      <c r="C555" t="s">
        <v>14876</v>
      </c>
      <c r="D555">
        <v>2</v>
      </c>
      <c r="E555" t="s">
        <v>14877</v>
      </c>
      <c r="F555" t="s">
        <v>26</v>
      </c>
      <c r="G555" t="s">
        <v>13</v>
      </c>
      <c r="H555" t="s">
        <v>3330</v>
      </c>
      <c r="I555" s="4">
        <f t="shared" si="8"/>
        <v>2491.375</v>
      </c>
      <c r="J555">
        <v>398.62</v>
      </c>
      <c r="K555" s="14" t="s">
        <v>6145</v>
      </c>
    </row>
    <row r="556" spans="1:11" hidden="1">
      <c r="A556" t="s">
        <v>1484</v>
      </c>
      <c r="B556" s="3">
        <v>41793</v>
      </c>
      <c r="C556" t="s">
        <v>14878</v>
      </c>
      <c r="D556">
        <v>2</v>
      </c>
      <c r="E556" t="s">
        <v>14879</v>
      </c>
      <c r="F556" t="s">
        <v>26</v>
      </c>
      <c r="G556" t="s">
        <v>13</v>
      </c>
      <c r="H556" t="s">
        <v>14880</v>
      </c>
      <c r="I556" s="4">
        <f t="shared" si="8"/>
        <v>991.375</v>
      </c>
      <c r="J556">
        <v>158.62</v>
      </c>
      <c r="K556" s="14" t="s">
        <v>6145</v>
      </c>
    </row>
    <row r="557" spans="1:11" hidden="1">
      <c r="A557" t="s">
        <v>1488</v>
      </c>
      <c r="B557" s="3">
        <v>41793</v>
      </c>
      <c r="C557" t="s">
        <v>14881</v>
      </c>
      <c r="D557">
        <v>2</v>
      </c>
      <c r="E557" t="s">
        <v>14882</v>
      </c>
      <c r="F557" t="s">
        <v>26</v>
      </c>
      <c r="G557" t="s">
        <v>13</v>
      </c>
      <c r="H557" t="s">
        <v>14883</v>
      </c>
      <c r="I557" s="4">
        <f t="shared" si="8"/>
        <v>853.43750000000011</v>
      </c>
      <c r="J557">
        <v>136.55000000000001</v>
      </c>
      <c r="K557" s="14" t="s">
        <v>6145</v>
      </c>
    </row>
    <row r="558" spans="1:11" hidden="1">
      <c r="A558" t="s">
        <v>1492</v>
      </c>
      <c r="B558" s="3">
        <v>41793</v>
      </c>
      <c r="C558" t="s">
        <v>14884</v>
      </c>
      <c r="D558">
        <v>2</v>
      </c>
      <c r="E558" t="s">
        <v>14885</v>
      </c>
      <c r="F558" t="s">
        <v>26</v>
      </c>
      <c r="G558" t="s">
        <v>13</v>
      </c>
      <c r="H558" t="s">
        <v>6753</v>
      </c>
      <c r="I558" s="4">
        <f t="shared" si="8"/>
        <v>172.4375</v>
      </c>
      <c r="J558">
        <v>27.59</v>
      </c>
      <c r="K558" s="14" t="s">
        <v>6145</v>
      </c>
    </row>
    <row r="559" spans="1:11" hidden="1">
      <c r="A559" s="1" t="s">
        <v>120</v>
      </c>
      <c r="B559" s="13">
        <v>41794</v>
      </c>
      <c r="C559" s="1" t="s">
        <v>16</v>
      </c>
      <c r="D559" s="1">
        <v>2</v>
      </c>
      <c r="E559" s="1" t="s">
        <v>14208</v>
      </c>
      <c r="F559" s="1" t="s">
        <v>18</v>
      </c>
      <c r="G559" s="1" t="s">
        <v>3</v>
      </c>
      <c r="H559" s="1" t="s">
        <v>13532</v>
      </c>
      <c r="I559" s="4">
        <f t="shared" si="8"/>
        <v>2659.1875</v>
      </c>
      <c r="J559" s="1">
        <v>425.47</v>
      </c>
      <c r="K559" s="4" t="s">
        <v>6149</v>
      </c>
    </row>
    <row r="560" spans="1:11" hidden="1">
      <c r="A560" t="s">
        <v>120</v>
      </c>
      <c r="B560" s="3">
        <v>41794</v>
      </c>
      <c r="C560" t="s">
        <v>16</v>
      </c>
      <c r="D560">
        <v>2</v>
      </c>
      <c r="E560" t="s">
        <v>14208</v>
      </c>
      <c r="F560" t="s">
        <v>18</v>
      </c>
      <c r="G560" t="s">
        <v>3</v>
      </c>
      <c r="H560" t="s">
        <v>13532</v>
      </c>
      <c r="I560" s="4">
        <f t="shared" si="8"/>
        <v>2659.1875</v>
      </c>
      <c r="J560">
        <v>425.47</v>
      </c>
      <c r="K560" s="4" t="s">
        <v>6149</v>
      </c>
    </row>
    <row r="561" spans="1:11" hidden="1">
      <c r="A561" t="s">
        <v>120</v>
      </c>
      <c r="B561" s="3">
        <v>41794</v>
      </c>
      <c r="C561" t="s">
        <v>16</v>
      </c>
      <c r="D561">
        <v>2</v>
      </c>
      <c r="E561" t="s">
        <v>14208</v>
      </c>
      <c r="F561" t="s">
        <v>18</v>
      </c>
      <c r="G561" t="s">
        <v>3</v>
      </c>
      <c r="H561" t="s">
        <v>13532</v>
      </c>
      <c r="I561" s="4">
        <f t="shared" si="8"/>
        <v>-2659.1875</v>
      </c>
      <c r="J561">
        <v>-425.47</v>
      </c>
      <c r="K561" s="4" t="s">
        <v>6149</v>
      </c>
    </row>
    <row r="562" spans="1:11" hidden="1">
      <c r="A562" t="s">
        <v>1506</v>
      </c>
      <c r="B562" s="3">
        <v>41794</v>
      </c>
      <c r="C562" t="s">
        <v>14886</v>
      </c>
      <c r="D562">
        <v>2</v>
      </c>
      <c r="E562" t="s">
        <v>14887</v>
      </c>
      <c r="F562" t="s">
        <v>26</v>
      </c>
      <c r="G562" t="s">
        <v>13</v>
      </c>
      <c r="H562" t="s">
        <v>1531</v>
      </c>
      <c r="I562" s="4">
        <f t="shared" si="8"/>
        <v>2268.125</v>
      </c>
      <c r="J562">
        <v>362.9</v>
      </c>
      <c r="K562" s="14" t="s">
        <v>6145</v>
      </c>
    </row>
    <row r="563" spans="1:11" hidden="1">
      <c r="A563" t="s">
        <v>123</v>
      </c>
      <c r="B563" s="3">
        <v>41794</v>
      </c>
      <c r="C563" t="s">
        <v>14888</v>
      </c>
      <c r="D563">
        <v>2</v>
      </c>
      <c r="E563" t="s">
        <v>14889</v>
      </c>
      <c r="F563" t="s">
        <v>26</v>
      </c>
      <c r="G563" t="s">
        <v>13</v>
      </c>
      <c r="H563" t="s">
        <v>14890</v>
      </c>
      <c r="I563" s="4">
        <f t="shared" si="8"/>
        <v>1534.5</v>
      </c>
      <c r="J563">
        <v>245.52</v>
      </c>
      <c r="K563" s="14" t="s">
        <v>6145</v>
      </c>
    </row>
    <row r="564" spans="1:11" hidden="1">
      <c r="A564" t="s">
        <v>1510</v>
      </c>
      <c r="B564" s="3">
        <v>41794</v>
      </c>
      <c r="C564" t="s">
        <v>652</v>
      </c>
      <c r="D564">
        <v>2</v>
      </c>
      <c r="E564" t="s">
        <v>14891</v>
      </c>
      <c r="F564" t="s">
        <v>18</v>
      </c>
      <c r="G564" t="s">
        <v>3</v>
      </c>
      <c r="H564" t="s">
        <v>10256</v>
      </c>
      <c r="I564" s="4">
        <f t="shared" si="8"/>
        <v>372.875</v>
      </c>
      <c r="J564">
        <v>59.66</v>
      </c>
      <c r="K564" s="4" t="s">
        <v>6149</v>
      </c>
    </row>
    <row r="565" spans="1:11" hidden="1">
      <c r="A565" t="s">
        <v>1517</v>
      </c>
      <c r="B565" s="3">
        <v>41794</v>
      </c>
      <c r="C565" t="s">
        <v>14892</v>
      </c>
      <c r="D565">
        <v>2</v>
      </c>
      <c r="E565" t="s">
        <v>14893</v>
      </c>
      <c r="F565" t="s">
        <v>26</v>
      </c>
      <c r="G565" t="s">
        <v>13</v>
      </c>
      <c r="H565" t="s">
        <v>5024</v>
      </c>
      <c r="I565" s="4">
        <f t="shared" si="8"/>
        <v>853.43750000000011</v>
      </c>
      <c r="J565">
        <v>136.55000000000001</v>
      </c>
      <c r="K565" s="14" t="s">
        <v>6145</v>
      </c>
    </row>
    <row r="566" spans="1:11" hidden="1">
      <c r="A566" s="1" t="s">
        <v>1524</v>
      </c>
      <c r="B566" s="13">
        <v>41794</v>
      </c>
      <c r="C566" s="1" t="s">
        <v>49</v>
      </c>
      <c r="D566" s="1">
        <v>2</v>
      </c>
      <c r="E566" s="1" t="s">
        <v>14209</v>
      </c>
      <c r="F566" s="1" t="s">
        <v>18</v>
      </c>
      <c r="G566" s="1" t="s">
        <v>3</v>
      </c>
      <c r="H566" s="1" t="s">
        <v>14210</v>
      </c>
      <c r="I566" s="4">
        <f t="shared" si="8"/>
        <v>172.4375</v>
      </c>
      <c r="J566" s="1">
        <v>27.59</v>
      </c>
      <c r="K566" s="4" t="s">
        <v>6149</v>
      </c>
    </row>
    <row r="567" spans="1:11" hidden="1">
      <c r="A567" t="s">
        <v>1524</v>
      </c>
      <c r="B567" s="3">
        <v>41794</v>
      </c>
      <c r="C567" t="s">
        <v>49</v>
      </c>
      <c r="D567">
        <v>2</v>
      </c>
      <c r="E567" t="s">
        <v>14209</v>
      </c>
      <c r="F567" t="s">
        <v>18</v>
      </c>
      <c r="G567" t="s">
        <v>3</v>
      </c>
      <c r="H567" t="s">
        <v>14210</v>
      </c>
      <c r="I567" s="4">
        <f t="shared" si="8"/>
        <v>332.375</v>
      </c>
      <c r="J567">
        <v>53.18</v>
      </c>
      <c r="K567" s="4" t="s">
        <v>6149</v>
      </c>
    </row>
    <row r="568" spans="1:11" hidden="1">
      <c r="A568" t="s">
        <v>1524</v>
      </c>
      <c r="B568" s="3">
        <v>41794</v>
      </c>
      <c r="C568" t="s">
        <v>49</v>
      </c>
      <c r="D568">
        <v>2</v>
      </c>
      <c r="E568" t="s">
        <v>14209</v>
      </c>
      <c r="F568" t="s">
        <v>18</v>
      </c>
      <c r="G568" t="s">
        <v>3</v>
      </c>
      <c r="H568" t="s">
        <v>14210</v>
      </c>
      <c r="I568" s="4">
        <f t="shared" si="8"/>
        <v>-172.4375</v>
      </c>
      <c r="J568">
        <v>-27.59</v>
      </c>
      <c r="K568" s="4" t="s">
        <v>6149</v>
      </c>
    </row>
    <row r="569" spans="1:11" hidden="1">
      <c r="A569" t="s">
        <v>1528</v>
      </c>
      <c r="B569" s="3">
        <v>41794</v>
      </c>
      <c r="C569" t="s">
        <v>14894</v>
      </c>
      <c r="D569">
        <v>2</v>
      </c>
      <c r="E569" t="s">
        <v>14895</v>
      </c>
      <c r="F569" t="s">
        <v>26</v>
      </c>
      <c r="G569" t="s">
        <v>13</v>
      </c>
      <c r="H569" t="s">
        <v>1688</v>
      </c>
      <c r="I569" s="4">
        <f t="shared" si="8"/>
        <v>1534.5</v>
      </c>
      <c r="J569">
        <v>245.52</v>
      </c>
      <c r="K569" s="14" t="s">
        <v>6145</v>
      </c>
    </row>
    <row r="570" spans="1:11" hidden="1">
      <c r="A570" t="s">
        <v>126</v>
      </c>
      <c r="B570" s="3">
        <v>41794</v>
      </c>
      <c r="C570" t="s">
        <v>2</v>
      </c>
      <c r="D570">
        <v>2</v>
      </c>
      <c r="E570" t="s">
        <v>14896</v>
      </c>
      <c r="F570" t="s">
        <v>18</v>
      </c>
      <c r="G570" t="s">
        <v>3</v>
      </c>
      <c r="H570" t="s">
        <v>14472</v>
      </c>
      <c r="I570" s="4">
        <f t="shared" si="8"/>
        <v>290.875</v>
      </c>
      <c r="J570">
        <v>46.54</v>
      </c>
      <c r="K570" s="4" t="s">
        <v>6149</v>
      </c>
    </row>
    <row r="571" spans="1:11" hidden="1">
      <c r="A571" t="s">
        <v>1532</v>
      </c>
      <c r="B571" s="3">
        <v>41794</v>
      </c>
      <c r="C571" t="s">
        <v>14897</v>
      </c>
      <c r="D571">
        <v>2</v>
      </c>
      <c r="E571" t="s">
        <v>14898</v>
      </c>
      <c r="F571" t="s">
        <v>26</v>
      </c>
      <c r="G571" t="s">
        <v>13</v>
      </c>
      <c r="H571" t="s">
        <v>14899</v>
      </c>
      <c r="I571" s="4">
        <f t="shared" si="8"/>
        <v>3413.8125</v>
      </c>
      <c r="J571">
        <v>546.21</v>
      </c>
      <c r="K571" s="14" t="s">
        <v>6145</v>
      </c>
    </row>
    <row r="572" spans="1:11" hidden="1">
      <c r="A572" t="s">
        <v>1535</v>
      </c>
      <c r="B572" s="3">
        <v>41794</v>
      </c>
      <c r="C572" t="s">
        <v>14900</v>
      </c>
      <c r="D572">
        <v>2</v>
      </c>
      <c r="E572" t="s">
        <v>14901</v>
      </c>
      <c r="F572" t="s">
        <v>26</v>
      </c>
      <c r="G572" t="s">
        <v>13</v>
      </c>
      <c r="H572" t="s">
        <v>14902</v>
      </c>
      <c r="I572" s="4">
        <f t="shared" si="8"/>
        <v>1534.5</v>
      </c>
      <c r="J572">
        <v>245.52</v>
      </c>
      <c r="K572" s="14" t="s">
        <v>6145</v>
      </c>
    </row>
    <row r="573" spans="1:11" hidden="1">
      <c r="A573" t="s">
        <v>130</v>
      </c>
      <c r="B573" s="3">
        <v>41794</v>
      </c>
      <c r="C573" t="s">
        <v>2</v>
      </c>
      <c r="D573">
        <v>2</v>
      </c>
      <c r="E573" t="s">
        <v>14903</v>
      </c>
      <c r="F573" t="s">
        <v>18</v>
      </c>
      <c r="G573" t="s">
        <v>3</v>
      </c>
      <c r="H573" t="s">
        <v>88</v>
      </c>
      <c r="I573" s="4">
        <f t="shared" si="8"/>
        <v>277.8125</v>
      </c>
      <c r="J573">
        <v>44.45</v>
      </c>
      <c r="K573" s="4" t="s">
        <v>6149</v>
      </c>
    </row>
    <row r="574" spans="1:11" hidden="1">
      <c r="A574" t="s">
        <v>131</v>
      </c>
      <c r="B574" s="3">
        <v>41794</v>
      </c>
      <c r="C574" t="s">
        <v>14904</v>
      </c>
      <c r="D574">
        <v>2</v>
      </c>
      <c r="E574" t="s">
        <v>14905</v>
      </c>
      <c r="F574" t="s">
        <v>26</v>
      </c>
      <c r="G574" t="s">
        <v>13</v>
      </c>
      <c r="H574" t="s">
        <v>981</v>
      </c>
      <c r="I574" s="4">
        <f t="shared" si="8"/>
        <v>1534.5</v>
      </c>
      <c r="J574">
        <v>245.52</v>
      </c>
      <c r="K574" s="14" t="s">
        <v>6145</v>
      </c>
    </row>
    <row r="575" spans="1:11" hidden="1">
      <c r="A575" t="s">
        <v>188</v>
      </c>
      <c r="B575" s="3">
        <v>41794</v>
      </c>
      <c r="C575" t="s">
        <v>2</v>
      </c>
      <c r="D575">
        <v>2</v>
      </c>
      <c r="E575" t="s">
        <v>14906</v>
      </c>
      <c r="F575" t="s">
        <v>18</v>
      </c>
      <c r="G575" t="s">
        <v>3</v>
      </c>
      <c r="H575" t="s">
        <v>88</v>
      </c>
      <c r="I575" s="4">
        <f t="shared" si="8"/>
        <v>129.3125</v>
      </c>
      <c r="J575">
        <v>20.69</v>
      </c>
      <c r="K575" s="4" t="s">
        <v>6149</v>
      </c>
    </row>
    <row r="576" spans="1:11" hidden="1">
      <c r="A576" t="s">
        <v>1570</v>
      </c>
      <c r="B576" s="3">
        <v>41794</v>
      </c>
      <c r="C576" t="s">
        <v>14907</v>
      </c>
      <c r="D576">
        <v>2</v>
      </c>
      <c r="E576" t="s">
        <v>14908</v>
      </c>
      <c r="F576" t="s">
        <v>26</v>
      </c>
      <c r="G576" t="s">
        <v>13</v>
      </c>
      <c r="H576" t="s">
        <v>14909</v>
      </c>
      <c r="I576" s="4">
        <f t="shared" si="8"/>
        <v>3413.8125</v>
      </c>
      <c r="J576">
        <v>546.21</v>
      </c>
      <c r="K576" s="14" t="s">
        <v>6145</v>
      </c>
    </row>
    <row r="577" spans="1:11" hidden="1">
      <c r="A577" t="s">
        <v>4723</v>
      </c>
      <c r="B577" s="3">
        <v>41794</v>
      </c>
      <c r="C577" t="s">
        <v>14910</v>
      </c>
      <c r="D577">
        <v>2</v>
      </c>
      <c r="E577" t="s">
        <v>14911</v>
      </c>
      <c r="F577" t="s">
        <v>26</v>
      </c>
      <c r="G577" t="s">
        <v>13</v>
      </c>
      <c r="H577" t="s">
        <v>1360</v>
      </c>
      <c r="I577" s="4">
        <f t="shared" si="8"/>
        <v>853.43750000000011</v>
      </c>
      <c r="J577">
        <v>136.55000000000001</v>
      </c>
      <c r="K577" s="14" t="s">
        <v>6145</v>
      </c>
    </row>
    <row r="578" spans="1:11" hidden="1">
      <c r="A578" t="s">
        <v>4727</v>
      </c>
      <c r="B578" s="3">
        <v>41794</v>
      </c>
      <c r="C578" t="s">
        <v>14912</v>
      </c>
      <c r="D578">
        <v>2</v>
      </c>
      <c r="E578" t="s">
        <v>14913</v>
      </c>
      <c r="F578" t="s">
        <v>26</v>
      </c>
      <c r="G578" t="s">
        <v>13</v>
      </c>
      <c r="H578" t="s">
        <v>99</v>
      </c>
      <c r="I578" s="4">
        <f t="shared" si="8"/>
        <v>853.43750000000011</v>
      </c>
      <c r="J578">
        <v>136.55000000000001</v>
      </c>
      <c r="K578" s="14" t="s">
        <v>6145</v>
      </c>
    </row>
    <row r="579" spans="1:11" hidden="1">
      <c r="A579" t="s">
        <v>4731</v>
      </c>
      <c r="B579" s="3">
        <v>41794</v>
      </c>
      <c r="C579" t="s">
        <v>14914</v>
      </c>
      <c r="D579">
        <v>2</v>
      </c>
      <c r="E579" t="s">
        <v>14915</v>
      </c>
      <c r="F579" t="s">
        <v>26</v>
      </c>
      <c r="G579" t="s">
        <v>13</v>
      </c>
      <c r="H579" t="s">
        <v>7398</v>
      </c>
      <c r="I579" s="4">
        <f t="shared" si="8"/>
        <v>5201.5625</v>
      </c>
      <c r="J579">
        <v>832.25</v>
      </c>
      <c r="K579" s="14" t="s">
        <v>6145</v>
      </c>
    </row>
    <row r="580" spans="1:11" hidden="1">
      <c r="A580" t="s">
        <v>1573</v>
      </c>
      <c r="B580" s="3">
        <v>41794</v>
      </c>
      <c r="C580" t="s">
        <v>14916</v>
      </c>
      <c r="D580">
        <v>2</v>
      </c>
      <c r="E580" t="s">
        <v>14917</v>
      </c>
      <c r="F580" t="s">
        <v>26</v>
      </c>
      <c r="G580" t="s">
        <v>13</v>
      </c>
      <c r="H580" t="s">
        <v>14918</v>
      </c>
      <c r="I580" s="4">
        <f t="shared" si="8"/>
        <v>853.43750000000011</v>
      </c>
      <c r="J580">
        <v>136.55000000000001</v>
      </c>
      <c r="K580" s="14" t="s">
        <v>6145</v>
      </c>
    </row>
    <row r="581" spans="1:11" hidden="1">
      <c r="A581" s="1" t="s">
        <v>4386</v>
      </c>
      <c r="B581" s="13">
        <v>41794</v>
      </c>
      <c r="C581" s="1" t="s">
        <v>16</v>
      </c>
      <c r="D581" s="1">
        <v>2</v>
      </c>
      <c r="E581" s="1" t="s">
        <v>14211</v>
      </c>
      <c r="F581" s="1" t="s">
        <v>18</v>
      </c>
      <c r="G581" s="1" t="s">
        <v>3</v>
      </c>
      <c r="H581" s="1" t="s">
        <v>88</v>
      </c>
      <c r="I581" s="4">
        <f t="shared" si="8"/>
        <v>224.125</v>
      </c>
      <c r="J581" s="1">
        <v>35.86</v>
      </c>
      <c r="K581" s="4" t="s">
        <v>6149</v>
      </c>
    </row>
    <row r="582" spans="1:11" hidden="1">
      <c r="A582" t="s">
        <v>4386</v>
      </c>
      <c r="B582" s="3">
        <v>41794</v>
      </c>
      <c r="C582" t="s">
        <v>16</v>
      </c>
      <c r="D582">
        <v>2</v>
      </c>
      <c r="E582" t="s">
        <v>14211</v>
      </c>
      <c r="F582" t="s">
        <v>18</v>
      </c>
      <c r="G582" t="s">
        <v>3</v>
      </c>
      <c r="H582" t="s">
        <v>88</v>
      </c>
      <c r="I582" s="4">
        <f t="shared" si="8"/>
        <v>387.8125</v>
      </c>
      <c r="J582">
        <v>62.05</v>
      </c>
      <c r="K582" s="4" t="s">
        <v>6149</v>
      </c>
    </row>
    <row r="583" spans="1:11" hidden="1">
      <c r="A583" t="s">
        <v>4386</v>
      </c>
      <c r="B583" s="3">
        <v>41794</v>
      </c>
      <c r="C583" t="s">
        <v>16</v>
      </c>
      <c r="D583">
        <v>2</v>
      </c>
      <c r="E583" t="s">
        <v>14211</v>
      </c>
      <c r="F583" t="s">
        <v>18</v>
      </c>
      <c r="G583" t="s">
        <v>3</v>
      </c>
      <c r="H583" t="s">
        <v>88</v>
      </c>
      <c r="I583" s="4">
        <f t="shared" si="8"/>
        <v>-224.125</v>
      </c>
      <c r="J583">
        <v>-35.86</v>
      </c>
      <c r="K583" s="4" t="s">
        <v>6149</v>
      </c>
    </row>
    <row r="584" spans="1:11" hidden="1">
      <c r="A584" t="s">
        <v>191</v>
      </c>
      <c r="B584" s="3">
        <v>41794</v>
      </c>
      <c r="C584" t="s">
        <v>14919</v>
      </c>
      <c r="D584">
        <v>2</v>
      </c>
      <c r="E584" t="s">
        <v>14920</v>
      </c>
      <c r="F584" t="s">
        <v>26</v>
      </c>
      <c r="G584" t="s">
        <v>13</v>
      </c>
      <c r="H584" t="s">
        <v>12781</v>
      </c>
      <c r="I584" s="4">
        <f t="shared" si="8"/>
        <v>3551.75</v>
      </c>
      <c r="J584">
        <v>568.28</v>
      </c>
      <c r="K584" s="14" t="s">
        <v>6145</v>
      </c>
    </row>
    <row r="585" spans="1:11" hidden="1">
      <c r="A585" t="s">
        <v>1581</v>
      </c>
      <c r="B585" s="3">
        <v>41794</v>
      </c>
      <c r="C585" t="s">
        <v>2</v>
      </c>
      <c r="D585">
        <v>2</v>
      </c>
      <c r="E585" t="s">
        <v>14921</v>
      </c>
      <c r="F585" t="s">
        <v>18</v>
      </c>
      <c r="G585" t="s">
        <v>0</v>
      </c>
      <c r="H585" t="s">
        <v>5736</v>
      </c>
      <c r="I585" s="4">
        <f t="shared" si="8"/>
        <v>942.06249999999989</v>
      </c>
      <c r="J585">
        <v>150.72999999999999</v>
      </c>
      <c r="K585" s="4" t="s">
        <v>6149</v>
      </c>
    </row>
    <row r="586" spans="1:11" hidden="1">
      <c r="A586" t="s">
        <v>1583</v>
      </c>
      <c r="B586" s="3">
        <v>41794</v>
      </c>
      <c r="C586" t="s">
        <v>14922</v>
      </c>
      <c r="D586">
        <v>2</v>
      </c>
      <c r="E586" t="s">
        <v>14923</v>
      </c>
      <c r="F586" t="s">
        <v>26</v>
      </c>
      <c r="G586" t="s">
        <v>13</v>
      </c>
      <c r="H586" t="s">
        <v>4850</v>
      </c>
      <c r="I586" s="4">
        <f t="shared" ref="I586:I649" si="9">J586*100/16</f>
        <v>1534.5</v>
      </c>
      <c r="J586">
        <v>245.52</v>
      </c>
      <c r="K586" s="14" t="s">
        <v>6145</v>
      </c>
    </row>
    <row r="587" spans="1:11" hidden="1">
      <c r="A587" t="s">
        <v>1586</v>
      </c>
      <c r="B587" s="3">
        <v>41794</v>
      </c>
      <c r="C587" t="s">
        <v>14924</v>
      </c>
      <c r="D587">
        <v>2</v>
      </c>
      <c r="E587" t="s">
        <v>14925</v>
      </c>
      <c r="F587" t="s">
        <v>26</v>
      </c>
      <c r="G587" t="s">
        <v>13</v>
      </c>
      <c r="H587" t="s">
        <v>27</v>
      </c>
      <c r="I587" s="4">
        <f t="shared" si="9"/>
        <v>853.43750000000011</v>
      </c>
      <c r="J587">
        <v>136.55000000000001</v>
      </c>
      <c r="K587" s="14" t="s">
        <v>6145</v>
      </c>
    </row>
    <row r="588" spans="1:11" hidden="1">
      <c r="A588" t="s">
        <v>193</v>
      </c>
      <c r="B588" s="3">
        <v>41794</v>
      </c>
      <c r="C588" t="s">
        <v>2</v>
      </c>
      <c r="D588">
        <v>2</v>
      </c>
      <c r="E588" t="s">
        <v>14926</v>
      </c>
      <c r="F588" t="s">
        <v>18</v>
      </c>
      <c r="G588" t="s">
        <v>3</v>
      </c>
      <c r="H588" t="s">
        <v>14927</v>
      </c>
      <c r="I588" s="4">
        <f t="shared" si="9"/>
        <v>1114.625</v>
      </c>
      <c r="J588">
        <v>178.34</v>
      </c>
      <c r="K588" s="4" t="s">
        <v>6149</v>
      </c>
    </row>
    <row r="589" spans="1:11" hidden="1">
      <c r="A589" t="s">
        <v>8671</v>
      </c>
      <c r="B589" s="3">
        <v>41794</v>
      </c>
      <c r="C589" t="s">
        <v>14928</v>
      </c>
      <c r="D589">
        <v>2</v>
      </c>
      <c r="E589" t="s">
        <v>14929</v>
      </c>
      <c r="F589" t="s">
        <v>26</v>
      </c>
      <c r="G589" t="s">
        <v>13</v>
      </c>
      <c r="H589" t="s">
        <v>14930</v>
      </c>
      <c r="I589" s="4">
        <f t="shared" si="9"/>
        <v>1534.5</v>
      </c>
      <c r="J589">
        <v>245.52</v>
      </c>
      <c r="K589" s="14" t="s">
        <v>6145</v>
      </c>
    </row>
    <row r="590" spans="1:11" hidden="1">
      <c r="A590" t="s">
        <v>1590</v>
      </c>
      <c r="B590" s="3">
        <v>41794</v>
      </c>
      <c r="C590" t="s">
        <v>49</v>
      </c>
      <c r="D590">
        <v>2</v>
      </c>
      <c r="E590" t="s">
        <v>14931</v>
      </c>
      <c r="F590" t="s">
        <v>18</v>
      </c>
      <c r="G590" t="s">
        <v>3</v>
      </c>
      <c r="H590" t="s">
        <v>14472</v>
      </c>
      <c r="I590" s="4">
        <f t="shared" si="9"/>
        <v>683.375</v>
      </c>
      <c r="J590">
        <v>109.34</v>
      </c>
      <c r="K590" s="4" t="s">
        <v>6149</v>
      </c>
    </row>
    <row r="591" spans="1:11" hidden="1">
      <c r="A591" t="s">
        <v>197</v>
      </c>
      <c r="B591" s="3">
        <v>41794</v>
      </c>
      <c r="C591" t="s">
        <v>14932</v>
      </c>
      <c r="D591">
        <v>2</v>
      </c>
      <c r="E591" t="s">
        <v>14933</v>
      </c>
      <c r="F591" t="s">
        <v>26</v>
      </c>
      <c r="G591" t="s">
        <v>13</v>
      </c>
      <c r="H591" t="s">
        <v>7808</v>
      </c>
      <c r="I591" s="4">
        <f t="shared" si="9"/>
        <v>2525.875</v>
      </c>
      <c r="J591">
        <v>404.14</v>
      </c>
      <c r="K591" s="14" t="s">
        <v>6145</v>
      </c>
    </row>
    <row r="592" spans="1:11" hidden="1">
      <c r="A592" t="s">
        <v>1594</v>
      </c>
      <c r="B592" s="3">
        <v>41794</v>
      </c>
      <c r="C592" t="s">
        <v>14934</v>
      </c>
      <c r="D592">
        <v>2</v>
      </c>
      <c r="E592" t="s">
        <v>14935</v>
      </c>
      <c r="F592" t="s">
        <v>26</v>
      </c>
      <c r="G592" t="s">
        <v>13</v>
      </c>
      <c r="H592" t="s">
        <v>13532</v>
      </c>
      <c r="I592" s="4">
        <f t="shared" si="9"/>
        <v>344.9375</v>
      </c>
      <c r="J592">
        <v>55.19</v>
      </c>
      <c r="K592" s="14" t="s">
        <v>6145</v>
      </c>
    </row>
    <row r="593" spans="1:11" hidden="1">
      <c r="A593" s="1" t="s">
        <v>199</v>
      </c>
      <c r="B593" s="13">
        <v>41795</v>
      </c>
      <c r="C593" s="1" t="s">
        <v>14212</v>
      </c>
      <c r="D593" s="1">
        <v>2</v>
      </c>
      <c r="E593" s="1" t="s">
        <v>14213</v>
      </c>
      <c r="F593" s="1" t="s">
        <v>26</v>
      </c>
      <c r="G593" s="1" t="s">
        <v>13</v>
      </c>
      <c r="H593" s="1" t="s">
        <v>13619</v>
      </c>
      <c r="I593" s="4">
        <f t="shared" si="9"/>
        <v>2146.5625</v>
      </c>
      <c r="J593" s="1">
        <v>343.45</v>
      </c>
      <c r="K593" s="14" t="s">
        <v>6145</v>
      </c>
    </row>
    <row r="594" spans="1:11" hidden="1">
      <c r="A594" t="s">
        <v>199</v>
      </c>
      <c r="B594" s="3">
        <v>41795</v>
      </c>
      <c r="C594" t="s">
        <v>14212</v>
      </c>
      <c r="D594">
        <v>2</v>
      </c>
      <c r="E594" t="s">
        <v>14213</v>
      </c>
      <c r="F594" t="s">
        <v>26</v>
      </c>
      <c r="G594" t="s">
        <v>13</v>
      </c>
      <c r="H594" t="s">
        <v>13619</v>
      </c>
      <c r="I594" s="4">
        <f t="shared" si="9"/>
        <v>2146.5625</v>
      </c>
      <c r="J594">
        <v>343.45</v>
      </c>
      <c r="K594" s="14" t="s">
        <v>6145</v>
      </c>
    </row>
    <row r="595" spans="1:11" hidden="1">
      <c r="A595" t="s">
        <v>199</v>
      </c>
      <c r="B595" s="3">
        <v>41795</v>
      </c>
      <c r="C595" t="s">
        <v>14212</v>
      </c>
      <c r="D595">
        <v>2</v>
      </c>
      <c r="E595" t="s">
        <v>14213</v>
      </c>
      <c r="F595" t="s">
        <v>26</v>
      </c>
      <c r="G595" t="s">
        <v>13</v>
      </c>
      <c r="H595" t="s">
        <v>13619</v>
      </c>
      <c r="I595" s="4">
        <f t="shared" si="9"/>
        <v>-2146.5625</v>
      </c>
      <c r="J595">
        <v>-343.45</v>
      </c>
      <c r="K595" s="14" t="s">
        <v>6145</v>
      </c>
    </row>
    <row r="596" spans="1:11" hidden="1">
      <c r="A596" t="s">
        <v>203</v>
      </c>
      <c r="B596" s="3">
        <v>41795</v>
      </c>
      <c r="C596" t="s">
        <v>14936</v>
      </c>
      <c r="D596">
        <v>2</v>
      </c>
      <c r="E596" t="s">
        <v>14937</v>
      </c>
      <c r="F596" t="s">
        <v>26</v>
      </c>
      <c r="G596" t="s">
        <v>13</v>
      </c>
      <c r="H596" t="s">
        <v>2011</v>
      </c>
      <c r="I596" s="4">
        <f t="shared" si="9"/>
        <v>1534.5</v>
      </c>
      <c r="J596">
        <v>245.52</v>
      </c>
      <c r="K596" s="14" t="s">
        <v>6145</v>
      </c>
    </row>
    <row r="597" spans="1:11" hidden="1">
      <c r="A597" t="s">
        <v>1597</v>
      </c>
      <c r="B597" s="3">
        <v>41795</v>
      </c>
      <c r="C597" t="s">
        <v>14938</v>
      </c>
      <c r="D597">
        <v>2</v>
      </c>
      <c r="E597" t="s">
        <v>14939</v>
      </c>
      <c r="F597" t="s">
        <v>26</v>
      </c>
      <c r="G597" t="s">
        <v>13</v>
      </c>
      <c r="H597" t="s">
        <v>2439</v>
      </c>
      <c r="I597" s="4">
        <f t="shared" si="9"/>
        <v>587.9375</v>
      </c>
      <c r="J597">
        <v>94.07</v>
      </c>
      <c r="K597" s="14" t="s">
        <v>6145</v>
      </c>
    </row>
    <row r="598" spans="1:11" hidden="1">
      <c r="A598" s="1" t="s">
        <v>205</v>
      </c>
      <c r="B598" s="13">
        <v>41795</v>
      </c>
      <c r="C598" s="1" t="s">
        <v>16</v>
      </c>
      <c r="D598" s="1">
        <v>2</v>
      </c>
      <c r="E598" s="1" t="s">
        <v>14214</v>
      </c>
      <c r="F598" s="1" t="s">
        <v>18</v>
      </c>
      <c r="G598" s="1" t="s">
        <v>3</v>
      </c>
      <c r="H598" s="1" t="s">
        <v>88</v>
      </c>
      <c r="I598" s="4">
        <f t="shared" si="9"/>
        <v>512.875</v>
      </c>
      <c r="J598" s="1">
        <v>82.06</v>
      </c>
      <c r="K598" s="4" t="s">
        <v>6149</v>
      </c>
    </row>
    <row r="599" spans="1:11" hidden="1">
      <c r="A599" t="s">
        <v>205</v>
      </c>
      <c r="B599" s="3">
        <v>41795</v>
      </c>
      <c r="C599" t="s">
        <v>16</v>
      </c>
      <c r="D599">
        <v>2</v>
      </c>
      <c r="E599" t="s">
        <v>14214</v>
      </c>
      <c r="F599" t="s">
        <v>18</v>
      </c>
      <c r="G599" t="s">
        <v>3</v>
      </c>
      <c r="H599" t="s">
        <v>88</v>
      </c>
      <c r="I599" s="4">
        <f t="shared" si="9"/>
        <v>512.875</v>
      </c>
      <c r="J599">
        <v>82.06</v>
      </c>
      <c r="K599" s="4" t="s">
        <v>6149</v>
      </c>
    </row>
    <row r="600" spans="1:11" hidden="1">
      <c r="A600" t="s">
        <v>205</v>
      </c>
      <c r="B600" s="3">
        <v>41795</v>
      </c>
      <c r="C600" t="s">
        <v>16</v>
      </c>
      <c r="D600">
        <v>2</v>
      </c>
      <c r="E600" t="s">
        <v>14214</v>
      </c>
      <c r="F600" t="s">
        <v>18</v>
      </c>
      <c r="G600" t="s">
        <v>3</v>
      </c>
      <c r="H600" t="s">
        <v>88</v>
      </c>
      <c r="I600" s="4">
        <f t="shared" si="9"/>
        <v>-512.875</v>
      </c>
      <c r="J600">
        <v>-82.06</v>
      </c>
      <c r="K600" s="4" t="s">
        <v>6149</v>
      </c>
    </row>
    <row r="601" spans="1:11" hidden="1">
      <c r="A601" s="1" t="s">
        <v>207</v>
      </c>
      <c r="B601" s="13">
        <v>41795</v>
      </c>
      <c r="C601" s="1" t="s">
        <v>16</v>
      </c>
      <c r="D601" s="1">
        <v>2</v>
      </c>
      <c r="E601" s="1" t="s">
        <v>14215</v>
      </c>
      <c r="F601" s="1" t="s">
        <v>18</v>
      </c>
      <c r="G601" s="1" t="s">
        <v>3</v>
      </c>
      <c r="H601" s="1" t="s">
        <v>88</v>
      </c>
      <c r="I601" s="4">
        <f t="shared" si="9"/>
        <v>104.6875</v>
      </c>
      <c r="J601" s="1">
        <v>16.75</v>
      </c>
      <c r="K601" s="4" t="s">
        <v>6149</v>
      </c>
    </row>
    <row r="602" spans="1:11" hidden="1">
      <c r="A602" t="s">
        <v>207</v>
      </c>
      <c r="B602" s="3">
        <v>41795</v>
      </c>
      <c r="C602" t="s">
        <v>16</v>
      </c>
      <c r="D602">
        <v>2</v>
      </c>
      <c r="E602" t="s">
        <v>14215</v>
      </c>
      <c r="F602" t="s">
        <v>18</v>
      </c>
      <c r="G602" t="s">
        <v>3</v>
      </c>
      <c r="H602" t="s">
        <v>88</v>
      </c>
      <c r="I602" s="4">
        <f t="shared" si="9"/>
        <v>104.6875</v>
      </c>
      <c r="J602">
        <v>16.75</v>
      </c>
      <c r="K602" s="4" t="s">
        <v>6149</v>
      </c>
    </row>
    <row r="603" spans="1:11" hidden="1">
      <c r="A603" t="s">
        <v>207</v>
      </c>
      <c r="B603" s="3">
        <v>41795</v>
      </c>
      <c r="C603" t="s">
        <v>16</v>
      </c>
      <c r="D603">
        <v>2</v>
      </c>
      <c r="E603" t="s">
        <v>14215</v>
      </c>
      <c r="F603" t="s">
        <v>18</v>
      </c>
      <c r="G603" t="s">
        <v>3</v>
      </c>
      <c r="H603" t="s">
        <v>88</v>
      </c>
      <c r="I603" s="4">
        <f t="shared" si="9"/>
        <v>-104.6875</v>
      </c>
      <c r="J603">
        <v>-16.75</v>
      </c>
      <c r="K603" s="4" t="s">
        <v>6149</v>
      </c>
    </row>
    <row r="604" spans="1:11" hidden="1">
      <c r="A604" s="1" t="s">
        <v>1601</v>
      </c>
      <c r="B604" s="13">
        <v>41795</v>
      </c>
      <c r="C604" s="1" t="s">
        <v>14216</v>
      </c>
      <c r="D604" s="1">
        <v>2</v>
      </c>
      <c r="E604" s="1" t="s">
        <v>14217</v>
      </c>
      <c r="F604" s="1" t="s">
        <v>26</v>
      </c>
      <c r="G604" s="1" t="s">
        <v>13</v>
      </c>
      <c r="H604" s="1" t="s">
        <v>11669</v>
      </c>
      <c r="I604" s="4">
        <f t="shared" si="9"/>
        <v>46.125</v>
      </c>
      <c r="J604" s="1">
        <v>7.38</v>
      </c>
      <c r="K604" s="14" t="s">
        <v>6145</v>
      </c>
    </row>
    <row r="605" spans="1:11" hidden="1">
      <c r="A605" t="s">
        <v>1601</v>
      </c>
      <c r="B605" s="3">
        <v>41795</v>
      </c>
      <c r="C605" t="s">
        <v>14216</v>
      </c>
      <c r="D605">
        <v>2</v>
      </c>
      <c r="E605" t="s">
        <v>14217</v>
      </c>
      <c r="F605" t="s">
        <v>26</v>
      </c>
      <c r="G605" t="s">
        <v>13</v>
      </c>
      <c r="H605" t="s">
        <v>11669</v>
      </c>
      <c r="I605" s="4">
        <f t="shared" si="9"/>
        <v>391</v>
      </c>
      <c r="J605">
        <v>62.56</v>
      </c>
      <c r="K605" s="14" t="s">
        <v>6145</v>
      </c>
    </row>
    <row r="606" spans="1:11" hidden="1">
      <c r="A606" t="s">
        <v>1601</v>
      </c>
      <c r="B606" s="3">
        <v>41795</v>
      </c>
      <c r="C606" t="s">
        <v>14216</v>
      </c>
      <c r="D606">
        <v>2</v>
      </c>
      <c r="E606" t="s">
        <v>14217</v>
      </c>
      <c r="F606" t="s">
        <v>26</v>
      </c>
      <c r="G606" t="s">
        <v>13</v>
      </c>
      <c r="H606" t="s">
        <v>11669</v>
      </c>
      <c r="I606" s="4">
        <f t="shared" si="9"/>
        <v>-46.125</v>
      </c>
      <c r="J606">
        <v>-7.38</v>
      </c>
      <c r="K606" s="14" t="s">
        <v>6145</v>
      </c>
    </row>
    <row r="607" spans="1:11" hidden="1">
      <c r="A607" s="1" t="s">
        <v>1604</v>
      </c>
      <c r="B607" s="13">
        <v>41795</v>
      </c>
      <c r="C607" s="1" t="s">
        <v>14218</v>
      </c>
      <c r="D607" s="1">
        <v>2</v>
      </c>
      <c r="E607" s="1" t="s">
        <v>14219</v>
      </c>
      <c r="F607" s="1" t="s">
        <v>26</v>
      </c>
      <c r="G607" s="1" t="s">
        <v>13</v>
      </c>
      <c r="H607" s="1" t="s">
        <v>13576</v>
      </c>
      <c r="I607" s="4">
        <f t="shared" si="9"/>
        <v>1051.75</v>
      </c>
      <c r="J607" s="1">
        <v>168.28</v>
      </c>
      <c r="K607" s="14" t="s">
        <v>6145</v>
      </c>
    </row>
    <row r="608" spans="1:11" hidden="1">
      <c r="A608" t="s">
        <v>1604</v>
      </c>
      <c r="B608" s="3">
        <v>41795</v>
      </c>
      <c r="C608" t="s">
        <v>14218</v>
      </c>
      <c r="D608">
        <v>2</v>
      </c>
      <c r="E608" t="s">
        <v>14219</v>
      </c>
      <c r="F608" t="s">
        <v>26</v>
      </c>
      <c r="G608" t="s">
        <v>13</v>
      </c>
      <c r="H608" t="s">
        <v>13576</v>
      </c>
      <c r="I608" s="4">
        <f t="shared" si="9"/>
        <v>1051.75</v>
      </c>
      <c r="J608">
        <v>168.28</v>
      </c>
      <c r="K608" s="14" t="s">
        <v>6145</v>
      </c>
    </row>
    <row r="609" spans="1:11" hidden="1">
      <c r="A609" t="s">
        <v>1604</v>
      </c>
      <c r="B609" s="3">
        <v>41795</v>
      </c>
      <c r="C609" t="s">
        <v>14218</v>
      </c>
      <c r="D609">
        <v>2</v>
      </c>
      <c r="E609" t="s">
        <v>14219</v>
      </c>
      <c r="F609" t="s">
        <v>26</v>
      </c>
      <c r="G609" t="s">
        <v>13</v>
      </c>
      <c r="H609" t="s">
        <v>13576</v>
      </c>
      <c r="I609" s="4">
        <f t="shared" si="9"/>
        <v>-1051.75</v>
      </c>
      <c r="J609">
        <v>-168.28</v>
      </c>
      <c r="K609" s="14" t="s">
        <v>6145</v>
      </c>
    </row>
    <row r="610" spans="1:11" hidden="1">
      <c r="A610" t="s">
        <v>1608</v>
      </c>
      <c r="B610" s="3">
        <v>41795</v>
      </c>
      <c r="C610" t="s">
        <v>14940</v>
      </c>
      <c r="D610">
        <v>2</v>
      </c>
      <c r="E610" t="s">
        <v>14941</v>
      </c>
      <c r="F610" t="s">
        <v>26</v>
      </c>
      <c r="G610" t="s">
        <v>13</v>
      </c>
      <c r="H610" t="s">
        <v>14942</v>
      </c>
      <c r="I610" s="4">
        <f t="shared" si="9"/>
        <v>1534.5</v>
      </c>
      <c r="J610">
        <v>245.52</v>
      </c>
      <c r="K610" s="14" t="s">
        <v>6145</v>
      </c>
    </row>
    <row r="611" spans="1:11" hidden="1">
      <c r="A611" s="1" t="s">
        <v>1611</v>
      </c>
      <c r="B611" s="13">
        <v>41795</v>
      </c>
      <c r="C611" s="1" t="s">
        <v>14220</v>
      </c>
      <c r="D611" s="1">
        <v>2</v>
      </c>
      <c r="E611" s="1" t="s">
        <v>14221</v>
      </c>
      <c r="F611" s="1" t="s">
        <v>26</v>
      </c>
      <c r="G611" s="1" t="s">
        <v>13</v>
      </c>
      <c r="H611" s="1" t="s">
        <v>13616</v>
      </c>
      <c r="I611" s="4">
        <f t="shared" si="9"/>
        <v>1534.5</v>
      </c>
      <c r="J611" s="1">
        <v>245.52</v>
      </c>
      <c r="K611" s="14" t="s">
        <v>6145</v>
      </c>
    </row>
    <row r="612" spans="1:11" hidden="1">
      <c r="A612" t="s">
        <v>1611</v>
      </c>
      <c r="B612" s="3">
        <v>41795</v>
      </c>
      <c r="C612" t="s">
        <v>14220</v>
      </c>
      <c r="D612">
        <v>2</v>
      </c>
      <c r="E612" t="s">
        <v>14221</v>
      </c>
      <c r="F612" t="s">
        <v>26</v>
      </c>
      <c r="G612" t="s">
        <v>13</v>
      </c>
      <c r="H612" t="s">
        <v>13616</v>
      </c>
      <c r="I612" s="4">
        <f t="shared" si="9"/>
        <v>1534.5</v>
      </c>
      <c r="J612">
        <v>245.52</v>
      </c>
      <c r="K612" s="14" t="s">
        <v>6145</v>
      </c>
    </row>
    <row r="613" spans="1:11" hidden="1">
      <c r="A613" t="s">
        <v>1611</v>
      </c>
      <c r="B613" s="3">
        <v>41795</v>
      </c>
      <c r="C613" t="s">
        <v>14220</v>
      </c>
      <c r="D613">
        <v>2</v>
      </c>
      <c r="E613" t="s">
        <v>14221</v>
      </c>
      <c r="F613" t="s">
        <v>26</v>
      </c>
      <c r="G613" t="s">
        <v>13</v>
      </c>
      <c r="H613" t="s">
        <v>13616</v>
      </c>
      <c r="I613" s="4">
        <f t="shared" si="9"/>
        <v>-1534.5</v>
      </c>
      <c r="J613">
        <v>-245.52</v>
      </c>
      <c r="K613" s="14" t="s">
        <v>6145</v>
      </c>
    </row>
    <row r="614" spans="1:11" hidden="1">
      <c r="A614" s="1" t="s">
        <v>1615</v>
      </c>
      <c r="B614" s="13">
        <v>41795</v>
      </c>
      <c r="C614" s="1" t="s">
        <v>49</v>
      </c>
      <c r="D614" s="1">
        <v>2</v>
      </c>
      <c r="E614" s="1" t="s">
        <v>14222</v>
      </c>
      <c r="F614" s="1" t="s">
        <v>18</v>
      </c>
      <c r="G614" s="1" t="s">
        <v>3</v>
      </c>
      <c r="H614" s="1" t="s">
        <v>88</v>
      </c>
      <c r="I614" s="4">
        <f t="shared" si="9"/>
        <v>1639.6249999999998</v>
      </c>
      <c r="J614" s="1">
        <v>262.33999999999997</v>
      </c>
      <c r="K614" s="4" t="s">
        <v>6149</v>
      </c>
    </row>
    <row r="615" spans="1:11" hidden="1">
      <c r="A615" t="s">
        <v>1615</v>
      </c>
      <c r="B615" s="3">
        <v>41795</v>
      </c>
      <c r="C615" t="s">
        <v>49</v>
      </c>
      <c r="D615">
        <v>2</v>
      </c>
      <c r="E615" t="s">
        <v>14222</v>
      </c>
      <c r="F615" t="s">
        <v>18</v>
      </c>
      <c r="G615" t="s">
        <v>3</v>
      </c>
      <c r="H615" t="s">
        <v>88</v>
      </c>
      <c r="I615" s="4">
        <f t="shared" si="9"/>
        <v>1639.6249999999998</v>
      </c>
      <c r="J615">
        <v>262.33999999999997</v>
      </c>
      <c r="K615" s="4" t="s">
        <v>6149</v>
      </c>
    </row>
    <row r="616" spans="1:11" hidden="1">
      <c r="A616" t="s">
        <v>1615</v>
      </c>
      <c r="B616" s="3">
        <v>41795</v>
      </c>
      <c r="C616" t="s">
        <v>49</v>
      </c>
      <c r="D616">
        <v>2</v>
      </c>
      <c r="E616" t="s">
        <v>14222</v>
      </c>
      <c r="F616" t="s">
        <v>18</v>
      </c>
      <c r="G616" t="s">
        <v>3</v>
      </c>
      <c r="H616" t="s">
        <v>88</v>
      </c>
      <c r="I616" s="4">
        <f t="shared" si="9"/>
        <v>-1639.6249999999998</v>
      </c>
      <c r="J616">
        <v>-262.33999999999997</v>
      </c>
      <c r="K616" s="4" t="s">
        <v>6149</v>
      </c>
    </row>
    <row r="617" spans="1:11" hidden="1">
      <c r="A617" t="s">
        <v>10093</v>
      </c>
      <c r="B617" s="3">
        <v>41795</v>
      </c>
      <c r="C617" t="s">
        <v>2</v>
      </c>
      <c r="D617">
        <v>2</v>
      </c>
      <c r="E617" t="s">
        <v>14943</v>
      </c>
      <c r="F617" t="s">
        <v>18</v>
      </c>
      <c r="G617" t="s">
        <v>3</v>
      </c>
      <c r="H617" t="s">
        <v>14944</v>
      </c>
      <c r="I617" s="4">
        <f t="shared" si="9"/>
        <v>157.125</v>
      </c>
      <c r="J617">
        <v>25.14</v>
      </c>
      <c r="K617" s="4" t="s">
        <v>6149</v>
      </c>
    </row>
    <row r="618" spans="1:11" hidden="1">
      <c r="A618" t="s">
        <v>210</v>
      </c>
      <c r="B618" s="3">
        <v>41795</v>
      </c>
      <c r="C618" t="s">
        <v>14945</v>
      </c>
      <c r="D618">
        <v>2</v>
      </c>
      <c r="E618" t="s">
        <v>14946</v>
      </c>
      <c r="F618" t="s">
        <v>26</v>
      </c>
      <c r="G618" t="s">
        <v>13</v>
      </c>
      <c r="H618" t="s">
        <v>14947</v>
      </c>
      <c r="I618" s="4">
        <f t="shared" si="9"/>
        <v>1534.5</v>
      </c>
      <c r="J618">
        <v>245.52</v>
      </c>
      <c r="K618" s="14" t="s">
        <v>6145</v>
      </c>
    </row>
    <row r="619" spans="1:11" hidden="1">
      <c r="A619" t="s">
        <v>1643</v>
      </c>
      <c r="B619" s="3">
        <v>41795</v>
      </c>
      <c r="C619" t="s">
        <v>14948</v>
      </c>
      <c r="D619">
        <v>2</v>
      </c>
      <c r="E619" t="s">
        <v>14949</v>
      </c>
      <c r="F619" t="s">
        <v>26</v>
      </c>
      <c r="G619" t="s">
        <v>13</v>
      </c>
      <c r="H619" t="s">
        <v>14950</v>
      </c>
      <c r="I619" s="4">
        <f t="shared" si="9"/>
        <v>387.9375</v>
      </c>
      <c r="J619">
        <v>62.07</v>
      </c>
      <c r="K619" s="14" t="s">
        <v>6145</v>
      </c>
    </row>
    <row r="620" spans="1:11" hidden="1">
      <c r="A620" t="s">
        <v>238</v>
      </c>
      <c r="B620" s="3">
        <v>41795</v>
      </c>
      <c r="C620" t="s">
        <v>14951</v>
      </c>
      <c r="D620">
        <v>2</v>
      </c>
      <c r="E620" t="s">
        <v>14952</v>
      </c>
      <c r="F620" t="s">
        <v>26</v>
      </c>
      <c r="G620" t="s">
        <v>13</v>
      </c>
      <c r="H620" t="s">
        <v>14953</v>
      </c>
      <c r="I620" s="4">
        <f t="shared" si="9"/>
        <v>853.43750000000011</v>
      </c>
      <c r="J620">
        <v>136.55000000000001</v>
      </c>
      <c r="K620" s="14" t="s">
        <v>6145</v>
      </c>
    </row>
    <row r="621" spans="1:11" hidden="1">
      <c r="A621" t="s">
        <v>1651</v>
      </c>
      <c r="B621" s="3">
        <v>41795</v>
      </c>
      <c r="C621" t="s">
        <v>14954</v>
      </c>
      <c r="D621">
        <v>2</v>
      </c>
      <c r="E621" t="s">
        <v>14955</v>
      </c>
      <c r="F621" t="s">
        <v>26</v>
      </c>
      <c r="G621" t="s">
        <v>13</v>
      </c>
      <c r="H621" t="s">
        <v>14229</v>
      </c>
      <c r="I621" s="4">
        <f t="shared" si="9"/>
        <v>517.25</v>
      </c>
      <c r="J621">
        <v>82.76</v>
      </c>
      <c r="K621" s="14" t="s">
        <v>6145</v>
      </c>
    </row>
    <row r="622" spans="1:11" hidden="1">
      <c r="A622" s="1" t="s">
        <v>1654</v>
      </c>
      <c r="B622" s="13">
        <v>41795</v>
      </c>
      <c r="C622" s="1" t="s">
        <v>14223</v>
      </c>
      <c r="D622" s="1">
        <v>2</v>
      </c>
      <c r="E622" s="1" t="s">
        <v>14224</v>
      </c>
      <c r="F622" s="1" t="s">
        <v>26</v>
      </c>
      <c r="G622" s="1" t="s">
        <v>13</v>
      </c>
      <c r="H622" s="1" t="s">
        <v>14225</v>
      </c>
      <c r="I622" s="4">
        <f t="shared" si="9"/>
        <v>2155.1875</v>
      </c>
      <c r="J622" s="1">
        <v>344.83</v>
      </c>
      <c r="K622" s="14" t="s">
        <v>6145</v>
      </c>
    </row>
    <row r="623" spans="1:11" hidden="1">
      <c r="A623" t="s">
        <v>1654</v>
      </c>
      <c r="B623" s="3">
        <v>41795</v>
      </c>
      <c r="C623" t="s">
        <v>14223</v>
      </c>
      <c r="D623">
        <v>2</v>
      </c>
      <c r="E623" t="s">
        <v>14224</v>
      </c>
      <c r="F623" t="s">
        <v>26</v>
      </c>
      <c r="G623" t="s">
        <v>13</v>
      </c>
      <c r="H623" t="s">
        <v>14225</v>
      </c>
      <c r="I623" s="4">
        <f t="shared" si="9"/>
        <v>2155.1875</v>
      </c>
      <c r="J623">
        <v>344.83</v>
      </c>
      <c r="K623" s="14" t="s">
        <v>6145</v>
      </c>
    </row>
    <row r="624" spans="1:11" hidden="1">
      <c r="A624" t="s">
        <v>1654</v>
      </c>
      <c r="B624" s="3">
        <v>41795</v>
      </c>
      <c r="C624" t="s">
        <v>14223</v>
      </c>
      <c r="D624">
        <v>2</v>
      </c>
      <c r="E624" t="s">
        <v>14224</v>
      </c>
      <c r="F624" t="s">
        <v>26</v>
      </c>
      <c r="G624" t="s">
        <v>13</v>
      </c>
      <c r="H624" t="s">
        <v>14225</v>
      </c>
      <c r="I624" s="4">
        <f t="shared" si="9"/>
        <v>-2155.1875</v>
      </c>
      <c r="J624">
        <v>-344.83</v>
      </c>
      <c r="K624" s="14" t="s">
        <v>6145</v>
      </c>
    </row>
    <row r="625" spans="1:11" hidden="1">
      <c r="A625" t="s">
        <v>241</v>
      </c>
      <c r="B625" s="3">
        <v>41795</v>
      </c>
      <c r="C625" t="s">
        <v>14956</v>
      </c>
      <c r="D625">
        <v>2</v>
      </c>
      <c r="E625" t="s">
        <v>14957</v>
      </c>
      <c r="F625" t="s">
        <v>26</v>
      </c>
      <c r="G625" t="s">
        <v>13</v>
      </c>
      <c r="H625" t="s">
        <v>7488</v>
      </c>
      <c r="I625" s="4">
        <f t="shared" si="9"/>
        <v>2525.875</v>
      </c>
      <c r="J625">
        <v>404.14</v>
      </c>
      <c r="K625" s="14" t="s">
        <v>6145</v>
      </c>
    </row>
    <row r="626" spans="1:11" hidden="1">
      <c r="A626" t="s">
        <v>1658</v>
      </c>
      <c r="B626" s="3">
        <v>41795</v>
      </c>
      <c r="C626" t="s">
        <v>14958</v>
      </c>
      <c r="D626">
        <v>2</v>
      </c>
      <c r="E626" t="s">
        <v>14959</v>
      </c>
      <c r="F626" t="s">
        <v>26</v>
      </c>
      <c r="G626" t="s">
        <v>13</v>
      </c>
      <c r="H626" t="s">
        <v>14960</v>
      </c>
      <c r="I626" s="4">
        <f t="shared" si="9"/>
        <v>1534.5</v>
      </c>
      <c r="J626">
        <v>245.52</v>
      </c>
      <c r="K626" s="14" t="s">
        <v>6145</v>
      </c>
    </row>
    <row r="627" spans="1:11" hidden="1">
      <c r="A627" t="s">
        <v>1661</v>
      </c>
      <c r="B627" s="3">
        <v>41795</v>
      </c>
      <c r="C627" t="s">
        <v>14961</v>
      </c>
      <c r="D627">
        <v>2</v>
      </c>
      <c r="E627" t="s">
        <v>14962</v>
      </c>
      <c r="F627" t="s">
        <v>26</v>
      </c>
      <c r="G627" t="s">
        <v>13</v>
      </c>
      <c r="H627" t="s">
        <v>7528</v>
      </c>
      <c r="I627" s="4">
        <f t="shared" si="9"/>
        <v>1522.4375</v>
      </c>
      <c r="J627">
        <v>243.59</v>
      </c>
      <c r="K627" s="14" t="s">
        <v>6145</v>
      </c>
    </row>
    <row r="628" spans="1:11" hidden="1">
      <c r="A628" s="1" t="s">
        <v>1665</v>
      </c>
      <c r="B628" s="13">
        <v>41795</v>
      </c>
      <c r="C628" s="1" t="s">
        <v>16</v>
      </c>
      <c r="D628" s="1">
        <v>2</v>
      </c>
      <c r="E628" s="1" t="s">
        <v>14226</v>
      </c>
      <c r="F628" s="1" t="s">
        <v>18</v>
      </c>
      <c r="G628" s="1" t="s">
        <v>3</v>
      </c>
      <c r="H628" s="1" t="s">
        <v>5711</v>
      </c>
      <c r="I628" s="4">
        <f t="shared" si="9"/>
        <v>97.375</v>
      </c>
      <c r="J628" s="1">
        <v>15.58</v>
      </c>
      <c r="K628" s="4" t="s">
        <v>6149</v>
      </c>
    </row>
    <row r="629" spans="1:11" hidden="1">
      <c r="A629" t="s">
        <v>1665</v>
      </c>
      <c r="B629" s="3">
        <v>41795</v>
      </c>
      <c r="C629" t="s">
        <v>16</v>
      </c>
      <c r="D629">
        <v>2</v>
      </c>
      <c r="E629" t="s">
        <v>14226</v>
      </c>
      <c r="F629" t="s">
        <v>18</v>
      </c>
      <c r="G629" t="s">
        <v>3</v>
      </c>
      <c r="H629" t="s">
        <v>5711</v>
      </c>
      <c r="I629" s="4">
        <f t="shared" si="9"/>
        <v>97.375</v>
      </c>
      <c r="J629">
        <v>15.58</v>
      </c>
      <c r="K629" s="4" t="s">
        <v>6149</v>
      </c>
    </row>
    <row r="630" spans="1:11" hidden="1">
      <c r="A630" t="s">
        <v>1665</v>
      </c>
      <c r="B630" s="3">
        <v>41795</v>
      </c>
      <c r="C630" t="s">
        <v>16</v>
      </c>
      <c r="D630">
        <v>2</v>
      </c>
      <c r="E630" t="s">
        <v>14226</v>
      </c>
      <c r="F630" t="s">
        <v>18</v>
      </c>
      <c r="G630" t="s">
        <v>3</v>
      </c>
      <c r="H630" t="s">
        <v>5711</v>
      </c>
      <c r="I630" s="4">
        <f t="shared" si="9"/>
        <v>-97.375</v>
      </c>
      <c r="J630">
        <v>-15.58</v>
      </c>
      <c r="K630" s="4" t="s">
        <v>6149</v>
      </c>
    </row>
    <row r="631" spans="1:11" hidden="1">
      <c r="A631" t="s">
        <v>1667</v>
      </c>
      <c r="B631" s="3">
        <v>41795</v>
      </c>
      <c r="C631" t="s">
        <v>14963</v>
      </c>
      <c r="D631">
        <v>2</v>
      </c>
      <c r="E631" t="s">
        <v>14964</v>
      </c>
      <c r="F631" t="s">
        <v>26</v>
      </c>
      <c r="G631" t="s">
        <v>13</v>
      </c>
      <c r="H631" t="s">
        <v>14965</v>
      </c>
      <c r="I631" s="4">
        <f t="shared" si="9"/>
        <v>853.43750000000011</v>
      </c>
      <c r="J631">
        <v>136.55000000000001</v>
      </c>
      <c r="K631" s="14" t="s">
        <v>6145</v>
      </c>
    </row>
    <row r="632" spans="1:11" hidden="1">
      <c r="A632" t="s">
        <v>244</v>
      </c>
      <c r="B632" s="3">
        <v>41795</v>
      </c>
      <c r="C632" t="s">
        <v>14966</v>
      </c>
      <c r="D632">
        <v>2</v>
      </c>
      <c r="E632" t="s">
        <v>14967</v>
      </c>
      <c r="F632" t="s">
        <v>26</v>
      </c>
      <c r="G632" t="s">
        <v>13</v>
      </c>
      <c r="H632" t="s">
        <v>4565</v>
      </c>
      <c r="I632" s="4">
        <f t="shared" si="9"/>
        <v>1155.1875</v>
      </c>
      <c r="J632">
        <v>184.83</v>
      </c>
      <c r="K632" s="14" t="s">
        <v>6145</v>
      </c>
    </row>
    <row r="633" spans="1:11" hidden="1">
      <c r="A633" t="s">
        <v>1674</v>
      </c>
      <c r="B633" s="3">
        <v>41795</v>
      </c>
      <c r="C633" t="s">
        <v>14968</v>
      </c>
      <c r="D633">
        <v>2</v>
      </c>
      <c r="E633" t="s">
        <v>14969</v>
      </c>
      <c r="F633" t="s">
        <v>26</v>
      </c>
      <c r="G633" t="s">
        <v>13</v>
      </c>
      <c r="H633" t="s">
        <v>5070</v>
      </c>
      <c r="I633" s="4">
        <f t="shared" si="9"/>
        <v>3070.6875</v>
      </c>
      <c r="J633">
        <v>491.31</v>
      </c>
      <c r="K633" s="14" t="s">
        <v>6145</v>
      </c>
    </row>
    <row r="634" spans="1:11" hidden="1">
      <c r="A634" t="s">
        <v>1678</v>
      </c>
      <c r="B634" s="3">
        <v>41795</v>
      </c>
      <c r="C634" t="s">
        <v>14970</v>
      </c>
      <c r="D634">
        <v>2</v>
      </c>
      <c r="E634" t="s">
        <v>14971</v>
      </c>
      <c r="F634" t="s">
        <v>26</v>
      </c>
      <c r="G634" t="s">
        <v>13</v>
      </c>
      <c r="H634" t="s">
        <v>2659</v>
      </c>
      <c r="I634" s="4">
        <f t="shared" si="9"/>
        <v>572.25</v>
      </c>
      <c r="J634">
        <v>91.56</v>
      </c>
      <c r="K634" s="14" t="s">
        <v>6145</v>
      </c>
    </row>
    <row r="635" spans="1:11" hidden="1">
      <c r="A635" t="s">
        <v>1682</v>
      </c>
      <c r="B635" s="3">
        <v>41795</v>
      </c>
      <c r="C635" t="s">
        <v>14972</v>
      </c>
      <c r="D635">
        <v>2</v>
      </c>
      <c r="E635" t="s">
        <v>14973</v>
      </c>
      <c r="F635" t="s">
        <v>26</v>
      </c>
      <c r="G635" t="s">
        <v>13</v>
      </c>
      <c r="H635" t="s">
        <v>14974</v>
      </c>
      <c r="I635" s="4">
        <f t="shared" si="9"/>
        <v>1534.5</v>
      </c>
      <c r="J635">
        <v>245.52</v>
      </c>
      <c r="K635" s="14" t="s">
        <v>6145</v>
      </c>
    </row>
    <row r="636" spans="1:11" hidden="1">
      <c r="A636" t="s">
        <v>247</v>
      </c>
      <c r="B636" s="3">
        <v>41795</v>
      </c>
      <c r="C636" t="s">
        <v>14975</v>
      </c>
      <c r="D636">
        <v>2</v>
      </c>
      <c r="E636" t="s">
        <v>14976</v>
      </c>
      <c r="F636" t="s">
        <v>26</v>
      </c>
      <c r="G636" t="s">
        <v>13</v>
      </c>
      <c r="H636" t="s">
        <v>2648</v>
      </c>
      <c r="I636" s="4">
        <f t="shared" si="9"/>
        <v>3284.5</v>
      </c>
      <c r="J636">
        <v>525.52</v>
      </c>
      <c r="K636" s="14" t="s">
        <v>6145</v>
      </c>
    </row>
    <row r="637" spans="1:11" hidden="1">
      <c r="A637" t="s">
        <v>1689</v>
      </c>
      <c r="B637" s="3">
        <v>41796</v>
      </c>
      <c r="C637" t="s">
        <v>14977</v>
      </c>
      <c r="D637">
        <v>2</v>
      </c>
      <c r="E637" t="s">
        <v>14978</v>
      </c>
      <c r="F637" t="s">
        <v>26</v>
      </c>
      <c r="G637" t="s">
        <v>13</v>
      </c>
      <c r="H637" t="s">
        <v>2158</v>
      </c>
      <c r="I637" s="4">
        <f t="shared" si="9"/>
        <v>3113.75</v>
      </c>
      <c r="J637">
        <v>498.2</v>
      </c>
      <c r="K637" s="14" t="s">
        <v>6145</v>
      </c>
    </row>
    <row r="638" spans="1:11" hidden="1">
      <c r="A638" t="s">
        <v>248</v>
      </c>
      <c r="B638" s="3">
        <v>41796</v>
      </c>
      <c r="C638" t="s">
        <v>2382</v>
      </c>
      <c r="D638">
        <v>2</v>
      </c>
      <c r="E638" t="s">
        <v>14979</v>
      </c>
      <c r="F638" t="s">
        <v>18</v>
      </c>
      <c r="G638" t="s">
        <v>3</v>
      </c>
      <c r="H638" t="s">
        <v>14980</v>
      </c>
      <c r="I638" s="4">
        <f t="shared" si="9"/>
        <v>587.5</v>
      </c>
      <c r="J638">
        <v>94</v>
      </c>
      <c r="K638" s="4" t="s">
        <v>6149</v>
      </c>
    </row>
    <row r="639" spans="1:11" hidden="1">
      <c r="A639" t="s">
        <v>1692</v>
      </c>
      <c r="B639" s="3">
        <v>41796</v>
      </c>
      <c r="C639" t="s">
        <v>14981</v>
      </c>
      <c r="D639">
        <v>2</v>
      </c>
      <c r="E639" t="s">
        <v>14982</v>
      </c>
      <c r="F639" t="s">
        <v>26</v>
      </c>
      <c r="G639" t="s">
        <v>13</v>
      </c>
      <c r="H639" t="s">
        <v>1360</v>
      </c>
      <c r="I639" s="4">
        <f t="shared" si="9"/>
        <v>1465.5</v>
      </c>
      <c r="J639">
        <v>234.48</v>
      </c>
      <c r="K639" s="14" t="s">
        <v>6145</v>
      </c>
    </row>
    <row r="640" spans="1:11" hidden="1">
      <c r="A640" t="s">
        <v>251</v>
      </c>
      <c r="B640" s="3">
        <v>41796</v>
      </c>
      <c r="C640" t="s">
        <v>652</v>
      </c>
      <c r="D640">
        <v>2</v>
      </c>
      <c r="E640" t="s">
        <v>14983</v>
      </c>
      <c r="F640" t="s">
        <v>18</v>
      </c>
      <c r="G640" t="s">
        <v>3</v>
      </c>
      <c r="H640" t="s">
        <v>1916</v>
      </c>
      <c r="I640" s="4">
        <f t="shared" si="9"/>
        <v>798.375</v>
      </c>
      <c r="J640">
        <v>127.74</v>
      </c>
      <c r="K640" s="4" t="s">
        <v>6149</v>
      </c>
    </row>
    <row r="641" spans="1:11" hidden="1">
      <c r="A641" t="s">
        <v>1696</v>
      </c>
      <c r="B641" s="3">
        <v>41796</v>
      </c>
      <c r="C641" t="s">
        <v>49</v>
      </c>
      <c r="D641">
        <v>2</v>
      </c>
      <c r="E641" t="s">
        <v>14984</v>
      </c>
      <c r="F641" t="s">
        <v>18</v>
      </c>
      <c r="G641" t="s">
        <v>3</v>
      </c>
      <c r="H641" t="s">
        <v>7151</v>
      </c>
      <c r="I641" s="4">
        <f t="shared" si="9"/>
        <v>786.6875</v>
      </c>
      <c r="J641">
        <v>125.87</v>
      </c>
      <c r="K641" s="4" t="s">
        <v>6149</v>
      </c>
    </row>
    <row r="642" spans="1:11" hidden="1">
      <c r="A642" t="s">
        <v>274</v>
      </c>
      <c r="B642" s="3">
        <v>41796</v>
      </c>
      <c r="C642" t="s">
        <v>14985</v>
      </c>
      <c r="D642">
        <v>2</v>
      </c>
      <c r="E642" t="s">
        <v>14986</v>
      </c>
      <c r="F642" t="s">
        <v>26</v>
      </c>
      <c r="G642" t="s">
        <v>13</v>
      </c>
      <c r="H642" t="s">
        <v>14987</v>
      </c>
      <c r="I642" s="4">
        <f t="shared" si="9"/>
        <v>853.43750000000011</v>
      </c>
      <c r="J642">
        <v>136.55000000000001</v>
      </c>
      <c r="K642" s="14" t="s">
        <v>6145</v>
      </c>
    </row>
    <row r="643" spans="1:11" hidden="1">
      <c r="A643" t="s">
        <v>1758</v>
      </c>
      <c r="B643" s="3">
        <v>41796</v>
      </c>
      <c r="C643" t="s">
        <v>2</v>
      </c>
      <c r="D643">
        <v>2</v>
      </c>
      <c r="E643" t="s">
        <v>14988</v>
      </c>
      <c r="F643" t="s">
        <v>18</v>
      </c>
      <c r="G643" t="s">
        <v>3</v>
      </c>
      <c r="H643" t="s">
        <v>88</v>
      </c>
      <c r="I643" s="4">
        <f t="shared" si="9"/>
        <v>134.75</v>
      </c>
      <c r="J643">
        <v>21.56</v>
      </c>
      <c r="K643" s="4" t="s">
        <v>6149</v>
      </c>
    </row>
    <row r="644" spans="1:11" hidden="1">
      <c r="A644" t="s">
        <v>277</v>
      </c>
      <c r="B644" s="3">
        <v>41796</v>
      </c>
      <c r="C644" t="s">
        <v>14989</v>
      </c>
      <c r="D644">
        <v>2</v>
      </c>
      <c r="E644" t="s">
        <v>14990</v>
      </c>
      <c r="F644" t="s">
        <v>26</v>
      </c>
      <c r="G644" t="s">
        <v>13</v>
      </c>
      <c r="H644" t="s">
        <v>3058</v>
      </c>
      <c r="I644" s="4">
        <f t="shared" si="9"/>
        <v>853.43750000000011</v>
      </c>
      <c r="J644">
        <v>136.55000000000001</v>
      </c>
      <c r="K644" s="14" t="s">
        <v>6145</v>
      </c>
    </row>
    <row r="645" spans="1:11" hidden="1">
      <c r="A645" t="s">
        <v>279</v>
      </c>
      <c r="B645" s="3">
        <v>41796</v>
      </c>
      <c r="C645" t="s">
        <v>14991</v>
      </c>
      <c r="D645">
        <v>2</v>
      </c>
      <c r="E645" t="s">
        <v>14992</v>
      </c>
      <c r="F645" t="s">
        <v>26</v>
      </c>
      <c r="G645" t="s">
        <v>13</v>
      </c>
      <c r="H645" t="s">
        <v>7215</v>
      </c>
      <c r="I645" s="4">
        <f t="shared" si="9"/>
        <v>2525.875</v>
      </c>
      <c r="J645">
        <v>404.14</v>
      </c>
      <c r="K645" s="14" t="s">
        <v>6145</v>
      </c>
    </row>
    <row r="646" spans="1:11" hidden="1">
      <c r="A646" t="s">
        <v>281</v>
      </c>
      <c r="B646" s="3">
        <v>41796</v>
      </c>
      <c r="C646" t="s">
        <v>14993</v>
      </c>
      <c r="D646">
        <v>2</v>
      </c>
      <c r="E646" t="s">
        <v>14994</v>
      </c>
      <c r="F646" t="s">
        <v>26</v>
      </c>
      <c r="G646" t="s">
        <v>13</v>
      </c>
      <c r="H646" t="s">
        <v>475</v>
      </c>
      <c r="I646" s="4">
        <f t="shared" si="9"/>
        <v>853.43750000000011</v>
      </c>
      <c r="J646">
        <v>136.55000000000001</v>
      </c>
      <c r="K646" s="14" t="s">
        <v>6145</v>
      </c>
    </row>
    <row r="647" spans="1:11" hidden="1">
      <c r="A647" t="s">
        <v>4399</v>
      </c>
      <c r="B647" s="3">
        <v>41796</v>
      </c>
      <c r="C647" t="s">
        <v>14995</v>
      </c>
      <c r="D647">
        <v>2</v>
      </c>
      <c r="E647" t="s">
        <v>14996</v>
      </c>
      <c r="F647" t="s">
        <v>26</v>
      </c>
      <c r="G647" t="s">
        <v>13</v>
      </c>
      <c r="H647" t="s">
        <v>14997</v>
      </c>
      <c r="I647" s="4">
        <f t="shared" si="9"/>
        <v>853.43750000000011</v>
      </c>
      <c r="J647">
        <v>136.55000000000001</v>
      </c>
      <c r="K647" s="14" t="s">
        <v>6145</v>
      </c>
    </row>
    <row r="648" spans="1:11" hidden="1">
      <c r="A648" t="s">
        <v>1761</v>
      </c>
      <c r="B648" s="3">
        <v>41796</v>
      </c>
      <c r="C648" t="s">
        <v>14998</v>
      </c>
      <c r="D648">
        <v>2</v>
      </c>
      <c r="E648" t="s">
        <v>14999</v>
      </c>
      <c r="F648" t="s">
        <v>26</v>
      </c>
      <c r="G648" t="s">
        <v>13</v>
      </c>
      <c r="H648" t="s">
        <v>13172</v>
      </c>
      <c r="I648" s="4">
        <f t="shared" si="9"/>
        <v>344.8125</v>
      </c>
      <c r="J648">
        <v>55.17</v>
      </c>
      <c r="K648" s="14" t="s">
        <v>6145</v>
      </c>
    </row>
    <row r="649" spans="1:11" hidden="1">
      <c r="A649" t="s">
        <v>1763</v>
      </c>
      <c r="B649" s="3">
        <v>41796</v>
      </c>
      <c r="C649" t="s">
        <v>14486</v>
      </c>
      <c r="D649">
        <v>2</v>
      </c>
      <c r="E649" t="s">
        <v>15000</v>
      </c>
      <c r="F649" t="s">
        <v>26</v>
      </c>
      <c r="G649" t="s">
        <v>13</v>
      </c>
      <c r="H649" t="s">
        <v>14488</v>
      </c>
      <c r="I649" s="4">
        <f t="shared" si="9"/>
        <v>1534.5</v>
      </c>
      <c r="J649">
        <v>245.52</v>
      </c>
      <c r="K649" s="14" t="s">
        <v>6145</v>
      </c>
    </row>
    <row r="650" spans="1:11" hidden="1">
      <c r="A650" t="s">
        <v>284</v>
      </c>
      <c r="B650" s="3">
        <v>41796</v>
      </c>
      <c r="C650" t="s">
        <v>14486</v>
      </c>
      <c r="D650">
        <v>2</v>
      </c>
      <c r="E650" t="s">
        <v>15001</v>
      </c>
      <c r="F650" t="s">
        <v>26</v>
      </c>
      <c r="G650" t="s">
        <v>13</v>
      </c>
      <c r="H650" t="s">
        <v>14488</v>
      </c>
      <c r="I650" s="4">
        <f t="shared" ref="I650:I713" si="10">J650*100/16</f>
        <v>853.43750000000011</v>
      </c>
      <c r="J650">
        <v>136.55000000000001</v>
      </c>
      <c r="K650" s="14" t="s">
        <v>6145</v>
      </c>
    </row>
    <row r="651" spans="1:11" hidden="1">
      <c r="A651" t="s">
        <v>287</v>
      </c>
      <c r="B651" s="3">
        <v>41796</v>
      </c>
      <c r="C651" t="s">
        <v>15002</v>
      </c>
      <c r="D651">
        <v>2</v>
      </c>
      <c r="E651" t="s">
        <v>15003</v>
      </c>
      <c r="F651" t="s">
        <v>26</v>
      </c>
      <c r="G651" t="s">
        <v>13</v>
      </c>
      <c r="H651" t="s">
        <v>15004</v>
      </c>
      <c r="I651" s="4">
        <f t="shared" si="10"/>
        <v>853.43750000000011</v>
      </c>
      <c r="J651">
        <v>136.55000000000001</v>
      </c>
      <c r="K651" s="14" t="s">
        <v>6145</v>
      </c>
    </row>
    <row r="652" spans="1:11" hidden="1">
      <c r="A652" t="s">
        <v>1767</v>
      </c>
      <c r="B652" s="3">
        <v>41796</v>
      </c>
      <c r="C652" t="s">
        <v>15005</v>
      </c>
      <c r="D652">
        <v>2</v>
      </c>
      <c r="E652" t="s">
        <v>15006</v>
      </c>
      <c r="F652" t="s">
        <v>26</v>
      </c>
      <c r="G652" t="s">
        <v>13</v>
      </c>
      <c r="H652" t="s">
        <v>15007</v>
      </c>
      <c r="I652" s="4">
        <f t="shared" si="10"/>
        <v>1534.5</v>
      </c>
      <c r="J652">
        <v>245.52</v>
      </c>
      <c r="K652" s="14" t="s">
        <v>6145</v>
      </c>
    </row>
    <row r="653" spans="1:11" hidden="1">
      <c r="A653" t="s">
        <v>1770</v>
      </c>
      <c r="B653" s="3">
        <v>41796</v>
      </c>
      <c r="C653" t="s">
        <v>2</v>
      </c>
      <c r="D653">
        <v>2</v>
      </c>
      <c r="E653" t="s">
        <v>15008</v>
      </c>
      <c r="F653" t="s">
        <v>18</v>
      </c>
      <c r="G653" t="s">
        <v>3</v>
      </c>
      <c r="H653" t="s">
        <v>15009</v>
      </c>
      <c r="I653" s="4">
        <f t="shared" si="10"/>
        <v>55.5625</v>
      </c>
      <c r="J653">
        <v>8.89</v>
      </c>
      <c r="K653" s="4" t="s">
        <v>6149</v>
      </c>
    </row>
    <row r="654" spans="1:11" hidden="1">
      <c r="A654" t="s">
        <v>1772</v>
      </c>
      <c r="B654" s="3">
        <v>41796</v>
      </c>
      <c r="C654" t="s">
        <v>15010</v>
      </c>
      <c r="D654">
        <v>2</v>
      </c>
      <c r="E654" t="s">
        <v>15011</v>
      </c>
      <c r="F654" t="s">
        <v>26</v>
      </c>
      <c r="G654" t="s">
        <v>13</v>
      </c>
      <c r="H654" t="s">
        <v>5052</v>
      </c>
      <c r="I654" s="4">
        <f t="shared" si="10"/>
        <v>5459.75</v>
      </c>
      <c r="J654">
        <v>873.56</v>
      </c>
      <c r="K654" s="14" t="s">
        <v>6145</v>
      </c>
    </row>
    <row r="655" spans="1:11" hidden="1">
      <c r="A655" t="s">
        <v>1775</v>
      </c>
      <c r="B655" s="3">
        <v>41796</v>
      </c>
      <c r="C655" t="s">
        <v>15012</v>
      </c>
      <c r="D655">
        <v>2</v>
      </c>
      <c r="E655" t="s">
        <v>15013</v>
      </c>
      <c r="F655" t="s">
        <v>26</v>
      </c>
      <c r="G655" t="s">
        <v>13</v>
      </c>
      <c r="H655" t="s">
        <v>5349</v>
      </c>
      <c r="I655" s="4">
        <f t="shared" si="10"/>
        <v>3413.8125</v>
      </c>
      <c r="J655">
        <v>546.21</v>
      </c>
      <c r="K655" s="14" t="s">
        <v>6145</v>
      </c>
    </row>
    <row r="656" spans="1:11" hidden="1">
      <c r="A656" s="1" t="s">
        <v>4925</v>
      </c>
      <c r="B656" s="13">
        <v>41796</v>
      </c>
      <c r="C656" s="1" t="s">
        <v>16</v>
      </c>
      <c r="D656" s="1">
        <v>2</v>
      </c>
      <c r="E656" s="1" t="s">
        <v>14227</v>
      </c>
      <c r="F656" s="1" t="s">
        <v>18</v>
      </c>
      <c r="G656" s="1" t="s">
        <v>3</v>
      </c>
      <c r="H656" s="1" t="s">
        <v>13628</v>
      </c>
      <c r="I656" s="4">
        <f t="shared" si="10"/>
        <v>850.5625</v>
      </c>
      <c r="J656" s="1">
        <v>136.09</v>
      </c>
      <c r="K656" s="4" t="s">
        <v>6149</v>
      </c>
    </row>
    <row r="657" spans="1:11" hidden="1">
      <c r="A657" t="s">
        <v>4925</v>
      </c>
      <c r="B657" s="3">
        <v>41796</v>
      </c>
      <c r="C657" t="s">
        <v>16</v>
      </c>
      <c r="D657">
        <v>2</v>
      </c>
      <c r="E657" t="s">
        <v>14227</v>
      </c>
      <c r="F657" t="s">
        <v>18</v>
      </c>
      <c r="G657" t="s">
        <v>3</v>
      </c>
      <c r="H657" t="s">
        <v>13628</v>
      </c>
      <c r="I657" s="4">
        <f t="shared" si="10"/>
        <v>850.5625</v>
      </c>
      <c r="J657">
        <v>136.09</v>
      </c>
      <c r="K657" s="4" t="s">
        <v>6149</v>
      </c>
    </row>
    <row r="658" spans="1:11" hidden="1">
      <c r="A658" t="s">
        <v>4925</v>
      </c>
      <c r="B658" s="3">
        <v>41796</v>
      </c>
      <c r="C658" t="s">
        <v>16</v>
      </c>
      <c r="D658">
        <v>2</v>
      </c>
      <c r="E658" t="s">
        <v>14227</v>
      </c>
      <c r="F658" t="s">
        <v>18</v>
      </c>
      <c r="G658" t="s">
        <v>3</v>
      </c>
      <c r="H658" t="s">
        <v>13628</v>
      </c>
      <c r="I658" s="4">
        <f t="shared" si="10"/>
        <v>-850.5625</v>
      </c>
      <c r="J658">
        <v>-136.09</v>
      </c>
      <c r="K658" s="4" t="s">
        <v>6149</v>
      </c>
    </row>
    <row r="659" spans="1:11" hidden="1">
      <c r="A659" t="s">
        <v>1779</v>
      </c>
      <c r="B659" s="3">
        <v>41796</v>
      </c>
      <c r="C659" t="s">
        <v>15014</v>
      </c>
      <c r="D659">
        <v>2</v>
      </c>
      <c r="E659" t="s">
        <v>15015</v>
      </c>
      <c r="F659" t="s">
        <v>26</v>
      </c>
      <c r="G659" t="s">
        <v>13</v>
      </c>
      <c r="H659" t="s">
        <v>15016</v>
      </c>
      <c r="I659" s="4">
        <f t="shared" si="10"/>
        <v>853.43750000000011</v>
      </c>
      <c r="J659">
        <v>136.55000000000001</v>
      </c>
      <c r="K659" s="14" t="s">
        <v>6145</v>
      </c>
    </row>
    <row r="660" spans="1:11" hidden="1">
      <c r="A660" t="s">
        <v>1786</v>
      </c>
      <c r="B660" s="3">
        <v>41796</v>
      </c>
      <c r="C660" t="s">
        <v>15017</v>
      </c>
      <c r="D660">
        <v>2</v>
      </c>
      <c r="E660" t="s">
        <v>15018</v>
      </c>
      <c r="F660" t="s">
        <v>26</v>
      </c>
      <c r="G660" t="s">
        <v>13</v>
      </c>
      <c r="H660" t="s">
        <v>15019</v>
      </c>
      <c r="I660" s="4">
        <f t="shared" si="10"/>
        <v>1534.5</v>
      </c>
      <c r="J660">
        <v>245.52</v>
      </c>
      <c r="K660" s="14" t="s">
        <v>6145</v>
      </c>
    </row>
    <row r="661" spans="1:11" hidden="1">
      <c r="A661" t="s">
        <v>1790</v>
      </c>
      <c r="B661" s="3">
        <v>41796</v>
      </c>
      <c r="C661" t="s">
        <v>15020</v>
      </c>
      <c r="D661">
        <v>2</v>
      </c>
      <c r="E661" t="s">
        <v>15021</v>
      </c>
      <c r="F661" t="s">
        <v>26</v>
      </c>
      <c r="G661" t="s">
        <v>13</v>
      </c>
      <c r="H661" t="s">
        <v>5356</v>
      </c>
      <c r="I661" s="4">
        <f t="shared" si="10"/>
        <v>3284.5</v>
      </c>
      <c r="J661">
        <v>525.52</v>
      </c>
      <c r="K661" s="14" t="s">
        <v>6145</v>
      </c>
    </row>
    <row r="662" spans="1:11" hidden="1">
      <c r="A662" t="s">
        <v>1794</v>
      </c>
      <c r="B662" s="3">
        <v>41796</v>
      </c>
      <c r="C662" t="s">
        <v>15022</v>
      </c>
      <c r="D662">
        <v>2</v>
      </c>
      <c r="E662" t="s">
        <v>15023</v>
      </c>
      <c r="F662" t="s">
        <v>26</v>
      </c>
      <c r="G662" t="s">
        <v>13</v>
      </c>
      <c r="H662" t="s">
        <v>15024</v>
      </c>
      <c r="I662" s="4">
        <f t="shared" si="10"/>
        <v>2491.375</v>
      </c>
      <c r="J662">
        <v>398.62</v>
      </c>
      <c r="K662" s="14" t="s">
        <v>6145</v>
      </c>
    </row>
    <row r="663" spans="1:11" hidden="1">
      <c r="A663" t="s">
        <v>1798</v>
      </c>
      <c r="B663" s="3">
        <v>41796</v>
      </c>
      <c r="C663" t="s">
        <v>15025</v>
      </c>
      <c r="D663">
        <v>2</v>
      </c>
      <c r="E663" t="s">
        <v>15026</v>
      </c>
      <c r="F663" t="s">
        <v>26</v>
      </c>
      <c r="G663" t="s">
        <v>13</v>
      </c>
      <c r="H663" t="s">
        <v>2384</v>
      </c>
      <c r="I663" s="4">
        <f t="shared" si="10"/>
        <v>853.43750000000011</v>
      </c>
      <c r="J663">
        <v>136.55000000000001</v>
      </c>
      <c r="K663" s="14" t="s">
        <v>6145</v>
      </c>
    </row>
    <row r="664" spans="1:11" hidden="1">
      <c r="A664" t="s">
        <v>1802</v>
      </c>
      <c r="B664" s="3">
        <v>41796</v>
      </c>
      <c r="C664" t="s">
        <v>15027</v>
      </c>
      <c r="D664">
        <v>2</v>
      </c>
      <c r="E664" t="s">
        <v>15028</v>
      </c>
      <c r="F664" t="s">
        <v>26</v>
      </c>
      <c r="G664" t="s">
        <v>13</v>
      </c>
      <c r="H664" t="s">
        <v>3591</v>
      </c>
      <c r="I664" s="4">
        <f t="shared" si="10"/>
        <v>1472.4375</v>
      </c>
      <c r="J664">
        <v>235.59</v>
      </c>
      <c r="K664" s="14" t="s">
        <v>6145</v>
      </c>
    </row>
    <row r="665" spans="1:11" hidden="1">
      <c r="A665" t="s">
        <v>288</v>
      </c>
      <c r="B665" s="3">
        <v>41796</v>
      </c>
      <c r="C665" t="s">
        <v>15029</v>
      </c>
      <c r="D665">
        <v>2</v>
      </c>
      <c r="E665" t="s">
        <v>15030</v>
      </c>
      <c r="F665" t="s">
        <v>26</v>
      </c>
      <c r="G665" t="s">
        <v>13</v>
      </c>
      <c r="H665" t="s">
        <v>15031</v>
      </c>
      <c r="I665" s="4">
        <f t="shared" si="10"/>
        <v>853.43750000000011</v>
      </c>
      <c r="J665">
        <v>136.55000000000001</v>
      </c>
      <c r="K665" s="14" t="s">
        <v>6145</v>
      </c>
    </row>
    <row r="666" spans="1:11" hidden="1">
      <c r="A666" s="1" t="s">
        <v>1804</v>
      </c>
      <c r="B666" s="13">
        <v>41796</v>
      </c>
      <c r="C666" s="1" t="s">
        <v>16</v>
      </c>
      <c r="D666" s="1">
        <v>2</v>
      </c>
      <c r="E666" s="1" t="s">
        <v>14228</v>
      </c>
      <c r="F666" s="1" t="s">
        <v>18</v>
      </c>
      <c r="G666" s="1" t="s">
        <v>3</v>
      </c>
      <c r="H666" s="1" t="s">
        <v>14229</v>
      </c>
      <c r="I666" s="4">
        <f t="shared" si="10"/>
        <v>1096.8125</v>
      </c>
      <c r="J666" s="1">
        <v>175.49</v>
      </c>
      <c r="K666" s="4" t="s">
        <v>6149</v>
      </c>
    </row>
    <row r="667" spans="1:11" hidden="1">
      <c r="A667" t="s">
        <v>1804</v>
      </c>
      <c r="B667" s="3">
        <v>41796</v>
      </c>
      <c r="C667" t="s">
        <v>16</v>
      </c>
      <c r="D667">
        <v>2</v>
      </c>
      <c r="E667" t="s">
        <v>14228</v>
      </c>
      <c r="F667" t="s">
        <v>18</v>
      </c>
      <c r="G667" t="s">
        <v>3</v>
      </c>
      <c r="H667" t="s">
        <v>14229</v>
      </c>
      <c r="I667" s="4">
        <f t="shared" si="10"/>
        <v>1398.75</v>
      </c>
      <c r="J667">
        <v>223.8</v>
      </c>
      <c r="K667" s="4" t="s">
        <v>6149</v>
      </c>
    </row>
    <row r="668" spans="1:11" hidden="1">
      <c r="A668" t="s">
        <v>1804</v>
      </c>
      <c r="B668" s="3">
        <v>41796</v>
      </c>
      <c r="C668" t="s">
        <v>16</v>
      </c>
      <c r="D668">
        <v>2</v>
      </c>
      <c r="E668" t="s">
        <v>14228</v>
      </c>
      <c r="F668" t="s">
        <v>18</v>
      </c>
      <c r="G668" t="s">
        <v>3</v>
      </c>
      <c r="H668" t="s">
        <v>14229</v>
      </c>
      <c r="I668" s="4">
        <f t="shared" si="10"/>
        <v>-1096.8125</v>
      </c>
      <c r="J668">
        <v>-175.49</v>
      </c>
      <c r="K668" s="4" t="s">
        <v>6149</v>
      </c>
    </row>
    <row r="669" spans="1:11" hidden="1">
      <c r="A669" t="s">
        <v>290</v>
      </c>
      <c r="B669" s="3">
        <v>41796</v>
      </c>
      <c r="C669" t="s">
        <v>2</v>
      </c>
      <c r="D669">
        <v>2</v>
      </c>
      <c r="E669" t="s">
        <v>15032</v>
      </c>
      <c r="F669" t="s">
        <v>18</v>
      </c>
      <c r="G669" t="s">
        <v>3</v>
      </c>
      <c r="H669" t="s">
        <v>1534</v>
      </c>
      <c r="I669" s="4">
        <f t="shared" si="10"/>
        <v>986.43750000000011</v>
      </c>
      <c r="J669">
        <v>157.83000000000001</v>
      </c>
      <c r="K669" s="4" t="s">
        <v>6149</v>
      </c>
    </row>
    <row r="670" spans="1:11" hidden="1">
      <c r="A670" t="s">
        <v>1815</v>
      </c>
      <c r="B670" s="3">
        <v>41796</v>
      </c>
      <c r="C670" t="s">
        <v>15033</v>
      </c>
      <c r="D670">
        <v>2</v>
      </c>
      <c r="E670" t="s">
        <v>15034</v>
      </c>
      <c r="F670" t="s">
        <v>26</v>
      </c>
      <c r="G670" t="s">
        <v>13</v>
      </c>
      <c r="H670" t="s">
        <v>1622</v>
      </c>
      <c r="I670" s="4">
        <f t="shared" si="10"/>
        <v>2525.875</v>
      </c>
      <c r="J670">
        <v>404.14</v>
      </c>
      <c r="K670" s="14" t="s">
        <v>6145</v>
      </c>
    </row>
    <row r="671" spans="1:11" hidden="1">
      <c r="A671" t="s">
        <v>294</v>
      </c>
      <c r="B671" s="3">
        <v>41797</v>
      </c>
      <c r="C671" t="s">
        <v>15035</v>
      </c>
      <c r="D671">
        <v>2</v>
      </c>
      <c r="E671" t="s">
        <v>15036</v>
      </c>
      <c r="F671" t="s">
        <v>26</v>
      </c>
      <c r="G671" t="s">
        <v>13</v>
      </c>
      <c r="H671" t="s">
        <v>15037</v>
      </c>
      <c r="I671" s="4">
        <f t="shared" si="10"/>
        <v>3413.8125</v>
      </c>
      <c r="J671">
        <v>546.21</v>
      </c>
      <c r="K671" s="14" t="s">
        <v>6145</v>
      </c>
    </row>
    <row r="672" spans="1:11" hidden="1">
      <c r="A672" t="s">
        <v>1818</v>
      </c>
      <c r="B672" s="3">
        <v>41797</v>
      </c>
      <c r="C672" t="s">
        <v>15038</v>
      </c>
      <c r="D672">
        <v>2</v>
      </c>
      <c r="E672" t="s">
        <v>15039</v>
      </c>
      <c r="F672" t="s">
        <v>26</v>
      </c>
      <c r="G672" t="s">
        <v>13</v>
      </c>
      <c r="H672" t="s">
        <v>1436</v>
      </c>
      <c r="I672" s="4">
        <f t="shared" si="10"/>
        <v>1534.5</v>
      </c>
      <c r="J672">
        <v>245.52</v>
      </c>
      <c r="K672" s="14" t="s">
        <v>6145</v>
      </c>
    </row>
    <row r="673" spans="1:11" hidden="1">
      <c r="A673" s="1" t="s">
        <v>1822</v>
      </c>
      <c r="B673" s="13">
        <v>41797</v>
      </c>
      <c r="C673" s="1" t="s">
        <v>16</v>
      </c>
      <c r="D673" s="1">
        <v>2</v>
      </c>
      <c r="E673" s="1" t="s">
        <v>14230</v>
      </c>
      <c r="F673" s="1" t="s">
        <v>18</v>
      </c>
      <c r="G673" s="1" t="s">
        <v>3</v>
      </c>
      <c r="H673" s="1" t="s">
        <v>14231</v>
      </c>
      <c r="I673" s="4">
        <f t="shared" si="10"/>
        <v>862.0625</v>
      </c>
      <c r="J673" s="1">
        <v>137.93</v>
      </c>
      <c r="K673" s="4" t="s">
        <v>6149</v>
      </c>
    </row>
    <row r="674" spans="1:11" hidden="1">
      <c r="A674" t="s">
        <v>1822</v>
      </c>
      <c r="B674" s="3">
        <v>41797</v>
      </c>
      <c r="C674" t="s">
        <v>16</v>
      </c>
      <c r="D674">
        <v>2</v>
      </c>
      <c r="E674" t="s">
        <v>14230</v>
      </c>
      <c r="F674" t="s">
        <v>18</v>
      </c>
      <c r="G674" t="s">
        <v>3</v>
      </c>
      <c r="H674" t="s">
        <v>14231</v>
      </c>
      <c r="I674" s="4">
        <f t="shared" si="10"/>
        <v>2146.75</v>
      </c>
      <c r="J674">
        <v>343.48</v>
      </c>
      <c r="K674" s="4" t="s">
        <v>6149</v>
      </c>
    </row>
    <row r="675" spans="1:11" hidden="1">
      <c r="A675" t="s">
        <v>1822</v>
      </c>
      <c r="B675" s="3">
        <v>41797</v>
      </c>
      <c r="C675" t="s">
        <v>16</v>
      </c>
      <c r="D675">
        <v>2</v>
      </c>
      <c r="E675" t="s">
        <v>14230</v>
      </c>
      <c r="F675" t="s">
        <v>18</v>
      </c>
      <c r="G675" t="s">
        <v>3</v>
      </c>
      <c r="H675" t="s">
        <v>14231</v>
      </c>
      <c r="I675" s="4">
        <f t="shared" si="10"/>
        <v>-862.0625</v>
      </c>
      <c r="J675">
        <v>-137.93</v>
      </c>
      <c r="K675" s="4" t="s">
        <v>6149</v>
      </c>
    </row>
    <row r="676" spans="1:11" hidden="1">
      <c r="A676" t="s">
        <v>1824</v>
      </c>
      <c r="B676" s="3">
        <v>41797</v>
      </c>
      <c r="C676" t="s">
        <v>15040</v>
      </c>
      <c r="D676">
        <v>2</v>
      </c>
      <c r="E676" t="s">
        <v>15041</v>
      </c>
      <c r="F676" t="s">
        <v>26</v>
      </c>
      <c r="G676" t="s">
        <v>13</v>
      </c>
      <c r="H676" t="s">
        <v>15042</v>
      </c>
      <c r="I676" s="4">
        <f t="shared" si="10"/>
        <v>1025.875</v>
      </c>
      <c r="J676">
        <v>164.14</v>
      </c>
      <c r="K676" s="14" t="s">
        <v>6145</v>
      </c>
    </row>
    <row r="677" spans="1:11" hidden="1">
      <c r="A677" t="s">
        <v>1828</v>
      </c>
      <c r="B677" s="3">
        <v>41797</v>
      </c>
      <c r="C677" t="s">
        <v>15043</v>
      </c>
      <c r="D677">
        <v>2</v>
      </c>
      <c r="E677" t="s">
        <v>15044</v>
      </c>
      <c r="F677" t="s">
        <v>26</v>
      </c>
      <c r="G677" t="s">
        <v>13</v>
      </c>
      <c r="H677" t="s">
        <v>15045</v>
      </c>
      <c r="I677" s="4">
        <f t="shared" si="10"/>
        <v>1534.5</v>
      </c>
      <c r="J677">
        <v>245.52</v>
      </c>
      <c r="K677" s="14" t="s">
        <v>6145</v>
      </c>
    </row>
    <row r="678" spans="1:11" hidden="1">
      <c r="A678" t="s">
        <v>1838</v>
      </c>
      <c r="B678" s="3">
        <v>41797</v>
      </c>
      <c r="C678" t="s">
        <v>15046</v>
      </c>
      <c r="D678">
        <v>2</v>
      </c>
      <c r="E678" t="s">
        <v>15047</v>
      </c>
      <c r="F678" t="s">
        <v>26</v>
      </c>
      <c r="G678" t="s">
        <v>13</v>
      </c>
      <c r="H678" t="s">
        <v>15048</v>
      </c>
      <c r="I678" s="4">
        <f t="shared" si="10"/>
        <v>853.43750000000011</v>
      </c>
      <c r="J678">
        <v>136.55000000000001</v>
      </c>
      <c r="K678" s="14" t="s">
        <v>6145</v>
      </c>
    </row>
    <row r="679" spans="1:11" hidden="1">
      <c r="A679" t="s">
        <v>1842</v>
      </c>
      <c r="B679" s="3">
        <v>41797</v>
      </c>
      <c r="C679" t="s">
        <v>15049</v>
      </c>
      <c r="D679">
        <v>2</v>
      </c>
      <c r="E679" t="s">
        <v>15050</v>
      </c>
      <c r="F679" t="s">
        <v>26</v>
      </c>
      <c r="G679" t="s">
        <v>13</v>
      </c>
      <c r="H679" t="s">
        <v>10003</v>
      </c>
      <c r="I679" s="4">
        <f t="shared" si="10"/>
        <v>7595.9999999999991</v>
      </c>
      <c r="J679" s="4">
        <v>1215.3599999999999</v>
      </c>
      <c r="K679" s="14" t="s">
        <v>6145</v>
      </c>
    </row>
    <row r="680" spans="1:11" hidden="1">
      <c r="A680" t="s">
        <v>1846</v>
      </c>
      <c r="B680" s="3">
        <v>41797</v>
      </c>
      <c r="C680" t="s">
        <v>15051</v>
      </c>
      <c r="D680">
        <v>2</v>
      </c>
      <c r="E680" t="s">
        <v>15052</v>
      </c>
      <c r="F680" t="s">
        <v>26</v>
      </c>
      <c r="G680" t="s">
        <v>13</v>
      </c>
      <c r="H680" t="s">
        <v>15053</v>
      </c>
      <c r="I680" s="4">
        <f t="shared" si="10"/>
        <v>2314.6875</v>
      </c>
      <c r="J680">
        <v>370.35</v>
      </c>
      <c r="K680" s="14" t="s">
        <v>6145</v>
      </c>
    </row>
    <row r="681" spans="1:11" hidden="1">
      <c r="A681" t="s">
        <v>327</v>
      </c>
      <c r="B681" s="3">
        <v>41797</v>
      </c>
      <c r="C681" t="s">
        <v>15054</v>
      </c>
      <c r="D681">
        <v>2</v>
      </c>
      <c r="E681" t="s">
        <v>15055</v>
      </c>
      <c r="F681" t="s">
        <v>26</v>
      </c>
      <c r="G681" t="s">
        <v>13</v>
      </c>
      <c r="H681" t="s">
        <v>4957</v>
      </c>
      <c r="I681" s="4">
        <f t="shared" si="10"/>
        <v>1534.5</v>
      </c>
      <c r="J681">
        <v>245.52</v>
      </c>
      <c r="K681" s="14" t="s">
        <v>6145</v>
      </c>
    </row>
    <row r="682" spans="1:11" hidden="1">
      <c r="A682" t="s">
        <v>331</v>
      </c>
      <c r="B682" s="3">
        <v>41797</v>
      </c>
      <c r="C682" t="s">
        <v>15056</v>
      </c>
      <c r="D682">
        <v>2</v>
      </c>
      <c r="E682" t="s">
        <v>15057</v>
      </c>
      <c r="F682" t="s">
        <v>26</v>
      </c>
      <c r="G682" t="s">
        <v>13</v>
      </c>
      <c r="H682" t="s">
        <v>15058</v>
      </c>
      <c r="I682" s="4">
        <f t="shared" si="10"/>
        <v>1534.5</v>
      </c>
      <c r="J682">
        <v>245.52</v>
      </c>
      <c r="K682" s="14" t="s">
        <v>6145</v>
      </c>
    </row>
    <row r="683" spans="1:11" hidden="1">
      <c r="A683" t="s">
        <v>333</v>
      </c>
      <c r="B683" s="3">
        <v>41797</v>
      </c>
      <c r="C683" t="s">
        <v>15059</v>
      </c>
      <c r="D683">
        <v>2</v>
      </c>
      <c r="E683" t="s">
        <v>15060</v>
      </c>
      <c r="F683" t="s">
        <v>26</v>
      </c>
      <c r="G683" t="s">
        <v>13</v>
      </c>
      <c r="H683" t="s">
        <v>5070</v>
      </c>
      <c r="I683" s="4">
        <f t="shared" si="10"/>
        <v>1827.5625000000002</v>
      </c>
      <c r="J683">
        <v>292.41000000000003</v>
      </c>
      <c r="K683" s="14" t="s">
        <v>6145</v>
      </c>
    </row>
    <row r="684" spans="1:11" hidden="1">
      <c r="A684" s="1" t="s">
        <v>336</v>
      </c>
      <c r="B684" s="13">
        <v>41797</v>
      </c>
      <c r="C684" s="1" t="s">
        <v>14232</v>
      </c>
      <c r="D684" s="1">
        <v>2</v>
      </c>
      <c r="E684" s="1" t="s">
        <v>14233</v>
      </c>
      <c r="F684" s="1" t="s">
        <v>26</v>
      </c>
      <c r="G684" s="1" t="s">
        <v>13</v>
      </c>
      <c r="H684" s="1" t="s">
        <v>13643</v>
      </c>
      <c r="I684" s="4">
        <f t="shared" si="10"/>
        <v>2491.375</v>
      </c>
      <c r="J684" s="1">
        <v>398.62</v>
      </c>
      <c r="K684" s="14" t="s">
        <v>6145</v>
      </c>
    </row>
    <row r="685" spans="1:11" hidden="1">
      <c r="A685" t="s">
        <v>336</v>
      </c>
      <c r="B685" s="3">
        <v>41797</v>
      </c>
      <c r="C685" t="s">
        <v>14232</v>
      </c>
      <c r="D685">
        <v>2</v>
      </c>
      <c r="E685" t="s">
        <v>14233</v>
      </c>
      <c r="F685" t="s">
        <v>26</v>
      </c>
      <c r="G685" t="s">
        <v>13</v>
      </c>
      <c r="H685" t="s">
        <v>13643</v>
      </c>
      <c r="I685" s="4">
        <f t="shared" si="10"/>
        <v>2491.375</v>
      </c>
      <c r="J685">
        <v>398.62</v>
      </c>
      <c r="K685" s="14" t="s">
        <v>6145</v>
      </c>
    </row>
    <row r="686" spans="1:11" hidden="1">
      <c r="A686" t="s">
        <v>336</v>
      </c>
      <c r="B686" s="3">
        <v>41797</v>
      </c>
      <c r="C686" t="s">
        <v>14232</v>
      </c>
      <c r="D686">
        <v>2</v>
      </c>
      <c r="E686" t="s">
        <v>14233</v>
      </c>
      <c r="F686" t="s">
        <v>26</v>
      </c>
      <c r="G686" t="s">
        <v>13</v>
      </c>
      <c r="H686" t="s">
        <v>13643</v>
      </c>
      <c r="I686" s="4">
        <f t="shared" si="10"/>
        <v>-2491.375</v>
      </c>
      <c r="J686">
        <v>-398.62</v>
      </c>
      <c r="K686" s="14" t="s">
        <v>6145</v>
      </c>
    </row>
    <row r="687" spans="1:11" hidden="1">
      <c r="A687" t="s">
        <v>1848</v>
      </c>
      <c r="B687" s="3">
        <v>41797</v>
      </c>
      <c r="C687" t="s">
        <v>2382</v>
      </c>
      <c r="D687">
        <v>2</v>
      </c>
      <c r="E687" t="s">
        <v>15061</v>
      </c>
      <c r="F687" t="s">
        <v>18</v>
      </c>
      <c r="G687" t="s">
        <v>3</v>
      </c>
      <c r="H687" t="s">
        <v>4962</v>
      </c>
      <c r="I687" s="4">
        <f t="shared" si="10"/>
        <v>51</v>
      </c>
      <c r="J687">
        <v>8.16</v>
      </c>
      <c r="K687" s="4" t="s">
        <v>6149</v>
      </c>
    </row>
    <row r="688" spans="1:11" hidden="1">
      <c r="A688" t="s">
        <v>1851</v>
      </c>
      <c r="B688" s="3">
        <v>41797</v>
      </c>
      <c r="C688" t="s">
        <v>15062</v>
      </c>
      <c r="D688">
        <v>2</v>
      </c>
      <c r="E688" t="s">
        <v>15063</v>
      </c>
      <c r="F688" t="s">
        <v>26</v>
      </c>
      <c r="G688" t="s">
        <v>13</v>
      </c>
      <c r="H688" t="s">
        <v>15064</v>
      </c>
      <c r="I688" s="4">
        <f t="shared" si="10"/>
        <v>1075.375</v>
      </c>
      <c r="J688">
        <v>172.06</v>
      </c>
      <c r="K688" s="14" t="s">
        <v>6145</v>
      </c>
    </row>
    <row r="689" spans="1:11" hidden="1">
      <c r="A689" t="s">
        <v>1855</v>
      </c>
      <c r="B689" s="3">
        <v>41797</v>
      </c>
      <c r="C689" t="s">
        <v>15065</v>
      </c>
      <c r="D689">
        <v>2</v>
      </c>
      <c r="E689" t="s">
        <v>15066</v>
      </c>
      <c r="F689" t="s">
        <v>26</v>
      </c>
      <c r="G689" t="s">
        <v>13</v>
      </c>
      <c r="H689" t="s">
        <v>15067</v>
      </c>
      <c r="I689" s="4">
        <f t="shared" si="10"/>
        <v>853.43750000000011</v>
      </c>
      <c r="J689">
        <v>136.55000000000001</v>
      </c>
      <c r="K689" s="14" t="s">
        <v>6145</v>
      </c>
    </row>
    <row r="690" spans="1:11" hidden="1">
      <c r="A690" t="s">
        <v>343</v>
      </c>
      <c r="B690" s="3">
        <v>41797</v>
      </c>
      <c r="C690" t="s">
        <v>15068</v>
      </c>
      <c r="D690">
        <v>2</v>
      </c>
      <c r="E690" t="s">
        <v>15069</v>
      </c>
      <c r="F690" t="s">
        <v>26</v>
      </c>
      <c r="G690" t="s">
        <v>13</v>
      </c>
      <c r="H690" t="s">
        <v>15070</v>
      </c>
      <c r="I690" s="4">
        <f t="shared" si="10"/>
        <v>853.43750000000011</v>
      </c>
      <c r="J690">
        <v>136.55000000000001</v>
      </c>
      <c r="K690" s="14" t="s">
        <v>6145</v>
      </c>
    </row>
    <row r="691" spans="1:11" hidden="1">
      <c r="A691" t="s">
        <v>1859</v>
      </c>
      <c r="B691" s="3">
        <v>41797</v>
      </c>
      <c r="C691" t="s">
        <v>15071</v>
      </c>
      <c r="D691">
        <v>2</v>
      </c>
      <c r="E691" t="s">
        <v>15072</v>
      </c>
      <c r="F691" t="s">
        <v>26</v>
      </c>
      <c r="G691" t="s">
        <v>13</v>
      </c>
      <c r="H691" t="s">
        <v>15073</v>
      </c>
      <c r="I691" s="4">
        <f t="shared" si="10"/>
        <v>853.43750000000011</v>
      </c>
      <c r="J691">
        <v>136.55000000000001</v>
      </c>
      <c r="K691" s="14" t="s">
        <v>6145</v>
      </c>
    </row>
    <row r="692" spans="1:11" hidden="1">
      <c r="A692" s="1" t="s">
        <v>4414</v>
      </c>
      <c r="B692" s="13">
        <v>41797</v>
      </c>
      <c r="C692" s="1" t="s">
        <v>16</v>
      </c>
      <c r="D692" s="1">
        <v>2</v>
      </c>
      <c r="E692" s="1" t="s">
        <v>14234</v>
      </c>
      <c r="F692" s="1" t="s">
        <v>18</v>
      </c>
      <c r="G692" s="1" t="s">
        <v>0</v>
      </c>
      <c r="H692" s="1" t="s">
        <v>13630</v>
      </c>
      <c r="I692" s="4">
        <f t="shared" si="10"/>
        <v>425.3125</v>
      </c>
      <c r="J692" s="1">
        <v>68.05</v>
      </c>
      <c r="K692" s="4" t="s">
        <v>6149</v>
      </c>
    </row>
    <row r="693" spans="1:11" hidden="1">
      <c r="A693" t="s">
        <v>4414</v>
      </c>
      <c r="B693" s="3">
        <v>41797</v>
      </c>
      <c r="C693" t="s">
        <v>16</v>
      </c>
      <c r="D693">
        <v>2</v>
      </c>
      <c r="E693" t="s">
        <v>14234</v>
      </c>
      <c r="F693" t="s">
        <v>18</v>
      </c>
      <c r="G693" t="s">
        <v>0</v>
      </c>
      <c r="H693" t="s">
        <v>13630</v>
      </c>
      <c r="I693" s="4">
        <f t="shared" si="10"/>
        <v>425.3125</v>
      </c>
      <c r="J693">
        <v>68.05</v>
      </c>
      <c r="K693" s="4" t="s">
        <v>6149</v>
      </c>
    </row>
    <row r="694" spans="1:11" hidden="1">
      <c r="A694" t="s">
        <v>4414</v>
      </c>
      <c r="B694" s="3">
        <v>41797</v>
      </c>
      <c r="C694" t="s">
        <v>16</v>
      </c>
      <c r="D694">
        <v>2</v>
      </c>
      <c r="E694" t="s">
        <v>14234</v>
      </c>
      <c r="F694" t="s">
        <v>18</v>
      </c>
      <c r="G694" t="s">
        <v>0</v>
      </c>
      <c r="H694" t="s">
        <v>13630</v>
      </c>
      <c r="I694" s="4">
        <f t="shared" si="10"/>
        <v>-425.3125</v>
      </c>
      <c r="J694">
        <v>-68.05</v>
      </c>
      <c r="K694" s="4" t="s">
        <v>6149</v>
      </c>
    </row>
    <row r="695" spans="1:11" hidden="1">
      <c r="A695" t="s">
        <v>1863</v>
      </c>
      <c r="B695" s="3">
        <v>41797</v>
      </c>
      <c r="C695" t="s">
        <v>15074</v>
      </c>
      <c r="D695">
        <v>2</v>
      </c>
      <c r="E695" t="s">
        <v>15075</v>
      </c>
      <c r="F695" t="s">
        <v>26</v>
      </c>
      <c r="G695" t="s">
        <v>13</v>
      </c>
      <c r="H695" t="s">
        <v>15076</v>
      </c>
      <c r="I695" s="4">
        <f t="shared" si="10"/>
        <v>1534.5</v>
      </c>
      <c r="J695">
        <v>245.52</v>
      </c>
      <c r="K695" s="14" t="s">
        <v>6145</v>
      </c>
    </row>
    <row r="696" spans="1:11" hidden="1">
      <c r="A696" t="s">
        <v>345</v>
      </c>
      <c r="B696" s="3">
        <v>41797</v>
      </c>
      <c r="C696" t="s">
        <v>15077</v>
      </c>
      <c r="D696">
        <v>2</v>
      </c>
      <c r="E696" t="s">
        <v>15078</v>
      </c>
      <c r="F696" t="s">
        <v>26</v>
      </c>
      <c r="G696" t="s">
        <v>13</v>
      </c>
      <c r="H696" t="s">
        <v>2667</v>
      </c>
      <c r="I696" s="4">
        <f t="shared" si="10"/>
        <v>1432.75</v>
      </c>
      <c r="J696">
        <v>229.24</v>
      </c>
      <c r="K696" s="14" t="s">
        <v>6145</v>
      </c>
    </row>
    <row r="697" spans="1:11" hidden="1">
      <c r="A697" t="s">
        <v>1872</v>
      </c>
      <c r="B697" s="3">
        <v>41797</v>
      </c>
      <c r="C697" t="s">
        <v>15079</v>
      </c>
      <c r="D697">
        <v>2</v>
      </c>
      <c r="E697" t="s">
        <v>15080</v>
      </c>
      <c r="F697" t="s">
        <v>26</v>
      </c>
      <c r="G697" t="s">
        <v>13</v>
      </c>
      <c r="H697" t="s">
        <v>15004</v>
      </c>
      <c r="I697" s="4">
        <f t="shared" si="10"/>
        <v>2525.875</v>
      </c>
      <c r="J697">
        <v>404.14</v>
      </c>
      <c r="K697" s="14" t="s">
        <v>6145</v>
      </c>
    </row>
    <row r="698" spans="1:11" hidden="1">
      <c r="A698" t="s">
        <v>1875</v>
      </c>
      <c r="B698" s="3">
        <v>41797</v>
      </c>
      <c r="C698" t="s">
        <v>15081</v>
      </c>
      <c r="D698">
        <v>2</v>
      </c>
      <c r="E698" t="s">
        <v>15082</v>
      </c>
      <c r="F698" t="s">
        <v>26</v>
      </c>
      <c r="G698" t="s">
        <v>13</v>
      </c>
      <c r="H698" t="s">
        <v>4600</v>
      </c>
      <c r="I698" s="4">
        <f t="shared" si="10"/>
        <v>1620.6875</v>
      </c>
      <c r="J698">
        <v>259.31</v>
      </c>
      <c r="K698" s="14" t="s">
        <v>6145</v>
      </c>
    </row>
    <row r="699" spans="1:11" hidden="1">
      <c r="A699" t="s">
        <v>15083</v>
      </c>
      <c r="B699" s="3">
        <v>41797</v>
      </c>
      <c r="C699" t="s">
        <v>652</v>
      </c>
      <c r="D699">
        <v>2</v>
      </c>
      <c r="E699" t="s">
        <v>15084</v>
      </c>
      <c r="F699" t="s">
        <v>18</v>
      </c>
      <c r="G699" t="s">
        <v>3</v>
      </c>
      <c r="H699" t="s">
        <v>2667</v>
      </c>
      <c r="I699" s="4">
        <f t="shared" si="10"/>
        <v>129.3125</v>
      </c>
      <c r="J699">
        <v>20.69</v>
      </c>
      <c r="K699" s="4" t="s">
        <v>6149</v>
      </c>
    </row>
    <row r="700" spans="1:11" hidden="1">
      <c r="A700" t="s">
        <v>1879</v>
      </c>
      <c r="B700" s="3">
        <v>41797</v>
      </c>
      <c r="C700" t="s">
        <v>15085</v>
      </c>
      <c r="D700">
        <v>2</v>
      </c>
      <c r="E700" t="s">
        <v>15086</v>
      </c>
      <c r="F700" t="s">
        <v>26</v>
      </c>
      <c r="G700" t="s">
        <v>13</v>
      </c>
      <c r="H700" t="s">
        <v>1657</v>
      </c>
      <c r="I700" s="4">
        <f t="shared" si="10"/>
        <v>1025.875</v>
      </c>
      <c r="J700">
        <v>164.14</v>
      </c>
      <c r="K700" s="14" t="s">
        <v>6145</v>
      </c>
    </row>
    <row r="701" spans="1:11" hidden="1">
      <c r="A701" t="s">
        <v>1883</v>
      </c>
      <c r="B701" s="3">
        <v>41797</v>
      </c>
      <c r="C701" t="s">
        <v>2</v>
      </c>
      <c r="D701">
        <v>2</v>
      </c>
      <c r="E701" t="s">
        <v>15087</v>
      </c>
      <c r="F701" t="s">
        <v>18</v>
      </c>
      <c r="G701" t="s">
        <v>3</v>
      </c>
      <c r="H701" t="s">
        <v>1660</v>
      </c>
      <c r="I701" s="4">
        <f t="shared" si="10"/>
        <v>77</v>
      </c>
      <c r="J701">
        <v>12.32</v>
      </c>
      <c r="K701" s="4" t="s">
        <v>6149</v>
      </c>
    </row>
    <row r="702" spans="1:11" hidden="1">
      <c r="A702" t="s">
        <v>1886</v>
      </c>
      <c r="B702" s="3">
        <v>41797</v>
      </c>
      <c r="C702" t="s">
        <v>2</v>
      </c>
      <c r="D702">
        <v>2</v>
      </c>
      <c r="E702" t="s">
        <v>15088</v>
      </c>
      <c r="F702" t="s">
        <v>18</v>
      </c>
      <c r="G702" t="s">
        <v>3</v>
      </c>
      <c r="H702" t="s">
        <v>8240</v>
      </c>
      <c r="I702" s="4">
        <f t="shared" si="10"/>
        <v>1575</v>
      </c>
      <c r="J702">
        <v>252</v>
      </c>
      <c r="K702" s="4" t="s">
        <v>6149</v>
      </c>
    </row>
    <row r="703" spans="1:11" hidden="1">
      <c r="A703" t="s">
        <v>4418</v>
      </c>
      <c r="B703" s="3">
        <v>41799</v>
      </c>
      <c r="C703" t="s">
        <v>15089</v>
      </c>
      <c r="D703">
        <v>2</v>
      </c>
      <c r="E703" t="s">
        <v>15090</v>
      </c>
      <c r="F703" t="s">
        <v>26</v>
      </c>
      <c r="G703" t="s">
        <v>13</v>
      </c>
      <c r="H703" t="s">
        <v>11</v>
      </c>
      <c r="I703" s="4">
        <f t="shared" si="10"/>
        <v>1534.5</v>
      </c>
      <c r="J703">
        <v>245.52</v>
      </c>
      <c r="K703" s="14" t="s">
        <v>6145</v>
      </c>
    </row>
    <row r="704" spans="1:11" hidden="1">
      <c r="A704" t="s">
        <v>349</v>
      </c>
      <c r="B704" s="3">
        <v>41799</v>
      </c>
      <c r="C704" t="s">
        <v>15091</v>
      </c>
      <c r="D704">
        <v>2</v>
      </c>
      <c r="E704" t="s">
        <v>15092</v>
      </c>
      <c r="F704" t="s">
        <v>26</v>
      </c>
      <c r="G704" t="s">
        <v>13</v>
      </c>
      <c r="H704" t="s">
        <v>15093</v>
      </c>
      <c r="I704" s="4">
        <f t="shared" si="10"/>
        <v>10626.125</v>
      </c>
      <c r="J704" s="4">
        <v>1700.18</v>
      </c>
      <c r="K704" s="14" t="s">
        <v>6145</v>
      </c>
    </row>
    <row r="705" spans="1:11" hidden="1">
      <c r="A705" t="s">
        <v>350</v>
      </c>
      <c r="B705" s="3">
        <v>41799</v>
      </c>
      <c r="C705" t="s">
        <v>15094</v>
      </c>
      <c r="D705">
        <v>2</v>
      </c>
      <c r="E705" t="s">
        <v>15095</v>
      </c>
      <c r="F705" t="s">
        <v>26</v>
      </c>
      <c r="G705" t="s">
        <v>13</v>
      </c>
      <c r="H705" t="s">
        <v>15096</v>
      </c>
      <c r="I705" s="4">
        <f t="shared" si="10"/>
        <v>853.43750000000011</v>
      </c>
      <c r="J705">
        <v>136.55000000000001</v>
      </c>
      <c r="K705" s="14" t="s">
        <v>6145</v>
      </c>
    </row>
    <row r="706" spans="1:11" hidden="1">
      <c r="A706" t="s">
        <v>1894</v>
      </c>
      <c r="B706" s="3">
        <v>41799</v>
      </c>
      <c r="C706" t="s">
        <v>15097</v>
      </c>
      <c r="D706">
        <v>2</v>
      </c>
      <c r="E706" t="s">
        <v>15098</v>
      </c>
      <c r="F706" t="s">
        <v>26</v>
      </c>
      <c r="G706" t="s">
        <v>13</v>
      </c>
      <c r="H706" t="s">
        <v>10036</v>
      </c>
      <c r="I706" s="4">
        <f t="shared" si="10"/>
        <v>1534.5</v>
      </c>
      <c r="J706">
        <v>245.52</v>
      </c>
      <c r="K706" s="14" t="s">
        <v>6145</v>
      </c>
    </row>
    <row r="707" spans="1:11" hidden="1">
      <c r="A707" t="s">
        <v>353</v>
      </c>
      <c r="B707" s="3">
        <v>41799</v>
      </c>
      <c r="C707" t="s">
        <v>2</v>
      </c>
      <c r="D707">
        <v>2</v>
      </c>
      <c r="E707" t="s">
        <v>15099</v>
      </c>
      <c r="F707" t="s">
        <v>18</v>
      </c>
      <c r="G707" t="s">
        <v>3</v>
      </c>
      <c r="H707" t="s">
        <v>7594</v>
      </c>
      <c r="I707" s="4">
        <f t="shared" si="10"/>
        <v>400.375</v>
      </c>
      <c r="J707">
        <v>64.06</v>
      </c>
      <c r="K707" s="4" t="s">
        <v>6149</v>
      </c>
    </row>
    <row r="708" spans="1:11" hidden="1">
      <c r="A708" t="s">
        <v>5022</v>
      </c>
      <c r="B708" s="3">
        <v>41799</v>
      </c>
      <c r="C708" t="s">
        <v>15100</v>
      </c>
      <c r="D708">
        <v>2</v>
      </c>
      <c r="E708" t="s">
        <v>15101</v>
      </c>
      <c r="F708" t="s">
        <v>26</v>
      </c>
      <c r="G708" t="s">
        <v>13</v>
      </c>
      <c r="H708" t="s">
        <v>15102</v>
      </c>
      <c r="I708" s="4">
        <f t="shared" si="10"/>
        <v>1522.4375</v>
      </c>
      <c r="J708">
        <v>243.59</v>
      </c>
      <c r="K708" s="14" t="s">
        <v>6145</v>
      </c>
    </row>
    <row r="709" spans="1:11" hidden="1">
      <c r="A709" t="s">
        <v>362</v>
      </c>
      <c r="B709" s="3">
        <v>41799</v>
      </c>
      <c r="C709" t="s">
        <v>15103</v>
      </c>
      <c r="D709">
        <v>2</v>
      </c>
      <c r="E709" t="s">
        <v>15104</v>
      </c>
      <c r="F709" t="s">
        <v>26</v>
      </c>
      <c r="G709" t="s">
        <v>13</v>
      </c>
      <c r="H709" t="s">
        <v>15105</v>
      </c>
      <c r="I709" s="4">
        <f t="shared" si="10"/>
        <v>853.43750000000011</v>
      </c>
      <c r="J709">
        <v>136.55000000000001</v>
      </c>
      <c r="K709" s="14" t="s">
        <v>6145</v>
      </c>
    </row>
    <row r="710" spans="1:11" hidden="1">
      <c r="A710" t="s">
        <v>364</v>
      </c>
      <c r="B710" s="3">
        <v>41799</v>
      </c>
      <c r="C710" t="s">
        <v>15106</v>
      </c>
      <c r="D710">
        <v>2</v>
      </c>
      <c r="E710" t="s">
        <v>15107</v>
      </c>
      <c r="F710" t="s">
        <v>26</v>
      </c>
      <c r="G710" t="s">
        <v>13</v>
      </c>
      <c r="H710" t="s">
        <v>15108</v>
      </c>
      <c r="I710" s="4">
        <f t="shared" si="10"/>
        <v>853.43750000000011</v>
      </c>
      <c r="J710">
        <v>136.55000000000001</v>
      </c>
      <c r="K710" s="14" t="s">
        <v>6145</v>
      </c>
    </row>
    <row r="711" spans="1:11" hidden="1">
      <c r="A711" t="s">
        <v>1914</v>
      </c>
      <c r="B711" s="3">
        <v>41799</v>
      </c>
      <c r="C711" t="s">
        <v>15109</v>
      </c>
      <c r="D711">
        <v>2</v>
      </c>
      <c r="E711" t="s">
        <v>15110</v>
      </c>
      <c r="F711" t="s">
        <v>26</v>
      </c>
      <c r="G711" t="s">
        <v>13</v>
      </c>
      <c r="H711" t="s">
        <v>6025</v>
      </c>
      <c r="I711" s="4">
        <f t="shared" si="10"/>
        <v>853.43750000000011</v>
      </c>
      <c r="J711">
        <v>136.55000000000001</v>
      </c>
      <c r="K711" s="14" t="s">
        <v>6145</v>
      </c>
    </row>
    <row r="712" spans="1:11" hidden="1">
      <c r="A712" t="s">
        <v>10251</v>
      </c>
      <c r="B712" s="3">
        <v>41799</v>
      </c>
      <c r="C712" t="s">
        <v>1297</v>
      </c>
      <c r="D712">
        <v>2</v>
      </c>
      <c r="E712" t="s">
        <v>15111</v>
      </c>
      <c r="F712" t="s">
        <v>18</v>
      </c>
      <c r="G712" t="s">
        <v>3</v>
      </c>
      <c r="H712" t="s">
        <v>7266</v>
      </c>
      <c r="I712" s="4">
        <f t="shared" si="10"/>
        <v>134.75</v>
      </c>
      <c r="J712">
        <v>21.56</v>
      </c>
      <c r="K712" s="4" t="s">
        <v>6149</v>
      </c>
    </row>
    <row r="713" spans="1:11" hidden="1">
      <c r="A713" t="s">
        <v>1917</v>
      </c>
      <c r="B713" s="3">
        <v>41799</v>
      </c>
      <c r="C713" t="s">
        <v>15112</v>
      </c>
      <c r="D713">
        <v>2</v>
      </c>
      <c r="E713" t="s">
        <v>15113</v>
      </c>
      <c r="F713" t="s">
        <v>26</v>
      </c>
      <c r="G713" t="s">
        <v>13</v>
      </c>
      <c r="H713" t="s">
        <v>2253</v>
      </c>
      <c r="I713" s="4">
        <f t="shared" si="10"/>
        <v>853.43750000000011</v>
      </c>
      <c r="J713">
        <v>136.55000000000001</v>
      </c>
      <c r="K713" s="14" t="s">
        <v>6145</v>
      </c>
    </row>
    <row r="714" spans="1:11" hidden="1">
      <c r="A714" t="s">
        <v>367</v>
      </c>
      <c r="B714" s="3">
        <v>41799</v>
      </c>
      <c r="C714" t="s">
        <v>15114</v>
      </c>
      <c r="D714">
        <v>2</v>
      </c>
      <c r="E714" t="s">
        <v>15115</v>
      </c>
      <c r="F714" t="s">
        <v>26</v>
      </c>
      <c r="G714" t="s">
        <v>13</v>
      </c>
      <c r="H714" t="s">
        <v>483</v>
      </c>
      <c r="I714" s="4">
        <f t="shared" ref="I714:I777" si="11">J714*100/16</f>
        <v>3413.8125</v>
      </c>
      <c r="J714">
        <v>546.21</v>
      </c>
      <c r="K714" s="14" t="s">
        <v>6145</v>
      </c>
    </row>
    <row r="715" spans="1:11" hidden="1">
      <c r="A715" t="s">
        <v>371</v>
      </c>
      <c r="B715" s="3">
        <v>41799</v>
      </c>
      <c r="C715" t="s">
        <v>15116</v>
      </c>
      <c r="D715">
        <v>2</v>
      </c>
      <c r="E715" t="s">
        <v>15117</v>
      </c>
      <c r="F715" t="s">
        <v>26</v>
      </c>
      <c r="G715" t="s">
        <v>13</v>
      </c>
      <c r="H715" t="s">
        <v>1140</v>
      </c>
      <c r="I715" s="4">
        <f t="shared" si="11"/>
        <v>3413.8125</v>
      </c>
      <c r="J715">
        <v>546.21</v>
      </c>
      <c r="K715" s="14" t="s">
        <v>6145</v>
      </c>
    </row>
    <row r="716" spans="1:11" hidden="1">
      <c r="A716" t="s">
        <v>1925</v>
      </c>
      <c r="B716" s="3">
        <v>41799</v>
      </c>
      <c r="C716" t="s">
        <v>15118</v>
      </c>
      <c r="D716">
        <v>2</v>
      </c>
      <c r="E716" t="s">
        <v>15119</v>
      </c>
      <c r="F716" t="s">
        <v>26</v>
      </c>
      <c r="G716" t="s">
        <v>13</v>
      </c>
      <c r="H716" t="s">
        <v>1436</v>
      </c>
      <c r="I716" s="4">
        <f t="shared" si="11"/>
        <v>3413.8125</v>
      </c>
      <c r="J716">
        <v>546.21</v>
      </c>
      <c r="K716" s="14" t="s">
        <v>6145</v>
      </c>
    </row>
    <row r="717" spans="1:11" hidden="1">
      <c r="A717" t="s">
        <v>1929</v>
      </c>
      <c r="B717" s="3">
        <v>41799</v>
      </c>
      <c r="C717" t="s">
        <v>15120</v>
      </c>
      <c r="D717">
        <v>2</v>
      </c>
      <c r="E717" t="s">
        <v>15121</v>
      </c>
      <c r="F717" t="s">
        <v>26</v>
      </c>
      <c r="G717" t="s">
        <v>13</v>
      </c>
      <c r="H717" t="s">
        <v>15122</v>
      </c>
      <c r="I717" s="4">
        <f t="shared" si="11"/>
        <v>1370.6875</v>
      </c>
      <c r="J717">
        <v>219.31</v>
      </c>
      <c r="K717" s="14" t="s">
        <v>6145</v>
      </c>
    </row>
    <row r="718" spans="1:11" hidden="1">
      <c r="A718" t="s">
        <v>374</v>
      </c>
      <c r="B718" s="3">
        <v>41799</v>
      </c>
      <c r="C718" t="s">
        <v>2</v>
      </c>
      <c r="D718">
        <v>2</v>
      </c>
      <c r="E718" t="s">
        <v>15123</v>
      </c>
      <c r="F718" t="s">
        <v>18</v>
      </c>
      <c r="G718" t="s">
        <v>0</v>
      </c>
      <c r="H718" t="s">
        <v>14268</v>
      </c>
      <c r="I718" s="4">
        <f t="shared" si="11"/>
        <v>272.8125</v>
      </c>
      <c r="J718">
        <v>43.65</v>
      </c>
      <c r="K718" s="4" t="s">
        <v>6149</v>
      </c>
    </row>
    <row r="719" spans="1:11" hidden="1">
      <c r="A719" t="s">
        <v>4425</v>
      </c>
      <c r="B719" s="3">
        <v>41800</v>
      </c>
      <c r="C719" t="s">
        <v>652</v>
      </c>
      <c r="D719">
        <v>2</v>
      </c>
      <c r="E719" t="s">
        <v>15124</v>
      </c>
      <c r="F719" t="s">
        <v>18</v>
      </c>
      <c r="G719" t="s">
        <v>3</v>
      </c>
      <c r="H719" t="s">
        <v>5024</v>
      </c>
      <c r="I719" s="4">
        <f t="shared" si="11"/>
        <v>738.125</v>
      </c>
      <c r="J719">
        <v>118.1</v>
      </c>
      <c r="K719" s="4" t="s">
        <v>6149</v>
      </c>
    </row>
    <row r="720" spans="1:11" hidden="1">
      <c r="A720" t="s">
        <v>4426</v>
      </c>
      <c r="B720" s="3">
        <v>41800</v>
      </c>
      <c r="C720" t="s">
        <v>15125</v>
      </c>
      <c r="D720">
        <v>2</v>
      </c>
      <c r="E720" t="s">
        <v>15126</v>
      </c>
      <c r="F720" t="s">
        <v>26</v>
      </c>
      <c r="G720" t="s">
        <v>13</v>
      </c>
      <c r="H720" t="s">
        <v>15127</v>
      </c>
      <c r="I720" s="4">
        <f t="shared" si="11"/>
        <v>853.43750000000011</v>
      </c>
      <c r="J720">
        <v>136.55000000000001</v>
      </c>
      <c r="K720" s="14" t="s">
        <v>6145</v>
      </c>
    </row>
    <row r="721" spans="1:11" hidden="1">
      <c r="A721" t="s">
        <v>5053</v>
      </c>
      <c r="B721" s="3">
        <v>41800</v>
      </c>
      <c r="C721" t="s">
        <v>15128</v>
      </c>
      <c r="D721">
        <v>2</v>
      </c>
      <c r="E721" t="s">
        <v>15129</v>
      </c>
      <c r="F721" t="s">
        <v>26</v>
      </c>
      <c r="G721" t="s">
        <v>13</v>
      </c>
      <c r="H721" t="s">
        <v>2466</v>
      </c>
      <c r="I721" s="4">
        <f t="shared" si="11"/>
        <v>3413.8125</v>
      </c>
      <c r="J721">
        <v>546.21</v>
      </c>
      <c r="K721" s="14" t="s">
        <v>6145</v>
      </c>
    </row>
    <row r="722" spans="1:11" hidden="1">
      <c r="A722" t="s">
        <v>5057</v>
      </c>
      <c r="B722" s="3">
        <v>41800</v>
      </c>
      <c r="C722" t="s">
        <v>15130</v>
      </c>
      <c r="D722">
        <v>2</v>
      </c>
      <c r="E722" t="s">
        <v>15131</v>
      </c>
      <c r="F722" t="s">
        <v>26</v>
      </c>
      <c r="G722" t="s">
        <v>13</v>
      </c>
      <c r="H722" t="s">
        <v>3297</v>
      </c>
      <c r="I722" s="4">
        <f t="shared" si="11"/>
        <v>3922.4375</v>
      </c>
      <c r="J722">
        <v>627.59</v>
      </c>
      <c r="K722" s="14" t="s">
        <v>6145</v>
      </c>
    </row>
    <row r="723" spans="1:11" hidden="1">
      <c r="A723" t="s">
        <v>377</v>
      </c>
      <c r="B723" s="3">
        <v>41800</v>
      </c>
      <c r="C723" t="s">
        <v>15132</v>
      </c>
      <c r="D723">
        <v>2</v>
      </c>
      <c r="E723" t="s">
        <v>15133</v>
      </c>
      <c r="F723" t="s">
        <v>26</v>
      </c>
      <c r="G723" t="s">
        <v>13</v>
      </c>
      <c r="H723" t="s">
        <v>15134</v>
      </c>
      <c r="I723" s="4">
        <f t="shared" si="11"/>
        <v>1534.5</v>
      </c>
      <c r="J723">
        <v>245.52</v>
      </c>
      <c r="K723" s="14" t="s">
        <v>6145</v>
      </c>
    </row>
    <row r="724" spans="1:11" hidden="1">
      <c r="A724" t="s">
        <v>1940</v>
      </c>
      <c r="B724" s="3">
        <v>41800</v>
      </c>
      <c r="C724" t="s">
        <v>15135</v>
      </c>
      <c r="D724">
        <v>2</v>
      </c>
      <c r="E724" t="s">
        <v>15136</v>
      </c>
      <c r="F724" t="s">
        <v>26</v>
      </c>
      <c r="G724" t="s">
        <v>13</v>
      </c>
      <c r="H724" t="s">
        <v>2004</v>
      </c>
      <c r="I724" s="4">
        <f t="shared" si="11"/>
        <v>1534.5</v>
      </c>
      <c r="J724">
        <v>245.52</v>
      </c>
      <c r="K724" s="14" t="s">
        <v>6145</v>
      </c>
    </row>
    <row r="725" spans="1:11" hidden="1">
      <c r="A725" t="s">
        <v>4427</v>
      </c>
      <c r="B725" s="3">
        <v>41800</v>
      </c>
      <c r="C725" t="s">
        <v>15137</v>
      </c>
      <c r="D725">
        <v>2</v>
      </c>
      <c r="E725" t="s">
        <v>15138</v>
      </c>
      <c r="F725" t="s">
        <v>26</v>
      </c>
      <c r="G725" t="s">
        <v>13</v>
      </c>
      <c r="H725" t="s">
        <v>15139</v>
      </c>
      <c r="I725" s="4">
        <f t="shared" si="11"/>
        <v>2525.875</v>
      </c>
      <c r="J725">
        <v>404.14</v>
      </c>
      <c r="K725" s="14" t="s">
        <v>6145</v>
      </c>
    </row>
    <row r="726" spans="1:11" hidden="1">
      <c r="A726" s="1" t="s">
        <v>1944</v>
      </c>
      <c r="B726" s="13">
        <v>41800</v>
      </c>
      <c r="C726" s="1" t="s">
        <v>16</v>
      </c>
      <c r="D726" s="1">
        <v>2</v>
      </c>
      <c r="E726" s="1" t="s">
        <v>14235</v>
      </c>
      <c r="F726" s="1" t="s">
        <v>18</v>
      </c>
      <c r="G726" s="1" t="s">
        <v>3</v>
      </c>
      <c r="H726" s="1" t="s">
        <v>9237</v>
      </c>
      <c r="I726" s="4">
        <f t="shared" si="11"/>
        <v>120.68749999999999</v>
      </c>
      <c r="J726" s="1">
        <v>19.309999999999999</v>
      </c>
      <c r="K726" s="4" t="s">
        <v>6149</v>
      </c>
    </row>
    <row r="727" spans="1:11" hidden="1">
      <c r="A727" t="s">
        <v>1944</v>
      </c>
      <c r="B727" s="3">
        <v>41800</v>
      </c>
      <c r="C727" t="s">
        <v>16</v>
      </c>
      <c r="D727">
        <v>2</v>
      </c>
      <c r="E727" t="s">
        <v>14235</v>
      </c>
      <c r="F727" t="s">
        <v>18</v>
      </c>
      <c r="G727" t="s">
        <v>3</v>
      </c>
      <c r="H727" t="s">
        <v>9237</v>
      </c>
      <c r="I727" s="4">
        <f t="shared" si="11"/>
        <v>127.6875</v>
      </c>
      <c r="J727">
        <v>20.43</v>
      </c>
      <c r="K727" s="4" t="s">
        <v>6149</v>
      </c>
    </row>
    <row r="728" spans="1:11" hidden="1">
      <c r="A728" t="s">
        <v>1944</v>
      </c>
      <c r="B728" s="3">
        <v>41800</v>
      </c>
      <c r="C728" t="s">
        <v>16</v>
      </c>
      <c r="D728">
        <v>2</v>
      </c>
      <c r="E728" t="s">
        <v>14235</v>
      </c>
      <c r="F728" t="s">
        <v>18</v>
      </c>
      <c r="G728" t="s">
        <v>3</v>
      </c>
      <c r="H728" t="s">
        <v>9237</v>
      </c>
      <c r="I728" s="4">
        <f t="shared" si="11"/>
        <v>-120.68749999999999</v>
      </c>
      <c r="J728">
        <v>-19.309999999999999</v>
      </c>
      <c r="K728" s="4" t="s">
        <v>6149</v>
      </c>
    </row>
    <row r="729" spans="1:11" hidden="1">
      <c r="A729" t="s">
        <v>1948</v>
      </c>
      <c r="B729" s="3">
        <v>41800</v>
      </c>
      <c r="C729" t="s">
        <v>652</v>
      </c>
      <c r="D729">
        <v>2</v>
      </c>
      <c r="E729" t="s">
        <v>15140</v>
      </c>
      <c r="F729" t="s">
        <v>18</v>
      </c>
      <c r="G729" t="s">
        <v>0</v>
      </c>
      <c r="H729" t="s">
        <v>3058</v>
      </c>
      <c r="I729" s="4">
        <f t="shared" si="11"/>
        <v>62.749999999999993</v>
      </c>
      <c r="J729">
        <v>10.039999999999999</v>
      </c>
      <c r="K729" s="4" t="s">
        <v>6149</v>
      </c>
    </row>
    <row r="730" spans="1:11" hidden="1">
      <c r="A730" s="1" t="s">
        <v>5076</v>
      </c>
      <c r="B730" s="13">
        <v>41800</v>
      </c>
      <c r="C730" s="1" t="s">
        <v>14236</v>
      </c>
      <c r="D730" s="1">
        <v>2</v>
      </c>
      <c r="E730" s="1" t="s">
        <v>14237</v>
      </c>
      <c r="F730" s="1" t="s">
        <v>26</v>
      </c>
      <c r="G730" s="1" t="s">
        <v>13</v>
      </c>
      <c r="H730" s="1" t="s">
        <v>3058</v>
      </c>
      <c r="I730" s="4">
        <f t="shared" si="11"/>
        <v>7079.3125</v>
      </c>
      <c r="J730" s="14">
        <v>1132.69</v>
      </c>
      <c r="K730" s="14" t="s">
        <v>6145</v>
      </c>
    </row>
    <row r="731" spans="1:11" hidden="1">
      <c r="A731" t="s">
        <v>5076</v>
      </c>
      <c r="B731" s="3">
        <v>41800</v>
      </c>
      <c r="C731" t="s">
        <v>14236</v>
      </c>
      <c r="D731">
        <v>2</v>
      </c>
      <c r="E731" t="s">
        <v>14237</v>
      </c>
      <c r="F731" t="s">
        <v>26</v>
      </c>
      <c r="G731" t="s">
        <v>13</v>
      </c>
      <c r="H731" t="s">
        <v>3058</v>
      </c>
      <c r="I731" s="4">
        <f t="shared" si="11"/>
        <v>7079.3125</v>
      </c>
      <c r="J731" s="4">
        <v>1132.69</v>
      </c>
      <c r="K731" s="14" t="s">
        <v>6145</v>
      </c>
    </row>
    <row r="732" spans="1:11" hidden="1">
      <c r="A732" t="s">
        <v>5076</v>
      </c>
      <c r="B732" s="3">
        <v>41800</v>
      </c>
      <c r="C732" t="s">
        <v>14236</v>
      </c>
      <c r="D732">
        <v>2</v>
      </c>
      <c r="E732" t="s">
        <v>14237</v>
      </c>
      <c r="F732" t="s">
        <v>26</v>
      </c>
      <c r="G732" t="s">
        <v>13</v>
      </c>
      <c r="H732" t="s">
        <v>3058</v>
      </c>
      <c r="I732" s="4">
        <f t="shared" si="11"/>
        <v>-7079.3125</v>
      </c>
      <c r="J732" s="4">
        <v>-1132.69</v>
      </c>
      <c r="K732" s="14" t="s">
        <v>6145</v>
      </c>
    </row>
    <row r="733" spans="1:11" hidden="1">
      <c r="A733" t="s">
        <v>435</v>
      </c>
      <c r="B733" s="3">
        <v>41800</v>
      </c>
      <c r="C733" t="s">
        <v>2</v>
      </c>
      <c r="D733">
        <v>2</v>
      </c>
      <c r="E733" t="s">
        <v>15141</v>
      </c>
      <c r="F733" t="s">
        <v>18</v>
      </c>
      <c r="G733" t="s">
        <v>3</v>
      </c>
      <c r="H733" t="s">
        <v>4572</v>
      </c>
      <c r="I733" s="4">
        <f t="shared" si="11"/>
        <v>344.8125</v>
      </c>
      <c r="J733">
        <v>55.17</v>
      </c>
      <c r="K733" s="4" t="s">
        <v>6149</v>
      </c>
    </row>
    <row r="734" spans="1:11" hidden="1">
      <c r="A734" t="s">
        <v>2005</v>
      </c>
      <c r="B734" s="3">
        <v>41800</v>
      </c>
      <c r="C734" t="s">
        <v>15142</v>
      </c>
      <c r="D734">
        <v>2</v>
      </c>
      <c r="E734" t="s">
        <v>15143</v>
      </c>
      <c r="F734" t="s">
        <v>26</v>
      </c>
      <c r="G734" t="s">
        <v>13</v>
      </c>
      <c r="H734" t="s">
        <v>15144</v>
      </c>
      <c r="I734" s="4">
        <f t="shared" si="11"/>
        <v>1534.5</v>
      </c>
      <c r="J734">
        <v>245.52</v>
      </c>
      <c r="K734" s="14" t="s">
        <v>6145</v>
      </c>
    </row>
    <row r="735" spans="1:11" hidden="1">
      <c r="A735" t="s">
        <v>5082</v>
      </c>
      <c r="B735" s="3">
        <v>41800</v>
      </c>
      <c r="C735" t="s">
        <v>15145</v>
      </c>
      <c r="D735">
        <v>2</v>
      </c>
      <c r="E735" t="s">
        <v>15146</v>
      </c>
      <c r="F735" t="s">
        <v>26</v>
      </c>
      <c r="G735" t="s">
        <v>13</v>
      </c>
      <c r="H735" t="s">
        <v>13674</v>
      </c>
      <c r="I735" s="4">
        <f t="shared" si="11"/>
        <v>2525.875</v>
      </c>
      <c r="J735">
        <v>404.14</v>
      </c>
      <c r="K735" s="14" t="s">
        <v>6145</v>
      </c>
    </row>
    <row r="736" spans="1:11" hidden="1">
      <c r="A736" s="1" t="s">
        <v>5086</v>
      </c>
      <c r="B736" s="13">
        <v>41800</v>
      </c>
      <c r="C736" s="1" t="s">
        <v>16</v>
      </c>
      <c r="D736" s="1">
        <v>2</v>
      </c>
      <c r="E736" s="1" t="s">
        <v>14238</v>
      </c>
      <c r="F736" s="1" t="s">
        <v>18</v>
      </c>
      <c r="G736" s="1" t="s">
        <v>3</v>
      </c>
      <c r="H736" s="1" t="s">
        <v>11713</v>
      </c>
      <c r="I736" s="4">
        <f t="shared" si="11"/>
        <v>1033.25</v>
      </c>
      <c r="J736" s="1">
        <v>165.32</v>
      </c>
      <c r="K736" s="4" t="s">
        <v>6149</v>
      </c>
    </row>
    <row r="737" spans="1:11" hidden="1">
      <c r="A737" t="s">
        <v>5086</v>
      </c>
      <c r="B737" s="3">
        <v>41800</v>
      </c>
      <c r="C737" t="s">
        <v>16</v>
      </c>
      <c r="D737">
        <v>2</v>
      </c>
      <c r="E737" t="s">
        <v>14238</v>
      </c>
      <c r="F737" t="s">
        <v>18</v>
      </c>
      <c r="G737" t="s">
        <v>3</v>
      </c>
      <c r="H737" t="s">
        <v>11713</v>
      </c>
      <c r="I737" s="4">
        <f t="shared" si="11"/>
        <v>1033.25</v>
      </c>
      <c r="J737">
        <v>165.32</v>
      </c>
      <c r="K737" s="4" t="s">
        <v>6149</v>
      </c>
    </row>
    <row r="738" spans="1:11" hidden="1">
      <c r="A738" t="s">
        <v>5086</v>
      </c>
      <c r="B738" s="3">
        <v>41800</v>
      </c>
      <c r="C738" t="s">
        <v>16</v>
      </c>
      <c r="D738">
        <v>2</v>
      </c>
      <c r="E738" t="s">
        <v>14238</v>
      </c>
      <c r="F738" t="s">
        <v>18</v>
      </c>
      <c r="G738" t="s">
        <v>3</v>
      </c>
      <c r="H738" t="s">
        <v>11713</v>
      </c>
      <c r="I738" s="4">
        <f t="shared" si="11"/>
        <v>-1033.25</v>
      </c>
      <c r="J738">
        <v>-165.32</v>
      </c>
      <c r="K738" s="4" t="s">
        <v>6149</v>
      </c>
    </row>
    <row r="739" spans="1:11" hidden="1">
      <c r="A739" s="1" t="s">
        <v>2008</v>
      </c>
      <c r="B739" s="13">
        <v>41800</v>
      </c>
      <c r="C739" s="1" t="s">
        <v>14239</v>
      </c>
      <c r="D739" s="1">
        <v>2</v>
      </c>
      <c r="E739" s="1" t="s">
        <v>14240</v>
      </c>
      <c r="F739" s="1" t="s">
        <v>26</v>
      </c>
      <c r="G739" s="1" t="s">
        <v>13</v>
      </c>
      <c r="H739" s="1" t="s">
        <v>11713</v>
      </c>
      <c r="I739" s="4">
        <f t="shared" si="11"/>
        <v>344.8125</v>
      </c>
      <c r="J739" s="1">
        <v>55.17</v>
      </c>
      <c r="K739" s="14" t="s">
        <v>6145</v>
      </c>
    </row>
    <row r="740" spans="1:11" hidden="1">
      <c r="A740" t="s">
        <v>2008</v>
      </c>
      <c r="B740" s="3">
        <v>41800</v>
      </c>
      <c r="C740" t="s">
        <v>14239</v>
      </c>
      <c r="D740">
        <v>2</v>
      </c>
      <c r="E740" t="s">
        <v>14240</v>
      </c>
      <c r="F740" t="s">
        <v>26</v>
      </c>
      <c r="G740" t="s">
        <v>13</v>
      </c>
      <c r="H740" t="s">
        <v>11713</v>
      </c>
      <c r="I740" s="4">
        <f t="shared" si="11"/>
        <v>344.8125</v>
      </c>
      <c r="J740">
        <v>55.17</v>
      </c>
      <c r="K740" s="14" t="s">
        <v>6145</v>
      </c>
    </row>
    <row r="741" spans="1:11" hidden="1">
      <c r="A741" t="s">
        <v>2008</v>
      </c>
      <c r="B741" s="3">
        <v>41800</v>
      </c>
      <c r="C741" t="s">
        <v>14239</v>
      </c>
      <c r="D741">
        <v>2</v>
      </c>
      <c r="E741" t="s">
        <v>14240</v>
      </c>
      <c r="F741" t="s">
        <v>26</v>
      </c>
      <c r="G741" t="s">
        <v>13</v>
      </c>
      <c r="H741" t="s">
        <v>11713</v>
      </c>
      <c r="I741" s="4">
        <f t="shared" si="11"/>
        <v>-344.8125</v>
      </c>
      <c r="J741">
        <v>-55.17</v>
      </c>
      <c r="K741" s="14" t="s">
        <v>6145</v>
      </c>
    </row>
    <row r="742" spans="1:11" hidden="1">
      <c r="A742" t="s">
        <v>2016</v>
      </c>
      <c r="B742" s="3">
        <v>41800</v>
      </c>
      <c r="C742" t="s">
        <v>15147</v>
      </c>
      <c r="D742">
        <v>2</v>
      </c>
      <c r="E742" t="s">
        <v>15148</v>
      </c>
      <c r="F742" t="s">
        <v>26</v>
      </c>
      <c r="G742" t="s">
        <v>13</v>
      </c>
      <c r="H742" t="s">
        <v>1344</v>
      </c>
      <c r="I742" s="4">
        <f t="shared" si="11"/>
        <v>1534.5</v>
      </c>
      <c r="J742">
        <v>245.52</v>
      </c>
      <c r="K742" s="14" t="s">
        <v>6145</v>
      </c>
    </row>
    <row r="743" spans="1:11" hidden="1">
      <c r="A743" t="s">
        <v>437</v>
      </c>
      <c r="B743" s="3">
        <v>41800</v>
      </c>
      <c r="C743" t="s">
        <v>15149</v>
      </c>
      <c r="D743">
        <v>2</v>
      </c>
      <c r="E743" t="s">
        <v>15150</v>
      </c>
      <c r="F743" t="s">
        <v>26</v>
      </c>
      <c r="G743" t="s">
        <v>13</v>
      </c>
      <c r="H743" t="s">
        <v>7899</v>
      </c>
      <c r="I743" s="4">
        <f t="shared" si="11"/>
        <v>1826.7499999999998</v>
      </c>
      <c r="J743">
        <v>292.27999999999997</v>
      </c>
      <c r="K743" s="14" t="s">
        <v>6145</v>
      </c>
    </row>
    <row r="744" spans="1:11" hidden="1">
      <c r="A744" s="1" t="s">
        <v>2020</v>
      </c>
      <c r="B744" s="13">
        <v>41800</v>
      </c>
      <c r="C744" s="1" t="s">
        <v>16</v>
      </c>
      <c r="D744" s="1">
        <v>2</v>
      </c>
      <c r="E744" s="1" t="s">
        <v>14241</v>
      </c>
      <c r="F744" s="1" t="s">
        <v>18</v>
      </c>
      <c r="G744" s="1" t="s">
        <v>0</v>
      </c>
      <c r="H744" s="1" t="s">
        <v>14229</v>
      </c>
      <c r="I744" s="4">
        <f t="shared" si="11"/>
        <v>1398.75</v>
      </c>
      <c r="J744" s="1">
        <v>223.8</v>
      </c>
      <c r="K744" s="4" t="s">
        <v>6149</v>
      </c>
    </row>
    <row r="745" spans="1:11" hidden="1">
      <c r="A745" t="s">
        <v>2020</v>
      </c>
      <c r="B745" s="3">
        <v>41800</v>
      </c>
      <c r="C745" t="s">
        <v>16</v>
      </c>
      <c r="D745">
        <v>2</v>
      </c>
      <c r="E745" t="s">
        <v>14241</v>
      </c>
      <c r="F745" t="s">
        <v>18</v>
      </c>
      <c r="G745" t="s">
        <v>0</v>
      </c>
      <c r="H745" t="s">
        <v>14229</v>
      </c>
      <c r="I745" s="4">
        <f t="shared" si="11"/>
        <v>1501.8125</v>
      </c>
      <c r="J745">
        <v>240.29</v>
      </c>
      <c r="K745" s="4" t="s">
        <v>6149</v>
      </c>
    </row>
    <row r="746" spans="1:11" hidden="1">
      <c r="A746" t="s">
        <v>2020</v>
      </c>
      <c r="B746" s="3">
        <v>41800</v>
      </c>
      <c r="C746" t="s">
        <v>16</v>
      </c>
      <c r="D746">
        <v>2</v>
      </c>
      <c r="E746" t="s">
        <v>14241</v>
      </c>
      <c r="F746" t="s">
        <v>18</v>
      </c>
      <c r="G746" t="s">
        <v>0</v>
      </c>
      <c r="H746" t="s">
        <v>14229</v>
      </c>
      <c r="I746" s="4">
        <f t="shared" si="11"/>
        <v>-1398.75</v>
      </c>
      <c r="J746">
        <v>-223.8</v>
      </c>
      <c r="K746" s="4" t="s">
        <v>6149</v>
      </c>
    </row>
    <row r="747" spans="1:11" hidden="1">
      <c r="A747" t="s">
        <v>439</v>
      </c>
      <c r="B747" s="3">
        <v>41800</v>
      </c>
      <c r="C747" t="s">
        <v>15151</v>
      </c>
      <c r="D747">
        <v>2</v>
      </c>
      <c r="E747" t="s">
        <v>15152</v>
      </c>
      <c r="F747" t="s">
        <v>26</v>
      </c>
      <c r="G747" t="s">
        <v>13</v>
      </c>
      <c r="H747" t="s">
        <v>15153</v>
      </c>
      <c r="I747" s="4">
        <f t="shared" si="11"/>
        <v>587.9375</v>
      </c>
      <c r="J747">
        <v>94.07</v>
      </c>
      <c r="K747" s="14" t="s">
        <v>6145</v>
      </c>
    </row>
    <row r="748" spans="1:11" hidden="1">
      <c r="A748" s="1" t="s">
        <v>442</v>
      </c>
      <c r="B748" s="13">
        <v>41800</v>
      </c>
      <c r="C748" s="1" t="s">
        <v>16</v>
      </c>
      <c r="D748" s="1">
        <v>2</v>
      </c>
      <c r="E748" s="1" t="s">
        <v>14242</v>
      </c>
      <c r="F748" s="1" t="s">
        <v>18</v>
      </c>
      <c r="G748" s="1" t="s">
        <v>0</v>
      </c>
      <c r="H748" s="1" t="s">
        <v>14229</v>
      </c>
      <c r="I748" s="4">
        <f t="shared" si="11"/>
        <v>1096.8125</v>
      </c>
      <c r="J748" s="1">
        <v>175.49</v>
      </c>
      <c r="K748" s="4" t="s">
        <v>6149</v>
      </c>
    </row>
    <row r="749" spans="1:11" hidden="1">
      <c r="A749" t="s">
        <v>442</v>
      </c>
      <c r="B749" s="3">
        <v>41800</v>
      </c>
      <c r="C749" t="s">
        <v>16</v>
      </c>
      <c r="D749">
        <v>2</v>
      </c>
      <c r="E749" t="s">
        <v>14242</v>
      </c>
      <c r="F749" t="s">
        <v>18</v>
      </c>
      <c r="G749" t="s">
        <v>0</v>
      </c>
      <c r="H749" t="s">
        <v>14229</v>
      </c>
      <c r="I749" s="4">
        <f t="shared" si="11"/>
        <v>1501.8125</v>
      </c>
      <c r="J749">
        <v>240.29</v>
      </c>
      <c r="K749" s="4" t="s">
        <v>6149</v>
      </c>
    </row>
    <row r="750" spans="1:11" hidden="1">
      <c r="A750" t="s">
        <v>442</v>
      </c>
      <c r="B750" s="3">
        <v>41800</v>
      </c>
      <c r="C750" t="s">
        <v>16</v>
      </c>
      <c r="D750">
        <v>2</v>
      </c>
      <c r="E750" t="s">
        <v>14242</v>
      </c>
      <c r="F750" t="s">
        <v>18</v>
      </c>
      <c r="G750" t="s">
        <v>0</v>
      </c>
      <c r="H750" t="s">
        <v>14229</v>
      </c>
      <c r="I750" s="4">
        <f t="shared" si="11"/>
        <v>-1096.8125</v>
      </c>
      <c r="J750">
        <v>-175.49</v>
      </c>
      <c r="K750" s="4" t="s">
        <v>6149</v>
      </c>
    </row>
    <row r="751" spans="1:11" hidden="1">
      <c r="A751" t="s">
        <v>444</v>
      </c>
      <c r="B751" s="3">
        <v>41800</v>
      </c>
      <c r="C751" t="s">
        <v>15154</v>
      </c>
      <c r="D751">
        <v>2</v>
      </c>
      <c r="E751" t="s">
        <v>15155</v>
      </c>
      <c r="F751" t="s">
        <v>26</v>
      </c>
      <c r="G751" t="s">
        <v>13</v>
      </c>
      <c r="H751" t="s">
        <v>163</v>
      </c>
      <c r="I751" s="4">
        <f t="shared" si="11"/>
        <v>853.43750000000011</v>
      </c>
      <c r="J751">
        <v>136.55000000000001</v>
      </c>
      <c r="K751" s="14" t="s">
        <v>6145</v>
      </c>
    </row>
    <row r="752" spans="1:11" hidden="1">
      <c r="A752" t="s">
        <v>2024</v>
      </c>
      <c r="B752" s="3">
        <v>41800</v>
      </c>
      <c r="C752" t="s">
        <v>15156</v>
      </c>
      <c r="D752">
        <v>2</v>
      </c>
      <c r="E752" t="s">
        <v>15157</v>
      </c>
      <c r="F752" t="s">
        <v>26</v>
      </c>
      <c r="G752" t="s">
        <v>13</v>
      </c>
      <c r="H752" t="s">
        <v>5589</v>
      </c>
      <c r="I752" s="4">
        <f t="shared" si="11"/>
        <v>1534.5</v>
      </c>
      <c r="J752">
        <v>245.52</v>
      </c>
      <c r="K752" s="14" t="s">
        <v>6145</v>
      </c>
    </row>
    <row r="753" spans="1:11" hidden="1">
      <c r="A753" t="s">
        <v>2028</v>
      </c>
      <c r="B753" s="3">
        <v>41800</v>
      </c>
      <c r="C753" t="s">
        <v>15158</v>
      </c>
      <c r="D753">
        <v>2</v>
      </c>
      <c r="E753" t="s">
        <v>15159</v>
      </c>
      <c r="F753" t="s">
        <v>26</v>
      </c>
      <c r="G753" t="s">
        <v>13</v>
      </c>
      <c r="H753" t="s">
        <v>15160</v>
      </c>
      <c r="I753" s="4">
        <f t="shared" si="11"/>
        <v>1534.5</v>
      </c>
      <c r="J753">
        <v>245.52</v>
      </c>
      <c r="K753" s="14" t="s">
        <v>6145</v>
      </c>
    </row>
    <row r="754" spans="1:11" hidden="1">
      <c r="A754" t="s">
        <v>2032</v>
      </c>
      <c r="B754" s="3">
        <v>41800</v>
      </c>
      <c r="C754" t="s">
        <v>15161</v>
      </c>
      <c r="D754">
        <v>2</v>
      </c>
      <c r="E754" t="s">
        <v>15162</v>
      </c>
      <c r="F754" t="s">
        <v>26</v>
      </c>
      <c r="G754" t="s">
        <v>13</v>
      </c>
      <c r="H754" t="s">
        <v>7837</v>
      </c>
      <c r="I754" s="4">
        <f t="shared" si="11"/>
        <v>1034.5</v>
      </c>
      <c r="J754">
        <v>165.52</v>
      </c>
      <c r="K754" s="14" t="s">
        <v>6145</v>
      </c>
    </row>
    <row r="755" spans="1:11" hidden="1">
      <c r="A755" t="s">
        <v>2034</v>
      </c>
      <c r="B755" s="3">
        <v>41800</v>
      </c>
      <c r="C755" t="s">
        <v>15163</v>
      </c>
      <c r="D755">
        <v>2</v>
      </c>
      <c r="E755" t="s">
        <v>15164</v>
      </c>
      <c r="F755" t="s">
        <v>26</v>
      </c>
      <c r="G755" t="s">
        <v>13</v>
      </c>
      <c r="H755" t="s">
        <v>15165</v>
      </c>
      <c r="I755" s="4">
        <f t="shared" si="11"/>
        <v>1534.5</v>
      </c>
      <c r="J755">
        <v>245.52</v>
      </c>
      <c r="K755" s="14" t="s">
        <v>6145</v>
      </c>
    </row>
    <row r="756" spans="1:11" hidden="1">
      <c r="A756" t="s">
        <v>2036</v>
      </c>
      <c r="B756" s="3">
        <v>41800</v>
      </c>
      <c r="C756" t="s">
        <v>2</v>
      </c>
      <c r="D756">
        <v>2</v>
      </c>
      <c r="E756" t="s">
        <v>15166</v>
      </c>
      <c r="F756" t="s">
        <v>18</v>
      </c>
      <c r="G756" t="s">
        <v>3</v>
      </c>
      <c r="H756" t="s">
        <v>15165</v>
      </c>
      <c r="I756" s="4">
        <f t="shared" si="11"/>
        <v>129.3125</v>
      </c>
      <c r="J756">
        <v>20.69</v>
      </c>
      <c r="K756" s="4" t="s">
        <v>6149</v>
      </c>
    </row>
    <row r="757" spans="1:11" hidden="1">
      <c r="A757" t="s">
        <v>2045</v>
      </c>
      <c r="B757" s="3">
        <v>41800</v>
      </c>
      <c r="C757" t="s">
        <v>15167</v>
      </c>
      <c r="D757">
        <v>2</v>
      </c>
      <c r="E757" t="s">
        <v>15168</v>
      </c>
      <c r="F757" t="s">
        <v>26</v>
      </c>
      <c r="G757" t="s">
        <v>13</v>
      </c>
      <c r="H757" t="s">
        <v>15169</v>
      </c>
      <c r="I757" s="4">
        <f t="shared" si="11"/>
        <v>1534.5</v>
      </c>
      <c r="J757">
        <v>245.52</v>
      </c>
      <c r="K757" s="14" t="s">
        <v>6145</v>
      </c>
    </row>
    <row r="758" spans="1:11" hidden="1">
      <c r="A758" t="s">
        <v>2049</v>
      </c>
      <c r="B758" s="3">
        <v>41800</v>
      </c>
      <c r="C758" t="s">
        <v>15170</v>
      </c>
      <c r="D758">
        <v>2</v>
      </c>
      <c r="E758" t="s">
        <v>15171</v>
      </c>
      <c r="F758" t="s">
        <v>26</v>
      </c>
      <c r="G758" t="s">
        <v>13</v>
      </c>
      <c r="H758" t="s">
        <v>1657</v>
      </c>
      <c r="I758" s="4">
        <f t="shared" si="11"/>
        <v>1801.7499999999998</v>
      </c>
      <c r="J758">
        <v>288.27999999999997</v>
      </c>
      <c r="K758" s="14" t="s">
        <v>6145</v>
      </c>
    </row>
    <row r="759" spans="1:11" hidden="1">
      <c r="A759" t="s">
        <v>5121</v>
      </c>
      <c r="B759" s="3">
        <v>41801</v>
      </c>
      <c r="C759" t="s">
        <v>15172</v>
      </c>
      <c r="D759">
        <v>2</v>
      </c>
      <c r="E759" t="s">
        <v>15173</v>
      </c>
      <c r="F759" t="s">
        <v>26</v>
      </c>
      <c r="G759" t="s">
        <v>13</v>
      </c>
      <c r="H759" t="s">
        <v>1695</v>
      </c>
      <c r="I759" s="4">
        <f t="shared" si="11"/>
        <v>1534.5</v>
      </c>
      <c r="J759">
        <v>245.52</v>
      </c>
      <c r="K759" s="14" t="s">
        <v>6145</v>
      </c>
    </row>
    <row r="760" spans="1:11" hidden="1">
      <c r="A760" s="1" t="s">
        <v>2052</v>
      </c>
      <c r="B760" s="13">
        <v>41801</v>
      </c>
      <c r="C760" s="1" t="s">
        <v>49</v>
      </c>
      <c r="D760" s="1">
        <v>2</v>
      </c>
      <c r="E760" s="1" t="s">
        <v>14243</v>
      </c>
      <c r="F760" s="1" t="s">
        <v>18</v>
      </c>
      <c r="G760" s="1" t="s">
        <v>3</v>
      </c>
      <c r="H760" s="1" t="s">
        <v>1170</v>
      </c>
      <c r="I760" s="4">
        <f t="shared" si="11"/>
        <v>2461.9375</v>
      </c>
      <c r="J760" s="1">
        <v>393.91</v>
      </c>
      <c r="K760" s="4" t="s">
        <v>6149</v>
      </c>
    </row>
    <row r="761" spans="1:11" hidden="1">
      <c r="A761" t="s">
        <v>2052</v>
      </c>
      <c r="B761" s="3">
        <v>41801</v>
      </c>
      <c r="C761" t="s">
        <v>49</v>
      </c>
      <c r="D761">
        <v>2</v>
      </c>
      <c r="E761" t="s">
        <v>14243</v>
      </c>
      <c r="F761" t="s">
        <v>18</v>
      </c>
      <c r="G761" t="s">
        <v>3</v>
      </c>
      <c r="H761" t="s">
        <v>1170</v>
      </c>
      <c r="I761" s="4">
        <f t="shared" si="11"/>
        <v>2461.9375</v>
      </c>
      <c r="J761">
        <v>393.91</v>
      </c>
      <c r="K761" s="4" t="s">
        <v>6149</v>
      </c>
    </row>
    <row r="762" spans="1:11" hidden="1">
      <c r="A762" t="s">
        <v>2052</v>
      </c>
      <c r="B762" s="3">
        <v>41801</v>
      </c>
      <c r="C762" t="s">
        <v>49</v>
      </c>
      <c r="D762">
        <v>2</v>
      </c>
      <c r="E762" t="s">
        <v>14243</v>
      </c>
      <c r="F762" t="s">
        <v>18</v>
      </c>
      <c r="G762" t="s">
        <v>3</v>
      </c>
      <c r="H762" t="s">
        <v>1170</v>
      </c>
      <c r="I762" s="4">
        <f t="shared" si="11"/>
        <v>-2461.9375</v>
      </c>
      <c r="J762">
        <v>-393.91</v>
      </c>
      <c r="K762" s="4" t="s">
        <v>6149</v>
      </c>
    </row>
    <row r="763" spans="1:11" hidden="1">
      <c r="A763" t="s">
        <v>2057</v>
      </c>
      <c r="B763" s="3">
        <v>41801</v>
      </c>
      <c r="C763" t="s">
        <v>15174</v>
      </c>
      <c r="D763">
        <v>2</v>
      </c>
      <c r="E763" t="s">
        <v>15175</v>
      </c>
      <c r="F763" t="s">
        <v>26</v>
      </c>
      <c r="G763" t="s">
        <v>13</v>
      </c>
      <c r="H763" t="s">
        <v>88</v>
      </c>
      <c r="I763" s="4">
        <f t="shared" si="11"/>
        <v>55.000000000000007</v>
      </c>
      <c r="J763">
        <v>8.8000000000000007</v>
      </c>
      <c r="K763" s="14" t="s">
        <v>6145</v>
      </c>
    </row>
    <row r="764" spans="1:11" hidden="1">
      <c r="A764" t="s">
        <v>447</v>
      </c>
      <c r="B764" s="3">
        <v>41801</v>
      </c>
      <c r="C764" t="s">
        <v>15176</v>
      </c>
      <c r="D764">
        <v>2</v>
      </c>
      <c r="E764" t="s">
        <v>15177</v>
      </c>
      <c r="F764" t="s">
        <v>26</v>
      </c>
      <c r="G764" t="s">
        <v>13</v>
      </c>
      <c r="H764" t="s">
        <v>50</v>
      </c>
      <c r="I764" s="4">
        <f t="shared" si="11"/>
        <v>2525.875</v>
      </c>
      <c r="J764">
        <v>404.14</v>
      </c>
      <c r="K764" s="14" t="s">
        <v>6145</v>
      </c>
    </row>
    <row r="765" spans="1:11" hidden="1">
      <c r="A765" t="s">
        <v>2063</v>
      </c>
      <c r="B765" s="3">
        <v>41801</v>
      </c>
      <c r="C765" t="s">
        <v>1578</v>
      </c>
      <c r="D765">
        <v>1</v>
      </c>
      <c r="E765" t="s">
        <v>15178</v>
      </c>
      <c r="F765" t="s">
        <v>934</v>
      </c>
      <c r="G765" t="s">
        <v>5</v>
      </c>
      <c r="H765" t="s">
        <v>1580</v>
      </c>
      <c r="I765" s="4">
        <f t="shared" si="11"/>
        <v>413.75</v>
      </c>
      <c r="J765">
        <v>66.2</v>
      </c>
      <c r="K765" s="4" t="s">
        <v>6146</v>
      </c>
    </row>
    <row r="766" spans="1:11" hidden="1">
      <c r="A766" t="s">
        <v>2070</v>
      </c>
      <c r="B766" s="3">
        <v>41801</v>
      </c>
      <c r="C766" t="s">
        <v>15179</v>
      </c>
      <c r="D766">
        <v>2</v>
      </c>
      <c r="E766" t="s">
        <v>15180</v>
      </c>
      <c r="F766" t="s">
        <v>26</v>
      </c>
      <c r="G766" t="s">
        <v>13</v>
      </c>
      <c r="H766" t="s">
        <v>15181</v>
      </c>
      <c r="I766" s="4">
        <f t="shared" si="11"/>
        <v>853.43750000000011</v>
      </c>
      <c r="J766">
        <v>136.55000000000001</v>
      </c>
      <c r="K766" s="14" t="s">
        <v>6145</v>
      </c>
    </row>
    <row r="767" spans="1:11" hidden="1">
      <c r="A767" t="s">
        <v>450</v>
      </c>
      <c r="B767" s="3">
        <v>41801</v>
      </c>
      <c r="C767" t="s">
        <v>15182</v>
      </c>
      <c r="D767">
        <v>2</v>
      </c>
      <c r="E767" t="s">
        <v>15183</v>
      </c>
      <c r="F767" t="s">
        <v>26</v>
      </c>
      <c r="G767" t="s">
        <v>13</v>
      </c>
      <c r="H767" t="s">
        <v>15184</v>
      </c>
      <c r="I767" s="4">
        <f t="shared" si="11"/>
        <v>2525.875</v>
      </c>
      <c r="J767">
        <v>404.14</v>
      </c>
      <c r="K767" s="14" t="s">
        <v>6145</v>
      </c>
    </row>
    <row r="768" spans="1:11" hidden="1">
      <c r="A768" t="s">
        <v>2074</v>
      </c>
      <c r="B768" s="3">
        <v>41801</v>
      </c>
      <c r="C768" t="s">
        <v>15185</v>
      </c>
      <c r="D768">
        <v>2</v>
      </c>
      <c r="E768" t="s">
        <v>15186</v>
      </c>
      <c r="F768" t="s">
        <v>26</v>
      </c>
      <c r="G768" t="s">
        <v>13</v>
      </c>
      <c r="H768" t="s">
        <v>15187</v>
      </c>
      <c r="I768" s="4">
        <f t="shared" si="11"/>
        <v>517.25</v>
      </c>
      <c r="J768">
        <v>82.76</v>
      </c>
      <c r="K768" s="14" t="s">
        <v>6145</v>
      </c>
    </row>
    <row r="769" spans="1:11" hidden="1">
      <c r="A769" t="s">
        <v>2077</v>
      </c>
      <c r="B769" s="3">
        <v>41801</v>
      </c>
      <c r="C769" t="s">
        <v>15188</v>
      </c>
      <c r="D769">
        <v>2</v>
      </c>
      <c r="E769" t="s">
        <v>15189</v>
      </c>
      <c r="F769" t="s">
        <v>26</v>
      </c>
      <c r="G769" t="s">
        <v>13</v>
      </c>
      <c r="H769" t="s">
        <v>15190</v>
      </c>
      <c r="I769" s="4">
        <f t="shared" si="11"/>
        <v>853.43750000000011</v>
      </c>
      <c r="J769">
        <v>136.55000000000001</v>
      </c>
      <c r="K769" s="14" t="s">
        <v>6145</v>
      </c>
    </row>
    <row r="770" spans="1:11" hidden="1">
      <c r="A770" t="s">
        <v>2081</v>
      </c>
      <c r="B770" s="3">
        <v>41801</v>
      </c>
      <c r="C770" t="s">
        <v>1578</v>
      </c>
      <c r="D770">
        <v>1</v>
      </c>
      <c r="E770" t="s">
        <v>15191</v>
      </c>
      <c r="F770" t="s">
        <v>934</v>
      </c>
      <c r="G770" t="s">
        <v>5</v>
      </c>
      <c r="H770" t="s">
        <v>15192</v>
      </c>
      <c r="I770" s="4">
        <f t="shared" si="11"/>
        <v>426.6875</v>
      </c>
      <c r="J770">
        <v>68.27</v>
      </c>
      <c r="K770" s="4" t="s">
        <v>6146</v>
      </c>
    </row>
    <row r="771" spans="1:11" hidden="1">
      <c r="A771" t="s">
        <v>2083</v>
      </c>
      <c r="B771" s="3">
        <v>41801</v>
      </c>
      <c r="C771" t="s">
        <v>652</v>
      </c>
      <c r="D771">
        <v>2</v>
      </c>
      <c r="E771" t="s">
        <v>15193</v>
      </c>
      <c r="F771" t="s">
        <v>18</v>
      </c>
      <c r="G771" t="s">
        <v>3</v>
      </c>
      <c r="H771" t="s">
        <v>88</v>
      </c>
      <c r="I771" s="4">
        <f t="shared" si="11"/>
        <v>908.625</v>
      </c>
      <c r="J771">
        <v>145.38</v>
      </c>
      <c r="K771" s="4" t="s">
        <v>6149</v>
      </c>
    </row>
    <row r="772" spans="1:11" hidden="1">
      <c r="A772" t="s">
        <v>2087</v>
      </c>
      <c r="B772" s="3">
        <v>41801</v>
      </c>
      <c r="C772" t="s">
        <v>14743</v>
      </c>
      <c r="D772">
        <v>2</v>
      </c>
      <c r="E772" t="s">
        <v>15194</v>
      </c>
      <c r="F772" t="s">
        <v>26</v>
      </c>
      <c r="G772" t="s">
        <v>13</v>
      </c>
      <c r="H772" t="s">
        <v>14501</v>
      </c>
      <c r="I772" s="4">
        <f t="shared" si="11"/>
        <v>1534.5</v>
      </c>
      <c r="J772">
        <v>245.52</v>
      </c>
      <c r="K772" s="14" t="s">
        <v>6145</v>
      </c>
    </row>
    <row r="773" spans="1:11" hidden="1">
      <c r="A773" t="s">
        <v>2090</v>
      </c>
      <c r="B773" s="3">
        <v>41801</v>
      </c>
      <c r="C773" t="s">
        <v>652</v>
      </c>
      <c r="D773">
        <v>2</v>
      </c>
      <c r="E773" t="s">
        <v>15195</v>
      </c>
      <c r="F773" t="s">
        <v>18</v>
      </c>
      <c r="G773" t="s">
        <v>3</v>
      </c>
      <c r="H773" t="s">
        <v>14501</v>
      </c>
      <c r="I773" s="4">
        <f t="shared" si="11"/>
        <v>129.3125</v>
      </c>
      <c r="J773">
        <v>20.69</v>
      </c>
      <c r="K773" s="4" t="s">
        <v>6149</v>
      </c>
    </row>
    <row r="774" spans="1:11" hidden="1">
      <c r="A774" t="s">
        <v>2094</v>
      </c>
      <c r="B774" s="3">
        <v>41801</v>
      </c>
      <c r="C774" t="s">
        <v>652</v>
      </c>
      <c r="D774">
        <v>2</v>
      </c>
      <c r="E774" t="s">
        <v>15196</v>
      </c>
      <c r="F774" t="s">
        <v>18</v>
      </c>
      <c r="G774" t="s">
        <v>3</v>
      </c>
      <c r="H774" t="s">
        <v>14501</v>
      </c>
      <c r="I774" s="4">
        <f t="shared" si="11"/>
        <v>155.1875</v>
      </c>
      <c r="J774">
        <v>24.83</v>
      </c>
      <c r="K774" s="4" t="s">
        <v>6149</v>
      </c>
    </row>
    <row r="775" spans="1:11" hidden="1">
      <c r="A775" t="s">
        <v>2101</v>
      </c>
      <c r="B775" s="3">
        <v>41801</v>
      </c>
      <c r="C775" t="s">
        <v>2382</v>
      </c>
      <c r="D775">
        <v>2</v>
      </c>
      <c r="E775" t="s">
        <v>15197</v>
      </c>
      <c r="F775" t="s">
        <v>18</v>
      </c>
      <c r="G775" t="s">
        <v>3</v>
      </c>
      <c r="H775" t="s">
        <v>10622</v>
      </c>
      <c r="I775" s="4">
        <f t="shared" si="11"/>
        <v>400.375</v>
      </c>
      <c r="J775">
        <v>64.06</v>
      </c>
      <c r="K775" s="4" t="s">
        <v>6149</v>
      </c>
    </row>
    <row r="776" spans="1:11" hidden="1">
      <c r="A776" t="s">
        <v>477</v>
      </c>
      <c r="B776" s="3">
        <v>41801</v>
      </c>
      <c r="C776" t="s">
        <v>49</v>
      </c>
      <c r="D776">
        <v>2</v>
      </c>
      <c r="E776" t="s">
        <v>15198</v>
      </c>
      <c r="F776" t="s">
        <v>18</v>
      </c>
      <c r="G776" t="s">
        <v>3</v>
      </c>
      <c r="H776" t="s">
        <v>88</v>
      </c>
      <c r="I776" s="4">
        <f t="shared" si="11"/>
        <v>2458.8125</v>
      </c>
      <c r="J776">
        <v>393.41</v>
      </c>
      <c r="K776" s="4" t="s">
        <v>6149</v>
      </c>
    </row>
    <row r="777" spans="1:11" hidden="1">
      <c r="A777" t="s">
        <v>2128</v>
      </c>
      <c r="B777" s="3">
        <v>41801</v>
      </c>
      <c r="C777" t="s">
        <v>15199</v>
      </c>
      <c r="D777">
        <v>2</v>
      </c>
      <c r="E777" t="s">
        <v>15200</v>
      </c>
      <c r="F777" t="s">
        <v>26</v>
      </c>
      <c r="G777" t="s">
        <v>13</v>
      </c>
      <c r="H777" t="s">
        <v>15201</v>
      </c>
      <c r="I777" s="4">
        <f t="shared" si="11"/>
        <v>1534.5</v>
      </c>
      <c r="J777">
        <v>245.52</v>
      </c>
      <c r="K777" s="14" t="s">
        <v>6145</v>
      </c>
    </row>
    <row r="778" spans="1:11" hidden="1">
      <c r="A778" t="s">
        <v>2131</v>
      </c>
      <c r="B778" s="3">
        <v>41801</v>
      </c>
      <c r="C778" t="s">
        <v>15202</v>
      </c>
      <c r="D778">
        <v>2</v>
      </c>
      <c r="E778" t="s">
        <v>15203</v>
      </c>
      <c r="F778" t="s">
        <v>26</v>
      </c>
      <c r="G778" t="s">
        <v>13</v>
      </c>
      <c r="H778" t="s">
        <v>7669</v>
      </c>
      <c r="I778" s="4">
        <f t="shared" ref="I778:I841" si="12">J778*100/16</f>
        <v>1534.5</v>
      </c>
      <c r="J778">
        <v>245.52</v>
      </c>
      <c r="K778" s="14" t="s">
        <v>6145</v>
      </c>
    </row>
    <row r="779" spans="1:11" hidden="1">
      <c r="A779" s="1" t="s">
        <v>478</v>
      </c>
      <c r="B779" s="13">
        <v>41801</v>
      </c>
      <c r="C779" s="1" t="s">
        <v>16</v>
      </c>
      <c r="D779" s="1">
        <v>2</v>
      </c>
      <c r="E779" s="1" t="s">
        <v>14244</v>
      </c>
      <c r="F779" s="1" t="s">
        <v>18</v>
      </c>
      <c r="G779" s="1" t="s">
        <v>0</v>
      </c>
      <c r="H779" s="1" t="s">
        <v>12715</v>
      </c>
      <c r="I779" s="4">
        <f t="shared" si="12"/>
        <v>301.75</v>
      </c>
      <c r="J779" s="1">
        <v>48.28</v>
      </c>
      <c r="K779" s="4" t="s">
        <v>6149</v>
      </c>
    </row>
    <row r="780" spans="1:11" hidden="1">
      <c r="A780" t="s">
        <v>478</v>
      </c>
      <c r="B780" s="3">
        <v>41801</v>
      </c>
      <c r="C780" t="s">
        <v>16</v>
      </c>
      <c r="D780">
        <v>2</v>
      </c>
      <c r="E780" t="s">
        <v>14244</v>
      </c>
      <c r="F780" t="s">
        <v>18</v>
      </c>
      <c r="G780" t="s">
        <v>0</v>
      </c>
      <c r="H780" t="s">
        <v>12715</v>
      </c>
      <c r="I780" s="4">
        <f t="shared" si="12"/>
        <v>301.75</v>
      </c>
      <c r="J780">
        <v>48.28</v>
      </c>
      <c r="K780" s="4" t="s">
        <v>6149</v>
      </c>
    </row>
    <row r="781" spans="1:11" hidden="1">
      <c r="A781" t="s">
        <v>478</v>
      </c>
      <c r="B781" s="3">
        <v>41801</v>
      </c>
      <c r="C781" t="s">
        <v>16</v>
      </c>
      <c r="D781">
        <v>2</v>
      </c>
      <c r="E781" t="s">
        <v>14244</v>
      </c>
      <c r="F781" t="s">
        <v>18</v>
      </c>
      <c r="G781" t="s">
        <v>0</v>
      </c>
      <c r="H781" t="s">
        <v>12715</v>
      </c>
      <c r="I781" s="4">
        <f t="shared" si="12"/>
        <v>-301.75</v>
      </c>
      <c r="J781">
        <v>-48.28</v>
      </c>
      <c r="K781" s="4" t="s">
        <v>6149</v>
      </c>
    </row>
    <row r="782" spans="1:11" hidden="1">
      <c r="A782" t="s">
        <v>481</v>
      </c>
      <c r="B782" s="3">
        <v>41801</v>
      </c>
      <c r="C782" t="s">
        <v>15204</v>
      </c>
      <c r="D782">
        <v>2</v>
      </c>
      <c r="E782" t="s">
        <v>15205</v>
      </c>
      <c r="F782" t="s">
        <v>26</v>
      </c>
      <c r="G782" t="s">
        <v>13</v>
      </c>
      <c r="H782" t="s">
        <v>1760</v>
      </c>
      <c r="I782" s="4">
        <f t="shared" si="12"/>
        <v>172.4375</v>
      </c>
      <c r="J782">
        <v>27.59</v>
      </c>
      <c r="K782" s="14" t="s">
        <v>6145</v>
      </c>
    </row>
    <row r="783" spans="1:11" hidden="1">
      <c r="A783" t="s">
        <v>2138</v>
      </c>
      <c r="B783" s="3">
        <v>41801</v>
      </c>
      <c r="C783" t="s">
        <v>15206</v>
      </c>
      <c r="D783">
        <v>2</v>
      </c>
      <c r="E783" t="s">
        <v>15207</v>
      </c>
      <c r="F783" t="s">
        <v>26</v>
      </c>
      <c r="G783" t="s">
        <v>13</v>
      </c>
      <c r="H783" t="s">
        <v>1642</v>
      </c>
      <c r="I783" s="4">
        <f t="shared" si="12"/>
        <v>853.43750000000011</v>
      </c>
      <c r="J783">
        <v>136.55000000000001</v>
      </c>
      <c r="K783" s="14" t="s">
        <v>6145</v>
      </c>
    </row>
    <row r="784" spans="1:11" hidden="1">
      <c r="A784" t="s">
        <v>2142</v>
      </c>
      <c r="B784" s="3">
        <v>41801</v>
      </c>
      <c r="C784" t="s">
        <v>2</v>
      </c>
      <c r="D784">
        <v>2</v>
      </c>
      <c r="E784" t="s">
        <v>15208</v>
      </c>
      <c r="F784" t="s">
        <v>18</v>
      </c>
      <c r="G784" t="s">
        <v>3</v>
      </c>
      <c r="H784" t="s">
        <v>1771</v>
      </c>
      <c r="I784" s="4">
        <f t="shared" si="12"/>
        <v>1916.2500000000002</v>
      </c>
      <c r="J784">
        <v>306.60000000000002</v>
      </c>
      <c r="K784" s="4" t="s">
        <v>6149</v>
      </c>
    </row>
    <row r="785" spans="1:11" hidden="1">
      <c r="A785" t="s">
        <v>2146</v>
      </c>
      <c r="B785" s="3">
        <v>41801</v>
      </c>
      <c r="C785" t="s">
        <v>15209</v>
      </c>
      <c r="D785">
        <v>2</v>
      </c>
      <c r="E785" t="s">
        <v>15210</v>
      </c>
      <c r="F785" t="s">
        <v>26</v>
      </c>
      <c r="G785" t="s">
        <v>13</v>
      </c>
      <c r="H785" t="s">
        <v>10092</v>
      </c>
      <c r="I785" s="4">
        <f t="shared" si="12"/>
        <v>1534.5</v>
      </c>
      <c r="J785">
        <v>245.52</v>
      </c>
      <c r="K785" s="14" t="s">
        <v>6145</v>
      </c>
    </row>
    <row r="786" spans="1:11" hidden="1">
      <c r="A786" t="s">
        <v>2150</v>
      </c>
      <c r="B786" s="3">
        <v>41801</v>
      </c>
      <c r="C786" t="s">
        <v>15211</v>
      </c>
      <c r="D786">
        <v>2</v>
      </c>
      <c r="E786" t="s">
        <v>15212</v>
      </c>
      <c r="F786" t="s">
        <v>26</v>
      </c>
      <c r="G786" t="s">
        <v>13</v>
      </c>
      <c r="H786" t="s">
        <v>15213</v>
      </c>
      <c r="I786" s="4">
        <f t="shared" si="12"/>
        <v>7827.625</v>
      </c>
      <c r="J786" s="4">
        <v>1252.42</v>
      </c>
      <c r="K786" s="14" t="s">
        <v>6145</v>
      </c>
    </row>
    <row r="787" spans="1:11" hidden="1">
      <c r="A787" t="s">
        <v>5226</v>
      </c>
      <c r="B787" s="3">
        <v>41801</v>
      </c>
      <c r="C787" t="s">
        <v>15214</v>
      </c>
      <c r="D787">
        <v>2</v>
      </c>
      <c r="E787" t="s">
        <v>15215</v>
      </c>
      <c r="F787" t="s">
        <v>26</v>
      </c>
      <c r="G787" t="s">
        <v>13</v>
      </c>
      <c r="H787" t="s">
        <v>15216</v>
      </c>
      <c r="I787" s="4">
        <f t="shared" si="12"/>
        <v>853.43750000000011</v>
      </c>
      <c r="J787">
        <v>136.55000000000001</v>
      </c>
      <c r="K787" s="14" t="s">
        <v>6145</v>
      </c>
    </row>
    <row r="788" spans="1:11" hidden="1">
      <c r="A788" t="s">
        <v>2152</v>
      </c>
      <c r="B788" s="3">
        <v>41801</v>
      </c>
      <c r="C788" t="s">
        <v>15217</v>
      </c>
      <c r="D788">
        <v>2</v>
      </c>
      <c r="E788" t="s">
        <v>15218</v>
      </c>
      <c r="F788" t="s">
        <v>26</v>
      </c>
      <c r="G788" t="s">
        <v>13</v>
      </c>
      <c r="H788" t="s">
        <v>3301</v>
      </c>
      <c r="I788" s="4">
        <f t="shared" si="12"/>
        <v>2752.4375</v>
      </c>
      <c r="J788">
        <v>440.39</v>
      </c>
      <c r="K788" s="14" t="s">
        <v>6145</v>
      </c>
    </row>
    <row r="789" spans="1:11" hidden="1">
      <c r="A789" t="s">
        <v>2155</v>
      </c>
      <c r="B789" s="3">
        <v>41801</v>
      </c>
      <c r="C789" t="s">
        <v>15219</v>
      </c>
      <c r="D789">
        <v>2</v>
      </c>
      <c r="E789" t="s">
        <v>15220</v>
      </c>
      <c r="F789" t="s">
        <v>26</v>
      </c>
      <c r="G789" t="s">
        <v>13</v>
      </c>
      <c r="H789" t="s">
        <v>4856</v>
      </c>
      <c r="I789" s="4">
        <f t="shared" si="12"/>
        <v>853.43750000000011</v>
      </c>
      <c r="J789">
        <v>136.55000000000001</v>
      </c>
      <c r="K789" s="14" t="s">
        <v>6145</v>
      </c>
    </row>
    <row r="790" spans="1:11" hidden="1">
      <c r="A790" t="s">
        <v>2159</v>
      </c>
      <c r="B790" s="3">
        <v>41801</v>
      </c>
      <c r="C790" t="s">
        <v>15221</v>
      </c>
      <c r="D790">
        <v>2</v>
      </c>
      <c r="E790" t="s">
        <v>15222</v>
      </c>
      <c r="F790" t="s">
        <v>26</v>
      </c>
      <c r="G790" t="s">
        <v>13</v>
      </c>
      <c r="H790" t="s">
        <v>7407</v>
      </c>
      <c r="I790" s="4">
        <f t="shared" si="12"/>
        <v>2525.875</v>
      </c>
      <c r="J790">
        <v>404.14</v>
      </c>
      <c r="K790" s="14" t="s">
        <v>6145</v>
      </c>
    </row>
    <row r="791" spans="1:11" hidden="1">
      <c r="A791" s="1" t="s">
        <v>2163</v>
      </c>
      <c r="B791" s="13">
        <v>41801</v>
      </c>
      <c r="C791" s="1" t="s">
        <v>14245</v>
      </c>
      <c r="D791" s="1">
        <v>2</v>
      </c>
      <c r="E791" s="1" t="s">
        <v>14246</v>
      </c>
      <c r="F791" s="1" t="s">
        <v>26</v>
      </c>
      <c r="G791" s="1" t="s">
        <v>13</v>
      </c>
      <c r="H791" s="1" t="s">
        <v>7614</v>
      </c>
      <c r="I791" s="4">
        <f t="shared" si="12"/>
        <v>1462.3125</v>
      </c>
      <c r="J791" s="1">
        <v>233.97</v>
      </c>
      <c r="K791" s="14" t="s">
        <v>6145</v>
      </c>
    </row>
    <row r="792" spans="1:11" hidden="1">
      <c r="A792" t="s">
        <v>2163</v>
      </c>
      <c r="B792" s="3">
        <v>41801</v>
      </c>
      <c r="C792" t="s">
        <v>14245</v>
      </c>
      <c r="D792">
        <v>2</v>
      </c>
      <c r="E792" t="s">
        <v>14246</v>
      </c>
      <c r="F792" t="s">
        <v>26</v>
      </c>
      <c r="G792" t="s">
        <v>13</v>
      </c>
      <c r="H792" t="s">
        <v>7614</v>
      </c>
      <c r="I792" s="4">
        <f t="shared" si="12"/>
        <v>1634.8125</v>
      </c>
      <c r="J792">
        <v>261.57</v>
      </c>
      <c r="K792" s="14" t="s">
        <v>6145</v>
      </c>
    </row>
    <row r="793" spans="1:11" hidden="1">
      <c r="A793" t="s">
        <v>2163</v>
      </c>
      <c r="B793" s="3">
        <v>41801</v>
      </c>
      <c r="C793" t="s">
        <v>14245</v>
      </c>
      <c r="D793">
        <v>2</v>
      </c>
      <c r="E793" t="s">
        <v>14246</v>
      </c>
      <c r="F793" t="s">
        <v>26</v>
      </c>
      <c r="G793" t="s">
        <v>13</v>
      </c>
      <c r="H793" t="s">
        <v>7614</v>
      </c>
      <c r="I793" s="4">
        <f t="shared" si="12"/>
        <v>-1462.3125</v>
      </c>
      <c r="J793">
        <v>-233.97</v>
      </c>
      <c r="K793" s="14" t="s">
        <v>6145</v>
      </c>
    </row>
    <row r="794" spans="1:11" hidden="1">
      <c r="A794" t="s">
        <v>2166</v>
      </c>
      <c r="B794" s="3">
        <v>41801</v>
      </c>
      <c r="C794" t="s">
        <v>15223</v>
      </c>
      <c r="D794">
        <v>2</v>
      </c>
      <c r="E794" t="s">
        <v>15224</v>
      </c>
      <c r="F794" t="s">
        <v>26</v>
      </c>
      <c r="G794" t="s">
        <v>13</v>
      </c>
      <c r="H794" t="s">
        <v>6281</v>
      </c>
      <c r="I794" s="4">
        <f t="shared" si="12"/>
        <v>853.43750000000011</v>
      </c>
      <c r="J794">
        <v>136.55000000000001</v>
      </c>
      <c r="K794" s="14" t="s">
        <v>6145</v>
      </c>
    </row>
    <row r="795" spans="1:11" hidden="1">
      <c r="A795" t="s">
        <v>2170</v>
      </c>
      <c r="B795" s="3">
        <v>41801</v>
      </c>
      <c r="C795" t="s">
        <v>15225</v>
      </c>
      <c r="D795">
        <v>2</v>
      </c>
      <c r="E795" t="s">
        <v>15226</v>
      </c>
      <c r="F795" t="s">
        <v>26</v>
      </c>
      <c r="G795" t="s">
        <v>13</v>
      </c>
      <c r="H795" t="s">
        <v>7940</v>
      </c>
      <c r="I795" s="4">
        <f t="shared" si="12"/>
        <v>1534.5</v>
      </c>
      <c r="J795">
        <v>245.52</v>
      </c>
      <c r="K795" s="14" t="s">
        <v>6145</v>
      </c>
    </row>
    <row r="796" spans="1:11" hidden="1">
      <c r="A796" t="s">
        <v>2174</v>
      </c>
      <c r="B796" s="3">
        <v>41802</v>
      </c>
      <c r="C796" t="s">
        <v>15227</v>
      </c>
      <c r="D796">
        <v>2</v>
      </c>
      <c r="E796" t="s">
        <v>15228</v>
      </c>
      <c r="F796" t="s">
        <v>26</v>
      </c>
      <c r="G796" t="s">
        <v>13</v>
      </c>
      <c r="H796" t="s">
        <v>15229</v>
      </c>
      <c r="I796" s="4">
        <f t="shared" si="12"/>
        <v>387.9375</v>
      </c>
      <c r="J796">
        <v>62.07</v>
      </c>
      <c r="K796" s="14" t="s">
        <v>6145</v>
      </c>
    </row>
    <row r="797" spans="1:11" hidden="1">
      <c r="A797" t="s">
        <v>482</v>
      </c>
      <c r="B797" s="3">
        <v>41802</v>
      </c>
      <c r="C797" t="s">
        <v>2382</v>
      </c>
      <c r="D797">
        <v>2</v>
      </c>
      <c r="E797" t="s">
        <v>15230</v>
      </c>
      <c r="F797" t="s">
        <v>18</v>
      </c>
      <c r="G797" t="s">
        <v>3</v>
      </c>
      <c r="H797" t="s">
        <v>15231</v>
      </c>
      <c r="I797" s="4">
        <f t="shared" si="12"/>
        <v>166.75</v>
      </c>
      <c r="J797">
        <v>26.68</v>
      </c>
      <c r="K797" s="4" t="s">
        <v>6149</v>
      </c>
    </row>
    <row r="798" spans="1:11" hidden="1">
      <c r="A798" t="s">
        <v>484</v>
      </c>
      <c r="B798" s="3">
        <v>41802</v>
      </c>
      <c r="C798" t="s">
        <v>14510</v>
      </c>
      <c r="D798">
        <v>2</v>
      </c>
      <c r="E798" t="s">
        <v>15232</v>
      </c>
      <c r="F798" t="s">
        <v>26</v>
      </c>
      <c r="G798" t="s">
        <v>13</v>
      </c>
      <c r="H798" t="s">
        <v>6181</v>
      </c>
      <c r="I798" s="4">
        <f t="shared" si="12"/>
        <v>6132.75</v>
      </c>
      <c r="J798">
        <v>981.24</v>
      </c>
      <c r="K798" s="14" t="s">
        <v>6145</v>
      </c>
    </row>
    <row r="799" spans="1:11" hidden="1">
      <c r="A799" t="s">
        <v>487</v>
      </c>
      <c r="B799" s="3">
        <v>41802</v>
      </c>
      <c r="C799" t="s">
        <v>14510</v>
      </c>
      <c r="D799">
        <v>2</v>
      </c>
      <c r="E799" t="s">
        <v>15233</v>
      </c>
      <c r="F799" t="s">
        <v>26</v>
      </c>
      <c r="G799" t="s">
        <v>13</v>
      </c>
      <c r="H799" t="s">
        <v>14225</v>
      </c>
      <c r="I799" s="4">
        <f t="shared" si="12"/>
        <v>6132.75</v>
      </c>
      <c r="J799">
        <v>981.24</v>
      </c>
      <c r="K799" s="14" t="s">
        <v>6145</v>
      </c>
    </row>
    <row r="800" spans="1:11" hidden="1">
      <c r="A800" t="s">
        <v>5247</v>
      </c>
      <c r="B800" s="3">
        <v>41802</v>
      </c>
      <c r="C800" t="s">
        <v>15234</v>
      </c>
      <c r="D800">
        <v>2</v>
      </c>
      <c r="E800" t="s">
        <v>15235</v>
      </c>
      <c r="F800" t="s">
        <v>26</v>
      </c>
      <c r="G800" t="s">
        <v>13</v>
      </c>
      <c r="H800" t="s">
        <v>15236</v>
      </c>
      <c r="I800" s="4">
        <f t="shared" si="12"/>
        <v>4909.25</v>
      </c>
      <c r="J800">
        <v>785.48</v>
      </c>
      <c r="K800" s="14" t="s">
        <v>6145</v>
      </c>
    </row>
    <row r="801" spans="1:11" hidden="1">
      <c r="A801" t="s">
        <v>491</v>
      </c>
      <c r="B801" s="3">
        <v>41802</v>
      </c>
      <c r="C801" t="s">
        <v>15237</v>
      </c>
      <c r="D801">
        <v>2</v>
      </c>
      <c r="E801" t="s">
        <v>15238</v>
      </c>
      <c r="F801" t="s">
        <v>26</v>
      </c>
      <c r="G801" t="s">
        <v>13</v>
      </c>
      <c r="H801" t="s">
        <v>15239</v>
      </c>
      <c r="I801" s="4">
        <f t="shared" si="12"/>
        <v>1534.5</v>
      </c>
      <c r="J801">
        <v>245.52</v>
      </c>
      <c r="K801" s="14" t="s">
        <v>6145</v>
      </c>
    </row>
    <row r="802" spans="1:11" hidden="1">
      <c r="A802" t="s">
        <v>2186</v>
      </c>
      <c r="B802" s="3">
        <v>41802</v>
      </c>
      <c r="C802" t="s">
        <v>15240</v>
      </c>
      <c r="D802">
        <v>2</v>
      </c>
      <c r="E802" t="s">
        <v>15241</v>
      </c>
      <c r="F802" t="s">
        <v>26</v>
      </c>
      <c r="G802" t="s">
        <v>13</v>
      </c>
      <c r="H802" t="s">
        <v>15242</v>
      </c>
      <c r="I802" s="4">
        <f t="shared" si="12"/>
        <v>853.43750000000011</v>
      </c>
      <c r="J802">
        <v>136.55000000000001</v>
      </c>
      <c r="K802" s="14" t="s">
        <v>6145</v>
      </c>
    </row>
    <row r="803" spans="1:11" hidden="1">
      <c r="A803" s="1" t="s">
        <v>2190</v>
      </c>
      <c r="B803" s="13">
        <v>41802</v>
      </c>
      <c r="C803" s="1" t="s">
        <v>2</v>
      </c>
      <c r="D803" s="1">
        <v>2</v>
      </c>
      <c r="E803" s="1" t="s">
        <v>14247</v>
      </c>
      <c r="F803" s="1" t="s">
        <v>18</v>
      </c>
      <c r="G803" s="1" t="s">
        <v>0</v>
      </c>
      <c r="H803" s="1" t="s">
        <v>9515</v>
      </c>
      <c r="I803" s="4">
        <f t="shared" si="12"/>
        <v>83.625</v>
      </c>
      <c r="J803" s="1">
        <v>13.38</v>
      </c>
      <c r="K803" s="4" t="s">
        <v>6149</v>
      </c>
    </row>
    <row r="804" spans="1:11" hidden="1">
      <c r="A804" t="s">
        <v>2190</v>
      </c>
      <c r="B804" s="3">
        <v>41802</v>
      </c>
      <c r="C804" t="s">
        <v>2</v>
      </c>
      <c r="D804">
        <v>2</v>
      </c>
      <c r="E804" t="s">
        <v>14247</v>
      </c>
      <c r="F804" t="s">
        <v>18</v>
      </c>
      <c r="G804" t="s">
        <v>0</v>
      </c>
      <c r="H804" t="s">
        <v>9515</v>
      </c>
      <c r="I804" s="4">
        <f t="shared" si="12"/>
        <v>83.625</v>
      </c>
      <c r="J804">
        <v>13.38</v>
      </c>
      <c r="K804" s="4" t="s">
        <v>6149</v>
      </c>
    </row>
    <row r="805" spans="1:11" hidden="1">
      <c r="A805" t="s">
        <v>2190</v>
      </c>
      <c r="B805" s="3">
        <v>41802</v>
      </c>
      <c r="C805" t="s">
        <v>2</v>
      </c>
      <c r="D805">
        <v>2</v>
      </c>
      <c r="E805" t="s">
        <v>14247</v>
      </c>
      <c r="F805" t="s">
        <v>18</v>
      </c>
      <c r="G805" t="s">
        <v>0</v>
      </c>
      <c r="H805" t="s">
        <v>9515</v>
      </c>
      <c r="I805" s="4">
        <f t="shared" si="12"/>
        <v>-83.625</v>
      </c>
      <c r="J805">
        <v>-13.38</v>
      </c>
      <c r="K805" s="4" t="s">
        <v>6149</v>
      </c>
    </row>
    <row r="806" spans="1:11" hidden="1">
      <c r="A806" t="s">
        <v>2194</v>
      </c>
      <c r="B806" s="3">
        <v>41802</v>
      </c>
      <c r="C806" t="s">
        <v>2</v>
      </c>
      <c r="D806">
        <v>2</v>
      </c>
      <c r="E806" t="s">
        <v>15243</v>
      </c>
      <c r="F806" t="s">
        <v>18</v>
      </c>
      <c r="G806" t="s">
        <v>3</v>
      </c>
      <c r="H806" t="s">
        <v>10183</v>
      </c>
      <c r="I806" s="4">
        <f t="shared" si="12"/>
        <v>1008.9375</v>
      </c>
      <c r="J806">
        <v>161.43</v>
      </c>
      <c r="K806" s="4" t="s">
        <v>6149</v>
      </c>
    </row>
    <row r="807" spans="1:11" hidden="1">
      <c r="A807" t="s">
        <v>492</v>
      </c>
      <c r="B807" s="3">
        <v>41802</v>
      </c>
      <c r="C807" t="s">
        <v>15244</v>
      </c>
      <c r="D807">
        <v>2</v>
      </c>
      <c r="E807" t="s">
        <v>15245</v>
      </c>
      <c r="F807" t="s">
        <v>26</v>
      </c>
      <c r="G807" t="s">
        <v>13</v>
      </c>
      <c r="H807" t="s">
        <v>15246</v>
      </c>
      <c r="I807" s="4">
        <f t="shared" si="12"/>
        <v>853.43750000000011</v>
      </c>
      <c r="J807">
        <v>136.55000000000001</v>
      </c>
      <c r="K807" s="14" t="s">
        <v>6145</v>
      </c>
    </row>
    <row r="808" spans="1:11" hidden="1">
      <c r="A808" s="1" t="s">
        <v>2203</v>
      </c>
      <c r="B808" s="13">
        <v>41802</v>
      </c>
      <c r="C808" s="1" t="s">
        <v>16</v>
      </c>
      <c r="D808" s="1">
        <v>2</v>
      </c>
      <c r="E808" s="1" t="s">
        <v>14248</v>
      </c>
      <c r="F808" s="1" t="s">
        <v>18</v>
      </c>
      <c r="G808" s="1" t="s">
        <v>0</v>
      </c>
      <c r="H808" s="1" t="s">
        <v>12364</v>
      </c>
      <c r="I808" s="4">
        <f t="shared" si="12"/>
        <v>1724.125</v>
      </c>
      <c r="J808" s="1">
        <v>275.86</v>
      </c>
      <c r="K808" s="4" t="s">
        <v>6149</v>
      </c>
    </row>
    <row r="809" spans="1:11" hidden="1">
      <c r="A809" t="s">
        <v>2203</v>
      </c>
      <c r="B809" s="3">
        <v>41802</v>
      </c>
      <c r="C809" t="s">
        <v>16</v>
      </c>
      <c r="D809">
        <v>2</v>
      </c>
      <c r="E809" t="s">
        <v>14248</v>
      </c>
      <c r="F809" t="s">
        <v>18</v>
      </c>
      <c r="G809" t="s">
        <v>0</v>
      </c>
      <c r="H809" t="s">
        <v>12364</v>
      </c>
      <c r="I809" s="4">
        <f t="shared" si="12"/>
        <v>1724.125</v>
      </c>
      <c r="J809">
        <v>275.86</v>
      </c>
      <c r="K809" s="4" t="s">
        <v>6149</v>
      </c>
    </row>
    <row r="810" spans="1:11" hidden="1">
      <c r="A810" t="s">
        <v>2203</v>
      </c>
      <c r="B810" s="3">
        <v>41802</v>
      </c>
      <c r="C810" t="s">
        <v>16</v>
      </c>
      <c r="D810">
        <v>2</v>
      </c>
      <c r="E810" t="s">
        <v>14248</v>
      </c>
      <c r="F810" t="s">
        <v>18</v>
      </c>
      <c r="G810" t="s">
        <v>0</v>
      </c>
      <c r="H810" t="s">
        <v>12364</v>
      </c>
      <c r="I810" s="4">
        <f t="shared" si="12"/>
        <v>-1724.125</v>
      </c>
      <c r="J810">
        <v>-275.86</v>
      </c>
      <c r="K810" s="4" t="s">
        <v>6149</v>
      </c>
    </row>
    <row r="811" spans="1:11" hidden="1">
      <c r="A811" s="1" t="s">
        <v>2207</v>
      </c>
      <c r="B811" s="13">
        <v>41802</v>
      </c>
      <c r="C811" s="1" t="s">
        <v>14249</v>
      </c>
      <c r="D811" s="1">
        <v>2</v>
      </c>
      <c r="E811" s="1" t="s">
        <v>14250</v>
      </c>
      <c r="F811" s="1" t="s">
        <v>18</v>
      </c>
      <c r="G811" s="1" t="s">
        <v>3</v>
      </c>
      <c r="H811" s="1" t="s">
        <v>88</v>
      </c>
      <c r="I811" s="4">
        <f t="shared" si="12"/>
        <v>511.75</v>
      </c>
      <c r="J811" s="1">
        <v>81.88</v>
      </c>
      <c r="K811" s="4" t="s">
        <v>6149</v>
      </c>
    </row>
    <row r="812" spans="1:11" hidden="1">
      <c r="A812" t="s">
        <v>2207</v>
      </c>
      <c r="B812" s="3">
        <v>41802</v>
      </c>
      <c r="C812" t="s">
        <v>14249</v>
      </c>
      <c r="D812">
        <v>2</v>
      </c>
      <c r="E812" t="s">
        <v>14250</v>
      </c>
      <c r="F812" t="s">
        <v>18</v>
      </c>
      <c r="G812" t="s">
        <v>3</v>
      </c>
      <c r="H812" t="s">
        <v>88</v>
      </c>
      <c r="I812" s="4">
        <f t="shared" si="12"/>
        <v>511.75</v>
      </c>
      <c r="J812">
        <v>81.88</v>
      </c>
      <c r="K812" s="4" t="s">
        <v>6149</v>
      </c>
    </row>
    <row r="813" spans="1:11" hidden="1">
      <c r="A813" t="s">
        <v>2207</v>
      </c>
      <c r="B813" s="3">
        <v>41802</v>
      </c>
      <c r="C813" t="s">
        <v>14249</v>
      </c>
      <c r="D813">
        <v>2</v>
      </c>
      <c r="E813" t="s">
        <v>14250</v>
      </c>
      <c r="F813" t="s">
        <v>18</v>
      </c>
      <c r="G813" t="s">
        <v>3</v>
      </c>
      <c r="H813" t="s">
        <v>88</v>
      </c>
      <c r="I813" s="4">
        <f t="shared" si="12"/>
        <v>-511.75</v>
      </c>
      <c r="J813">
        <v>-81.88</v>
      </c>
      <c r="K813" s="4" t="s">
        <v>6149</v>
      </c>
    </row>
    <row r="814" spans="1:11" hidden="1">
      <c r="A814" s="1" t="s">
        <v>2211</v>
      </c>
      <c r="B814" s="13">
        <v>41802</v>
      </c>
      <c r="C814" s="1" t="s">
        <v>14251</v>
      </c>
      <c r="D814" s="1">
        <v>2</v>
      </c>
      <c r="E814" s="1" t="s">
        <v>14252</v>
      </c>
      <c r="F814" s="1" t="s">
        <v>26</v>
      </c>
      <c r="G814" s="1" t="s">
        <v>13</v>
      </c>
      <c r="H814" s="1" t="s">
        <v>12364</v>
      </c>
      <c r="I814" s="4">
        <f t="shared" si="12"/>
        <v>344.8125</v>
      </c>
      <c r="J814" s="1">
        <v>55.17</v>
      </c>
      <c r="K814" s="14" t="s">
        <v>6145</v>
      </c>
    </row>
    <row r="815" spans="1:11" hidden="1">
      <c r="A815" t="s">
        <v>2211</v>
      </c>
      <c r="B815" s="3">
        <v>41802</v>
      </c>
      <c r="C815" t="s">
        <v>14251</v>
      </c>
      <c r="D815">
        <v>2</v>
      </c>
      <c r="E815" t="s">
        <v>14252</v>
      </c>
      <c r="F815" t="s">
        <v>26</v>
      </c>
      <c r="G815" t="s">
        <v>13</v>
      </c>
      <c r="H815" t="s">
        <v>12364</v>
      </c>
      <c r="I815" s="4">
        <f t="shared" si="12"/>
        <v>344.8125</v>
      </c>
      <c r="J815">
        <v>55.17</v>
      </c>
      <c r="K815" s="14" t="s">
        <v>6145</v>
      </c>
    </row>
    <row r="816" spans="1:11" hidden="1">
      <c r="A816" t="s">
        <v>2211</v>
      </c>
      <c r="B816" s="3">
        <v>41802</v>
      </c>
      <c r="C816" t="s">
        <v>14251</v>
      </c>
      <c r="D816">
        <v>2</v>
      </c>
      <c r="E816" t="s">
        <v>14252</v>
      </c>
      <c r="F816" t="s">
        <v>26</v>
      </c>
      <c r="G816" t="s">
        <v>13</v>
      </c>
      <c r="H816" t="s">
        <v>12364</v>
      </c>
      <c r="I816" s="4">
        <f t="shared" si="12"/>
        <v>-344.8125</v>
      </c>
      <c r="J816">
        <v>-55.17</v>
      </c>
      <c r="K816" s="14" t="s">
        <v>6145</v>
      </c>
    </row>
    <row r="817" spans="1:11" hidden="1">
      <c r="A817" t="s">
        <v>2214</v>
      </c>
      <c r="B817" s="3">
        <v>41802</v>
      </c>
      <c r="C817" t="s">
        <v>15247</v>
      </c>
      <c r="D817">
        <v>2</v>
      </c>
      <c r="E817" t="s">
        <v>15248</v>
      </c>
      <c r="F817" t="s">
        <v>26</v>
      </c>
      <c r="G817" t="s">
        <v>13</v>
      </c>
      <c r="H817" t="s">
        <v>15249</v>
      </c>
      <c r="I817" s="4">
        <f t="shared" si="12"/>
        <v>2525.875</v>
      </c>
      <c r="J817">
        <v>404.14</v>
      </c>
      <c r="K817" s="14" t="s">
        <v>6145</v>
      </c>
    </row>
    <row r="818" spans="1:11" hidden="1">
      <c r="A818" t="s">
        <v>518</v>
      </c>
      <c r="B818" s="3">
        <v>41802</v>
      </c>
      <c r="C818" t="s">
        <v>15250</v>
      </c>
      <c r="D818">
        <v>2</v>
      </c>
      <c r="E818" t="s">
        <v>15251</v>
      </c>
      <c r="F818" t="s">
        <v>26</v>
      </c>
      <c r="G818" t="s">
        <v>13</v>
      </c>
      <c r="H818" t="s">
        <v>8015</v>
      </c>
      <c r="I818" s="4">
        <f t="shared" si="12"/>
        <v>1706.8750000000002</v>
      </c>
      <c r="J818">
        <v>273.10000000000002</v>
      </c>
      <c r="K818" s="14" t="s">
        <v>6145</v>
      </c>
    </row>
    <row r="819" spans="1:11" hidden="1">
      <c r="A819" t="s">
        <v>521</v>
      </c>
      <c r="B819" s="3">
        <v>41802</v>
      </c>
      <c r="C819" t="s">
        <v>15252</v>
      </c>
      <c r="D819">
        <v>2</v>
      </c>
      <c r="E819" t="s">
        <v>15253</v>
      </c>
      <c r="F819" t="s">
        <v>26</v>
      </c>
      <c r="G819" t="s">
        <v>13</v>
      </c>
      <c r="H819" t="s">
        <v>15254</v>
      </c>
      <c r="I819" s="4">
        <f t="shared" si="12"/>
        <v>1631.75</v>
      </c>
      <c r="J819">
        <v>261.08</v>
      </c>
      <c r="K819" s="14" t="s">
        <v>6145</v>
      </c>
    </row>
    <row r="820" spans="1:11" hidden="1">
      <c r="A820" t="s">
        <v>522</v>
      </c>
      <c r="B820" s="3">
        <v>41802</v>
      </c>
      <c r="C820" t="s">
        <v>15255</v>
      </c>
      <c r="D820">
        <v>2</v>
      </c>
      <c r="E820" t="s">
        <v>15256</v>
      </c>
      <c r="F820" t="s">
        <v>26</v>
      </c>
      <c r="G820" t="s">
        <v>13</v>
      </c>
      <c r="H820" t="s">
        <v>15257</v>
      </c>
      <c r="I820" s="4">
        <f t="shared" si="12"/>
        <v>387.9375</v>
      </c>
      <c r="J820">
        <v>62.07</v>
      </c>
      <c r="K820" s="14" t="s">
        <v>6145</v>
      </c>
    </row>
    <row r="821" spans="1:11" hidden="1">
      <c r="A821" s="1" t="s">
        <v>523</v>
      </c>
      <c r="B821" s="13">
        <v>41802</v>
      </c>
      <c r="C821" s="1" t="s">
        <v>16</v>
      </c>
      <c r="D821" s="1">
        <v>2</v>
      </c>
      <c r="E821" s="1" t="s">
        <v>14253</v>
      </c>
      <c r="F821" s="1" t="s">
        <v>18</v>
      </c>
      <c r="G821" s="1" t="s">
        <v>3</v>
      </c>
      <c r="H821" s="1" t="s">
        <v>13675</v>
      </c>
      <c r="I821" s="4">
        <f t="shared" si="12"/>
        <v>906.25</v>
      </c>
      <c r="J821" s="1">
        <v>145</v>
      </c>
      <c r="K821" s="4" t="s">
        <v>6149</v>
      </c>
    </row>
    <row r="822" spans="1:11" hidden="1">
      <c r="A822" t="s">
        <v>523</v>
      </c>
      <c r="B822" s="3">
        <v>41802</v>
      </c>
      <c r="C822" t="s">
        <v>16</v>
      </c>
      <c r="D822">
        <v>2</v>
      </c>
      <c r="E822" t="s">
        <v>14253</v>
      </c>
      <c r="F822" t="s">
        <v>18</v>
      </c>
      <c r="G822" t="s">
        <v>3</v>
      </c>
      <c r="H822" t="s">
        <v>13675</v>
      </c>
      <c r="I822" s="4">
        <f t="shared" si="12"/>
        <v>906.25</v>
      </c>
      <c r="J822">
        <v>145</v>
      </c>
      <c r="K822" s="4" t="s">
        <v>6149</v>
      </c>
    </row>
    <row r="823" spans="1:11" hidden="1">
      <c r="A823" t="s">
        <v>523</v>
      </c>
      <c r="B823" s="3">
        <v>41802</v>
      </c>
      <c r="C823" t="s">
        <v>16</v>
      </c>
      <c r="D823">
        <v>2</v>
      </c>
      <c r="E823" t="s">
        <v>14253</v>
      </c>
      <c r="F823" t="s">
        <v>18</v>
      </c>
      <c r="G823" t="s">
        <v>3</v>
      </c>
      <c r="H823" t="s">
        <v>13675</v>
      </c>
      <c r="I823" s="4">
        <f t="shared" si="12"/>
        <v>-906.25</v>
      </c>
      <c r="J823">
        <v>-145</v>
      </c>
      <c r="K823" s="4" t="s">
        <v>6149</v>
      </c>
    </row>
    <row r="824" spans="1:11" hidden="1">
      <c r="A824" t="s">
        <v>5275</v>
      </c>
      <c r="B824" s="3">
        <v>41802</v>
      </c>
      <c r="C824" t="s">
        <v>15258</v>
      </c>
      <c r="D824">
        <v>2</v>
      </c>
      <c r="E824" t="s">
        <v>15259</v>
      </c>
      <c r="F824" t="s">
        <v>26</v>
      </c>
      <c r="G824" t="s">
        <v>13</v>
      </c>
      <c r="H824" t="s">
        <v>696</v>
      </c>
      <c r="I824" s="4">
        <f t="shared" si="12"/>
        <v>853.43750000000011</v>
      </c>
      <c r="J824">
        <v>136.55000000000001</v>
      </c>
      <c r="K824" s="14" t="s">
        <v>6145</v>
      </c>
    </row>
    <row r="825" spans="1:11" hidden="1">
      <c r="A825" t="s">
        <v>526</v>
      </c>
      <c r="B825" s="3">
        <v>41802</v>
      </c>
      <c r="C825" t="s">
        <v>15260</v>
      </c>
      <c r="D825">
        <v>2</v>
      </c>
      <c r="E825" t="s">
        <v>15261</v>
      </c>
      <c r="F825" t="s">
        <v>26</v>
      </c>
      <c r="G825" t="s">
        <v>13</v>
      </c>
      <c r="H825" t="s">
        <v>8179</v>
      </c>
      <c r="I825" s="4">
        <f t="shared" si="12"/>
        <v>853.43750000000011</v>
      </c>
      <c r="J825">
        <v>136.55000000000001</v>
      </c>
      <c r="K825" s="14" t="s">
        <v>6145</v>
      </c>
    </row>
    <row r="826" spans="1:11" hidden="1">
      <c r="A826" t="s">
        <v>528</v>
      </c>
      <c r="B826" s="3">
        <v>41802</v>
      </c>
      <c r="C826" t="s">
        <v>14512</v>
      </c>
      <c r="D826">
        <v>2</v>
      </c>
      <c r="E826" t="s">
        <v>15262</v>
      </c>
      <c r="F826" t="s">
        <v>26</v>
      </c>
      <c r="G826" t="s">
        <v>13</v>
      </c>
      <c r="H826" t="s">
        <v>7292</v>
      </c>
      <c r="I826" s="4">
        <f t="shared" si="12"/>
        <v>2525.875</v>
      </c>
      <c r="J826">
        <v>404.14</v>
      </c>
      <c r="K826" s="14" t="s">
        <v>6145</v>
      </c>
    </row>
    <row r="827" spans="1:11" hidden="1">
      <c r="A827" t="s">
        <v>2218</v>
      </c>
      <c r="B827" s="3">
        <v>41802</v>
      </c>
      <c r="C827" t="s">
        <v>14512</v>
      </c>
      <c r="D827">
        <v>2</v>
      </c>
      <c r="E827" t="s">
        <v>15263</v>
      </c>
      <c r="F827" t="s">
        <v>26</v>
      </c>
      <c r="G827" t="s">
        <v>13</v>
      </c>
      <c r="H827" t="s">
        <v>7292</v>
      </c>
      <c r="I827" s="4">
        <f t="shared" si="12"/>
        <v>2525.875</v>
      </c>
      <c r="J827">
        <v>404.14</v>
      </c>
      <c r="K827" s="14" t="s">
        <v>6145</v>
      </c>
    </row>
    <row r="828" spans="1:11" hidden="1">
      <c r="A828" t="s">
        <v>2222</v>
      </c>
      <c r="B828" s="3">
        <v>41802</v>
      </c>
      <c r="C828" t="s">
        <v>15264</v>
      </c>
      <c r="D828">
        <v>2</v>
      </c>
      <c r="E828" t="s">
        <v>15265</v>
      </c>
      <c r="F828" t="s">
        <v>26</v>
      </c>
      <c r="G828" t="s">
        <v>13</v>
      </c>
      <c r="H828" t="s">
        <v>2345</v>
      </c>
      <c r="I828" s="4">
        <f t="shared" si="12"/>
        <v>853.43750000000011</v>
      </c>
      <c r="J828">
        <v>136.55000000000001</v>
      </c>
      <c r="K828" s="14" t="s">
        <v>6145</v>
      </c>
    </row>
    <row r="829" spans="1:11" hidden="1">
      <c r="A829" t="s">
        <v>2226</v>
      </c>
      <c r="B829" s="3">
        <v>41802</v>
      </c>
      <c r="C829" t="s">
        <v>15266</v>
      </c>
      <c r="D829">
        <v>2</v>
      </c>
      <c r="E829" t="s">
        <v>15267</v>
      </c>
      <c r="F829" t="s">
        <v>26</v>
      </c>
      <c r="G829" t="s">
        <v>13</v>
      </c>
      <c r="H829" t="s">
        <v>15268</v>
      </c>
      <c r="I829" s="4">
        <f t="shared" si="12"/>
        <v>2525.875</v>
      </c>
      <c r="J829">
        <v>404.14</v>
      </c>
      <c r="K829" s="14" t="s">
        <v>6145</v>
      </c>
    </row>
    <row r="830" spans="1:11" hidden="1">
      <c r="A830" t="s">
        <v>2230</v>
      </c>
      <c r="B830" s="3">
        <v>41802</v>
      </c>
      <c r="C830" t="s">
        <v>2</v>
      </c>
      <c r="D830">
        <v>2</v>
      </c>
      <c r="E830" t="s">
        <v>15269</v>
      </c>
      <c r="F830" t="s">
        <v>18</v>
      </c>
      <c r="G830" t="s">
        <v>3</v>
      </c>
      <c r="H830" t="s">
        <v>14231</v>
      </c>
      <c r="I830" s="4">
        <f t="shared" si="12"/>
        <v>66.875</v>
      </c>
      <c r="J830">
        <v>10.7</v>
      </c>
      <c r="K830" s="4" t="s">
        <v>6149</v>
      </c>
    </row>
    <row r="831" spans="1:11" hidden="1">
      <c r="A831" t="s">
        <v>5291</v>
      </c>
      <c r="B831" s="3">
        <v>41803</v>
      </c>
      <c r="C831" t="s">
        <v>15270</v>
      </c>
      <c r="D831">
        <v>2</v>
      </c>
      <c r="E831" t="s">
        <v>15271</v>
      </c>
      <c r="F831" t="s">
        <v>26</v>
      </c>
      <c r="G831" t="s">
        <v>13</v>
      </c>
      <c r="H831" t="s">
        <v>15272</v>
      </c>
      <c r="I831" s="4">
        <f t="shared" si="12"/>
        <v>853.43750000000011</v>
      </c>
      <c r="J831">
        <v>136.55000000000001</v>
      </c>
      <c r="K831" s="14" t="s">
        <v>6145</v>
      </c>
    </row>
    <row r="832" spans="1:11" hidden="1">
      <c r="A832" t="s">
        <v>5295</v>
      </c>
      <c r="B832" s="3">
        <v>41803</v>
      </c>
      <c r="C832" t="s">
        <v>14519</v>
      </c>
      <c r="D832">
        <v>2</v>
      </c>
      <c r="E832" t="s">
        <v>15273</v>
      </c>
      <c r="F832" t="s">
        <v>26</v>
      </c>
      <c r="G832" t="s">
        <v>13</v>
      </c>
      <c r="H832" t="s">
        <v>1145</v>
      </c>
      <c r="I832" s="4">
        <f t="shared" si="12"/>
        <v>1208.625</v>
      </c>
      <c r="J832">
        <v>193.38</v>
      </c>
      <c r="K832" s="14" t="s">
        <v>6145</v>
      </c>
    </row>
    <row r="833" spans="1:11" hidden="1">
      <c r="A833" t="s">
        <v>8673</v>
      </c>
      <c r="B833" s="3">
        <v>41803</v>
      </c>
      <c r="C833" t="s">
        <v>15274</v>
      </c>
      <c r="D833">
        <v>2</v>
      </c>
      <c r="E833" t="s">
        <v>15275</v>
      </c>
      <c r="F833" t="s">
        <v>26</v>
      </c>
      <c r="G833" t="s">
        <v>13</v>
      </c>
      <c r="H833" t="s">
        <v>384</v>
      </c>
      <c r="I833" s="4">
        <f t="shared" si="12"/>
        <v>853.43750000000011</v>
      </c>
      <c r="J833">
        <v>136.55000000000001</v>
      </c>
      <c r="K833" s="14" t="s">
        <v>6145</v>
      </c>
    </row>
    <row r="834" spans="1:11" hidden="1">
      <c r="A834" t="s">
        <v>2238</v>
      </c>
      <c r="B834" s="3">
        <v>41803</v>
      </c>
      <c r="C834" t="s">
        <v>14519</v>
      </c>
      <c r="D834">
        <v>2</v>
      </c>
      <c r="E834" t="s">
        <v>15276</v>
      </c>
      <c r="F834" t="s">
        <v>26</v>
      </c>
      <c r="G834" t="s">
        <v>13</v>
      </c>
      <c r="H834" t="s">
        <v>1145</v>
      </c>
      <c r="I834" s="4">
        <f t="shared" si="12"/>
        <v>1208.625</v>
      </c>
      <c r="J834">
        <v>193.38</v>
      </c>
      <c r="K834" s="14" t="s">
        <v>6145</v>
      </c>
    </row>
    <row r="835" spans="1:11" hidden="1">
      <c r="A835" s="1" t="s">
        <v>2246</v>
      </c>
      <c r="B835" s="13">
        <v>41803</v>
      </c>
      <c r="C835" s="1" t="s">
        <v>16</v>
      </c>
      <c r="D835" s="1">
        <v>2</v>
      </c>
      <c r="E835" s="1" t="s">
        <v>14254</v>
      </c>
      <c r="F835" s="1" t="s">
        <v>18</v>
      </c>
      <c r="G835" s="1" t="s">
        <v>3</v>
      </c>
      <c r="H835" s="1" t="s">
        <v>13708</v>
      </c>
      <c r="I835" s="4">
        <f t="shared" si="12"/>
        <v>941.87499999999989</v>
      </c>
      <c r="J835" s="1">
        <v>150.69999999999999</v>
      </c>
      <c r="K835" s="4" t="s">
        <v>6149</v>
      </c>
    </row>
    <row r="836" spans="1:11" hidden="1">
      <c r="A836" t="s">
        <v>2246</v>
      </c>
      <c r="B836" s="3">
        <v>41803</v>
      </c>
      <c r="C836" t="s">
        <v>16</v>
      </c>
      <c r="D836">
        <v>2</v>
      </c>
      <c r="E836" t="s">
        <v>14254</v>
      </c>
      <c r="F836" t="s">
        <v>18</v>
      </c>
      <c r="G836" t="s">
        <v>3</v>
      </c>
      <c r="H836" t="s">
        <v>13708</v>
      </c>
      <c r="I836" s="4">
        <f t="shared" si="12"/>
        <v>941.87499999999989</v>
      </c>
      <c r="J836">
        <v>150.69999999999999</v>
      </c>
      <c r="K836" s="4" t="s">
        <v>6149</v>
      </c>
    </row>
    <row r="837" spans="1:11" hidden="1">
      <c r="A837" t="s">
        <v>2246</v>
      </c>
      <c r="B837" s="3">
        <v>41803</v>
      </c>
      <c r="C837" t="s">
        <v>16</v>
      </c>
      <c r="D837">
        <v>2</v>
      </c>
      <c r="E837" t="s">
        <v>14254</v>
      </c>
      <c r="F837" t="s">
        <v>18</v>
      </c>
      <c r="G837" t="s">
        <v>3</v>
      </c>
      <c r="H837" t="s">
        <v>13708</v>
      </c>
      <c r="I837" s="4">
        <f t="shared" si="12"/>
        <v>-941.87499999999989</v>
      </c>
      <c r="J837">
        <v>-150.69999999999999</v>
      </c>
      <c r="K837" s="4" t="s">
        <v>6149</v>
      </c>
    </row>
    <row r="838" spans="1:11" hidden="1">
      <c r="A838" t="s">
        <v>2250</v>
      </c>
      <c r="B838" s="3">
        <v>41803</v>
      </c>
      <c r="C838" t="s">
        <v>15277</v>
      </c>
      <c r="D838">
        <v>2</v>
      </c>
      <c r="E838" t="s">
        <v>15278</v>
      </c>
      <c r="F838" t="s">
        <v>26</v>
      </c>
      <c r="G838" t="s">
        <v>13</v>
      </c>
      <c r="H838" t="s">
        <v>15279</v>
      </c>
      <c r="I838" s="4">
        <f t="shared" si="12"/>
        <v>1534.5</v>
      </c>
      <c r="J838">
        <v>245.52</v>
      </c>
      <c r="K838" s="14" t="s">
        <v>6145</v>
      </c>
    </row>
    <row r="839" spans="1:11" hidden="1">
      <c r="A839" t="s">
        <v>2254</v>
      </c>
      <c r="B839" s="3">
        <v>41803</v>
      </c>
      <c r="C839" t="s">
        <v>15280</v>
      </c>
      <c r="D839">
        <v>2</v>
      </c>
      <c r="E839" t="s">
        <v>15281</v>
      </c>
      <c r="F839" t="s">
        <v>26</v>
      </c>
      <c r="G839" t="s">
        <v>13</v>
      </c>
      <c r="H839" t="s">
        <v>15282</v>
      </c>
      <c r="I839" s="4">
        <f t="shared" si="12"/>
        <v>853.43750000000011</v>
      </c>
      <c r="J839">
        <v>136.55000000000001</v>
      </c>
      <c r="K839" s="14" t="s">
        <v>6145</v>
      </c>
    </row>
    <row r="840" spans="1:11" hidden="1">
      <c r="A840" t="s">
        <v>533</v>
      </c>
      <c r="B840" s="3">
        <v>41803</v>
      </c>
      <c r="C840" t="s">
        <v>15283</v>
      </c>
      <c r="D840">
        <v>2</v>
      </c>
      <c r="E840" t="s">
        <v>15284</v>
      </c>
      <c r="F840" t="s">
        <v>26</v>
      </c>
      <c r="G840" t="s">
        <v>13</v>
      </c>
      <c r="H840" t="s">
        <v>15285</v>
      </c>
      <c r="I840" s="4">
        <f t="shared" si="12"/>
        <v>853.43750000000011</v>
      </c>
      <c r="J840">
        <v>136.55000000000001</v>
      </c>
      <c r="K840" s="14" t="s">
        <v>6145</v>
      </c>
    </row>
    <row r="841" spans="1:11" hidden="1">
      <c r="A841" t="s">
        <v>535</v>
      </c>
      <c r="B841" s="3">
        <v>41803</v>
      </c>
      <c r="C841" t="s">
        <v>15286</v>
      </c>
      <c r="D841">
        <v>2</v>
      </c>
      <c r="E841" t="s">
        <v>15287</v>
      </c>
      <c r="F841" t="s">
        <v>26</v>
      </c>
      <c r="G841" t="s">
        <v>13</v>
      </c>
      <c r="H841" t="s">
        <v>10702</v>
      </c>
      <c r="I841" s="4">
        <f t="shared" si="12"/>
        <v>3669.8749999999995</v>
      </c>
      <c r="J841">
        <v>587.17999999999995</v>
      </c>
      <c r="K841" s="14" t="s">
        <v>6145</v>
      </c>
    </row>
    <row r="842" spans="1:11" hidden="1">
      <c r="A842" t="s">
        <v>5305</v>
      </c>
      <c r="B842" s="3">
        <v>41803</v>
      </c>
      <c r="C842" t="s">
        <v>15288</v>
      </c>
      <c r="D842">
        <v>2</v>
      </c>
      <c r="E842" t="s">
        <v>15289</v>
      </c>
      <c r="F842" t="s">
        <v>26</v>
      </c>
      <c r="G842" t="s">
        <v>13</v>
      </c>
      <c r="H842" t="s">
        <v>7679</v>
      </c>
      <c r="I842" s="4">
        <f t="shared" ref="I842:I905" si="13">J842*100/16</f>
        <v>1534.5</v>
      </c>
      <c r="J842">
        <v>245.52</v>
      </c>
      <c r="K842" s="14" t="s">
        <v>6145</v>
      </c>
    </row>
    <row r="843" spans="1:11" hidden="1">
      <c r="A843" t="s">
        <v>2258</v>
      </c>
      <c r="B843" s="3">
        <v>41803</v>
      </c>
      <c r="C843" t="s">
        <v>15290</v>
      </c>
      <c r="D843">
        <v>2</v>
      </c>
      <c r="E843" t="s">
        <v>15291</v>
      </c>
      <c r="F843" t="s">
        <v>26</v>
      </c>
      <c r="G843" t="s">
        <v>13</v>
      </c>
      <c r="H843" t="s">
        <v>10887</v>
      </c>
      <c r="I843" s="4">
        <f t="shared" si="13"/>
        <v>1534.5</v>
      </c>
      <c r="J843">
        <v>245.52</v>
      </c>
      <c r="K843" s="14" t="s">
        <v>6145</v>
      </c>
    </row>
    <row r="844" spans="1:11" hidden="1">
      <c r="A844" t="s">
        <v>2262</v>
      </c>
      <c r="B844" s="3">
        <v>41803</v>
      </c>
      <c r="C844" t="s">
        <v>15292</v>
      </c>
      <c r="D844">
        <v>2</v>
      </c>
      <c r="E844" t="s">
        <v>15293</v>
      </c>
      <c r="F844" t="s">
        <v>26</v>
      </c>
      <c r="G844" t="s">
        <v>13</v>
      </c>
      <c r="H844" t="s">
        <v>469</v>
      </c>
      <c r="I844" s="4">
        <f t="shared" si="13"/>
        <v>853.43750000000011</v>
      </c>
      <c r="J844">
        <v>136.55000000000001</v>
      </c>
      <c r="K844" s="14" t="s">
        <v>6145</v>
      </c>
    </row>
    <row r="845" spans="1:11" hidden="1">
      <c r="A845" t="s">
        <v>2265</v>
      </c>
      <c r="B845" s="3">
        <v>41803</v>
      </c>
      <c r="C845" t="s">
        <v>652</v>
      </c>
      <c r="D845">
        <v>2</v>
      </c>
      <c r="E845" t="s">
        <v>15294</v>
      </c>
      <c r="F845" t="s">
        <v>18</v>
      </c>
      <c r="G845" t="s">
        <v>3</v>
      </c>
      <c r="H845" t="s">
        <v>4572</v>
      </c>
      <c r="I845" s="4">
        <f t="shared" si="13"/>
        <v>66.875</v>
      </c>
      <c r="J845">
        <v>10.7</v>
      </c>
      <c r="K845" s="4" t="s">
        <v>6149</v>
      </c>
    </row>
    <row r="846" spans="1:11" hidden="1">
      <c r="A846" t="s">
        <v>2269</v>
      </c>
      <c r="B846" s="3">
        <v>41803</v>
      </c>
      <c r="C846" t="s">
        <v>15295</v>
      </c>
      <c r="D846">
        <v>2</v>
      </c>
      <c r="E846" t="s">
        <v>15296</v>
      </c>
      <c r="F846" t="s">
        <v>26</v>
      </c>
      <c r="G846" t="s">
        <v>13</v>
      </c>
      <c r="H846" t="s">
        <v>15297</v>
      </c>
      <c r="I846" s="4">
        <f t="shared" si="13"/>
        <v>853.43750000000011</v>
      </c>
      <c r="J846">
        <v>136.55000000000001</v>
      </c>
      <c r="K846" s="14" t="s">
        <v>6145</v>
      </c>
    </row>
    <row r="847" spans="1:11" hidden="1">
      <c r="A847" t="s">
        <v>543</v>
      </c>
      <c r="B847" s="3">
        <v>41803</v>
      </c>
      <c r="C847" t="s">
        <v>15298</v>
      </c>
      <c r="D847">
        <v>2</v>
      </c>
      <c r="E847" t="s">
        <v>15299</v>
      </c>
      <c r="F847" t="s">
        <v>26</v>
      </c>
      <c r="G847" t="s">
        <v>13</v>
      </c>
      <c r="H847" t="s">
        <v>5240</v>
      </c>
      <c r="I847" s="4">
        <f t="shared" si="13"/>
        <v>2629.3125</v>
      </c>
      <c r="J847">
        <v>420.69</v>
      </c>
      <c r="K847" s="14" t="s">
        <v>6145</v>
      </c>
    </row>
    <row r="848" spans="1:11" hidden="1">
      <c r="A848" t="s">
        <v>2284</v>
      </c>
      <c r="B848" s="3">
        <v>41803</v>
      </c>
      <c r="C848" t="s">
        <v>6001</v>
      </c>
      <c r="D848">
        <v>2</v>
      </c>
      <c r="E848" t="s">
        <v>15300</v>
      </c>
      <c r="F848" t="s">
        <v>18</v>
      </c>
      <c r="G848" t="s">
        <v>0</v>
      </c>
      <c r="H848" t="s">
        <v>1393</v>
      </c>
      <c r="I848" s="4">
        <f t="shared" si="13"/>
        <v>800.68750000000011</v>
      </c>
      <c r="J848">
        <v>128.11000000000001</v>
      </c>
      <c r="K848" s="4" t="s">
        <v>6149</v>
      </c>
    </row>
    <row r="849" spans="1:11" hidden="1">
      <c r="A849" t="s">
        <v>8674</v>
      </c>
      <c r="B849" s="3">
        <v>41803</v>
      </c>
      <c r="C849" t="s">
        <v>15301</v>
      </c>
      <c r="D849">
        <v>2</v>
      </c>
      <c r="E849" t="s">
        <v>15302</v>
      </c>
      <c r="F849" t="s">
        <v>26</v>
      </c>
      <c r="G849" t="s">
        <v>13</v>
      </c>
      <c r="H849" t="s">
        <v>1393</v>
      </c>
      <c r="I849" s="4">
        <f t="shared" si="13"/>
        <v>517.25</v>
      </c>
      <c r="J849">
        <v>82.76</v>
      </c>
      <c r="K849" s="14" t="s">
        <v>6145</v>
      </c>
    </row>
    <row r="850" spans="1:11" hidden="1">
      <c r="A850" t="s">
        <v>2288</v>
      </c>
      <c r="B850" s="3">
        <v>41803</v>
      </c>
      <c r="C850" t="s">
        <v>2</v>
      </c>
      <c r="D850">
        <v>2</v>
      </c>
      <c r="E850" t="s">
        <v>15303</v>
      </c>
      <c r="F850" t="s">
        <v>18</v>
      </c>
      <c r="G850" t="s">
        <v>0</v>
      </c>
      <c r="H850" t="s">
        <v>11673</v>
      </c>
      <c r="I850" s="4">
        <f t="shared" si="13"/>
        <v>3448.25</v>
      </c>
      <c r="J850">
        <v>551.72</v>
      </c>
      <c r="K850" s="4" t="s">
        <v>6149</v>
      </c>
    </row>
    <row r="851" spans="1:11" hidden="1">
      <c r="A851" t="s">
        <v>2295</v>
      </c>
      <c r="B851" s="3">
        <v>41803</v>
      </c>
      <c r="C851" t="s">
        <v>15304</v>
      </c>
      <c r="D851">
        <v>2</v>
      </c>
      <c r="E851" t="s">
        <v>15305</v>
      </c>
      <c r="F851" t="s">
        <v>18</v>
      </c>
      <c r="G851" t="s">
        <v>0</v>
      </c>
      <c r="H851" t="s">
        <v>11673</v>
      </c>
      <c r="I851" s="4">
        <f t="shared" si="13"/>
        <v>1724.125</v>
      </c>
      <c r="J851">
        <v>275.86</v>
      </c>
      <c r="K851" s="4" t="s">
        <v>6149</v>
      </c>
    </row>
    <row r="852" spans="1:11" hidden="1">
      <c r="A852" t="s">
        <v>2298</v>
      </c>
      <c r="B852" s="3">
        <v>41803</v>
      </c>
      <c r="C852" t="s">
        <v>15306</v>
      </c>
      <c r="D852">
        <v>2</v>
      </c>
      <c r="E852" t="s">
        <v>15307</v>
      </c>
      <c r="F852" t="s">
        <v>26</v>
      </c>
      <c r="G852" t="s">
        <v>13</v>
      </c>
      <c r="H852" t="s">
        <v>11673</v>
      </c>
      <c r="I852" s="4">
        <f t="shared" si="13"/>
        <v>862.0625</v>
      </c>
      <c r="J852">
        <v>137.93</v>
      </c>
      <c r="K852" s="14" t="s">
        <v>6145</v>
      </c>
    </row>
    <row r="853" spans="1:11" hidden="1">
      <c r="A853" s="1" t="s">
        <v>2302</v>
      </c>
      <c r="B853" s="13">
        <v>41803</v>
      </c>
      <c r="C853" s="1" t="s">
        <v>16</v>
      </c>
      <c r="D853" s="1">
        <v>2</v>
      </c>
      <c r="E853" s="1" t="s">
        <v>14255</v>
      </c>
      <c r="F853" s="1" t="s">
        <v>18</v>
      </c>
      <c r="G853" s="1" t="s">
        <v>3</v>
      </c>
      <c r="H853" s="1" t="s">
        <v>14256</v>
      </c>
      <c r="I853" s="4">
        <f t="shared" si="13"/>
        <v>1594.5625</v>
      </c>
      <c r="J853" s="1">
        <v>255.13</v>
      </c>
      <c r="K853" s="4" t="s">
        <v>6149</v>
      </c>
    </row>
    <row r="854" spans="1:11" hidden="1">
      <c r="A854" t="s">
        <v>2302</v>
      </c>
      <c r="B854" s="3">
        <v>41803</v>
      </c>
      <c r="C854" t="s">
        <v>16</v>
      </c>
      <c r="D854">
        <v>2</v>
      </c>
      <c r="E854" t="s">
        <v>14255</v>
      </c>
      <c r="F854" t="s">
        <v>18</v>
      </c>
      <c r="G854" t="s">
        <v>3</v>
      </c>
      <c r="H854" t="s">
        <v>14256</v>
      </c>
      <c r="I854" s="4">
        <f t="shared" si="13"/>
        <v>1594.5625</v>
      </c>
      <c r="J854">
        <v>255.13</v>
      </c>
      <c r="K854" s="4" t="s">
        <v>6149</v>
      </c>
    </row>
    <row r="855" spans="1:11" hidden="1">
      <c r="A855" t="s">
        <v>2302</v>
      </c>
      <c r="B855" s="3">
        <v>41803</v>
      </c>
      <c r="C855" t="s">
        <v>16</v>
      </c>
      <c r="D855">
        <v>2</v>
      </c>
      <c r="E855" t="s">
        <v>14255</v>
      </c>
      <c r="F855" t="s">
        <v>18</v>
      </c>
      <c r="G855" t="s">
        <v>3</v>
      </c>
      <c r="H855" t="s">
        <v>14256</v>
      </c>
      <c r="I855" s="4">
        <f t="shared" si="13"/>
        <v>-1594.5625</v>
      </c>
      <c r="J855">
        <v>-255.13</v>
      </c>
      <c r="K855" s="4" t="s">
        <v>6149</v>
      </c>
    </row>
    <row r="856" spans="1:11" hidden="1">
      <c r="A856" s="1" t="s">
        <v>5333</v>
      </c>
      <c r="B856" s="13">
        <v>41803</v>
      </c>
      <c r="C856" s="1" t="s">
        <v>16</v>
      </c>
      <c r="D856" s="1">
        <v>2</v>
      </c>
      <c r="E856" s="1" t="s">
        <v>14257</v>
      </c>
      <c r="F856" s="1" t="s">
        <v>18</v>
      </c>
      <c r="G856" s="1" t="s">
        <v>3</v>
      </c>
      <c r="H856" s="1" t="s">
        <v>1534</v>
      </c>
      <c r="I856" s="4">
        <f t="shared" si="13"/>
        <v>535.875</v>
      </c>
      <c r="J856" s="1">
        <v>85.74</v>
      </c>
      <c r="K856" s="4" t="s">
        <v>6149</v>
      </c>
    </row>
    <row r="857" spans="1:11" hidden="1">
      <c r="A857" t="s">
        <v>5333</v>
      </c>
      <c r="B857" s="3">
        <v>41803</v>
      </c>
      <c r="C857" t="s">
        <v>16</v>
      </c>
      <c r="D857">
        <v>2</v>
      </c>
      <c r="E857" t="s">
        <v>14257</v>
      </c>
      <c r="F857" t="s">
        <v>18</v>
      </c>
      <c r="G857" t="s">
        <v>3</v>
      </c>
      <c r="H857" t="s">
        <v>1534</v>
      </c>
      <c r="I857" s="4">
        <f t="shared" si="13"/>
        <v>535.875</v>
      </c>
      <c r="J857">
        <v>85.74</v>
      </c>
      <c r="K857" s="4" t="s">
        <v>6149</v>
      </c>
    </row>
    <row r="858" spans="1:11" hidden="1">
      <c r="A858" t="s">
        <v>5333</v>
      </c>
      <c r="B858" s="3">
        <v>41803</v>
      </c>
      <c r="C858" t="s">
        <v>16</v>
      </c>
      <c r="D858">
        <v>2</v>
      </c>
      <c r="E858" t="s">
        <v>14257</v>
      </c>
      <c r="F858" t="s">
        <v>18</v>
      </c>
      <c r="G858" t="s">
        <v>3</v>
      </c>
      <c r="H858" t="s">
        <v>1534</v>
      </c>
      <c r="I858" s="4">
        <f t="shared" si="13"/>
        <v>-535.875</v>
      </c>
      <c r="J858">
        <v>-85.74</v>
      </c>
      <c r="K858" s="4" t="s">
        <v>6149</v>
      </c>
    </row>
    <row r="859" spans="1:11" hidden="1">
      <c r="A859" s="1" t="s">
        <v>2306</v>
      </c>
      <c r="B859" s="13">
        <v>41803</v>
      </c>
      <c r="C859" s="1" t="s">
        <v>16</v>
      </c>
      <c r="D859" s="1">
        <v>2</v>
      </c>
      <c r="E859" s="1" t="s">
        <v>14258</v>
      </c>
      <c r="F859" s="1" t="s">
        <v>18</v>
      </c>
      <c r="G859" s="1" t="s">
        <v>0</v>
      </c>
      <c r="H859" s="1" t="s">
        <v>12715</v>
      </c>
      <c r="I859" s="4">
        <f t="shared" si="13"/>
        <v>711.1875</v>
      </c>
      <c r="J859" s="1">
        <v>113.79</v>
      </c>
      <c r="K859" s="4" t="s">
        <v>6149</v>
      </c>
    </row>
    <row r="860" spans="1:11" hidden="1">
      <c r="A860" t="s">
        <v>2306</v>
      </c>
      <c r="B860" s="3">
        <v>41803</v>
      </c>
      <c r="C860" t="s">
        <v>16</v>
      </c>
      <c r="D860">
        <v>2</v>
      </c>
      <c r="E860" t="s">
        <v>14258</v>
      </c>
      <c r="F860" t="s">
        <v>18</v>
      </c>
      <c r="G860" t="s">
        <v>0</v>
      </c>
      <c r="H860" t="s">
        <v>12715</v>
      </c>
      <c r="I860" s="4">
        <f t="shared" si="13"/>
        <v>711.1875</v>
      </c>
      <c r="J860">
        <v>113.79</v>
      </c>
      <c r="K860" s="4" t="s">
        <v>6149</v>
      </c>
    </row>
    <row r="861" spans="1:11" hidden="1">
      <c r="A861" t="s">
        <v>2306</v>
      </c>
      <c r="B861" s="3">
        <v>41803</v>
      </c>
      <c r="C861" t="s">
        <v>16</v>
      </c>
      <c r="D861">
        <v>2</v>
      </c>
      <c r="E861" t="s">
        <v>14258</v>
      </c>
      <c r="F861" t="s">
        <v>18</v>
      </c>
      <c r="G861" t="s">
        <v>0</v>
      </c>
      <c r="H861" t="s">
        <v>12715</v>
      </c>
      <c r="I861" s="4">
        <f t="shared" si="13"/>
        <v>-711.1875</v>
      </c>
      <c r="J861">
        <v>-113.79</v>
      </c>
      <c r="K861" s="4" t="s">
        <v>6149</v>
      </c>
    </row>
    <row r="862" spans="1:11" hidden="1">
      <c r="A862" t="s">
        <v>2313</v>
      </c>
      <c r="B862" s="3">
        <v>41803</v>
      </c>
      <c r="C862" t="s">
        <v>15308</v>
      </c>
      <c r="D862">
        <v>2</v>
      </c>
      <c r="E862" t="s">
        <v>15309</v>
      </c>
      <c r="F862" t="s">
        <v>26</v>
      </c>
      <c r="G862" t="s">
        <v>13</v>
      </c>
      <c r="H862" t="s">
        <v>15310</v>
      </c>
      <c r="I862" s="4">
        <f t="shared" si="13"/>
        <v>853.43750000000011</v>
      </c>
      <c r="J862">
        <v>136.55000000000001</v>
      </c>
      <c r="K862" s="14" t="s">
        <v>6145</v>
      </c>
    </row>
    <row r="863" spans="1:11" hidden="1">
      <c r="A863" t="s">
        <v>2320</v>
      </c>
      <c r="B863" s="3">
        <v>41803</v>
      </c>
      <c r="C863" t="s">
        <v>15311</v>
      </c>
      <c r="D863">
        <v>2</v>
      </c>
      <c r="E863" t="s">
        <v>15312</v>
      </c>
      <c r="F863" t="s">
        <v>26</v>
      </c>
      <c r="G863" t="s">
        <v>13</v>
      </c>
      <c r="H863" t="s">
        <v>5337</v>
      </c>
      <c r="I863" s="4">
        <f t="shared" si="13"/>
        <v>853.43750000000011</v>
      </c>
      <c r="J863">
        <v>136.55000000000001</v>
      </c>
      <c r="K863" s="14" t="s">
        <v>6145</v>
      </c>
    </row>
    <row r="864" spans="1:11" hidden="1">
      <c r="A864" t="s">
        <v>2324</v>
      </c>
      <c r="B864" s="3">
        <v>41804</v>
      </c>
      <c r="C864" t="s">
        <v>15313</v>
      </c>
      <c r="D864">
        <v>2</v>
      </c>
      <c r="E864" t="s">
        <v>15314</v>
      </c>
      <c r="F864" t="s">
        <v>26</v>
      </c>
      <c r="G864" t="s">
        <v>13</v>
      </c>
      <c r="H864" t="s">
        <v>6599</v>
      </c>
      <c r="I864" s="4">
        <f t="shared" si="13"/>
        <v>853.43750000000011</v>
      </c>
      <c r="J864">
        <v>136.55000000000001</v>
      </c>
      <c r="K864" s="14" t="s">
        <v>6145</v>
      </c>
    </row>
    <row r="865" spans="1:11" hidden="1">
      <c r="A865" t="s">
        <v>2327</v>
      </c>
      <c r="B865" s="3">
        <v>41804</v>
      </c>
      <c r="C865" t="s">
        <v>2</v>
      </c>
      <c r="D865">
        <v>2</v>
      </c>
      <c r="E865" t="s">
        <v>15315</v>
      </c>
      <c r="F865" t="s">
        <v>18</v>
      </c>
      <c r="G865" t="s">
        <v>3</v>
      </c>
      <c r="H865" t="s">
        <v>7548</v>
      </c>
      <c r="I865" s="4">
        <f t="shared" si="13"/>
        <v>444.625</v>
      </c>
      <c r="J865">
        <v>71.14</v>
      </c>
      <c r="K865" s="4" t="s">
        <v>6149</v>
      </c>
    </row>
    <row r="866" spans="1:11" hidden="1">
      <c r="A866" t="s">
        <v>546</v>
      </c>
      <c r="B866" s="3">
        <v>41804</v>
      </c>
      <c r="C866" t="s">
        <v>15316</v>
      </c>
      <c r="D866">
        <v>2</v>
      </c>
      <c r="E866" t="s">
        <v>15317</v>
      </c>
      <c r="F866" t="s">
        <v>26</v>
      </c>
      <c r="G866" t="s">
        <v>13</v>
      </c>
      <c r="H866" t="s">
        <v>15318</v>
      </c>
      <c r="I866" s="4">
        <f t="shared" si="13"/>
        <v>853.43750000000011</v>
      </c>
      <c r="J866">
        <v>136.55000000000001</v>
      </c>
      <c r="K866" s="14" t="s">
        <v>6145</v>
      </c>
    </row>
    <row r="867" spans="1:11" hidden="1">
      <c r="A867" t="s">
        <v>2331</v>
      </c>
      <c r="B867" s="3">
        <v>41804</v>
      </c>
      <c r="C867" t="s">
        <v>15319</v>
      </c>
      <c r="D867">
        <v>2</v>
      </c>
      <c r="E867" t="s">
        <v>15320</v>
      </c>
      <c r="F867" t="s">
        <v>26</v>
      </c>
      <c r="G867" t="s">
        <v>13</v>
      </c>
      <c r="H867" t="s">
        <v>15321</v>
      </c>
      <c r="I867" s="4">
        <f t="shared" si="13"/>
        <v>7883.5624999999991</v>
      </c>
      <c r="J867" s="4">
        <v>1261.3699999999999</v>
      </c>
      <c r="K867" s="14" t="s">
        <v>6145</v>
      </c>
    </row>
    <row r="868" spans="1:11" hidden="1">
      <c r="A868" t="s">
        <v>2335</v>
      </c>
      <c r="B868" s="3">
        <v>41804</v>
      </c>
      <c r="C868" t="s">
        <v>15322</v>
      </c>
      <c r="D868">
        <v>2</v>
      </c>
      <c r="E868" t="s">
        <v>15323</v>
      </c>
      <c r="F868" t="s">
        <v>26</v>
      </c>
      <c r="G868" t="s">
        <v>13</v>
      </c>
      <c r="H868" t="s">
        <v>15324</v>
      </c>
      <c r="I868" s="4">
        <f t="shared" si="13"/>
        <v>853.43750000000011</v>
      </c>
      <c r="J868">
        <v>136.55000000000001</v>
      </c>
      <c r="K868" s="14" t="s">
        <v>6145</v>
      </c>
    </row>
    <row r="869" spans="1:11" hidden="1">
      <c r="A869" t="s">
        <v>10496</v>
      </c>
      <c r="B869" s="3">
        <v>41804</v>
      </c>
      <c r="C869" t="s">
        <v>2</v>
      </c>
      <c r="D869">
        <v>2</v>
      </c>
      <c r="E869" t="s">
        <v>15325</v>
      </c>
      <c r="F869" t="s">
        <v>18</v>
      </c>
      <c r="G869" t="s">
        <v>3</v>
      </c>
      <c r="H869" t="s">
        <v>15326</v>
      </c>
      <c r="I869" s="4">
        <f t="shared" si="13"/>
        <v>263.0625</v>
      </c>
      <c r="J869">
        <v>42.09</v>
      </c>
      <c r="K869" s="4" t="s">
        <v>6149</v>
      </c>
    </row>
    <row r="870" spans="1:11" hidden="1">
      <c r="A870" t="s">
        <v>2338</v>
      </c>
      <c r="B870" s="3">
        <v>41804</v>
      </c>
      <c r="C870" t="s">
        <v>15327</v>
      </c>
      <c r="D870">
        <v>2</v>
      </c>
      <c r="E870" t="s">
        <v>15328</v>
      </c>
      <c r="F870" t="s">
        <v>26</v>
      </c>
      <c r="G870" t="s">
        <v>13</v>
      </c>
      <c r="H870" t="s">
        <v>1897</v>
      </c>
      <c r="I870" s="4">
        <f t="shared" si="13"/>
        <v>1534.5</v>
      </c>
      <c r="J870">
        <v>245.52</v>
      </c>
      <c r="K870" s="14" t="s">
        <v>6145</v>
      </c>
    </row>
    <row r="871" spans="1:11" hidden="1">
      <c r="A871" t="s">
        <v>2342</v>
      </c>
      <c r="B871" s="3">
        <v>41804</v>
      </c>
      <c r="C871" t="s">
        <v>952</v>
      </c>
      <c r="D871">
        <v>2</v>
      </c>
      <c r="E871" t="s">
        <v>15329</v>
      </c>
      <c r="F871" t="s">
        <v>18</v>
      </c>
      <c r="G871" t="s">
        <v>0</v>
      </c>
      <c r="H871" t="s">
        <v>15330</v>
      </c>
      <c r="I871" s="4">
        <f t="shared" si="13"/>
        <v>641.4375</v>
      </c>
      <c r="J871">
        <v>102.63</v>
      </c>
      <c r="K871" s="4" t="s">
        <v>6149</v>
      </c>
    </row>
    <row r="872" spans="1:11" hidden="1">
      <c r="A872" t="s">
        <v>2346</v>
      </c>
      <c r="B872" s="3">
        <v>41804</v>
      </c>
      <c r="C872" t="s">
        <v>15331</v>
      </c>
      <c r="D872">
        <v>2</v>
      </c>
      <c r="E872" t="s">
        <v>15332</v>
      </c>
      <c r="F872" t="s">
        <v>26</v>
      </c>
      <c r="G872" t="s">
        <v>13</v>
      </c>
      <c r="H872" t="s">
        <v>2104</v>
      </c>
      <c r="I872" s="4">
        <f t="shared" si="13"/>
        <v>853.43750000000011</v>
      </c>
      <c r="J872">
        <v>136.55000000000001</v>
      </c>
      <c r="K872" s="14" t="s">
        <v>6145</v>
      </c>
    </row>
    <row r="873" spans="1:11" hidden="1">
      <c r="A873" t="s">
        <v>2350</v>
      </c>
      <c r="B873" s="3">
        <v>41804</v>
      </c>
      <c r="C873" t="s">
        <v>652</v>
      </c>
      <c r="D873">
        <v>2</v>
      </c>
      <c r="E873" t="s">
        <v>15333</v>
      </c>
      <c r="F873" t="s">
        <v>18</v>
      </c>
      <c r="G873" t="s">
        <v>3</v>
      </c>
      <c r="H873" t="s">
        <v>5364</v>
      </c>
      <c r="I873" s="4">
        <f t="shared" si="13"/>
        <v>145.625</v>
      </c>
      <c r="J873">
        <v>23.3</v>
      </c>
      <c r="K873" s="4" t="s">
        <v>6149</v>
      </c>
    </row>
    <row r="874" spans="1:11" hidden="1">
      <c r="A874" t="s">
        <v>547</v>
      </c>
      <c r="B874" s="3">
        <v>41804</v>
      </c>
      <c r="C874" t="s">
        <v>15334</v>
      </c>
      <c r="D874">
        <v>2</v>
      </c>
      <c r="E874" t="s">
        <v>15335</v>
      </c>
      <c r="F874" t="s">
        <v>26</v>
      </c>
      <c r="G874" t="s">
        <v>13</v>
      </c>
      <c r="H874" t="s">
        <v>15330</v>
      </c>
      <c r="I874" s="4">
        <f t="shared" si="13"/>
        <v>517.25</v>
      </c>
      <c r="J874">
        <v>82.76</v>
      </c>
      <c r="K874" s="14" t="s">
        <v>6145</v>
      </c>
    </row>
    <row r="875" spans="1:11" hidden="1">
      <c r="A875" t="s">
        <v>5362</v>
      </c>
      <c r="B875" s="3">
        <v>41804</v>
      </c>
      <c r="C875" t="s">
        <v>15336</v>
      </c>
      <c r="D875">
        <v>2</v>
      </c>
      <c r="E875" t="s">
        <v>15337</v>
      </c>
      <c r="F875" t="s">
        <v>26</v>
      </c>
      <c r="G875" t="s">
        <v>13</v>
      </c>
      <c r="H875" t="s">
        <v>5301</v>
      </c>
      <c r="I875" s="4">
        <f t="shared" si="13"/>
        <v>1534.5</v>
      </c>
      <c r="J875">
        <v>245.52</v>
      </c>
      <c r="K875" s="14" t="s">
        <v>6145</v>
      </c>
    </row>
    <row r="876" spans="1:11" hidden="1">
      <c r="A876" t="s">
        <v>5369</v>
      </c>
      <c r="B876" s="3">
        <v>41804</v>
      </c>
      <c r="C876" t="s">
        <v>15338</v>
      </c>
      <c r="D876">
        <v>2</v>
      </c>
      <c r="E876" t="s">
        <v>15339</v>
      </c>
      <c r="F876" t="s">
        <v>26</v>
      </c>
      <c r="G876" t="s">
        <v>13</v>
      </c>
      <c r="H876" t="s">
        <v>15340</v>
      </c>
      <c r="I876" s="4">
        <f t="shared" si="13"/>
        <v>853.43750000000011</v>
      </c>
      <c r="J876">
        <v>136.55000000000001</v>
      </c>
      <c r="K876" s="14" t="s">
        <v>6145</v>
      </c>
    </row>
    <row r="877" spans="1:11" hidden="1">
      <c r="A877" t="s">
        <v>8675</v>
      </c>
      <c r="B877" s="3">
        <v>41804</v>
      </c>
      <c r="C877" t="s">
        <v>15341</v>
      </c>
      <c r="D877">
        <v>2</v>
      </c>
      <c r="E877" t="s">
        <v>15342</v>
      </c>
      <c r="F877" t="s">
        <v>26</v>
      </c>
      <c r="G877" t="s">
        <v>13</v>
      </c>
      <c r="H877" t="s">
        <v>7439</v>
      </c>
      <c r="I877" s="4">
        <f t="shared" si="13"/>
        <v>1577.5625</v>
      </c>
      <c r="J877">
        <v>252.41</v>
      </c>
      <c r="K877" s="14" t="s">
        <v>6145</v>
      </c>
    </row>
    <row r="878" spans="1:11" hidden="1">
      <c r="A878" t="s">
        <v>9510</v>
      </c>
      <c r="B878" s="3">
        <v>41804</v>
      </c>
      <c r="C878" t="s">
        <v>15343</v>
      </c>
      <c r="D878">
        <v>2</v>
      </c>
      <c r="E878" t="s">
        <v>15344</v>
      </c>
      <c r="F878" t="s">
        <v>26</v>
      </c>
      <c r="G878" t="s">
        <v>13</v>
      </c>
      <c r="H878" t="s">
        <v>7439</v>
      </c>
      <c r="I878" s="4">
        <f t="shared" si="13"/>
        <v>1247.75</v>
      </c>
      <c r="J878">
        <v>199.64</v>
      </c>
      <c r="K878" s="14" t="s">
        <v>6145</v>
      </c>
    </row>
    <row r="879" spans="1:11" hidden="1">
      <c r="A879" t="s">
        <v>548</v>
      </c>
      <c r="B879" s="3">
        <v>41804</v>
      </c>
      <c r="C879" t="s">
        <v>15345</v>
      </c>
      <c r="D879">
        <v>2</v>
      </c>
      <c r="E879" t="s">
        <v>15346</v>
      </c>
      <c r="F879" t="s">
        <v>26</v>
      </c>
      <c r="G879" t="s">
        <v>13</v>
      </c>
      <c r="H879" t="s">
        <v>3847</v>
      </c>
      <c r="I879" s="4">
        <f t="shared" si="13"/>
        <v>2525.875</v>
      </c>
      <c r="J879">
        <v>404.14</v>
      </c>
      <c r="K879" s="14" t="s">
        <v>6145</v>
      </c>
    </row>
    <row r="880" spans="1:11" hidden="1">
      <c r="A880" t="s">
        <v>8676</v>
      </c>
      <c r="B880" s="3">
        <v>41804</v>
      </c>
      <c r="C880" t="s">
        <v>15347</v>
      </c>
      <c r="D880">
        <v>2</v>
      </c>
      <c r="E880" t="s">
        <v>15348</v>
      </c>
      <c r="F880" t="s">
        <v>26</v>
      </c>
      <c r="G880" t="s">
        <v>13</v>
      </c>
      <c r="H880" t="s">
        <v>13790</v>
      </c>
      <c r="I880" s="4">
        <f t="shared" si="13"/>
        <v>853.43750000000011</v>
      </c>
      <c r="J880">
        <v>136.55000000000001</v>
      </c>
      <c r="K880" s="14" t="s">
        <v>6145</v>
      </c>
    </row>
    <row r="881" spans="1:11" hidden="1">
      <c r="A881" t="s">
        <v>2367</v>
      </c>
      <c r="B881" s="3">
        <v>41804</v>
      </c>
      <c r="C881" t="s">
        <v>15349</v>
      </c>
      <c r="D881">
        <v>2</v>
      </c>
      <c r="E881" t="s">
        <v>15350</v>
      </c>
      <c r="F881" t="s">
        <v>26</v>
      </c>
      <c r="G881" t="s">
        <v>13</v>
      </c>
      <c r="H881" t="s">
        <v>15351</v>
      </c>
      <c r="I881" s="4">
        <f t="shared" si="13"/>
        <v>853.43750000000011</v>
      </c>
      <c r="J881">
        <v>136.55000000000001</v>
      </c>
      <c r="K881" s="14" t="s">
        <v>6145</v>
      </c>
    </row>
    <row r="882" spans="1:11" hidden="1">
      <c r="A882" t="s">
        <v>2371</v>
      </c>
      <c r="B882" s="3">
        <v>41804</v>
      </c>
      <c r="C882" t="s">
        <v>2</v>
      </c>
      <c r="D882">
        <v>2</v>
      </c>
      <c r="E882" t="s">
        <v>15352</v>
      </c>
      <c r="F882" t="s">
        <v>18</v>
      </c>
      <c r="G882" t="s">
        <v>3</v>
      </c>
      <c r="H882" t="s">
        <v>1170</v>
      </c>
      <c r="I882" s="4">
        <f t="shared" si="13"/>
        <v>785.6875</v>
      </c>
      <c r="J882">
        <v>125.71</v>
      </c>
      <c r="K882" s="4" t="s">
        <v>6149</v>
      </c>
    </row>
    <row r="883" spans="1:11" hidden="1">
      <c r="A883" t="s">
        <v>2374</v>
      </c>
      <c r="B883" s="3">
        <v>41804</v>
      </c>
      <c r="C883" t="s">
        <v>15353</v>
      </c>
      <c r="D883">
        <v>2</v>
      </c>
      <c r="E883" t="s">
        <v>15354</v>
      </c>
      <c r="F883" t="s">
        <v>26</v>
      </c>
      <c r="G883" t="s">
        <v>13</v>
      </c>
      <c r="H883" t="s">
        <v>3172</v>
      </c>
      <c r="I883" s="4">
        <f t="shared" si="13"/>
        <v>853.43750000000011</v>
      </c>
      <c r="J883">
        <v>136.55000000000001</v>
      </c>
      <c r="K883" s="14" t="s">
        <v>6145</v>
      </c>
    </row>
    <row r="884" spans="1:11" hidden="1">
      <c r="A884" t="s">
        <v>5376</v>
      </c>
      <c r="B884" s="3">
        <v>41804</v>
      </c>
      <c r="C884" t="s">
        <v>15355</v>
      </c>
      <c r="D884">
        <v>2</v>
      </c>
      <c r="E884" t="s">
        <v>15356</v>
      </c>
      <c r="F884" t="s">
        <v>26</v>
      </c>
      <c r="G884" t="s">
        <v>13</v>
      </c>
      <c r="H884" t="s">
        <v>9926</v>
      </c>
      <c r="I884" s="4">
        <f t="shared" si="13"/>
        <v>1534.5</v>
      </c>
      <c r="J884">
        <v>245.52</v>
      </c>
      <c r="K884" s="14" t="s">
        <v>6145</v>
      </c>
    </row>
    <row r="885" spans="1:11" hidden="1">
      <c r="A885" t="s">
        <v>2377</v>
      </c>
      <c r="B885" s="3">
        <v>41804</v>
      </c>
      <c r="C885" t="s">
        <v>15357</v>
      </c>
      <c r="D885">
        <v>2</v>
      </c>
      <c r="E885" t="s">
        <v>15358</v>
      </c>
      <c r="F885" t="s">
        <v>26</v>
      </c>
      <c r="G885" t="s">
        <v>13</v>
      </c>
      <c r="H885" t="s">
        <v>2930</v>
      </c>
      <c r="I885" s="4">
        <f t="shared" si="13"/>
        <v>1534.5</v>
      </c>
      <c r="J885">
        <v>245.52</v>
      </c>
      <c r="K885" s="14" t="s">
        <v>6145</v>
      </c>
    </row>
    <row r="886" spans="1:11" hidden="1">
      <c r="A886" t="s">
        <v>5381</v>
      </c>
      <c r="B886" s="3">
        <v>41804</v>
      </c>
      <c r="C886" t="s">
        <v>2</v>
      </c>
      <c r="D886">
        <v>2</v>
      </c>
      <c r="E886" t="s">
        <v>15359</v>
      </c>
      <c r="F886" t="s">
        <v>18</v>
      </c>
      <c r="G886" t="s">
        <v>3</v>
      </c>
      <c r="H886" t="s">
        <v>88</v>
      </c>
      <c r="I886" s="4">
        <f t="shared" si="13"/>
        <v>134.75</v>
      </c>
      <c r="J886">
        <v>21.56</v>
      </c>
      <c r="K886" s="4" t="s">
        <v>6149</v>
      </c>
    </row>
    <row r="887" spans="1:11" hidden="1">
      <c r="A887" s="1" t="s">
        <v>2381</v>
      </c>
      <c r="B887" s="13">
        <v>41804</v>
      </c>
      <c r="C887" s="1" t="s">
        <v>14259</v>
      </c>
      <c r="D887" s="1">
        <v>2</v>
      </c>
      <c r="E887" s="1" t="s">
        <v>14260</v>
      </c>
      <c r="F887" s="1" t="s">
        <v>26</v>
      </c>
      <c r="G887" s="1" t="s">
        <v>13</v>
      </c>
      <c r="H887" s="1" t="s">
        <v>13780</v>
      </c>
      <c r="I887" s="4">
        <f t="shared" si="13"/>
        <v>853.43750000000011</v>
      </c>
      <c r="J887" s="1">
        <v>136.55000000000001</v>
      </c>
      <c r="K887" s="14" t="s">
        <v>6145</v>
      </c>
    </row>
    <row r="888" spans="1:11" hidden="1">
      <c r="A888" t="s">
        <v>2381</v>
      </c>
      <c r="B888" s="3">
        <v>41804</v>
      </c>
      <c r="C888" t="s">
        <v>14259</v>
      </c>
      <c r="D888">
        <v>2</v>
      </c>
      <c r="E888" t="s">
        <v>14260</v>
      </c>
      <c r="F888" t="s">
        <v>26</v>
      </c>
      <c r="G888" t="s">
        <v>13</v>
      </c>
      <c r="H888" t="s">
        <v>13780</v>
      </c>
      <c r="I888" s="4">
        <f t="shared" si="13"/>
        <v>853.43750000000011</v>
      </c>
      <c r="J888">
        <v>136.55000000000001</v>
      </c>
      <c r="K888" s="14" t="s">
        <v>6145</v>
      </c>
    </row>
    <row r="889" spans="1:11" hidden="1">
      <c r="A889" t="s">
        <v>2381</v>
      </c>
      <c r="B889" s="3">
        <v>41804</v>
      </c>
      <c r="C889" t="s">
        <v>14259</v>
      </c>
      <c r="D889">
        <v>2</v>
      </c>
      <c r="E889" t="s">
        <v>14260</v>
      </c>
      <c r="F889" t="s">
        <v>26</v>
      </c>
      <c r="G889" t="s">
        <v>13</v>
      </c>
      <c r="H889" t="s">
        <v>13780</v>
      </c>
      <c r="I889" s="4">
        <f t="shared" si="13"/>
        <v>-853.43750000000011</v>
      </c>
      <c r="J889">
        <v>-136.55000000000001</v>
      </c>
      <c r="K889" s="14" t="s">
        <v>6145</v>
      </c>
    </row>
    <row r="890" spans="1:11" hidden="1">
      <c r="A890" t="s">
        <v>2385</v>
      </c>
      <c r="B890" s="3">
        <v>41804</v>
      </c>
      <c r="C890" t="s">
        <v>15360</v>
      </c>
      <c r="D890">
        <v>2</v>
      </c>
      <c r="E890" t="s">
        <v>15361</v>
      </c>
      <c r="F890" t="s">
        <v>26</v>
      </c>
      <c r="G890" t="s">
        <v>13</v>
      </c>
      <c r="H890" t="s">
        <v>15362</v>
      </c>
      <c r="I890" s="4">
        <f t="shared" si="13"/>
        <v>1534.5</v>
      </c>
      <c r="J890">
        <v>245.52</v>
      </c>
      <c r="K890" s="14" t="s">
        <v>6145</v>
      </c>
    </row>
    <row r="891" spans="1:11" hidden="1">
      <c r="A891" t="s">
        <v>2389</v>
      </c>
      <c r="B891" s="3">
        <v>41804</v>
      </c>
      <c r="C891" t="s">
        <v>15363</v>
      </c>
      <c r="D891">
        <v>2</v>
      </c>
      <c r="E891" t="s">
        <v>15364</v>
      </c>
      <c r="F891" t="s">
        <v>26</v>
      </c>
      <c r="G891" t="s">
        <v>13</v>
      </c>
      <c r="H891" t="s">
        <v>15365</v>
      </c>
      <c r="I891" s="4">
        <f t="shared" si="13"/>
        <v>3413.8125</v>
      </c>
      <c r="J891">
        <v>546.21</v>
      </c>
      <c r="K891" s="14" t="s">
        <v>6145</v>
      </c>
    </row>
    <row r="892" spans="1:11" hidden="1">
      <c r="A892" t="s">
        <v>2393</v>
      </c>
      <c r="B892" s="3">
        <v>41804</v>
      </c>
      <c r="C892" t="s">
        <v>15366</v>
      </c>
      <c r="D892">
        <v>2</v>
      </c>
      <c r="E892" t="s">
        <v>15367</v>
      </c>
      <c r="F892" t="s">
        <v>26</v>
      </c>
      <c r="G892" t="s">
        <v>13</v>
      </c>
      <c r="H892" t="s">
        <v>15368</v>
      </c>
      <c r="I892" s="4">
        <f t="shared" si="13"/>
        <v>853.43750000000011</v>
      </c>
      <c r="J892">
        <v>136.55000000000001</v>
      </c>
      <c r="K892" s="14" t="s">
        <v>6145</v>
      </c>
    </row>
    <row r="893" spans="1:11" hidden="1">
      <c r="A893" t="s">
        <v>2397</v>
      </c>
      <c r="B893" s="3">
        <v>41804</v>
      </c>
      <c r="C893" t="s">
        <v>2</v>
      </c>
      <c r="D893">
        <v>2</v>
      </c>
      <c r="E893" t="s">
        <v>15369</v>
      </c>
      <c r="F893" t="s">
        <v>18</v>
      </c>
      <c r="G893" t="s">
        <v>0</v>
      </c>
      <c r="H893" t="s">
        <v>88</v>
      </c>
      <c r="I893" s="4">
        <f t="shared" si="13"/>
        <v>55.5625</v>
      </c>
      <c r="J893">
        <v>8.89</v>
      </c>
      <c r="K893" s="4" t="s">
        <v>6149</v>
      </c>
    </row>
    <row r="894" spans="1:11" hidden="1">
      <c r="A894" t="s">
        <v>2401</v>
      </c>
      <c r="B894" s="3">
        <v>41804</v>
      </c>
      <c r="C894" t="s">
        <v>15370</v>
      </c>
      <c r="D894">
        <v>2</v>
      </c>
      <c r="E894" t="s">
        <v>15371</v>
      </c>
      <c r="F894" t="s">
        <v>26</v>
      </c>
      <c r="G894" t="s">
        <v>13</v>
      </c>
      <c r="H894" t="s">
        <v>15372</v>
      </c>
      <c r="I894" s="4">
        <f t="shared" si="13"/>
        <v>853.43750000000011</v>
      </c>
      <c r="J894">
        <v>136.55000000000001</v>
      </c>
      <c r="K894" s="14" t="s">
        <v>6145</v>
      </c>
    </row>
    <row r="895" spans="1:11" hidden="1">
      <c r="A895" t="s">
        <v>5396</v>
      </c>
      <c r="B895" s="3">
        <v>41804</v>
      </c>
      <c r="C895" t="s">
        <v>15373</v>
      </c>
      <c r="D895">
        <v>2</v>
      </c>
      <c r="E895" t="s">
        <v>15374</v>
      </c>
      <c r="F895" t="s">
        <v>26</v>
      </c>
      <c r="G895" t="s">
        <v>13</v>
      </c>
      <c r="H895" t="s">
        <v>15375</v>
      </c>
      <c r="I895" s="4">
        <f t="shared" si="13"/>
        <v>3267.25</v>
      </c>
      <c r="J895">
        <v>522.76</v>
      </c>
      <c r="K895" s="14" t="s">
        <v>6145</v>
      </c>
    </row>
    <row r="896" spans="1:11" hidden="1">
      <c r="A896" t="s">
        <v>2405</v>
      </c>
      <c r="B896" s="3">
        <v>41804</v>
      </c>
      <c r="C896" t="s">
        <v>15376</v>
      </c>
      <c r="D896">
        <v>2</v>
      </c>
      <c r="E896" t="s">
        <v>15377</v>
      </c>
      <c r="F896" t="s">
        <v>26</v>
      </c>
      <c r="G896" t="s">
        <v>13</v>
      </c>
      <c r="H896" t="s">
        <v>15378</v>
      </c>
      <c r="I896" s="4">
        <f t="shared" si="13"/>
        <v>2525.875</v>
      </c>
      <c r="J896">
        <v>404.14</v>
      </c>
      <c r="K896" s="14" t="s">
        <v>6145</v>
      </c>
    </row>
    <row r="897" spans="1:11" hidden="1">
      <c r="A897" t="s">
        <v>2409</v>
      </c>
      <c r="B897" s="3">
        <v>41804</v>
      </c>
      <c r="C897" t="s">
        <v>15379</v>
      </c>
      <c r="D897">
        <v>2</v>
      </c>
      <c r="E897" t="s">
        <v>15380</v>
      </c>
      <c r="F897" t="s">
        <v>26</v>
      </c>
      <c r="G897" t="s">
        <v>13</v>
      </c>
      <c r="H897" t="s">
        <v>15381</v>
      </c>
      <c r="I897" s="4">
        <f t="shared" si="13"/>
        <v>853.43750000000011</v>
      </c>
      <c r="J897">
        <v>136.55000000000001</v>
      </c>
      <c r="K897" s="14" t="s">
        <v>6145</v>
      </c>
    </row>
    <row r="898" spans="1:11" hidden="1">
      <c r="A898" t="s">
        <v>2413</v>
      </c>
      <c r="B898" s="3">
        <v>41804</v>
      </c>
      <c r="C898" t="s">
        <v>15382</v>
      </c>
      <c r="D898">
        <v>2</v>
      </c>
      <c r="E898" t="s">
        <v>15383</v>
      </c>
      <c r="F898" t="s">
        <v>26</v>
      </c>
      <c r="G898" t="s">
        <v>13</v>
      </c>
      <c r="H898" t="s">
        <v>14997</v>
      </c>
      <c r="I898" s="4">
        <f t="shared" si="13"/>
        <v>853.43750000000011</v>
      </c>
      <c r="J898">
        <v>136.55000000000001</v>
      </c>
      <c r="K898" s="14" t="s">
        <v>6145</v>
      </c>
    </row>
    <row r="899" spans="1:11" hidden="1">
      <c r="A899" t="s">
        <v>4466</v>
      </c>
      <c r="B899" s="3">
        <v>41804</v>
      </c>
      <c r="C899" t="s">
        <v>15384</v>
      </c>
      <c r="D899">
        <v>2</v>
      </c>
      <c r="E899" t="s">
        <v>15385</v>
      </c>
      <c r="F899" t="s">
        <v>26</v>
      </c>
      <c r="G899" t="s">
        <v>13</v>
      </c>
      <c r="H899" t="s">
        <v>8000</v>
      </c>
      <c r="I899" s="4">
        <f t="shared" si="13"/>
        <v>853.43750000000011</v>
      </c>
      <c r="J899">
        <v>136.55000000000001</v>
      </c>
      <c r="K899" s="14" t="s">
        <v>6145</v>
      </c>
    </row>
    <row r="900" spans="1:11" hidden="1">
      <c r="A900" t="s">
        <v>561</v>
      </c>
      <c r="B900" s="3">
        <v>41806</v>
      </c>
      <c r="C900" t="s">
        <v>15386</v>
      </c>
      <c r="D900">
        <v>2</v>
      </c>
      <c r="E900" t="s">
        <v>15387</v>
      </c>
      <c r="F900" t="s">
        <v>26</v>
      </c>
      <c r="G900" t="s">
        <v>13</v>
      </c>
      <c r="H900" t="s">
        <v>15388</v>
      </c>
      <c r="I900" s="4">
        <f t="shared" si="13"/>
        <v>853.43750000000011</v>
      </c>
      <c r="J900">
        <v>136.55000000000001</v>
      </c>
      <c r="K900" s="14" t="s">
        <v>6145</v>
      </c>
    </row>
    <row r="901" spans="1:11" hidden="1">
      <c r="A901" t="s">
        <v>2419</v>
      </c>
      <c r="B901" s="3">
        <v>41806</v>
      </c>
      <c r="C901" t="s">
        <v>16</v>
      </c>
      <c r="D901">
        <v>2</v>
      </c>
      <c r="E901" t="s">
        <v>15389</v>
      </c>
      <c r="F901" t="s">
        <v>18</v>
      </c>
      <c r="G901" t="s">
        <v>0</v>
      </c>
      <c r="H901" t="s">
        <v>13779</v>
      </c>
      <c r="I901" s="4">
        <f t="shared" si="13"/>
        <v>2586.1875</v>
      </c>
      <c r="J901">
        <v>413.79</v>
      </c>
      <c r="K901" s="4" t="s">
        <v>6149</v>
      </c>
    </row>
    <row r="902" spans="1:11" hidden="1">
      <c r="A902" t="s">
        <v>588</v>
      </c>
      <c r="B902" s="3">
        <v>41806</v>
      </c>
      <c r="C902" t="s">
        <v>49</v>
      </c>
      <c r="D902">
        <v>2</v>
      </c>
      <c r="E902" t="s">
        <v>15390</v>
      </c>
      <c r="F902" t="s">
        <v>18</v>
      </c>
      <c r="G902" t="s">
        <v>3</v>
      </c>
      <c r="H902" t="s">
        <v>88</v>
      </c>
      <c r="I902" s="4">
        <f t="shared" si="13"/>
        <v>140</v>
      </c>
      <c r="J902">
        <v>22.4</v>
      </c>
      <c r="K902" s="4" t="s">
        <v>6149</v>
      </c>
    </row>
    <row r="903" spans="1:11" hidden="1">
      <c r="A903" t="s">
        <v>2427</v>
      </c>
      <c r="B903" s="3">
        <v>41806</v>
      </c>
      <c r="C903" t="s">
        <v>2</v>
      </c>
      <c r="D903">
        <v>2</v>
      </c>
      <c r="E903" t="s">
        <v>15391</v>
      </c>
      <c r="F903" t="s">
        <v>18</v>
      </c>
      <c r="G903" t="s">
        <v>3</v>
      </c>
      <c r="H903" t="s">
        <v>1916</v>
      </c>
      <c r="I903" s="4">
        <f t="shared" si="13"/>
        <v>815.8125</v>
      </c>
      <c r="J903">
        <v>130.53</v>
      </c>
      <c r="K903" s="4" t="s">
        <v>6149</v>
      </c>
    </row>
    <row r="904" spans="1:11" hidden="1">
      <c r="A904" t="s">
        <v>591</v>
      </c>
      <c r="B904" s="3">
        <v>41806</v>
      </c>
      <c r="C904" t="s">
        <v>15392</v>
      </c>
      <c r="D904">
        <v>2</v>
      </c>
      <c r="E904" t="s">
        <v>15393</v>
      </c>
      <c r="F904" t="s">
        <v>26</v>
      </c>
      <c r="G904" t="s">
        <v>13</v>
      </c>
      <c r="H904" t="s">
        <v>2069</v>
      </c>
      <c r="I904" s="4">
        <f t="shared" si="13"/>
        <v>8575</v>
      </c>
      <c r="J904" s="4">
        <v>1372</v>
      </c>
      <c r="K904" s="14" t="s">
        <v>6145</v>
      </c>
    </row>
    <row r="905" spans="1:11" hidden="1">
      <c r="A905" t="s">
        <v>5421</v>
      </c>
      <c r="B905" s="3">
        <v>41806</v>
      </c>
      <c r="C905" t="s">
        <v>2</v>
      </c>
      <c r="D905">
        <v>2</v>
      </c>
      <c r="E905" t="s">
        <v>15394</v>
      </c>
      <c r="F905" t="s">
        <v>18</v>
      </c>
      <c r="G905" t="s">
        <v>3</v>
      </c>
      <c r="H905" t="s">
        <v>2069</v>
      </c>
      <c r="I905" s="4">
        <f t="shared" si="13"/>
        <v>134.75</v>
      </c>
      <c r="J905">
        <v>21.56</v>
      </c>
      <c r="K905" s="4" t="s">
        <v>6149</v>
      </c>
    </row>
    <row r="906" spans="1:11" hidden="1">
      <c r="A906" t="s">
        <v>8677</v>
      </c>
      <c r="B906" s="3">
        <v>41806</v>
      </c>
      <c r="C906" t="s">
        <v>15395</v>
      </c>
      <c r="D906">
        <v>2</v>
      </c>
      <c r="E906" t="s">
        <v>15396</v>
      </c>
      <c r="F906" t="s">
        <v>26</v>
      </c>
      <c r="G906" t="s">
        <v>13</v>
      </c>
      <c r="H906" t="s">
        <v>5259</v>
      </c>
      <c r="I906" s="4">
        <f t="shared" ref="I906:I969" si="14">J906*100/16</f>
        <v>3413.7500000000005</v>
      </c>
      <c r="J906">
        <v>546.20000000000005</v>
      </c>
      <c r="K906" s="14" t="s">
        <v>6145</v>
      </c>
    </row>
    <row r="907" spans="1:11" hidden="1">
      <c r="A907" t="s">
        <v>4468</v>
      </c>
      <c r="B907" s="3">
        <v>41806</v>
      </c>
      <c r="C907" t="s">
        <v>15397</v>
      </c>
      <c r="D907">
        <v>2</v>
      </c>
      <c r="E907" t="s">
        <v>15398</v>
      </c>
      <c r="F907" t="s">
        <v>26</v>
      </c>
      <c r="G907" t="s">
        <v>13</v>
      </c>
      <c r="H907" t="s">
        <v>15399</v>
      </c>
      <c r="I907" s="4">
        <f t="shared" si="14"/>
        <v>1534.5</v>
      </c>
      <c r="J907">
        <v>245.52</v>
      </c>
      <c r="K907" s="14" t="s">
        <v>6145</v>
      </c>
    </row>
    <row r="908" spans="1:11" hidden="1">
      <c r="A908" t="s">
        <v>2431</v>
      </c>
      <c r="B908" s="3">
        <v>41806</v>
      </c>
      <c r="C908" t="s">
        <v>15400</v>
      </c>
      <c r="D908">
        <v>2</v>
      </c>
      <c r="E908" t="s">
        <v>15401</v>
      </c>
      <c r="F908" t="s">
        <v>26</v>
      </c>
      <c r="G908" t="s">
        <v>13</v>
      </c>
      <c r="H908" t="s">
        <v>5408</v>
      </c>
      <c r="I908" s="4">
        <f t="shared" si="14"/>
        <v>1534.5</v>
      </c>
      <c r="J908">
        <v>245.52</v>
      </c>
      <c r="K908" s="14" t="s">
        <v>6145</v>
      </c>
    </row>
    <row r="909" spans="1:11" hidden="1">
      <c r="A909" t="s">
        <v>2434</v>
      </c>
      <c r="B909" s="3">
        <v>41806</v>
      </c>
      <c r="C909" t="s">
        <v>15402</v>
      </c>
      <c r="D909">
        <v>2</v>
      </c>
      <c r="E909" t="s">
        <v>15403</v>
      </c>
      <c r="F909" t="s">
        <v>26</v>
      </c>
      <c r="G909" t="s">
        <v>13</v>
      </c>
      <c r="H909" t="s">
        <v>5337</v>
      </c>
      <c r="I909" s="4">
        <f t="shared" si="14"/>
        <v>853.43750000000011</v>
      </c>
      <c r="J909">
        <v>136.55000000000001</v>
      </c>
      <c r="K909" s="14" t="s">
        <v>6145</v>
      </c>
    </row>
    <row r="910" spans="1:11" hidden="1">
      <c r="A910" s="1" t="s">
        <v>2436</v>
      </c>
      <c r="B910" s="13">
        <v>41806</v>
      </c>
      <c r="C910" s="1" t="s">
        <v>16</v>
      </c>
      <c r="D910" s="1">
        <v>2</v>
      </c>
      <c r="E910" s="1" t="s">
        <v>14261</v>
      </c>
      <c r="F910" s="1" t="s">
        <v>18</v>
      </c>
      <c r="G910" s="1" t="s">
        <v>3</v>
      </c>
      <c r="H910" s="1" t="s">
        <v>13779</v>
      </c>
      <c r="I910" s="4">
        <f t="shared" si="14"/>
        <v>2586.1875</v>
      </c>
      <c r="J910" s="1">
        <v>413.79</v>
      </c>
      <c r="K910" s="4" t="s">
        <v>6149</v>
      </c>
    </row>
    <row r="911" spans="1:11" hidden="1">
      <c r="A911" t="s">
        <v>2436</v>
      </c>
      <c r="B911" s="3">
        <v>41806</v>
      </c>
      <c r="C911" t="s">
        <v>16</v>
      </c>
      <c r="D911">
        <v>2</v>
      </c>
      <c r="E911" t="s">
        <v>14261</v>
      </c>
      <c r="F911" t="s">
        <v>18</v>
      </c>
      <c r="G911" t="s">
        <v>3</v>
      </c>
      <c r="H911" t="s">
        <v>13779</v>
      </c>
      <c r="I911" s="4">
        <f t="shared" si="14"/>
        <v>2586.1875</v>
      </c>
      <c r="J911">
        <v>413.79</v>
      </c>
      <c r="K911" s="4" t="s">
        <v>6149</v>
      </c>
    </row>
    <row r="912" spans="1:11" hidden="1">
      <c r="A912" t="s">
        <v>2436</v>
      </c>
      <c r="B912" s="3">
        <v>41806</v>
      </c>
      <c r="C912" t="s">
        <v>16</v>
      </c>
      <c r="D912">
        <v>2</v>
      </c>
      <c r="E912" t="s">
        <v>14261</v>
      </c>
      <c r="F912" t="s">
        <v>18</v>
      </c>
      <c r="G912" t="s">
        <v>3</v>
      </c>
      <c r="H912" t="s">
        <v>13779</v>
      </c>
      <c r="I912" s="4">
        <f t="shared" si="14"/>
        <v>-2586.1875</v>
      </c>
      <c r="J912">
        <v>-413.79</v>
      </c>
      <c r="K912" s="4" t="s">
        <v>6149</v>
      </c>
    </row>
    <row r="913" spans="1:11" hidden="1">
      <c r="A913" t="s">
        <v>2440</v>
      </c>
      <c r="B913" s="3">
        <v>41806</v>
      </c>
      <c r="C913" t="s">
        <v>15404</v>
      </c>
      <c r="D913">
        <v>2</v>
      </c>
      <c r="E913" t="s">
        <v>15405</v>
      </c>
      <c r="F913" t="s">
        <v>26</v>
      </c>
      <c r="G913" t="s">
        <v>13</v>
      </c>
      <c r="H913" t="s">
        <v>15406</v>
      </c>
      <c r="I913" s="4">
        <f t="shared" si="14"/>
        <v>853.43750000000011</v>
      </c>
      <c r="J913">
        <v>136.55000000000001</v>
      </c>
      <c r="K913" s="14" t="s">
        <v>6145</v>
      </c>
    </row>
    <row r="914" spans="1:11" hidden="1">
      <c r="A914" t="s">
        <v>2442</v>
      </c>
      <c r="B914" s="3">
        <v>41806</v>
      </c>
      <c r="C914" t="s">
        <v>15407</v>
      </c>
      <c r="D914">
        <v>2</v>
      </c>
      <c r="E914" t="s">
        <v>15408</v>
      </c>
      <c r="F914" t="s">
        <v>26</v>
      </c>
      <c r="G914" t="s">
        <v>13</v>
      </c>
      <c r="H914" t="s">
        <v>15409</v>
      </c>
      <c r="I914" s="4">
        <f t="shared" si="14"/>
        <v>1534.5</v>
      </c>
      <c r="J914">
        <v>245.52</v>
      </c>
      <c r="K914" s="14" t="s">
        <v>6145</v>
      </c>
    </row>
    <row r="915" spans="1:11" hidden="1">
      <c r="A915" t="s">
        <v>2446</v>
      </c>
      <c r="B915" s="3">
        <v>41806</v>
      </c>
      <c r="C915" t="s">
        <v>15410</v>
      </c>
      <c r="D915">
        <v>2</v>
      </c>
      <c r="E915" t="s">
        <v>15411</v>
      </c>
      <c r="F915" t="s">
        <v>26</v>
      </c>
      <c r="G915" t="s">
        <v>13</v>
      </c>
      <c r="H915" t="s">
        <v>15412</v>
      </c>
      <c r="I915" s="4">
        <f t="shared" si="14"/>
        <v>2525.875</v>
      </c>
      <c r="J915">
        <v>404.14</v>
      </c>
      <c r="K915" s="14" t="s">
        <v>6145</v>
      </c>
    </row>
    <row r="916" spans="1:11" hidden="1">
      <c r="A916" t="s">
        <v>593</v>
      </c>
      <c r="B916" s="3">
        <v>41806</v>
      </c>
      <c r="C916" t="s">
        <v>15413</v>
      </c>
      <c r="D916">
        <v>2</v>
      </c>
      <c r="E916" t="s">
        <v>15414</v>
      </c>
      <c r="F916" t="s">
        <v>26</v>
      </c>
      <c r="G916" t="s">
        <v>13</v>
      </c>
      <c r="H916" t="s">
        <v>15415</v>
      </c>
      <c r="I916" s="4">
        <f t="shared" si="14"/>
        <v>3413.8125</v>
      </c>
      <c r="J916">
        <v>546.21</v>
      </c>
      <c r="K916" s="14" t="s">
        <v>6145</v>
      </c>
    </row>
    <row r="917" spans="1:11" hidden="1">
      <c r="A917" t="s">
        <v>2450</v>
      </c>
      <c r="B917" s="3">
        <v>41806</v>
      </c>
      <c r="C917" t="s">
        <v>15416</v>
      </c>
      <c r="D917">
        <v>2</v>
      </c>
      <c r="E917" t="s">
        <v>15417</v>
      </c>
      <c r="F917" t="s">
        <v>26</v>
      </c>
      <c r="G917" t="s">
        <v>13</v>
      </c>
      <c r="H917" t="s">
        <v>2127</v>
      </c>
      <c r="I917" s="4">
        <f t="shared" si="14"/>
        <v>3413.8125</v>
      </c>
      <c r="J917">
        <v>546.21</v>
      </c>
      <c r="K917" s="14" t="s">
        <v>6145</v>
      </c>
    </row>
    <row r="918" spans="1:11" hidden="1">
      <c r="A918" t="s">
        <v>2453</v>
      </c>
      <c r="B918" s="3">
        <v>41806</v>
      </c>
      <c r="C918" t="s">
        <v>15418</v>
      </c>
      <c r="D918">
        <v>2</v>
      </c>
      <c r="E918" t="s">
        <v>15419</v>
      </c>
      <c r="F918" t="s">
        <v>26</v>
      </c>
      <c r="G918" t="s">
        <v>13</v>
      </c>
      <c r="H918" t="s">
        <v>3279</v>
      </c>
      <c r="I918" s="4">
        <f t="shared" si="14"/>
        <v>853.43750000000011</v>
      </c>
      <c r="J918">
        <v>136.55000000000001</v>
      </c>
      <c r="K918" s="14" t="s">
        <v>6145</v>
      </c>
    </row>
    <row r="919" spans="1:11" hidden="1">
      <c r="A919" t="s">
        <v>2457</v>
      </c>
      <c r="B919" s="3">
        <v>41806</v>
      </c>
      <c r="C919" t="s">
        <v>15420</v>
      </c>
      <c r="D919">
        <v>2</v>
      </c>
      <c r="E919" t="s">
        <v>15421</v>
      </c>
      <c r="F919" t="s">
        <v>26</v>
      </c>
      <c r="G919" t="s">
        <v>13</v>
      </c>
      <c r="H919" t="s">
        <v>7514</v>
      </c>
      <c r="I919" s="4">
        <f t="shared" si="14"/>
        <v>3284.5</v>
      </c>
      <c r="J919">
        <v>525.52</v>
      </c>
      <c r="K919" s="14" t="s">
        <v>6145</v>
      </c>
    </row>
    <row r="920" spans="1:11" hidden="1">
      <c r="A920" s="1" t="s">
        <v>2461</v>
      </c>
      <c r="B920" s="13">
        <v>41806</v>
      </c>
      <c r="C920" s="1" t="s">
        <v>14262</v>
      </c>
      <c r="D920" s="1">
        <v>2</v>
      </c>
      <c r="E920" s="1" t="s">
        <v>14263</v>
      </c>
      <c r="F920" s="1" t="s">
        <v>26</v>
      </c>
      <c r="G920" s="1" t="s">
        <v>13</v>
      </c>
      <c r="H920" s="1" t="s">
        <v>2272</v>
      </c>
      <c r="I920" s="4">
        <f t="shared" si="14"/>
        <v>903.3125</v>
      </c>
      <c r="J920" s="1">
        <v>144.53</v>
      </c>
      <c r="K920" s="14" t="s">
        <v>6145</v>
      </c>
    </row>
    <row r="921" spans="1:11" hidden="1">
      <c r="A921" t="s">
        <v>2461</v>
      </c>
      <c r="B921" s="3">
        <v>41806</v>
      </c>
      <c r="C921" t="s">
        <v>14262</v>
      </c>
      <c r="D921">
        <v>2</v>
      </c>
      <c r="E921" t="s">
        <v>14263</v>
      </c>
      <c r="F921" t="s">
        <v>26</v>
      </c>
      <c r="G921" t="s">
        <v>13</v>
      </c>
      <c r="H921" t="s">
        <v>2272</v>
      </c>
      <c r="I921" s="4">
        <f t="shared" si="14"/>
        <v>1593</v>
      </c>
      <c r="J921">
        <v>254.88</v>
      </c>
      <c r="K921" s="14" t="s">
        <v>6145</v>
      </c>
    </row>
    <row r="922" spans="1:11" hidden="1">
      <c r="A922" t="s">
        <v>2461</v>
      </c>
      <c r="B922" s="3">
        <v>41806</v>
      </c>
      <c r="C922" t="s">
        <v>14262</v>
      </c>
      <c r="D922">
        <v>2</v>
      </c>
      <c r="E922" t="s">
        <v>14263</v>
      </c>
      <c r="F922" t="s">
        <v>26</v>
      </c>
      <c r="G922" t="s">
        <v>13</v>
      </c>
      <c r="H922" t="s">
        <v>2272</v>
      </c>
      <c r="I922" s="4">
        <f t="shared" si="14"/>
        <v>-903.3125</v>
      </c>
      <c r="J922">
        <v>-144.53</v>
      </c>
      <c r="K922" s="14" t="s">
        <v>6145</v>
      </c>
    </row>
    <row r="923" spans="1:11" hidden="1">
      <c r="A923" s="1" t="s">
        <v>596</v>
      </c>
      <c r="B923" s="13">
        <v>41806</v>
      </c>
      <c r="C923" s="1" t="s">
        <v>16</v>
      </c>
      <c r="D923" s="1">
        <v>2</v>
      </c>
      <c r="E923" s="1" t="s">
        <v>14264</v>
      </c>
      <c r="F923" s="1" t="s">
        <v>18</v>
      </c>
      <c r="G923" s="1" t="s">
        <v>3</v>
      </c>
      <c r="H923" s="1" t="s">
        <v>4572</v>
      </c>
      <c r="I923" s="4">
        <f t="shared" si="14"/>
        <v>3591.25</v>
      </c>
      <c r="J923" s="1">
        <v>574.6</v>
      </c>
      <c r="K923" s="4" t="s">
        <v>6149</v>
      </c>
    </row>
    <row r="924" spans="1:11" hidden="1">
      <c r="A924" t="s">
        <v>596</v>
      </c>
      <c r="B924" s="3">
        <v>41806</v>
      </c>
      <c r="C924" t="s">
        <v>16</v>
      </c>
      <c r="D924">
        <v>2</v>
      </c>
      <c r="E924" t="s">
        <v>14264</v>
      </c>
      <c r="F924" t="s">
        <v>18</v>
      </c>
      <c r="G924" t="s">
        <v>3</v>
      </c>
      <c r="H924" t="s">
        <v>4572</v>
      </c>
      <c r="I924" s="4">
        <f t="shared" si="14"/>
        <v>3591.25</v>
      </c>
      <c r="J924">
        <v>574.6</v>
      </c>
      <c r="K924" s="4" t="s">
        <v>6149</v>
      </c>
    </row>
    <row r="925" spans="1:11" hidden="1">
      <c r="A925" t="s">
        <v>596</v>
      </c>
      <c r="B925" s="3">
        <v>41806</v>
      </c>
      <c r="C925" t="s">
        <v>16</v>
      </c>
      <c r="D925">
        <v>2</v>
      </c>
      <c r="E925" t="s">
        <v>14264</v>
      </c>
      <c r="F925" t="s">
        <v>18</v>
      </c>
      <c r="G925" t="s">
        <v>3</v>
      </c>
      <c r="H925" t="s">
        <v>4572</v>
      </c>
      <c r="I925" s="4">
        <f t="shared" si="14"/>
        <v>-3591.25</v>
      </c>
      <c r="J925">
        <v>-574.6</v>
      </c>
      <c r="K925" s="4" t="s">
        <v>6149</v>
      </c>
    </row>
    <row r="926" spans="1:11" hidden="1">
      <c r="A926" t="s">
        <v>598</v>
      </c>
      <c r="B926" s="3">
        <v>41806</v>
      </c>
      <c r="C926" t="s">
        <v>15422</v>
      </c>
      <c r="D926">
        <v>2</v>
      </c>
      <c r="E926" t="s">
        <v>15423</v>
      </c>
      <c r="F926" t="s">
        <v>26</v>
      </c>
      <c r="G926" t="s">
        <v>13</v>
      </c>
      <c r="H926" t="s">
        <v>3148</v>
      </c>
      <c r="I926" s="4">
        <f t="shared" si="14"/>
        <v>853.43750000000011</v>
      </c>
      <c r="J926">
        <v>136.55000000000001</v>
      </c>
      <c r="K926" s="14" t="s">
        <v>6145</v>
      </c>
    </row>
    <row r="927" spans="1:11" hidden="1">
      <c r="A927" s="1" t="s">
        <v>5439</v>
      </c>
      <c r="B927" s="13">
        <v>41806</v>
      </c>
      <c r="C927" s="1" t="s">
        <v>16</v>
      </c>
      <c r="D927" s="1">
        <v>2</v>
      </c>
      <c r="E927" s="1" t="s">
        <v>14265</v>
      </c>
      <c r="F927" s="1" t="s">
        <v>18</v>
      </c>
      <c r="G927" s="1" t="s">
        <v>3</v>
      </c>
      <c r="H927" s="1" t="s">
        <v>14266</v>
      </c>
      <c r="I927" s="4">
        <f t="shared" si="14"/>
        <v>510.87499999999994</v>
      </c>
      <c r="J927" s="1">
        <v>81.739999999999995</v>
      </c>
      <c r="K927" s="4" t="s">
        <v>6149</v>
      </c>
    </row>
    <row r="928" spans="1:11" hidden="1">
      <c r="A928" t="s">
        <v>5439</v>
      </c>
      <c r="B928" s="3">
        <v>41806</v>
      </c>
      <c r="C928" t="s">
        <v>16</v>
      </c>
      <c r="D928">
        <v>2</v>
      </c>
      <c r="E928" t="s">
        <v>14265</v>
      </c>
      <c r="F928" t="s">
        <v>18</v>
      </c>
      <c r="G928" t="s">
        <v>3</v>
      </c>
      <c r="H928" t="s">
        <v>14266</v>
      </c>
      <c r="I928" s="4">
        <f t="shared" si="14"/>
        <v>510.87499999999994</v>
      </c>
      <c r="J928">
        <v>81.739999999999995</v>
      </c>
      <c r="K928" s="4" t="s">
        <v>6149</v>
      </c>
    </row>
    <row r="929" spans="1:11" hidden="1">
      <c r="A929" t="s">
        <v>5439</v>
      </c>
      <c r="B929" s="3">
        <v>41806</v>
      </c>
      <c r="C929" t="s">
        <v>16</v>
      </c>
      <c r="D929">
        <v>2</v>
      </c>
      <c r="E929" t="s">
        <v>14265</v>
      </c>
      <c r="F929" t="s">
        <v>18</v>
      </c>
      <c r="G929" t="s">
        <v>3</v>
      </c>
      <c r="H929" t="s">
        <v>14266</v>
      </c>
      <c r="I929" s="4">
        <f t="shared" si="14"/>
        <v>-510.87499999999994</v>
      </c>
      <c r="J929">
        <v>-81.739999999999995</v>
      </c>
      <c r="K929" s="4" t="s">
        <v>6149</v>
      </c>
    </row>
    <row r="930" spans="1:11" hidden="1">
      <c r="A930" s="1" t="s">
        <v>2470</v>
      </c>
      <c r="B930" s="13">
        <v>41806</v>
      </c>
      <c r="C930" s="1" t="s">
        <v>16</v>
      </c>
      <c r="D930" s="1">
        <v>2</v>
      </c>
      <c r="E930" s="1" t="s">
        <v>14267</v>
      </c>
      <c r="F930" s="1" t="s">
        <v>18</v>
      </c>
      <c r="G930" s="1" t="s">
        <v>0</v>
      </c>
      <c r="H930" s="1" t="s">
        <v>14268</v>
      </c>
      <c r="I930" s="4">
        <f t="shared" si="14"/>
        <v>525.875</v>
      </c>
      <c r="J930" s="1">
        <v>84.14</v>
      </c>
      <c r="K930" s="4" t="s">
        <v>6149</v>
      </c>
    </row>
    <row r="931" spans="1:11" hidden="1">
      <c r="A931" t="s">
        <v>2470</v>
      </c>
      <c r="B931" s="3">
        <v>41806</v>
      </c>
      <c r="C931" t="s">
        <v>16</v>
      </c>
      <c r="D931">
        <v>2</v>
      </c>
      <c r="E931" t="s">
        <v>14267</v>
      </c>
      <c r="F931" t="s">
        <v>18</v>
      </c>
      <c r="G931" t="s">
        <v>0</v>
      </c>
      <c r="H931" t="s">
        <v>14268</v>
      </c>
      <c r="I931" s="4">
        <f t="shared" si="14"/>
        <v>525.875</v>
      </c>
      <c r="J931">
        <v>84.14</v>
      </c>
      <c r="K931" s="4" t="s">
        <v>6149</v>
      </c>
    </row>
    <row r="932" spans="1:11" hidden="1">
      <c r="A932" t="s">
        <v>2470</v>
      </c>
      <c r="B932" s="3">
        <v>41806</v>
      </c>
      <c r="C932" t="s">
        <v>16</v>
      </c>
      <c r="D932">
        <v>2</v>
      </c>
      <c r="E932" t="s">
        <v>14267</v>
      </c>
      <c r="F932" t="s">
        <v>18</v>
      </c>
      <c r="G932" t="s">
        <v>0</v>
      </c>
      <c r="H932" t="s">
        <v>14268</v>
      </c>
      <c r="I932" s="4">
        <f t="shared" si="14"/>
        <v>-525.875</v>
      </c>
      <c r="J932">
        <v>-84.14</v>
      </c>
      <c r="K932" s="4" t="s">
        <v>6149</v>
      </c>
    </row>
    <row r="933" spans="1:11" hidden="1">
      <c r="A933" t="s">
        <v>2478</v>
      </c>
      <c r="B933" s="3">
        <v>41806</v>
      </c>
      <c r="C933" t="s">
        <v>15424</v>
      </c>
      <c r="D933">
        <v>2</v>
      </c>
      <c r="E933" t="s">
        <v>15425</v>
      </c>
      <c r="F933" t="s">
        <v>26</v>
      </c>
      <c r="G933" t="s">
        <v>13</v>
      </c>
      <c r="H933" t="s">
        <v>8415</v>
      </c>
      <c r="I933" s="4">
        <f t="shared" si="14"/>
        <v>4088.8125</v>
      </c>
      <c r="J933">
        <v>654.21</v>
      </c>
      <c r="K933" s="14" t="s">
        <v>6145</v>
      </c>
    </row>
    <row r="934" spans="1:11" hidden="1">
      <c r="A934" t="s">
        <v>2484</v>
      </c>
      <c r="B934" s="3">
        <v>41806</v>
      </c>
      <c r="C934" t="s">
        <v>14607</v>
      </c>
      <c r="D934">
        <v>2</v>
      </c>
      <c r="E934" t="s">
        <v>15426</v>
      </c>
      <c r="F934" t="s">
        <v>26</v>
      </c>
      <c r="G934" t="s">
        <v>13</v>
      </c>
      <c r="H934" t="s">
        <v>14609</v>
      </c>
      <c r="I934" s="4">
        <f t="shared" si="14"/>
        <v>517.25</v>
      </c>
      <c r="J934">
        <v>82.76</v>
      </c>
      <c r="K934" s="14" t="s">
        <v>6145</v>
      </c>
    </row>
    <row r="935" spans="1:11" hidden="1">
      <c r="A935" t="s">
        <v>2487</v>
      </c>
      <c r="B935" s="3">
        <v>41806</v>
      </c>
      <c r="C935" t="s">
        <v>14607</v>
      </c>
      <c r="D935">
        <v>2</v>
      </c>
      <c r="E935" t="s">
        <v>15427</v>
      </c>
      <c r="F935" t="s">
        <v>26</v>
      </c>
      <c r="G935" t="s">
        <v>13</v>
      </c>
      <c r="H935" t="s">
        <v>10949</v>
      </c>
      <c r="I935" s="4">
        <f t="shared" si="14"/>
        <v>517.25</v>
      </c>
      <c r="J935">
        <v>82.76</v>
      </c>
      <c r="K935" s="14" t="s">
        <v>6145</v>
      </c>
    </row>
    <row r="936" spans="1:11" hidden="1">
      <c r="A936" s="1" t="s">
        <v>600</v>
      </c>
      <c r="B936" s="13">
        <v>41807</v>
      </c>
      <c r="C936" s="1" t="s">
        <v>14269</v>
      </c>
      <c r="D936" s="1">
        <v>2</v>
      </c>
      <c r="E936" s="1" t="s">
        <v>14270</v>
      </c>
      <c r="F936" s="1" t="s">
        <v>26</v>
      </c>
      <c r="G936" s="1" t="s">
        <v>13</v>
      </c>
      <c r="H936" s="1" t="s">
        <v>13674</v>
      </c>
      <c r="I936" s="4">
        <f t="shared" si="14"/>
        <v>7956.25</v>
      </c>
      <c r="J936" s="14">
        <v>1273</v>
      </c>
      <c r="K936" s="14" t="s">
        <v>6145</v>
      </c>
    </row>
    <row r="937" spans="1:11" hidden="1">
      <c r="A937" t="s">
        <v>600</v>
      </c>
      <c r="B937" s="3">
        <v>41807</v>
      </c>
      <c r="C937" t="s">
        <v>14269</v>
      </c>
      <c r="D937">
        <v>2</v>
      </c>
      <c r="E937" t="s">
        <v>14270</v>
      </c>
      <c r="F937" t="s">
        <v>26</v>
      </c>
      <c r="G937" t="s">
        <v>13</v>
      </c>
      <c r="H937" t="s">
        <v>13674</v>
      </c>
      <c r="I937" s="4">
        <f t="shared" si="14"/>
        <v>7956.25</v>
      </c>
      <c r="J937" s="4">
        <v>1273</v>
      </c>
      <c r="K937" s="14" t="s">
        <v>6145</v>
      </c>
    </row>
    <row r="938" spans="1:11" hidden="1">
      <c r="A938" t="s">
        <v>600</v>
      </c>
      <c r="B938" s="3">
        <v>41807</v>
      </c>
      <c r="C938" t="s">
        <v>14269</v>
      </c>
      <c r="D938">
        <v>2</v>
      </c>
      <c r="E938" t="s">
        <v>14270</v>
      </c>
      <c r="F938" t="s">
        <v>26</v>
      </c>
      <c r="G938" t="s">
        <v>13</v>
      </c>
      <c r="H938" t="s">
        <v>13674</v>
      </c>
      <c r="I938" s="4">
        <f t="shared" si="14"/>
        <v>-7956.25</v>
      </c>
      <c r="J938" s="4">
        <v>-1273</v>
      </c>
      <c r="K938" s="14" t="s">
        <v>6145</v>
      </c>
    </row>
    <row r="939" spans="1:11" hidden="1">
      <c r="A939" t="s">
        <v>2557</v>
      </c>
      <c r="B939" s="3">
        <v>41807</v>
      </c>
      <c r="C939" t="s">
        <v>2</v>
      </c>
      <c r="D939">
        <v>2</v>
      </c>
      <c r="E939" t="s">
        <v>15428</v>
      </c>
      <c r="F939" t="s">
        <v>18</v>
      </c>
      <c r="G939" t="s">
        <v>3</v>
      </c>
      <c r="H939" t="s">
        <v>5844</v>
      </c>
      <c r="I939" s="4">
        <f t="shared" si="14"/>
        <v>344.8125</v>
      </c>
      <c r="J939">
        <v>55.17</v>
      </c>
      <c r="K939" s="4" t="s">
        <v>6149</v>
      </c>
    </row>
    <row r="940" spans="1:11" hidden="1">
      <c r="A940" t="s">
        <v>2560</v>
      </c>
      <c r="B940" s="3">
        <v>41807</v>
      </c>
      <c r="C940" t="s">
        <v>2</v>
      </c>
      <c r="D940">
        <v>2</v>
      </c>
      <c r="E940" t="s">
        <v>15429</v>
      </c>
      <c r="F940" t="s">
        <v>18</v>
      </c>
      <c r="G940" t="s">
        <v>3</v>
      </c>
      <c r="H940" t="s">
        <v>1170</v>
      </c>
      <c r="I940" s="4">
        <f t="shared" si="14"/>
        <v>66.875</v>
      </c>
      <c r="J940">
        <v>10.7</v>
      </c>
      <c r="K940" s="4" t="s">
        <v>6149</v>
      </c>
    </row>
    <row r="941" spans="1:11" hidden="1">
      <c r="A941" t="s">
        <v>4478</v>
      </c>
      <c r="B941" s="3">
        <v>41807</v>
      </c>
      <c r="C941" t="s">
        <v>15430</v>
      </c>
      <c r="D941">
        <v>2</v>
      </c>
      <c r="E941" t="s">
        <v>15431</v>
      </c>
      <c r="F941" t="s">
        <v>26</v>
      </c>
      <c r="G941" t="s">
        <v>13</v>
      </c>
      <c r="H941" t="s">
        <v>15432</v>
      </c>
      <c r="I941" s="4">
        <f t="shared" si="14"/>
        <v>4289.6875</v>
      </c>
      <c r="J941">
        <v>686.35</v>
      </c>
      <c r="K941" s="14" t="s">
        <v>6145</v>
      </c>
    </row>
    <row r="942" spans="1:11" hidden="1">
      <c r="A942" t="s">
        <v>2565</v>
      </c>
      <c r="B942" s="3">
        <v>41807</v>
      </c>
      <c r="C942" t="s">
        <v>15433</v>
      </c>
      <c r="D942">
        <v>2</v>
      </c>
      <c r="E942" t="s">
        <v>15434</v>
      </c>
      <c r="F942" t="s">
        <v>26</v>
      </c>
      <c r="G942" t="s">
        <v>13</v>
      </c>
      <c r="H942" t="s">
        <v>15435</v>
      </c>
      <c r="I942" s="4">
        <f t="shared" si="14"/>
        <v>517.25</v>
      </c>
      <c r="J942">
        <v>82.76</v>
      </c>
      <c r="K942" s="14" t="s">
        <v>6145</v>
      </c>
    </row>
    <row r="943" spans="1:11" hidden="1">
      <c r="A943" t="s">
        <v>640</v>
      </c>
      <c r="B943" s="3">
        <v>41807</v>
      </c>
      <c r="C943" t="s">
        <v>15436</v>
      </c>
      <c r="D943">
        <v>2</v>
      </c>
      <c r="E943" t="s">
        <v>15437</v>
      </c>
      <c r="F943" t="s">
        <v>26</v>
      </c>
      <c r="G943" t="s">
        <v>13</v>
      </c>
      <c r="H943" t="s">
        <v>163</v>
      </c>
      <c r="I943" s="4">
        <f t="shared" si="14"/>
        <v>853.43750000000011</v>
      </c>
      <c r="J943">
        <v>136.55000000000001</v>
      </c>
      <c r="K943" s="14" t="s">
        <v>6145</v>
      </c>
    </row>
    <row r="944" spans="1:11" hidden="1">
      <c r="A944" t="s">
        <v>2568</v>
      </c>
      <c r="B944" s="3">
        <v>41807</v>
      </c>
      <c r="C944" t="s">
        <v>15438</v>
      </c>
      <c r="D944">
        <v>2</v>
      </c>
      <c r="E944" t="s">
        <v>15439</v>
      </c>
      <c r="F944" t="s">
        <v>26</v>
      </c>
      <c r="G944" t="s">
        <v>13</v>
      </c>
      <c r="H944" t="s">
        <v>1593</v>
      </c>
      <c r="I944" s="4">
        <f t="shared" si="14"/>
        <v>853.43750000000011</v>
      </c>
      <c r="J944">
        <v>136.55000000000001</v>
      </c>
      <c r="K944" s="14" t="s">
        <v>6145</v>
      </c>
    </row>
    <row r="945" spans="1:11" hidden="1">
      <c r="A945" t="s">
        <v>2575</v>
      </c>
      <c r="B945" s="3">
        <v>41807</v>
      </c>
      <c r="C945" t="s">
        <v>15440</v>
      </c>
      <c r="D945">
        <v>2</v>
      </c>
      <c r="E945" t="s">
        <v>15441</v>
      </c>
      <c r="F945" t="s">
        <v>26</v>
      </c>
      <c r="G945" t="s">
        <v>13</v>
      </c>
      <c r="H945" t="s">
        <v>27</v>
      </c>
      <c r="I945" s="4">
        <f t="shared" si="14"/>
        <v>853.43750000000011</v>
      </c>
      <c r="J945">
        <v>136.55000000000001</v>
      </c>
      <c r="K945" s="14" t="s">
        <v>6145</v>
      </c>
    </row>
    <row r="946" spans="1:11" hidden="1">
      <c r="A946" t="s">
        <v>641</v>
      </c>
      <c r="B946" s="3">
        <v>41807</v>
      </c>
      <c r="C946" t="s">
        <v>15442</v>
      </c>
      <c r="D946">
        <v>2</v>
      </c>
      <c r="E946" t="s">
        <v>15443</v>
      </c>
      <c r="F946" t="s">
        <v>26</v>
      </c>
      <c r="G946" t="s">
        <v>13</v>
      </c>
      <c r="H946" t="s">
        <v>6920</v>
      </c>
      <c r="I946" s="4">
        <f t="shared" si="14"/>
        <v>853.43750000000011</v>
      </c>
      <c r="J946">
        <v>136.55000000000001</v>
      </c>
      <c r="K946" s="14" t="s">
        <v>6145</v>
      </c>
    </row>
    <row r="947" spans="1:11" hidden="1">
      <c r="A947" t="s">
        <v>643</v>
      </c>
      <c r="B947" s="3">
        <v>41807</v>
      </c>
      <c r="C947" t="s">
        <v>15444</v>
      </c>
      <c r="D947">
        <v>2</v>
      </c>
      <c r="E947" t="s">
        <v>15445</v>
      </c>
      <c r="F947" t="s">
        <v>26</v>
      </c>
      <c r="G947" t="s">
        <v>13</v>
      </c>
      <c r="H947" t="s">
        <v>3847</v>
      </c>
      <c r="I947" s="4">
        <f t="shared" si="14"/>
        <v>1801.7499999999998</v>
      </c>
      <c r="J947">
        <v>288.27999999999997</v>
      </c>
      <c r="K947" s="14" t="s">
        <v>6145</v>
      </c>
    </row>
    <row r="948" spans="1:11" hidden="1">
      <c r="A948" s="1" t="s">
        <v>2578</v>
      </c>
      <c r="B948" s="13">
        <v>41807</v>
      </c>
      <c r="C948" s="1" t="s">
        <v>16</v>
      </c>
      <c r="D948" s="1">
        <v>2</v>
      </c>
      <c r="E948" s="1" t="s">
        <v>14271</v>
      </c>
      <c r="F948" s="1" t="s">
        <v>18</v>
      </c>
      <c r="G948" s="1" t="s">
        <v>0</v>
      </c>
      <c r="H948" s="1" t="s">
        <v>14014</v>
      </c>
      <c r="I948" s="4">
        <f t="shared" si="14"/>
        <v>193.375</v>
      </c>
      <c r="J948" s="1">
        <v>30.94</v>
      </c>
      <c r="K948" s="4" t="s">
        <v>6149</v>
      </c>
    </row>
    <row r="949" spans="1:11" hidden="1">
      <c r="A949" t="s">
        <v>2578</v>
      </c>
      <c r="B949" s="3">
        <v>41807</v>
      </c>
      <c r="C949" t="s">
        <v>16</v>
      </c>
      <c r="D949">
        <v>2</v>
      </c>
      <c r="E949" t="s">
        <v>14271</v>
      </c>
      <c r="F949" t="s">
        <v>18</v>
      </c>
      <c r="G949" t="s">
        <v>0</v>
      </c>
      <c r="H949" t="s">
        <v>14014</v>
      </c>
      <c r="I949" s="4">
        <f t="shared" si="14"/>
        <v>193.375</v>
      </c>
      <c r="J949">
        <v>30.94</v>
      </c>
      <c r="K949" s="4" t="s">
        <v>6149</v>
      </c>
    </row>
    <row r="950" spans="1:11" hidden="1">
      <c r="A950" t="s">
        <v>2578</v>
      </c>
      <c r="B950" s="3">
        <v>41807</v>
      </c>
      <c r="C950" t="s">
        <v>16</v>
      </c>
      <c r="D950">
        <v>2</v>
      </c>
      <c r="E950" t="s">
        <v>14271</v>
      </c>
      <c r="F950" t="s">
        <v>18</v>
      </c>
      <c r="G950" t="s">
        <v>0</v>
      </c>
      <c r="H950" t="s">
        <v>14014</v>
      </c>
      <c r="I950" s="4">
        <f t="shared" si="14"/>
        <v>-193.375</v>
      </c>
      <c r="J950">
        <v>-30.94</v>
      </c>
      <c r="K950" s="4" t="s">
        <v>6149</v>
      </c>
    </row>
    <row r="951" spans="1:11" hidden="1">
      <c r="A951" s="1" t="s">
        <v>2586</v>
      </c>
      <c r="B951" s="13">
        <v>41807</v>
      </c>
      <c r="C951" s="1" t="s">
        <v>16</v>
      </c>
      <c r="D951" s="1">
        <v>2</v>
      </c>
      <c r="E951" s="1" t="s">
        <v>14272</v>
      </c>
      <c r="F951" s="1" t="s">
        <v>18</v>
      </c>
      <c r="G951" s="1" t="s">
        <v>0</v>
      </c>
      <c r="H951" s="1" t="s">
        <v>6486</v>
      </c>
      <c r="I951" s="4">
        <f t="shared" si="14"/>
        <v>2659.1875</v>
      </c>
      <c r="J951" s="1">
        <v>425.47</v>
      </c>
      <c r="K951" s="4" t="s">
        <v>6149</v>
      </c>
    </row>
    <row r="952" spans="1:11" hidden="1">
      <c r="A952" t="s">
        <v>2586</v>
      </c>
      <c r="B952" s="3">
        <v>41807</v>
      </c>
      <c r="C952" t="s">
        <v>16</v>
      </c>
      <c r="D952">
        <v>2</v>
      </c>
      <c r="E952" t="s">
        <v>14272</v>
      </c>
      <c r="F952" t="s">
        <v>18</v>
      </c>
      <c r="G952" t="s">
        <v>0</v>
      </c>
      <c r="H952" t="s">
        <v>6486</v>
      </c>
      <c r="I952" s="4">
        <f t="shared" si="14"/>
        <v>2659.1875</v>
      </c>
      <c r="J952">
        <v>425.47</v>
      </c>
      <c r="K952" s="4" t="s">
        <v>6149</v>
      </c>
    </row>
    <row r="953" spans="1:11" hidden="1">
      <c r="A953" t="s">
        <v>2586</v>
      </c>
      <c r="B953" s="3">
        <v>41807</v>
      </c>
      <c r="C953" t="s">
        <v>16</v>
      </c>
      <c r="D953">
        <v>2</v>
      </c>
      <c r="E953" t="s">
        <v>14272</v>
      </c>
      <c r="F953" t="s">
        <v>18</v>
      </c>
      <c r="G953" t="s">
        <v>0</v>
      </c>
      <c r="H953" t="s">
        <v>6486</v>
      </c>
      <c r="I953" s="4">
        <f t="shared" si="14"/>
        <v>-2659.1875</v>
      </c>
      <c r="J953">
        <v>-425.47</v>
      </c>
      <c r="K953" s="4" t="s">
        <v>6149</v>
      </c>
    </row>
    <row r="954" spans="1:11" hidden="1">
      <c r="A954" t="s">
        <v>2590</v>
      </c>
      <c r="B954" s="3">
        <v>41807</v>
      </c>
      <c r="C954" t="s">
        <v>15446</v>
      </c>
      <c r="D954">
        <v>2</v>
      </c>
      <c r="E954" t="s">
        <v>15447</v>
      </c>
      <c r="F954" t="s">
        <v>26</v>
      </c>
      <c r="G954" t="s">
        <v>13</v>
      </c>
      <c r="H954" t="s">
        <v>15448</v>
      </c>
      <c r="I954" s="4">
        <f t="shared" si="14"/>
        <v>855.00000000000011</v>
      </c>
      <c r="J954">
        <v>136.80000000000001</v>
      </c>
      <c r="K954" s="14" t="s">
        <v>6145</v>
      </c>
    </row>
    <row r="955" spans="1:11" hidden="1">
      <c r="A955" t="s">
        <v>2593</v>
      </c>
      <c r="B955" s="3">
        <v>41807</v>
      </c>
      <c r="C955" t="s">
        <v>15449</v>
      </c>
      <c r="D955">
        <v>2</v>
      </c>
      <c r="E955" t="s">
        <v>15450</v>
      </c>
      <c r="F955" t="s">
        <v>26</v>
      </c>
      <c r="G955" t="s">
        <v>13</v>
      </c>
      <c r="H955" t="s">
        <v>7371</v>
      </c>
      <c r="I955" s="4">
        <f t="shared" si="14"/>
        <v>405.1875</v>
      </c>
      <c r="J955">
        <v>64.83</v>
      </c>
      <c r="K955" s="14" t="s">
        <v>6145</v>
      </c>
    </row>
    <row r="956" spans="1:11" hidden="1">
      <c r="A956" t="s">
        <v>2597</v>
      </c>
      <c r="B956" s="3">
        <v>41807</v>
      </c>
      <c r="C956" t="s">
        <v>15451</v>
      </c>
      <c r="D956">
        <v>2</v>
      </c>
      <c r="E956" t="s">
        <v>15452</v>
      </c>
      <c r="F956" t="s">
        <v>26</v>
      </c>
      <c r="G956" t="s">
        <v>13</v>
      </c>
      <c r="H956" t="s">
        <v>5301</v>
      </c>
      <c r="I956" s="4">
        <f t="shared" si="14"/>
        <v>689.6875</v>
      </c>
      <c r="J956">
        <v>110.35</v>
      </c>
      <c r="K956" s="14" t="s">
        <v>6145</v>
      </c>
    </row>
    <row r="957" spans="1:11" hidden="1">
      <c r="A957" s="1" t="s">
        <v>2601</v>
      </c>
      <c r="B957" s="13">
        <v>41807</v>
      </c>
      <c r="C957" s="1" t="s">
        <v>16</v>
      </c>
      <c r="D957" s="1">
        <v>2</v>
      </c>
      <c r="E957" s="1" t="s">
        <v>14273</v>
      </c>
      <c r="F957" s="1" t="s">
        <v>18</v>
      </c>
      <c r="G957" s="1" t="s">
        <v>3</v>
      </c>
      <c r="H957" s="1" t="s">
        <v>88</v>
      </c>
      <c r="I957" s="4">
        <f t="shared" si="14"/>
        <v>1013.3125</v>
      </c>
      <c r="J957" s="1">
        <v>162.13</v>
      </c>
      <c r="K957" s="4" t="s">
        <v>6149</v>
      </c>
    </row>
    <row r="958" spans="1:11" hidden="1">
      <c r="A958" t="s">
        <v>2601</v>
      </c>
      <c r="B958" s="3">
        <v>41807</v>
      </c>
      <c r="C958" t="s">
        <v>16</v>
      </c>
      <c r="D958">
        <v>2</v>
      </c>
      <c r="E958" t="s">
        <v>14273</v>
      </c>
      <c r="F958" t="s">
        <v>18</v>
      </c>
      <c r="G958" t="s">
        <v>3</v>
      </c>
      <c r="H958" t="s">
        <v>88</v>
      </c>
      <c r="I958" s="4">
        <f t="shared" si="14"/>
        <v>1013.3125</v>
      </c>
      <c r="J958">
        <v>162.13</v>
      </c>
      <c r="K958" s="4" t="s">
        <v>6149</v>
      </c>
    </row>
    <row r="959" spans="1:11" hidden="1">
      <c r="A959" t="s">
        <v>2601</v>
      </c>
      <c r="B959" s="3">
        <v>41807</v>
      </c>
      <c r="C959" t="s">
        <v>16</v>
      </c>
      <c r="D959">
        <v>2</v>
      </c>
      <c r="E959" t="s">
        <v>14273</v>
      </c>
      <c r="F959" t="s">
        <v>18</v>
      </c>
      <c r="G959" t="s">
        <v>3</v>
      </c>
      <c r="H959" t="s">
        <v>88</v>
      </c>
      <c r="I959" s="4">
        <f t="shared" si="14"/>
        <v>-1013.3125</v>
      </c>
      <c r="J959">
        <v>-162.13</v>
      </c>
      <c r="K959" s="4" t="s">
        <v>6149</v>
      </c>
    </row>
    <row r="960" spans="1:11" hidden="1">
      <c r="A960" t="s">
        <v>2605</v>
      </c>
      <c r="B960" s="3">
        <v>41807</v>
      </c>
      <c r="C960" t="s">
        <v>15453</v>
      </c>
      <c r="D960">
        <v>2</v>
      </c>
      <c r="E960" t="s">
        <v>15454</v>
      </c>
      <c r="F960" t="s">
        <v>26</v>
      </c>
      <c r="G960" t="s">
        <v>13</v>
      </c>
      <c r="H960" t="s">
        <v>3144</v>
      </c>
      <c r="I960" s="4">
        <f t="shared" si="14"/>
        <v>1706.8750000000002</v>
      </c>
      <c r="J960">
        <v>273.10000000000002</v>
      </c>
      <c r="K960" s="14" t="s">
        <v>6145</v>
      </c>
    </row>
    <row r="961" spans="1:11" hidden="1">
      <c r="A961" t="s">
        <v>644</v>
      </c>
      <c r="B961" s="3">
        <v>41807</v>
      </c>
      <c r="C961" t="s">
        <v>15455</v>
      </c>
      <c r="D961">
        <v>2</v>
      </c>
      <c r="E961" t="s">
        <v>15456</v>
      </c>
      <c r="F961" t="s">
        <v>26</v>
      </c>
      <c r="G961" t="s">
        <v>13</v>
      </c>
      <c r="H961" t="s">
        <v>15457</v>
      </c>
      <c r="I961" s="4">
        <f t="shared" si="14"/>
        <v>3413.8125</v>
      </c>
      <c r="J961">
        <v>546.21</v>
      </c>
      <c r="K961" s="14" t="s">
        <v>6145</v>
      </c>
    </row>
    <row r="962" spans="1:11" hidden="1">
      <c r="A962" s="1" t="s">
        <v>2608</v>
      </c>
      <c r="B962" s="13">
        <v>41807</v>
      </c>
      <c r="C962" s="1" t="s">
        <v>16</v>
      </c>
      <c r="D962" s="1">
        <v>2</v>
      </c>
      <c r="E962" s="1" t="s">
        <v>14274</v>
      </c>
      <c r="F962" s="1" t="s">
        <v>18</v>
      </c>
      <c r="G962" s="1" t="s">
        <v>3</v>
      </c>
      <c r="H962" s="1" t="s">
        <v>1170</v>
      </c>
      <c r="I962" s="4">
        <f t="shared" si="14"/>
        <v>347.6875</v>
      </c>
      <c r="J962" s="1">
        <v>55.63</v>
      </c>
      <c r="K962" s="4" t="s">
        <v>6149</v>
      </c>
    </row>
    <row r="963" spans="1:11" hidden="1">
      <c r="A963" t="s">
        <v>2608</v>
      </c>
      <c r="B963" s="3">
        <v>41807</v>
      </c>
      <c r="C963" t="s">
        <v>16</v>
      </c>
      <c r="D963">
        <v>2</v>
      </c>
      <c r="E963" t="s">
        <v>14274</v>
      </c>
      <c r="F963" t="s">
        <v>18</v>
      </c>
      <c r="G963" t="s">
        <v>3</v>
      </c>
      <c r="H963" t="s">
        <v>1170</v>
      </c>
      <c r="I963" s="4">
        <f t="shared" si="14"/>
        <v>347.6875</v>
      </c>
      <c r="J963">
        <v>55.63</v>
      </c>
      <c r="K963" s="4" t="s">
        <v>6149</v>
      </c>
    </row>
    <row r="964" spans="1:11" hidden="1">
      <c r="A964" t="s">
        <v>2608</v>
      </c>
      <c r="B964" s="3">
        <v>41807</v>
      </c>
      <c r="C964" t="s">
        <v>16</v>
      </c>
      <c r="D964">
        <v>2</v>
      </c>
      <c r="E964" t="s">
        <v>14274</v>
      </c>
      <c r="F964" t="s">
        <v>18</v>
      </c>
      <c r="G964" t="s">
        <v>3</v>
      </c>
      <c r="H964" t="s">
        <v>1170</v>
      </c>
      <c r="I964" s="4">
        <f t="shared" si="14"/>
        <v>-347.6875</v>
      </c>
      <c r="J964">
        <v>-55.63</v>
      </c>
      <c r="K964" s="4" t="s">
        <v>6149</v>
      </c>
    </row>
    <row r="965" spans="1:11" hidden="1">
      <c r="A965" t="s">
        <v>8679</v>
      </c>
      <c r="B965" s="3">
        <v>41807</v>
      </c>
      <c r="C965" t="s">
        <v>15458</v>
      </c>
      <c r="D965">
        <v>2</v>
      </c>
      <c r="E965" t="s">
        <v>15459</v>
      </c>
      <c r="F965" t="s">
        <v>26</v>
      </c>
      <c r="G965" t="s">
        <v>13</v>
      </c>
      <c r="H965" t="s">
        <v>15460</v>
      </c>
      <c r="I965" s="4">
        <f t="shared" si="14"/>
        <v>853.43750000000011</v>
      </c>
      <c r="J965">
        <v>136.55000000000001</v>
      </c>
      <c r="K965" s="14" t="s">
        <v>6145</v>
      </c>
    </row>
    <row r="966" spans="1:11" hidden="1">
      <c r="A966" t="s">
        <v>2612</v>
      </c>
      <c r="B966" s="3">
        <v>41807</v>
      </c>
      <c r="C966" t="s">
        <v>16</v>
      </c>
      <c r="D966">
        <v>2</v>
      </c>
      <c r="E966" t="s">
        <v>15461</v>
      </c>
      <c r="F966" t="s">
        <v>18</v>
      </c>
      <c r="G966" t="s">
        <v>3</v>
      </c>
      <c r="H966" t="s">
        <v>2362</v>
      </c>
      <c r="I966" s="4">
        <f t="shared" si="14"/>
        <v>300</v>
      </c>
      <c r="J966">
        <v>48</v>
      </c>
      <c r="K966" s="4" t="s">
        <v>6149</v>
      </c>
    </row>
    <row r="967" spans="1:11" hidden="1">
      <c r="A967" s="1" t="s">
        <v>646</v>
      </c>
      <c r="B967" s="13">
        <v>41807</v>
      </c>
      <c r="C967" s="1" t="s">
        <v>16</v>
      </c>
      <c r="D967" s="1">
        <v>2</v>
      </c>
      <c r="E967" s="1" t="s">
        <v>14275</v>
      </c>
      <c r="F967" s="1" t="s">
        <v>18</v>
      </c>
      <c r="G967" s="1" t="s">
        <v>0</v>
      </c>
      <c r="H967" s="1" t="s">
        <v>9515</v>
      </c>
      <c r="I967" s="4">
        <f t="shared" si="14"/>
        <v>694.125</v>
      </c>
      <c r="J967" s="1">
        <v>111.06</v>
      </c>
      <c r="K967" s="4" t="s">
        <v>6149</v>
      </c>
    </row>
    <row r="968" spans="1:11" hidden="1">
      <c r="A968" t="s">
        <v>646</v>
      </c>
      <c r="B968" s="3">
        <v>41807</v>
      </c>
      <c r="C968" t="s">
        <v>16</v>
      </c>
      <c r="D968">
        <v>2</v>
      </c>
      <c r="E968" t="s">
        <v>14275</v>
      </c>
      <c r="F968" t="s">
        <v>18</v>
      </c>
      <c r="G968" t="s">
        <v>0</v>
      </c>
      <c r="H968" t="s">
        <v>9515</v>
      </c>
      <c r="I968" s="4">
        <f t="shared" si="14"/>
        <v>694</v>
      </c>
      <c r="J968">
        <v>111.04</v>
      </c>
      <c r="K968" s="4" t="s">
        <v>6149</v>
      </c>
    </row>
    <row r="969" spans="1:11" hidden="1">
      <c r="A969" t="s">
        <v>646</v>
      </c>
      <c r="B969" s="3">
        <v>41807</v>
      </c>
      <c r="C969" t="s">
        <v>16</v>
      </c>
      <c r="D969">
        <v>2</v>
      </c>
      <c r="E969" t="s">
        <v>14275</v>
      </c>
      <c r="F969" t="s">
        <v>18</v>
      </c>
      <c r="G969" t="s">
        <v>0</v>
      </c>
      <c r="H969" t="s">
        <v>9515</v>
      </c>
      <c r="I969" s="4">
        <f t="shared" si="14"/>
        <v>-694.125</v>
      </c>
      <c r="J969">
        <v>-111.06</v>
      </c>
      <c r="K969" s="4" t="s">
        <v>6149</v>
      </c>
    </row>
    <row r="970" spans="1:11" hidden="1">
      <c r="A970" t="s">
        <v>2616</v>
      </c>
      <c r="B970" s="3">
        <v>41807</v>
      </c>
      <c r="C970" t="s">
        <v>15462</v>
      </c>
      <c r="D970">
        <v>2</v>
      </c>
      <c r="E970" t="s">
        <v>15463</v>
      </c>
      <c r="F970" t="s">
        <v>26</v>
      </c>
      <c r="G970" t="s">
        <v>13</v>
      </c>
      <c r="H970" t="s">
        <v>13033</v>
      </c>
      <c r="I970" s="4">
        <f t="shared" ref="I970:I1033" si="15">J970*100/16</f>
        <v>853.43750000000011</v>
      </c>
      <c r="J970">
        <v>136.55000000000001</v>
      </c>
      <c r="K970" s="14" t="s">
        <v>6145</v>
      </c>
    </row>
    <row r="971" spans="1:11" hidden="1">
      <c r="A971" t="s">
        <v>2623</v>
      </c>
      <c r="B971" s="3">
        <v>41807</v>
      </c>
      <c r="C971" t="s">
        <v>6001</v>
      </c>
      <c r="D971">
        <v>2</v>
      </c>
      <c r="E971" t="s">
        <v>15464</v>
      </c>
      <c r="F971" t="s">
        <v>18</v>
      </c>
      <c r="G971" t="s">
        <v>3</v>
      </c>
      <c r="H971" t="s">
        <v>1771</v>
      </c>
      <c r="I971" s="4">
        <f t="shared" si="15"/>
        <v>6818.625</v>
      </c>
      <c r="J971" s="4">
        <v>1090.98</v>
      </c>
      <c r="K971" s="4" t="s">
        <v>6149</v>
      </c>
    </row>
    <row r="972" spans="1:11" hidden="1">
      <c r="A972" t="s">
        <v>2627</v>
      </c>
      <c r="B972" s="3">
        <v>41807</v>
      </c>
      <c r="C972" t="s">
        <v>15465</v>
      </c>
      <c r="D972">
        <v>2</v>
      </c>
      <c r="E972" t="s">
        <v>15466</v>
      </c>
      <c r="F972" t="s">
        <v>26</v>
      </c>
      <c r="G972" t="s">
        <v>13</v>
      </c>
      <c r="H972" t="s">
        <v>7693</v>
      </c>
      <c r="I972" s="4">
        <f t="shared" si="15"/>
        <v>1068</v>
      </c>
      <c r="J972">
        <v>170.88</v>
      </c>
      <c r="K972" s="14" t="s">
        <v>6145</v>
      </c>
    </row>
    <row r="973" spans="1:11" hidden="1">
      <c r="A973" t="s">
        <v>2631</v>
      </c>
      <c r="B973" s="3">
        <v>41807</v>
      </c>
      <c r="C973" t="s">
        <v>15467</v>
      </c>
      <c r="D973">
        <v>2</v>
      </c>
      <c r="E973" t="s">
        <v>15468</v>
      </c>
      <c r="F973" t="s">
        <v>26</v>
      </c>
      <c r="G973" t="s">
        <v>13</v>
      </c>
      <c r="H973" t="s">
        <v>3580</v>
      </c>
      <c r="I973" s="4">
        <f t="shared" si="15"/>
        <v>2629.3125</v>
      </c>
      <c r="J973">
        <v>420.69</v>
      </c>
      <c r="K973" s="14" t="s">
        <v>6145</v>
      </c>
    </row>
    <row r="974" spans="1:11" hidden="1">
      <c r="A974" t="s">
        <v>4483</v>
      </c>
      <c r="B974" s="3">
        <v>41807</v>
      </c>
      <c r="C974" t="s">
        <v>15469</v>
      </c>
      <c r="D974">
        <v>2</v>
      </c>
      <c r="E974" t="s">
        <v>15470</v>
      </c>
      <c r="F974" t="s">
        <v>26</v>
      </c>
      <c r="G974" t="s">
        <v>13</v>
      </c>
      <c r="H974" t="s">
        <v>3156</v>
      </c>
      <c r="I974" s="4">
        <f t="shared" si="15"/>
        <v>1534.5</v>
      </c>
      <c r="J974">
        <v>245.52</v>
      </c>
      <c r="K974" s="14" t="s">
        <v>6145</v>
      </c>
    </row>
    <row r="975" spans="1:11" hidden="1">
      <c r="A975" t="s">
        <v>2645</v>
      </c>
      <c r="B975" s="3">
        <v>41807</v>
      </c>
      <c r="C975" t="s">
        <v>15471</v>
      </c>
      <c r="D975">
        <v>2</v>
      </c>
      <c r="E975" t="s">
        <v>15472</v>
      </c>
      <c r="F975" t="s">
        <v>26</v>
      </c>
      <c r="G975" t="s">
        <v>13</v>
      </c>
      <c r="H975" t="s">
        <v>10884</v>
      </c>
      <c r="I975" s="4">
        <f t="shared" si="15"/>
        <v>172.4375</v>
      </c>
      <c r="J975">
        <v>27.59</v>
      </c>
      <c r="K975" s="14" t="s">
        <v>6145</v>
      </c>
    </row>
    <row r="976" spans="1:11" hidden="1">
      <c r="A976" t="s">
        <v>5524</v>
      </c>
      <c r="B976" s="3">
        <v>41807</v>
      </c>
      <c r="C976" t="s">
        <v>15473</v>
      </c>
      <c r="D976">
        <v>2</v>
      </c>
      <c r="E976" t="s">
        <v>15474</v>
      </c>
      <c r="F976" t="s">
        <v>26</v>
      </c>
      <c r="G976" t="s">
        <v>13</v>
      </c>
      <c r="H976" t="s">
        <v>3833</v>
      </c>
      <c r="I976" s="4">
        <f t="shared" si="15"/>
        <v>853.43750000000011</v>
      </c>
      <c r="J976">
        <v>136.55000000000001</v>
      </c>
      <c r="K976" s="14" t="s">
        <v>6145</v>
      </c>
    </row>
    <row r="977" spans="1:11" hidden="1">
      <c r="A977" t="s">
        <v>5526</v>
      </c>
      <c r="B977" s="3">
        <v>41807</v>
      </c>
      <c r="C977" t="s">
        <v>15475</v>
      </c>
      <c r="D977">
        <v>2</v>
      </c>
      <c r="E977" t="s">
        <v>15476</v>
      </c>
      <c r="F977" t="s">
        <v>26</v>
      </c>
      <c r="G977" t="s">
        <v>13</v>
      </c>
      <c r="H977" t="s">
        <v>7920</v>
      </c>
      <c r="I977" s="4">
        <f t="shared" si="15"/>
        <v>853.43750000000011</v>
      </c>
      <c r="J977">
        <v>136.55000000000001</v>
      </c>
      <c r="K977" s="14" t="s">
        <v>6145</v>
      </c>
    </row>
    <row r="978" spans="1:11" hidden="1">
      <c r="A978" t="s">
        <v>4484</v>
      </c>
      <c r="B978" s="3">
        <v>41807</v>
      </c>
      <c r="C978" t="s">
        <v>15477</v>
      </c>
      <c r="D978">
        <v>2</v>
      </c>
      <c r="E978" t="s">
        <v>15478</v>
      </c>
      <c r="F978" t="s">
        <v>26</v>
      </c>
      <c r="G978" t="s">
        <v>13</v>
      </c>
      <c r="H978" t="s">
        <v>15479</v>
      </c>
      <c r="I978" s="4">
        <f t="shared" si="15"/>
        <v>3931</v>
      </c>
      <c r="J978">
        <v>628.96</v>
      </c>
      <c r="K978" s="14" t="s">
        <v>6145</v>
      </c>
    </row>
    <row r="979" spans="1:11" hidden="1">
      <c r="A979" t="s">
        <v>2649</v>
      </c>
      <c r="B979" s="3">
        <v>41807</v>
      </c>
      <c r="C979" t="s">
        <v>15480</v>
      </c>
      <c r="D979">
        <v>2</v>
      </c>
      <c r="E979" t="s">
        <v>15481</v>
      </c>
      <c r="F979" t="s">
        <v>26</v>
      </c>
      <c r="G979" t="s">
        <v>13</v>
      </c>
      <c r="H979" t="s">
        <v>15482</v>
      </c>
      <c r="I979" s="4">
        <f t="shared" si="15"/>
        <v>2525.875</v>
      </c>
      <c r="J979">
        <v>404.14</v>
      </c>
      <c r="K979" s="14" t="s">
        <v>6145</v>
      </c>
    </row>
    <row r="980" spans="1:11" hidden="1">
      <c r="A980" t="s">
        <v>5533</v>
      </c>
      <c r="B980" s="3">
        <v>41807</v>
      </c>
      <c r="C980" t="s">
        <v>15483</v>
      </c>
      <c r="D980">
        <v>2</v>
      </c>
      <c r="E980" t="s">
        <v>15484</v>
      </c>
      <c r="F980" t="s">
        <v>26</v>
      </c>
      <c r="G980" t="s">
        <v>13</v>
      </c>
      <c r="H980" t="s">
        <v>15485</v>
      </c>
      <c r="I980" s="4">
        <f t="shared" si="15"/>
        <v>861.1875</v>
      </c>
      <c r="J980">
        <v>137.79</v>
      </c>
      <c r="K980" s="14" t="s">
        <v>6145</v>
      </c>
    </row>
    <row r="981" spans="1:11" hidden="1">
      <c r="A981" t="s">
        <v>5539</v>
      </c>
      <c r="B981" s="3">
        <v>41808</v>
      </c>
      <c r="C981" t="s">
        <v>15486</v>
      </c>
      <c r="D981">
        <v>2</v>
      </c>
      <c r="E981" t="s">
        <v>15487</v>
      </c>
      <c r="F981" t="s">
        <v>26</v>
      </c>
      <c r="G981" t="s">
        <v>13</v>
      </c>
      <c r="H981" t="s">
        <v>15488</v>
      </c>
      <c r="I981" s="4">
        <f t="shared" si="15"/>
        <v>853.43750000000011</v>
      </c>
      <c r="J981">
        <v>136.55000000000001</v>
      </c>
      <c r="K981" s="14" t="s">
        <v>6145</v>
      </c>
    </row>
    <row r="982" spans="1:11" hidden="1">
      <c r="A982" t="s">
        <v>4487</v>
      </c>
      <c r="B982" s="3">
        <v>41808</v>
      </c>
      <c r="C982" t="s">
        <v>15489</v>
      </c>
      <c r="D982">
        <v>2</v>
      </c>
      <c r="E982" t="s">
        <v>15490</v>
      </c>
      <c r="F982" t="s">
        <v>26</v>
      </c>
      <c r="G982" t="s">
        <v>13</v>
      </c>
      <c r="H982" t="s">
        <v>2141</v>
      </c>
      <c r="I982" s="4">
        <f t="shared" si="15"/>
        <v>853.43750000000011</v>
      </c>
      <c r="J982">
        <v>136.55000000000001</v>
      </c>
      <c r="K982" s="14" t="s">
        <v>6145</v>
      </c>
    </row>
    <row r="983" spans="1:11" hidden="1">
      <c r="A983" t="s">
        <v>5543</v>
      </c>
      <c r="B983" s="3">
        <v>41808</v>
      </c>
      <c r="C983" t="s">
        <v>15491</v>
      </c>
      <c r="D983">
        <v>2</v>
      </c>
      <c r="E983" t="s">
        <v>15492</v>
      </c>
      <c r="F983" t="s">
        <v>26</v>
      </c>
      <c r="G983" t="s">
        <v>13</v>
      </c>
      <c r="H983" t="s">
        <v>306</v>
      </c>
      <c r="I983" s="4">
        <f t="shared" si="15"/>
        <v>405.1875</v>
      </c>
      <c r="J983">
        <v>64.83</v>
      </c>
      <c r="K983" s="14" t="s">
        <v>6145</v>
      </c>
    </row>
    <row r="984" spans="1:11" hidden="1">
      <c r="A984" t="s">
        <v>2660</v>
      </c>
      <c r="B984" s="3">
        <v>41808</v>
      </c>
      <c r="C984" t="s">
        <v>15493</v>
      </c>
      <c r="D984">
        <v>2</v>
      </c>
      <c r="E984" t="s">
        <v>15494</v>
      </c>
      <c r="F984" t="s">
        <v>26</v>
      </c>
      <c r="G984" t="s">
        <v>13</v>
      </c>
      <c r="H984" t="s">
        <v>2185</v>
      </c>
      <c r="I984" s="4">
        <f t="shared" si="15"/>
        <v>853.43750000000011</v>
      </c>
      <c r="J984">
        <v>136.55000000000001</v>
      </c>
      <c r="K984" s="14" t="s">
        <v>6145</v>
      </c>
    </row>
    <row r="985" spans="1:11" hidden="1">
      <c r="A985" t="s">
        <v>5566</v>
      </c>
      <c r="B985" s="3">
        <v>41808</v>
      </c>
      <c r="C985" t="s">
        <v>15495</v>
      </c>
      <c r="D985">
        <v>2</v>
      </c>
      <c r="E985" t="s">
        <v>15496</v>
      </c>
      <c r="F985" t="s">
        <v>26</v>
      </c>
      <c r="G985" t="s">
        <v>13</v>
      </c>
      <c r="H985" t="s">
        <v>15497</v>
      </c>
      <c r="I985" s="4">
        <f t="shared" si="15"/>
        <v>853.43750000000011</v>
      </c>
      <c r="J985">
        <v>136.55000000000001</v>
      </c>
      <c r="K985" s="14" t="s">
        <v>6145</v>
      </c>
    </row>
    <row r="986" spans="1:11" hidden="1">
      <c r="A986" t="s">
        <v>2664</v>
      </c>
      <c r="B986" s="3">
        <v>41808</v>
      </c>
      <c r="C986" t="s">
        <v>15498</v>
      </c>
      <c r="D986">
        <v>2</v>
      </c>
      <c r="E986" t="s">
        <v>15499</v>
      </c>
      <c r="F986" t="s">
        <v>26</v>
      </c>
      <c r="G986" t="s">
        <v>13</v>
      </c>
      <c r="H986" t="s">
        <v>15500</v>
      </c>
      <c r="I986" s="4">
        <f t="shared" si="15"/>
        <v>4000.75</v>
      </c>
      <c r="J986">
        <v>640.12</v>
      </c>
      <c r="K986" s="14" t="s">
        <v>6145</v>
      </c>
    </row>
    <row r="987" spans="1:11" hidden="1">
      <c r="A987" s="1" t="s">
        <v>5571</v>
      </c>
      <c r="B987" s="13">
        <v>41808</v>
      </c>
      <c r="C987" s="1" t="s">
        <v>16</v>
      </c>
      <c r="D987" s="1">
        <v>2</v>
      </c>
      <c r="E987" s="1" t="s">
        <v>14276</v>
      </c>
      <c r="F987" s="1" t="s">
        <v>18</v>
      </c>
      <c r="G987" s="1" t="s">
        <v>3</v>
      </c>
      <c r="H987" s="1" t="s">
        <v>6205</v>
      </c>
      <c r="I987" s="4">
        <f t="shared" si="15"/>
        <v>268.8125</v>
      </c>
      <c r="J987" s="1">
        <v>43.01</v>
      </c>
      <c r="K987" s="4" t="s">
        <v>6149</v>
      </c>
    </row>
    <row r="988" spans="1:11" hidden="1">
      <c r="A988" t="s">
        <v>5571</v>
      </c>
      <c r="B988" s="3">
        <v>41808</v>
      </c>
      <c r="C988" t="s">
        <v>16</v>
      </c>
      <c r="D988">
        <v>2</v>
      </c>
      <c r="E988" t="s">
        <v>14276</v>
      </c>
      <c r="F988" t="s">
        <v>18</v>
      </c>
      <c r="G988" t="s">
        <v>3</v>
      </c>
      <c r="H988" t="s">
        <v>6205</v>
      </c>
      <c r="I988" s="4">
        <f t="shared" si="15"/>
        <v>268.8125</v>
      </c>
      <c r="J988">
        <v>43.01</v>
      </c>
      <c r="K988" s="4" t="s">
        <v>6149</v>
      </c>
    </row>
    <row r="989" spans="1:11" hidden="1">
      <c r="A989" t="s">
        <v>5571</v>
      </c>
      <c r="B989" s="3">
        <v>41808</v>
      </c>
      <c r="C989" t="s">
        <v>16</v>
      </c>
      <c r="D989">
        <v>2</v>
      </c>
      <c r="E989" t="s">
        <v>14276</v>
      </c>
      <c r="F989" t="s">
        <v>18</v>
      </c>
      <c r="G989" t="s">
        <v>3</v>
      </c>
      <c r="H989" t="s">
        <v>6205</v>
      </c>
      <c r="I989" s="4">
        <f t="shared" si="15"/>
        <v>-268.8125</v>
      </c>
      <c r="J989">
        <v>-43.01</v>
      </c>
      <c r="K989" s="4" t="s">
        <v>6149</v>
      </c>
    </row>
    <row r="990" spans="1:11" hidden="1">
      <c r="A990" t="s">
        <v>2668</v>
      </c>
      <c r="B990" s="3">
        <v>41808</v>
      </c>
      <c r="C990" t="s">
        <v>15501</v>
      </c>
      <c r="D990">
        <v>2</v>
      </c>
      <c r="E990" t="s">
        <v>15502</v>
      </c>
      <c r="F990" t="s">
        <v>26</v>
      </c>
      <c r="G990" t="s">
        <v>13</v>
      </c>
      <c r="H990" t="s">
        <v>5451</v>
      </c>
      <c r="I990" s="4">
        <f t="shared" si="15"/>
        <v>1534.5</v>
      </c>
      <c r="J990">
        <v>245.52</v>
      </c>
      <c r="K990" s="14" t="s">
        <v>6145</v>
      </c>
    </row>
    <row r="991" spans="1:11" hidden="1">
      <c r="A991" t="s">
        <v>5580</v>
      </c>
      <c r="B991" s="3">
        <v>41808</v>
      </c>
      <c r="C991" t="s">
        <v>15503</v>
      </c>
      <c r="D991">
        <v>2</v>
      </c>
      <c r="E991" t="s">
        <v>15504</v>
      </c>
      <c r="F991" t="s">
        <v>26</v>
      </c>
      <c r="G991" t="s">
        <v>13</v>
      </c>
      <c r="H991" t="s">
        <v>5102</v>
      </c>
      <c r="I991" s="4">
        <f t="shared" si="15"/>
        <v>853.43750000000011</v>
      </c>
      <c r="J991">
        <v>136.55000000000001</v>
      </c>
      <c r="K991" s="14" t="s">
        <v>6145</v>
      </c>
    </row>
    <row r="992" spans="1:11" hidden="1">
      <c r="A992" t="s">
        <v>5583</v>
      </c>
      <c r="B992" s="3">
        <v>41808</v>
      </c>
      <c r="C992" t="s">
        <v>15505</v>
      </c>
      <c r="D992">
        <v>2</v>
      </c>
      <c r="E992" t="s">
        <v>15506</v>
      </c>
      <c r="F992" t="s">
        <v>26</v>
      </c>
      <c r="G992" t="s">
        <v>13</v>
      </c>
      <c r="H992" t="s">
        <v>1797</v>
      </c>
      <c r="I992" s="4">
        <f t="shared" si="15"/>
        <v>853.43750000000011</v>
      </c>
      <c r="J992">
        <v>136.55000000000001</v>
      </c>
      <c r="K992" s="14" t="s">
        <v>6145</v>
      </c>
    </row>
    <row r="993" spans="1:11" hidden="1">
      <c r="A993" s="1" t="s">
        <v>2672</v>
      </c>
      <c r="B993" s="13">
        <v>41808</v>
      </c>
      <c r="C993" s="1" t="s">
        <v>14277</v>
      </c>
      <c r="D993" s="1">
        <v>2</v>
      </c>
      <c r="E993" s="1" t="s">
        <v>14278</v>
      </c>
      <c r="F993" s="1" t="s">
        <v>26</v>
      </c>
      <c r="G993" s="1" t="s">
        <v>13</v>
      </c>
      <c r="H993" s="1" t="s">
        <v>233</v>
      </c>
      <c r="I993" s="4">
        <f t="shared" si="15"/>
        <v>853.43750000000011</v>
      </c>
      <c r="J993" s="1">
        <v>136.55000000000001</v>
      </c>
      <c r="K993" s="14" t="s">
        <v>6145</v>
      </c>
    </row>
    <row r="994" spans="1:11" hidden="1">
      <c r="A994" t="s">
        <v>2672</v>
      </c>
      <c r="B994" s="3">
        <v>41808</v>
      </c>
      <c r="C994" t="s">
        <v>14277</v>
      </c>
      <c r="D994">
        <v>2</v>
      </c>
      <c r="E994" t="s">
        <v>14278</v>
      </c>
      <c r="F994" t="s">
        <v>26</v>
      </c>
      <c r="G994" t="s">
        <v>13</v>
      </c>
      <c r="H994" t="s">
        <v>233</v>
      </c>
      <c r="I994" s="4">
        <f t="shared" si="15"/>
        <v>853.43750000000011</v>
      </c>
      <c r="J994">
        <v>136.55000000000001</v>
      </c>
      <c r="K994" s="14" t="s">
        <v>6145</v>
      </c>
    </row>
    <row r="995" spans="1:11" hidden="1">
      <c r="A995" t="s">
        <v>2672</v>
      </c>
      <c r="B995" s="3">
        <v>41808</v>
      </c>
      <c r="C995" t="s">
        <v>14277</v>
      </c>
      <c r="D995">
        <v>2</v>
      </c>
      <c r="E995" t="s">
        <v>14278</v>
      </c>
      <c r="F995" t="s">
        <v>26</v>
      </c>
      <c r="G995" t="s">
        <v>13</v>
      </c>
      <c r="H995" t="s">
        <v>233</v>
      </c>
      <c r="I995" s="4">
        <f t="shared" si="15"/>
        <v>-853.43750000000011</v>
      </c>
      <c r="J995">
        <v>-136.55000000000001</v>
      </c>
      <c r="K995" s="14" t="s">
        <v>6145</v>
      </c>
    </row>
    <row r="996" spans="1:11" hidden="1">
      <c r="A996" t="s">
        <v>5590</v>
      </c>
      <c r="B996" s="3">
        <v>41808</v>
      </c>
      <c r="C996" t="s">
        <v>15507</v>
      </c>
      <c r="D996">
        <v>2</v>
      </c>
      <c r="E996" t="s">
        <v>15508</v>
      </c>
      <c r="F996" t="s">
        <v>26</v>
      </c>
      <c r="G996" t="s">
        <v>13</v>
      </c>
      <c r="H996" t="s">
        <v>15509</v>
      </c>
      <c r="I996" s="4">
        <f t="shared" si="15"/>
        <v>2491.375</v>
      </c>
      <c r="J996">
        <v>398.62</v>
      </c>
      <c r="K996" s="14" t="s">
        <v>6145</v>
      </c>
    </row>
    <row r="997" spans="1:11" hidden="1">
      <c r="A997" t="s">
        <v>680</v>
      </c>
      <c r="B997" s="3">
        <v>41808</v>
      </c>
      <c r="C997" t="s">
        <v>15510</v>
      </c>
      <c r="D997">
        <v>2</v>
      </c>
      <c r="E997" t="s">
        <v>15511</v>
      </c>
      <c r="F997" t="s">
        <v>26</v>
      </c>
      <c r="G997" t="s">
        <v>13</v>
      </c>
      <c r="H997" t="s">
        <v>8305</v>
      </c>
      <c r="I997" s="4">
        <f t="shared" si="15"/>
        <v>1534.5</v>
      </c>
      <c r="J997">
        <v>245.52</v>
      </c>
      <c r="K997" s="14" t="s">
        <v>6145</v>
      </c>
    </row>
    <row r="998" spans="1:11" hidden="1">
      <c r="A998" t="s">
        <v>2676</v>
      </c>
      <c r="B998" s="3">
        <v>41808</v>
      </c>
      <c r="C998" t="s">
        <v>15512</v>
      </c>
      <c r="D998">
        <v>2</v>
      </c>
      <c r="E998" t="s">
        <v>15513</v>
      </c>
      <c r="F998" t="s">
        <v>26</v>
      </c>
      <c r="G998" t="s">
        <v>13</v>
      </c>
      <c r="H998" t="s">
        <v>15514</v>
      </c>
      <c r="I998" s="4">
        <f t="shared" si="15"/>
        <v>853.43750000000011</v>
      </c>
      <c r="J998">
        <v>136.55000000000001</v>
      </c>
      <c r="K998" s="14" t="s">
        <v>6145</v>
      </c>
    </row>
    <row r="999" spans="1:11" hidden="1">
      <c r="A999" t="s">
        <v>682</v>
      </c>
      <c r="B999" s="3">
        <v>41808</v>
      </c>
      <c r="C999" t="s">
        <v>15515</v>
      </c>
      <c r="D999">
        <v>2</v>
      </c>
      <c r="E999" t="s">
        <v>15516</v>
      </c>
      <c r="F999" t="s">
        <v>26</v>
      </c>
      <c r="G999" t="s">
        <v>13</v>
      </c>
      <c r="H999" t="s">
        <v>15517</v>
      </c>
      <c r="I999" s="4">
        <f t="shared" si="15"/>
        <v>1075.375</v>
      </c>
      <c r="J999">
        <v>172.06</v>
      </c>
      <c r="K999" s="14" t="s">
        <v>6145</v>
      </c>
    </row>
    <row r="1000" spans="1:11" hidden="1">
      <c r="A1000" s="1" t="s">
        <v>685</v>
      </c>
      <c r="B1000" s="13">
        <v>41808</v>
      </c>
      <c r="C1000" s="1" t="s">
        <v>49</v>
      </c>
      <c r="D1000" s="1">
        <v>2</v>
      </c>
      <c r="E1000" s="1" t="s">
        <v>14279</v>
      </c>
      <c r="F1000" s="1" t="s">
        <v>18</v>
      </c>
      <c r="G1000" s="1" t="s">
        <v>3</v>
      </c>
      <c r="H1000" s="1" t="s">
        <v>14280</v>
      </c>
      <c r="I1000" s="4">
        <f t="shared" si="15"/>
        <v>1303.9375</v>
      </c>
      <c r="J1000" s="1">
        <v>208.63</v>
      </c>
      <c r="K1000" s="4" t="s">
        <v>6149</v>
      </c>
    </row>
    <row r="1001" spans="1:11" hidden="1">
      <c r="A1001" t="s">
        <v>685</v>
      </c>
      <c r="B1001" s="3">
        <v>41808</v>
      </c>
      <c r="C1001" t="s">
        <v>49</v>
      </c>
      <c r="D1001">
        <v>2</v>
      </c>
      <c r="E1001" t="s">
        <v>14279</v>
      </c>
      <c r="F1001" t="s">
        <v>18</v>
      </c>
      <c r="G1001" t="s">
        <v>3</v>
      </c>
      <c r="H1001" t="s">
        <v>14280</v>
      </c>
      <c r="I1001" s="4">
        <f t="shared" si="15"/>
        <v>1303.9375</v>
      </c>
      <c r="J1001">
        <v>208.63</v>
      </c>
      <c r="K1001" s="4" t="s">
        <v>6149</v>
      </c>
    </row>
    <row r="1002" spans="1:11" hidden="1">
      <c r="A1002" t="s">
        <v>685</v>
      </c>
      <c r="B1002" s="3">
        <v>41808</v>
      </c>
      <c r="C1002" t="s">
        <v>49</v>
      </c>
      <c r="D1002">
        <v>2</v>
      </c>
      <c r="E1002" t="s">
        <v>14279</v>
      </c>
      <c r="F1002" t="s">
        <v>18</v>
      </c>
      <c r="G1002" t="s">
        <v>3</v>
      </c>
      <c r="H1002" t="s">
        <v>14280</v>
      </c>
      <c r="I1002" s="4">
        <f t="shared" si="15"/>
        <v>-1303.9375</v>
      </c>
      <c r="J1002">
        <v>-208.63</v>
      </c>
      <c r="K1002" s="4" t="s">
        <v>6149</v>
      </c>
    </row>
    <row r="1003" spans="1:11" hidden="1">
      <c r="A1003" t="s">
        <v>687</v>
      </c>
      <c r="B1003" s="3">
        <v>41808</v>
      </c>
      <c r="C1003" t="s">
        <v>1578</v>
      </c>
      <c r="D1003">
        <v>1</v>
      </c>
      <c r="E1003" t="s">
        <v>15518</v>
      </c>
      <c r="F1003" t="s">
        <v>934</v>
      </c>
      <c r="G1003" t="s">
        <v>5</v>
      </c>
      <c r="H1003" t="s">
        <v>15519</v>
      </c>
      <c r="I1003" s="4">
        <f t="shared" si="15"/>
        <v>383.625</v>
      </c>
      <c r="J1003">
        <v>61.38</v>
      </c>
      <c r="K1003" s="4" t="s">
        <v>6146</v>
      </c>
    </row>
    <row r="1004" spans="1:11" hidden="1">
      <c r="A1004" t="s">
        <v>2679</v>
      </c>
      <c r="B1004" s="3">
        <v>41808</v>
      </c>
      <c r="C1004" t="s">
        <v>15520</v>
      </c>
      <c r="D1004">
        <v>2</v>
      </c>
      <c r="E1004" t="s">
        <v>15521</v>
      </c>
      <c r="F1004" t="s">
        <v>26</v>
      </c>
      <c r="G1004" t="s">
        <v>13</v>
      </c>
      <c r="H1004" t="s">
        <v>15236</v>
      </c>
      <c r="I1004" s="4">
        <f t="shared" si="15"/>
        <v>1500.9375</v>
      </c>
      <c r="J1004">
        <v>240.15</v>
      </c>
      <c r="K1004" s="14" t="s">
        <v>6145</v>
      </c>
    </row>
    <row r="1005" spans="1:11" hidden="1">
      <c r="A1005" t="s">
        <v>2681</v>
      </c>
      <c r="B1005" s="3">
        <v>41808</v>
      </c>
      <c r="C1005" t="s">
        <v>15522</v>
      </c>
      <c r="D1005">
        <v>2</v>
      </c>
      <c r="E1005" t="s">
        <v>15523</v>
      </c>
      <c r="F1005" t="s">
        <v>26</v>
      </c>
      <c r="G1005" t="s">
        <v>13</v>
      </c>
      <c r="H1005" t="s">
        <v>5743</v>
      </c>
      <c r="I1005" s="4">
        <f t="shared" si="15"/>
        <v>853.43750000000011</v>
      </c>
      <c r="J1005">
        <v>136.55000000000001</v>
      </c>
      <c r="K1005" s="14" t="s">
        <v>6145</v>
      </c>
    </row>
    <row r="1006" spans="1:11" hidden="1">
      <c r="A1006" t="s">
        <v>690</v>
      </c>
      <c r="B1006" s="3">
        <v>41808</v>
      </c>
      <c r="C1006" t="s">
        <v>15524</v>
      </c>
      <c r="D1006">
        <v>2</v>
      </c>
      <c r="E1006" t="s">
        <v>15525</v>
      </c>
      <c r="F1006" t="s">
        <v>26</v>
      </c>
      <c r="G1006" t="s">
        <v>13</v>
      </c>
      <c r="H1006" t="s">
        <v>3330</v>
      </c>
      <c r="I1006" s="4">
        <f t="shared" si="15"/>
        <v>853.43750000000011</v>
      </c>
      <c r="J1006">
        <v>136.55000000000001</v>
      </c>
      <c r="K1006" s="14" t="s">
        <v>6145</v>
      </c>
    </row>
    <row r="1007" spans="1:11" hidden="1">
      <c r="A1007" s="1" t="s">
        <v>692</v>
      </c>
      <c r="B1007" s="13">
        <v>41808</v>
      </c>
      <c r="C1007" s="1" t="s">
        <v>14281</v>
      </c>
      <c r="D1007" s="1">
        <v>2</v>
      </c>
      <c r="E1007" s="1" t="s">
        <v>14282</v>
      </c>
      <c r="F1007" s="1" t="s">
        <v>26</v>
      </c>
      <c r="G1007" s="1" t="s">
        <v>13</v>
      </c>
      <c r="H1007" s="1" t="s">
        <v>77</v>
      </c>
      <c r="I1007" s="4">
        <f t="shared" si="15"/>
        <v>853.43750000000011</v>
      </c>
      <c r="J1007" s="1">
        <v>136.55000000000001</v>
      </c>
      <c r="K1007" s="14" t="s">
        <v>6145</v>
      </c>
    </row>
    <row r="1008" spans="1:11" hidden="1">
      <c r="A1008" t="s">
        <v>692</v>
      </c>
      <c r="B1008" s="3">
        <v>41808</v>
      </c>
      <c r="C1008" t="s">
        <v>14281</v>
      </c>
      <c r="D1008">
        <v>2</v>
      </c>
      <c r="E1008" t="s">
        <v>14282</v>
      </c>
      <c r="F1008" t="s">
        <v>26</v>
      </c>
      <c r="G1008" t="s">
        <v>13</v>
      </c>
      <c r="H1008" t="s">
        <v>77</v>
      </c>
      <c r="I1008" s="4">
        <f t="shared" si="15"/>
        <v>853.43750000000011</v>
      </c>
      <c r="J1008">
        <v>136.55000000000001</v>
      </c>
      <c r="K1008" s="14" t="s">
        <v>6145</v>
      </c>
    </row>
    <row r="1009" spans="1:11" hidden="1">
      <c r="A1009" t="s">
        <v>692</v>
      </c>
      <c r="B1009" s="3">
        <v>41808</v>
      </c>
      <c r="C1009" t="s">
        <v>14281</v>
      </c>
      <c r="D1009">
        <v>2</v>
      </c>
      <c r="E1009" t="s">
        <v>14282</v>
      </c>
      <c r="F1009" t="s">
        <v>26</v>
      </c>
      <c r="G1009" t="s">
        <v>13</v>
      </c>
      <c r="H1009" t="s">
        <v>77</v>
      </c>
      <c r="I1009" s="4">
        <f t="shared" si="15"/>
        <v>-853.43750000000011</v>
      </c>
      <c r="J1009">
        <v>-136.55000000000001</v>
      </c>
      <c r="K1009" s="14" t="s">
        <v>6145</v>
      </c>
    </row>
    <row r="1010" spans="1:11" hidden="1">
      <c r="A1010" t="s">
        <v>2691</v>
      </c>
      <c r="B1010" s="3">
        <v>41809</v>
      </c>
      <c r="C1010" t="s">
        <v>652</v>
      </c>
      <c r="D1010">
        <v>2</v>
      </c>
      <c r="E1010" t="s">
        <v>15526</v>
      </c>
      <c r="F1010" t="s">
        <v>18</v>
      </c>
      <c r="G1010" t="s">
        <v>3</v>
      </c>
      <c r="H1010" t="s">
        <v>12963</v>
      </c>
      <c r="I1010" s="4">
        <f t="shared" si="15"/>
        <v>62.749999999999993</v>
      </c>
      <c r="J1010">
        <v>10.039999999999999</v>
      </c>
      <c r="K1010" s="4" t="s">
        <v>6149</v>
      </c>
    </row>
    <row r="1011" spans="1:11" hidden="1">
      <c r="A1011" t="s">
        <v>2694</v>
      </c>
      <c r="B1011" s="3">
        <v>41809</v>
      </c>
      <c r="C1011" t="s">
        <v>15527</v>
      </c>
      <c r="D1011">
        <v>2</v>
      </c>
      <c r="E1011" t="s">
        <v>15528</v>
      </c>
      <c r="F1011" t="s">
        <v>26</v>
      </c>
      <c r="G1011" t="s">
        <v>13</v>
      </c>
      <c r="H1011" t="s">
        <v>5432</v>
      </c>
      <c r="I1011" s="4">
        <f t="shared" si="15"/>
        <v>853.43750000000011</v>
      </c>
      <c r="J1011">
        <v>136.55000000000001</v>
      </c>
      <c r="K1011" s="14" t="s">
        <v>6145</v>
      </c>
    </row>
    <row r="1012" spans="1:11" hidden="1">
      <c r="A1012" t="s">
        <v>2698</v>
      </c>
      <c r="B1012" s="3">
        <v>41809</v>
      </c>
      <c r="C1012" t="s">
        <v>15529</v>
      </c>
      <c r="D1012">
        <v>2</v>
      </c>
      <c r="E1012" t="s">
        <v>15530</v>
      </c>
      <c r="F1012" t="s">
        <v>26</v>
      </c>
      <c r="G1012" t="s">
        <v>13</v>
      </c>
      <c r="H1012" t="s">
        <v>15531</v>
      </c>
      <c r="I1012" s="4">
        <f t="shared" si="15"/>
        <v>853.43750000000011</v>
      </c>
      <c r="J1012">
        <v>136.55000000000001</v>
      </c>
      <c r="K1012" s="14" t="s">
        <v>6145</v>
      </c>
    </row>
    <row r="1013" spans="1:11" hidden="1">
      <c r="A1013" t="s">
        <v>695</v>
      </c>
      <c r="B1013" s="3">
        <v>41809</v>
      </c>
      <c r="C1013" t="s">
        <v>15532</v>
      </c>
      <c r="D1013">
        <v>2</v>
      </c>
      <c r="E1013" t="s">
        <v>15533</v>
      </c>
      <c r="F1013" t="s">
        <v>26</v>
      </c>
      <c r="G1013" t="s">
        <v>13</v>
      </c>
      <c r="H1013" t="s">
        <v>15534</v>
      </c>
      <c r="I1013" s="4">
        <f t="shared" si="15"/>
        <v>3267.25</v>
      </c>
      <c r="J1013">
        <v>522.76</v>
      </c>
      <c r="K1013" s="14" t="s">
        <v>6145</v>
      </c>
    </row>
    <row r="1014" spans="1:11" hidden="1">
      <c r="A1014" t="s">
        <v>2720</v>
      </c>
      <c r="B1014" s="3">
        <v>41809</v>
      </c>
      <c r="C1014" t="s">
        <v>15535</v>
      </c>
      <c r="D1014">
        <v>2</v>
      </c>
      <c r="E1014" t="s">
        <v>15536</v>
      </c>
      <c r="F1014" t="s">
        <v>26</v>
      </c>
      <c r="G1014" t="s">
        <v>13</v>
      </c>
      <c r="H1014" t="s">
        <v>2727</v>
      </c>
      <c r="I1014" s="4">
        <f t="shared" si="15"/>
        <v>1534.5</v>
      </c>
      <c r="J1014">
        <v>245.52</v>
      </c>
      <c r="K1014" s="14" t="s">
        <v>6145</v>
      </c>
    </row>
    <row r="1015" spans="1:11" hidden="1">
      <c r="A1015" t="s">
        <v>2724</v>
      </c>
      <c r="B1015" s="3">
        <v>41809</v>
      </c>
      <c r="C1015" t="s">
        <v>15537</v>
      </c>
      <c r="D1015">
        <v>2</v>
      </c>
      <c r="E1015" t="s">
        <v>15538</v>
      </c>
      <c r="F1015" t="s">
        <v>26</v>
      </c>
      <c r="G1015" t="s">
        <v>13</v>
      </c>
      <c r="H1015" t="s">
        <v>13500</v>
      </c>
      <c r="I1015" s="4">
        <f t="shared" si="15"/>
        <v>2525.875</v>
      </c>
      <c r="J1015">
        <v>404.14</v>
      </c>
      <c r="K1015" s="14" t="s">
        <v>6145</v>
      </c>
    </row>
    <row r="1016" spans="1:11" hidden="1">
      <c r="A1016" t="s">
        <v>739</v>
      </c>
      <c r="B1016" s="3">
        <v>41809</v>
      </c>
      <c r="C1016" t="s">
        <v>15539</v>
      </c>
      <c r="D1016">
        <v>2</v>
      </c>
      <c r="E1016" t="s">
        <v>15540</v>
      </c>
      <c r="F1016" t="s">
        <v>26</v>
      </c>
      <c r="G1016" t="s">
        <v>13</v>
      </c>
      <c r="H1016" t="s">
        <v>15541</v>
      </c>
      <c r="I1016" s="4">
        <f t="shared" si="15"/>
        <v>853.43750000000011</v>
      </c>
      <c r="J1016">
        <v>136.55000000000001</v>
      </c>
      <c r="K1016" s="14" t="s">
        <v>6145</v>
      </c>
    </row>
    <row r="1017" spans="1:11" hidden="1">
      <c r="A1017" t="s">
        <v>2728</v>
      </c>
      <c r="B1017" s="3">
        <v>41809</v>
      </c>
      <c r="C1017" t="s">
        <v>15542</v>
      </c>
      <c r="D1017">
        <v>2</v>
      </c>
      <c r="E1017" t="s">
        <v>15543</v>
      </c>
      <c r="F1017" t="s">
        <v>26</v>
      </c>
      <c r="G1017" t="s">
        <v>13</v>
      </c>
      <c r="H1017" t="s">
        <v>2581</v>
      </c>
      <c r="I1017" s="4">
        <f t="shared" si="15"/>
        <v>853.43750000000011</v>
      </c>
      <c r="J1017">
        <v>136.55000000000001</v>
      </c>
      <c r="K1017" s="14" t="s">
        <v>6145</v>
      </c>
    </row>
    <row r="1018" spans="1:11" hidden="1">
      <c r="A1018" t="s">
        <v>2732</v>
      </c>
      <c r="B1018" s="3">
        <v>41809</v>
      </c>
      <c r="C1018" t="s">
        <v>15544</v>
      </c>
      <c r="D1018">
        <v>2</v>
      </c>
      <c r="E1018" t="s">
        <v>15545</v>
      </c>
      <c r="F1018" t="s">
        <v>26</v>
      </c>
      <c r="G1018" t="s">
        <v>13</v>
      </c>
      <c r="H1018" t="s">
        <v>15546</v>
      </c>
      <c r="I1018" s="4">
        <f t="shared" si="15"/>
        <v>853.43750000000011</v>
      </c>
      <c r="J1018">
        <v>136.55000000000001</v>
      </c>
      <c r="K1018" s="14" t="s">
        <v>6145</v>
      </c>
    </row>
    <row r="1019" spans="1:11" hidden="1">
      <c r="A1019" t="s">
        <v>2736</v>
      </c>
      <c r="B1019" s="3">
        <v>41809</v>
      </c>
      <c r="C1019" t="s">
        <v>15547</v>
      </c>
      <c r="D1019">
        <v>2</v>
      </c>
      <c r="E1019" t="s">
        <v>15548</v>
      </c>
      <c r="F1019" t="s">
        <v>26</v>
      </c>
      <c r="G1019" t="s">
        <v>13</v>
      </c>
      <c r="H1019" t="s">
        <v>15549</v>
      </c>
      <c r="I1019" s="4">
        <f t="shared" si="15"/>
        <v>853.43750000000011</v>
      </c>
      <c r="J1019">
        <v>136.55000000000001</v>
      </c>
      <c r="K1019" s="14" t="s">
        <v>6145</v>
      </c>
    </row>
    <row r="1020" spans="1:11" hidden="1">
      <c r="A1020" s="1" t="s">
        <v>2738</v>
      </c>
      <c r="B1020" s="13">
        <v>41809</v>
      </c>
      <c r="C1020" s="1" t="s">
        <v>14283</v>
      </c>
      <c r="D1020" s="1">
        <v>2</v>
      </c>
      <c r="E1020" s="1" t="s">
        <v>14284</v>
      </c>
      <c r="F1020" s="1" t="s">
        <v>18</v>
      </c>
      <c r="G1020" s="1" t="s">
        <v>3</v>
      </c>
      <c r="H1020" s="1" t="s">
        <v>10233</v>
      </c>
      <c r="I1020" s="4">
        <f t="shared" si="15"/>
        <v>301.375</v>
      </c>
      <c r="J1020" s="1">
        <v>48.22</v>
      </c>
      <c r="K1020" s="4" t="s">
        <v>6149</v>
      </c>
    </row>
    <row r="1021" spans="1:11" hidden="1">
      <c r="A1021" t="s">
        <v>2738</v>
      </c>
      <c r="B1021" s="3">
        <v>41809</v>
      </c>
      <c r="C1021" t="s">
        <v>14283</v>
      </c>
      <c r="D1021">
        <v>2</v>
      </c>
      <c r="E1021" t="s">
        <v>14284</v>
      </c>
      <c r="F1021" t="s">
        <v>18</v>
      </c>
      <c r="G1021" t="s">
        <v>3</v>
      </c>
      <c r="H1021" t="s">
        <v>10233</v>
      </c>
      <c r="I1021" s="4">
        <f t="shared" si="15"/>
        <v>301.375</v>
      </c>
      <c r="J1021">
        <v>48.22</v>
      </c>
      <c r="K1021" s="4" t="s">
        <v>6149</v>
      </c>
    </row>
    <row r="1022" spans="1:11" hidden="1">
      <c r="A1022" t="s">
        <v>2738</v>
      </c>
      <c r="B1022" s="3">
        <v>41809</v>
      </c>
      <c r="C1022" t="s">
        <v>14283</v>
      </c>
      <c r="D1022">
        <v>2</v>
      </c>
      <c r="E1022" t="s">
        <v>14284</v>
      </c>
      <c r="F1022" t="s">
        <v>18</v>
      </c>
      <c r="G1022" t="s">
        <v>3</v>
      </c>
      <c r="H1022" t="s">
        <v>10233</v>
      </c>
      <c r="I1022" s="4">
        <f t="shared" si="15"/>
        <v>-301.375</v>
      </c>
      <c r="J1022">
        <v>-48.22</v>
      </c>
      <c r="K1022" s="4" t="s">
        <v>6149</v>
      </c>
    </row>
    <row r="1023" spans="1:11" hidden="1">
      <c r="A1023" s="1" t="s">
        <v>2742</v>
      </c>
      <c r="B1023" s="13">
        <v>41809</v>
      </c>
      <c r="C1023" s="1" t="s">
        <v>49</v>
      </c>
      <c r="D1023" s="1">
        <v>2</v>
      </c>
      <c r="E1023" s="1" t="s">
        <v>14285</v>
      </c>
      <c r="F1023" s="1" t="s">
        <v>18</v>
      </c>
      <c r="G1023" s="1" t="s">
        <v>3</v>
      </c>
      <c r="H1023" s="1" t="s">
        <v>8305</v>
      </c>
      <c r="I1023" s="4">
        <f t="shared" si="15"/>
        <v>98.4375</v>
      </c>
      <c r="J1023" s="1">
        <v>15.75</v>
      </c>
      <c r="K1023" s="4" t="s">
        <v>6149</v>
      </c>
    </row>
    <row r="1024" spans="1:11" hidden="1">
      <c r="A1024" t="s">
        <v>2742</v>
      </c>
      <c r="B1024" s="3">
        <v>41809</v>
      </c>
      <c r="C1024" t="s">
        <v>49</v>
      </c>
      <c r="D1024">
        <v>2</v>
      </c>
      <c r="E1024" t="s">
        <v>14285</v>
      </c>
      <c r="F1024" t="s">
        <v>18</v>
      </c>
      <c r="G1024" t="s">
        <v>3</v>
      </c>
      <c r="H1024" t="s">
        <v>8305</v>
      </c>
      <c r="I1024" s="4">
        <f t="shared" si="15"/>
        <v>98.4375</v>
      </c>
      <c r="J1024">
        <v>15.75</v>
      </c>
      <c r="K1024" s="4" t="s">
        <v>6149</v>
      </c>
    </row>
    <row r="1025" spans="1:11" hidden="1">
      <c r="A1025" t="s">
        <v>2742</v>
      </c>
      <c r="B1025" s="3">
        <v>41809</v>
      </c>
      <c r="C1025" t="s">
        <v>49</v>
      </c>
      <c r="D1025">
        <v>2</v>
      </c>
      <c r="E1025" t="s">
        <v>14285</v>
      </c>
      <c r="F1025" t="s">
        <v>18</v>
      </c>
      <c r="G1025" t="s">
        <v>3</v>
      </c>
      <c r="H1025" t="s">
        <v>8305</v>
      </c>
      <c r="I1025" s="4">
        <f t="shared" si="15"/>
        <v>-98.4375</v>
      </c>
      <c r="J1025">
        <v>-15.75</v>
      </c>
      <c r="K1025" s="4" t="s">
        <v>6149</v>
      </c>
    </row>
    <row r="1026" spans="1:11" hidden="1">
      <c r="A1026" t="s">
        <v>2746</v>
      </c>
      <c r="B1026" s="3">
        <v>41809</v>
      </c>
      <c r="C1026" t="s">
        <v>14286</v>
      </c>
      <c r="D1026">
        <v>2</v>
      </c>
      <c r="E1026" t="s">
        <v>15550</v>
      </c>
      <c r="F1026" t="s">
        <v>26</v>
      </c>
      <c r="G1026" t="s">
        <v>13</v>
      </c>
      <c r="H1026" t="s">
        <v>8305</v>
      </c>
      <c r="I1026" s="4">
        <f t="shared" si="15"/>
        <v>86.1875</v>
      </c>
      <c r="J1026">
        <v>13.79</v>
      </c>
      <c r="K1026" s="14" t="s">
        <v>6145</v>
      </c>
    </row>
    <row r="1027" spans="1:11" hidden="1">
      <c r="A1027" t="s">
        <v>2752</v>
      </c>
      <c r="B1027" s="3">
        <v>41809</v>
      </c>
      <c r="C1027" t="s">
        <v>2</v>
      </c>
      <c r="D1027">
        <v>2</v>
      </c>
      <c r="E1027" t="s">
        <v>15551</v>
      </c>
      <c r="F1027" t="s">
        <v>18</v>
      </c>
      <c r="G1027" t="s">
        <v>0</v>
      </c>
      <c r="H1027" t="s">
        <v>88</v>
      </c>
      <c r="I1027" s="4">
        <f t="shared" si="15"/>
        <v>129.3125</v>
      </c>
      <c r="J1027">
        <v>20.69</v>
      </c>
      <c r="K1027" s="4" t="s">
        <v>6149</v>
      </c>
    </row>
    <row r="1028" spans="1:11" hidden="1">
      <c r="A1028" t="s">
        <v>2764</v>
      </c>
      <c r="B1028" s="3">
        <v>41809</v>
      </c>
      <c r="C1028" t="s">
        <v>15552</v>
      </c>
      <c r="D1028">
        <v>2</v>
      </c>
      <c r="E1028" t="s">
        <v>15553</v>
      </c>
      <c r="F1028" t="s">
        <v>26</v>
      </c>
      <c r="G1028" t="s">
        <v>13</v>
      </c>
      <c r="H1028" t="s">
        <v>15554</v>
      </c>
      <c r="I1028" s="4">
        <f t="shared" si="15"/>
        <v>3605.3125</v>
      </c>
      <c r="J1028">
        <v>576.85</v>
      </c>
      <c r="K1028" s="14" t="s">
        <v>6145</v>
      </c>
    </row>
    <row r="1029" spans="1:11" hidden="1">
      <c r="A1029" t="s">
        <v>2767</v>
      </c>
      <c r="B1029" s="3">
        <v>41809</v>
      </c>
      <c r="C1029" t="s">
        <v>15555</v>
      </c>
      <c r="D1029">
        <v>2</v>
      </c>
      <c r="E1029" t="s">
        <v>15556</v>
      </c>
      <c r="F1029" t="s">
        <v>26</v>
      </c>
      <c r="G1029" t="s">
        <v>13</v>
      </c>
      <c r="H1029" t="s">
        <v>15557</v>
      </c>
      <c r="I1029" s="4">
        <f t="shared" si="15"/>
        <v>2525.875</v>
      </c>
      <c r="J1029">
        <v>404.14</v>
      </c>
      <c r="K1029" s="14" t="s">
        <v>6145</v>
      </c>
    </row>
    <row r="1030" spans="1:11" hidden="1">
      <c r="A1030" s="1" t="s">
        <v>2770</v>
      </c>
      <c r="B1030" s="13">
        <v>41809</v>
      </c>
      <c r="C1030" s="1" t="s">
        <v>14286</v>
      </c>
      <c r="D1030" s="1">
        <v>2</v>
      </c>
      <c r="E1030" s="1" t="s">
        <v>14287</v>
      </c>
      <c r="F1030" s="1" t="s">
        <v>26</v>
      </c>
      <c r="G1030" s="1" t="s">
        <v>13</v>
      </c>
      <c r="H1030" s="1" t="s">
        <v>8305</v>
      </c>
      <c r="I1030" s="4">
        <f t="shared" si="15"/>
        <v>86.1875</v>
      </c>
      <c r="J1030" s="1">
        <v>13.79</v>
      </c>
      <c r="K1030" s="14" t="s">
        <v>6145</v>
      </c>
    </row>
    <row r="1031" spans="1:11" hidden="1">
      <c r="A1031" t="s">
        <v>2770</v>
      </c>
      <c r="B1031" s="3">
        <v>41809</v>
      </c>
      <c r="C1031" t="s">
        <v>14286</v>
      </c>
      <c r="D1031">
        <v>2</v>
      </c>
      <c r="E1031" t="s">
        <v>14287</v>
      </c>
      <c r="F1031" t="s">
        <v>26</v>
      </c>
      <c r="G1031" t="s">
        <v>13</v>
      </c>
      <c r="H1031" t="s">
        <v>8305</v>
      </c>
      <c r="I1031" s="4">
        <f t="shared" si="15"/>
        <v>86.1875</v>
      </c>
      <c r="J1031">
        <v>13.79</v>
      </c>
      <c r="K1031" s="14" t="s">
        <v>6145</v>
      </c>
    </row>
    <row r="1032" spans="1:11" hidden="1">
      <c r="A1032" t="s">
        <v>2770</v>
      </c>
      <c r="B1032" s="3">
        <v>41809</v>
      </c>
      <c r="C1032" t="s">
        <v>14286</v>
      </c>
      <c r="D1032">
        <v>2</v>
      </c>
      <c r="E1032" t="s">
        <v>14287</v>
      </c>
      <c r="F1032" t="s">
        <v>26</v>
      </c>
      <c r="G1032" t="s">
        <v>13</v>
      </c>
      <c r="H1032" t="s">
        <v>8305</v>
      </c>
      <c r="I1032" s="4">
        <f t="shared" si="15"/>
        <v>-86.1875</v>
      </c>
      <c r="J1032">
        <v>-13.79</v>
      </c>
      <c r="K1032" s="14" t="s">
        <v>6145</v>
      </c>
    </row>
    <row r="1033" spans="1:11" hidden="1">
      <c r="A1033" t="s">
        <v>2773</v>
      </c>
      <c r="B1033" s="3">
        <v>41809</v>
      </c>
      <c r="C1033" t="s">
        <v>15558</v>
      </c>
      <c r="D1033">
        <v>2</v>
      </c>
      <c r="E1033" t="s">
        <v>15559</v>
      </c>
      <c r="F1033" t="s">
        <v>26</v>
      </c>
      <c r="G1033" t="s">
        <v>13</v>
      </c>
      <c r="H1033" t="s">
        <v>9972</v>
      </c>
      <c r="I1033" s="4">
        <f t="shared" si="15"/>
        <v>3413.8125</v>
      </c>
      <c r="J1033">
        <v>546.21</v>
      </c>
      <c r="K1033" s="14" t="s">
        <v>6145</v>
      </c>
    </row>
    <row r="1034" spans="1:11" hidden="1">
      <c r="A1034" t="s">
        <v>2776</v>
      </c>
      <c r="B1034" s="3">
        <v>41809</v>
      </c>
      <c r="C1034" t="s">
        <v>652</v>
      </c>
      <c r="D1034">
        <v>2</v>
      </c>
      <c r="E1034" t="s">
        <v>15560</v>
      </c>
      <c r="F1034" t="s">
        <v>18</v>
      </c>
      <c r="G1034" t="s">
        <v>3</v>
      </c>
      <c r="H1034" t="s">
        <v>3221</v>
      </c>
      <c r="I1034" s="4">
        <f t="shared" ref="I1034:I1097" si="16">J1034*100/16</f>
        <v>277.875</v>
      </c>
      <c r="J1034">
        <v>44.46</v>
      </c>
      <c r="K1034" s="4" t="s">
        <v>6149</v>
      </c>
    </row>
    <row r="1035" spans="1:11" hidden="1">
      <c r="A1035" t="s">
        <v>2779</v>
      </c>
      <c r="B1035" s="3">
        <v>41809</v>
      </c>
      <c r="C1035" t="s">
        <v>15561</v>
      </c>
      <c r="D1035">
        <v>2</v>
      </c>
      <c r="E1035" t="s">
        <v>15562</v>
      </c>
      <c r="F1035" t="s">
        <v>26</v>
      </c>
      <c r="G1035" t="s">
        <v>13</v>
      </c>
      <c r="H1035" t="s">
        <v>15563</v>
      </c>
      <c r="I1035" s="4">
        <f t="shared" si="16"/>
        <v>853.43750000000011</v>
      </c>
      <c r="J1035">
        <v>136.55000000000001</v>
      </c>
      <c r="K1035" s="14" t="s">
        <v>6145</v>
      </c>
    </row>
    <row r="1036" spans="1:11" hidden="1">
      <c r="A1036" t="s">
        <v>2782</v>
      </c>
      <c r="B1036" s="3">
        <v>41809</v>
      </c>
      <c r="C1036" t="s">
        <v>2</v>
      </c>
      <c r="D1036">
        <v>2</v>
      </c>
      <c r="E1036" t="s">
        <v>15564</v>
      </c>
      <c r="F1036" t="s">
        <v>18</v>
      </c>
      <c r="G1036" t="s">
        <v>0</v>
      </c>
      <c r="H1036" t="s">
        <v>88</v>
      </c>
      <c r="I1036" s="4">
        <f t="shared" si="16"/>
        <v>66.875</v>
      </c>
      <c r="J1036">
        <v>10.7</v>
      </c>
      <c r="K1036" s="4" t="s">
        <v>6149</v>
      </c>
    </row>
    <row r="1037" spans="1:11" hidden="1">
      <c r="A1037" t="s">
        <v>2785</v>
      </c>
      <c r="B1037" s="3">
        <v>41809</v>
      </c>
      <c r="C1037" t="s">
        <v>48</v>
      </c>
      <c r="D1037">
        <v>2</v>
      </c>
      <c r="E1037" t="s">
        <v>15565</v>
      </c>
      <c r="F1037" t="s">
        <v>18</v>
      </c>
      <c r="G1037" t="s">
        <v>0</v>
      </c>
      <c r="H1037" t="s">
        <v>15566</v>
      </c>
      <c r="I1037" s="4">
        <f t="shared" si="16"/>
        <v>732.6875</v>
      </c>
      <c r="J1037">
        <v>117.23</v>
      </c>
      <c r="K1037" s="4" t="s">
        <v>6149</v>
      </c>
    </row>
    <row r="1038" spans="1:11" hidden="1">
      <c r="A1038" t="s">
        <v>2789</v>
      </c>
      <c r="B1038" s="3">
        <v>41809</v>
      </c>
      <c r="C1038" t="s">
        <v>14658</v>
      </c>
      <c r="D1038">
        <v>2</v>
      </c>
      <c r="E1038" t="s">
        <v>15567</v>
      </c>
      <c r="F1038" t="s">
        <v>26</v>
      </c>
      <c r="G1038" t="s">
        <v>13</v>
      </c>
      <c r="H1038" t="s">
        <v>14660</v>
      </c>
      <c r="I1038" s="4">
        <f t="shared" si="16"/>
        <v>853.43750000000011</v>
      </c>
      <c r="J1038">
        <v>136.55000000000001</v>
      </c>
      <c r="K1038" s="14" t="s">
        <v>6145</v>
      </c>
    </row>
    <row r="1039" spans="1:11" hidden="1">
      <c r="A1039" t="s">
        <v>742</v>
      </c>
      <c r="B1039" s="3">
        <v>41809</v>
      </c>
      <c r="C1039" t="s">
        <v>15568</v>
      </c>
      <c r="D1039">
        <v>2</v>
      </c>
      <c r="E1039" t="s">
        <v>15569</v>
      </c>
      <c r="F1039" t="s">
        <v>26</v>
      </c>
      <c r="G1039" t="s">
        <v>13</v>
      </c>
      <c r="H1039" t="s">
        <v>14660</v>
      </c>
      <c r="I1039" s="4">
        <f t="shared" si="16"/>
        <v>2525.875</v>
      </c>
      <c r="J1039">
        <v>404.14</v>
      </c>
      <c r="K1039" s="14" t="s">
        <v>6145</v>
      </c>
    </row>
    <row r="1040" spans="1:11" hidden="1">
      <c r="A1040" t="s">
        <v>743</v>
      </c>
      <c r="B1040" s="3">
        <v>41809</v>
      </c>
      <c r="C1040" t="s">
        <v>15570</v>
      </c>
      <c r="D1040">
        <v>2</v>
      </c>
      <c r="E1040" t="s">
        <v>15571</v>
      </c>
      <c r="F1040" t="s">
        <v>26</v>
      </c>
      <c r="G1040" t="s">
        <v>13</v>
      </c>
      <c r="H1040" t="s">
        <v>2048</v>
      </c>
      <c r="I1040" s="4">
        <f t="shared" si="16"/>
        <v>1534.5</v>
      </c>
      <c r="J1040">
        <v>245.52</v>
      </c>
      <c r="K1040" s="14" t="s">
        <v>6145</v>
      </c>
    </row>
    <row r="1041" spans="1:11" hidden="1">
      <c r="A1041" t="s">
        <v>2793</v>
      </c>
      <c r="B1041" s="3">
        <v>41809</v>
      </c>
      <c r="C1041" t="s">
        <v>15572</v>
      </c>
      <c r="D1041">
        <v>2</v>
      </c>
      <c r="E1041" t="s">
        <v>15573</v>
      </c>
      <c r="F1041" t="s">
        <v>26</v>
      </c>
      <c r="G1041" t="s">
        <v>13</v>
      </c>
      <c r="H1041" t="s">
        <v>7407</v>
      </c>
      <c r="I1041" s="4">
        <f t="shared" si="16"/>
        <v>2525.875</v>
      </c>
      <c r="J1041">
        <v>404.14</v>
      </c>
      <c r="K1041" s="14" t="s">
        <v>6145</v>
      </c>
    </row>
    <row r="1042" spans="1:11" hidden="1">
      <c r="A1042" t="s">
        <v>2797</v>
      </c>
      <c r="B1042" s="3">
        <v>41809</v>
      </c>
      <c r="C1042" t="s">
        <v>15574</v>
      </c>
      <c r="D1042">
        <v>2</v>
      </c>
      <c r="E1042" t="s">
        <v>15575</v>
      </c>
      <c r="F1042" t="s">
        <v>26</v>
      </c>
      <c r="G1042" t="s">
        <v>13</v>
      </c>
      <c r="H1042" t="s">
        <v>15576</v>
      </c>
      <c r="I1042" s="4">
        <f t="shared" si="16"/>
        <v>2525.875</v>
      </c>
      <c r="J1042">
        <v>404.14</v>
      </c>
      <c r="K1042" s="14" t="s">
        <v>6145</v>
      </c>
    </row>
    <row r="1043" spans="1:11" hidden="1">
      <c r="A1043" t="s">
        <v>2800</v>
      </c>
      <c r="B1043" s="3">
        <v>41809</v>
      </c>
      <c r="C1043" t="s">
        <v>1297</v>
      </c>
      <c r="D1043">
        <v>2</v>
      </c>
      <c r="E1043" t="s">
        <v>15577</v>
      </c>
      <c r="F1043" t="s">
        <v>18</v>
      </c>
      <c r="G1043" t="s">
        <v>3</v>
      </c>
      <c r="H1043" t="s">
        <v>10068</v>
      </c>
      <c r="I1043" s="4">
        <f t="shared" si="16"/>
        <v>469.75</v>
      </c>
      <c r="J1043">
        <v>75.16</v>
      </c>
      <c r="K1043" s="4" t="s">
        <v>6149</v>
      </c>
    </row>
    <row r="1044" spans="1:11" hidden="1">
      <c r="A1044" t="s">
        <v>2804</v>
      </c>
      <c r="B1044" s="3">
        <v>41810</v>
      </c>
      <c r="C1044" t="s">
        <v>15578</v>
      </c>
      <c r="D1044">
        <v>2</v>
      </c>
      <c r="E1044" t="s">
        <v>15579</v>
      </c>
      <c r="F1044" t="s">
        <v>18</v>
      </c>
      <c r="G1044" t="s">
        <v>3</v>
      </c>
      <c r="H1044" t="s">
        <v>15580</v>
      </c>
      <c r="I1044" s="4">
        <f t="shared" si="16"/>
        <v>414.5625</v>
      </c>
      <c r="J1044">
        <v>66.33</v>
      </c>
      <c r="K1044" s="4" t="s">
        <v>6149</v>
      </c>
    </row>
    <row r="1045" spans="1:11" hidden="1">
      <c r="A1045" t="s">
        <v>5666</v>
      </c>
      <c r="B1045" s="3">
        <v>41810</v>
      </c>
      <c r="C1045" t="s">
        <v>652</v>
      </c>
      <c r="D1045">
        <v>2</v>
      </c>
      <c r="E1045" t="s">
        <v>15581</v>
      </c>
      <c r="F1045" t="s">
        <v>18</v>
      </c>
      <c r="G1045" t="s">
        <v>3</v>
      </c>
      <c r="H1045" t="s">
        <v>7586</v>
      </c>
      <c r="I1045" s="4">
        <f t="shared" si="16"/>
        <v>187.375</v>
      </c>
      <c r="J1045">
        <v>29.98</v>
      </c>
      <c r="K1045" s="4" t="s">
        <v>6149</v>
      </c>
    </row>
    <row r="1046" spans="1:11" hidden="1">
      <c r="A1046" t="s">
        <v>2806</v>
      </c>
      <c r="B1046" s="3">
        <v>41810</v>
      </c>
      <c r="C1046" t="s">
        <v>14658</v>
      </c>
      <c r="D1046">
        <v>2</v>
      </c>
      <c r="E1046" t="s">
        <v>15582</v>
      </c>
      <c r="F1046" t="s">
        <v>26</v>
      </c>
      <c r="G1046" t="s">
        <v>13</v>
      </c>
      <c r="H1046" t="s">
        <v>5752</v>
      </c>
      <c r="I1046" s="4">
        <f t="shared" si="16"/>
        <v>853.43750000000011</v>
      </c>
      <c r="J1046">
        <v>136.55000000000001</v>
      </c>
      <c r="K1046" s="14" t="s">
        <v>6145</v>
      </c>
    </row>
    <row r="1047" spans="1:11" hidden="1">
      <c r="A1047" t="s">
        <v>2810</v>
      </c>
      <c r="B1047" s="3">
        <v>41810</v>
      </c>
      <c r="C1047" t="s">
        <v>15583</v>
      </c>
      <c r="D1047">
        <v>2</v>
      </c>
      <c r="E1047" t="s">
        <v>15584</v>
      </c>
      <c r="F1047" t="s">
        <v>26</v>
      </c>
      <c r="G1047" t="s">
        <v>13</v>
      </c>
      <c r="H1047" t="s">
        <v>15585</v>
      </c>
      <c r="I1047" s="4">
        <f t="shared" si="16"/>
        <v>3487.1250000000005</v>
      </c>
      <c r="J1047">
        <v>557.94000000000005</v>
      </c>
      <c r="K1047" s="14" t="s">
        <v>6145</v>
      </c>
    </row>
    <row r="1048" spans="1:11" hidden="1">
      <c r="A1048" t="s">
        <v>5677</v>
      </c>
      <c r="B1048" s="3">
        <v>41810</v>
      </c>
      <c r="C1048" t="s">
        <v>15586</v>
      </c>
      <c r="D1048">
        <v>2</v>
      </c>
      <c r="E1048" t="s">
        <v>15587</v>
      </c>
      <c r="F1048" t="s">
        <v>18</v>
      </c>
      <c r="G1048" t="s">
        <v>3</v>
      </c>
      <c r="H1048" t="s">
        <v>88</v>
      </c>
      <c r="I1048" s="4">
        <f t="shared" si="16"/>
        <v>72.75</v>
      </c>
      <c r="J1048">
        <v>11.64</v>
      </c>
      <c r="K1048" s="4" t="s">
        <v>6149</v>
      </c>
    </row>
    <row r="1049" spans="1:11" hidden="1">
      <c r="A1049" t="s">
        <v>2814</v>
      </c>
      <c r="B1049" s="3">
        <v>41810</v>
      </c>
      <c r="C1049" t="s">
        <v>15588</v>
      </c>
      <c r="D1049">
        <v>2</v>
      </c>
      <c r="E1049" t="s">
        <v>15589</v>
      </c>
      <c r="F1049" t="s">
        <v>26</v>
      </c>
      <c r="G1049" t="s">
        <v>13</v>
      </c>
      <c r="H1049" t="s">
        <v>5361</v>
      </c>
      <c r="I1049" s="4">
        <f t="shared" si="16"/>
        <v>853.43750000000011</v>
      </c>
      <c r="J1049">
        <v>136.55000000000001</v>
      </c>
      <c r="K1049" s="14" t="s">
        <v>6145</v>
      </c>
    </row>
    <row r="1050" spans="1:11" hidden="1">
      <c r="A1050" s="1" t="s">
        <v>746</v>
      </c>
      <c r="B1050" s="13">
        <v>41810</v>
      </c>
      <c r="C1050" s="1" t="s">
        <v>49</v>
      </c>
      <c r="D1050" s="1">
        <v>2</v>
      </c>
      <c r="E1050" s="1" t="s">
        <v>14288</v>
      </c>
      <c r="F1050" s="1" t="s">
        <v>18</v>
      </c>
      <c r="G1050" s="1" t="s">
        <v>3</v>
      </c>
      <c r="H1050" s="1" t="s">
        <v>9951</v>
      </c>
      <c r="I1050" s="4">
        <f t="shared" si="16"/>
        <v>2071.5625</v>
      </c>
      <c r="J1050" s="1">
        <v>331.45</v>
      </c>
      <c r="K1050" s="4" t="s">
        <v>6149</v>
      </c>
    </row>
    <row r="1051" spans="1:11" hidden="1">
      <c r="A1051" t="s">
        <v>746</v>
      </c>
      <c r="B1051" s="3">
        <v>41810</v>
      </c>
      <c r="C1051" t="s">
        <v>49</v>
      </c>
      <c r="D1051">
        <v>2</v>
      </c>
      <c r="E1051" t="s">
        <v>14288</v>
      </c>
      <c r="F1051" t="s">
        <v>18</v>
      </c>
      <c r="G1051" t="s">
        <v>3</v>
      </c>
      <c r="H1051" t="s">
        <v>9951</v>
      </c>
      <c r="I1051" s="4">
        <f t="shared" si="16"/>
        <v>2071.5</v>
      </c>
      <c r="J1051">
        <v>331.44</v>
      </c>
      <c r="K1051" s="4" t="s">
        <v>6149</v>
      </c>
    </row>
    <row r="1052" spans="1:11" hidden="1">
      <c r="A1052" t="s">
        <v>746</v>
      </c>
      <c r="B1052" s="3">
        <v>41810</v>
      </c>
      <c r="C1052" t="s">
        <v>49</v>
      </c>
      <c r="D1052">
        <v>2</v>
      </c>
      <c r="E1052" t="s">
        <v>14288</v>
      </c>
      <c r="F1052" t="s">
        <v>18</v>
      </c>
      <c r="G1052" t="s">
        <v>3</v>
      </c>
      <c r="H1052" t="s">
        <v>9951</v>
      </c>
      <c r="I1052" s="4">
        <f t="shared" si="16"/>
        <v>-2071.5625</v>
      </c>
      <c r="J1052">
        <v>-331.45</v>
      </c>
      <c r="K1052" s="4" t="s">
        <v>6149</v>
      </c>
    </row>
    <row r="1053" spans="1:11" hidden="1">
      <c r="A1053" s="1" t="s">
        <v>2818</v>
      </c>
      <c r="B1053" s="13">
        <v>41810</v>
      </c>
      <c r="C1053" s="1" t="s">
        <v>14289</v>
      </c>
      <c r="D1053" s="1">
        <v>2</v>
      </c>
      <c r="E1053" s="1" t="s">
        <v>14290</v>
      </c>
      <c r="F1053" s="1" t="s">
        <v>26</v>
      </c>
      <c r="G1053" s="1" t="s">
        <v>13</v>
      </c>
      <c r="H1053" s="1" t="s">
        <v>12656</v>
      </c>
      <c r="I1053" s="4">
        <f t="shared" si="16"/>
        <v>1724.125</v>
      </c>
      <c r="J1053" s="1">
        <v>275.86</v>
      </c>
      <c r="K1053" s="14" t="s">
        <v>6145</v>
      </c>
    </row>
    <row r="1054" spans="1:11" hidden="1">
      <c r="A1054" t="s">
        <v>2818</v>
      </c>
      <c r="B1054" s="3">
        <v>41810</v>
      </c>
      <c r="C1054" t="s">
        <v>14289</v>
      </c>
      <c r="D1054">
        <v>2</v>
      </c>
      <c r="E1054" t="s">
        <v>14290</v>
      </c>
      <c r="F1054" t="s">
        <v>26</v>
      </c>
      <c r="G1054" t="s">
        <v>13</v>
      </c>
      <c r="H1054" t="s">
        <v>12656</v>
      </c>
      <c r="I1054" s="4">
        <f t="shared" si="16"/>
        <v>2095.625</v>
      </c>
      <c r="J1054">
        <v>335.3</v>
      </c>
      <c r="K1054" s="14" t="s">
        <v>6145</v>
      </c>
    </row>
    <row r="1055" spans="1:11" hidden="1">
      <c r="A1055" t="s">
        <v>2818</v>
      </c>
      <c r="B1055" s="3">
        <v>41810</v>
      </c>
      <c r="C1055" t="s">
        <v>14289</v>
      </c>
      <c r="D1055">
        <v>2</v>
      </c>
      <c r="E1055" t="s">
        <v>14290</v>
      </c>
      <c r="F1055" t="s">
        <v>26</v>
      </c>
      <c r="G1055" t="s">
        <v>13</v>
      </c>
      <c r="H1055" t="s">
        <v>12656</v>
      </c>
      <c r="I1055" s="4">
        <f t="shared" si="16"/>
        <v>-1724.125</v>
      </c>
      <c r="J1055">
        <v>-275.86</v>
      </c>
      <c r="K1055" s="14" t="s">
        <v>6145</v>
      </c>
    </row>
    <row r="1056" spans="1:11" hidden="1">
      <c r="A1056" t="s">
        <v>751</v>
      </c>
      <c r="B1056" s="3">
        <v>41810</v>
      </c>
      <c r="C1056" t="s">
        <v>15590</v>
      </c>
      <c r="D1056">
        <v>2</v>
      </c>
      <c r="E1056" t="s">
        <v>15591</v>
      </c>
      <c r="F1056" t="s">
        <v>26</v>
      </c>
      <c r="G1056" t="s">
        <v>13</v>
      </c>
      <c r="H1056" t="s">
        <v>9951</v>
      </c>
      <c r="I1056" s="4">
        <f t="shared" si="16"/>
        <v>517.25</v>
      </c>
      <c r="J1056">
        <v>82.76</v>
      </c>
      <c r="K1056" s="14" t="s">
        <v>6145</v>
      </c>
    </row>
    <row r="1057" spans="1:11" hidden="1">
      <c r="A1057" t="s">
        <v>5693</v>
      </c>
      <c r="B1057" s="3">
        <v>41810</v>
      </c>
      <c r="C1057" t="s">
        <v>15592</v>
      </c>
      <c r="D1057">
        <v>2</v>
      </c>
      <c r="E1057" t="s">
        <v>15593</v>
      </c>
      <c r="F1057" t="s">
        <v>26</v>
      </c>
      <c r="G1057" t="s">
        <v>13</v>
      </c>
      <c r="H1057" t="s">
        <v>15594</v>
      </c>
      <c r="I1057" s="4">
        <f t="shared" si="16"/>
        <v>2525.875</v>
      </c>
      <c r="J1057">
        <v>404.14</v>
      </c>
      <c r="K1057" s="14" t="s">
        <v>6145</v>
      </c>
    </row>
    <row r="1058" spans="1:11" hidden="1">
      <c r="A1058" t="s">
        <v>5697</v>
      </c>
      <c r="B1058" s="3">
        <v>41810</v>
      </c>
      <c r="C1058" t="s">
        <v>13328</v>
      </c>
      <c r="D1058">
        <v>2</v>
      </c>
      <c r="E1058" t="s">
        <v>15595</v>
      </c>
      <c r="F1058" t="s">
        <v>18</v>
      </c>
      <c r="G1058" t="s">
        <v>0</v>
      </c>
      <c r="H1058" t="s">
        <v>9951</v>
      </c>
      <c r="I1058" s="4">
        <f t="shared" si="16"/>
        <v>2071.5</v>
      </c>
      <c r="J1058">
        <v>331.44</v>
      </c>
      <c r="K1058" s="4" t="s">
        <v>6149</v>
      </c>
    </row>
    <row r="1059" spans="1:11" hidden="1">
      <c r="A1059" t="s">
        <v>5701</v>
      </c>
      <c r="B1059" s="3">
        <v>41810</v>
      </c>
      <c r="C1059" t="s">
        <v>15596</v>
      </c>
      <c r="D1059">
        <v>2</v>
      </c>
      <c r="E1059" t="s">
        <v>15597</v>
      </c>
      <c r="F1059" t="s">
        <v>26</v>
      </c>
      <c r="G1059" t="s">
        <v>13</v>
      </c>
      <c r="H1059" t="s">
        <v>4850</v>
      </c>
      <c r="I1059" s="4">
        <f t="shared" si="16"/>
        <v>2525.875</v>
      </c>
      <c r="J1059">
        <v>404.14</v>
      </c>
      <c r="K1059" s="14" t="s">
        <v>6145</v>
      </c>
    </row>
    <row r="1060" spans="1:11" hidden="1">
      <c r="A1060" t="s">
        <v>2897</v>
      </c>
      <c r="B1060" s="3">
        <v>41810</v>
      </c>
      <c r="C1060" t="s">
        <v>15598</v>
      </c>
      <c r="D1060">
        <v>2</v>
      </c>
      <c r="E1060" t="s">
        <v>15599</v>
      </c>
      <c r="F1060" t="s">
        <v>26</v>
      </c>
      <c r="G1060" t="s">
        <v>13</v>
      </c>
      <c r="H1060" t="s">
        <v>14116</v>
      </c>
      <c r="I1060" s="4">
        <f t="shared" si="16"/>
        <v>517.25</v>
      </c>
      <c r="J1060">
        <v>82.76</v>
      </c>
      <c r="K1060" s="14" t="s">
        <v>6145</v>
      </c>
    </row>
    <row r="1061" spans="1:11" hidden="1">
      <c r="A1061" t="s">
        <v>8683</v>
      </c>
      <c r="B1061" s="3">
        <v>41810</v>
      </c>
      <c r="C1061" t="s">
        <v>15600</v>
      </c>
      <c r="D1061">
        <v>2</v>
      </c>
      <c r="E1061" t="s">
        <v>15601</v>
      </c>
      <c r="F1061" t="s">
        <v>26</v>
      </c>
      <c r="G1061" t="s">
        <v>13</v>
      </c>
      <c r="H1061" t="s">
        <v>15602</v>
      </c>
      <c r="I1061" s="4">
        <f t="shared" si="16"/>
        <v>853.43750000000011</v>
      </c>
      <c r="J1061">
        <v>136.55000000000001</v>
      </c>
      <c r="K1061" s="14" t="s">
        <v>6145</v>
      </c>
    </row>
    <row r="1062" spans="1:11" hidden="1">
      <c r="A1062" t="s">
        <v>2900</v>
      </c>
      <c r="B1062" s="3">
        <v>41810</v>
      </c>
      <c r="C1062" t="s">
        <v>49</v>
      </c>
      <c r="D1062">
        <v>2</v>
      </c>
      <c r="E1062" t="s">
        <v>15603</v>
      </c>
      <c r="F1062" t="s">
        <v>18</v>
      </c>
      <c r="G1062" t="s">
        <v>3</v>
      </c>
      <c r="H1062" t="s">
        <v>7669</v>
      </c>
      <c r="I1062" s="4">
        <f t="shared" si="16"/>
        <v>805.6875</v>
      </c>
      <c r="J1062">
        <v>128.91</v>
      </c>
      <c r="K1062" s="4" t="s">
        <v>6149</v>
      </c>
    </row>
    <row r="1063" spans="1:11" hidden="1">
      <c r="A1063" t="s">
        <v>795</v>
      </c>
      <c r="B1063" s="3">
        <v>41810</v>
      </c>
      <c r="C1063" t="s">
        <v>15604</v>
      </c>
      <c r="D1063">
        <v>2</v>
      </c>
      <c r="E1063" t="s">
        <v>15605</v>
      </c>
      <c r="F1063" t="s">
        <v>26</v>
      </c>
      <c r="G1063" t="s">
        <v>13</v>
      </c>
      <c r="H1063" t="s">
        <v>624</v>
      </c>
      <c r="I1063" s="4">
        <f t="shared" si="16"/>
        <v>853.43750000000011</v>
      </c>
      <c r="J1063">
        <v>136.55000000000001</v>
      </c>
      <c r="K1063" s="14" t="s">
        <v>6145</v>
      </c>
    </row>
    <row r="1064" spans="1:11" hidden="1">
      <c r="A1064" t="s">
        <v>2907</v>
      </c>
      <c r="B1064" s="3">
        <v>41810</v>
      </c>
      <c r="C1064" t="s">
        <v>15606</v>
      </c>
      <c r="D1064">
        <v>2</v>
      </c>
      <c r="E1064" t="s">
        <v>15607</v>
      </c>
      <c r="F1064" t="s">
        <v>26</v>
      </c>
      <c r="G1064" t="s">
        <v>13</v>
      </c>
      <c r="H1064" t="s">
        <v>15608</v>
      </c>
      <c r="I1064" s="4">
        <f t="shared" si="16"/>
        <v>853.43750000000011</v>
      </c>
      <c r="J1064">
        <v>136.55000000000001</v>
      </c>
      <c r="K1064" s="14" t="s">
        <v>6145</v>
      </c>
    </row>
    <row r="1065" spans="1:11" hidden="1">
      <c r="A1065" t="s">
        <v>2909</v>
      </c>
      <c r="B1065" s="3">
        <v>41810</v>
      </c>
      <c r="C1065" t="s">
        <v>15609</v>
      </c>
      <c r="D1065">
        <v>2</v>
      </c>
      <c r="E1065" t="s">
        <v>15610</v>
      </c>
      <c r="F1065" t="s">
        <v>26</v>
      </c>
      <c r="G1065" t="s">
        <v>13</v>
      </c>
      <c r="H1065" t="s">
        <v>15611</v>
      </c>
      <c r="I1065" s="4">
        <f t="shared" si="16"/>
        <v>2525.875</v>
      </c>
      <c r="J1065">
        <v>404.14</v>
      </c>
      <c r="K1065" s="14" t="s">
        <v>6145</v>
      </c>
    </row>
    <row r="1066" spans="1:11" hidden="1">
      <c r="A1066" t="s">
        <v>796</v>
      </c>
      <c r="B1066" s="3">
        <v>41810</v>
      </c>
      <c r="C1066" t="s">
        <v>14291</v>
      </c>
      <c r="D1066">
        <v>2</v>
      </c>
      <c r="E1066" t="s">
        <v>15612</v>
      </c>
      <c r="F1066" t="s">
        <v>26</v>
      </c>
      <c r="G1066" t="s">
        <v>13</v>
      </c>
      <c r="H1066" t="s">
        <v>10964</v>
      </c>
      <c r="I1066" s="4">
        <f t="shared" si="16"/>
        <v>3008.625</v>
      </c>
      <c r="J1066">
        <v>481.38</v>
      </c>
      <c r="K1066" s="14" t="s">
        <v>6145</v>
      </c>
    </row>
    <row r="1067" spans="1:11" hidden="1">
      <c r="A1067" s="1" t="s">
        <v>2919</v>
      </c>
      <c r="B1067" s="13">
        <v>41810</v>
      </c>
      <c r="C1067" s="1" t="s">
        <v>14291</v>
      </c>
      <c r="D1067" s="1">
        <v>2</v>
      </c>
      <c r="E1067" s="1" t="s">
        <v>14292</v>
      </c>
      <c r="F1067" s="1" t="s">
        <v>26</v>
      </c>
      <c r="G1067" s="1" t="s">
        <v>13</v>
      </c>
      <c r="H1067" s="1" t="s">
        <v>10964</v>
      </c>
      <c r="I1067" s="4">
        <f t="shared" si="16"/>
        <v>2155.1875</v>
      </c>
      <c r="J1067" s="1">
        <v>344.83</v>
      </c>
      <c r="K1067" s="14" t="s">
        <v>6145</v>
      </c>
    </row>
    <row r="1068" spans="1:11" hidden="1">
      <c r="A1068" t="s">
        <v>2919</v>
      </c>
      <c r="B1068" s="3">
        <v>41810</v>
      </c>
      <c r="C1068" t="s">
        <v>14291</v>
      </c>
      <c r="D1068">
        <v>2</v>
      </c>
      <c r="E1068" t="s">
        <v>14292</v>
      </c>
      <c r="F1068" t="s">
        <v>26</v>
      </c>
      <c r="G1068" t="s">
        <v>13</v>
      </c>
      <c r="H1068" t="s">
        <v>10964</v>
      </c>
      <c r="I1068" s="4">
        <f t="shared" si="16"/>
        <v>3008.625</v>
      </c>
      <c r="J1068">
        <v>481.38</v>
      </c>
      <c r="K1068" s="14" t="s">
        <v>6145</v>
      </c>
    </row>
    <row r="1069" spans="1:11" hidden="1">
      <c r="A1069" t="s">
        <v>2919</v>
      </c>
      <c r="B1069" s="3">
        <v>41810</v>
      </c>
      <c r="C1069" t="s">
        <v>14291</v>
      </c>
      <c r="D1069">
        <v>2</v>
      </c>
      <c r="E1069" t="s">
        <v>14292</v>
      </c>
      <c r="F1069" t="s">
        <v>26</v>
      </c>
      <c r="G1069" t="s">
        <v>13</v>
      </c>
      <c r="H1069" t="s">
        <v>10964</v>
      </c>
      <c r="I1069" s="4">
        <f t="shared" si="16"/>
        <v>-2155.1875</v>
      </c>
      <c r="J1069">
        <v>-344.83</v>
      </c>
      <c r="K1069" s="14" t="s">
        <v>6145</v>
      </c>
    </row>
    <row r="1070" spans="1:11" hidden="1">
      <c r="A1070" t="s">
        <v>2923</v>
      </c>
      <c r="B1070" s="3">
        <v>41810</v>
      </c>
      <c r="C1070" t="s">
        <v>15613</v>
      </c>
      <c r="D1070">
        <v>2</v>
      </c>
      <c r="E1070" t="s">
        <v>15614</v>
      </c>
      <c r="F1070" t="s">
        <v>26</v>
      </c>
      <c r="G1070" t="s">
        <v>13</v>
      </c>
      <c r="H1070" t="s">
        <v>15615</v>
      </c>
      <c r="I1070" s="4">
        <f t="shared" si="16"/>
        <v>2525.875</v>
      </c>
      <c r="J1070">
        <v>404.14</v>
      </c>
      <c r="K1070" s="14" t="s">
        <v>6145</v>
      </c>
    </row>
    <row r="1071" spans="1:11" hidden="1">
      <c r="A1071" t="s">
        <v>2931</v>
      </c>
      <c r="B1071" s="3">
        <v>41810</v>
      </c>
      <c r="C1071" t="s">
        <v>15616</v>
      </c>
      <c r="D1071">
        <v>2</v>
      </c>
      <c r="E1071" t="s">
        <v>15617</v>
      </c>
      <c r="F1071" t="s">
        <v>26</v>
      </c>
      <c r="G1071" t="s">
        <v>13</v>
      </c>
      <c r="H1071" t="s">
        <v>12509</v>
      </c>
      <c r="I1071" s="4">
        <f t="shared" si="16"/>
        <v>1534.5</v>
      </c>
      <c r="J1071">
        <v>245.52</v>
      </c>
      <c r="K1071" s="14" t="s">
        <v>6145</v>
      </c>
    </row>
    <row r="1072" spans="1:11" hidden="1">
      <c r="A1072" t="s">
        <v>798</v>
      </c>
      <c r="B1072" s="3">
        <v>41810</v>
      </c>
      <c r="C1072" t="s">
        <v>15618</v>
      </c>
      <c r="D1072">
        <v>2</v>
      </c>
      <c r="E1072" t="s">
        <v>15619</v>
      </c>
      <c r="F1072" t="s">
        <v>26</v>
      </c>
      <c r="G1072" t="s">
        <v>13</v>
      </c>
      <c r="H1072" t="s">
        <v>15620</v>
      </c>
      <c r="I1072" s="4">
        <f t="shared" si="16"/>
        <v>853.43750000000011</v>
      </c>
      <c r="J1072">
        <v>136.55000000000001</v>
      </c>
      <c r="K1072" s="14" t="s">
        <v>6145</v>
      </c>
    </row>
    <row r="1073" spans="1:11" hidden="1">
      <c r="A1073" t="s">
        <v>2935</v>
      </c>
      <c r="B1073" s="3">
        <v>41810</v>
      </c>
      <c r="C1073" t="s">
        <v>15621</v>
      </c>
      <c r="D1073">
        <v>2</v>
      </c>
      <c r="E1073" t="s">
        <v>15622</v>
      </c>
      <c r="F1073" t="s">
        <v>26</v>
      </c>
      <c r="G1073" t="s">
        <v>13</v>
      </c>
      <c r="H1073" t="s">
        <v>5274</v>
      </c>
      <c r="I1073" s="4">
        <f t="shared" si="16"/>
        <v>853.43750000000011</v>
      </c>
      <c r="J1073">
        <v>136.55000000000001</v>
      </c>
      <c r="K1073" s="14" t="s">
        <v>6145</v>
      </c>
    </row>
    <row r="1074" spans="1:11" hidden="1">
      <c r="A1074" t="s">
        <v>2939</v>
      </c>
      <c r="B1074" s="3">
        <v>41810</v>
      </c>
      <c r="C1074" t="s">
        <v>15623</v>
      </c>
      <c r="D1074">
        <v>2</v>
      </c>
      <c r="E1074" t="s">
        <v>15624</v>
      </c>
      <c r="F1074" t="s">
        <v>26</v>
      </c>
      <c r="G1074" t="s">
        <v>13</v>
      </c>
      <c r="H1074" t="s">
        <v>483</v>
      </c>
      <c r="I1074" s="4">
        <f t="shared" si="16"/>
        <v>853.43750000000011</v>
      </c>
      <c r="J1074">
        <v>136.55000000000001</v>
      </c>
      <c r="K1074" s="14" t="s">
        <v>6145</v>
      </c>
    </row>
    <row r="1075" spans="1:11" hidden="1">
      <c r="A1075" t="s">
        <v>801</v>
      </c>
      <c r="B1075" s="3">
        <v>41810</v>
      </c>
      <c r="C1075" t="s">
        <v>15625</v>
      </c>
      <c r="D1075">
        <v>2</v>
      </c>
      <c r="E1075" t="s">
        <v>15626</v>
      </c>
      <c r="F1075" t="s">
        <v>26</v>
      </c>
      <c r="G1075" t="s">
        <v>13</v>
      </c>
      <c r="H1075" t="s">
        <v>15627</v>
      </c>
      <c r="I1075" s="4">
        <f t="shared" si="16"/>
        <v>2491.375</v>
      </c>
      <c r="J1075">
        <v>398.62</v>
      </c>
      <c r="K1075" s="14" t="s">
        <v>6145</v>
      </c>
    </row>
    <row r="1076" spans="1:11" hidden="1">
      <c r="A1076" t="s">
        <v>5730</v>
      </c>
      <c r="B1076" s="3">
        <v>41810</v>
      </c>
      <c r="C1076" t="s">
        <v>2</v>
      </c>
      <c r="D1076">
        <v>2</v>
      </c>
      <c r="E1076" t="s">
        <v>15628</v>
      </c>
      <c r="F1076" t="s">
        <v>18</v>
      </c>
      <c r="G1076" t="s">
        <v>3</v>
      </c>
      <c r="H1076" t="s">
        <v>88</v>
      </c>
      <c r="I1076" s="4">
        <f t="shared" si="16"/>
        <v>289.25</v>
      </c>
      <c r="J1076">
        <v>46.28</v>
      </c>
      <c r="K1076" s="4" t="s">
        <v>6149</v>
      </c>
    </row>
    <row r="1077" spans="1:11" hidden="1">
      <c r="A1077" t="s">
        <v>2947</v>
      </c>
      <c r="B1077" s="3">
        <v>41810</v>
      </c>
      <c r="C1077" t="s">
        <v>15629</v>
      </c>
      <c r="D1077">
        <v>2</v>
      </c>
      <c r="E1077" t="s">
        <v>15630</v>
      </c>
      <c r="F1077" t="s">
        <v>26</v>
      </c>
      <c r="G1077" t="s">
        <v>13</v>
      </c>
      <c r="H1077" t="s">
        <v>13869</v>
      </c>
      <c r="I1077" s="4">
        <f t="shared" si="16"/>
        <v>853.43750000000011</v>
      </c>
      <c r="J1077">
        <v>136.55000000000001</v>
      </c>
      <c r="K1077" s="14" t="s">
        <v>6145</v>
      </c>
    </row>
    <row r="1078" spans="1:11" hidden="1">
      <c r="A1078" t="s">
        <v>4498</v>
      </c>
      <c r="B1078" s="3">
        <v>41810</v>
      </c>
      <c r="C1078" t="s">
        <v>15631</v>
      </c>
      <c r="D1078">
        <v>2</v>
      </c>
      <c r="E1078" t="s">
        <v>15632</v>
      </c>
      <c r="F1078" t="s">
        <v>26</v>
      </c>
      <c r="G1078" t="s">
        <v>13</v>
      </c>
      <c r="H1078" t="s">
        <v>12955</v>
      </c>
      <c r="I1078" s="4">
        <f t="shared" si="16"/>
        <v>172.4375</v>
      </c>
      <c r="J1078">
        <v>27.59</v>
      </c>
      <c r="K1078" s="14" t="s">
        <v>6145</v>
      </c>
    </row>
    <row r="1079" spans="1:11" hidden="1">
      <c r="A1079" t="s">
        <v>2955</v>
      </c>
      <c r="B1079" s="3">
        <v>41811</v>
      </c>
      <c r="C1079" t="s">
        <v>652</v>
      </c>
      <c r="D1079">
        <v>2</v>
      </c>
      <c r="E1079" t="s">
        <v>15633</v>
      </c>
      <c r="F1079" t="s">
        <v>18</v>
      </c>
      <c r="G1079" t="s">
        <v>3</v>
      </c>
      <c r="H1079" t="s">
        <v>88</v>
      </c>
      <c r="I1079" s="4">
        <f t="shared" si="16"/>
        <v>1009.0624999999999</v>
      </c>
      <c r="J1079">
        <v>161.44999999999999</v>
      </c>
      <c r="K1079" s="4" t="s">
        <v>6149</v>
      </c>
    </row>
    <row r="1080" spans="1:11" hidden="1">
      <c r="A1080" t="s">
        <v>2959</v>
      </c>
      <c r="B1080" s="3">
        <v>41811</v>
      </c>
      <c r="C1080" t="s">
        <v>15634</v>
      </c>
      <c r="D1080">
        <v>2</v>
      </c>
      <c r="E1080" t="s">
        <v>15635</v>
      </c>
      <c r="F1080" t="s">
        <v>26</v>
      </c>
      <c r="G1080" t="s">
        <v>13</v>
      </c>
      <c r="H1080" t="s">
        <v>15636</v>
      </c>
      <c r="I1080" s="4">
        <f t="shared" si="16"/>
        <v>1534.5</v>
      </c>
      <c r="J1080">
        <v>245.52</v>
      </c>
      <c r="K1080" s="14" t="s">
        <v>6145</v>
      </c>
    </row>
    <row r="1081" spans="1:11" hidden="1">
      <c r="A1081" s="1" t="s">
        <v>2962</v>
      </c>
      <c r="B1081" s="13">
        <v>41811</v>
      </c>
      <c r="C1081" s="1" t="s">
        <v>14293</v>
      </c>
      <c r="D1081" s="1">
        <v>2</v>
      </c>
      <c r="E1081" s="1" t="s">
        <v>14294</v>
      </c>
      <c r="F1081" s="1" t="s">
        <v>26</v>
      </c>
      <c r="G1081" s="1" t="s">
        <v>13</v>
      </c>
      <c r="H1081" s="1" t="s">
        <v>13790</v>
      </c>
      <c r="I1081" s="4">
        <f t="shared" si="16"/>
        <v>2070.6875</v>
      </c>
      <c r="J1081" s="1">
        <v>331.31</v>
      </c>
      <c r="K1081" s="14" t="s">
        <v>6145</v>
      </c>
    </row>
    <row r="1082" spans="1:11" hidden="1">
      <c r="A1082" t="s">
        <v>2962</v>
      </c>
      <c r="B1082" s="3">
        <v>41811</v>
      </c>
      <c r="C1082" t="s">
        <v>14293</v>
      </c>
      <c r="D1082">
        <v>2</v>
      </c>
      <c r="E1082" t="s">
        <v>14294</v>
      </c>
      <c r="F1082" t="s">
        <v>26</v>
      </c>
      <c r="G1082" t="s">
        <v>13</v>
      </c>
      <c r="H1082" t="s">
        <v>13790</v>
      </c>
      <c r="I1082" s="4">
        <f t="shared" si="16"/>
        <v>2588.6875</v>
      </c>
      <c r="J1082">
        <v>414.19</v>
      </c>
      <c r="K1082" s="14" t="s">
        <v>6145</v>
      </c>
    </row>
    <row r="1083" spans="1:11" hidden="1">
      <c r="A1083" t="s">
        <v>2962</v>
      </c>
      <c r="B1083" s="3">
        <v>41811</v>
      </c>
      <c r="C1083" t="s">
        <v>14293</v>
      </c>
      <c r="D1083">
        <v>2</v>
      </c>
      <c r="E1083" t="s">
        <v>14294</v>
      </c>
      <c r="F1083" t="s">
        <v>26</v>
      </c>
      <c r="G1083" t="s">
        <v>13</v>
      </c>
      <c r="H1083" t="s">
        <v>13790</v>
      </c>
      <c r="I1083" s="4">
        <f t="shared" si="16"/>
        <v>-2070.6875</v>
      </c>
      <c r="J1083">
        <v>-331.31</v>
      </c>
      <c r="K1083" s="14" t="s">
        <v>6145</v>
      </c>
    </row>
    <row r="1084" spans="1:11" hidden="1">
      <c r="A1084" t="s">
        <v>2964</v>
      </c>
      <c r="B1084" s="3">
        <v>41811</v>
      </c>
      <c r="C1084" t="s">
        <v>2</v>
      </c>
      <c r="D1084">
        <v>2</v>
      </c>
      <c r="E1084" t="s">
        <v>15637</v>
      </c>
      <c r="F1084" t="s">
        <v>18</v>
      </c>
      <c r="G1084" t="s">
        <v>3</v>
      </c>
      <c r="H1084" t="s">
        <v>5939</v>
      </c>
      <c r="I1084" s="4">
        <f t="shared" si="16"/>
        <v>1042</v>
      </c>
      <c r="J1084">
        <v>166.72</v>
      </c>
      <c r="K1084" s="4" t="s">
        <v>6149</v>
      </c>
    </row>
    <row r="1085" spans="1:11" hidden="1">
      <c r="A1085" t="s">
        <v>2968</v>
      </c>
      <c r="B1085" s="3">
        <v>41811</v>
      </c>
      <c r="C1085" t="s">
        <v>15638</v>
      </c>
      <c r="D1085">
        <v>2</v>
      </c>
      <c r="E1085" t="s">
        <v>15639</v>
      </c>
      <c r="F1085" t="s">
        <v>26</v>
      </c>
      <c r="G1085" t="s">
        <v>13</v>
      </c>
      <c r="H1085" t="s">
        <v>7899</v>
      </c>
      <c r="I1085" s="4">
        <f t="shared" si="16"/>
        <v>344.8125</v>
      </c>
      <c r="J1085">
        <v>55.17</v>
      </c>
      <c r="K1085" s="14" t="s">
        <v>6145</v>
      </c>
    </row>
    <row r="1086" spans="1:11" hidden="1">
      <c r="A1086" t="s">
        <v>8684</v>
      </c>
      <c r="B1086" s="3">
        <v>41811</v>
      </c>
      <c r="C1086" t="s">
        <v>15640</v>
      </c>
      <c r="D1086">
        <v>2</v>
      </c>
      <c r="E1086" t="s">
        <v>15641</v>
      </c>
      <c r="F1086" t="s">
        <v>26</v>
      </c>
      <c r="G1086" t="s">
        <v>13</v>
      </c>
      <c r="H1086" t="s">
        <v>15642</v>
      </c>
      <c r="I1086" s="4">
        <f t="shared" si="16"/>
        <v>3413.8125</v>
      </c>
      <c r="J1086">
        <v>546.21</v>
      </c>
      <c r="K1086" s="14" t="s">
        <v>6145</v>
      </c>
    </row>
    <row r="1087" spans="1:11" hidden="1">
      <c r="A1087" t="s">
        <v>819</v>
      </c>
      <c r="B1087" s="3">
        <v>41811</v>
      </c>
      <c r="C1087" t="s">
        <v>15643</v>
      </c>
      <c r="D1087">
        <v>2</v>
      </c>
      <c r="E1087" t="s">
        <v>15644</v>
      </c>
      <c r="F1087" t="s">
        <v>26</v>
      </c>
      <c r="G1087" t="s">
        <v>13</v>
      </c>
      <c r="H1087" t="s">
        <v>15645</v>
      </c>
      <c r="I1087" s="4">
        <f t="shared" si="16"/>
        <v>3963.8125</v>
      </c>
      <c r="J1087">
        <v>634.21</v>
      </c>
      <c r="K1087" s="14" t="s">
        <v>6145</v>
      </c>
    </row>
    <row r="1088" spans="1:11" hidden="1">
      <c r="A1088" t="s">
        <v>2979</v>
      </c>
      <c r="B1088" s="3">
        <v>41811</v>
      </c>
      <c r="C1088" t="s">
        <v>15646</v>
      </c>
      <c r="D1088">
        <v>2</v>
      </c>
      <c r="E1088" t="s">
        <v>15647</v>
      </c>
      <c r="F1088" t="s">
        <v>26</v>
      </c>
      <c r="G1088" t="s">
        <v>13</v>
      </c>
      <c r="H1088" t="s">
        <v>15648</v>
      </c>
      <c r="I1088" s="4">
        <f t="shared" si="16"/>
        <v>1534.5</v>
      </c>
      <c r="J1088">
        <v>245.52</v>
      </c>
      <c r="K1088" s="14" t="s">
        <v>6145</v>
      </c>
    </row>
    <row r="1089" spans="1:11" hidden="1">
      <c r="A1089" t="s">
        <v>2983</v>
      </c>
      <c r="B1089" s="3">
        <v>41811</v>
      </c>
      <c r="C1089" t="s">
        <v>15649</v>
      </c>
      <c r="D1089">
        <v>2</v>
      </c>
      <c r="E1089" t="s">
        <v>15650</v>
      </c>
      <c r="F1089" t="s">
        <v>26</v>
      </c>
      <c r="G1089" t="s">
        <v>13</v>
      </c>
      <c r="H1089" t="s">
        <v>4102</v>
      </c>
      <c r="I1089" s="4">
        <f t="shared" si="16"/>
        <v>853.43750000000011</v>
      </c>
      <c r="J1089">
        <v>136.55000000000001</v>
      </c>
      <c r="K1089" s="14" t="s">
        <v>6145</v>
      </c>
    </row>
    <row r="1090" spans="1:11" hidden="1">
      <c r="A1090" t="s">
        <v>2987</v>
      </c>
      <c r="B1090" s="3">
        <v>41811</v>
      </c>
      <c r="C1090" t="s">
        <v>15651</v>
      </c>
      <c r="D1090">
        <v>2</v>
      </c>
      <c r="E1090" t="s">
        <v>15652</v>
      </c>
      <c r="F1090" t="s">
        <v>26</v>
      </c>
      <c r="G1090" t="s">
        <v>13</v>
      </c>
      <c r="H1090" t="s">
        <v>411</v>
      </c>
      <c r="I1090" s="4">
        <f t="shared" si="16"/>
        <v>853.43750000000011</v>
      </c>
      <c r="J1090">
        <v>136.55000000000001</v>
      </c>
      <c r="K1090" s="14" t="s">
        <v>6145</v>
      </c>
    </row>
    <row r="1091" spans="1:11" hidden="1">
      <c r="A1091" s="1" t="s">
        <v>2990</v>
      </c>
      <c r="B1091" s="13">
        <v>41811</v>
      </c>
      <c r="C1091" s="1" t="s">
        <v>14295</v>
      </c>
      <c r="D1091" s="1">
        <v>2</v>
      </c>
      <c r="E1091" s="1" t="s">
        <v>14296</v>
      </c>
      <c r="F1091" s="1" t="s">
        <v>26</v>
      </c>
      <c r="G1091" s="1" t="s">
        <v>13</v>
      </c>
      <c r="H1091" s="1" t="s">
        <v>13870</v>
      </c>
      <c r="I1091" s="4">
        <f t="shared" si="16"/>
        <v>3413.8125</v>
      </c>
      <c r="J1091" s="1">
        <v>546.21</v>
      </c>
      <c r="K1091" s="14" t="s">
        <v>6145</v>
      </c>
    </row>
    <row r="1092" spans="1:11" hidden="1">
      <c r="A1092" t="s">
        <v>2990</v>
      </c>
      <c r="B1092" s="3">
        <v>41811</v>
      </c>
      <c r="C1092" t="s">
        <v>14295</v>
      </c>
      <c r="D1092">
        <v>2</v>
      </c>
      <c r="E1092" t="s">
        <v>14296</v>
      </c>
      <c r="F1092" t="s">
        <v>26</v>
      </c>
      <c r="G1092" t="s">
        <v>13</v>
      </c>
      <c r="H1092" t="s">
        <v>13870</v>
      </c>
      <c r="I1092" s="4">
        <f t="shared" si="16"/>
        <v>3413.8125</v>
      </c>
      <c r="J1092">
        <v>546.21</v>
      </c>
      <c r="K1092" s="14" t="s">
        <v>6145</v>
      </c>
    </row>
    <row r="1093" spans="1:11" hidden="1">
      <c r="A1093" t="s">
        <v>2990</v>
      </c>
      <c r="B1093" s="3">
        <v>41811</v>
      </c>
      <c r="C1093" t="s">
        <v>14295</v>
      </c>
      <c r="D1093">
        <v>2</v>
      </c>
      <c r="E1093" t="s">
        <v>14296</v>
      </c>
      <c r="F1093" t="s">
        <v>26</v>
      </c>
      <c r="G1093" t="s">
        <v>13</v>
      </c>
      <c r="H1093" t="s">
        <v>13870</v>
      </c>
      <c r="I1093" s="4">
        <f t="shared" si="16"/>
        <v>-3413.8125</v>
      </c>
      <c r="J1093">
        <v>-546.21</v>
      </c>
      <c r="K1093" s="14" t="s">
        <v>6145</v>
      </c>
    </row>
    <row r="1094" spans="1:11" hidden="1">
      <c r="A1094" t="s">
        <v>2993</v>
      </c>
      <c r="B1094" s="3">
        <v>41811</v>
      </c>
      <c r="C1094" t="s">
        <v>15653</v>
      </c>
      <c r="D1094">
        <v>2</v>
      </c>
      <c r="E1094" t="s">
        <v>15654</v>
      </c>
      <c r="F1094" t="s">
        <v>26</v>
      </c>
      <c r="G1094" t="s">
        <v>13</v>
      </c>
      <c r="H1094" t="s">
        <v>148</v>
      </c>
      <c r="I1094" s="4">
        <f t="shared" si="16"/>
        <v>853.43750000000011</v>
      </c>
      <c r="J1094">
        <v>136.55000000000001</v>
      </c>
      <c r="K1094" s="14" t="s">
        <v>6145</v>
      </c>
    </row>
    <row r="1095" spans="1:11" hidden="1">
      <c r="A1095" t="s">
        <v>8685</v>
      </c>
      <c r="B1095" s="3">
        <v>41811</v>
      </c>
      <c r="C1095" t="s">
        <v>15655</v>
      </c>
      <c r="D1095">
        <v>2</v>
      </c>
      <c r="E1095" t="s">
        <v>15656</v>
      </c>
      <c r="F1095" t="s">
        <v>26</v>
      </c>
      <c r="G1095" t="s">
        <v>13</v>
      </c>
      <c r="H1095" t="s">
        <v>15657</v>
      </c>
      <c r="I1095" s="4">
        <f t="shared" si="16"/>
        <v>853.43750000000011</v>
      </c>
      <c r="J1095">
        <v>136.55000000000001</v>
      </c>
      <c r="K1095" s="14" t="s">
        <v>6145</v>
      </c>
    </row>
    <row r="1096" spans="1:11" hidden="1">
      <c r="A1096" t="s">
        <v>2995</v>
      </c>
      <c r="B1096" s="3">
        <v>41811</v>
      </c>
      <c r="C1096" t="s">
        <v>15658</v>
      </c>
      <c r="D1096">
        <v>2</v>
      </c>
      <c r="E1096" t="s">
        <v>15659</v>
      </c>
      <c r="F1096" t="s">
        <v>26</v>
      </c>
      <c r="G1096" t="s">
        <v>13</v>
      </c>
      <c r="H1096" t="s">
        <v>15660</v>
      </c>
      <c r="I1096" s="4">
        <f t="shared" si="16"/>
        <v>853.43750000000011</v>
      </c>
      <c r="J1096">
        <v>136.55000000000001</v>
      </c>
      <c r="K1096" s="14" t="s">
        <v>6145</v>
      </c>
    </row>
    <row r="1097" spans="1:11" hidden="1">
      <c r="A1097" t="s">
        <v>2998</v>
      </c>
      <c r="B1097" s="3">
        <v>41811</v>
      </c>
      <c r="C1097" t="s">
        <v>15661</v>
      </c>
      <c r="D1097">
        <v>2</v>
      </c>
      <c r="E1097" t="s">
        <v>15662</v>
      </c>
      <c r="F1097" t="s">
        <v>26</v>
      </c>
      <c r="G1097" t="s">
        <v>13</v>
      </c>
      <c r="H1097" t="s">
        <v>5245</v>
      </c>
      <c r="I1097" s="4">
        <f t="shared" si="16"/>
        <v>344.8125</v>
      </c>
      <c r="J1097">
        <v>55.17</v>
      </c>
      <c r="K1097" s="14" t="s">
        <v>6145</v>
      </c>
    </row>
    <row r="1098" spans="1:11" hidden="1">
      <c r="A1098" t="s">
        <v>3002</v>
      </c>
      <c r="B1098" s="3">
        <v>41811</v>
      </c>
      <c r="C1098" t="s">
        <v>15663</v>
      </c>
      <c r="D1098">
        <v>2</v>
      </c>
      <c r="E1098" t="s">
        <v>15664</v>
      </c>
      <c r="F1098" t="s">
        <v>26</v>
      </c>
      <c r="G1098" t="s">
        <v>13</v>
      </c>
      <c r="H1098" t="s">
        <v>6008</v>
      </c>
      <c r="I1098" s="4">
        <f t="shared" ref="I1098:I1161" si="17">J1098*100/16</f>
        <v>1775.875</v>
      </c>
      <c r="J1098">
        <v>284.14</v>
      </c>
      <c r="K1098" s="14" t="s">
        <v>6145</v>
      </c>
    </row>
    <row r="1099" spans="1:11" hidden="1">
      <c r="A1099" t="s">
        <v>3006</v>
      </c>
      <c r="B1099" s="3">
        <v>41811</v>
      </c>
      <c r="C1099" t="s">
        <v>15665</v>
      </c>
      <c r="D1099">
        <v>2</v>
      </c>
      <c r="E1099" t="s">
        <v>15666</v>
      </c>
      <c r="F1099" t="s">
        <v>26</v>
      </c>
      <c r="G1099" t="s">
        <v>13</v>
      </c>
      <c r="H1099" t="s">
        <v>15667</v>
      </c>
      <c r="I1099" s="4">
        <f t="shared" si="17"/>
        <v>853.43750000000011</v>
      </c>
      <c r="J1099">
        <v>136.55000000000001</v>
      </c>
      <c r="K1099" s="14" t="s">
        <v>6145</v>
      </c>
    </row>
    <row r="1100" spans="1:11" hidden="1">
      <c r="A1100" t="s">
        <v>5827</v>
      </c>
      <c r="B1100" s="3">
        <v>41813</v>
      </c>
      <c r="C1100" t="s">
        <v>15668</v>
      </c>
      <c r="D1100">
        <v>2</v>
      </c>
      <c r="E1100" t="s">
        <v>15669</v>
      </c>
      <c r="F1100" t="s">
        <v>26</v>
      </c>
      <c r="G1100" t="s">
        <v>13</v>
      </c>
      <c r="H1100" t="s">
        <v>689</v>
      </c>
      <c r="I1100" s="4">
        <f t="shared" si="17"/>
        <v>853.43750000000011</v>
      </c>
      <c r="J1100">
        <v>136.55000000000001</v>
      </c>
      <c r="K1100" s="14" t="s">
        <v>6145</v>
      </c>
    </row>
    <row r="1101" spans="1:11" hidden="1">
      <c r="A1101" t="s">
        <v>3010</v>
      </c>
      <c r="B1101" s="3">
        <v>41813</v>
      </c>
      <c r="C1101" t="s">
        <v>15670</v>
      </c>
      <c r="D1101">
        <v>2</v>
      </c>
      <c r="E1101" t="s">
        <v>15671</v>
      </c>
      <c r="F1101" t="s">
        <v>26</v>
      </c>
      <c r="G1101" t="s">
        <v>13</v>
      </c>
      <c r="H1101" t="s">
        <v>27</v>
      </c>
      <c r="I1101" s="4">
        <f t="shared" si="17"/>
        <v>2525.875</v>
      </c>
      <c r="J1101">
        <v>404.14</v>
      </c>
      <c r="K1101" s="14" t="s">
        <v>6145</v>
      </c>
    </row>
    <row r="1102" spans="1:11" hidden="1">
      <c r="A1102" t="s">
        <v>3014</v>
      </c>
      <c r="B1102" s="3">
        <v>41813</v>
      </c>
      <c r="C1102" t="s">
        <v>15672</v>
      </c>
      <c r="D1102">
        <v>2</v>
      </c>
      <c r="E1102" t="s">
        <v>15673</v>
      </c>
      <c r="F1102" t="s">
        <v>26</v>
      </c>
      <c r="G1102" t="s">
        <v>13</v>
      </c>
      <c r="H1102" t="s">
        <v>5720</v>
      </c>
      <c r="I1102" s="4">
        <f t="shared" si="17"/>
        <v>853.43750000000011</v>
      </c>
      <c r="J1102">
        <v>136.55000000000001</v>
      </c>
      <c r="K1102" s="14" t="s">
        <v>6145</v>
      </c>
    </row>
    <row r="1103" spans="1:11" hidden="1">
      <c r="A1103" t="s">
        <v>3017</v>
      </c>
      <c r="B1103" s="3">
        <v>41813</v>
      </c>
      <c r="C1103" t="s">
        <v>15674</v>
      </c>
      <c r="D1103">
        <v>2</v>
      </c>
      <c r="E1103" t="s">
        <v>15675</v>
      </c>
      <c r="F1103" t="s">
        <v>26</v>
      </c>
      <c r="G1103" t="s">
        <v>13</v>
      </c>
      <c r="H1103" t="s">
        <v>15676</v>
      </c>
      <c r="I1103" s="4">
        <f t="shared" si="17"/>
        <v>853.43750000000011</v>
      </c>
      <c r="J1103">
        <v>136.55000000000001</v>
      </c>
      <c r="K1103" s="14" t="s">
        <v>6145</v>
      </c>
    </row>
    <row r="1104" spans="1:11" hidden="1">
      <c r="A1104" t="s">
        <v>5839</v>
      </c>
      <c r="B1104" s="3">
        <v>41813</v>
      </c>
      <c r="C1104" t="s">
        <v>15677</v>
      </c>
      <c r="D1104">
        <v>2</v>
      </c>
      <c r="E1104" t="s">
        <v>15678</v>
      </c>
      <c r="F1104" t="s">
        <v>26</v>
      </c>
      <c r="G1104" t="s">
        <v>13</v>
      </c>
      <c r="H1104" t="s">
        <v>7669</v>
      </c>
      <c r="I1104" s="4">
        <f t="shared" si="17"/>
        <v>517.25</v>
      </c>
      <c r="J1104">
        <v>82.76</v>
      </c>
      <c r="K1104" s="14" t="s">
        <v>6145</v>
      </c>
    </row>
    <row r="1105" spans="1:11" hidden="1">
      <c r="A1105" t="s">
        <v>3020</v>
      </c>
      <c r="B1105" s="3">
        <v>41813</v>
      </c>
      <c r="C1105" t="s">
        <v>2</v>
      </c>
      <c r="D1105">
        <v>2</v>
      </c>
      <c r="E1105" t="s">
        <v>15679</v>
      </c>
      <c r="F1105" t="s">
        <v>18</v>
      </c>
      <c r="G1105" t="s">
        <v>3</v>
      </c>
      <c r="H1105" t="s">
        <v>15680</v>
      </c>
      <c r="I1105" s="4">
        <f t="shared" si="17"/>
        <v>841.75</v>
      </c>
      <c r="J1105">
        <v>134.68</v>
      </c>
      <c r="K1105" s="4" t="s">
        <v>6149</v>
      </c>
    </row>
    <row r="1106" spans="1:11" hidden="1">
      <c r="A1106" t="s">
        <v>3023</v>
      </c>
      <c r="B1106" s="3">
        <v>41813</v>
      </c>
      <c r="C1106" t="s">
        <v>15681</v>
      </c>
      <c r="D1106">
        <v>2</v>
      </c>
      <c r="E1106" t="s">
        <v>15682</v>
      </c>
      <c r="F1106" t="s">
        <v>26</v>
      </c>
      <c r="G1106" t="s">
        <v>13</v>
      </c>
      <c r="H1106" t="s">
        <v>7215</v>
      </c>
      <c r="I1106" s="4">
        <f t="shared" si="17"/>
        <v>853.43750000000011</v>
      </c>
      <c r="J1106">
        <v>136.55000000000001</v>
      </c>
      <c r="K1106" s="14" t="s">
        <v>6145</v>
      </c>
    </row>
    <row r="1107" spans="1:11" hidden="1">
      <c r="A1107" t="s">
        <v>820</v>
      </c>
      <c r="B1107" s="3">
        <v>41813</v>
      </c>
      <c r="C1107" t="s">
        <v>15683</v>
      </c>
      <c r="D1107">
        <v>2</v>
      </c>
      <c r="E1107" t="s">
        <v>15684</v>
      </c>
      <c r="F1107" t="s">
        <v>26</v>
      </c>
      <c r="G1107" t="s">
        <v>13</v>
      </c>
      <c r="H1107" t="s">
        <v>15685</v>
      </c>
      <c r="I1107" s="4">
        <f t="shared" si="17"/>
        <v>853.43750000000011</v>
      </c>
      <c r="J1107">
        <v>136.55000000000001</v>
      </c>
      <c r="K1107" s="14" t="s">
        <v>6145</v>
      </c>
    </row>
    <row r="1108" spans="1:11" hidden="1">
      <c r="A1108" t="s">
        <v>821</v>
      </c>
      <c r="B1108" s="3">
        <v>41813</v>
      </c>
      <c r="C1108" t="s">
        <v>15686</v>
      </c>
      <c r="D1108">
        <v>2</v>
      </c>
      <c r="E1108" t="s">
        <v>15687</v>
      </c>
      <c r="F1108" t="s">
        <v>26</v>
      </c>
      <c r="G1108" t="s">
        <v>13</v>
      </c>
      <c r="H1108" t="s">
        <v>6014</v>
      </c>
      <c r="I1108" s="4">
        <f t="shared" si="17"/>
        <v>2525.875</v>
      </c>
      <c r="J1108">
        <v>404.14</v>
      </c>
      <c r="K1108" s="14" t="s">
        <v>6145</v>
      </c>
    </row>
    <row r="1109" spans="1:11" hidden="1">
      <c r="A1109" t="s">
        <v>823</v>
      </c>
      <c r="B1109" s="3">
        <v>41813</v>
      </c>
      <c r="C1109" t="s">
        <v>2</v>
      </c>
      <c r="D1109">
        <v>2</v>
      </c>
      <c r="E1109" t="s">
        <v>15688</v>
      </c>
      <c r="F1109" t="s">
        <v>18</v>
      </c>
      <c r="G1109" t="s">
        <v>3</v>
      </c>
      <c r="H1109" t="s">
        <v>4572</v>
      </c>
      <c r="I1109" s="4">
        <f t="shared" si="17"/>
        <v>1017.5625</v>
      </c>
      <c r="J1109">
        <v>162.81</v>
      </c>
      <c r="K1109" s="4" t="s">
        <v>6149</v>
      </c>
    </row>
    <row r="1110" spans="1:11" hidden="1">
      <c r="A1110" s="1" t="s">
        <v>5856</v>
      </c>
      <c r="B1110" s="13">
        <v>41813</v>
      </c>
      <c r="C1110" s="1" t="s">
        <v>14297</v>
      </c>
      <c r="D1110" s="1">
        <v>2</v>
      </c>
      <c r="E1110" s="1" t="s">
        <v>14298</v>
      </c>
      <c r="F1110" s="1" t="s">
        <v>26</v>
      </c>
      <c r="G1110" s="1" t="s">
        <v>13</v>
      </c>
      <c r="H1110" s="1" t="s">
        <v>4536</v>
      </c>
      <c r="I1110" s="4">
        <f t="shared" si="17"/>
        <v>3398.25</v>
      </c>
      <c r="J1110" s="1">
        <v>543.72</v>
      </c>
      <c r="K1110" s="14" t="s">
        <v>6145</v>
      </c>
    </row>
    <row r="1111" spans="1:11" hidden="1">
      <c r="A1111" t="s">
        <v>5856</v>
      </c>
      <c r="B1111" s="3">
        <v>41813</v>
      </c>
      <c r="C1111" t="s">
        <v>14297</v>
      </c>
      <c r="D1111">
        <v>2</v>
      </c>
      <c r="E1111" t="s">
        <v>14298</v>
      </c>
      <c r="F1111" t="s">
        <v>26</v>
      </c>
      <c r="G1111" t="s">
        <v>13</v>
      </c>
      <c r="H1111" t="s">
        <v>4536</v>
      </c>
      <c r="I1111" s="4">
        <f t="shared" si="17"/>
        <v>3398.25</v>
      </c>
      <c r="J1111">
        <v>543.72</v>
      </c>
      <c r="K1111" s="14" t="s">
        <v>6145</v>
      </c>
    </row>
    <row r="1112" spans="1:11" hidden="1">
      <c r="A1112" t="s">
        <v>5856</v>
      </c>
      <c r="B1112" s="3">
        <v>41813</v>
      </c>
      <c r="C1112" t="s">
        <v>14297</v>
      </c>
      <c r="D1112">
        <v>2</v>
      </c>
      <c r="E1112" t="s">
        <v>14298</v>
      </c>
      <c r="F1112" t="s">
        <v>26</v>
      </c>
      <c r="G1112" t="s">
        <v>13</v>
      </c>
      <c r="H1112" t="s">
        <v>4536</v>
      </c>
      <c r="I1112" s="4">
        <f t="shared" si="17"/>
        <v>-3398.25</v>
      </c>
      <c r="J1112">
        <v>-543.72</v>
      </c>
      <c r="K1112" s="14" t="s">
        <v>6145</v>
      </c>
    </row>
    <row r="1113" spans="1:11" hidden="1">
      <c r="A1113" t="s">
        <v>3037</v>
      </c>
      <c r="B1113" s="3">
        <v>41813</v>
      </c>
      <c r="C1113" t="s">
        <v>14747</v>
      </c>
      <c r="D1113">
        <v>2</v>
      </c>
      <c r="E1113" t="s">
        <v>15689</v>
      </c>
      <c r="F1113" t="s">
        <v>26</v>
      </c>
      <c r="G1113" t="s">
        <v>13</v>
      </c>
      <c r="H1113" t="s">
        <v>14749</v>
      </c>
      <c r="I1113" s="4">
        <f t="shared" si="17"/>
        <v>853.43750000000011</v>
      </c>
      <c r="J1113">
        <v>136.55000000000001</v>
      </c>
      <c r="K1113" s="14" t="s">
        <v>6145</v>
      </c>
    </row>
    <row r="1114" spans="1:11" hidden="1">
      <c r="A1114" s="1" t="s">
        <v>920</v>
      </c>
      <c r="B1114" s="13">
        <v>41813</v>
      </c>
      <c r="C1114" s="1" t="s">
        <v>16</v>
      </c>
      <c r="D1114" s="1">
        <v>2</v>
      </c>
      <c r="E1114" s="1" t="s">
        <v>14299</v>
      </c>
      <c r="F1114" s="1" t="s">
        <v>18</v>
      </c>
      <c r="G1114" s="1" t="s">
        <v>3</v>
      </c>
      <c r="H1114" s="1" t="s">
        <v>7586</v>
      </c>
      <c r="I1114" s="4">
        <f t="shared" si="17"/>
        <v>1505.9375</v>
      </c>
      <c r="J1114" s="1">
        <v>240.95</v>
      </c>
      <c r="K1114" s="4" t="s">
        <v>6149</v>
      </c>
    </row>
    <row r="1115" spans="1:11" hidden="1">
      <c r="A1115" t="s">
        <v>920</v>
      </c>
      <c r="B1115" s="3">
        <v>41813</v>
      </c>
      <c r="C1115" t="s">
        <v>16</v>
      </c>
      <c r="D1115">
        <v>2</v>
      </c>
      <c r="E1115" t="s">
        <v>14299</v>
      </c>
      <c r="F1115" t="s">
        <v>18</v>
      </c>
      <c r="G1115" t="s">
        <v>3</v>
      </c>
      <c r="H1115" t="s">
        <v>7586</v>
      </c>
      <c r="I1115" s="4">
        <f t="shared" si="17"/>
        <v>1898.8125</v>
      </c>
      <c r="J1115">
        <v>303.81</v>
      </c>
      <c r="K1115" s="4" t="s">
        <v>6149</v>
      </c>
    </row>
    <row r="1116" spans="1:11" hidden="1">
      <c r="A1116" t="s">
        <v>920</v>
      </c>
      <c r="B1116" s="3">
        <v>41813</v>
      </c>
      <c r="C1116" t="s">
        <v>16</v>
      </c>
      <c r="D1116">
        <v>2</v>
      </c>
      <c r="E1116" t="s">
        <v>14299</v>
      </c>
      <c r="F1116" t="s">
        <v>18</v>
      </c>
      <c r="G1116" t="s">
        <v>3</v>
      </c>
      <c r="H1116" t="s">
        <v>7586</v>
      </c>
      <c r="I1116" s="4">
        <f t="shared" si="17"/>
        <v>-1505.9375</v>
      </c>
      <c r="J1116">
        <v>-240.95</v>
      </c>
      <c r="K1116" s="4" t="s">
        <v>6149</v>
      </c>
    </row>
    <row r="1117" spans="1:11" hidden="1">
      <c r="A1117" t="s">
        <v>3041</v>
      </c>
      <c r="B1117" s="3">
        <v>41813</v>
      </c>
      <c r="C1117" t="s">
        <v>15690</v>
      </c>
      <c r="D1117">
        <v>2</v>
      </c>
      <c r="E1117" t="s">
        <v>15691</v>
      </c>
      <c r="F1117" t="s">
        <v>26</v>
      </c>
      <c r="G1117" t="s">
        <v>13</v>
      </c>
      <c r="H1117" t="s">
        <v>15692</v>
      </c>
      <c r="I1117" s="4">
        <f t="shared" si="17"/>
        <v>762.6875</v>
      </c>
      <c r="J1117">
        <v>122.03</v>
      </c>
      <c r="K1117" s="14" t="s">
        <v>6145</v>
      </c>
    </row>
    <row r="1118" spans="1:11" hidden="1">
      <c r="A1118" t="s">
        <v>921</v>
      </c>
      <c r="B1118" s="3">
        <v>41813</v>
      </c>
      <c r="C1118" t="s">
        <v>15693</v>
      </c>
      <c r="D1118">
        <v>2</v>
      </c>
      <c r="E1118" t="s">
        <v>15694</v>
      </c>
      <c r="F1118" t="s">
        <v>26</v>
      </c>
      <c r="G1118" t="s">
        <v>13</v>
      </c>
      <c r="H1118" t="s">
        <v>15695</v>
      </c>
      <c r="I1118" s="4">
        <f t="shared" si="17"/>
        <v>1534.5</v>
      </c>
      <c r="J1118">
        <v>245.52</v>
      </c>
      <c r="K1118" s="14" t="s">
        <v>6145</v>
      </c>
    </row>
    <row r="1119" spans="1:11" hidden="1">
      <c r="A1119" t="s">
        <v>3044</v>
      </c>
      <c r="B1119" s="3">
        <v>41813</v>
      </c>
      <c r="C1119" t="s">
        <v>15696</v>
      </c>
      <c r="D1119">
        <v>2</v>
      </c>
      <c r="E1119" t="s">
        <v>15697</v>
      </c>
      <c r="F1119" t="s">
        <v>26</v>
      </c>
      <c r="G1119" t="s">
        <v>13</v>
      </c>
      <c r="H1119" t="s">
        <v>170</v>
      </c>
      <c r="I1119" s="4">
        <f t="shared" si="17"/>
        <v>853.43750000000011</v>
      </c>
      <c r="J1119">
        <v>136.55000000000001</v>
      </c>
      <c r="K1119" s="14" t="s">
        <v>6145</v>
      </c>
    </row>
    <row r="1120" spans="1:11" hidden="1">
      <c r="A1120" t="s">
        <v>4502</v>
      </c>
      <c r="B1120" s="3">
        <v>41813</v>
      </c>
      <c r="C1120" t="s">
        <v>15698</v>
      </c>
      <c r="D1120">
        <v>2</v>
      </c>
      <c r="E1120" t="s">
        <v>15699</v>
      </c>
      <c r="F1120" t="s">
        <v>26</v>
      </c>
      <c r="G1120" t="s">
        <v>13</v>
      </c>
      <c r="H1120" t="s">
        <v>10032</v>
      </c>
      <c r="I1120" s="4">
        <f t="shared" si="17"/>
        <v>1534.5</v>
      </c>
      <c r="J1120">
        <v>245.52</v>
      </c>
      <c r="K1120" s="14" t="s">
        <v>6145</v>
      </c>
    </row>
    <row r="1121" spans="1:11" hidden="1">
      <c r="A1121" t="s">
        <v>923</v>
      </c>
      <c r="B1121" s="3">
        <v>41813</v>
      </c>
      <c r="C1121" t="s">
        <v>15700</v>
      </c>
      <c r="D1121">
        <v>2</v>
      </c>
      <c r="E1121" t="s">
        <v>15701</v>
      </c>
      <c r="F1121" t="s">
        <v>26</v>
      </c>
      <c r="G1121" t="s">
        <v>13</v>
      </c>
      <c r="H1121" t="s">
        <v>14266</v>
      </c>
      <c r="I1121" s="4">
        <f t="shared" si="17"/>
        <v>3054.1875</v>
      </c>
      <c r="J1121">
        <v>488.67</v>
      </c>
      <c r="K1121" s="14" t="s">
        <v>6145</v>
      </c>
    </row>
    <row r="1122" spans="1:11" hidden="1">
      <c r="A1122" t="s">
        <v>926</v>
      </c>
      <c r="B1122" s="3">
        <v>41813</v>
      </c>
      <c r="C1122" t="s">
        <v>14735</v>
      </c>
      <c r="D1122">
        <v>2</v>
      </c>
      <c r="E1122" t="s">
        <v>15702</v>
      </c>
      <c r="F1122" t="s">
        <v>26</v>
      </c>
      <c r="G1122" t="s">
        <v>13</v>
      </c>
      <c r="H1122" t="s">
        <v>14737</v>
      </c>
      <c r="I1122" s="4">
        <f t="shared" si="17"/>
        <v>853.43750000000011</v>
      </c>
      <c r="J1122">
        <v>136.55000000000001</v>
      </c>
      <c r="K1122" s="14" t="s">
        <v>6145</v>
      </c>
    </row>
    <row r="1123" spans="1:11" hidden="1">
      <c r="A1123" t="s">
        <v>3047</v>
      </c>
      <c r="B1123" s="3">
        <v>41813</v>
      </c>
      <c r="C1123" t="s">
        <v>15703</v>
      </c>
      <c r="D1123">
        <v>2</v>
      </c>
      <c r="E1123" t="s">
        <v>15704</v>
      </c>
      <c r="F1123" t="s">
        <v>26</v>
      </c>
      <c r="G1123" t="s">
        <v>13</v>
      </c>
      <c r="H1123" t="s">
        <v>15705</v>
      </c>
      <c r="I1123" s="4">
        <f t="shared" si="17"/>
        <v>853.43750000000011</v>
      </c>
      <c r="J1123">
        <v>136.55000000000001</v>
      </c>
      <c r="K1123" s="14" t="s">
        <v>6145</v>
      </c>
    </row>
    <row r="1124" spans="1:11" hidden="1">
      <c r="A1124" s="1" t="s">
        <v>928</v>
      </c>
      <c r="B1124" s="13">
        <v>41813</v>
      </c>
      <c r="C1124" s="1" t="s">
        <v>16</v>
      </c>
      <c r="D1124" s="1">
        <v>2</v>
      </c>
      <c r="E1124" s="1" t="s">
        <v>14300</v>
      </c>
      <c r="F1124" s="1" t="s">
        <v>18</v>
      </c>
      <c r="G1124" s="1" t="s">
        <v>3</v>
      </c>
      <c r="H1124" s="1" t="s">
        <v>88</v>
      </c>
      <c r="I1124" s="4">
        <f t="shared" si="17"/>
        <v>2697.375</v>
      </c>
      <c r="J1124" s="1">
        <v>431.58</v>
      </c>
      <c r="K1124" s="4" t="s">
        <v>6149</v>
      </c>
    </row>
    <row r="1125" spans="1:11" hidden="1">
      <c r="A1125" t="s">
        <v>928</v>
      </c>
      <c r="B1125" s="3">
        <v>41813</v>
      </c>
      <c r="C1125" t="s">
        <v>16</v>
      </c>
      <c r="D1125">
        <v>2</v>
      </c>
      <c r="E1125" t="s">
        <v>14300</v>
      </c>
      <c r="F1125" t="s">
        <v>18</v>
      </c>
      <c r="G1125" t="s">
        <v>3</v>
      </c>
      <c r="H1125" t="s">
        <v>88</v>
      </c>
      <c r="I1125" s="4">
        <f t="shared" si="17"/>
        <v>2697.375</v>
      </c>
      <c r="J1125">
        <v>431.58</v>
      </c>
      <c r="K1125" s="4" t="s">
        <v>6149</v>
      </c>
    </row>
    <row r="1126" spans="1:11" hidden="1">
      <c r="A1126" t="s">
        <v>928</v>
      </c>
      <c r="B1126" s="3">
        <v>41813</v>
      </c>
      <c r="C1126" t="s">
        <v>16</v>
      </c>
      <c r="D1126">
        <v>2</v>
      </c>
      <c r="E1126" t="s">
        <v>14300</v>
      </c>
      <c r="F1126" t="s">
        <v>18</v>
      </c>
      <c r="G1126" t="s">
        <v>3</v>
      </c>
      <c r="H1126" t="s">
        <v>88</v>
      </c>
      <c r="I1126" s="4">
        <f t="shared" si="17"/>
        <v>-2697.375</v>
      </c>
      <c r="J1126">
        <v>-431.58</v>
      </c>
      <c r="K1126" s="4" t="s">
        <v>6149</v>
      </c>
    </row>
    <row r="1127" spans="1:11" hidden="1">
      <c r="A1127" t="s">
        <v>3051</v>
      </c>
      <c r="B1127" s="3">
        <v>41813</v>
      </c>
      <c r="C1127" t="s">
        <v>15706</v>
      </c>
      <c r="D1127">
        <v>2</v>
      </c>
      <c r="E1127" t="s">
        <v>15707</v>
      </c>
      <c r="F1127" t="s">
        <v>26</v>
      </c>
      <c r="G1127" t="s">
        <v>13</v>
      </c>
      <c r="H1127" t="s">
        <v>15708</v>
      </c>
      <c r="I1127" s="4">
        <f t="shared" si="17"/>
        <v>1534.5</v>
      </c>
      <c r="J1127">
        <v>245.52</v>
      </c>
      <c r="K1127" s="14" t="s">
        <v>6145</v>
      </c>
    </row>
    <row r="1128" spans="1:11" hidden="1">
      <c r="A1128" t="s">
        <v>3055</v>
      </c>
      <c r="B1128" s="3">
        <v>41813</v>
      </c>
      <c r="C1128" t="s">
        <v>15709</v>
      </c>
      <c r="D1128">
        <v>2</v>
      </c>
      <c r="E1128" t="s">
        <v>15710</v>
      </c>
      <c r="F1128" t="s">
        <v>26</v>
      </c>
      <c r="G1128" t="s">
        <v>13</v>
      </c>
      <c r="H1128" t="s">
        <v>15711</v>
      </c>
      <c r="I1128" s="4">
        <f t="shared" si="17"/>
        <v>3056.875</v>
      </c>
      <c r="J1128">
        <v>489.1</v>
      </c>
      <c r="K1128" s="14" t="s">
        <v>6145</v>
      </c>
    </row>
    <row r="1129" spans="1:11" hidden="1">
      <c r="A1129" t="s">
        <v>930</v>
      </c>
      <c r="B1129" s="3">
        <v>41813</v>
      </c>
      <c r="C1129" t="s">
        <v>15712</v>
      </c>
      <c r="D1129">
        <v>2</v>
      </c>
      <c r="E1129" t="s">
        <v>15713</v>
      </c>
      <c r="F1129" t="s">
        <v>26</v>
      </c>
      <c r="G1129" t="s">
        <v>13</v>
      </c>
      <c r="H1129" t="s">
        <v>15714</v>
      </c>
      <c r="I1129" s="4">
        <f t="shared" si="17"/>
        <v>1960.125</v>
      </c>
      <c r="J1129">
        <v>313.62</v>
      </c>
      <c r="K1129" s="14" t="s">
        <v>6145</v>
      </c>
    </row>
    <row r="1130" spans="1:11" hidden="1">
      <c r="A1130" t="s">
        <v>5874</v>
      </c>
      <c r="B1130" s="3">
        <v>41813</v>
      </c>
      <c r="C1130" t="s">
        <v>15715</v>
      </c>
      <c r="D1130">
        <v>2</v>
      </c>
      <c r="E1130" t="s">
        <v>15716</v>
      </c>
      <c r="F1130" t="s">
        <v>26</v>
      </c>
      <c r="G1130" t="s">
        <v>13</v>
      </c>
      <c r="H1130" t="s">
        <v>7589</v>
      </c>
      <c r="I1130" s="4">
        <f t="shared" si="17"/>
        <v>607.75</v>
      </c>
      <c r="J1130">
        <v>97.24</v>
      </c>
      <c r="K1130" s="14" t="s">
        <v>6145</v>
      </c>
    </row>
    <row r="1131" spans="1:11" hidden="1">
      <c r="A1131" t="s">
        <v>931</v>
      </c>
      <c r="B1131" s="3">
        <v>41813</v>
      </c>
      <c r="C1131" t="s">
        <v>15717</v>
      </c>
      <c r="D1131">
        <v>2</v>
      </c>
      <c r="E1131" t="s">
        <v>15718</v>
      </c>
      <c r="F1131" t="s">
        <v>26</v>
      </c>
      <c r="G1131" t="s">
        <v>13</v>
      </c>
      <c r="H1131" t="s">
        <v>7589</v>
      </c>
      <c r="I1131" s="4">
        <f t="shared" si="17"/>
        <v>1562.875</v>
      </c>
      <c r="J1131">
        <v>250.06</v>
      </c>
      <c r="K1131" s="14" t="s">
        <v>6145</v>
      </c>
    </row>
    <row r="1132" spans="1:11" hidden="1">
      <c r="A1132" t="s">
        <v>932</v>
      </c>
      <c r="B1132" s="3">
        <v>41813</v>
      </c>
      <c r="C1132" t="s">
        <v>15719</v>
      </c>
      <c r="D1132">
        <v>2</v>
      </c>
      <c r="E1132" t="s">
        <v>15720</v>
      </c>
      <c r="F1132" t="s">
        <v>26</v>
      </c>
      <c r="G1132" t="s">
        <v>13</v>
      </c>
      <c r="H1132" t="s">
        <v>7717</v>
      </c>
      <c r="I1132" s="4">
        <f t="shared" si="17"/>
        <v>1284</v>
      </c>
      <c r="J1132">
        <v>205.44</v>
      </c>
      <c r="K1132" s="14" t="s">
        <v>6145</v>
      </c>
    </row>
    <row r="1133" spans="1:11" hidden="1">
      <c r="A1133" t="s">
        <v>3063</v>
      </c>
      <c r="B1133" s="3">
        <v>41814</v>
      </c>
      <c r="C1133" t="s">
        <v>15721</v>
      </c>
      <c r="D1133">
        <v>2</v>
      </c>
      <c r="E1133" t="s">
        <v>15722</v>
      </c>
      <c r="F1133" t="s">
        <v>26</v>
      </c>
      <c r="G1133" t="s">
        <v>13</v>
      </c>
      <c r="H1133" t="s">
        <v>12561</v>
      </c>
      <c r="I1133" s="4">
        <f t="shared" si="17"/>
        <v>3661.9999999999995</v>
      </c>
      <c r="J1133">
        <v>585.91999999999996</v>
      </c>
      <c r="K1133" s="14" t="s">
        <v>6145</v>
      </c>
    </row>
    <row r="1134" spans="1:11" hidden="1">
      <c r="A1134" t="s">
        <v>3067</v>
      </c>
      <c r="B1134" s="3">
        <v>41814</v>
      </c>
      <c r="C1134" t="s">
        <v>15723</v>
      </c>
      <c r="D1134">
        <v>2</v>
      </c>
      <c r="E1134" t="s">
        <v>15724</v>
      </c>
      <c r="F1134" t="s">
        <v>26</v>
      </c>
      <c r="G1134" t="s">
        <v>13</v>
      </c>
      <c r="H1134" t="s">
        <v>15725</v>
      </c>
      <c r="I1134" s="4">
        <f t="shared" si="17"/>
        <v>853.43750000000011</v>
      </c>
      <c r="J1134">
        <v>136.55000000000001</v>
      </c>
      <c r="K1134" s="14" t="s">
        <v>6145</v>
      </c>
    </row>
    <row r="1135" spans="1:11" hidden="1">
      <c r="A1135" t="s">
        <v>3071</v>
      </c>
      <c r="B1135" s="3">
        <v>41814</v>
      </c>
      <c r="C1135" t="s">
        <v>2</v>
      </c>
      <c r="D1135">
        <v>2</v>
      </c>
      <c r="E1135" t="s">
        <v>15726</v>
      </c>
      <c r="F1135" t="s">
        <v>18</v>
      </c>
      <c r="G1135" t="s">
        <v>3</v>
      </c>
      <c r="H1135" t="s">
        <v>10650</v>
      </c>
      <c r="I1135" s="4">
        <f t="shared" si="17"/>
        <v>66.875</v>
      </c>
      <c r="J1135">
        <v>10.7</v>
      </c>
      <c r="K1135" s="4" t="s">
        <v>6149</v>
      </c>
    </row>
    <row r="1136" spans="1:11" hidden="1">
      <c r="A1136" t="s">
        <v>3075</v>
      </c>
      <c r="B1136" s="3">
        <v>41814</v>
      </c>
      <c r="C1136" t="s">
        <v>15727</v>
      </c>
      <c r="D1136">
        <v>2</v>
      </c>
      <c r="E1136" t="s">
        <v>15728</v>
      </c>
      <c r="F1136" t="s">
        <v>26</v>
      </c>
      <c r="G1136" t="s">
        <v>13</v>
      </c>
      <c r="H1136" t="s">
        <v>15729</v>
      </c>
      <c r="I1136" s="4">
        <f t="shared" si="17"/>
        <v>950.75</v>
      </c>
      <c r="J1136">
        <v>152.12</v>
      </c>
      <c r="K1136" s="14" t="s">
        <v>6145</v>
      </c>
    </row>
    <row r="1137" spans="1:11" hidden="1">
      <c r="A1137" t="s">
        <v>3079</v>
      </c>
      <c r="B1137" s="3">
        <v>41814</v>
      </c>
      <c r="C1137" t="s">
        <v>15730</v>
      </c>
      <c r="D1137">
        <v>2</v>
      </c>
      <c r="E1137" t="s">
        <v>15731</v>
      </c>
      <c r="F1137" t="s">
        <v>26</v>
      </c>
      <c r="G1137" t="s">
        <v>13</v>
      </c>
      <c r="H1137" t="s">
        <v>15732</v>
      </c>
      <c r="I1137" s="4">
        <f t="shared" si="17"/>
        <v>853.43750000000011</v>
      </c>
      <c r="J1137">
        <v>136.55000000000001</v>
      </c>
      <c r="K1137" s="14" t="s">
        <v>6145</v>
      </c>
    </row>
    <row r="1138" spans="1:11" hidden="1">
      <c r="A1138" t="s">
        <v>3083</v>
      </c>
      <c r="B1138" s="3">
        <v>41814</v>
      </c>
      <c r="C1138" t="s">
        <v>15733</v>
      </c>
      <c r="D1138">
        <v>2</v>
      </c>
      <c r="E1138" t="s">
        <v>15734</v>
      </c>
      <c r="F1138" t="s">
        <v>26</v>
      </c>
      <c r="G1138" t="s">
        <v>13</v>
      </c>
      <c r="H1138" t="s">
        <v>27</v>
      </c>
      <c r="I1138" s="4">
        <f t="shared" si="17"/>
        <v>853.43750000000011</v>
      </c>
      <c r="J1138">
        <v>136.55000000000001</v>
      </c>
      <c r="K1138" s="14" t="s">
        <v>6145</v>
      </c>
    </row>
    <row r="1139" spans="1:11" hidden="1">
      <c r="A1139" t="s">
        <v>3087</v>
      </c>
      <c r="B1139" s="3">
        <v>41814</v>
      </c>
      <c r="C1139" t="s">
        <v>15735</v>
      </c>
      <c r="D1139">
        <v>2</v>
      </c>
      <c r="E1139" t="s">
        <v>15736</v>
      </c>
      <c r="F1139" t="s">
        <v>26</v>
      </c>
      <c r="G1139" t="s">
        <v>13</v>
      </c>
      <c r="H1139" t="s">
        <v>6134</v>
      </c>
      <c r="I1139" s="4">
        <f t="shared" si="17"/>
        <v>1706.9375</v>
      </c>
      <c r="J1139">
        <v>273.11</v>
      </c>
      <c r="K1139" s="14" t="s">
        <v>6145</v>
      </c>
    </row>
    <row r="1140" spans="1:11" hidden="1">
      <c r="A1140" t="s">
        <v>3101</v>
      </c>
      <c r="B1140" s="3">
        <v>41814</v>
      </c>
      <c r="C1140" t="s">
        <v>15737</v>
      </c>
      <c r="D1140">
        <v>2</v>
      </c>
      <c r="E1140" t="s">
        <v>15738</v>
      </c>
      <c r="F1140" t="s">
        <v>26</v>
      </c>
      <c r="G1140" t="s">
        <v>13</v>
      </c>
      <c r="H1140" t="s">
        <v>1538</v>
      </c>
      <c r="I1140" s="4">
        <f t="shared" si="17"/>
        <v>1534.5</v>
      </c>
      <c r="J1140">
        <v>245.52</v>
      </c>
      <c r="K1140" s="14" t="s">
        <v>6145</v>
      </c>
    </row>
    <row r="1141" spans="1:11" hidden="1">
      <c r="A1141" s="1" t="s">
        <v>1002</v>
      </c>
      <c r="B1141" s="13">
        <v>41814</v>
      </c>
      <c r="C1141" s="1" t="s">
        <v>14301</v>
      </c>
      <c r="D1141" s="1">
        <v>2</v>
      </c>
      <c r="E1141" s="1" t="s">
        <v>14302</v>
      </c>
      <c r="F1141" s="1" t="s">
        <v>26</v>
      </c>
      <c r="G1141" s="1" t="s">
        <v>13</v>
      </c>
      <c r="H1141" s="1" t="s">
        <v>363</v>
      </c>
      <c r="I1141" s="4">
        <f t="shared" si="17"/>
        <v>1534.5</v>
      </c>
      <c r="J1141" s="1">
        <v>245.52</v>
      </c>
      <c r="K1141" s="14" t="s">
        <v>6145</v>
      </c>
    </row>
    <row r="1142" spans="1:11" hidden="1">
      <c r="A1142" t="s">
        <v>1002</v>
      </c>
      <c r="B1142" s="3">
        <v>41814</v>
      </c>
      <c r="C1142" t="s">
        <v>14301</v>
      </c>
      <c r="D1142">
        <v>2</v>
      </c>
      <c r="E1142" t="s">
        <v>14302</v>
      </c>
      <c r="F1142" t="s">
        <v>26</v>
      </c>
      <c r="G1142" t="s">
        <v>13</v>
      </c>
      <c r="H1142" t="s">
        <v>363</v>
      </c>
      <c r="I1142" s="4">
        <f t="shared" si="17"/>
        <v>1534.5</v>
      </c>
      <c r="J1142">
        <v>245.52</v>
      </c>
      <c r="K1142" s="14" t="s">
        <v>6145</v>
      </c>
    </row>
    <row r="1143" spans="1:11" hidden="1">
      <c r="A1143" t="s">
        <v>1002</v>
      </c>
      <c r="B1143" s="3">
        <v>41814</v>
      </c>
      <c r="C1143" t="s">
        <v>14301</v>
      </c>
      <c r="D1143">
        <v>2</v>
      </c>
      <c r="E1143" t="s">
        <v>14302</v>
      </c>
      <c r="F1143" t="s">
        <v>26</v>
      </c>
      <c r="G1143" t="s">
        <v>13</v>
      </c>
      <c r="H1143" t="s">
        <v>363</v>
      </c>
      <c r="I1143" s="4">
        <f t="shared" si="17"/>
        <v>-1534.5</v>
      </c>
      <c r="J1143">
        <v>-245.52</v>
      </c>
      <c r="K1143" s="14" t="s">
        <v>6145</v>
      </c>
    </row>
    <row r="1144" spans="1:11" hidden="1">
      <c r="A1144" t="s">
        <v>1003</v>
      </c>
      <c r="B1144" s="3">
        <v>41814</v>
      </c>
      <c r="C1144" t="s">
        <v>15739</v>
      </c>
      <c r="D1144">
        <v>2</v>
      </c>
      <c r="E1144" t="s">
        <v>15740</v>
      </c>
      <c r="F1144" t="s">
        <v>26</v>
      </c>
      <c r="G1144" t="s">
        <v>13</v>
      </c>
      <c r="H1144" t="s">
        <v>718</v>
      </c>
      <c r="I1144" s="4">
        <f t="shared" si="17"/>
        <v>853.43750000000011</v>
      </c>
      <c r="J1144">
        <v>136.55000000000001</v>
      </c>
      <c r="K1144" s="14" t="s">
        <v>6145</v>
      </c>
    </row>
    <row r="1145" spans="1:11" hidden="1">
      <c r="A1145" t="s">
        <v>1004</v>
      </c>
      <c r="B1145" s="3">
        <v>41814</v>
      </c>
      <c r="C1145" t="s">
        <v>652</v>
      </c>
      <c r="D1145">
        <v>2</v>
      </c>
      <c r="E1145" t="s">
        <v>15741</v>
      </c>
      <c r="F1145" t="s">
        <v>18</v>
      </c>
      <c r="G1145" t="s">
        <v>3</v>
      </c>
      <c r="H1145" t="s">
        <v>88</v>
      </c>
      <c r="I1145" s="4">
        <f t="shared" si="17"/>
        <v>1500</v>
      </c>
      <c r="J1145">
        <v>240</v>
      </c>
      <c r="K1145" s="4" t="s">
        <v>6149</v>
      </c>
    </row>
    <row r="1146" spans="1:11" hidden="1">
      <c r="A1146" t="s">
        <v>3104</v>
      </c>
      <c r="B1146" s="3">
        <v>41814</v>
      </c>
      <c r="C1146" t="s">
        <v>15742</v>
      </c>
      <c r="D1146">
        <v>2</v>
      </c>
      <c r="E1146" t="s">
        <v>15743</v>
      </c>
      <c r="F1146" t="s">
        <v>26</v>
      </c>
      <c r="G1146" t="s">
        <v>13</v>
      </c>
      <c r="H1146" t="s">
        <v>599</v>
      </c>
      <c r="I1146" s="4">
        <f t="shared" si="17"/>
        <v>1534.5</v>
      </c>
      <c r="J1146">
        <v>245.52</v>
      </c>
      <c r="K1146" s="14" t="s">
        <v>6145</v>
      </c>
    </row>
    <row r="1147" spans="1:11" hidden="1">
      <c r="A1147" s="1" t="s">
        <v>5936</v>
      </c>
      <c r="B1147" s="13">
        <v>41814</v>
      </c>
      <c r="C1147" s="1" t="s">
        <v>49</v>
      </c>
      <c r="D1147" s="1">
        <v>2</v>
      </c>
      <c r="E1147" s="1" t="s">
        <v>14303</v>
      </c>
      <c r="F1147" s="1" t="s">
        <v>18</v>
      </c>
      <c r="G1147" s="1" t="s">
        <v>3</v>
      </c>
      <c r="H1147" s="1" t="s">
        <v>88</v>
      </c>
      <c r="I1147" s="4">
        <f t="shared" si="17"/>
        <v>2455.6875</v>
      </c>
      <c r="J1147" s="1">
        <v>392.91</v>
      </c>
      <c r="K1147" s="4" t="s">
        <v>6149</v>
      </c>
    </row>
    <row r="1148" spans="1:11" hidden="1">
      <c r="A1148" t="s">
        <v>5936</v>
      </c>
      <c r="B1148" s="3">
        <v>41814</v>
      </c>
      <c r="C1148" t="s">
        <v>49</v>
      </c>
      <c r="D1148">
        <v>2</v>
      </c>
      <c r="E1148" t="s">
        <v>14303</v>
      </c>
      <c r="F1148" t="s">
        <v>18</v>
      </c>
      <c r="G1148" t="s">
        <v>3</v>
      </c>
      <c r="H1148" t="s">
        <v>88</v>
      </c>
      <c r="I1148" s="4">
        <f t="shared" si="17"/>
        <v>2455.6875</v>
      </c>
      <c r="J1148">
        <v>392.91</v>
      </c>
      <c r="K1148" s="4" t="s">
        <v>6149</v>
      </c>
    </row>
    <row r="1149" spans="1:11" hidden="1">
      <c r="A1149" t="s">
        <v>5936</v>
      </c>
      <c r="B1149" s="3">
        <v>41814</v>
      </c>
      <c r="C1149" t="s">
        <v>49</v>
      </c>
      <c r="D1149">
        <v>2</v>
      </c>
      <c r="E1149" t="s">
        <v>14303</v>
      </c>
      <c r="F1149" t="s">
        <v>18</v>
      </c>
      <c r="G1149" t="s">
        <v>3</v>
      </c>
      <c r="H1149" t="s">
        <v>88</v>
      </c>
      <c r="I1149" s="4">
        <f t="shared" si="17"/>
        <v>-2455.6875</v>
      </c>
      <c r="J1149">
        <v>-392.91</v>
      </c>
      <c r="K1149" s="4" t="s">
        <v>6149</v>
      </c>
    </row>
    <row r="1150" spans="1:11" hidden="1">
      <c r="A1150" t="s">
        <v>5940</v>
      </c>
      <c r="B1150" s="3">
        <v>41814</v>
      </c>
      <c r="C1150" t="s">
        <v>15744</v>
      </c>
      <c r="D1150">
        <v>2</v>
      </c>
      <c r="E1150" t="s">
        <v>15745</v>
      </c>
      <c r="F1150" t="s">
        <v>26</v>
      </c>
      <c r="G1150" t="s">
        <v>13</v>
      </c>
      <c r="H1150" t="s">
        <v>2104</v>
      </c>
      <c r="I1150" s="4">
        <f t="shared" si="17"/>
        <v>853.43750000000011</v>
      </c>
      <c r="J1150">
        <v>136.55000000000001</v>
      </c>
      <c r="K1150" s="14" t="s">
        <v>6145</v>
      </c>
    </row>
    <row r="1151" spans="1:11" hidden="1">
      <c r="A1151" s="1" t="s">
        <v>3111</v>
      </c>
      <c r="B1151" s="13">
        <v>41814</v>
      </c>
      <c r="C1151" s="1" t="s">
        <v>49</v>
      </c>
      <c r="D1151" s="1">
        <v>2</v>
      </c>
      <c r="E1151" s="1" t="s">
        <v>14304</v>
      </c>
      <c r="F1151" s="1" t="s">
        <v>18</v>
      </c>
      <c r="G1151" s="1" t="s">
        <v>3</v>
      </c>
      <c r="H1151" s="1" t="s">
        <v>14305</v>
      </c>
      <c r="I1151" s="4">
        <f t="shared" si="17"/>
        <v>2455.6875</v>
      </c>
      <c r="J1151" s="1">
        <v>392.91</v>
      </c>
      <c r="K1151" s="4" t="s">
        <v>6149</v>
      </c>
    </row>
    <row r="1152" spans="1:11" hidden="1">
      <c r="A1152" t="s">
        <v>3111</v>
      </c>
      <c r="B1152" s="3">
        <v>41814</v>
      </c>
      <c r="C1152" t="s">
        <v>49</v>
      </c>
      <c r="D1152">
        <v>2</v>
      </c>
      <c r="E1152" t="s">
        <v>14304</v>
      </c>
      <c r="F1152" t="s">
        <v>18</v>
      </c>
      <c r="G1152" t="s">
        <v>3</v>
      </c>
      <c r="H1152" t="s">
        <v>14305</v>
      </c>
      <c r="I1152" s="4">
        <f t="shared" si="17"/>
        <v>2455.6875</v>
      </c>
      <c r="J1152">
        <v>392.91</v>
      </c>
      <c r="K1152" s="4" t="s">
        <v>6149</v>
      </c>
    </row>
    <row r="1153" spans="1:11" hidden="1">
      <c r="A1153" t="s">
        <v>3111</v>
      </c>
      <c r="B1153" s="3">
        <v>41814</v>
      </c>
      <c r="C1153" t="s">
        <v>49</v>
      </c>
      <c r="D1153">
        <v>2</v>
      </c>
      <c r="E1153" t="s">
        <v>14304</v>
      </c>
      <c r="F1153" t="s">
        <v>18</v>
      </c>
      <c r="G1153" t="s">
        <v>3</v>
      </c>
      <c r="H1153" t="s">
        <v>14305</v>
      </c>
      <c r="I1153" s="4">
        <f t="shared" si="17"/>
        <v>-2455.6875</v>
      </c>
      <c r="J1153">
        <v>-392.91</v>
      </c>
      <c r="K1153" s="4" t="s">
        <v>6149</v>
      </c>
    </row>
    <row r="1154" spans="1:11" hidden="1">
      <c r="A1154" t="s">
        <v>3114</v>
      </c>
      <c r="B1154" s="3">
        <v>41814</v>
      </c>
      <c r="C1154" t="s">
        <v>15746</v>
      </c>
      <c r="D1154">
        <v>2</v>
      </c>
      <c r="E1154" t="s">
        <v>15747</v>
      </c>
      <c r="F1154" t="s">
        <v>26</v>
      </c>
      <c r="G1154" t="s">
        <v>13</v>
      </c>
      <c r="H1154" t="s">
        <v>3248</v>
      </c>
      <c r="I1154" s="4">
        <f t="shared" si="17"/>
        <v>2525.875</v>
      </c>
      <c r="J1154">
        <v>404.14</v>
      </c>
      <c r="K1154" s="14" t="s">
        <v>6145</v>
      </c>
    </row>
    <row r="1155" spans="1:11" hidden="1">
      <c r="A1155" t="s">
        <v>3118</v>
      </c>
      <c r="B1155" s="3">
        <v>41814</v>
      </c>
      <c r="C1155" t="s">
        <v>15748</v>
      </c>
      <c r="D1155">
        <v>2</v>
      </c>
      <c r="E1155" t="s">
        <v>15749</v>
      </c>
      <c r="F1155" t="s">
        <v>26</v>
      </c>
      <c r="G1155" t="s">
        <v>13</v>
      </c>
      <c r="H1155" t="s">
        <v>15750</v>
      </c>
      <c r="I1155" s="4">
        <f t="shared" si="17"/>
        <v>1534.5</v>
      </c>
      <c r="J1155">
        <v>245.52</v>
      </c>
      <c r="K1155" s="14" t="s">
        <v>6145</v>
      </c>
    </row>
    <row r="1156" spans="1:11" hidden="1">
      <c r="A1156" t="s">
        <v>3120</v>
      </c>
      <c r="B1156" s="3">
        <v>41814</v>
      </c>
      <c r="C1156" t="s">
        <v>652</v>
      </c>
      <c r="D1156">
        <v>2</v>
      </c>
      <c r="E1156" t="s">
        <v>15751</v>
      </c>
      <c r="F1156" t="s">
        <v>18</v>
      </c>
      <c r="G1156" t="s">
        <v>3</v>
      </c>
      <c r="H1156" t="s">
        <v>1771</v>
      </c>
      <c r="I1156" s="4">
        <f t="shared" si="17"/>
        <v>448.75</v>
      </c>
      <c r="J1156">
        <v>71.8</v>
      </c>
      <c r="K1156" s="4" t="s">
        <v>6149</v>
      </c>
    </row>
    <row r="1157" spans="1:11" hidden="1">
      <c r="A1157" t="s">
        <v>8686</v>
      </c>
      <c r="B1157" s="3">
        <v>41814</v>
      </c>
      <c r="C1157" t="s">
        <v>15752</v>
      </c>
      <c r="D1157">
        <v>2</v>
      </c>
      <c r="E1157" t="s">
        <v>15753</v>
      </c>
      <c r="F1157" t="s">
        <v>26</v>
      </c>
      <c r="G1157" t="s">
        <v>13</v>
      </c>
      <c r="H1157" t="s">
        <v>15754</v>
      </c>
      <c r="I1157" s="4">
        <f t="shared" si="17"/>
        <v>853.43750000000011</v>
      </c>
      <c r="J1157">
        <v>136.55000000000001</v>
      </c>
      <c r="K1157" s="14" t="s">
        <v>6145</v>
      </c>
    </row>
    <row r="1158" spans="1:11" hidden="1">
      <c r="A1158" t="s">
        <v>3123</v>
      </c>
      <c r="B1158" s="3">
        <v>41814</v>
      </c>
      <c r="C1158" t="s">
        <v>15755</v>
      </c>
      <c r="D1158">
        <v>2</v>
      </c>
      <c r="E1158" t="s">
        <v>15756</v>
      </c>
      <c r="F1158" t="s">
        <v>26</v>
      </c>
      <c r="G1158" t="s">
        <v>13</v>
      </c>
      <c r="H1158" t="s">
        <v>981</v>
      </c>
      <c r="I1158" s="4">
        <f t="shared" si="17"/>
        <v>3284.5</v>
      </c>
      <c r="J1158">
        <v>525.52</v>
      </c>
      <c r="K1158" s="14" t="s">
        <v>6145</v>
      </c>
    </row>
    <row r="1159" spans="1:11" hidden="1">
      <c r="A1159" s="1" t="s">
        <v>1006</v>
      </c>
      <c r="B1159" s="13">
        <v>41814</v>
      </c>
      <c r="C1159" s="1" t="s">
        <v>16</v>
      </c>
      <c r="D1159" s="1">
        <v>2</v>
      </c>
      <c r="E1159" s="1" t="s">
        <v>14306</v>
      </c>
      <c r="F1159" s="1" t="s">
        <v>18</v>
      </c>
      <c r="G1159" s="1" t="s">
        <v>0</v>
      </c>
      <c r="H1159" s="1" t="s">
        <v>6185</v>
      </c>
      <c r="I1159" s="4">
        <f t="shared" si="17"/>
        <v>821.4375</v>
      </c>
      <c r="J1159" s="1">
        <v>131.43</v>
      </c>
      <c r="K1159" s="4" t="s">
        <v>6149</v>
      </c>
    </row>
    <row r="1160" spans="1:11" hidden="1">
      <c r="A1160" t="s">
        <v>1006</v>
      </c>
      <c r="B1160" s="3">
        <v>41814</v>
      </c>
      <c r="C1160" t="s">
        <v>16</v>
      </c>
      <c r="D1160">
        <v>2</v>
      </c>
      <c r="E1160" t="s">
        <v>14306</v>
      </c>
      <c r="F1160" t="s">
        <v>18</v>
      </c>
      <c r="G1160" t="s">
        <v>0</v>
      </c>
      <c r="H1160" t="s">
        <v>6185</v>
      </c>
      <c r="I1160" s="4">
        <f t="shared" si="17"/>
        <v>821.4375</v>
      </c>
      <c r="J1160">
        <v>131.43</v>
      </c>
      <c r="K1160" s="4" t="s">
        <v>6149</v>
      </c>
    </row>
    <row r="1161" spans="1:11" hidden="1">
      <c r="A1161" t="s">
        <v>1006</v>
      </c>
      <c r="B1161" s="3">
        <v>41814</v>
      </c>
      <c r="C1161" t="s">
        <v>16</v>
      </c>
      <c r="D1161">
        <v>2</v>
      </c>
      <c r="E1161" t="s">
        <v>14306</v>
      </c>
      <c r="F1161" t="s">
        <v>18</v>
      </c>
      <c r="G1161" t="s">
        <v>0</v>
      </c>
      <c r="H1161" t="s">
        <v>6185</v>
      </c>
      <c r="I1161" s="4">
        <f t="shared" si="17"/>
        <v>-821.4375</v>
      </c>
      <c r="J1161">
        <v>-131.43</v>
      </c>
      <c r="K1161" s="4" t="s">
        <v>6149</v>
      </c>
    </row>
    <row r="1162" spans="1:11" hidden="1">
      <c r="A1162" t="s">
        <v>3131</v>
      </c>
      <c r="B1162" s="3">
        <v>41814</v>
      </c>
      <c r="C1162" t="s">
        <v>15757</v>
      </c>
      <c r="D1162">
        <v>2</v>
      </c>
      <c r="E1162" t="s">
        <v>15758</v>
      </c>
      <c r="F1162" t="s">
        <v>26</v>
      </c>
      <c r="G1162" t="s">
        <v>13</v>
      </c>
      <c r="H1162" t="s">
        <v>5392</v>
      </c>
      <c r="I1162" s="4">
        <f t="shared" ref="I1162:I1225" si="18">J1162*100/16</f>
        <v>3310.375</v>
      </c>
      <c r="J1162">
        <v>529.66</v>
      </c>
      <c r="K1162" s="14" t="s">
        <v>6145</v>
      </c>
    </row>
    <row r="1163" spans="1:11" hidden="1">
      <c r="A1163" t="s">
        <v>3135</v>
      </c>
      <c r="B1163" s="3">
        <v>41814</v>
      </c>
      <c r="C1163" t="s">
        <v>15759</v>
      </c>
      <c r="D1163">
        <v>2</v>
      </c>
      <c r="E1163" t="s">
        <v>15760</v>
      </c>
      <c r="F1163" t="s">
        <v>26</v>
      </c>
      <c r="G1163" t="s">
        <v>13</v>
      </c>
      <c r="H1163" t="s">
        <v>13972</v>
      </c>
      <c r="I1163" s="4">
        <f t="shared" si="18"/>
        <v>2525.875</v>
      </c>
      <c r="J1163">
        <v>404.14</v>
      </c>
      <c r="K1163" s="14" t="s">
        <v>6145</v>
      </c>
    </row>
    <row r="1164" spans="1:11" hidden="1">
      <c r="A1164" s="1" t="s">
        <v>5959</v>
      </c>
      <c r="B1164" s="13">
        <v>41815</v>
      </c>
      <c r="C1164" s="1" t="s">
        <v>16</v>
      </c>
      <c r="D1164" s="1">
        <v>2</v>
      </c>
      <c r="E1164" s="1" t="s">
        <v>14307</v>
      </c>
      <c r="F1164" s="1" t="s">
        <v>18</v>
      </c>
      <c r="G1164" s="1" t="s">
        <v>0</v>
      </c>
      <c r="H1164" s="1" t="s">
        <v>88</v>
      </c>
      <c r="I1164" s="4">
        <f t="shared" si="18"/>
        <v>196.4375</v>
      </c>
      <c r="J1164" s="1">
        <v>31.43</v>
      </c>
      <c r="K1164" s="4" t="s">
        <v>6149</v>
      </c>
    </row>
    <row r="1165" spans="1:11" hidden="1">
      <c r="A1165" t="s">
        <v>5959</v>
      </c>
      <c r="B1165" s="3">
        <v>41815</v>
      </c>
      <c r="C1165" t="s">
        <v>16</v>
      </c>
      <c r="D1165">
        <v>2</v>
      </c>
      <c r="E1165" t="s">
        <v>14307</v>
      </c>
      <c r="F1165" t="s">
        <v>18</v>
      </c>
      <c r="G1165" t="s">
        <v>0</v>
      </c>
      <c r="H1165" t="s">
        <v>88</v>
      </c>
      <c r="I1165" s="4">
        <f t="shared" si="18"/>
        <v>196.4375</v>
      </c>
      <c r="J1165">
        <v>31.43</v>
      </c>
      <c r="K1165" s="4" t="s">
        <v>6149</v>
      </c>
    </row>
    <row r="1166" spans="1:11" hidden="1">
      <c r="A1166" t="s">
        <v>5959</v>
      </c>
      <c r="B1166" s="3">
        <v>41815</v>
      </c>
      <c r="C1166" t="s">
        <v>16</v>
      </c>
      <c r="D1166">
        <v>2</v>
      </c>
      <c r="E1166" t="s">
        <v>14307</v>
      </c>
      <c r="F1166" t="s">
        <v>18</v>
      </c>
      <c r="G1166" t="s">
        <v>0</v>
      </c>
      <c r="H1166" t="s">
        <v>88</v>
      </c>
      <c r="I1166" s="4">
        <f t="shared" si="18"/>
        <v>-196.4375</v>
      </c>
      <c r="J1166">
        <v>-31.43</v>
      </c>
      <c r="K1166" s="4" t="s">
        <v>6149</v>
      </c>
    </row>
    <row r="1167" spans="1:11" hidden="1">
      <c r="A1167" s="1" t="s">
        <v>1007</v>
      </c>
      <c r="B1167" s="13">
        <v>41815</v>
      </c>
      <c r="C1167" s="1" t="s">
        <v>16</v>
      </c>
      <c r="D1167" s="1">
        <v>2</v>
      </c>
      <c r="E1167" s="1" t="s">
        <v>14308</v>
      </c>
      <c r="F1167" s="1" t="s">
        <v>18</v>
      </c>
      <c r="G1167" s="1" t="s">
        <v>0</v>
      </c>
      <c r="H1167" s="1" t="s">
        <v>10256</v>
      </c>
      <c r="I1167" s="4">
        <f t="shared" si="18"/>
        <v>862.0625</v>
      </c>
      <c r="J1167" s="1">
        <v>137.93</v>
      </c>
      <c r="K1167" s="4" t="s">
        <v>6149</v>
      </c>
    </row>
    <row r="1168" spans="1:11" hidden="1">
      <c r="A1168" t="s">
        <v>1007</v>
      </c>
      <c r="B1168" s="3">
        <v>41815</v>
      </c>
      <c r="C1168" t="s">
        <v>16</v>
      </c>
      <c r="D1168">
        <v>2</v>
      </c>
      <c r="E1168" t="s">
        <v>14308</v>
      </c>
      <c r="F1168" t="s">
        <v>18</v>
      </c>
      <c r="G1168" t="s">
        <v>0</v>
      </c>
      <c r="H1168" t="s">
        <v>10256</v>
      </c>
      <c r="I1168" s="4">
        <f t="shared" si="18"/>
        <v>2373.5</v>
      </c>
      <c r="J1168">
        <v>379.76</v>
      </c>
      <c r="K1168" s="4" t="s">
        <v>6149</v>
      </c>
    </row>
    <row r="1169" spans="1:11" hidden="1">
      <c r="A1169" t="s">
        <v>1007</v>
      </c>
      <c r="B1169" s="3">
        <v>41815</v>
      </c>
      <c r="C1169" t="s">
        <v>16</v>
      </c>
      <c r="D1169">
        <v>2</v>
      </c>
      <c r="E1169" t="s">
        <v>14308</v>
      </c>
      <c r="F1169" t="s">
        <v>18</v>
      </c>
      <c r="G1169" t="s">
        <v>0</v>
      </c>
      <c r="H1169" t="s">
        <v>10256</v>
      </c>
      <c r="I1169" s="4">
        <f t="shared" si="18"/>
        <v>-862.0625</v>
      </c>
      <c r="J1169">
        <v>-137.93</v>
      </c>
      <c r="K1169" s="4" t="s">
        <v>6149</v>
      </c>
    </row>
    <row r="1170" spans="1:11" hidden="1">
      <c r="A1170" s="1" t="s">
        <v>3141</v>
      </c>
      <c r="B1170" s="13">
        <v>41815</v>
      </c>
      <c r="C1170" s="1" t="s">
        <v>16</v>
      </c>
      <c r="D1170" s="1">
        <v>2</v>
      </c>
      <c r="E1170" s="1" t="s">
        <v>14309</v>
      </c>
      <c r="F1170" s="1" t="s">
        <v>18</v>
      </c>
      <c r="G1170" s="1" t="s">
        <v>0</v>
      </c>
      <c r="H1170" s="1" t="s">
        <v>10256</v>
      </c>
      <c r="I1170" s="4">
        <f t="shared" si="18"/>
        <v>862.0625</v>
      </c>
      <c r="J1170" s="1">
        <v>137.93</v>
      </c>
      <c r="K1170" s="4" t="s">
        <v>6149</v>
      </c>
    </row>
    <row r="1171" spans="1:11" hidden="1">
      <c r="A1171" t="s">
        <v>3141</v>
      </c>
      <c r="B1171" s="3">
        <v>41815</v>
      </c>
      <c r="C1171" t="s">
        <v>16</v>
      </c>
      <c r="D1171">
        <v>2</v>
      </c>
      <c r="E1171" t="s">
        <v>14309</v>
      </c>
      <c r="F1171" t="s">
        <v>18</v>
      </c>
      <c r="G1171" t="s">
        <v>0</v>
      </c>
      <c r="H1171" t="s">
        <v>10256</v>
      </c>
      <c r="I1171" s="4">
        <f t="shared" si="18"/>
        <v>1886.8749999999998</v>
      </c>
      <c r="J1171">
        <v>301.89999999999998</v>
      </c>
      <c r="K1171" s="4" t="s">
        <v>6149</v>
      </c>
    </row>
    <row r="1172" spans="1:11" hidden="1">
      <c r="A1172" t="s">
        <v>3141</v>
      </c>
      <c r="B1172" s="3">
        <v>41815</v>
      </c>
      <c r="C1172" t="s">
        <v>16</v>
      </c>
      <c r="D1172">
        <v>2</v>
      </c>
      <c r="E1172" t="s">
        <v>14309</v>
      </c>
      <c r="F1172" t="s">
        <v>18</v>
      </c>
      <c r="G1172" t="s">
        <v>0</v>
      </c>
      <c r="H1172" t="s">
        <v>10256</v>
      </c>
      <c r="I1172" s="4">
        <f t="shared" si="18"/>
        <v>-862.0625</v>
      </c>
      <c r="J1172">
        <v>-137.93</v>
      </c>
      <c r="K1172" s="4" t="s">
        <v>6149</v>
      </c>
    </row>
    <row r="1173" spans="1:11" hidden="1">
      <c r="A1173" t="s">
        <v>1009</v>
      </c>
      <c r="B1173" s="3">
        <v>41815</v>
      </c>
      <c r="C1173" t="s">
        <v>14735</v>
      </c>
      <c r="D1173">
        <v>2</v>
      </c>
      <c r="E1173" t="s">
        <v>15761</v>
      </c>
      <c r="F1173" t="s">
        <v>26</v>
      </c>
      <c r="G1173" t="s">
        <v>13</v>
      </c>
      <c r="H1173" t="s">
        <v>14742</v>
      </c>
      <c r="I1173" s="4">
        <f t="shared" si="18"/>
        <v>853.43750000000011</v>
      </c>
      <c r="J1173">
        <v>136.55000000000001</v>
      </c>
      <c r="K1173" s="14" t="s">
        <v>6145</v>
      </c>
    </row>
    <row r="1174" spans="1:11" hidden="1">
      <c r="A1174" t="s">
        <v>3145</v>
      </c>
      <c r="B1174" s="3">
        <v>41815</v>
      </c>
      <c r="C1174" t="s">
        <v>14735</v>
      </c>
      <c r="D1174">
        <v>2</v>
      </c>
      <c r="E1174" t="s">
        <v>15762</v>
      </c>
      <c r="F1174" t="s">
        <v>26</v>
      </c>
      <c r="G1174" t="s">
        <v>13</v>
      </c>
      <c r="H1174" t="s">
        <v>14742</v>
      </c>
      <c r="I1174" s="4">
        <f t="shared" si="18"/>
        <v>853.43750000000011</v>
      </c>
      <c r="J1174">
        <v>136.55000000000001</v>
      </c>
      <c r="K1174" s="14" t="s">
        <v>6145</v>
      </c>
    </row>
    <row r="1175" spans="1:11" hidden="1">
      <c r="A1175" t="s">
        <v>3153</v>
      </c>
      <c r="B1175" s="3">
        <v>41815</v>
      </c>
      <c r="C1175" t="s">
        <v>15763</v>
      </c>
      <c r="D1175">
        <v>2</v>
      </c>
      <c r="E1175" t="s">
        <v>15764</v>
      </c>
      <c r="F1175" t="s">
        <v>26</v>
      </c>
      <c r="G1175" t="s">
        <v>13</v>
      </c>
      <c r="H1175" t="s">
        <v>15765</v>
      </c>
      <c r="I1175" s="4">
        <f t="shared" si="18"/>
        <v>1534.5</v>
      </c>
      <c r="J1175">
        <v>245.52</v>
      </c>
      <c r="K1175" s="14" t="s">
        <v>6145</v>
      </c>
    </row>
    <row r="1176" spans="1:11" hidden="1">
      <c r="A1176" t="s">
        <v>1010</v>
      </c>
      <c r="B1176" s="3">
        <v>41815</v>
      </c>
      <c r="C1176" t="s">
        <v>2</v>
      </c>
      <c r="D1176">
        <v>2</v>
      </c>
      <c r="E1176" t="s">
        <v>15766</v>
      </c>
      <c r="F1176" t="s">
        <v>18</v>
      </c>
      <c r="G1176" t="s">
        <v>3</v>
      </c>
      <c r="H1176" t="s">
        <v>2717</v>
      </c>
      <c r="I1176" s="4">
        <f t="shared" si="18"/>
        <v>1300</v>
      </c>
      <c r="J1176">
        <v>208</v>
      </c>
      <c r="K1176" s="4" t="s">
        <v>6149</v>
      </c>
    </row>
    <row r="1177" spans="1:11" hidden="1">
      <c r="A1177" t="s">
        <v>3157</v>
      </c>
      <c r="B1177" s="3">
        <v>41815</v>
      </c>
      <c r="C1177" t="s">
        <v>15767</v>
      </c>
      <c r="D1177">
        <v>2</v>
      </c>
      <c r="E1177" t="s">
        <v>15768</v>
      </c>
      <c r="F1177" t="s">
        <v>26</v>
      </c>
      <c r="G1177" t="s">
        <v>13</v>
      </c>
      <c r="H1177" t="s">
        <v>15769</v>
      </c>
      <c r="I1177" s="4">
        <f t="shared" si="18"/>
        <v>1534.5</v>
      </c>
      <c r="J1177">
        <v>245.52</v>
      </c>
      <c r="K1177" s="14" t="s">
        <v>6145</v>
      </c>
    </row>
    <row r="1178" spans="1:11" hidden="1">
      <c r="A1178" t="s">
        <v>3161</v>
      </c>
      <c r="B1178" s="3">
        <v>41815</v>
      </c>
      <c r="C1178" t="s">
        <v>15770</v>
      </c>
      <c r="D1178">
        <v>2</v>
      </c>
      <c r="E1178" t="s">
        <v>15771</v>
      </c>
      <c r="F1178" t="s">
        <v>26</v>
      </c>
      <c r="G1178" t="s">
        <v>13</v>
      </c>
      <c r="H1178" t="s">
        <v>741</v>
      </c>
      <c r="I1178" s="4">
        <f t="shared" si="18"/>
        <v>853.43750000000011</v>
      </c>
      <c r="J1178">
        <v>136.55000000000001</v>
      </c>
      <c r="K1178" s="14" t="s">
        <v>6145</v>
      </c>
    </row>
    <row r="1179" spans="1:11" hidden="1">
      <c r="A1179" t="s">
        <v>3165</v>
      </c>
      <c r="B1179" s="3">
        <v>41815</v>
      </c>
      <c r="C1179" t="s">
        <v>15772</v>
      </c>
      <c r="D1179">
        <v>2</v>
      </c>
      <c r="E1179" t="s">
        <v>15773</v>
      </c>
      <c r="F1179" t="s">
        <v>26</v>
      </c>
      <c r="G1179" t="s">
        <v>13</v>
      </c>
      <c r="H1179" t="s">
        <v>2697</v>
      </c>
      <c r="I1179" s="4">
        <f t="shared" si="18"/>
        <v>853.43750000000011</v>
      </c>
      <c r="J1179">
        <v>136.55000000000001</v>
      </c>
      <c r="K1179" s="14" t="s">
        <v>6145</v>
      </c>
    </row>
    <row r="1180" spans="1:11" hidden="1">
      <c r="A1180" t="s">
        <v>3169</v>
      </c>
      <c r="B1180" s="3">
        <v>41815</v>
      </c>
      <c r="C1180" t="s">
        <v>15774</v>
      </c>
      <c r="D1180">
        <v>2</v>
      </c>
      <c r="E1180" t="s">
        <v>15775</v>
      </c>
      <c r="F1180" t="s">
        <v>26</v>
      </c>
      <c r="G1180" t="s">
        <v>13</v>
      </c>
      <c r="H1180" t="s">
        <v>15776</v>
      </c>
      <c r="I1180" s="4">
        <f t="shared" si="18"/>
        <v>560.375</v>
      </c>
      <c r="J1180">
        <v>89.66</v>
      </c>
      <c r="K1180" s="14" t="s">
        <v>6145</v>
      </c>
    </row>
    <row r="1181" spans="1:11" hidden="1">
      <c r="A1181" t="s">
        <v>3178</v>
      </c>
      <c r="B1181" s="3">
        <v>41815</v>
      </c>
      <c r="C1181" t="s">
        <v>15777</v>
      </c>
      <c r="D1181">
        <v>2</v>
      </c>
      <c r="E1181" t="s">
        <v>15778</v>
      </c>
      <c r="F1181" t="s">
        <v>26</v>
      </c>
      <c r="G1181" t="s">
        <v>13</v>
      </c>
      <c r="H1181" t="s">
        <v>15779</v>
      </c>
      <c r="I1181" s="4">
        <f t="shared" si="18"/>
        <v>2525.875</v>
      </c>
      <c r="J1181">
        <v>404.14</v>
      </c>
      <c r="K1181" s="14" t="s">
        <v>6145</v>
      </c>
    </row>
    <row r="1182" spans="1:11" hidden="1">
      <c r="A1182" t="s">
        <v>3182</v>
      </c>
      <c r="B1182" s="3">
        <v>41815</v>
      </c>
      <c r="C1182" t="s">
        <v>15780</v>
      </c>
      <c r="D1182">
        <v>2</v>
      </c>
      <c r="E1182" t="s">
        <v>15781</v>
      </c>
      <c r="F1182" t="s">
        <v>18</v>
      </c>
      <c r="G1182" t="s">
        <v>3</v>
      </c>
      <c r="H1182" t="s">
        <v>88</v>
      </c>
      <c r="I1182" s="4">
        <f t="shared" si="18"/>
        <v>469.75</v>
      </c>
      <c r="J1182">
        <v>75.16</v>
      </c>
      <c r="K1182" s="4" t="s">
        <v>6149</v>
      </c>
    </row>
    <row r="1183" spans="1:11" hidden="1">
      <c r="A1183" t="s">
        <v>3184</v>
      </c>
      <c r="B1183" s="3">
        <v>41815</v>
      </c>
      <c r="C1183" t="s">
        <v>15782</v>
      </c>
      <c r="D1183">
        <v>2</v>
      </c>
      <c r="E1183" t="s">
        <v>15783</v>
      </c>
      <c r="F1183" t="s">
        <v>26</v>
      </c>
      <c r="G1183" t="s">
        <v>13</v>
      </c>
      <c r="H1183" t="s">
        <v>15784</v>
      </c>
      <c r="I1183" s="4">
        <f t="shared" si="18"/>
        <v>853.43750000000011</v>
      </c>
      <c r="J1183">
        <v>136.55000000000001</v>
      </c>
      <c r="K1183" s="14" t="s">
        <v>6145</v>
      </c>
    </row>
    <row r="1184" spans="1:11" hidden="1">
      <c r="A1184" t="s">
        <v>3187</v>
      </c>
      <c r="B1184" s="3">
        <v>41815</v>
      </c>
      <c r="C1184" t="s">
        <v>15785</v>
      </c>
      <c r="D1184">
        <v>2</v>
      </c>
      <c r="E1184" t="s">
        <v>15786</v>
      </c>
      <c r="F1184" t="s">
        <v>26</v>
      </c>
      <c r="G1184" t="s">
        <v>13</v>
      </c>
      <c r="H1184" t="s">
        <v>4404</v>
      </c>
      <c r="I1184" s="4">
        <f t="shared" si="18"/>
        <v>1534.5</v>
      </c>
      <c r="J1184">
        <v>245.52</v>
      </c>
      <c r="K1184" s="14" t="s">
        <v>6145</v>
      </c>
    </row>
    <row r="1185" spans="1:11" hidden="1">
      <c r="A1185" t="s">
        <v>1043</v>
      </c>
      <c r="B1185" s="3">
        <v>41815</v>
      </c>
      <c r="C1185" t="s">
        <v>15787</v>
      </c>
      <c r="D1185">
        <v>2</v>
      </c>
      <c r="E1185" t="s">
        <v>15788</v>
      </c>
      <c r="F1185" t="s">
        <v>26</v>
      </c>
      <c r="G1185" t="s">
        <v>13</v>
      </c>
      <c r="H1185" t="s">
        <v>2938</v>
      </c>
      <c r="I1185" s="4">
        <f t="shared" si="18"/>
        <v>853.43750000000011</v>
      </c>
      <c r="J1185">
        <v>136.55000000000001</v>
      </c>
      <c r="K1185" s="14" t="s">
        <v>6145</v>
      </c>
    </row>
    <row r="1186" spans="1:11" hidden="1">
      <c r="A1186" t="s">
        <v>1044</v>
      </c>
      <c r="B1186" s="3">
        <v>41815</v>
      </c>
      <c r="C1186" t="s">
        <v>2</v>
      </c>
      <c r="D1186">
        <v>2</v>
      </c>
      <c r="E1186" t="s">
        <v>15789</v>
      </c>
      <c r="F1186" t="s">
        <v>18</v>
      </c>
      <c r="G1186" t="s">
        <v>3</v>
      </c>
      <c r="H1186" t="s">
        <v>88</v>
      </c>
      <c r="I1186" s="4">
        <f t="shared" si="18"/>
        <v>134.75</v>
      </c>
      <c r="J1186">
        <v>21.56</v>
      </c>
      <c r="K1186" s="4" t="s">
        <v>6149</v>
      </c>
    </row>
    <row r="1187" spans="1:11" hidden="1">
      <c r="A1187" s="1" t="s">
        <v>3192</v>
      </c>
      <c r="B1187" s="13">
        <v>41815</v>
      </c>
      <c r="C1187" s="1" t="s">
        <v>16</v>
      </c>
      <c r="D1187" s="1">
        <v>2</v>
      </c>
      <c r="E1187" s="1" t="s">
        <v>14310</v>
      </c>
      <c r="F1187" s="1" t="s">
        <v>18</v>
      </c>
      <c r="G1187" s="1" t="s">
        <v>3</v>
      </c>
      <c r="H1187" s="1" t="s">
        <v>6185</v>
      </c>
      <c r="I1187" s="4">
        <f t="shared" si="18"/>
        <v>821.9375</v>
      </c>
      <c r="J1187" s="1">
        <v>131.51</v>
      </c>
      <c r="K1187" s="4" t="s">
        <v>6149</v>
      </c>
    </row>
    <row r="1188" spans="1:11" hidden="1">
      <c r="A1188" t="s">
        <v>3192</v>
      </c>
      <c r="B1188" s="3">
        <v>41815</v>
      </c>
      <c r="C1188" t="s">
        <v>16</v>
      </c>
      <c r="D1188">
        <v>2</v>
      </c>
      <c r="E1188" t="s">
        <v>14310</v>
      </c>
      <c r="F1188" t="s">
        <v>18</v>
      </c>
      <c r="G1188" t="s">
        <v>3</v>
      </c>
      <c r="H1188" t="s">
        <v>6185</v>
      </c>
      <c r="I1188" s="4">
        <f t="shared" si="18"/>
        <v>821.9375</v>
      </c>
      <c r="J1188">
        <v>131.51</v>
      </c>
      <c r="K1188" s="4" t="s">
        <v>6149</v>
      </c>
    </row>
    <row r="1189" spans="1:11" hidden="1">
      <c r="A1189" t="s">
        <v>3192</v>
      </c>
      <c r="B1189" s="3">
        <v>41815</v>
      </c>
      <c r="C1189" t="s">
        <v>16</v>
      </c>
      <c r="D1189">
        <v>2</v>
      </c>
      <c r="E1189" t="s">
        <v>14310</v>
      </c>
      <c r="F1189" t="s">
        <v>18</v>
      </c>
      <c r="G1189" t="s">
        <v>3</v>
      </c>
      <c r="H1189" t="s">
        <v>6185</v>
      </c>
      <c r="I1189" s="4">
        <f t="shared" si="18"/>
        <v>-821.9375</v>
      </c>
      <c r="J1189">
        <v>-131.51</v>
      </c>
      <c r="K1189" s="4" t="s">
        <v>6149</v>
      </c>
    </row>
    <row r="1190" spans="1:11" hidden="1">
      <c r="A1190" t="s">
        <v>3196</v>
      </c>
      <c r="B1190" s="3">
        <v>41815</v>
      </c>
      <c r="C1190" t="s">
        <v>15790</v>
      </c>
      <c r="D1190">
        <v>2</v>
      </c>
      <c r="E1190" t="s">
        <v>15791</v>
      </c>
      <c r="F1190" t="s">
        <v>26</v>
      </c>
      <c r="G1190" t="s">
        <v>13</v>
      </c>
      <c r="H1190" t="s">
        <v>3240</v>
      </c>
      <c r="I1190" s="4">
        <f t="shared" si="18"/>
        <v>1534.5</v>
      </c>
      <c r="J1190">
        <v>245.52</v>
      </c>
      <c r="K1190" s="14" t="s">
        <v>6145</v>
      </c>
    </row>
    <row r="1191" spans="1:11" hidden="1">
      <c r="A1191" t="s">
        <v>3200</v>
      </c>
      <c r="B1191" s="3">
        <v>41815</v>
      </c>
      <c r="C1191" t="s">
        <v>15792</v>
      </c>
      <c r="D1191">
        <v>2</v>
      </c>
      <c r="E1191" t="s">
        <v>15793</v>
      </c>
      <c r="F1191" t="s">
        <v>26</v>
      </c>
      <c r="G1191" t="s">
        <v>13</v>
      </c>
      <c r="H1191" t="s">
        <v>10075</v>
      </c>
      <c r="I1191" s="4">
        <f t="shared" si="18"/>
        <v>853.43750000000011</v>
      </c>
      <c r="J1191">
        <v>136.55000000000001</v>
      </c>
      <c r="K1191" s="14" t="s">
        <v>6145</v>
      </c>
    </row>
    <row r="1192" spans="1:11" hidden="1">
      <c r="A1192" s="1" t="s">
        <v>1047</v>
      </c>
      <c r="B1192" s="13">
        <v>41815</v>
      </c>
      <c r="C1192" s="1" t="s">
        <v>16</v>
      </c>
      <c r="D1192" s="1">
        <v>2</v>
      </c>
      <c r="E1192" s="1" t="s">
        <v>14311</v>
      </c>
      <c r="F1192" s="1" t="s">
        <v>18</v>
      </c>
      <c r="G1192" s="1" t="s">
        <v>3</v>
      </c>
      <c r="H1192" s="1" t="s">
        <v>88</v>
      </c>
      <c r="I1192" s="4">
        <f t="shared" si="18"/>
        <v>603.4375</v>
      </c>
      <c r="J1192" s="1">
        <v>96.55</v>
      </c>
      <c r="K1192" s="4" t="s">
        <v>6149</v>
      </c>
    </row>
    <row r="1193" spans="1:11" hidden="1">
      <c r="A1193" t="s">
        <v>1047</v>
      </c>
      <c r="B1193" s="3">
        <v>41815</v>
      </c>
      <c r="C1193" t="s">
        <v>16</v>
      </c>
      <c r="D1193">
        <v>2</v>
      </c>
      <c r="E1193" t="s">
        <v>14311</v>
      </c>
      <c r="F1193" t="s">
        <v>18</v>
      </c>
      <c r="G1193" t="s">
        <v>3</v>
      </c>
      <c r="H1193" t="s">
        <v>88</v>
      </c>
      <c r="I1193" s="4">
        <f t="shared" si="18"/>
        <v>1204.0625</v>
      </c>
      <c r="J1193">
        <v>192.65</v>
      </c>
      <c r="K1193" s="4" t="s">
        <v>6149</v>
      </c>
    </row>
    <row r="1194" spans="1:11" hidden="1">
      <c r="A1194" t="s">
        <v>1047</v>
      </c>
      <c r="B1194" s="3">
        <v>41815</v>
      </c>
      <c r="C1194" t="s">
        <v>16</v>
      </c>
      <c r="D1194">
        <v>2</v>
      </c>
      <c r="E1194" t="s">
        <v>14311</v>
      </c>
      <c r="F1194" t="s">
        <v>18</v>
      </c>
      <c r="G1194" t="s">
        <v>3</v>
      </c>
      <c r="H1194" t="s">
        <v>88</v>
      </c>
      <c r="I1194" s="4">
        <f t="shared" si="18"/>
        <v>-603.4375</v>
      </c>
      <c r="J1194">
        <v>-96.55</v>
      </c>
      <c r="K1194" s="4" t="s">
        <v>6149</v>
      </c>
    </row>
    <row r="1195" spans="1:11" hidden="1">
      <c r="A1195" t="s">
        <v>3218</v>
      </c>
      <c r="B1195" s="3">
        <v>41815</v>
      </c>
      <c r="C1195" t="s">
        <v>14743</v>
      </c>
      <c r="D1195">
        <v>2</v>
      </c>
      <c r="E1195" t="s">
        <v>15794</v>
      </c>
      <c r="F1195" t="s">
        <v>26</v>
      </c>
      <c r="G1195" t="s">
        <v>13</v>
      </c>
      <c r="H1195" t="s">
        <v>14501</v>
      </c>
      <c r="I1195" s="4">
        <f t="shared" si="18"/>
        <v>1534.5</v>
      </c>
      <c r="J1195">
        <v>245.52</v>
      </c>
      <c r="K1195" s="14" t="s">
        <v>6145</v>
      </c>
    </row>
    <row r="1196" spans="1:11" hidden="1">
      <c r="A1196" t="s">
        <v>3222</v>
      </c>
      <c r="B1196" s="3">
        <v>41815</v>
      </c>
      <c r="C1196" t="s">
        <v>15795</v>
      </c>
      <c r="D1196">
        <v>2</v>
      </c>
      <c r="E1196" t="s">
        <v>15796</v>
      </c>
      <c r="F1196" t="s">
        <v>26</v>
      </c>
      <c r="G1196" t="s">
        <v>13</v>
      </c>
      <c r="H1196" t="s">
        <v>2097</v>
      </c>
      <c r="I1196" s="4">
        <f t="shared" si="18"/>
        <v>1534.5</v>
      </c>
      <c r="J1196">
        <v>245.52</v>
      </c>
      <c r="K1196" s="14" t="s">
        <v>6145</v>
      </c>
    </row>
    <row r="1197" spans="1:11" hidden="1">
      <c r="A1197" t="s">
        <v>1049</v>
      </c>
      <c r="B1197" s="3">
        <v>41815</v>
      </c>
      <c r="C1197" t="s">
        <v>15797</v>
      </c>
      <c r="D1197">
        <v>2</v>
      </c>
      <c r="E1197" t="s">
        <v>15798</v>
      </c>
      <c r="F1197" t="s">
        <v>26</v>
      </c>
      <c r="G1197" t="s">
        <v>13</v>
      </c>
      <c r="H1197" t="s">
        <v>15799</v>
      </c>
      <c r="I1197" s="4">
        <f t="shared" si="18"/>
        <v>2525.875</v>
      </c>
      <c r="J1197">
        <v>404.14</v>
      </c>
      <c r="K1197" s="14" t="s">
        <v>6145</v>
      </c>
    </row>
    <row r="1198" spans="1:11" hidden="1">
      <c r="A1198" t="s">
        <v>1051</v>
      </c>
      <c r="B1198" s="3">
        <v>41815</v>
      </c>
      <c r="C1198" t="s">
        <v>15800</v>
      </c>
      <c r="D1198">
        <v>2</v>
      </c>
      <c r="E1198" t="s">
        <v>15801</v>
      </c>
      <c r="F1198" t="s">
        <v>26</v>
      </c>
      <c r="G1198" t="s">
        <v>13</v>
      </c>
      <c r="H1198" t="s">
        <v>2097</v>
      </c>
      <c r="I1198" s="4">
        <f t="shared" si="18"/>
        <v>607.75</v>
      </c>
      <c r="J1198">
        <v>97.24</v>
      </c>
      <c r="K1198" s="14" t="s">
        <v>6145</v>
      </c>
    </row>
    <row r="1199" spans="1:11" hidden="1">
      <c r="A1199" t="s">
        <v>3224</v>
      </c>
      <c r="B1199" s="3">
        <v>41815</v>
      </c>
      <c r="C1199" t="s">
        <v>15802</v>
      </c>
      <c r="D1199">
        <v>2</v>
      </c>
      <c r="E1199" t="s">
        <v>15803</v>
      </c>
      <c r="F1199" t="s">
        <v>26</v>
      </c>
      <c r="G1199" t="s">
        <v>13</v>
      </c>
      <c r="H1199" t="s">
        <v>8371</v>
      </c>
      <c r="I1199" s="4">
        <f t="shared" si="18"/>
        <v>1206.875</v>
      </c>
      <c r="J1199">
        <v>193.1</v>
      </c>
      <c r="K1199" s="14" t="s">
        <v>6145</v>
      </c>
    </row>
    <row r="1200" spans="1:11" hidden="1">
      <c r="A1200" t="s">
        <v>3227</v>
      </c>
      <c r="B1200" s="3">
        <v>41815</v>
      </c>
      <c r="C1200" t="s">
        <v>15804</v>
      </c>
      <c r="D1200">
        <v>2</v>
      </c>
      <c r="E1200" t="s">
        <v>15805</v>
      </c>
      <c r="F1200" t="s">
        <v>26</v>
      </c>
      <c r="G1200" t="s">
        <v>13</v>
      </c>
      <c r="H1200" t="s">
        <v>15806</v>
      </c>
      <c r="I1200" s="4">
        <f t="shared" si="18"/>
        <v>853.43750000000011</v>
      </c>
      <c r="J1200">
        <v>136.55000000000001</v>
      </c>
      <c r="K1200" s="14" t="s">
        <v>6145</v>
      </c>
    </row>
    <row r="1201" spans="1:11" hidden="1">
      <c r="A1201" t="s">
        <v>3231</v>
      </c>
      <c r="B1201" s="3">
        <v>41815</v>
      </c>
      <c r="C1201" t="s">
        <v>15807</v>
      </c>
      <c r="D1201">
        <v>2</v>
      </c>
      <c r="E1201" t="s">
        <v>15808</v>
      </c>
      <c r="F1201" t="s">
        <v>26</v>
      </c>
      <c r="G1201" t="s">
        <v>13</v>
      </c>
      <c r="H1201" t="s">
        <v>1200</v>
      </c>
      <c r="I1201" s="4">
        <f t="shared" si="18"/>
        <v>1706.9375</v>
      </c>
      <c r="J1201">
        <v>273.11</v>
      </c>
      <c r="K1201" s="14" t="s">
        <v>6145</v>
      </c>
    </row>
    <row r="1202" spans="1:11" hidden="1">
      <c r="A1202" t="s">
        <v>3233</v>
      </c>
      <c r="B1202" s="3">
        <v>41815</v>
      </c>
      <c r="C1202" t="s">
        <v>15809</v>
      </c>
      <c r="D1202">
        <v>2</v>
      </c>
      <c r="E1202" t="s">
        <v>15810</v>
      </c>
      <c r="F1202" t="s">
        <v>26</v>
      </c>
      <c r="G1202" t="s">
        <v>13</v>
      </c>
      <c r="H1202" t="s">
        <v>7582</v>
      </c>
      <c r="I1202" s="4">
        <f t="shared" si="18"/>
        <v>853.43750000000011</v>
      </c>
      <c r="J1202">
        <v>136.55000000000001</v>
      </c>
      <c r="K1202" s="14" t="s">
        <v>6145</v>
      </c>
    </row>
    <row r="1203" spans="1:11" hidden="1">
      <c r="A1203" t="s">
        <v>3237</v>
      </c>
      <c r="B1203" s="3">
        <v>41815</v>
      </c>
      <c r="C1203" t="s">
        <v>14312</v>
      </c>
      <c r="D1203">
        <v>2</v>
      </c>
      <c r="E1203" t="s">
        <v>15811</v>
      </c>
      <c r="F1203" t="s">
        <v>26</v>
      </c>
      <c r="G1203" t="s">
        <v>13</v>
      </c>
      <c r="H1203" t="s">
        <v>2193</v>
      </c>
      <c r="I1203" s="4">
        <f t="shared" si="18"/>
        <v>5639.625</v>
      </c>
      <c r="J1203">
        <v>902.34</v>
      </c>
      <c r="K1203" s="14" t="s">
        <v>6145</v>
      </c>
    </row>
    <row r="1204" spans="1:11" hidden="1">
      <c r="A1204" s="1" t="s">
        <v>3241</v>
      </c>
      <c r="B1204" s="13">
        <v>41815</v>
      </c>
      <c r="C1204" s="1" t="s">
        <v>14312</v>
      </c>
      <c r="D1204" s="1">
        <v>2</v>
      </c>
      <c r="E1204" s="1" t="s">
        <v>14313</v>
      </c>
      <c r="F1204" s="1" t="s">
        <v>26</v>
      </c>
      <c r="G1204" s="1" t="s">
        <v>13</v>
      </c>
      <c r="H1204" s="1" t="s">
        <v>2193</v>
      </c>
      <c r="I1204" s="4">
        <f t="shared" si="18"/>
        <v>2182.75</v>
      </c>
      <c r="J1204" s="1">
        <v>349.24</v>
      </c>
      <c r="K1204" s="14" t="s">
        <v>6145</v>
      </c>
    </row>
    <row r="1205" spans="1:11" hidden="1">
      <c r="A1205" t="s">
        <v>3241</v>
      </c>
      <c r="B1205" s="3">
        <v>41815</v>
      </c>
      <c r="C1205" t="s">
        <v>14312</v>
      </c>
      <c r="D1205">
        <v>2</v>
      </c>
      <c r="E1205" t="s">
        <v>14313</v>
      </c>
      <c r="F1205" t="s">
        <v>26</v>
      </c>
      <c r="G1205" t="s">
        <v>13</v>
      </c>
      <c r="H1205" t="s">
        <v>2193</v>
      </c>
      <c r="I1205" s="4">
        <f t="shared" si="18"/>
        <v>5639.625</v>
      </c>
      <c r="J1205">
        <v>902.34</v>
      </c>
      <c r="K1205" s="14" t="s">
        <v>6145</v>
      </c>
    </row>
    <row r="1206" spans="1:11" hidden="1">
      <c r="A1206" t="s">
        <v>3241</v>
      </c>
      <c r="B1206" s="3">
        <v>41815</v>
      </c>
      <c r="C1206" t="s">
        <v>14312</v>
      </c>
      <c r="D1206">
        <v>2</v>
      </c>
      <c r="E1206" t="s">
        <v>14313</v>
      </c>
      <c r="F1206" t="s">
        <v>26</v>
      </c>
      <c r="G1206" t="s">
        <v>13</v>
      </c>
      <c r="H1206" t="s">
        <v>2193</v>
      </c>
      <c r="I1206" s="4">
        <f t="shared" si="18"/>
        <v>-2182.75</v>
      </c>
      <c r="J1206">
        <v>-349.24</v>
      </c>
      <c r="K1206" s="14" t="s">
        <v>6145</v>
      </c>
    </row>
    <row r="1207" spans="1:11" hidden="1">
      <c r="A1207" t="s">
        <v>1053</v>
      </c>
      <c r="B1207" s="3">
        <v>41815</v>
      </c>
      <c r="C1207" t="s">
        <v>15812</v>
      </c>
      <c r="D1207">
        <v>2</v>
      </c>
      <c r="E1207" t="s">
        <v>15813</v>
      </c>
      <c r="F1207" t="s">
        <v>26</v>
      </c>
      <c r="G1207" t="s">
        <v>13</v>
      </c>
      <c r="H1207" t="s">
        <v>1626</v>
      </c>
      <c r="I1207" s="4">
        <f t="shared" si="18"/>
        <v>853.43750000000011</v>
      </c>
      <c r="J1207">
        <v>136.55000000000001</v>
      </c>
      <c r="K1207" s="14" t="s">
        <v>6145</v>
      </c>
    </row>
    <row r="1208" spans="1:11" hidden="1">
      <c r="A1208" t="s">
        <v>3245</v>
      </c>
      <c r="B1208" s="3">
        <v>41815</v>
      </c>
      <c r="C1208" t="s">
        <v>2</v>
      </c>
      <c r="D1208">
        <v>2</v>
      </c>
      <c r="E1208" t="s">
        <v>15814</v>
      </c>
      <c r="F1208" t="s">
        <v>18</v>
      </c>
      <c r="G1208" t="s">
        <v>3</v>
      </c>
      <c r="H1208" t="s">
        <v>3122</v>
      </c>
      <c r="I1208" s="4">
        <f t="shared" si="18"/>
        <v>55.5625</v>
      </c>
      <c r="J1208">
        <v>8.89</v>
      </c>
      <c r="K1208" s="4" t="s">
        <v>6149</v>
      </c>
    </row>
    <row r="1209" spans="1:11" hidden="1">
      <c r="A1209" t="s">
        <v>1054</v>
      </c>
      <c r="B1209" s="3">
        <v>41815</v>
      </c>
      <c r="C1209" t="s">
        <v>15815</v>
      </c>
      <c r="D1209">
        <v>2</v>
      </c>
      <c r="E1209" t="s">
        <v>15816</v>
      </c>
      <c r="F1209" t="s">
        <v>26</v>
      </c>
      <c r="G1209" t="s">
        <v>13</v>
      </c>
      <c r="H1209" t="s">
        <v>8880</v>
      </c>
      <c r="I1209" s="4">
        <f t="shared" si="18"/>
        <v>853.43750000000011</v>
      </c>
      <c r="J1209">
        <v>136.55000000000001</v>
      </c>
      <c r="K1209" s="14" t="s">
        <v>6145</v>
      </c>
    </row>
    <row r="1210" spans="1:11" hidden="1">
      <c r="A1210" t="s">
        <v>3249</v>
      </c>
      <c r="B1210" s="3">
        <v>41815</v>
      </c>
      <c r="C1210" t="s">
        <v>15817</v>
      </c>
      <c r="D1210">
        <v>2</v>
      </c>
      <c r="E1210" t="s">
        <v>15818</v>
      </c>
      <c r="F1210" t="s">
        <v>26</v>
      </c>
      <c r="G1210" t="s">
        <v>13</v>
      </c>
      <c r="H1210" t="s">
        <v>601</v>
      </c>
      <c r="I1210" s="4">
        <f t="shared" si="18"/>
        <v>853.43750000000011</v>
      </c>
      <c r="J1210">
        <v>136.55000000000001</v>
      </c>
      <c r="K1210" s="14" t="s">
        <v>6145</v>
      </c>
    </row>
    <row r="1211" spans="1:11" hidden="1">
      <c r="A1211" t="s">
        <v>3255</v>
      </c>
      <c r="B1211" s="3">
        <v>41816</v>
      </c>
      <c r="C1211" t="s">
        <v>15819</v>
      </c>
      <c r="D1211">
        <v>2</v>
      </c>
      <c r="E1211" t="s">
        <v>15820</v>
      </c>
      <c r="F1211" t="s">
        <v>26</v>
      </c>
      <c r="G1211" t="s">
        <v>13</v>
      </c>
      <c r="H1211" t="s">
        <v>15821</v>
      </c>
      <c r="I1211" s="4">
        <f t="shared" si="18"/>
        <v>258.625</v>
      </c>
      <c r="J1211">
        <v>41.38</v>
      </c>
      <c r="K1211" s="14" t="s">
        <v>6145</v>
      </c>
    </row>
    <row r="1212" spans="1:11" hidden="1">
      <c r="A1212" t="s">
        <v>1141</v>
      </c>
      <c r="B1212" s="3">
        <v>41816</v>
      </c>
      <c r="C1212" t="s">
        <v>14747</v>
      </c>
      <c r="D1212">
        <v>2</v>
      </c>
      <c r="E1212" t="s">
        <v>15822</v>
      </c>
      <c r="F1212" t="s">
        <v>26</v>
      </c>
      <c r="G1212" t="s">
        <v>13</v>
      </c>
      <c r="H1212" t="s">
        <v>15823</v>
      </c>
      <c r="I1212" s="4">
        <f t="shared" si="18"/>
        <v>853.43750000000011</v>
      </c>
      <c r="J1212">
        <v>136.55000000000001</v>
      </c>
      <c r="K1212" s="14" t="s">
        <v>6145</v>
      </c>
    </row>
    <row r="1213" spans="1:11" hidden="1">
      <c r="A1213" t="s">
        <v>3259</v>
      </c>
      <c r="B1213" s="3">
        <v>41816</v>
      </c>
      <c r="C1213" t="s">
        <v>652</v>
      </c>
      <c r="D1213">
        <v>2</v>
      </c>
      <c r="E1213" t="s">
        <v>15824</v>
      </c>
      <c r="F1213" t="s">
        <v>18</v>
      </c>
      <c r="G1213" t="s">
        <v>3</v>
      </c>
      <c r="H1213" t="s">
        <v>7848</v>
      </c>
      <c r="I1213" s="4">
        <f t="shared" si="18"/>
        <v>648</v>
      </c>
      <c r="J1213">
        <v>103.68</v>
      </c>
      <c r="K1213" s="4" t="s">
        <v>6149</v>
      </c>
    </row>
    <row r="1214" spans="1:11" hidden="1">
      <c r="A1214" t="s">
        <v>3265</v>
      </c>
      <c r="B1214" s="3">
        <v>41816</v>
      </c>
      <c r="C1214" t="s">
        <v>2</v>
      </c>
      <c r="D1214">
        <v>2</v>
      </c>
      <c r="E1214" t="s">
        <v>15825</v>
      </c>
      <c r="F1214" t="s">
        <v>18</v>
      </c>
      <c r="G1214" t="s">
        <v>0</v>
      </c>
      <c r="H1214" t="s">
        <v>14501</v>
      </c>
      <c r="I1214" s="4">
        <f t="shared" si="18"/>
        <v>155.1875</v>
      </c>
      <c r="J1214">
        <v>24.83</v>
      </c>
      <c r="K1214" s="4" t="s">
        <v>6149</v>
      </c>
    </row>
    <row r="1215" spans="1:11" hidden="1">
      <c r="A1215" t="s">
        <v>6034</v>
      </c>
      <c r="B1215" s="3">
        <v>41816</v>
      </c>
      <c r="C1215" t="s">
        <v>2</v>
      </c>
      <c r="D1215">
        <v>2</v>
      </c>
      <c r="E1215" t="s">
        <v>15826</v>
      </c>
      <c r="F1215" t="s">
        <v>18</v>
      </c>
      <c r="G1215" t="s">
        <v>3</v>
      </c>
      <c r="H1215" t="s">
        <v>88</v>
      </c>
      <c r="I1215" s="4">
        <f t="shared" si="18"/>
        <v>289.25</v>
      </c>
      <c r="J1215">
        <v>46.28</v>
      </c>
      <c r="K1215" s="4" t="s">
        <v>6149</v>
      </c>
    </row>
    <row r="1216" spans="1:11" hidden="1">
      <c r="A1216" t="s">
        <v>1142</v>
      </c>
      <c r="B1216" s="3">
        <v>41816</v>
      </c>
      <c r="C1216" t="s">
        <v>2</v>
      </c>
      <c r="D1216">
        <v>2</v>
      </c>
      <c r="E1216" t="s">
        <v>15827</v>
      </c>
      <c r="F1216" t="s">
        <v>18</v>
      </c>
      <c r="G1216" t="s">
        <v>3</v>
      </c>
      <c r="H1216" t="s">
        <v>15828</v>
      </c>
      <c r="I1216" s="4">
        <f t="shared" si="18"/>
        <v>252.81250000000003</v>
      </c>
      <c r="J1216">
        <v>40.450000000000003</v>
      </c>
      <c r="K1216" s="4" t="s">
        <v>6149</v>
      </c>
    </row>
    <row r="1217" spans="1:11" hidden="1">
      <c r="A1217" t="s">
        <v>6041</v>
      </c>
      <c r="B1217" s="3">
        <v>41816</v>
      </c>
      <c r="C1217" t="s">
        <v>15829</v>
      </c>
      <c r="D1217">
        <v>2</v>
      </c>
      <c r="E1217" t="s">
        <v>15830</v>
      </c>
      <c r="F1217" t="s">
        <v>26</v>
      </c>
      <c r="G1217" t="s">
        <v>13</v>
      </c>
      <c r="H1217" t="s">
        <v>8371</v>
      </c>
      <c r="I1217" s="4">
        <f t="shared" si="18"/>
        <v>1534.5</v>
      </c>
      <c r="J1217">
        <v>245.52</v>
      </c>
      <c r="K1217" s="14" t="s">
        <v>6145</v>
      </c>
    </row>
    <row r="1218" spans="1:11" hidden="1">
      <c r="A1218" t="s">
        <v>3272</v>
      </c>
      <c r="B1218" s="3">
        <v>41816</v>
      </c>
      <c r="C1218" t="s">
        <v>15831</v>
      </c>
      <c r="D1218">
        <v>2</v>
      </c>
      <c r="E1218" t="s">
        <v>15832</v>
      </c>
      <c r="F1218" t="s">
        <v>26</v>
      </c>
      <c r="G1218" t="s">
        <v>13</v>
      </c>
      <c r="H1218" t="s">
        <v>483</v>
      </c>
      <c r="I1218" s="4">
        <f t="shared" si="18"/>
        <v>1826.7499999999998</v>
      </c>
      <c r="J1218">
        <v>292.27999999999997</v>
      </c>
      <c r="K1218" s="14" t="s">
        <v>6145</v>
      </c>
    </row>
    <row r="1219" spans="1:11" hidden="1">
      <c r="A1219" s="1" t="s">
        <v>3276</v>
      </c>
      <c r="B1219" s="13">
        <v>41816</v>
      </c>
      <c r="C1219" s="1" t="s">
        <v>16</v>
      </c>
      <c r="D1219" s="1">
        <v>2</v>
      </c>
      <c r="E1219" s="1" t="s">
        <v>14314</v>
      </c>
      <c r="F1219" s="1" t="s">
        <v>18</v>
      </c>
      <c r="G1219" s="1" t="s">
        <v>3</v>
      </c>
      <c r="H1219" s="1" t="s">
        <v>14315</v>
      </c>
      <c r="I1219" s="4">
        <f t="shared" si="18"/>
        <v>923.31249999999989</v>
      </c>
      <c r="J1219" s="1">
        <v>147.72999999999999</v>
      </c>
      <c r="K1219" s="4" t="s">
        <v>6149</v>
      </c>
    </row>
    <row r="1220" spans="1:11" hidden="1">
      <c r="A1220" t="s">
        <v>3276</v>
      </c>
      <c r="B1220" s="3">
        <v>41816</v>
      </c>
      <c r="C1220" t="s">
        <v>16</v>
      </c>
      <c r="D1220">
        <v>2</v>
      </c>
      <c r="E1220" t="s">
        <v>14314</v>
      </c>
      <c r="F1220" t="s">
        <v>18</v>
      </c>
      <c r="G1220" t="s">
        <v>3</v>
      </c>
      <c r="H1220" t="s">
        <v>14315</v>
      </c>
      <c r="I1220" s="4">
        <f t="shared" si="18"/>
        <v>923.31249999999989</v>
      </c>
      <c r="J1220">
        <v>147.72999999999999</v>
      </c>
      <c r="K1220" s="4" t="s">
        <v>6149</v>
      </c>
    </row>
    <row r="1221" spans="1:11" hidden="1">
      <c r="A1221" t="s">
        <v>3276</v>
      </c>
      <c r="B1221" s="3">
        <v>41816</v>
      </c>
      <c r="C1221" t="s">
        <v>16</v>
      </c>
      <c r="D1221">
        <v>2</v>
      </c>
      <c r="E1221" t="s">
        <v>14314</v>
      </c>
      <c r="F1221" t="s">
        <v>18</v>
      </c>
      <c r="G1221" t="s">
        <v>3</v>
      </c>
      <c r="H1221" t="s">
        <v>14315</v>
      </c>
      <c r="I1221" s="4">
        <f t="shared" si="18"/>
        <v>-923.31249999999989</v>
      </c>
      <c r="J1221">
        <v>-147.72999999999999</v>
      </c>
      <c r="K1221" s="4" t="s">
        <v>6149</v>
      </c>
    </row>
    <row r="1222" spans="1:11" hidden="1">
      <c r="A1222" t="s">
        <v>3283</v>
      </c>
      <c r="B1222" s="3">
        <v>41816</v>
      </c>
      <c r="C1222" t="s">
        <v>15833</v>
      </c>
      <c r="D1222">
        <v>2</v>
      </c>
      <c r="E1222" t="s">
        <v>15834</v>
      </c>
      <c r="F1222" t="s">
        <v>26</v>
      </c>
      <c r="G1222" t="s">
        <v>13</v>
      </c>
      <c r="H1222" t="s">
        <v>15835</v>
      </c>
      <c r="I1222" s="4">
        <f t="shared" si="18"/>
        <v>1534.5</v>
      </c>
      <c r="J1222">
        <v>245.52</v>
      </c>
      <c r="K1222" s="14" t="s">
        <v>6145</v>
      </c>
    </row>
    <row r="1223" spans="1:11" hidden="1">
      <c r="A1223" t="s">
        <v>3294</v>
      </c>
      <c r="B1223" s="3">
        <v>41816</v>
      </c>
      <c r="C1223" t="s">
        <v>15836</v>
      </c>
      <c r="D1223">
        <v>2</v>
      </c>
      <c r="E1223" t="s">
        <v>15837</v>
      </c>
      <c r="F1223" t="s">
        <v>26</v>
      </c>
      <c r="G1223" t="s">
        <v>13</v>
      </c>
      <c r="H1223" t="s">
        <v>15838</v>
      </c>
      <c r="I1223" s="4">
        <f t="shared" si="18"/>
        <v>853.43750000000011</v>
      </c>
      <c r="J1223">
        <v>136.55000000000001</v>
      </c>
      <c r="K1223" s="14" t="s">
        <v>6145</v>
      </c>
    </row>
    <row r="1224" spans="1:11" hidden="1">
      <c r="A1224" t="s">
        <v>3306</v>
      </c>
      <c r="B1224" s="3">
        <v>41816</v>
      </c>
      <c r="C1224" t="s">
        <v>1578</v>
      </c>
      <c r="D1224">
        <v>1</v>
      </c>
      <c r="E1224" t="s">
        <v>15839</v>
      </c>
      <c r="F1224" t="s">
        <v>934</v>
      </c>
      <c r="G1224" t="s">
        <v>5</v>
      </c>
      <c r="H1224" t="s">
        <v>15840</v>
      </c>
      <c r="I1224" s="4">
        <f t="shared" si="18"/>
        <v>637.875</v>
      </c>
      <c r="J1224">
        <v>102.06</v>
      </c>
      <c r="K1224" s="4" t="s">
        <v>6146</v>
      </c>
    </row>
    <row r="1225" spans="1:11" hidden="1">
      <c r="A1225" t="s">
        <v>3310</v>
      </c>
      <c r="B1225" s="3">
        <v>41816</v>
      </c>
      <c r="C1225" t="s">
        <v>15841</v>
      </c>
      <c r="D1225">
        <v>2</v>
      </c>
      <c r="E1225" t="s">
        <v>15842</v>
      </c>
      <c r="F1225" t="s">
        <v>26</v>
      </c>
      <c r="G1225" t="s">
        <v>13</v>
      </c>
      <c r="H1225" t="s">
        <v>10996</v>
      </c>
      <c r="I1225" s="4">
        <f t="shared" si="18"/>
        <v>724.125</v>
      </c>
      <c r="J1225">
        <v>115.86</v>
      </c>
      <c r="K1225" s="14" t="s">
        <v>6145</v>
      </c>
    </row>
    <row r="1226" spans="1:11" hidden="1">
      <c r="A1226" t="s">
        <v>3314</v>
      </c>
      <c r="B1226" s="3">
        <v>41816</v>
      </c>
      <c r="C1226" t="s">
        <v>15843</v>
      </c>
      <c r="D1226">
        <v>2</v>
      </c>
      <c r="E1226" t="s">
        <v>15844</v>
      </c>
      <c r="F1226" t="s">
        <v>26</v>
      </c>
      <c r="G1226" t="s">
        <v>13</v>
      </c>
      <c r="H1226" t="s">
        <v>15845</v>
      </c>
      <c r="I1226" s="4">
        <f t="shared" ref="I1226:I1289" si="19">J1226*100/16</f>
        <v>853.43750000000011</v>
      </c>
      <c r="J1226">
        <v>136.55000000000001</v>
      </c>
      <c r="K1226" s="14" t="s">
        <v>6145</v>
      </c>
    </row>
    <row r="1227" spans="1:11" hidden="1">
      <c r="A1227" s="1" t="s">
        <v>3318</v>
      </c>
      <c r="B1227" s="13">
        <v>41816</v>
      </c>
      <c r="C1227" s="1" t="s">
        <v>14318</v>
      </c>
      <c r="D1227" s="1">
        <v>2</v>
      </c>
      <c r="E1227" s="1" t="s">
        <v>14319</v>
      </c>
      <c r="F1227" s="1" t="s">
        <v>26</v>
      </c>
      <c r="G1227" s="1" t="s">
        <v>13</v>
      </c>
      <c r="H1227" s="1" t="s">
        <v>3181</v>
      </c>
      <c r="I1227" s="4">
        <f t="shared" si="19"/>
        <v>853.43750000000011</v>
      </c>
      <c r="J1227" s="1">
        <v>136.55000000000001</v>
      </c>
      <c r="K1227" s="14" t="s">
        <v>6145</v>
      </c>
    </row>
    <row r="1228" spans="1:11" hidden="1">
      <c r="A1228" t="s">
        <v>3318</v>
      </c>
      <c r="B1228" s="3">
        <v>41816</v>
      </c>
      <c r="C1228" t="s">
        <v>14318</v>
      </c>
      <c r="D1228">
        <v>2</v>
      </c>
      <c r="E1228" t="s">
        <v>14319</v>
      </c>
      <c r="F1228" t="s">
        <v>26</v>
      </c>
      <c r="G1228" t="s">
        <v>13</v>
      </c>
      <c r="H1228" t="s">
        <v>3181</v>
      </c>
      <c r="I1228" s="4">
        <f t="shared" si="19"/>
        <v>853.43750000000011</v>
      </c>
      <c r="J1228">
        <v>136.55000000000001</v>
      </c>
      <c r="K1228" s="14" t="s">
        <v>6145</v>
      </c>
    </row>
    <row r="1229" spans="1:11" hidden="1">
      <c r="A1229" t="s">
        <v>3318</v>
      </c>
      <c r="B1229" s="3">
        <v>41816</v>
      </c>
      <c r="C1229" t="s">
        <v>14318</v>
      </c>
      <c r="D1229">
        <v>2</v>
      </c>
      <c r="E1229" t="s">
        <v>14319</v>
      </c>
      <c r="F1229" t="s">
        <v>26</v>
      </c>
      <c r="G1229" t="s">
        <v>13</v>
      </c>
      <c r="H1229" t="s">
        <v>3181</v>
      </c>
      <c r="I1229" s="4">
        <f t="shared" si="19"/>
        <v>-853.43750000000011</v>
      </c>
      <c r="J1229">
        <v>-136.55000000000001</v>
      </c>
      <c r="K1229" s="14" t="s">
        <v>6145</v>
      </c>
    </row>
    <row r="1230" spans="1:11" hidden="1">
      <c r="A1230" s="1" t="s">
        <v>3321</v>
      </c>
      <c r="B1230" s="13">
        <v>41816</v>
      </c>
      <c r="C1230" s="1" t="s">
        <v>14320</v>
      </c>
      <c r="D1230" s="1">
        <v>2</v>
      </c>
      <c r="E1230" s="1" t="s">
        <v>14321</v>
      </c>
      <c r="F1230" s="1" t="s">
        <v>26</v>
      </c>
      <c r="G1230" s="1" t="s">
        <v>13</v>
      </c>
      <c r="H1230" s="1" t="s">
        <v>5411</v>
      </c>
      <c r="I1230" s="4">
        <f t="shared" si="19"/>
        <v>1699.7499999999998</v>
      </c>
      <c r="J1230" s="1">
        <v>271.95999999999998</v>
      </c>
      <c r="K1230" s="14" t="s">
        <v>6145</v>
      </c>
    </row>
    <row r="1231" spans="1:11" hidden="1">
      <c r="A1231" t="s">
        <v>3321</v>
      </c>
      <c r="B1231" s="3">
        <v>41816</v>
      </c>
      <c r="C1231" t="s">
        <v>14320</v>
      </c>
      <c r="D1231">
        <v>2</v>
      </c>
      <c r="E1231" t="s">
        <v>14321</v>
      </c>
      <c r="F1231" t="s">
        <v>26</v>
      </c>
      <c r="G1231" t="s">
        <v>13</v>
      </c>
      <c r="H1231" t="s">
        <v>5411</v>
      </c>
      <c r="I1231" s="4">
        <f t="shared" si="19"/>
        <v>5070.8125</v>
      </c>
      <c r="J1231">
        <v>811.33</v>
      </c>
      <c r="K1231" s="14" t="s">
        <v>6145</v>
      </c>
    </row>
    <row r="1232" spans="1:11" hidden="1">
      <c r="A1232" t="s">
        <v>3321</v>
      </c>
      <c r="B1232" s="3">
        <v>41816</v>
      </c>
      <c r="C1232" t="s">
        <v>14320</v>
      </c>
      <c r="D1232">
        <v>2</v>
      </c>
      <c r="E1232" t="s">
        <v>14321</v>
      </c>
      <c r="F1232" t="s">
        <v>26</v>
      </c>
      <c r="G1232" t="s">
        <v>13</v>
      </c>
      <c r="H1232" t="s">
        <v>5411</v>
      </c>
      <c r="I1232" s="4">
        <f t="shared" si="19"/>
        <v>-1699.7499999999998</v>
      </c>
      <c r="J1232">
        <v>-271.95999999999998</v>
      </c>
      <c r="K1232" s="14" t="s">
        <v>6145</v>
      </c>
    </row>
    <row r="1233" spans="1:11" hidden="1">
      <c r="A1233" t="s">
        <v>3323</v>
      </c>
      <c r="B1233" s="3">
        <v>41816</v>
      </c>
      <c r="C1233" t="s">
        <v>15846</v>
      </c>
      <c r="D1233">
        <v>2</v>
      </c>
      <c r="E1233" t="s">
        <v>15847</v>
      </c>
      <c r="F1233" t="s">
        <v>26</v>
      </c>
      <c r="G1233" t="s">
        <v>13</v>
      </c>
      <c r="H1233" t="s">
        <v>15848</v>
      </c>
      <c r="I1233" s="4">
        <f t="shared" si="19"/>
        <v>853.43750000000011</v>
      </c>
      <c r="J1233">
        <v>136.55000000000001</v>
      </c>
      <c r="K1233" s="14" t="s">
        <v>6145</v>
      </c>
    </row>
    <row r="1234" spans="1:11" hidden="1">
      <c r="A1234" s="1" t="s">
        <v>3325</v>
      </c>
      <c r="B1234" s="13">
        <v>41816</v>
      </c>
      <c r="C1234" s="1" t="s">
        <v>16</v>
      </c>
      <c r="D1234" s="1">
        <v>2</v>
      </c>
      <c r="E1234" s="1" t="s">
        <v>14322</v>
      </c>
      <c r="F1234" s="1" t="s">
        <v>18</v>
      </c>
      <c r="G1234" s="1" t="s">
        <v>3</v>
      </c>
      <c r="H1234" s="1" t="s">
        <v>8179</v>
      </c>
      <c r="I1234" s="4">
        <f t="shared" si="19"/>
        <v>2252.625</v>
      </c>
      <c r="J1234" s="1">
        <v>360.42</v>
      </c>
      <c r="K1234" s="4" t="s">
        <v>6149</v>
      </c>
    </row>
    <row r="1235" spans="1:11" hidden="1">
      <c r="A1235" t="s">
        <v>3325</v>
      </c>
      <c r="B1235" s="3">
        <v>41816</v>
      </c>
      <c r="C1235" t="s">
        <v>16</v>
      </c>
      <c r="D1235">
        <v>2</v>
      </c>
      <c r="E1235" t="s">
        <v>14322</v>
      </c>
      <c r="F1235" t="s">
        <v>18</v>
      </c>
      <c r="G1235" t="s">
        <v>3</v>
      </c>
      <c r="H1235" t="s">
        <v>8179</v>
      </c>
      <c r="I1235" s="4">
        <f t="shared" si="19"/>
        <v>2252.625</v>
      </c>
      <c r="J1235">
        <v>360.42</v>
      </c>
      <c r="K1235" s="4" t="s">
        <v>6149</v>
      </c>
    </row>
    <row r="1236" spans="1:11" hidden="1">
      <c r="A1236" t="s">
        <v>3325</v>
      </c>
      <c r="B1236" s="3">
        <v>41816</v>
      </c>
      <c r="C1236" t="s">
        <v>16</v>
      </c>
      <c r="D1236">
        <v>2</v>
      </c>
      <c r="E1236" t="s">
        <v>14322</v>
      </c>
      <c r="F1236" t="s">
        <v>18</v>
      </c>
      <c r="G1236" t="s">
        <v>3</v>
      </c>
      <c r="H1236" t="s">
        <v>8179</v>
      </c>
      <c r="I1236" s="4">
        <f t="shared" si="19"/>
        <v>-2252.625</v>
      </c>
      <c r="J1236">
        <v>-360.42</v>
      </c>
      <c r="K1236" s="4" t="s">
        <v>6149</v>
      </c>
    </row>
    <row r="1237" spans="1:11" hidden="1">
      <c r="A1237" t="s">
        <v>3327</v>
      </c>
      <c r="B1237" s="3">
        <v>41816</v>
      </c>
      <c r="C1237" t="s">
        <v>15849</v>
      </c>
      <c r="D1237">
        <v>2</v>
      </c>
      <c r="E1237" t="s">
        <v>15850</v>
      </c>
      <c r="F1237" t="s">
        <v>26</v>
      </c>
      <c r="G1237" t="s">
        <v>13</v>
      </c>
      <c r="H1237" t="s">
        <v>10029</v>
      </c>
      <c r="I1237" s="4">
        <f t="shared" si="19"/>
        <v>853.43750000000011</v>
      </c>
      <c r="J1237">
        <v>136.55000000000001</v>
      </c>
      <c r="K1237" s="14" t="s">
        <v>6145</v>
      </c>
    </row>
    <row r="1238" spans="1:11" hidden="1">
      <c r="A1238" s="1" t="s">
        <v>1146</v>
      </c>
      <c r="B1238" s="13">
        <v>41816</v>
      </c>
      <c r="C1238" s="1" t="s">
        <v>16</v>
      </c>
      <c r="D1238" s="1">
        <v>2</v>
      </c>
      <c r="E1238" s="1" t="s">
        <v>14323</v>
      </c>
      <c r="F1238" s="1" t="s">
        <v>18</v>
      </c>
      <c r="G1238" s="1" t="s">
        <v>3</v>
      </c>
      <c r="H1238" s="1" t="s">
        <v>1170</v>
      </c>
      <c r="I1238" s="4">
        <f t="shared" si="19"/>
        <v>2034.875</v>
      </c>
      <c r="J1238" s="1">
        <v>325.58</v>
      </c>
      <c r="K1238" s="4" t="s">
        <v>6149</v>
      </c>
    </row>
    <row r="1239" spans="1:11" hidden="1">
      <c r="A1239" t="s">
        <v>1146</v>
      </c>
      <c r="B1239" s="3">
        <v>41816</v>
      </c>
      <c r="C1239" t="s">
        <v>16</v>
      </c>
      <c r="D1239">
        <v>2</v>
      </c>
      <c r="E1239" t="s">
        <v>14323</v>
      </c>
      <c r="F1239" t="s">
        <v>18</v>
      </c>
      <c r="G1239" t="s">
        <v>3</v>
      </c>
      <c r="H1239" t="s">
        <v>1170</v>
      </c>
      <c r="I1239" s="4">
        <f t="shared" si="19"/>
        <v>2034.875</v>
      </c>
      <c r="J1239">
        <v>325.58</v>
      </c>
      <c r="K1239" s="4" t="s">
        <v>6149</v>
      </c>
    </row>
    <row r="1240" spans="1:11" hidden="1">
      <c r="A1240" t="s">
        <v>1146</v>
      </c>
      <c r="B1240" s="3">
        <v>41816</v>
      </c>
      <c r="C1240" t="s">
        <v>16</v>
      </c>
      <c r="D1240">
        <v>2</v>
      </c>
      <c r="E1240" t="s">
        <v>14323</v>
      </c>
      <c r="F1240" t="s">
        <v>18</v>
      </c>
      <c r="G1240" t="s">
        <v>3</v>
      </c>
      <c r="H1240" t="s">
        <v>1170</v>
      </c>
      <c r="I1240" s="4">
        <f t="shared" si="19"/>
        <v>-2034.875</v>
      </c>
      <c r="J1240">
        <v>-325.58</v>
      </c>
      <c r="K1240" s="4" t="s">
        <v>6149</v>
      </c>
    </row>
    <row r="1241" spans="1:11" hidden="1">
      <c r="A1241" t="s">
        <v>8689</v>
      </c>
      <c r="B1241" s="3">
        <v>41816</v>
      </c>
      <c r="C1241" t="s">
        <v>15851</v>
      </c>
      <c r="D1241">
        <v>2</v>
      </c>
      <c r="E1241" t="s">
        <v>15852</v>
      </c>
      <c r="F1241" t="s">
        <v>26</v>
      </c>
      <c r="G1241" t="s">
        <v>13</v>
      </c>
      <c r="H1241" t="s">
        <v>4262</v>
      </c>
      <c r="I1241" s="4">
        <f t="shared" si="19"/>
        <v>1465.5</v>
      </c>
      <c r="J1241">
        <v>234.48</v>
      </c>
      <c r="K1241" s="14" t="s">
        <v>6145</v>
      </c>
    </row>
    <row r="1242" spans="1:11" hidden="1">
      <c r="A1242" s="1" t="s">
        <v>3331</v>
      </c>
      <c r="B1242" s="13">
        <v>41816</v>
      </c>
      <c r="C1242" s="1" t="s">
        <v>16</v>
      </c>
      <c r="D1242" s="1">
        <v>2</v>
      </c>
      <c r="E1242" s="1" t="s">
        <v>14324</v>
      </c>
      <c r="F1242" s="1" t="s">
        <v>18</v>
      </c>
      <c r="G1242" s="1" t="s">
        <v>3</v>
      </c>
      <c r="H1242" s="1" t="s">
        <v>2305</v>
      </c>
      <c r="I1242" s="4">
        <f t="shared" si="19"/>
        <v>1160.1875</v>
      </c>
      <c r="J1242" s="1">
        <v>185.63</v>
      </c>
      <c r="K1242" s="4" t="s">
        <v>6149</v>
      </c>
    </row>
    <row r="1243" spans="1:11" hidden="1">
      <c r="A1243" t="s">
        <v>3331</v>
      </c>
      <c r="B1243" s="3">
        <v>41816</v>
      </c>
      <c r="C1243" t="s">
        <v>16</v>
      </c>
      <c r="D1243">
        <v>2</v>
      </c>
      <c r="E1243" t="s">
        <v>14324</v>
      </c>
      <c r="F1243" t="s">
        <v>18</v>
      </c>
      <c r="G1243" t="s">
        <v>3</v>
      </c>
      <c r="H1243" t="s">
        <v>2305</v>
      </c>
      <c r="I1243" s="4">
        <f t="shared" si="19"/>
        <v>1160.1875</v>
      </c>
      <c r="J1243">
        <v>185.63</v>
      </c>
      <c r="K1243" s="4" t="s">
        <v>6149</v>
      </c>
    </row>
    <row r="1244" spans="1:11" hidden="1">
      <c r="A1244" t="s">
        <v>3331</v>
      </c>
      <c r="B1244" s="3">
        <v>41816</v>
      </c>
      <c r="C1244" t="s">
        <v>16</v>
      </c>
      <c r="D1244">
        <v>2</v>
      </c>
      <c r="E1244" t="s">
        <v>14324</v>
      </c>
      <c r="F1244" t="s">
        <v>18</v>
      </c>
      <c r="G1244" t="s">
        <v>3</v>
      </c>
      <c r="H1244" t="s">
        <v>2305</v>
      </c>
      <c r="I1244" s="4">
        <f t="shared" si="19"/>
        <v>-1160.1875</v>
      </c>
      <c r="J1244">
        <v>-185.63</v>
      </c>
      <c r="K1244" s="4" t="s">
        <v>6149</v>
      </c>
    </row>
    <row r="1245" spans="1:11" hidden="1">
      <c r="A1245" t="s">
        <v>3335</v>
      </c>
      <c r="B1245" s="3">
        <v>41816</v>
      </c>
      <c r="C1245" t="s">
        <v>15853</v>
      </c>
      <c r="D1245">
        <v>2</v>
      </c>
      <c r="E1245" t="s">
        <v>15854</v>
      </c>
      <c r="F1245" t="s">
        <v>26</v>
      </c>
      <c r="G1245" t="s">
        <v>13</v>
      </c>
      <c r="H1245" t="s">
        <v>2305</v>
      </c>
      <c r="I1245" s="4">
        <f t="shared" si="19"/>
        <v>172.4375</v>
      </c>
      <c r="J1245">
        <v>27.59</v>
      </c>
      <c r="K1245" s="14" t="s">
        <v>6145</v>
      </c>
    </row>
    <row r="1246" spans="1:11" hidden="1">
      <c r="A1246" t="s">
        <v>9580</v>
      </c>
      <c r="B1246" s="3">
        <v>41816</v>
      </c>
      <c r="C1246" t="s">
        <v>15855</v>
      </c>
      <c r="D1246">
        <v>2</v>
      </c>
      <c r="E1246" t="s">
        <v>15856</v>
      </c>
      <c r="F1246" t="s">
        <v>26</v>
      </c>
      <c r="G1246" t="s">
        <v>13</v>
      </c>
      <c r="H1246" t="s">
        <v>14059</v>
      </c>
      <c r="I1246" s="4">
        <f t="shared" si="19"/>
        <v>1534.5</v>
      </c>
      <c r="J1246">
        <v>245.52</v>
      </c>
      <c r="K1246" s="14" t="s">
        <v>6145</v>
      </c>
    </row>
    <row r="1247" spans="1:11" hidden="1">
      <c r="A1247" s="1" t="s">
        <v>3338</v>
      </c>
      <c r="B1247" s="13">
        <v>41816</v>
      </c>
      <c r="C1247" s="1" t="s">
        <v>16</v>
      </c>
      <c r="D1247" s="1">
        <v>2</v>
      </c>
      <c r="E1247" s="1" t="s">
        <v>14325</v>
      </c>
      <c r="F1247" s="1" t="s">
        <v>18</v>
      </c>
      <c r="G1247" s="1" t="s">
        <v>3</v>
      </c>
      <c r="H1247" s="1" t="s">
        <v>2305</v>
      </c>
      <c r="I1247" s="4">
        <f t="shared" si="19"/>
        <v>344.8125</v>
      </c>
      <c r="J1247" s="1">
        <v>55.17</v>
      </c>
      <c r="K1247" s="4" t="s">
        <v>6149</v>
      </c>
    </row>
    <row r="1248" spans="1:11" hidden="1">
      <c r="A1248" t="s">
        <v>3338</v>
      </c>
      <c r="B1248" s="3">
        <v>41816</v>
      </c>
      <c r="C1248" t="s">
        <v>16</v>
      </c>
      <c r="D1248">
        <v>2</v>
      </c>
      <c r="E1248" t="s">
        <v>14325</v>
      </c>
      <c r="F1248" t="s">
        <v>18</v>
      </c>
      <c r="G1248" t="s">
        <v>3</v>
      </c>
      <c r="H1248" t="s">
        <v>2305</v>
      </c>
      <c r="I1248" s="4">
        <f t="shared" si="19"/>
        <v>1160.1875</v>
      </c>
      <c r="J1248">
        <v>185.63</v>
      </c>
      <c r="K1248" s="4" t="s">
        <v>6149</v>
      </c>
    </row>
    <row r="1249" spans="1:11" hidden="1">
      <c r="A1249" t="s">
        <v>3338</v>
      </c>
      <c r="B1249" s="3">
        <v>41816</v>
      </c>
      <c r="C1249" t="s">
        <v>16</v>
      </c>
      <c r="D1249">
        <v>2</v>
      </c>
      <c r="E1249" t="s">
        <v>14325</v>
      </c>
      <c r="F1249" t="s">
        <v>18</v>
      </c>
      <c r="G1249" t="s">
        <v>3</v>
      </c>
      <c r="H1249" t="s">
        <v>2305</v>
      </c>
      <c r="I1249" s="4">
        <f t="shared" si="19"/>
        <v>-344.8125</v>
      </c>
      <c r="J1249">
        <v>-55.17</v>
      </c>
      <c r="K1249" s="4" t="s">
        <v>6149</v>
      </c>
    </row>
    <row r="1250" spans="1:11" hidden="1">
      <c r="A1250" t="s">
        <v>3341</v>
      </c>
      <c r="B1250" s="3">
        <v>41816</v>
      </c>
      <c r="C1250" t="s">
        <v>15857</v>
      </c>
      <c r="D1250">
        <v>2</v>
      </c>
      <c r="E1250" t="s">
        <v>15858</v>
      </c>
      <c r="F1250" t="s">
        <v>26</v>
      </c>
      <c r="G1250" t="s">
        <v>13</v>
      </c>
      <c r="H1250" t="s">
        <v>11208</v>
      </c>
      <c r="I1250" s="4">
        <f t="shared" si="19"/>
        <v>1534.5</v>
      </c>
      <c r="J1250">
        <v>245.52</v>
      </c>
      <c r="K1250" s="14" t="s">
        <v>6145</v>
      </c>
    </row>
    <row r="1251" spans="1:11" hidden="1">
      <c r="A1251" t="s">
        <v>3345</v>
      </c>
      <c r="B1251" s="3">
        <v>41816</v>
      </c>
      <c r="C1251" t="s">
        <v>15859</v>
      </c>
      <c r="D1251">
        <v>2</v>
      </c>
      <c r="E1251" t="s">
        <v>15860</v>
      </c>
      <c r="F1251" t="s">
        <v>26</v>
      </c>
      <c r="G1251" t="s">
        <v>13</v>
      </c>
      <c r="H1251" t="s">
        <v>13047</v>
      </c>
      <c r="I1251" s="4">
        <f t="shared" si="19"/>
        <v>5195.3125</v>
      </c>
      <c r="J1251">
        <v>831.25</v>
      </c>
      <c r="K1251" s="14" t="s">
        <v>6145</v>
      </c>
    </row>
    <row r="1252" spans="1:11" hidden="1">
      <c r="A1252" s="1" t="s">
        <v>3348</v>
      </c>
      <c r="B1252" s="13">
        <v>41816</v>
      </c>
      <c r="C1252" s="1" t="s">
        <v>14312</v>
      </c>
      <c r="D1252" s="1">
        <v>2</v>
      </c>
      <c r="E1252" s="1" t="s">
        <v>14326</v>
      </c>
      <c r="F1252" s="1" t="s">
        <v>26</v>
      </c>
      <c r="G1252" s="1" t="s">
        <v>13</v>
      </c>
      <c r="H1252" s="1" t="s">
        <v>2193</v>
      </c>
      <c r="I1252" s="4">
        <f t="shared" si="19"/>
        <v>2182.75</v>
      </c>
      <c r="J1252" s="1">
        <v>349.24</v>
      </c>
      <c r="K1252" s="14" t="s">
        <v>6145</v>
      </c>
    </row>
    <row r="1253" spans="1:11" hidden="1">
      <c r="A1253" t="s">
        <v>3348</v>
      </c>
      <c r="B1253" s="3">
        <v>41816</v>
      </c>
      <c r="C1253" t="s">
        <v>14312</v>
      </c>
      <c r="D1253">
        <v>2</v>
      </c>
      <c r="E1253" t="s">
        <v>14326</v>
      </c>
      <c r="F1253" t="s">
        <v>26</v>
      </c>
      <c r="G1253" t="s">
        <v>13</v>
      </c>
      <c r="H1253" t="s">
        <v>2193</v>
      </c>
      <c r="I1253" s="4">
        <f t="shared" si="19"/>
        <v>5639.625</v>
      </c>
      <c r="J1253">
        <v>902.34</v>
      </c>
      <c r="K1253" s="14" t="s">
        <v>6145</v>
      </c>
    </row>
    <row r="1254" spans="1:11" hidden="1">
      <c r="A1254" t="s">
        <v>3348</v>
      </c>
      <c r="B1254" s="3">
        <v>41816</v>
      </c>
      <c r="C1254" t="s">
        <v>14312</v>
      </c>
      <c r="D1254">
        <v>2</v>
      </c>
      <c r="E1254" t="s">
        <v>14326</v>
      </c>
      <c r="F1254" t="s">
        <v>26</v>
      </c>
      <c r="G1254" t="s">
        <v>13</v>
      </c>
      <c r="H1254" t="s">
        <v>2193</v>
      </c>
      <c r="I1254" s="4">
        <f t="shared" si="19"/>
        <v>-2182.75</v>
      </c>
      <c r="J1254">
        <v>-349.24</v>
      </c>
      <c r="K1254" s="14" t="s">
        <v>6145</v>
      </c>
    </row>
    <row r="1255" spans="1:11" hidden="1">
      <c r="A1255" t="s">
        <v>3352</v>
      </c>
      <c r="B1255" s="3">
        <v>41816</v>
      </c>
      <c r="C1255" t="s">
        <v>15861</v>
      </c>
      <c r="D1255">
        <v>2</v>
      </c>
      <c r="E1255" t="s">
        <v>15862</v>
      </c>
      <c r="F1255" t="s">
        <v>26</v>
      </c>
      <c r="G1255" t="s">
        <v>13</v>
      </c>
      <c r="H1255" t="s">
        <v>816</v>
      </c>
      <c r="I1255" s="4">
        <f t="shared" si="19"/>
        <v>853.43750000000011</v>
      </c>
      <c r="J1255">
        <v>136.55000000000001</v>
      </c>
      <c r="K1255" s="14" t="s">
        <v>6145</v>
      </c>
    </row>
    <row r="1256" spans="1:11" hidden="1">
      <c r="A1256" t="s">
        <v>3355</v>
      </c>
      <c r="B1256" s="3">
        <v>41816</v>
      </c>
      <c r="C1256" t="s">
        <v>15863</v>
      </c>
      <c r="D1256">
        <v>2</v>
      </c>
      <c r="E1256" t="s">
        <v>15864</v>
      </c>
      <c r="F1256" t="s">
        <v>26</v>
      </c>
      <c r="G1256" t="s">
        <v>13</v>
      </c>
      <c r="H1256" t="s">
        <v>15865</v>
      </c>
      <c r="I1256" s="4">
        <f t="shared" si="19"/>
        <v>1166.8125</v>
      </c>
      <c r="J1256">
        <v>186.69</v>
      </c>
      <c r="K1256" s="14" t="s">
        <v>6145</v>
      </c>
    </row>
    <row r="1257" spans="1:11" hidden="1">
      <c r="A1257" t="s">
        <v>3358</v>
      </c>
      <c r="B1257" s="3">
        <v>41816</v>
      </c>
      <c r="C1257" t="s">
        <v>15866</v>
      </c>
      <c r="D1257">
        <v>2</v>
      </c>
      <c r="E1257" t="s">
        <v>15867</v>
      </c>
      <c r="F1257" t="s">
        <v>26</v>
      </c>
      <c r="G1257" t="s">
        <v>13</v>
      </c>
      <c r="H1257" t="s">
        <v>5259</v>
      </c>
      <c r="I1257" s="4">
        <f t="shared" si="19"/>
        <v>1534.5</v>
      </c>
      <c r="J1257">
        <v>245.52</v>
      </c>
      <c r="K1257" s="14" t="s">
        <v>6145</v>
      </c>
    </row>
    <row r="1258" spans="1:11" hidden="1">
      <c r="A1258" t="s">
        <v>3362</v>
      </c>
      <c r="B1258" s="3">
        <v>41816</v>
      </c>
      <c r="C1258" t="s">
        <v>15868</v>
      </c>
      <c r="D1258">
        <v>2</v>
      </c>
      <c r="E1258" t="s">
        <v>15869</v>
      </c>
      <c r="F1258" t="s">
        <v>26</v>
      </c>
      <c r="G1258" t="s">
        <v>13</v>
      </c>
      <c r="H1258" t="s">
        <v>642</v>
      </c>
      <c r="I1258" s="4">
        <f t="shared" si="19"/>
        <v>853.43750000000011</v>
      </c>
      <c r="J1258">
        <v>136.55000000000001</v>
      </c>
      <c r="K1258" s="14" t="s">
        <v>6145</v>
      </c>
    </row>
    <row r="1259" spans="1:11" hidden="1">
      <c r="A1259" t="s">
        <v>3430</v>
      </c>
      <c r="B1259" s="3">
        <v>41816</v>
      </c>
      <c r="C1259" t="s">
        <v>15870</v>
      </c>
      <c r="D1259">
        <v>2</v>
      </c>
      <c r="E1259" t="s">
        <v>15871</v>
      </c>
      <c r="F1259" t="s">
        <v>26</v>
      </c>
      <c r="G1259" t="s">
        <v>13</v>
      </c>
      <c r="H1259" t="s">
        <v>5079</v>
      </c>
      <c r="I1259" s="4">
        <f t="shared" si="19"/>
        <v>2525.875</v>
      </c>
      <c r="J1259">
        <v>404.14</v>
      </c>
      <c r="K1259" s="14" t="s">
        <v>6145</v>
      </c>
    </row>
    <row r="1260" spans="1:11" hidden="1">
      <c r="A1260" t="s">
        <v>6100</v>
      </c>
      <c r="B1260" s="3">
        <v>41816</v>
      </c>
      <c r="C1260" t="s">
        <v>15872</v>
      </c>
      <c r="D1260">
        <v>2</v>
      </c>
      <c r="E1260" t="s">
        <v>15873</v>
      </c>
      <c r="F1260" t="s">
        <v>26</v>
      </c>
      <c r="G1260" t="s">
        <v>13</v>
      </c>
      <c r="H1260" t="s">
        <v>15874</v>
      </c>
      <c r="I1260" s="4">
        <f t="shared" si="19"/>
        <v>853.43750000000011</v>
      </c>
      <c r="J1260">
        <v>136.55000000000001</v>
      </c>
      <c r="K1260" s="14" t="s">
        <v>6145</v>
      </c>
    </row>
    <row r="1261" spans="1:11" hidden="1">
      <c r="A1261" t="s">
        <v>3434</v>
      </c>
      <c r="B1261" s="3">
        <v>41817</v>
      </c>
      <c r="C1261" t="s">
        <v>652</v>
      </c>
      <c r="D1261">
        <v>2</v>
      </c>
      <c r="E1261" t="s">
        <v>15875</v>
      </c>
      <c r="F1261" t="s">
        <v>18</v>
      </c>
      <c r="G1261" t="s">
        <v>3</v>
      </c>
      <c r="H1261" t="s">
        <v>6118</v>
      </c>
      <c r="I1261" s="4">
        <f t="shared" si="19"/>
        <v>365.5625</v>
      </c>
      <c r="J1261">
        <v>58.49</v>
      </c>
      <c r="K1261" s="4" t="s">
        <v>6149</v>
      </c>
    </row>
    <row r="1262" spans="1:11" hidden="1">
      <c r="A1262" t="s">
        <v>1246</v>
      </c>
      <c r="B1262" s="3">
        <v>41817</v>
      </c>
      <c r="C1262" t="s">
        <v>15876</v>
      </c>
      <c r="D1262">
        <v>2</v>
      </c>
      <c r="E1262" t="s">
        <v>15877</v>
      </c>
      <c r="F1262" t="s">
        <v>26</v>
      </c>
      <c r="G1262" t="s">
        <v>13</v>
      </c>
      <c r="H1262" t="s">
        <v>8315</v>
      </c>
      <c r="I1262" s="4">
        <f t="shared" si="19"/>
        <v>853.43750000000011</v>
      </c>
      <c r="J1262">
        <v>136.55000000000001</v>
      </c>
      <c r="K1262" s="14" t="s">
        <v>6145</v>
      </c>
    </row>
    <row r="1263" spans="1:11" hidden="1">
      <c r="A1263" t="s">
        <v>3438</v>
      </c>
      <c r="B1263" s="3">
        <v>41817</v>
      </c>
      <c r="C1263" t="s">
        <v>15878</v>
      </c>
      <c r="D1263">
        <v>2</v>
      </c>
      <c r="E1263" t="s">
        <v>15879</v>
      </c>
      <c r="F1263" t="s">
        <v>26</v>
      </c>
      <c r="G1263" t="s">
        <v>13</v>
      </c>
      <c r="H1263" t="s">
        <v>7705</v>
      </c>
      <c r="I1263" s="4">
        <f t="shared" si="19"/>
        <v>1241.375</v>
      </c>
      <c r="J1263">
        <v>198.62</v>
      </c>
      <c r="K1263" s="14" t="s">
        <v>6145</v>
      </c>
    </row>
    <row r="1264" spans="1:11" hidden="1">
      <c r="A1264" t="s">
        <v>3441</v>
      </c>
      <c r="B1264" s="3">
        <v>41817</v>
      </c>
      <c r="C1264" t="s">
        <v>15880</v>
      </c>
      <c r="D1264">
        <v>2</v>
      </c>
      <c r="E1264" t="s">
        <v>15881</v>
      </c>
      <c r="F1264" t="s">
        <v>26</v>
      </c>
      <c r="G1264" t="s">
        <v>13</v>
      </c>
      <c r="H1264" t="s">
        <v>3446</v>
      </c>
      <c r="I1264" s="4">
        <f t="shared" si="19"/>
        <v>853.43750000000011</v>
      </c>
      <c r="J1264">
        <v>136.55000000000001</v>
      </c>
      <c r="K1264" s="14" t="s">
        <v>6145</v>
      </c>
    </row>
    <row r="1265" spans="1:11" hidden="1">
      <c r="A1265" s="1" t="s">
        <v>3443</v>
      </c>
      <c r="B1265" s="13">
        <v>41817</v>
      </c>
      <c r="C1265" s="1" t="s">
        <v>14327</v>
      </c>
      <c r="D1265" s="1">
        <v>2</v>
      </c>
      <c r="E1265" s="1" t="s">
        <v>14328</v>
      </c>
      <c r="F1265" s="1" t="s">
        <v>26</v>
      </c>
      <c r="G1265" s="1" t="s">
        <v>13</v>
      </c>
      <c r="H1265" s="1" t="s">
        <v>8288</v>
      </c>
      <c r="I1265" s="4">
        <f t="shared" si="19"/>
        <v>1721.6875000000002</v>
      </c>
      <c r="J1265" s="1">
        <v>275.47000000000003</v>
      </c>
      <c r="K1265" s="14" t="s">
        <v>6145</v>
      </c>
    </row>
    <row r="1266" spans="1:11" hidden="1">
      <c r="A1266" t="s">
        <v>3443</v>
      </c>
      <c r="B1266" s="3">
        <v>41817</v>
      </c>
      <c r="C1266" t="s">
        <v>14327</v>
      </c>
      <c r="D1266">
        <v>2</v>
      </c>
      <c r="E1266" t="s">
        <v>14328</v>
      </c>
      <c r="F1266" t="s">
        <v>26</v>
      </c>
      <c r="G1266" t="s">
        <v>13</v>
      </c>
      <c r="H1266" t="s">
        <v>8288</v>
      </c>
      <c r="I1266" s="4">
        <f t="shared" si="19"/>
        <v>1721.6875000000002</v>
      </c>
      <c r="J1266">
        <v>275.47000000000003</v>
      </c>
      <c r="K1266" s="14" t="s">
        <v>6145</v>
      </c>
    </row>
    <row r="1267" spans="1:11" hidden="1">
      <c r="A1267" t="s">
        <v>3443</v>
      </c>
      <c r="B1267" s="3">
        <v>41817</v>
      </c>
      <c r="C1267" t="s">
        <v>14327</v>
      </c>
      <c r="D1267">
        <v>2</v>
      </c>
      <c r="E1267" t="s">
        <v>14328</v>
      </c>
      <c r="F1267" t="s">
        <v>26</v>
      </c>
      <c r="G1267" t="s">
        <v>13</v>
      </c>
      <c r="H1267" t="s">
        <v>8288</v>
      </c>
      <c r="I1267" s="4">
        <f t="shared" si="19"/>
        <v>-1721.6875000000002</v>
      </c>
      <c r="J1267">
        <v>-275.47000000000003</v>
      </c>
      <c r="K1267" s="14" t="s">
        <v>6145</v>
      </c>
    </row>
    <row r="1268" spans="1:11" hidden="1">
      <c r="A1268" t="s">
        <v>1248</v>
      </c>
      <c r="B1268" s="3">
        <v>41817</v>
      </c>
      <c r="C1268" t="s">
        <v>15882</v>
      </c>
      <c r="D1268">
        <v>2</v>
      </c>
      <c r="E1268" t="s">
        <v>15883</v>
      </c>
      <c r="F1268" t="s">
        <v>26</v>
      </c>
      <c r="G1268" t="s">
        <v>13</v>
      </c>
      <c r="H1268" t="s">
        <v>8288</v>
      </c>
      <c r="I1268" s="4">
        <f t="shared" si="19"/>
        <v>11388.375</v>
      </c>
      <c r="J1268" s="4">
        <v>1822.14</v>
      </c>
      <c r="K1268" s="14" t="s">
        <v>6145</v>
      </c>
    </row>
    <row r="1269" spans="1:11" hidden="1">
      <c r="A1269" t="s">
        <v>4530</v>
      </c>
      <c r="B1269" s="3">
        <v>41817</v>
      </c>
      <c r="C1269" t="s">
        <v>15884</v>
      </c>
      <c r="D1269">
        <v>2</v>
      </c>
      <c r="E1269" t="s">
        <v>15885</v>
      </c>
      <c r="F1269" t="s">
        <v>26</v>
      </c>
      <c r="G1269" t="s">
        <v>13</v>
      </c>
      <c r="H1269" t="s">
        <v>15886</v>
      </c>
      <c r="I1269" s="4">
        <f t="shared" si="19"/>
        <v>1534.5</v>
      </c>
      <c r="J1269">
        <v>245.52</v>
      </c>
      <c r="K1269" s="14" t="s">
        <v>6145</v>
      </c>
    </row>
    <row r="1270" spans="1:11" hidden="1">
      <c r="A1270" t="s">
        <v>3447</v>
      </c>
      <c r="B1270" s="3">
        <v>41817</v>
      </c>
      <c r="C1270" t="s">
        <v>2</v>
      </c>
      <c r="D1270">
        <v>2</v>
      </c>
      <c r="E1270" t="s">
        <v>15887</v>
      </c>
      <c r="F1270" t="s">
        <v>18</v>
      </c>
      <c r="G1270" t="s">
        <v>3</v>
      </c>
      <c r="H1270" t="s">
        <v>3320</v>
      </c>
      <c r="I1270" s="4">
        <f t="shared" si="19"/>
        <v>400.375</v>
      </c>
      <c r="J1270">
        <v>64.06</v>
      </c>
      <c r="K1270" s="4" t="s">
        <v>6149</v>
      </c>
    </row>
    <row r="1271" spans="1:11" hidden="1">
      <c r="A1271" t="s">
        <v>1251</v>
      </c>
      <c r="B1271" s="3">
        <v>41817</v>
      </c>
      <c r="C1271" t="s">
        <v>15888</v>
      </c>
      <c r="D1271">
        <v>2</v>
      </c>
      <c r="E1271" t="s">
        <v>15889</v>
      </c>
      <c r="F1271" t="s">
        <v>26</v>
      </c>
      <c r="G1271" t="s">
        <v>13</v>
      </c>
      <c r="H1271" t="s">
        <v>15890</v>
      </c>
      <c r="I1271" s="4">
        <f t="shared" si="19"/>
        <v>1534.5</v>
      </c>
      <c r="J1271">
        <v>245.52</v>
      </c>
      <c r="K1271" s="14" t="s">
        <v>6145</v>
      </c>
    </row>
    <row r="1272" spans="1:11" hidden="1">
      <c r="A1272" t="s">
        <v>3451</v>
      </c>
      <c r="B1272" s="3">
        <v>41817</v>
      </c>
      <c r="C1272" t="s">
        <v>15891</v>
      </c>
      <c r="D1272">
        <v>2</v>
      </c>
      <c r="E1272" t="s">
        <v>15892</v>
      </c>
      <c r="F1272" t="s">
        <v>26</v>
      </c>
      <c r="G1272" t="s">
        <v>13</v>
      </c>
      <c r="H1272" t="s">
        <v>10160</v>
      </c>
      <c r="I1272" s="4">
        <f t="shared" si="19"/>
        <v>1534.5</v>
      </c>
      <c r="J1272">
        <v>245.52</v>
      </c>
      <c r="K1272" s="14" t="s">
        <v>6145</v>
      </c>
    </row>
    <row r="1273" spans="1:11" hidden="1">
      <c r="A1273" t="s">
        <v>6116</v>
      </c>
      <c r="B1273" s="3">
        <v>41817</v>
      </c>
      <c r="C1273" t="s">
        <v>15893</v>
      </c>
      <c r="D1273">
        <v>2</v>
      </c>
      <c r="E1273" t="s">
        <v>15894</v>
      </c>
      <c r="F1273" t="s">
        <v>26</v>
      </c>
      <c r="G1273" t="s">
        <v>13</v>
      </c>
      <c r="H1273" t="s">
        <v>15895</v>
      </c>
      <c r="I1273" s="4">
        <f t="shared" si="19"/>
        <v>1534.5</v>
      </c>
      <c r="J1273">
        <v>245.52</v>
      </c>
      <c r="K1273" s="14" t="s">
        <v>6145</v>
      </c>
    </row>
    <row r="1274" spans="1:11" hidden="1">
      <c r="A1274" t="s">
        <v>1253</v>
      </c>
      <c r="B1274" s="3">
        <v>41817</v>
      </c>
      <c r="C1274" t="s">
        <v>15896</v>
      </c>
      <c r="D1274">
        <v>2</v>
      </c>
      <c r="E1274" t="s">
        <v>15897</v>
      </c>
      <c r="F1274" t="s">
        <v>26</v>
      </c>
      <c r="G1274" t="s">
        <v>13</v>
      </c>
      <c r="H1274" t="s">
        <v>15898</v>
      </c>
      <c r="I1274" s="4">
        <f t="shared" si="19"/>
        <v>3413.8125</v>
      </c>
      <c r="J1274">
        <v>546.21</v>
      </c>
      <c r="K1274" s="14" t="s">
        <v>6145</v>
      </c>
    </row>
    <row r="1275" spans="1:11" hidden="1">
      <c r="A1275" s="1" t="s">
        <v>3459</v>
      </c>
      <c r="B1275" s="13">
        <v>41817</v>
      </c>
      <c r="C1275" s="1" t="s">
        <v>14329</v>
      </c>
      <c r="D1275" s="1">
        <v>2</v>
      </c>
      <c r="E1275" s="1" t="s">
        <v>14330</v>
      </c>
      <c r="F1275" s="1" t="s">
        <v>26</v>
      </c>
      <c r="G1275" s="1" t="s">
        <v>13</v>
      </c>
      <c r="H1275" s="1" t="s">
        <v>3230</v>
      </c>
      <c r="I1275" s="4">
        <f t="shared" si="19"/>
        <v>1490.375</v>
      </c>
      <c r="J1275" s="1">
        <v>238.46</v>
      </c>
      <c r="K1275" s="14" t="s">
        <v>6145</v>
      </c>
    </row>
    <row r="1276" spans="1:11" hidden="1">
      <c r="A1276" t="s">
        <v>3459</v>
      </c>
      <c r="B1276" s="3">
        <v>41817</v>
      </c>
      <c r="C1276" t="s">
        <v>14329</v>
      </c>
      <c r="D1276">
        <v>2</v>
      </c>
      <c r="E1276" t="s">
        <v>14330</v>
      </c>
      <c r="F1276" t="s">
        <v>26</v>
      </c>
      <c r="G1276" t="s">
        <v>13</v>
      </c>
      <c r="H1276" t="s">
        <v>3230</v>
      </c>
      <c r="I1276" s="4">
        <f t="shared" si="19"/>
        <v>1490.375</v>
      </c>
      <c r="J1276">
        <v>238.46</v>
      </c>
      <c r="K1276" s="14" t="s">
        <v>6145</v>
      </c>
    </row>
    <row r="1277" spans="1:11" hidden="1">
      <c r="A1277" t="s">
        <v>3459</v>
      </c>
      <c r="B1277" s="3">
        <v>41817</v>
      </c>
      <c r="C1277" t="s">
        <v>14329</v>
      </c>
      <c r="D1277">
        <v>2</v>
      </c>
      <c r="E1277" t="s">
        <v>14330</v>
      </c>
      <c r="F1277" t="s">
        <v>26</v>
      </c>
      <c r="G1277" t="s">
        <v>13</v>
      </c>
      <c r="H1277" t="s">
        <v>3230</v>
      </c>
      <c r="I1277" s="4">
        <f t="shared" si="19"/>
        <v>-1490.375</v>
      </c>
      <c r="J1277">
        <v>-238.46</v>
      </c>
      <c r="K1277" s="14" t="s">
        <v>6145</v>
      </c>
    </row>
    <row r="1278" spans="1:11" hidden="1">
      <c r="A1278" t="s">
        <v>3463</v>
      </c>
      <c r="B1278" s="3">
        <v>41817</v>
      </c>
      <c r="C1278" t="s">
        <v>15899</v>
      </c>
      <c r="D1278">
        <v>2</v>
      </c>
      <c r="E1278" t="s">
        <v>15900</v>
      </c>
      <c r="F1278" t="s">
        <v>26</v>
      </c>
      <c r="G1278" t="s">
        <v>13</v>
      </c>
      <c r="H1278" t="s">
        <v>15901</v>
      </c>
      <c r="I1278" s="4">
        <f t="shared" si="19"/>
        <v>853.43750000000011</v>
      </c>
      <c r="J1278">
        <v>136.55000000000001</v>
      </c>
      <c r="K1278" s="14" t="s">
        <v>6145</v>
      </c>
    </row>
    <row r="1279" spans="1:11" hidden="1">
      <c r="A1279" t="s">
        <v>1256</v>
      </c>
      <c r="B1279" s="3">
        <v>41817</v>
      </c>
      <c r="C1279" t="s">
        <v>2</v>
      </c>
      <c r="D1279">
        <v>2</v>
      </c>
      <c r="E1279" t="s">
        <v>15902</v>
      </c>
      <c r="F1279" t="s">
        <v>18</v>
      </c>
      <c r="G1279" t="s">
        <v>3</v>
      </c>
      <c r="H1279" t="s">
        <v>88</v>
      </c>
      <c r="I1279" s="4">
        <f t="shared" si="19"/>
        <v>277.875</v>
      </c>
      <c r="J1279">
        <v>44.46</v>
      </c>
      <c r="K1279" s="4" t="s">
        <v>6149</v>
      </c>
    </row>
    <row r="1280" spans="1:11" hidden="1">
      <c r="A1280" t="s">
        <v>3465</v>
      </c>
      <c r="B1280" s="3">
        <v>41817</v>
      </c>
      <c r="C1280" t="s">
        <v>14336</v>
      </c>
      <c r="D1280">
        <v>2</v>
      </c>
      <c r="E1280" t="s">
        <v>15903</v>
      </c>
      <c r="F1280" t="s">
        <v>26</v>
      </c>
      <c r="G1280" t="s">
        <v>13</v>
      </c>
      <c r="H1280" t="s">
        <v>14058</v>
      </c>
      <c r="I1280" s="4">
        <f t="shared" si="19"/>
        <v>853.43750000000011</v>
      </c>
      <c r="J1280">
        <v>136.55000000000001</v>
      </c>
      <c r="K1280" s="14" t="s">
        <v>6145</v>
      </c>
    </row>
    <row r="1281" spans="1:11" hidden="1">
      <c r="A1281" s="1" t="s">
        <v>1259</v>
      </c>
      <c r="B1281" s="13">
        <v>41817</v>
      </c>
      <c r="C1281" s="1" t="s">
        <v>14331</v>
      </c>
      <c r="D1281" s="1">
        <v>2</v>
      </c>
      <c r="E1281" s="1" t="s">
        <v>14332</v>
      </c>
      <c r="F1281" s="1" t="s">
        <v>26</v>
      </c>
      <c r="G1281" s="1" t="s">
        <v>13</v>
      </c>
      <c r="H1281" s="1" t="s">
        <v>2655</v>
      </c>
      <c r="I1281" s="4">
        <f t="shared" si="19"/>
        <v>853.43750000000011</v>
      </c>
      <c r="J1281" s="1">
        <v>136.55000000000001</v>
      </c>
      <c r="K1281" s="14" t="s">
        <v>6145</v>
      </c>
    </row>
    <row r="1282" spans="1:11" hidden="1">
      <c r="A1282" t="s">
        <v>1259</v>
      </c>
      <c r="B1282" s="3">
        <v>41817</v>
      </c>
      <c r="C1282" t="s">
        <v>14331</v>
      </c>
      <c r="D1282">
        <v>2</v>
      </c>
      <c r="E1282" t="s">
        <v>14332</v>
      </c>
      <c r="F1282" t="s">
        <v>26</v>
      </c>
      <c r="G1282" t="s">
        <v>13</v>
      </c>
      <c r="H1282" t="s">
        <v>2655</v>
      </c>
      <c r="I1282" s="4">
        <f t="shared" si="19"/>
        <v>853.43750000000011</v>
      </c>
      <c r="J1282">
        <v>136.55000000000001</v>
      </c>
      <c r="K1282" s="14" t="s">
        <v>6145</v>
      </c>
    </row>
    <row r="1283" spans="1:11" hidden="1">
      <c r="A1283" t="s">
        <v>1259</v>
      </c>
      <c r="B1283" s="3">
        <v>41817</v>
      </c>
      <c r="C1283" t="s">
        <v>14331</v>
      </c>
      <c r="D1283">
        <v>2</v>
      </c>
      <c r="E1283" t="s">
        <v>14332</v>
      </c>
      <c r="F1283" t="s">
        <v>26</v>
      </c>
      <c r="G1283" t="s">
        <v>13</v>
      </c>
      <c r="H1283" t="s">
        <v>2655</v>
      </c>
      <c r="I1283" s="4">
        <f t="shared" si="19"/>
        <v>-853.43750000000011</v>
      </c>
      <c r="J1283">
        <v>-136.55000000000001</v>
      </c>
      <c r="K1283" s="14" t="s">
        <v>6145</v>
      </c>
    </row>
    <row r="1284" spans="1:11" hidden="1">
      <c r="A1284" t="s">
        <v>3472</v>
      </c>
      <c r="B1284" s="3">
        <v>41817</v>
      </c>
      <c r="C1284" t="s">
        <v>15904</v>
      </c>
      <c r="D1284">
        <v>2</v>
      </c>
      <c r="E1284" t="s">
        <v>15905</v>
      </c>
      <c r="F1284" t="s">
        <v>26</v>
      </c>
      <c r="G1284" t="s">
        <v>13</v>
      </c>
      <c r="H1284" t="s">
        <v>15906</v>
      </c>
      <c r="I1284" s="4">
        <f t="shared" si="19"/>
        <v>115.5</v>
      </c>
      <c r="J1284">
        <v>18.48</v>
      </c>
      <c r="K1284" s="14" t="s">
        <v>6145</v>
      </c>
    </row>
    <row r="1285" spans="1:11" hidden="1">
      <c r="A1285" t="s">
        <v>3475</v>
      </c>
      <c r="B1285" s="3">
        <v>41817</v>
      </c>
      <c r="C1285" t="s">
        <v>15907</v>
      </c>
      <c r="D1285">
        <v>2</v>
      </c>
      <c r="E1285" t="s">
        <v>15908</v>
      </c>
      <c r="F1285" t="s">
        <v>26</v>
      </c>
      <c r="G1285" t="s">
        <v>13</v>
      </c>
      <c r="H1285" t="s">
        <v>2456</v>
      </c>
      <c r="I1285" s="4">
        <f t="shared" si="19"/>
        <v>2525.875</v>
      </c>
      <c r="J1285">
        <v>404.14</v>
      </c>
      <c r="K1285" s="14" t="s">
        <v>6145</v>
      </c>
    </row>
    <row r="1286" spans="1:11" hidden="1">
      <c r="A1286" t="s">
        <v>1261</v>
      </c>
      <c r="B1286" s="3">
        <v>41817</v>
      </c>
      <c r="C1286" t="s">
        <v>15909</v>
      </c>
      <c r="D1286">
        <v>2</v>
      </c>
      <c r="E1286" t="s">
        <v>15910</v>
      </c>
      <c r="F1286" t="s">
        <v>26</v>
      </c>
      <c r="G1286" t="s">
        <v>13</v>
      </c>
      <c r="H1286" t="s">
        <v>2225</v>
      </c>
      <c r="I1286" s="4">
        <f t="shared" si="19"/>
        <v>1534.5</v>
      </c>
      <c r="J1286">
        <v>245.52</v>
      </c>
      <c r="K1286" s="14" t="s">
        <v>6145</v>
      </c>
    </row>
    <row r="1287" spans="1:11" hidden="1">
      <c r="A1287" s="1" t="s">
        <v>1262</v>
      </c>
      <c r="B1287" s="13">
        <v>41817</v>
      </c>
      <c r="C1287" s="1" t="s">
        <v>16</v>
      </c>
      <c r="D1287" s="1">
        <v>2</v>
      </c>
      <c r="E1287" s="1" t="s">
        <v>14333</v>
      </c>
      <c r="F1287" s="1" t="s">
        <v>18</v>
      </c>
      <c r="G1287" s="1" t="s">
        <v>3</v>
      </c>
      <c r="H1287" s="1" t="s">
        <v>1841</v>
      </c>
      <c r="I1287" s="4">
        <f t="shared" si="19"/>
        <v>1097.625</v>
      </c>
      <c r="J1287" s="1">
        <v>175.62</v>
      </c>
      <c r="K1287" s="4" t="s">
        <v>6149</v>
      </c>
    </row>
    <row r="1288" spans="1:11" hidden="1">
      <c r="A1288" t="s">
        <v>1262</v>
      </c>
      <c r="B1288" s="3">
        <v>41817</v>
      </c>
      <c r="C1288" t="s">
        <v>16</v>
      </c>
      <c r="D1288">
        <v>2</v>
      </c>
      <c r="E1288" t="s">
        <v>14333</v>
      </c>
      <c r="F1288" t="s">
        <v>18</v>
      </c>
      <c r="G1288" t="s">
        <v>3</v>
      </c>
      <c r="H1288" t="s">
        <v>1841</v>
      </c>
      <c r="I1288" s="4">
        <f t="shared" si="19"/>
        <v>1097.625</v>
      </c>
      <c r="J1288">
        <v>175.62</v>
      </c>
      <c r="K1288" s="4" t="s">
        <v>6149</v>
      </c>
    </row>
    <row r="1289" spans="1:11" hidden="1">
      <c r="A1289" t="s">
        <v>1262</v>
      </c>
      <c r="B1289" s="3">
        <v>41817</v>
      </c>
      <c r="C1289" t="s">
        <v>16</v>
      </c>
      <c r="D1289">
        <v>2</v>
      </c>
      <c r="E1289" t="s">
        <v>14333</v>
      </c>
      <c r="F1289" t="s">
        <v>18</v>
      </c>
      <c r="G1289" t="s">
        <v>3</v>
      </c>
      <c r="H1289" t="s">
        <v>1841</v>
      </c>
      <c r="I1289" s="4">
        <f t="shared" si="19"/>
        <v>-1097.625</v>
      </c>
      <c r="J1289">
        <v>-175.62</v>
      </c>
      <c r="K1289" s="4" t="s">
        <v>6149</v>
      </c>
    </row>
    <row r="1290" spans="1:11" hidden="1">
      <c r="A1290" t="s">
        <v>1264</v>
      </c>
      <c r="B1290" s="3">
        <v>41817</v>
      </c>
      <c r="C1290" t="s">
        <v>15911</v>
      </c>
      <c r="D1290">
        <v>2</v>
      </c>
      <c r="E1290" t="s">
        <v>15912</v>
      </c>
      <c r="F1290" t="s">
        <v>26</v>
      </c>
      <c r="G1290" t="s">
        <v>13</v>
      </c>
      <c r="H1290" t="s">
        <v>4500</v>
      </c>
      <c r="I1290" s="4">
        <f t="shared" ref="I1290:I1353" si="20">J1290*100/16</f>
        <v>1495.625</v>
      </c>
      <c r="J1290">
        <v>239.3</v>
      </c>
      <c r="K1290" s="14" t="s">
        <v>6145</v>
      </c>
    </row>
    <row r="1291" spans="1:11" hidden="1">
      <c r="A1291" t="s">
        <v>3483</v>
      </c>
      <c r="B1291" s="3">
        <v>41817</v>
      </c>
      <c r="C1291" t="s">
        <v>15913</v>
      </c>
      <c r="D1291">
        <v>2</v>
      </c>
      <c r="E1291" t="s">
        <v>15914</v>
      </c>
      <c r="F1291" t="s">
        <v>26</v>
      </c>
      <c r="G1291" t="s">
        <v>13</v>
      </c>
      <c r="H1291" t="s">
        <v>15915</v>
      </c>
      <c r="I1291" s="4">
        <f t="shared" si="20"/>
        <v>853.43750000000011</v>
      </c>
      <c r="J1291">
        <v>136.55000000000001</v>
      </c>
      <c r="K1291" s="14" t="s">
        <v>6145</v>
      </c>
    </row>
    <row r="1292" spans="1:11" hidden="1">
      <c r="A1292" t="s">
        <v>3486</v>
      </c>
      <c r="B1292" s="3">
        <v>41817</v>
      </c>
      <c r="C1292" t="s">
        <v>652</v>
      </c>
      <c r="D1292">
        <v>2</v>
      </c>
      <c r="E1292" t="s">
        <v>15916</v>
      </c>
      <c r="F1292" t="s">
        <v>18</v>
      </c>
      <c r="G1292" t="s">
        <v>3</v>
      </c>
      <c r="H1292" t="s">
        <v>88</v>
      </c>
      <c r="I1292" s="4">
        <f t="shared" si="20"/>
        <v>55.5625</v>
      </c>
      <c r="J1292">
        <v>8.89</v>
      </c>
      <c r="K1292" s="4" t="s">
        <v>6149</v>
      </c>
    </row>
    <row r="1293" spans="1:11" hidden="1">
      <c r="A1293" t="s">
        <v>3488</v>
      </c>
      <c r="B1293" s="3">
        <v>41817</v>
      </c>
      <c r="C1293" t="s">
        <v>15917</v>
      </c>
      <c r="D1293">
        <v>2</v>
      </c>
      <c r="E1293" t="s">
        <v>15918</v>
      </c>
      <c r="F1293" t="s">
        <v>26</v>
      </c>
      <c r="G1293" t="s">
        <v>13</v>
      </c>
      <c r="H1293" t="s">
        <v>1681</v>
      </c>
      <c r="I1293" s="4">
        <f t="shared" si="20"/>
        <v>2525.875</v>
      </c>
      <c r="J1293">
        <v>404.14</v>
      </c>
      <c r="K1293" s="14" t="s">
        <v>6145</v>
      </c>
    </row>
    <row r="1294" spans="1:11" hidden="1">
      <c r="A1294" t="s">
        <v>3490</v>
      </c>
      <c r="B1294" s="3">
        <v>41817</v>
      </c>
      <c r="C1294" t="s">
        <v>15919</v>
      </c>
      <c r="D1294">
        <v>2</v>
      </c>
      <c r="E1294" t="s">
        <v>15920</v>
      </c>
      <c r="F1294" t="s">
        <v>26</v>
      </c>
      <c r="G1294" t="s">
        <v>13</v>
      </c>
      <c r="H1294" t="s">
        <v>15921</v>
      </c>
      <c r="I1294" s="4">
        <f t="shared" si="20"/>
        <v>2491.375</v>
      </c>
      <c r="J1294">
        <v>398.62</v>
      </c>
      <c r="K1294" s="14" t="s">
        <v>6145</v>
      </c>
    </row>
    <row r="1295" spans="1:11" hidden="1">
      <c r="A1295" t="s">
        <v>3498</v>
      </c>
      <c r="B1295" s="3">
        <v>41817</v>
      </c>
      <c r="C1295" t="s">
        <v>15922</v>
      </c>
      <c r="D1295">
        <v>2</v>
      </c>
      <c r="E1295" t="s">
        <v>15923</v>
      </c>
      <c r="F1295" t="s">
        <v>26</v>
      </c>
      <c r="G1295" t="s">
        <v>13</v>
      </c>
      <c r="H1295" t="s">
        <v>15924</v>
      </c>
      <c r="I1295" s="4">
        <f t="shared" si="20"/>
        <v>2096.5</v>
      </c>
      <c r="J1295">
        <v>335.44</v>
      </c>
      <c r="K1295" s="14" t="s">
        <v>6145</v>
      </c>
    </row>
    <row r="1296" spans="1:11" hidden="1">
      <c r="A1296" s="1" t="s">
        <v>3502</v>
      </c>
      <c r="B1296" s="13">
        <v>41817</v>
      </c>
      <c r="C1296" s="1" t="s">
        <v>14334</v>
      </c>
      <c r="D1296" s="1">
        <v>2</v>
      </c>
      <c r="E1296" s="1" t="s">
        <v>14335</v>
      </c>
      <c r="F1296" s="1" t="s">
        <v>26</v>
      </c>
      <c r="G1296" s="1" t="s">
        <v>13</v>
      </c>
      <c r="H1296" s="1" t="s">
        <v>13972</v>
      </c>
      <c r="I1296" s="4">
        <f t="shared" si="20"/>
        <v>2165.5</v>
      </c>
      <c r="J1296" s="1">
        <v>346.48</v>
      </c>
      <c r="K1296" s="14" t="s">
        <v>6145</v>
      </c>
    </row>
    <row r="1297" spans="1:11" hidden="1">
      <c r="A1297" t="s">
        <v>3502</v>
      </c>
      <c r="B1297" s="3">
        <v>41817</v>
      </c>
      <c r="C1297" t="s">
        <v>14334</v>
      </c>
      <c r="D1297">
        <v>2</v>
      </c>
      <c r="E1297" t="s">
        <v>14335</v>
      </c>
      <c r="F1297" t="s">
        <v>26</v>
      </c>
      <c r="G1297" t="s">
        <v>13</v>
      </c>
      <c r="H1297" t="s">
        <v>13972</v>
      </c>
      <c r="I1297" s="4">
        <f t="shared" si="20"/>
        <v>2165.5</v>
      </c>
      <c r="J1297">
        <v>346.48</v>
      </c>
      <c r="K1297" s="14" t="s">
        <v>6145</v>
      </c>
    </row>
    <row r="1298" spans="1:11" hidden="1">
      <c r="A1298" t="s">
        <v>3502</v>
      </c>
      <c r="B1298" s="3">
        <v>41817</v>
      </c>
      <c r="C1298" t="s">
        <v>14334</v>
      </c>
      <c r="D1298">
        <v>2</v>
      </c>
      <c r="E1298" t="s">
        <v>14335</v>
      </c>
      <c r="F1298" t="s">
        <v>26</v>
      </c>
      <c r="G1298" t="s">
        <v>13</v>
      </c>
      <c r="H1298" t="s">
        <v>13972</v>
      </c>
      <c r="I1298" s="4">
        <f t="shared" si="20"/>
        <v>-2165.5</v>
      </c>
      <c r="J1298">
        <v>-346.48</v>
      </c>
      <c r="K1298" s="14" t="s">
        <v>6145</v>
      </c>
    </row>
    <row r="1299" spans="1:11" hidden="1">
      <c r="A1299" t="s">
        <v>3509</v>
      </c>
      <c r="B1299" s="3">
        <v>41817</v>
      </c>
      <c r="C1299" t="s">
        <v>15925</v>
      </c>
      <c r="D1299">
        <v>2</v>
      </c>
      <c r="E1299" t="s">
        <v>15926</v>
      </c>
      <c r="F1299" t="s">
        <v>26</v>
      </c>
      <c r="G1299" t="s">
        <v>13</v>
      </c>
      <c r="H1299" t="s">
        <v>15927</v>
      </c>
      <c r="I1299" s="4">
        <f t="shared" si="20"/>
        <v>853.43750000000011</v>
      </c>
      <c r="J1299">
        <v>136.55000000000001</v>
      </c>
      <c r="K1299" s="14" t="s">
        <v>6145</v>
      </c>
    </row>
    <row r="1300" spans="1:11" hidden="1">
      <c r="A1300" s="1" t="s">
        <v>3513</v>
      </c>
      <c r="B1300" s="13">
        <v>41817</v>
      </c>
      <c r="C1300" s="1" t="s">
        <v>14336</v>
      </c>
      <c r="D1300" s="1">
        <v>2</v>
      </c>
      <c r="E1300" s="1" t="s">
        <v>14337</v>
      </c>
      <c r="F1300" s="1" t="s">
        <v>26</v>
      </c>
      <c r="G1300" s="1" t="s">
        <v>13</v>
      </c>
      <c r="H1300" s="1" t="s">
        <v>14058</v>
      </c>
      <c r="I1300" s="4">
        <f t="shared" si="20"/>
        <v>853.43750000000011</v>
      </c>
      <c r="J1300" s="1">
        <v>136.55000000000001</v>
      </c>
      <c r="K1300" s="14" t="s">
        <v>6145</v>
      </c>
    </row>
    <row r="1301" spans="1:11" hidden="1">
      <c r="A1301" t="s">
        <v>3513</v>
      </c>
      <c r="B1301" s="3">
        <v>41817</v>
      </c>
      <c r="C1301" t="s">
        <v>14336</v>
      </c>
      <c r="D1301">
        <v>2</v>
      </c>
      <c r="E1301" t="s">
        <v>14337</v>
      </c>
      <c r="F1301" t="s">
        <v>26</v>
      </c>
      <c r="G1301" t="s">
        <v>13</v>
      </c>
      <c r="H1301" t="s">
        <v>14058</v>
      </c>
      <c r="I1301" s="4">
        <f t="shared" si="20"/>
        <v>853.43750000000011</v>
      </c>
      <c r="J1301">
        <v>136.55000000000001</v>
      </c>
      <c r="K1301" s="14" t="s">
        <v>6145</v>
      </c>
    </row>
    <row r="1302" spans="1:11" hidden="1">
      <c r="A1302" t="s">
        <v>3513</v>
      </c>
      <c r="B1302" s="3">
        <v>41817</v>
      </c>
      <c r="C1302" t="s">
        <v>14336</v>
      </c>
      <c r="D1302">
        <v>2</v>
      </c>
      <c r="E1302" t="s">
        <v>14337</v>
      </c>
      <c r="F1302" t="s">
        <v>26</v>
      </c>
      <c r="G1302" t="s">
        <v>13</v>
      </c>
      <c r="H1302" t="s">
        <v>14058</v>
      </c>
      <c r="I1302" s="4">
        <f t="shared" si="20"/>
        <v>-853.43750000000011</v>
      </c>
      <c r="J1302">
        <v>-136.55000000000001</v>
      </c>
      <c r="K1302" s="14" t="s">
        <v>6145</v>
      </c>
    </row>
    <row r="1303" spans="1:11" hidden="1">
      <c r="A1303" t="s">
        <v>3517</v>
      </c>
      <c r="B1303" s="3">
        <v>41817</v>
      </c>
      <c r="C1303" t="s">
        <v>15928</v>
      </c>
      <c r="D1303">
        <v>2</v>
      </c>
      <c r="E1303" t="s">
        <v>15929</v>
      </c>
      <c r="F1303" t="s">
        <v>26</v>
      </c>
      <c r="G1303" t="s">
        <v>13</v>
      </c>
      <c r="H1303" t="s">
        <v>10867</v>
      </c>
      <c r="I1303" s="4">
        <f t="shared" si="20"/>
        <v>853.43750000000011</v>
      </c>
      <c r="J1303">
        <v>136.55000000000001</v>
      </c>
      <c r="K1303" s="14" t="s">
        <v>6145</v>
      </c>
    </row>
    <row r="1304" spans="1:11" hidden="1">
      <c r="A1304" t="s">
        <v>1265</v>
      </c>
      <c r="B1304" s="3">
        <v>41817</v>
      </c>
      <c r="C1304" t="s">
        <v>2</v>
      </c>
      <c r="D1304">
        <v>2</v>
      </c>
      <c r="E1304" t="s">
        <v>15930</v>
      </c>
      <c r="F1304" t="s">
        <v>18</v>
      </c>
      <c r="G1304" t="s">
        <v>3</v>
      </c>
      <c r="H1304" t="s">
        <v>14266</v>
      </c>
      <c r="I1304" s="4">
        <f t="shared" si="20"/>
        <v>923.93750000000011</v>
      </c>
      <c r="J1304">
        <v>147.83000000000001</v>
      </c>
      <c r="K1304" s="4" t="s">
        <v>6149</v>
      </c>
    </row>
    <row r="1305" spans="1:11" hidden="1">
      <c r="A1305" t="s">
        <v>3521</v>
      </c>
      <c r="B1305" s="3">
        <v>41817</v>
      </c>
      <c r="C1305" t="s">
        <v>15931</v>
      </c>
      <c r="D1305">
        <v>2</v>
      </c>
      <c r="E1305" t="s">
        <v>15932</v>
      </c>
      <c r="F1305" t="s">
        <v>26</v>
      </c>
      <c r="G1305" t="s">
        <v>13</v>
      </c>
      <c r="H1305" t="s">
        <v>15933</v>
      </c>
      <c r="I1305" s="4">
        <f t="shared" si="20"/>
        <v>3991.375</v>
      </c>
      <c r="J1305">
        <v>638.62</v>
      </c>
      <c r="K1305" s="14" t="s">
        <v>6145</v>
      </c>
    </row>
    <row r="1306" spans="1:11" hidden="1">
      <c r="A1306" t="s">
        <v>3525</v>
      </c>
      <c r="B1306" s="3">
        <v>41818</v>
      </c>
      <c r="C1306" t="s">
        <v>15934</v>
      </c>
      <c r="D1306">
        <v>2</v>
      </c>
      <c r="E1306" t="s">
        <v>15935</v>
      </c>
      <c r="F1306" t="s">
        <v>26</v>
      </c>
      <c r="G1306" t="s">
        <v>13</v>
      </c>
      <c r="H1306" t="s">
        <v>9107</v>
      </c>
      <c r="I1306" s="4">
        <f t="shared" si="20"/>
        <v>405.1875</v>
      </c>
      <c r="J1306">
        <v>64.83</v>
      </c>
      <c r="K1306" s="14" t="s">
        <v>6145</v>
      </c>
    </row>
    <row r="1307" spans="1:11" hidden="1">
      <c r="A1307" t="s">
        <v>1267</v>
      </c>
      <c r="B1307" s="3">
        <v>41818</v>
      </c>
      <c r="C1307" t="s">
        <v>15936</v>
      </c>
      <c r="D1307">
        <v>2</v>
      </c>
      <c r="E1307" t="s">
        <v>15937</v>
      </c>
      <c r="F1307" t="s">
        <v>26</v>
      </c>
      <c r="G1307" t="s">
        <v>13</v>
      </c>
      <c r="H1307" t="s">
        <v>602</v>
      </c>
      <c r="I1307" s="4">
        <f t="shared" si="20"/>
        <v>3289.6875</v>
      </c>
      <c r="J1307">
        <v>526.35</v>
      </c>
      <c r="K1307" s="14" t="s">
        <v>6145</v>
      </c>
    </row>
    <row r="1308" spans="1:11" hidden="1">
      <c r="A1308" s="1" t="s">
        <v>1268</v>
      </c>
      <c r="B1308" s="13">
        <v>41818</v>
      </c>
      <c r="C1308" s="1" t="s">
        <v>49</v>
      </c>
      <c r="D1308" s="1">
        <v>2</v>
      </c>
      <c r="E1308" s="1" t="s">
        <v>14338</v>
      </c>
      <c r="F1308" s="1" t="s">
        <v>18</v>
      </c>
      <c r="G1308" s="1" t="s">
        <v>3</v>
      </c>
      <c r="H1308" s="1" t="s">
        <v>11308</v>
      </c>
      <c r="I1308" s="4">
        <f t="shared" si="20"/>
        <v>3715.8125</v>
      </c>
      <c r="J1308" s="1">
        <v>594.53</v>
      </c>
      <c r="K1308" s="4" t="s">
        <v>6149</v>
      </c>
    </row>
    <row r="1309" spans="1:11" hidden="1">
      <c r="A1309" t="s">
        <v>1268</v>
      </c>
      <c r="B1309" s="3">
        <v>41818</v>
      </c>
      <c r="C1309" t="s">
        <v>49</v>
      </c>
      <c r="D1309">
        <v>2</v>
      </c>
      <c r="E1309" t="s">
        <v>14338</v>
      </c>
      <c r="F1309" t="s">
        <v>18</v>
      </c>
      <c r="G1309" t="s">
        <v>3</v>
      </c>
      <c r="H1309" t="s">
        <v>11308</v>
      </c>
      <c r="I1309" s="4">
        <f t="shared" si="20"/>
        <v>3715.8125</v>
      </c>
      <c r="J1309">
        <v>594.53</v>
      </c>
      <c r="K1309" s="4" t="s">
        <v>6149</v>
      </c>
    </row>
    <row r="1310" spans="1:11" hidden="1">
      <c r="A1310" t="s">
        <v>1268</v>
      </c>
      <c r="B1310" s="3">
        <v>41818</v>
      </c>
      <c r="C1310" t="s">
        <v>49</v>
      </c>
      <c r="D1310">
        <v>2</v>
      </c>
      <c r="E1310" t="s">
        <v>14338</v>
      </c>
      <c r="F1310" t="s">
        <v>18</v>
      </c>
      <c r="G1310" t="s">
        <v>3</v>
      </c>
      <c r="H1310" t="s">
        <v>11308</v>
      </c>
      <c r="I1310" s="4">
        <f t="shared" si="20"/>
        <v>-3715.8125</v>
      </c>
      <c r="J1310">
        <v>-594.53</v>
      </c>
      <c r="K1310" s="4" t="s">
        <v>6149</v>
      </c>
    </row>
    <row r="1311" spans="1:11" hidden="1">
      <c r="A1311" t="s">
        <v>1269</v>
      </c>
      <c r="B1311" s="3">
        <v>41818</v>
      </c>
      <c r="C1311" t="s">
        <v>652</v>
      </c>
      <c r="D1311">
        <v>2</v>
      </c>
      <c r="E1311" t="s">
        <v>15938</v>
      </c>
      <c r="F1311" t="s">
        <v>18</v>
      </c>
      <c r="G1311" t="s">
        <v>3</v>
      </c>
      <c r="H1311" t="s">
        <v>9728</v>
      </c>
      <c r="I1311" s="4">
        <f t="shared" si="20"/>
        <v>1342.8125</v>
      </c>
      <c r="J1311">
        <v>214.85</v>
      </c>
      <c r="K1311" s="4" t="s">
        <v>6149</v>
      </c>
    </row>
    <row r="1312" spans="1:11" hidden="1">
      <c r="A1312" t="s">
        <v>8691</v>
      </c>
      <c r="B1312" s="3">
        <v>41818</v>
      </c>
      <c r="C1312" t="s">
        <v>15939</v>
      </c>
      <c r="D1312">
        <v>2</v>
      </c>
      <c r="E1312" t="s">
        <v>15940</v>
      </c>
      <c r="F1312" t="s">
        <v>26</v>
      </c>
      <c r="G1312" t="s">
        <v>13</v>
      </c>
      <c r="H1312" t="s">
        <v>4101</v>
      </c>
      <c r="I1312" s="4">
        <f t="shared" si="20"/>
        <v>1750</v>
      </c>
      <c r="J1312">
        <v>280</v>
      </c>
      <c r="K1312" s="14" t="s">
        <v>6145</v>
      </c>
    </row>
    <row r="1313" spans="1:11" hidden="1">
      <c r="A1313" t="s">
        <v>1271</v>
      </c>
      <c r="B1313" s="3">
        <v>41818</v>
      </c>
      <c r="C1313" t="s">
        <v>15941</v>
      </c>
      <c r="D1313">
        <v>2</v>
      </c>
      <c r="E1313" t="s">
        <v>15942</v>
      </c>
      <c r="F1313" t="s">
        <v>26</v>
      </c>
      <c r="G1313" t="s">
        <v>13</v>
      </c>
      <c r="H1313" t="s">
        <v>4920</v>
      </c>
      <c r="I1313" s="4">
        <f t="shared" si="20"/>
        <v>1534.5</v>
      </c>
      <c r="J1313">
        <v>245.52</v>
      </c>
      <c r="K1313" s="14" t="s">
        <v>6145</v>
      </c>
    </row>
    <row r="1314" spans="1:11" hidden="1">
      <c r="A1314" t="s">
        <v>1273</v>
      </c>
      <c r="B1314" s="3">
        <v>41818</v>
      </c>
      <c r="C1314" t="s">
        <v>15943</v>
      </c>
      <c r="D1314">
        <v>2</v>
      </c>
      <c r="E1314" t="s">
        <v>15944</v>
      </c>
      <c r="F1314" t="s">
        <v>26</v>
      </c>
      <c r="G1314" t="s">
        <v>13</v>
      </c>
      <c r="H1314" t="s">
        <v>2412</v>
      </c>
      <c r="I1314" s="4">
        <f t="shared" si="20"/>
        <v>853.43750000000011</v>
      </c>
      <c r="J1314">
        <v>136.55000000000001</v>
      </c>
      <c r="K1314" s="14" t="s">
        <v>6145</v>
      </c>
    </row>
    <row r="1315" spans="1:11" hidden="1">
      <c r="A1315" t="s">
        <v>1275</v>
      </c>
      <c r="B1315" s="3">
        <v>41818</v>
      </c>
      <c r="C1315" t="s">
        <v>15945</v>
      </c>
      <c r="D1315">
        <v>2</v>
      </c>
      <c r="E1315" t="s">
        <v>15946</v>
      </c>
      <c r="F1315" t="s">
        <v>26</v>
      </c>
      <c r="G1315" t="s">
        <v>13</v>
      </c>
      <c r="H1315" t="s">
        <v>15947</v>
      </c>
      <c r="I1315" s="4">
        <f t="shared" si="20"/>
        <v>563.25</v>
      </c>
      <c r="J1315">
        <v>90.12</v>
      </c>
      <c r="K1315" s="14" t="s">
        <v>6145</v>
      </c>
    </row>
    <row r="1316" spans="1:11" hidden="1">
      <c r="A1316" t="s">
        <v>1277</v>
      </c>
      <c r="B1316" s="3">
        <v>41818</v>
      </c>
      <c r="C1316" t="s">
        <v>15948</v>
      </c>
      <c r="D1316">
        <v>2</v>
      </c>
      <c r="E1316" t="s">
        <v>15949</v>
      </c>
      <c r="F1316" t="s">
        <v>26</v>
      </c>
      <c r="G1316" t="s">
        <v>13</v>
      </c>
      <c r="H1316" t="s">
        <v>15950</v>
      </c>
      <c r="I1316" s="4">
        <f t="shared" si="20"/>
        <v>1534.5</v>
      </c>
      <c r="J1316">
        <v>245.52</v>
      </c>
      <c r="K1316" s="14" t="s">
        <v>6145</v>
      </c>
    </row>
    <row r="1317" spans="1:11" hidden="1">
      <c r="A1317" t="s">
        <v>1278</v>
      </c>
      <c r="B1317" s="3">
        <v>41818</v>
      </c>
      <c r="C1317" t="s">
        <v>15951</v>
      </c>
      <c r="D1317">
        <v>2</v>
      </c>
      <c r="E1317" t="s">
        <v>15952</v>
      </c>
      <c r="F1317" t="s">
        <v>26</v>
      </c>
      <c r="G1317" t="s">
        <v>13</v>
      </c>
      <c r="H1317" t="s">
        <v>15953</v>
      </c>
      <c r="I1317" s="4">
        <f t="shared" si="20"/>
        <v>1534.5</v>
      </c>
      <c r="J1317">
        <v>245.52</v>
      </c>
      <c r="K1317" s="14" t="s">
        <v>6145</v>
      </c>
    </row>
    <row r="1318" spans="1:11" hidden="1">
      <c r="A1318" t="s">
        <v>1279</v>
      </c>
      <c r="B1318" s="3">
        <v>41818</v>
      </c>
      <c r="C1318" t="s">
        <v>2</v>
      </c>
      <c r="D1318">
        <v>2</v>
      </c>
      <c r="E1318" t="s">
        <v>15954</v>
      </c>
      <c r="F1318" t="s">
        <v>18</v>
      </c>
      <c r="G1318" t="s">
        <v>3</v>
      </c>
      <c r="H1318" t="s">
        <v>12475</v>
      </c>
      <c r="I1318" s="4">
        <f t="shared" si="20"/>
        <v>54.500000000000007</v>
      </c>
      <c r="J1318">
        <v>8.7200000000000006</v>
      </c>
      <c r="K1318" s="4" t="s">
        <v>6149</v>
      </c>
    </row>
    <row r="1319" spans="1:11" hidden="1">
      <c r="A1319" t="s">
        <v>1280</v>
      </c>
      <c r="B1319" s="3">
        <v>41818</v>
      </c>
      <c r="C1319" t="s">
        <v>2</v>
      </c>
      <c r="D1319">
        <v>2</v>
      </c>
      <c r="E1319" t="s">
        <v>15955</v>
      </c>
      <c r="F1319" t="s">
        <v>18</v>
      </c>
      <c r="G1319" t="s">
        <v>3</v>
      </c>
      <c r="H1319" t="s">
        <v>12475</v>
      </c>
      <c r="I1319" s="4">
        <f t="shared" si="20"/>
        <v>252.81250000000003</v>
      </c>
      <c r="J1319">
        <v>40.450000000000003</v>
      </c>
      <c r="K1319" s="4" t="s">
        <v>6149</v>
      </c>
    </row>
    <row r="1320" spans="1:11" hidden="1">
      <c r="A1320" t="s">
        <v>8692</v>
      </c>
      <c r="B1320" s="3">
        <v>41818</v>
      </c>
      <c r="C1320" t="s">
        <v>2</v>
      </c>
      <c r="D1320">
        <v>2</v>
      </c>
      <c r="E1320" t="s">
        <v>15956</v>
      </c>
      <c r="F1320" t="s">
        <v>18</v>
      </c>
      <c r="G1320" t="s">
        <v>3</v>
      </c>
      <c r="H1320" t="s">
        <v>12475</v>
      </c>
      <c r="I1320" s="4">
        <f t="shared" si="20"/>
        <v>1259.4375</v>
      </c>
      <c r="J1320">
        <v>201.51</v>
      </c>
      <c r="K1320" s="4" t="s">
        <v>6149</v>
      </c>
    </row>
    <row r="1321" spans="1:11" hidden="1">
      <c r="A1321" t="s">
        <v>3528</v>
      </c>
      <c r="B1321" s="3">
        <v>41818</v>
      </c>
      <c r="C1321" t="s">
        <v>15957</v>
      </c>
      <c r="D1321">
        <v>2</v>
      </c>
      <c r="E1321" t="s">
        <v>15958</v>
      </c>
      <c r="F1321" t="s">
        <v>26</v>
      </c>
      <c r="G1321" t="s">
        <v>13</v>
      </c>
      <c r="H1321" t="s">
        <v>5648</v>
      </c>
      <c r="I1321" s="4">
        <f t="shared" si="20"/>
        <v>1534.5</v>
      </c>
      <c r="J1321">
        <v>245.52</v>
      </c>
      <c r="K1321" s="14" t="s">
        <v>6145</v>
      </c>
    </row>
    <row r="1322" spans="1:11" hidden="1">
      <c r="A1322" t="s">
        <v>8695</v>
      </c>
      <c r="B1322" s="3">
        <v>41818</v>
      </c>
      <c r="C1322" t="s">
        <v>15959</v>
      </c>
      <c r="D1322">
        <v>2</v>
      </c>
      <c r="E1322" t="s">
        <v>15960</v>
      </c>
      <c r="F1322" t="s">
        <v>26</v>
      </c>
      <c r="G1322" t="s">
        <v>13</v>
      </c>
      <c r="H1322" t="s">
        <v>15351</v>
      </c>
      <c r="I1322" s="4">
        <f t="shared" si="20"/>
        <v>1801.7499999999998</v>
      </c>
      <c r="J1322">
        <v>288.27999999999997</v>
      </c>
      <c r="K1322" s="14" t="s">
        <v>6145</v>
      </c>
    </row>
    <row r="1323" spans="1:11" hidden="1">
      <c r="A1323" t="s">
        <v>8696</v>
      </c>
      <c r="B1323" s="3">
        <v>41818</v>
      </c>
      <c r="C1323" t="s">
        <v>14764</v>
      </c>
      <c r="D1323">
        <v>2</v>
      </c>
      <c r="E1323" t="s">
        <v>15961</v>
      </c>
      <c r="F1323" t="s">
        <v>26</v>
      </c>
      <c r="G1323" t="s">
        <v>13</v>
      </c>
      <c r="H1323" t="s">
        <v>12475</v>
      </c>
      <c r="I1323" s="4">
        <f t="shared" si="20"/>
        <v>172.4375</v>
      </c>
      <c r="J1323">
        <v>27.59</v>
      </c>
      <c r="K1323" s="14" t="s">
        <v>6145</v>
      </c>
    </row>
    <row r="1324" spans="1:11" hidden="1">
      <c r="A1324" t="s">
        <v>8697</v>
      </c>
      <c r="B1324" s="3">
        <v>41818</v>
      </c>
      <c r="C1324" t="s">
        <v>15962</v>
      </c>
      <c r="D1324">
        <v>2</v>
      </c>
      <c r="E1324" t="s">
        <v>15963</v>
      </c>
      <c r="F1324" t="s">
        <v>26</v>
      </c>
      <c r="G1324" t="s">
        <v>13</v>
      </c>
      <c r="H1324" t="s">
        <v>1413</v>
      </c>
      <c r="I1324" s="4">
        <f t="shared" si="20"/>
        <v>853.43750000000011</v>
      </c>
      <c r="J1324">
        <v>136.55000000000001</v>
      </c>
      <c r="K1324" s="14" t="s">
        <v>6145</v>
      </c>
    </row>
    <row r="1325" spans="1:11" hidden="1">
      <c r="A1325" t="s">
        <v>8698</v>
      </c>
      <c r="B1325" s="3">
        <v>41818</v>
      </c>
      <c r="C1325" t="s">
        <v>15964</v>
      </c>
      <c r="D1325">
        <v>2</v>
      </c>
      <c r="E1325" t="s">
        <v>15965</v>
      </c>
      <c r="F1325" t="s">
        <v>26</v>
      </c>
      <c r="G1325" t="s">
        <v>13</v>
      </c>
      <c r="H1325" t="s">
        <v>15966</v>
      </c>
      <c r="I1325" s="4">
        <f t="shared" si="20"/>
        <v>2525.875</v>
      </c>
      <c r="J1325">
        <v>404.14</v>
      </c>
      <c r="K1325" s="14" t="s">
        <v>6145</v>
      </c>
    </row>
    <row r="1326" spans="1:11" hidden="1">
      <c r="A1326" t="s">
        <v>9601</v>
      </c>
      <c r="B1326" s="3">
        <v>41818</v>
      </c>
      <c r="C1326" t="s">
        <v>15967</v>
      </c>
      <c r="D1326">
        <v>2</v>
      </c>
      <c r="E1326" t="s">
        <v>15968</v>
      </c>
      <c r="F1326" t="s">
        <v>26</v>
      </c>
      <c r="G1326" t="s">
        <v>13</v>
      </c>
      <c r="H1326" t="s">
        <v>15969</v>
      </c>
      <c r="I1326" s="4">
        <f t="shared" si="20"/>
        <v>2525.875</v>
      </c>
      <c r="J1326">
        <v>404.14</v>
      </c>
      <c r="K1326" s="14" t="s">
        <v>6145</v>
      </c>
    </row>
    <row r="1327" spans="1:11" hidden="1">
      <c r="A1327" t="s">
        <v>8699</v>
      </c>
      <c r="B1327" s="3">
        <v>41818</v>
      </c>
      <c r="C1327" t="s">
        <v>15970</v>
      </c>
      <c r="D1327">
        <v>2</v>
      </c>
      <c r="E1327" t="s">
        <v>15971</v>
      </c>
      <c r="F1327" t="s">
        <v>26</v>
      </c>
      <c r="G1327" t="s">
        <v>13</v>
      </c>
      <c r="H1327" t="s">
        <v>15972</v>
      </c>
      <c r="I1327" s="4">
        <f t="shared" si="20"/>
        <v>853.43750000000011</v>
      </c>
      <c r="J1327">
        <v>136.55000000000001</v>
      </c>
      <c r="K1327" s="14" t="s">
        <v>6145</v>
      </c>
    </row>
    <row r="1328" spans="1:11" hidden="1">
      <c r="A1328" t="s">
        <v>11103</v>
      </c>
      <c r="B1328" s="3">
        <v>41818</v>
      </c>
      <c r="C1328" t="s">
        <v>15973</v>
      </c>
      <c r="D1328">
        <v>2</v>
      </c>
      <c r="E1328" t="s">
        <v>15974</v>
      </c>
      <c r="F1328" t="s">
        <v>26</v>
      </c>
      <c r="G1328" t="s">
        <v>13</v>
      </c>
      <c r="H1328" t="s">
        <v>15975</v>
      </c>
      <c r="I1328" s="4">
        <f t="shared" si="20"/>
        <v>2525.875</v>
      </c>
      <c r="J1328">
        <v>404.14</v>
      </c>
      <c r="K1328" s="14" t="s">
        <v>6145</v>
      </c>
    </row>
    <row r="1329" spans="1:11" hidden="1">
      <c r="A1329" t="s">
        <v>9604</v>
      </c>
      <c r="B1329" s="3">
        <v>41818</v>
      </c>
      <c r="C1329" t="s">
        <v>15976</v>
      </c>
      <c r="D1329">
        <v>2</v>
      </c>
      <c r="E1329" t="s">
        <v>15977</v>
      </c>
      <c r="F1329" t="s">
        <v>26</v>
      </c>
      <c r="G1329" t="s">
        <v>13</v>
      </c>
      <c r="H1329" t="s">
        <v>15657</v>
      </c>
      <c r="I1329" s="4">
        <f t="shared" si="20"/>
        <v>172.4375</v>
      </c>
      <c r="J1329">
        <v>27.59</v>
      </c>
      <c r="K1329" s="14" t="s">
        <v>6145</v>
      </c>
    </row>
    <row r="1330" spans="1:11" hidden="1">
      <c r="A1330" t="s">
        <v>11106</v>
      </c>
      <c r="B1330" s="3">
        <v>41818</v>
      </c>
      <c r="C1330" t="s">
        <v>15978</v>
      </c>
      <c r="D1330">
        <v>2</v>
      </c>
      <c r="E1330" t="s">
        <v>15979</v>
      </c>
      <c r="F1330" t="s">
        <v>26</v>
      </c>
      <c r="G1330" t="s">
        <v>13</v>
      </c>
      <c r="H1330" t="s">
        <v>218</v>
      </c>
      <c r="I1330" s="4">
        <f t="shared" si="20"/>
        <v>3008.625</v>
      </c>
      <c r="J1330">
        <v>481.38</v>
      </c>
      <c r="K1330" s="14" t="s">
        <v>6145</v>
      </c>
    </row>
    <row r="1331" spans="1:11" hidden="1">
      <c r="A1331" t="s">
        <v>8700</v>
      </c>
      <c r="B1331" s="3">
        <v>41818</v>
      </c>
      <c r="C1331" t="s">
        <v>15980</v>
      </c>
      <c r="D1331">
        <v>2</v>
      </c>
      <c r="E1331" t="s">
        <v>15981</v>
      </c>
      <c r="F1331" t="s">
        <v>26</v>
      </c>
      <c r="G1331" t="s">
        <v>13</v>
      </c>
      <c r="H1331" t="s">
        <v>15982</v>
      </c>
      <c r="I1331" s="4">
        <f t="shared" si="20"/>
        <v>853.43750000000011</v>
      </c>
      <c r="J1331">
        <v>136.55000000000001</v>
      </c>
      <c r="K1331" s="14" t="s">
        <v>6145</v>
      </c>
    </row>
    <row r="1332" spans="1:11" hidden="1">
      <c r="A1332" t="s">
        <v>8701</v>
      </c>
      <c r="B1332" s="3">
        <v>41818</v>
      </c>
      <c r="C1332" t="s">
        <v>15983</v>
      </c>
      <c r="D1332">
        <v>2</v>
      </c>
      <c r="E1332" t="s">
        <v>15984</v>
      </c>
      <c r="F1332" t="s">
        <v>26</v>
      </c>
      <c r="G1332" t="s">
        <v>13</v>
      </c>
      <c r="H1332" t="s">
        <v>2210</v>
      </c>
      <c r="I1332" s="4">
        <f t="shared" si="20"/>
        <v>3456.875</v>
      </c>
      <c r="J1332">
        <v>553.1</v>
      </c>
      <c r="K1332" s="14" t="s">
        <v>6145</v>
      </c>
    </row>
    <row r="1333" spans="1:11" hidden="1">
      <c r="A1333" t="s">
        <v>13528</v>
      </c>
      <c r="B1333" s="3">
        <v>41818</v>
      </c>
      <c r="C1333" t="s">
        <v>15985</v>
      </c>
      <c r="D1333">
        <v>2</v>
      </c>
      <c r="E1333" t="s">
        <v>15986</v>
      </c>
      <c r="F1333" t="s">
        <v>26</v>
      </c>
      <c r="G1333" t="s">
        <v>13</v>
      </c>
      <c r="H1333" t="s">
        <v>15987</v>
      </c>
      <c r="I1333" s="4">
        <f t="shared" si="20"/>
        <v>853.43750000000011</v>
      </c>
      <c r="J1333">
        <v>136.55000000000001</v>
      </c>
      <c r="K1333" s="14" t="s">
        <v>6145</v>
      </c>
    </row>
    <row r="1334" spans="1:11" hidden="1">
      <c r="A1334" t="s">
        <v>15988</v>
      </c>
      <c r="B1334" s="3">
        <v>41818</v>
      </c>
      <c r="C1334" t="s">
        <v>14767</v>
      </c>
      <c r="D1334">
        <v>2</v>
      </c>
      <c r="E1334" t="s">
        <v>15989</v>
      </c>
      <c r="F1334" t="s">
        <v>26</v>
      </c>
      <c r="G1334" t="s">
        <v>13</v>
      </c>
      <c r="H1334" t="s">
        <v>9726</v>
      </c>
      <c r="I1334" s="4">
        <f t="shared" si="20"/>
        <v>517.25</v>
      </c>
      <c r="J1334">
        <v>82.76</v>
      </c>
      <c r="K1334" s="14" t="s">
        <v>6145</v>
      </c>
    </row>
    <row r="1335" spans="1:11" hidden="1">
      <c r="A1335" t="s">
        <v>8703</v>
      </c>
      <c r="B1335" s="3">
        <v>41820</v>
      </c>
      <c r="C1335" t="s">
        <v>15990</v>
      </c>
      <c r="D1335">
        <v>2</v>
      </c>
      <c r="E1335" t="s">
        <v>15991</v>
      </c>
      <c r="F1335" t="s">
        <v>26</v>
      </c>
      <c r="G1335" t="s">
        <v>13</v>
      </c>
      <c r="H1335" t="s">
        <v>3833</v>
      </c>
      <c r="I1335" s="4">
        <f t="shared" si="20"/>
        <v>2051.75</v>
      </c>
      <c r="J1335">
        <v>328.28</v>
      </c>
      <c r="K1335" s="14" t="s">
        <v>6145</v>
      </c>
    </row>
    <row r="1336" spans="1:11" hidden="1">
      <c r="A1336" t="s">
        <v>15992</v>
      </c>
      <c r="B1336" s="3">
        <v>41820</v>
      </c>
      <c r="C1336" t="s">
        <v>15993</v>
      </c>
      <c r="D1336">
        <v>2</v>
      </c>
      <c r="E1336" t="s">
        <v>15994</v>
      </c>
      <c r="F1336" t="s">
        <v>26</v>
      </c>
      <c r="G1336" t="s">
        <v>13</v>
      </c>
      <c r="H1336" t="s">
        <v>15995</v>
      </c>
      <c r="I1336" s="4">
        <f t="shared" si="20"/>
        <v>1534.5</v>
      </c>
      <c r="J1336">
        <v>245.52</v>
      </c>
      <c r="K1336" s="14" t="s">
        <v>6145</v>
      </c>
    </row>
    <row r="1337" spans="1:11" hidden="1">
      <c r="A1337" t="s">
        <v>2701</v>
      </c>
      <c r="B1337" s="3">
        <v>41820</v>
      </c>
      <c r="C1337" t="s">
        <v>15996</v>
      </c>
      <c r="D1337">
        <v>2</v>
      </c>
      <c r="E1337" t="s">
        <v>15997</v>
      </c>
      <c r="F1337" t="s">
        <v>26</v>
      </c>
      <c r="G1337" t="s">
        <v>13</v>
      </c>
      <c r="H1337" t="s">
        <v>15998</v>
      </c>
      <c r="I1337" s="4">
        <f t="shared" si="20"/>
        <v>11568.25</v>
      </c>
      <c r="J1337" s="4">
        <v>1850.92</v>
      </c>
      <c r="K1337" s="14" t="s">
        <v>6145</v>
      </c>
    </row>
    <row r="1338" spans="1:11" hidden="1">
      <c r="A1338" s="1" t="s">
        <v>2704</v>
      </c>
      <c r="B1338" s="13">
        <v>41820</v>
      </c>
      <c r="C1338" s="1" t="s">
        <v>6757</v>
      </c>
      <c r="D1338" s="1">
        <v>2</v>
      </c>
      <c r="E1338" s="1" t="s">
        <v>14339</v>
      </c>
      <c r="F1338" s="1" t="s">
        <v>18</v>
      </c>
      <c r="G1338" s="1" t="s">
        <v>0</v>
      </c>
      <c r="H1338" s="1" t="s">
        <v>39</v>
      </c>
      <c r="I1338" s="4">
        <f t="shared" si="20"/>
        <v>1370.3125</v>
      </c>
      <c r="J1338" s="1">
        <v>219.25</v>
      </c>
      <c r="K1338" s="4" t="s">
        <v>6149</v>
      </c>
    </row>
    <row r="1339" spans="1:11" hidden="1">
      <c r="A1339" t="s">
        <v>2704</v>
      </c>
      <c r="B1339" s="3">
        <v>41820</v>
      </c>
      <c r="C1339" t="s">
        <v>6757</v>
      </c>
      <c r="D1339">
        <v>2</v>
      </c>
      <c r="E1339" t="s">
        <v>14339</v>
      </c>
      <c r="F1339" t="s">
        <v>18</v>
      </c>
      <c r="G1339" t="s">
        <v>0</v>
      </c>
      <c r="H1339" t="s">
        <v>39</v>
      </c>
      <c r="I1339" s="4">
        <f t="shared" si="20"/>
        <v>2059.625</v>
      </c>
      <c r="J1339">
        <v>329.54</v>
      </c>
      <c r="K1339" s="4" t="s">
        <v>6149</v>
      </c>
    </row>
    <row r="1340" spans="1:11" hidden="1">
      <c r="A1340" t="s">
        <v>2704</v>
      </c>
      <c r="B1340" s="3">
        <v>41820</v>
      </c>
      <c r="C1340" t="s">
        <v>6757</v>
      </c>
      <c r="D1340">
        <v>2</v>
      </c>
      <c r="E1340" t="s">
        <v>14339</v>
      </c>
      <c r="F1340" t="s">
        <v>18</v>
      </c>
      <c r="G1340" t="s">
        <v>0</v>
      </c>
      <c r="H1340" t="s">
        <v>39</v>
      </c>
      <c r="I1340" s="4">
        <f t="shared" si="20"/>
        <v>-1370.3125</v>
      </c>
      <c r="J1340">
        <v>-219.25</v>
      </c>
      <c r="K1340" s="4" t="s">
        <v>6149</v>
      </c>
    </row>
    <row r="1341" spans="1:11" hidden="1">
      <c r="A1341" t="s">
        <v>2708</v>
      </c>
      <c r="B1341" s="3">
        <v>41820</v>
      </c>
      <c r="C1341" t="s">
        <v>14767</v>
      </c>
      <c r="D1341">
        <v>2</v>
      </c>
      <c r="E1341" t="s">
        <v>15999</v>
      </c>
      <c r="F1341" t="s">
        <v>26</v>
      </c>
      <c r="G1341" t="s">
        <v>13</v>
      </c>
      <c r="H1341" t="s">
        <v>16000</v>
      </c>
      <c r="I1341" s="4">
        <f t="shared" si="20"/>
        <v>517.25</v>
      </c>
      <c r="J1341">
        <v>82.76</v>
      </c>
      <c r="K1341" s="14" t="s">
        <v>6145</v>
      </c>
    </row>
    <row r="1342" spans="1:11" hidden="1">
      <c r="A1342" t="s">
        <v>2715</v>
      </c>
      <c r="B1342" s="3">
        <v>41820</v>
      </c>
      <c r="C1342" t="s">
        <v>16001</v>
      </c>
      <c r="D1342">
        <v>2</v>
      </c>
      <c r="E1342" t="s">
        <v>16002</v>
      </c>
      <c r="F1342" t="s">
        <v>26</v>
      </c>
      <c r="G1342" t="s">
        <v>13</v>
      </c>
      <c r="H1342" t="s">
        <v>16003</v>
      </c>
      <c r="I1342" s="4">
        <f t="shared" si="20"/>
        <v>405.1875</v>
      </c>
      <c r="J1342">
        <v>64.83</v>
      </c>
      <c r="K1342" s="14" t="s">
        <v>6145</v>
      </c>
    </row>
    <row r="1343" spans="1:11" hidden="1">
      <c r="A1343" s="1" t="s">
        <v>697</v>
      </c>
      <c r="B1343" s="13">
        <v>41820</v>
      </c>
      <c r="C1343" s="1" t="s">
        <v>16</v>
      </c>
      <c r="D1343" s="1">
        <v>2</v>
      </c>
      <c r="E1343" s="1" t="s">
        <v>14340</v>
      </c>
      <c r="F1343" s="1" t="s">
        <v>18</v>
      </c>
      <c r="G1343" s="1" t="s">
        <v>0</v>
      </c>
      <c r="H1343" s="1" t="s">
        <v>13876</v>
      </c>
      <c r="I1343" s="4">
        <f t="shared" si="20"/>
        <v>2068.9375</v>
      </c>
      <c r="J1343" s="1">
        <v>331.03</v>
      </c>
      <c r="K1343" s="4" t="s">
        <v>6149</v>
      </c>
    </row>
    <row r="1344" spans="1:11" hidden="1">
      <c r="A1344" t="s">
        <v>697</v>
      </c>
      <c r="B1344" s="3">
        <v>41820</v>
      </c>
      <c r="C1344" t="s">
        <v>16</v>
      </c>
      <c r="D1344">
        <v>2</v>
      </c>
      <c r="E1344" t="s">
        <v>14340</v>
      </c>
      <c r="F1344" t="s">
        <v>18</v>
      </c>
      <c r="G1344" t="s">
        <v>0</v>
      </c>
      <c r="H1344" t="s">
        <v>13876</v>
      </c>
      <c r="I1344" s="4">
        <f t="shared" si="20"/>
        <v>2069</v>
      </c>
      <c r="J1344">
        <v>331.04</v>
      </c>
      <c r="K1344" s="4" t="s">
        <v>6149</v>
      </c>
    </row>
    <row r="1345" spans="1:11" hidden="1">
      <c r="A1345" t="s">
        <v>697</v>
      </c>
      <c r="B1345" s="3">
        <v>41820</v>
      </c>
      <c r="C1345" t="s">
        <v>16</v>
      </c>
      <c r="D1345">
        <v>2</v>
      </c>
      <c r="E1345" t="s">
        <v>14340</v>
      </c>
      <c r="F1345" t="s">
        <v>18</v>
      </c>
      <c r="G1345" t="s">
        <v>0</v>
      </c>
      <c r="H1345" t="s">
        <v>13876</v>
      </c>
      <c r="I1345" s="4">
        <f t="shared" si="20"/>
        <v>-2068.9375</v>
      </c>
      <c r="J1345">
        <v>-331.03</v>
      </c>
      <c r="K1345" s="4" t="s">
        <v>6149</v>
      </c>
    </row>
    <row r="1346" spans="1:11" hidden="1">
      <c r="A1346" t="s">
        <v>700</v>
      </c>
      <c r="B1346" s="3">
        <v>41820</v>
      </c>
      <c r="C1346" t="s">
        <v>16004</v>
      </c>
      <c r="D1346">
        <v>2</v>
      </c>
      <c r="E1346" t="s">
        <v>16005</v>
      </c>
      <c r="F1346" t="s">
        <v>26</v>
      </c>
      <c r="G1346" t="s">
        <v>13</v>
      </c>
      <c r="H1346" t="s">
        <v>7811</v>
      </c>
      <c r="I1346" s="4">
        <f t="shared" si="20"/>
        <v>1534.5</v>
      </c>
      <c r="J1346">
        <v>245.52</v>
      </c>
      <c r="K1346" s="14" t="s">
        <v>6145</v>
      </c>
    </row>
    <row r="1347" spans="1:11" hidden="1">
      <c r="A1347" s="1" t="s">
        <v>14341</v>
      </c>
      <c r="B1347" s="13">
        <v>41820</v>
      </c>
      <c r="C1347" s="1" t="s">
        <v>16</v>
      </c>
      <c r="D1347" s="1">
        <v>2</v>
      </c>
      <c r="E1347" s="1" t="s">
        <v>14342</v>
      </c>
      <c r="F1347" s="1" t="s">
        <v>18</v>
      </c>
      <c r="G1347" s="1" t="s">
        <v>0</v>
      </c>
      <c r="H1347" s="1" t="s">
        <v>12465</v>
      </c>
      <c r="I1347" s="4">
        <f t="shared" si="20"/>
        <v>200.31249999999997</v>
      </c>
      <c r="J1347" s="1">
        <v>32.049999999999997</v>
      </c>
      <c r="K1347" s="4" t="s">
        <v>6149</v>
      </c>
    </row>
    <row r="1348" spans="1:11" hidden="1">
      <c r="A1348" t="s">
        <v>14341</v>
      </c>
      <c r="B1348" s="3">
        <v>41820</v>
      </c>
      <c r="C1348" t="s">
        <v>16</v>
      </c>
      <c r="D1348">
        <v>2</v>
      </c>
      <c r="E1348" t="s">
        <v>14342</v>
      </c>
      <c r="F1348" t="s">
        <v>18</v>
      </c>
      <c r="G1348" t="s">
        <v>0</v>
      </c>
      <c r="H1348" t="s">
        <v>12465</v>
      </c>
      <c r="I1348" s="4">
        <f t="shared" si="20"/>
        <v>200.31249999999997</v>
      </c>
      <c r="J1348">
        <v>32.049999999999997</v>
      </c>
      <c r="K1348" s="4" t="s">
        <v>6149</v>
      </c>
    </row>
    <row r="1349" spans="1:11" hidden="1">
      <c r="A1349" t="s">
        <v>14341</v>
      </c>
      <c r="B1349" s="3">
        <v>41820</v>
      </c>
      <c r="C1349" t="s">
        <v>16</v>
      </c>
      <c r="D1349">
        <v>2</v>
      </c>
      <c r="E1349" t="s">
        <v>14342</v>
      </c>
      <c r="F1349" t="s">
        <v>18</v>
      </c>
      <c r="G1349" t="s">
        <v>0</v>
      </c>
      <c r="H1349" t="s">
        <v>12465</v>
      </c>
      <c r="I1349" s="4">
        <f t="shared" si="20"/>
        <v>-200.31249999999997</v>
      </c>
      <c r="J1349">
        <v>-32.049999999999997</v>
      </c>
      <c r="K1349" s="4" t="s">
        <v>6149</v>
      </c>
    </row>
    <row r="1350" spans="1:11" hidden="1">
      <c r="A1350" s="1" t="s">
        <v>14343</v>
      </c>
      <c r="B1350" s="13">
        <v>41820</v>
      </c>
      <c r="C1350" s="1" t="s">
        <v>16</v>
      </c>
      <c r="D1350" s="1">
        <v>2</v>
      </c>
      <c r="E1350" s="1" t="s">
        <v>14344</v>
      </c>
      <c r="F1350" s="1" t="s">
        <v>18</v>
      </c>
      <c r="G1350" s="1" t="s">
        <v>0</v>
      </c>
      <c r="H1350" s="1" t="s">
        <v>13813</v>
      </c>
      <c r="I1350" s="4">
        <f t="shared" si="20"/>
        <v>344.625</v>
      </c>
      <c r="J1350" s="1">
        <v>55.14</v>
      </c>
      <c r="K1350" s="4" t="s">
        <v>6149</v>
      </c>
    </row>
    <row r="1351" spans="1:11" hidden="1">
      <c r="A1351" t="s">
        <v>14343</v>
      </c>
      <c r="B1351" s="3">
        <v>41820</v>
      </c>
      <c r="C1351" t="s">
        <v>16</v>
      </c>
      <c r="D1351">
        <v>2</v>
      </c>
      <c r="E1351" t="s">
        <v>14344</v>
      </c>
      <c r="F1351" t="s">
        <v>18</v>
      </c>
      <c r="G1351" t="s">
        <v>0</v>
      </c>
      <c r="H1351" t="s">
        <v>13813</v>
      </c>
      <c r="I1351" s="4">
        <f t="shared" si="20"/>
        <v>344.625</v>
      </c>
      <c r="J1351">
        <v>55.14</v>
      </c>
      <c r="K1351" s="4" t="s">
        <v>6149</v>
      </c>
    </row>
    <row r="1352" spans="1:11" hidden="1">
      <c r="A1352" t="s">
        <v>14343</v>
      </c>
      <c r="B1352" s="3">
        <v>41820</v>
      </c>
      <c r="C1352" t="s">
        <v>16</v>
      </c>
      <c r="D1352">
        <v>2</v>
      </c>
      <c r="E1352" t="s">
        <v>14344</v>
      </c>
      <c r="F1352" t="s">
        <v>18</v>
      </c>
      <c r="G1352" t="s">
        <v>0</v>
      </c>
      <c r="H1352" t="s">
        <v>13813</v>
      </c>
      <c r="I1352" s="4">
        <f t="shared" si="20"/>
        <v>-344.625</v>
      </c>
      <c r="J1352">
        <v>-55.14</v>
      </c>
      <c r="K1352" s="4" t="s">
        <v>6149</v>
      </c>
    </row>
    <row r="1353" spans="1:11" hidden="1">
      <c r="A1353" t="s">
        <v>16006</v>
      </c>
      <c r="B1353" s="3">
        <v>41820</v>
      </c>
      <c r="C1353" t="s">
        <v>16007</v>
      </c>
      <c r="D1353">
        <v>2</v>
      </c>
      <c r="E1353" t="s">
        <v>16008</v>
      </c>
      <c r="F1353" t="s">
        <v>26</v>
      </c>
      <c r="G1353" t="s">
        <v>13</v>
      </c>
      <c r="H1353" t="s">
        <v>16009</v>
      </c>
      <c r="I1353" s="4">
        <f t="shared" si="20"/>
        <v>853.43750000000011</v>
      </c>
      <c r="J1353">
        <v>136.55000000000001</v>
      </c>
      <c r="K1353" s="14" t="s">
        <v>6145</v>
      </c>
    </row>
    <row r="1354" spans="1:11" hidden="1">
      <c r="A1354" t="s">
        <v>8704</v>
      </c>
      <c r="B1354" s="3">
        <v>41820</v>
      </c>
      <c r="C1354" t="s">
        <v>952</v>
      </c>
      <c r="D1354">
        <v>2</v>
      </c>
      <c r="E1354" t="s">
        <v>16010</v>
      </c>
      <c r="F1354" t="s">
        <v>18</v>
      </c>
      <c r="G1354" t="s">
        <v>0</v>
      </c>
      <c r="H1354" t="s">
        <v>1916</v>
      </c>
      <c r="I1354" s="4">
        <f t="shared" ref="I1354:I1415" si="21">J1354*100/16</f>
        <v>2404.9375</v>
      </c>
      <c r="J1354">
        <v>384.79</v>
      </c>
      <c r="K1354" s="4" t="s">
        <v>6149</v>
      </c>
    </row>
    <row r="1355" spans="1:11" hidden="1">
      <c r="A1355" s="1" t="s">
        <v>8705</v>
      </c>
      <c r="B1355" s="13">
        <v>41820</v>
      </c>
      <c r="C1355" s="1" t="s">
        <v>16</v>
      </c>
      <c r="D1355" s="1">
        <v>2</v>
      </c>
      <c r="E1355" s="1" t="s">
        <v>14345</v>
      </c>
      <c r="F1355" s="1" t="s">
        <v>18</v>
      </c>
      <c r="G1355" s="1" t="s">
        <v>0</v>
      </c>
      <c r="H1355" s="1" t="s">
        <v>88</v>
      </c>
      <c r="I1355" s="4">
        <f t="shared" si="21"/>
        <v>99.875</v>
      </c>
      <c r="J1355" s="1">
        <v>15.98</v>
      </c>
      <c r="K1355" s="4" t="s">
        <v>6149</v>
      </c>
    </row>
    <row r="1356" spans="1:11" hidden="1">
      <c r="A1356" t="s">
        <v>8705</v>
      </c>
      <c r="B1356" s="3">
        <v>41820</v>
      </c>
      <c r="C1356" t="s">
        <v>16</v>
      </c>
      <c r="D1356">
        <v>2</v>
      </c>
      <c r="E1356" t="s">
        <v>14345</v>
      </c>
      <c r="F1356" t="s">
        <v>18</v>
      </c>
      <c r="G1356" t="s">
        <v>0</v>
      </c>
      <c r="H1356" t="s">
        <v>88</v>
      </c>
      <c r="I1356" s="4">
        <f t="shared" si="21"/>
        <v>99.875</v>
      </c>
      <c r="J1356">
        <v>15.98</v>
      </c>
      <c r="K1356" s="4" t="s">
        <v>6149</v>
      </c>
    </row>
    <row r="1357" spans="1:11" hidden="1">
      <c r="A1357" t="s">
        <v>8705</v>
      </c>
      <c r="B1357" s="3">
        <v>41820</v>
      </c>
      <c r="C1357" t="s">
        <v>16</v>
      </c>
      <c r="D1357">
        <v>2</v>
      </c>
      <c r="E1357" t="s">
        <v>14345</v>
      </c>
      <c r="F1357" t="s">
        <v>18</v>
      </c>
      <c r="G1357" t="s">
        <v>0</v>
      </c>
      <c r="H1357" t="s">
        <v>88</v>
      </c>
      <c r="I1357" s="4">
        <f t="shared" si="21"/>
        <v>-99.875</v>
      </c>
      <c r="J1357">
        <v>-15.98</v>
      </c>
      <c r="K1357" s="4" t="s">
        <v>6149</v>
      </c>
    </row>
    <row r="1358" spans="1:11" hidden="1">
      <c r="A1358" s="1" t="s">
        <v>8706</v>
      </c>
      <c r="B1358" s="13">
        <v>41820</v>
      </c>
      <c r="C1358" s="1" t="s">
        <v>16</v>
      </c>
      <c r="D1358" s="1">
        <v>2</v>
      </c>
      <c r="E1358" s="1" t="s">
        <v>14346</v>
      </c>
      <c r="F1358" s="1" t="s">
        <v>18</v>
      </c>
      <c r="G1358" s="1" t="s">
        <v>0</v>
      </c>
      <c r="H1358" s="1" t="s">
        <v>2946</v>
      </c>
      <c r="I1358" s="4">
        <f t="shared" si="21"/>
        <v>452.18749999999994</v>
      </c>
      <c r="J1358" s="1">
        <v>72.349999999999994</v>
      </c>
      <c r="K1358" s="4" t="s">
        <v>6149</v>
      </c>
    </row>
    <row r="1359" spans="1:11" hidden="1">
      <c r="A1359" t="s">
        <v>8706</v>
      </c>
      <c r="B1359" s="3">
        <v>41820</v>
      </c>
      <c r="C1359" t="s">
        <v>16</v>
      </c>
      <c r="D1359">
        <v>2</v>
      </c>
      <c r="E1359" t="s">
        <v>14346</v>
      </c>
      <c r="F1359" t="s">
        <v>18</v>
      </c>
      <c r="G1359" t="s">
        <v>0</v>
      </c>
      <c r="H1359" t="s">
        <v>2946</v>
      </c>
      <c r="I1359" s="4">
        <f t="shared" si="21"/>
        <v>452.18749999999994</v>
      </c>
      <c r="J1359">
        <v>72.349999999999994</v>
      </c>
      <c r="K1359" s="4" t="s">
        <v>6149</v>
      </c>
    </row>
    <row r="1360" spans="1:11" hidden="1">
      <c r="A1360" t="s">
        <v>8706</v>
      </c>
      <c r="B1360" s="3">
        <v>41820</v>
      </c>
      <c r="C1360" t="s">
        <v>16</v>
      </c>
      <c r="D1360">
        <v>2</v>
      </c>
      <c r="E1360" t="s">
        <v>14346</v>
      </c>
      <c r="F1360" t="s">
        <v>18</v>
      </c>
      <c r="G1360" t="s">
        <v>0</v>
      </c>
      <c r="H1360" t="s">
        <v>2946</v>
      </c>
      <c r="I1360" s="4">
        <f t="shared" si="21"/>
        <v>-452.18749999999994</v>
      </c>
      <c r="J1360">
        <v>-72.349999999999994</v>
      </c>
      <c r="K1360" s="4" t="s">
        <v>6149</v>
      </c>
    </row>
    <row r="1361" spans="1:11" hidden="1">
      <c r="A1361" s="1" t="s">
        <v>8707</v>
      </c>
      <c r="B1361" s="13">
        <v>41820</v>
      </c>
      <c r="C1361" s="1" t="s">
        <v>16</v>
      </c>
      <c r="D1361" s="1">
        <v>2</v>
      </c>
      <c r="E1361" s="1" t="s">
        <v>14347</v>
      </c>
      <c r="F1361" s="1" t="s">
        <v>18</v>
      </c>
      <c r="G1361" s="1" t="s">
        <v>0</v>
      </c>
      <c r="H1361" s="1" t="s">
        <v>3493</v>
      </c>
      <c r="I1361" s="4">
        <f t="shared" si="21"/>
        <v>972.37500000000011</v>
      </c>
      <c r="J1361" s="1">
        <v>155.58000000000001</v>
      </c>
      <c r="K1361" s="4" t="s">
        <v>6149</v>
      </c>
    </row>
    <row r="1362" spans="1:11" hidden="1">
      <c r="A1362" t="s">
        <v>8707</v>
      </c>
      <c r="B1362" s="3">
        <v>41820</v>
      </c>
      <c r="C1362" t="s">
        <v>16</v>
      </c>
      <c r="D1362">
        <v>2</v>
      </c>
      <c r="E1362" t="s">
        <v>14347</v>
      </c>
      <c r="F1362" t="s">
        <v>18</v>
      </c>
      <c r="G1362" t="s">
        <v>0</v>
      </c>
      <c r="H1362" t="s">
        <v>3493</v>
      </c>
      <c r="I1362" s="4">
        <f t="shared" si="21"/>
        <v>972.37500000000011</v>
      </c>
      <c r="J1362">
        <v>155.58000000000001</v>
      </c>
      <c r="K1362" s="4" t="s">
        <v>6149</v>
      </c>
    </row>
    <row r="1363" spans="1:11" hidden="1">
      <c r="A1363" t="s">
        <v>8707</v>
      </c>
      <c r="B1363" s="3">
        <v>41820</v>
      </c>
      <c r="C1363" t="s">
        <v>16</v>
      </c>
      <c r="D1363">
        <v>2</v>
      </c>
      <c r="E1363" t="s">
        <v>14347</v>
      </c>
      <c r="F1363" t="s">
        <v>18</v>
      </c>
      <c r="G1363" t="s">
        <v>0</v>
      </c>
      <c r="H1363" t="s">
        <v>3493</v>
      </c>
      <c r="I1363" s="4">
        <f t="shared" si="21"/>
        <v>-972.37500000000011</v>
      </c>
      <c r="J1363">
        <v>-155.58000000000001</v>
      </c>
      <c r="K1363" s="4" t="s">
        <v>6149</v>
      </c>
    </row>
    <row r="1364" spans="1:11" hidden="1">
      <c r="A1364" s="1" t="s">
        <v>8708</v>
      </c>
      <c r="B1364" s="13">
        <v>41820</v>
      </c>
      <c r="C1364" s="1" t="s">
        <v>16</v>
      </c>
      <c r="D1364" s="1">
        <v>2</v>
      </c>
      <c r="E1364" s="1" t="s">
        <v>14348</v>
      </c>
      <c r="F1364" s="1" t="s">
        <v>18</v>
      </c>
      <c r="G1364" s="1" t="s">
        <v>0</v>
      </c>
      <c r="H1364" s="1" t="s">
        <v>14001</v>
      </c>
      <c r="I1364" s="4">
        <f t="shared" si="21"/>
        <v>143.125</v>
      </c>
      <c r="J1364" s="1">
        <v>22.9</v>
      </c>
      <c r="K1364" s="4" t="s">
        <v>6149</v>
      </c>
    </row>
    <row r="1365" spans="1:11" hidden="1">
      <c r="A1365" t="s">
        <v>8708</v>
      </c>
      <c r="B1365" s="3">
        <v>41820</v>
      </c>
      <c r="C1365" t="s">
        <v>16</v>
      </c>
      <c r="D1365">
        <v>2</v>
      </c>
      <c r="E1365" t="s">
        <v>14348</v>
      </c>
      <c r="F1365" t="s">
        <v>18</v>
      </c>
      <c r="G1365" t="s">
        <v>0</v>
      </c>
      <c r="H1365" t="s">
        <v>14001</v>
      </c>
      <c r="I1365" s="4">
        <f t="shared" si="21"/>
        <v>143.125</v>
      </c>
      <c r="J1365">
        <v>22.9</v>
      </c>
      <c r="K1365" s="4" t="s">
        <v>6149</v>
      </c>
    </row>
    <row r="1366" spans="1:11" hidden="1">
      <c r="A1366" t="s">
        <v>8708</v>
      </c>
      <c r="B1366" s="3">
        <v>41820</v>
      </c>
      <c r="C1366" t="s">
        <v>16</v>
      </c>
      <c r="D1366">
        <v>2</v>
      </c>
      <c r="E1366" t="s">
        <v>14348</v>
      </c>
      <c r="F1366" t="s">
        <v>18</v>
      </c>
      <c r="G1366" t="s">
        <v>0</v>
      </c>
      <c r="H1366" t="s">
        <v>14001</v>
      </c>
      <c r="I1366" s="4">
        <f t="shared" si="21"/>
        <v>-143.125</v>
      </c>
      <c r="J1366">
        <v>-22.9</v>
      </c>
      <c r="K1366" s="4" t="s">
        <v>6149</v>
      </c>
    </row>
    <row r="1367" spans="1:11" hidden="1">
      <c r="A1367" s="1" t="s">
        <v>8709</v>
      </c>
      <c r="B1367" s="13">
        <v>41820</v>
      </c>
      <c r="C1367" s="1" t="s">
        <v>16</v>
      </c>
      <c r="D1367" s="1">
        <v>2</v>
      </c>
      <c r="E1367" s="1" t="s">
        <v>14349</v>
      </c>
      <c r="F1367" s="1" t="s">
        <v>18</v>
      </c>
      <c r="G1367" s="1" t="s">
        <v>0</v>
      </c>
      <c r="H1367" s="1" t="s">
        <v>10996</v>
      </c>
      <c r="I1367" s="4">
        <f t="shared" si="21"/>
        <v>397</v>
      </c>
      <c r="J1367" s="1">
        <v>63.52</v>
      </c>
      <c r="K1367" s="4" t="s">
        <v>6149</v>
      </c>
    </row>
    <row r="1368" spans="1:11" hidden="1">
      <c r="A1368" t="s">
        <v>8709</v>
      </c>
      <c r="B1368" s="3">
        <v>41820</v>
      </c>
      <c r="C1368" t="s">
        <v>16</v>
      </c>
      <c r="D1368">
        <v>2</v>
      </c>
      <c r="E1368" t="s">
        <v>14349</v>
      </c>
      <c r="F1368" t="s">
        <v>18</v>
      </c>
      <c r="G1368" t="s">
        <v>0</v>
      </c>
      <c r="H1368" t="s">
        <v>10996</v>
      </c>
      <c r="I1368" s="4">
        <f t="shared" si="21"/>
        <v>397</v>
      </c>
      <c r="J1368">
        <v>63.52</v>
      </c>
      <c r="K1368" s="4" t="s">
        <v>6149</v>
      </c>
    </row>
    <row r="1369" spans="1:11" hidden="1">
      <c r="A1369" t="s">
        <v>8709</v>
      </c>
      <c r="B1369" s="3">
        <v>41820</v>
      </c>
      <c r="C1369" t="s">
        <v>16</v>
      </c>
      <c r="D1369">
        <v>2</v>
      </c>
      <c r="E1369" t="s">
        <v>14349</v>
      </c>
      <c r="F1369" t="s">
        <v>18</v>
      </c>
      <c r="G1369" t="s">
        <v>0</v>
      </c>
      <c r="H1369" t="s">
        <v>10996</v>
      </c>
      <c r="I1369" s="4">
        <f t="shared" si="21"/>
        <v>-397</v>
      </c>
      <c r="J1369">
        <v>-63.52</v>
      </c>
      <c r="K1369" s="4" t="s">
        <v>6149</v>
      </c>
    </row>
    <row r="1370" spans="1:11" hidden="1">
      <c r="A1370" t="s">
        <v>8710</v>
      </c>
      <c r="B1370" s="3">
        <v>41820</v>
      </c>
      <c r="C1370" t="s">
        <v>16011</v>
      </c>
      <c r="D1370">
        <v>2</v>
      </c>
      <c r="E1370" t="s">
        <v>16012</v>
      </c>
      <c r="F1370" t="s">
        <v>26</v>
      </c>
      <c r="G1370" t="s">
        <v>13</v>
      </c>
      <c r="H1370" t="s">
        <v>10160</v>
      </c>
      <c r="I1370" s="4">
        <f t="shared" si="21"/>
        <v>853.43750000000011</v>
      </c>
      <c r="J1370">
        <v>136.55000000000001</v>
      </c>
      <c r="K1370" s="14" t="s">
        <v>6145</v>
      </c>
    </row>
    <row r="1371" spans="1:11" hidden="1">
      <c r="A1371" s="1" t="s">
        <v>8711</v>
      </c>
      <c r="B1371" s="13">
        <v>41820</v>
      </c>
      <c r="C1371" s="1" t="s">
        <v>16</v>
      </c>
      <c r="D1371" s="1">
        <v>2</v>
      </c>
      <c r="E1371" s="1" t="s">
        <v>14350</v>
      </c>
      <c r="F1371" s="1" t="s">
        <v>18</v>
      </c>
      <c r="G1371" s="1" t="s">
        <v>0</v>
      </c>
      <c r="H1371" s="1" t="s">
        <v>14014</v>
      </c>
      <c r="I1371" s="4">
        <f t="shared" si="21"/>
        <v>589.75</v>
      </c>
      <c r="J1371" s="1">
        <v>94.36</v>
      </c>
      <c r="K1371" s="4" t="s">
        <v>6149</v>
      </c>
    </row>
    <row r="1372" spans="1:11" hidden="1">
      <c r="A1372" t="s">
        <v>8711</v>
      </c>
      <c r="B1372" s="3">
        <v>41820</v>
      </c>
      <c r="C1372" t="s">
        <v>16</v>
      </c>
      <c r="D1372">
        <v>2</v>
      </c>
      <c r="E1372" t="s">
        <v>14350</v>
      </c>
      <c r="F1372" t="s">
        <v>18</v>
      </c>
      <c r="G1372" t="s">
        <v>0</v>
      </c>
      <c r="H1372" t="s">
        <v>14014</v>
      </c>
      <c r="I1372" s="4">
        <f t="shared" si="21"/>
        <v>589.75</v>
      </c>
      <c r="J1372">
        <v>94.36</v>
      </c>
      <c r="K1372" s="4" t="s">
        <v>6149</v>
      </c>
    </row>
    <row r="1373" spans="1:11" hidden="1">
      <c r="A1373" t="s">
        <v>8711</v>
      </c>
      <c r="B1373" s="3">
        <v>41820</v>
      </c>
      <c r="C1373" t="s">
        <v>16</v>
      </c>
      <c r="D1373">
        <v>2</v>
      </c>
      <c r="E1373" t="s">
        <v>14350</v>
      </c>
      <c r="F1373" t="s">
        <v>18</v>
      </c>
      <c r="G1373" t="s">
        <v>0</v>
      </c>
      <c r="H1373" t="s">
        <v>14014</v>
      </c>
      <c r="I1373" s="4">
        <f t="shared" si="21"/>
        <v>-589.75</v>
      </c>
      <c r="J1373">
        <v>-94.36</v>
      </c>
      <c r="K1373" s="4" t="s">
        <v>6149</v>
      </c>
    </row>
    <row r="1374" spans="1:11" hidden="1">
      <c r="A1374" s="1" t="s">
        <v>8712</v>
      </c>
      <c r="B1374" s="13">
        <v>41820</v>
      </c>
      <c r="C1374" s="1" t="s">
        <v>16</v>
      </c>
      <c r="D1374" s="1">
        <v>2</v>
      </c>
      <c r="E1374" s="1" t="s">
        <v>14351</v>
      </c>
      <c r="F1374" s="1" t="s">
        <v>18</v>
      </c>
      <c r="G1374" s="1" t="s">
        <v>0</v>
      </c>
      <c r="H1374" s="1" t="s">
        <v>4445</v>
      </c>
      <c r="I1374" s="4">
        <f t="shared" si="21"/>
        <v>416.6875</v>
      </c>
      <c r="J1374" s="1">
        <v>66.67</v>
      </c>
      <c r="K1374" s="4" t="s">
        <v>6149</v>
      </c>
    </row>
    <row r="1375" spans="1:11" hidden="1">
      <c r="A1375" t="s">
        <v>8712</v>
      </c>
      <c r="B1375" s="3">
        <v>41820</v>
      </c>
      <c r="C1375" t="s">
        <v>16</v>
      </c>
      <c r="D1375">
        <v>2</v>
      </c>
      <c r="E1375" t="s">
        <v>14351</v>
      </c>
      <c r="F1375" t="s">
        <v>18</v>
      </c>
      <c r="G1375" t="s">
        <v>0</v>
      </c>
      <c r="H1375" t="s">
        <v>4445</v>
      </c>
      <c r="I1375" s="4">
        <f t="shared" si="21"/>
        <v>416.6875</v>
      </c>
      <c r="J1375">
        <v>66.67</v>
      </c>
      <c r="K1375" s="4" t="s">
        <v>6149</v>
      </c>
    </row>
    <row r="1376" spans="1:11" hidden="1">
      <c r="A1376" t="s">
        <v>8712</v>
      </c>
      <c r="B1376" s="3">
        <v>41820</v>
      </c>
      <c r="C1376" t="s">
        <v>16</v>
      </c>
      <c r="D1376">
        <v>2</v>
      </c>
      <c r="E1376" t="s">
        <v>14351</v>
      </c>
      <c r="F1376" t="s">
        <v>18</v>
      </c>
      <c r="G1376" t="s">
        <v>0</v>
      </c>
      <c r="H1376" t="s">
        <v>4445</v>
      </c>
      <c r="I1376" s="4">
        <f t="shared" si="21"/>
        <v>-416.6875</v>
      </c>
      <c r="J1376">
        <v>-66.67</v>
      </c>
      <c r="K1376" s="4" t="s">
        <v>6149</v>
      </c>
    </row>
    <row r="1377" spans="1:11" hidden="1">
      <c r="A1377" t="s">
        <v>8713</v>
      </c>
      <c r="B1377" s="3">
        <v>41820</v>
      </c>
      <c r="C1377" t="s">
        <v>2</v>
      </c>
      <c r="D1377">
        <v>2</v>
      </c>
      <c r="E1377" t="s">
        <v>16013</v>
      </c>
      <c r="F1377" t="s">
        <v>18</v>
      </c>
      <c r="G1377" t="s">
        <v>3</v>
      </c>
      <c r="H1377" t="s">
        <v>1531</v>
      </c>
      <c r="I1377" s="4">
        <f t="shared" si="21"/>
        <v>488.25</v>
      </c>
      <c r="J1377">
        <v>78.12</v>
      </c>
      <c r="K1377" s="4" t="s">
        <v>6149</v>
      </c>
    </row>
    <row r="1378" spans="1:11" hidden="1">
      <c r="A1378" t="s">
        <v>8714</v>
      </c>
      <c r="B1378" s="3">
        <v>41820</v>
      </c>
      <c r="C1378" t="s">
        <v>2</v>
      </c>
      <c r="D1378">
        <v>2</v>
      </c>
      <c r="E1378" t="s">
        <v>16014</v>
      </c>
      <c r="F1378" t="s">
        <v>18</v>
      </c>
      <c r="G1378" t="s">
        <v>3</v>
      </c>
      <c r="H1378" t="s">
        <v>1531</v>
      </c>
      <c r="I1378" s="4">
        <f t="shared" si="21"/>
        <v>257.75</v>
      </c>
      <c r="J1378">
        <v>41.24</v>
      </c>
      <c r="K1378" s="4" t="s">
        <v>6149</v>
      </c>
    </row>
    <row r="1379" spans="1:11" hidden="1">
      <c r="A1379" t="s">
        <v>16015</v>
      </c>
      <c r="B1379" s="3">
        <v>41820</v>
      </c>
      <c r="C1379" t="s">
        <v>16016</v>
      </c>
      <c r="D1379">
        <v>2</v>
      </c>
      <c r="E1379" t="s">
        <v>16017</v>
      </c>
      <c r="F1379" t="s">
        <v>26</v>
      </c>
      <c r="G1379" t="s">
        <v>13</v>
      </c>
      <c r="H1379" t="s">
        <v>1005</v>
      </c>
      <c r="I1379" s="4">
        <f t="shared" si="21"/>
        <v>853.43750000000011</v>
      </c>
      <c r="J1379">
        <v>136.55000000000001</v>
      </c>
      <c r="K1379" s="14" t="s">
        <v>6145</v>
      </c>
    </row>
    <row r="1380" spans="1:11" hidden="1">
      <c r="A1380" t="s">
        <v>8716</v>
      </c>
      <c r="B1380" s="3">
        <v>41820</v>
      </c>
      <c r="C1380" t="s">
        <v>16018</v>
      </c>
      <c r="D1380">
        <v>2</v>
      </c>
      <c r="E1380" t="s">
        <v>16019</v>
      </c>
      <c r="F1380" t="s">
        <v>26</v>
      </c>
      <c r="G1380" t="s">
        <v>13</v>
      </c>
      <c r="H1380" t="s">
        <v>565</v>
      </c>
      <c r="I1380" s="4">
        <f t="shared" si="21"/>
        <v>853.43750000000011</v>
      </c>
      <c r="J1380">
        <v>136.55000000000001</v>
      </c>
      <c r="K1380" s="14" t="s">
        <v>6145</v>
      </c>
    </row>
    <row r="1381" spans="1:11" hidden="1">
      <c r="A1381" t="s">
        <v>16020</v>
      </c>
      <c r="B1381" s="3">
        <v>41820</v>
      </c>
      <c r="C1381" t="s">
        <v>16021</v>
      </c>
      <c r="D1381">
        <v>2</v>
      </c>
      <c r="E1381" t="s">
        <v>16022</v>
      </c>
      <c r="F1381" t="s">
        <v>26</v>
      </c>
      <c r="G1381" t="s">
        <v>13</v>
      </c>
      <c r="H1381" t="s">
        <v>5185</v>
      </c>
      <c r="I1381" s="4">
        <f t="shared" si="21"/>
        <v>3413.8125</v>
      </c>
      <c r="J1381">
        <v>546.21</v>
      </c>
      <c r="K1381" s="14" t="s">
        <v>6145</v>
      </c>
    </row>
    <row r="1382" spans="1:11" hidden="1">
      <c r="A1382" s="1" t="s">
        <v>14353</v>
      </c>
      <c r="B1382" s="13">
        <v>41820</v>
      </c>
      <c r="C1382" s="1" t="s">
        <v>49</v>
      </c>
      <c r="D1382" s="1">
        <v>2</v>
      </c>
      <c r="E1382" s="1" t="s">
        <v>14354</v>
      </c>
      <c r="F1382" s="1" t="s">
        <v>18</v>
      </c>
      <c r="G1382" s="1" t="s">
        <v>3</v>
      </c>
      <c r="H1382" s="1" t="s">
        <v>1170</v>
      </c>
      <c r="I1382" s="4">
        <f t="shared" si="21"/>
        <v>1293.125</v>
      </c>
      <c r="J1382" s="1">
        <v>206.9</v>
      </c>
      <c r="K1382" s="4" t="s">
        <v>6149</v>
      </c>
    </row>
    <row r="1383" spans="1:11" hidden="1">
      <c r="A1383" t="s">
        <v>14353</v>
      </c>
      <c r="B1383" s="3">
        <v>41820</v>
      </c>
      <c r="C1383" t="s">
        <v>49</v>
      </c>
      <c r="D1383">
        <v>2</v>
      </c>
      <c r="E1383" t="s">
        <v>14354</v>
      </c>
      <c r="F1383" t="s">
        <v>18</v>
      </c>
      <c r="G1383" t="s">
        <v>3</v>
      </c>
      <c r="H1383" t="s">
        <v>1170</v>
      </c>
      <c r="I1383" s="4">
        <f t="shared" si="21"/>
        <v>2090.5</v>
      </c>
      <c r="J1383">
        <v>334.48</v>
      </c>
      <c r="K1383" s="4" t="s">
        <v>6149</v>
      </c>
    </row>
    <row r="1384" spans="1:11" hidden="1">
      <c r="A1384" t="s">
        <v>14353</v>
      </c>
      <c r="B1384" s="3">
        <v>41820</v>
      </c>
      <c r="C1384" t="s">
        <v>49</v>
      </c>
      <c r="D1384">
        <v>2</v>
      </c>
      <c r="E1384" t="s">
        <v>14354</v>
      </c>
      <c r="F1384" t="s">
        <v>18</v>
      </c>
      <c r="G1384" t="s">
        <v>3</v>
      </c>
      <c r="H1384" t="s">
        <v>1170</v>
      </c>
      <c r="I1384" s="4">
        <f t="shared" si="21"/>
        <v>-1293.125</v>
      </c>
      <c r="J1384">
        <v>-206.9</v>
      </c>
      <c r="K1384" s="4" t="s">
        <v>6149</v>
      </c>
    </row>
    <row r="1385" spans="1:11" hidden="1">
      <c r="A1385" t="s">
        <v>16023</v>
      </c>
      <c r="B1385" s="3">
        <v>41820</v>
      </c>
      <c r="C1385" t="s">
        <v>16024</v>
      </c>
      <c r="D1385">
        <v>2</v>
      </c>
      <c r="E1385" t="s">
        <v>16025</v>
      </c>
      <c r="F1385" t="s">
        <v>26</v>
      </c>
      <c r="G1385" t="s">
        <v>13</v>
      </c>
      <c r="H1385" t="s">
        <v>16026</v>
      </c>
      <c r="I1385" s="4">
        <f t="shared" si="21"/>
        <v>4353.4375</v>
      </c>
      <c r="J1385">
        <v>696.55</v>
      </c>
      <c r="K1385" s="14" t="s">
        <v>6145</v>
      </c>
    </row>
    <row r="1386" spans="1:11" hidden="1">
      <c r="A1386" t="s">
        <v>16027</v>
      </c>
      <c r="B1386" s="3">
        <v>41820</v>
      </c>
      <c r="C1386" t="s">
        <v>16028</v>
      </c>
      <c r="D1386">
        <v>2</v>
      </c>
      <c r="E1386" t="s">
        <v>16029</v>
      </c>
      <c r="F1386" t="s">
        <v>26</v>
      </c>
      <c r="G1386" t="s">
        <v>13</v>
      </c>
      <c r="H1386" t="s">
        <v>16030</v>
      </c>
      <c r="I1386" s="4">
        <f t="shared" si="21"/>
        <v>2698.25</v>
      </c>
      <c r="J1386">
        <v>431.72</v>
      </c>
      <c r="K1386" s="14" t="s">
        <v>6145</v>
      </c>
    </row>
    <row r="1387" spans="1:11" hidden="1">
      <c r="A1387" t="s">
        <v>16031</v>
      </c>
      <c r="B1387" s="3">
        <v>41820</v>
      </c>
      <c r="C1387" t="s">
        <v>16032</v>
      </c>
      <c r="D1387">
        <v>2</v>
      </c>
      <c r="E1387" t="s">
        <v>16033</v>
      </c>
      <c r="F1387" t="s">
        <v>26</v>
      </c>
      <c r="G1387" t="s">
        <v>13</v>
      </c>
      <c r="H1387" t="s">
        <v>4791</v>
      </c>
      <c r="I1387" s="4">
        <f t="shared" si="21"/>
        <v>172.4375</v>
      </c>
      <c r="J1387">
        <v>27.59</v>
      </c>
      <c r="K1387" s="14" t="s">
        <v>6145</v>
      </c>
    </row>
    <row r="1388" spans="1:11" hidden="1">
      <c r="A1388" t="s">
        <v>16034</v>
      </c>
      <c r="B1388" s="3">
        <v>41820</v>
      </c>
      <c r="C1388" t="s">
        <v>2</v>
      </c>
      <c r="D1388">
        <v>2</v>
      </c>
      <c r="E1388" t="s">
        <v>16035</v>
      </c>
      <c r="F1388" t="s">
        <v>18</v>
      </c>
      <c r="G1388" t="s">
        <v>3</v>
      </c>
      <c r="H1388" t="s">
        <v>218</v>
      </c>
      <c r="I1388" s="4">
        <f t="shared" si="21"/>
        <v>207.625</v>
      </c>
      <c r="J1388">
        <v>33.22</v>
      </c>
      <c r="K1388" s="4" t="s">
        <v>6149</v>
      </c>
    </row>
    <row r="1389" spans="1:11" hidden="1">
      <c r="A1389" s="1" t="s">
        <v>14355</v>
      </c>
      <c r="B1389" s="13">
        <v>41820</v>
      </c>
      <c r="C1389" s="1" t="s">
        <v>16</v>
      </c>
      <c r="D1389" s="1">
        <v>2</v>
      </c>
      <c r="E1389" s="1" t="s">
        <v>14356</v>
      </c>
      <c r="F1389" s="1" t="s">
        <v>18</v>
      </c>
      <c r="G1389" s="1" t="s">
        <v>3</v>
      </c>
      <c r="H1389" s="1" t="s">
        <v>9728</v>
      </c>
      <c r="I1389" s="4">
        <f t="shared" si="21"/>
        <v>850.5625</v>
      </c>
      <c r="J1389" s="1">
        <v>136.09</v>
      </c>
      <c r="K1389" s="4" t="s">
        <v>6149</v>
      </c>
    </row>
    <row r="1390" spans="1:11" hidden="1">
      <c r="A1390" t="s">
        <v>14355</v>
      </c>
      <c r="B1390" s="3">
        <v>41820</v>
      </c>
      <c r="C1390" t="s">
        <v>16</v>
      </c>
      <c r="D1390">
        <v>2</v>
      </c>
      <c r="E1390" t="s">
        <v>14356</v>
      </c>
      <c r="F1390" t="s">
        <v>18</v>
      </c>
      <c r="G1390" t="s">
        <v>3</v>
      </c>
      <c r="H1390" t="s">
        <v>9728</v>
      </c>
      <c r="I1390" s="4">
        <f t="shared" si="21"/>
        <v>906.12499999999989</v>
      </c>
      <c r="J1390">
        <v>144.97999999999999</v>
      </c>
      <c r="K1390" s="4" t="s">
        <v>6149</v>
      </c>
    </row>
    <row r="1391" spans="1:11" hidden="1">
      <c r="A1391" t="s">
        <v>14355</v>
      </c>
      <c r="B1391" s="3">
        <v>41820</v>
      </c>
      <c r="C1391" t="s">
        <v>16</v>
      </c>
      <c r="D1391">
        <v>2</v>
      </c>
      <c r="E1391" t="s">
        <v>14356</v>
      </c>
      <c r="F1391" t="s">
        <v>18</v>
      </c>
      <c r="G1391" t="s">
        <v>3</v>
      </c>
      <c r="H1391" t="s">
        <v>9728</v>
      </c>
      <c r="I1391" s="4">
        <f t="shared" si="21"/>
        <v>-850.5625</v>
      </c>
      <c r="J1391">
        <v>-136.09</v>
      </c>
      <c r="K1391" s="4" t="s">
        <v>6149</v>
      </c>
    </row>
    <row r="1392" spans="1:11" hidden="1">
      <c r="A1392" s="1" t="s">
        <v>14357</v>
      </c>
      <c r="B1392" s="13">
        <v>41820</v>
      </c>
      <c r="C1392" s="1" t="s">
        <v>16</v>
      </c>
      <c r="D1392" s="1">
        <v>2</v>
      </c>
      <c r="E1392" s="1" t="s">
        <v>14358</v>
      </c>
      <c r="F1392" s="1" t="s">
        <v>18</v>
      </c>
      <c r="G1392" s="1" t="s">
        <v>0</v>
      </c>
      <c r="H1392" s="1" t="s">
        <v>9107</v>
      </c>
      <c r="I1392" s="4">
        <f t="shared" si="21"/>
        <v>1377.875</v>
      </c>
      <c r="J1392" s="1">
        <v>220.46</v>
      </c>
      <c r="K1392" s="4" t="s">
        <v>6149</v>
      </c>
    </row>
    <row r="1393" spans="1:11" hidden="1">
      <c r="A1393" t="s">
        <v>14357</v>
      </c>
      <c r="B1393" s="3">
        <v>41820</v>
      </c>
      <c r="C1393" t="s">
        <v>16</v>
      </c>
      <c r="D1393">
        <v>2</v>
      </c>
      <c r="E1393" t="s">
        <v>14358</v>
      </c>
      <c r="F1393" t="s">
        <v>18</v>
      </c>
      <c r="G1393" t="s">
        <v>0</v>
      </c>
      <c r="H1393" t="s">
        <v>9107</v>
      </c>
      <c r="I1393" s="4">
        <f t="shared" si="21"/>
        <v>1377.875</v>
      </c>
      <c r="J1393">
        <v>220.46</v>
      </c>
      <c r="K1393" s="4" t="s">
        <v>6149</v>
      </c>
    </row>
    <row r="1394" spans="1:11" hidden="1">
      <c r="A1394" t="s">
        <v>14357</v>
      </c>
      <c r="B1394" s="3">
        <v>41820</v>
      </c>
      <c r="C1394" t="s">
        <v>16</v>
      </c>
      <c r="D1394">
        <v>2</v>
      </c>
      <c r="E1394" t="s">
        <v>14358</v>
      </c>
      <c r="F1394" t="s">
        <v>18</v>
      </c>
      <c r="G1394" t="s">
        <v>0</v>
      </c>
      <c r="H1394" t="s">
        <v>9107</v>
      </c>
      <c r="I1394" s="4">
        <f t="shared" si="21"/>
        <v>-1377.875</v>
      </c>
      <c r="J1394">
        <v>-220.46</v>
      </c>
      <c r="K1394" s="4" t="s">
        <v>6149</v>
      </c>
    </row>
    <row r="1395" spans="1:11" hidden="1">
      <c r="A1395" s="1" t="s">
        <v>14359</v>
      </c>
      <c r="B1395" s="13">
        <v>41820</v>
      </c>
      <c r="C1395" s="1" t="s">
        <v>16</v>
      </c>
      <c r="D1395" s="1">
        <v>2</v>
      </c>
      <c r="E1395" s="1" t="s">
        <v>14360</v>
      </c>
      <c r="F1395" s="1" t="s">
        <v>18</v>
      </c>
      <c r="G1395" s="1" t="s">
        <v>3</v>
      </c>
      <c r="H1395" s="1" t="s">
        <v>4791</v>
      </c>
      <c r="I1395" s="4">
        <f t="shared" si="21"/>
        <v>2688.625</v>
      </c>
      <c r="J1395" s="1">
        <v>430.18</v>
      </c>
      <c r="K1395" s="4" t="s">
        <v>6149</v>
      </c>
    </row>
    <row r="1396" spans="1:11" hidden="1">
      <c r="A1396" t="s">
        <v>14359</v>
      </c>
      <c r="B1396" s="3">
        <v>41820</v>
      </c>
      <c r="C1396" t="s">
        <v>16</v>
      </c>
      <c r="D1396">
        <v>2</v>
      </c>
      <c r="E1396" t="s">
        <v>14360</v>
      </c>
      <c r="F1396" t="s">
        <v>18</v>
      </c>
      <c r="G1396" t="s">
        <v>3</v>
      </c>
      <c r="H1396" t="s">
        <v>4791</v>
      </c>
      <c r="I1396" s="4">
        <f t="shared" si="21"/>
        <v>2688.625</v>
      </c>
      <c r="J1396">
        <v>430.18</v>
      </c>
      <c r="K1396" s="4" t="s">
        <v>6149</v>
      </c>
    </row>
    <row r="1397" spans="1:11" hidden="1">
      <c r="A1397" t="s">
        <v>14359</v>
      </c>
      <c r="B1397" s="3">
        <v>41820</v>
      </c>
      <c r="C1397" t="s">
        <v>16</v>
      </c>
      <c r="D1397">
        <v>2</v>
      </c>
      <c r="E1397" t="s">
        <v>14360</v>
      </c>
      <c r="F1397" t="s">
        <v>18</v>
      </c>
      <c r="G1397" t="s">
        <v>3</v>
      </c>
      <c r="H1397" t="s">
        <v>4791</v>
      </c>
      <c r="I1397" s="4">
        <f t="shared" si="21"/>
        <v>-2688.625</v>
      </c>
      <c r="J1397">
        <v>-430.18</v>
      </c>
      <c r="K1397" s="4" t="s">
        <v>6149</v>
      </c>
    </row>
    <row r="1398" spans="1:11" hidden="1">
      <c r="A1398" t="s">
        <v>16036</v>
      </c>
      <c r="B1398" s="3">
        <v>41820</v>
      </c>
      <c r="C1398" t="s">
        <v>952</v>
      </c>
      <c r="D1398">
        <v>2</v>
      </c>
      <c r="E1398" t="s">
        <v>16037</v>
      </c>
      <c r="F1398" t="s">
        <v>18</v>
      </c>
      <c r="G1398" t="s">
        <v>0</v>
      </c>
      <c r="H1398" t="s">
        <v>16038</v>
      </c>
      <c r="I1398" s="4">
        <f t="shared" si="21"/>
        <v>1697.3125</v>
      </c>
      <c r="J1398">
        <v>271.57</v>
      </c>
      <c r="K1398" s="4" t="s">
        <v>6149</v>
      </c>
    </row>
    <row r="1399" spans="1:11" hidden="1">
      <c r="A1399" s="1" t="s">
        <v>14361</v>
      </c>
      <c r="B1399" s="13">
        <v>41820</v>
      </c>
      <c r="C1399" s="1" t="s">
        <v>16</v>
      </c>
      <c r="D1399" s="1">
        <v>2</v>
      </c>
      <c r="E1399" s="1" t="s">
        <v>14362</v>
      </c>
      <c r="F1399" s="1" t="s">
        <v>18</v>
      </c>
      <c r="G1399" s="1" t="s">
        <v>0</v>
      </c>
      <c r="H1399" s="1" t="s">
        <v>88</v>
      </c>
      <c r="I1399" s="4">
        <f t="shared" si="21"/>
        <v>773.625</v>
      </c>
      <c r="J1399" s="1">
        <v>123.78</v>
      </c>
      <c r="K1399" s="4" t="s">
        <v>6149</v>
      </c>
    </row>
    <row r="1400" spans="1:11" hidden="1">
      <c r="A1400" t="s">
        <v>14361</v>
      </c>
      <c r="B1400" s="3">
        <v>41820</v>
      </c>
      <c r="C1400" t="s">
        <v>16</v>
      </c>
      <c r="D1400">
        <v>2</v>
      </c>
      <c r="E1400" t="s">
        <v>14362</v>
      </c>
      <c r="F1400" t="s">
        <v>18</v>
      </c>
      <c r="G1400" t="s">
        <v>0</v>
      </c>
      <c r="H1400" t="s">
        <v>88</v>
      </c>
      <c r="I1400" s="4">
        <f t="shared" si="21"/>
        <v>773.6875</v>
      </c>
      <c r="J1400">
        <v>123.79</v>
      </c>
      <c r="K1400" s="4" t="s">
        <v>6149</v>
      </c>
    </row>
    <row r="1401" spans="1:11" hidden="1">
      <c r="A1401" t="s">
        <v>14361</v>
      </c>
      <c r="B1401" s="3">
        <v>41820</v>
      </c>
      <c r="C1401" t="s">
        <v>16</v>
      </c>
      <c r="D1401">
        <v>2</v>
      </c>
      <c r="E1401" t="s">
        <v>14362</v>
      </c>
      <c r="F1401" t="s">
        <v>18</v>
      </c>
      <c r="G1401" t="s">
        <v>0</v>
      </c>
      <c r="H1401" t="s">
        <v>88</v>
      </c>
      <c r="I1401" s="4">
        <f t="shared" si="21"/>
        <v>-773.625</v>
      </c>
      <c r="J1401">
        <v>-123.78</v>
      </c>
      <c r="K1401" s="4" t="s">
        <v>6149</v>
      </c>
    </row>
    <row r="1402" spans="1:11" hidden="1">
      <c r="A1402" s="1" t="s">
        <v>14363</v>
      </c>
      <c r="B1402" s="13">
        <v>41820</v>
      </c>
      <c r="C1402" s="1" t="s">
        <v>16</v>
      </c>
      <c r="D1402" s="1">
        <v>2</v>
      </c>
      <c r="E1402" s="1" t="s">
        <v>14364</v>
      </c>
      <c r="F1402" s="1" t="s">
        <v>18</v>
      </c>
      <c r="G1402" s="1" t="s">
        <v>0</v>
      </c>
      <c r="H1402" s="1" t="s">
        <v>88</v>
      </c>
      <c r="I1402" s="4">
        <f t="shared" si="21"/>
        <v>827.62499999999989</v>
      </c>
      <c r="J1402" s="1">
        <v>132.41999999999999</v>
      </c>
      <c r="K1402" s="4" t="s">
        <v>6149</v>
      </c>
    </row>
    <row r="1403" spans="1:11" hidden="1">
      <c r="A1403" t="s">
        <v>14363</v>
      </c>
      <c r="B1403" s="3">
        <v>41820</v>
      </c>
      <c r="C1403" t="s">
        <v>16</v>
      </c>
      <c r="D1403">
        <v>2</v>
      </c>
      <c r="E1403" t="s">
        <v>14364</v>
      </c>
      <c r="F1403" t="s">
        <v>18</v>
      </c>
      <c r="G1403" t="s">
        <v>0</v>
      </c>
      <c r="H1403" t="s">
        <v>88</v>
      </c>
      <c r="I1403" s="4">
        <f t="shared" si="21"/>
        <v>827.6875</v>
      </c>
      <c r="J1403">
        <v>132.43</v>
      </c>
      <c r="K1403" s="4" t="s">
        <v>6149</v>
      </c>
    </row>
    <row r="1404" spans="1:11" hidden="1">
      <c r="A1404" t="s">
        <v>14363</v>
      </c>
      <c r="B1404" s="3">
        <v>41820</v>
      </c>
      <c r="C1404" t="s">
        <v>16</v>
      </c>
      <c r="D1404">
        <v>2</v>
      </c>
      <c r="E1404" t="s">
        <v>14364</v>
      </c>
      <c r="F1404" t="s">
        <v>18</v>
      </c>
      <c r="G1404" t="s">
        <v>0</v>
      </c>
      <c r="H1404" t="s">
        <v>88</v>
      </c>
      <c r="I1404" s="4">
        <f t="shared" si="21"/>
        <v>-827.62499999999989</v>
      </c>
      <c r="J1404">
        <v>-132.41999999999999</v>
      </c>
      <c r="K1404" s="4" t="s">
        <v>6149</v>
      </c>
    </row>
    <row r="1405" spans="1:11" hidden="1">
      <c r="A1405" t="s">
        <v>16039</v>
      </c>
      <c r="B1405" s="3">
        <v>41820</v>
      </c>
      <c r="C1405" t="s">
        <v>16040</v>
      </c>
      <c r="D1405">
        <v>2</v>
      </c>
      <c r="E1405" t="s">
        <v>16041</v>
      </c>
      <c r="F1405" t="s">
        <v>26</v>
      </c>
      <c r="G1405" t="s">
        <v>13</v>
      </c>
      <c r="H1405" t="s">
        <v>16042</v>
      </c>
      <c r="I1405" s="4">
        <f t="shared" si="21"/>
        <v>1534.5</v>
      </c>
      <c r="J1405">
        <v>245.52</v>
      </c>
      <c r="K1405" s="14" t="s">
        <v>6145</v>
      </c>
    </row>
    <row r="1406" spans="1:11" hidden="1">
      <c r="A1406" t="s">
        <v>16043</v>
      </c>
      <c r="B1406" s="3">
        <v>41820</v>
      </c>
      <c r="C1406" t="s">
        <v>49</v>
      </c>
      <c r="D1406">
        <v>2</v>
      </c>
      <c r="E1406" t="s">
        <v>16044</v>
      </c>
      <c r="F1406" t="s">
        <v>18</v>
      </c>
      <c r="G1406" t="s">
        <v>3</v>
      </c>
      <c r="H1406" t="s">
        <v>3330</v>
      </c>
      <c r="I1406" s="4">
        <f t="shared" si="21"/>
        <v>187.375</v>
      </c>
      <c r="J1406">
        <v>29.98</v>
      </c>
      <c r="K1406" s="4" t="s">
        <v>6149</v>
      </c>
    </row>
    <row r="1407" spans="1:11" hidden="1">
      <c r="A1407" t="s">
        <v>16045</v>
      </c>
      <c r="B1407" s="3">
        <v>41820</v>
      </c>
      <c r="C1407" t="s">
        <v>16046</v>
      </c>
      <c r="D1407">
        <v>2</v>
      </c>
      <c r="E1407" t="s">
        <v>16047</v>
      </c>
      <c r="F1407" t="s">
        <v>26</v>
      </c>
      <c r="G1407" t="s">
        <v>13</v>
      </c>
      <c r="H1407" t="s">
        <v>16048</v>
      </c>
      <c r="I1407" s="4">
        <f t="shared" si="21"/>
        <v>3413.8125</v>
      </c>
      <c r="J1407">
        <v>546.21</v>
      </c>
      <c r="K1407" s="14" t="s">
        <v>6145</v>
      </c>
    </row>
    <row r="1408" spans="1:11" hidden="1">
      <c r="A1408" s="1" t="s">
        <v>14369</v>
      </c>
      <c r="B1408" s="13">
        <v>41820</v>
      </c>
      <c r="C1408" s="1" t="s">
        <v>16</v>
      </c>
      <c r="D1408" s="1">
        <v>2</v>
      </c>
      <c r="E1408" s="1" t="s">
        <v>14370</v>
      </c>
      <c r="F1408" s="1" t="s">
        <v>18</v>
      </c>
      <c r="G1408" s="1" t="s">
        <v>3</v>
      </c>
      <c r="H1408" s="1" t="s">
        <v>3320</v>
      </c>
      <c r="I1408" s="4">
        <f t="shared" si="21"/>
        <v>227.99999999999997</v>
      </c>
      <c r="J1408" s="1">
        <v>36.479999999999997</v>
      </c>
      <c r="K1408" s="4" t="s">
        <v>6149</v>
      </c>
    </row>
    <row r="1409" spans="1:11" hidden="1">
      <c r="A1409" t="s">
        <v>14369</v>
      </c>
      <c r="B1409" s="3">
        <v>41820</v>
      </c>
      <c r="C1409" t="s">
        <v>16</v>
      </c>
      <c r="D1409">
        <v>2</v>
      </c>
      <c r="E1409" t="s">
        <v>14370</v>
      </c>
      <c r="F1409" t="s">
        <v>18</v>
      </c>
      <c r="G1409" t="s">
        <v>3</v>
      </c>
      <c r="H1409" t="s">
        <v>3320</v>
      </c>
      <c r="I1409" s="4">
        <f t="shared" si="21"/>
        <v>912.81250000000011</v>
      </c>
      <c r="J1409">
        <v>146.05000000000001</v>
      </c>
      <c r="K1409" s="4" t="s">
        <v>6149</v>
      </c>
    </row>
    <row r="1410" spans="1:11" hidden="1">
      <c r="A1410" t="s">
        <v>14369</v>
      </c>
      <c r="B1410" s="3">
        <v>41820</v>
      </c>
      <c r="C1410" t="s">
        <v>16</v>
      </c>
      <c r="D1410">
        <v>2</v>
      </c>
      <c r="E1410" t="s">
        <v>14370</v>
      </c>
      <c r="F1410" t="s">
        <v>18</v>
      </c>
      <c r="G1410" t="s">
        <v>3</v>
      </c>
      <c r="H1410" t="s">
        <v>3320</v>
      </c>
      <c r="I1410" s="4">
        <f t="shared" si="21"/>
        <v>-227.99999999999997</v>
      </c>
      <c r="J1410">
        <v>-36.479999999999997</v>
      </c>
      <c r="K1410" s="4" t="s">
        <v>6149</v>
      </c>
    </row>
    <row r="1411" spans="1:11" hidden="1">
      <c r="A1411" t="s">
        <v>16049</v>
      </c>
      <c r="B1411" s="3">
        <v>41820</v>
      </c>
      <c r="C1411" t="s">
        <v>16050</v>
      </c>
      <c r="D1411">
        <v>2</v>
      </c>
      <c r="E1411" t="s">
        <v>16051</v>
      </c>
      <c r="F1411" t="s">
        <v>26</v>
      </c>
      <c r="G1411" t="s">
        <v>13</v>
      </c>
      <c r="H1411" t="s">
        <v>3482</v>
      </c>
      <c r="I1411" s="4">
        <f t="shared" si="21"/>
        <v>2491.375</v>
      </c>
      <c r="J1411">
        <v>398.62</v>
      </c>
      <c r="K1411" s="14" t="s">
        <v>6145</v>
      </c>
    </row>
    <row r="1412" spans="1:11" hidden="1">
      <c r="A1412" t="s">
        <v>16052</v>
      </c>
      <c r="B1412" s="3">
        <v>41820</v>
      </c>
      <c r="C1412" t="s">
        <v>16053</v>
      </c>
      <c r="D1412">
        <v>2</v>
      </c>
      <c r="E1412" t="s">
        <v>16054</v>
      </c>
      <c r="F1412" t="s">
        <v>26</v>
      </c>
      <c r="G1412" t="s">
        <v>13</v>
      </c>
      <c r="H1412" t="s">
        <v>3516</v>
      </c>
      <c r="I1412" s="4">
        <f t="shared" si="21"/>
        <v>3056.875</v>
      </c>
      <c r="J1412">
        <v>489.1</v>
      </c>
      <c r="K1412" s="14" t="s">
        <v>6145</v>
      </c>
    </row>
    <row r="1413" spans="1:11" hidden="1">
      <c r="A1413" t="s">
        <v>16055</v>
      </c>
      <c r="B1413" s="3">
        <v>41820</v>
      </c>
      <c r="C1413" t="s">
        <v>2</v>
      </c>
      <c r="D1413">
        <v>2</v>
      </c>
      <c r="E1413" t="s">
        <v>16056</v>
      </c>
      <c r="F1413" t="s">
        <v>18</v>
      </c>
      <c r="G1413" t="s">
        <v>0</v>
      </c>
      <c r="H1413" t="s">
        <v>88</v>
      </c>
      <c r="I1413" s="4">
        <f t="shared" si="21"/>
        <v>344.8125</v>
      </c>
      <c r="J1413">
        <v>55.17</v>
      </c>
      <c r="K1413" s="4" t="s">
        <v>6149</v>
      </c>
    </row>
    <row r="1414" spans="1:11" hidden="1">
      <c r="A1414" t="s">
        <v>16057</v>
      </c>
      <c r="B1414" s="3">
        <v>41820</v>
      </c>
      <c r="C1414" t="s">
        <v>16058</v>
      </c>
      <c r="D1414">
        <v>2</v>
      </c>
      <c r="E1414" t="s">
        <v>16059</v>
      </c>
      <c r="F1414" t="s">
        <v>26</v>
      </c>
      <c r="G1414" t="s">
        <v>13</v>
      </c>
      <c r="H1414" t="s">
        <v>16060</v>
      </c>
      <c r="I1414" s="4">
        <f t="shared" si="21"/>
        <v>1534.5</v>
      </c>
      <c r="J1414">
        <v>245.52</v>
      </c>
      <c r="K1414" s="14" t="s">
        <v>6145</v>
      </c>
    </row>
    <row r="1415" spans="1:11" hidden="1">
      <c r="A1415" t="s">
        <v>16061</v>
      </c>
      <c r="B1415" s="3">
        <v>41792</v>
      </c>
      <c r="C1415" t="s">
        <v>49</v>
      </c>
      <c r="D1415">
        <v>2</v>
      </c>
      <c r="E1415" t="s">
        <v>16062</v>
      </c>
      <c r="F1415" t="s">
        <v>18</v>
      </c>
      <c r="G1415" t="s">
        <v>3</v>
      </c>
      <c r="H1415" t="s">
        <v>5329</v>
      </c>
      <c r="I1415" s="4">
        <f t="shared" si="21"/>
        <v>1966.5624999999998</v>
      </c>
      <c r="J1415">
        <v>314.64999999999998</v>
      </c>
      <c r="K1415" s="4" t="s">
        <v>6149</v>
      </c>
    </row>
    <row r="1423" spans="1:11">
      <c r="I1423" s="16">
        <f>SUM(I9:I1415)</f>
        <v>20770309.0625</v>
      </c>
      <c r="J1423" s="16">
        <f>SUM(J9:J1415)</f>
        <v>3323249.4499999722</v>
      </c>
    </row>
    <row r="1425" spans="13:13">
      <c r="M1425" s="16">
        <f>J1423-I1423</f>
        <v>-17447059.612500027</v>
      </c>
    </row>
    <row r="1426" spans="13:13">
      <c r="M1426" s="27">
        <f>J1423</f>
        <v>3323249.4499999722</v>
      </c>
    </row>
    <row r="1427" spans="13:13">
      <c r="M1427" s="16">
        <f>-5359613.21+5835710.23-195827.97+3045233.26-2252.86</f>
        <v>3323249.4500000007</v>
      </c>
    </row>
    <row r="1428" spans="13:13">
      <c r="M1428" s="16">
        <f>M1426-M1427</f>
        <v>-2.8405338525772095E-8</v>
      </c>
    </row>
    <row r="1432" spans="13:13">
      <c r="M1432" s="27">
        <f>M1427-[1]Hoja1!$H$35</f>
        <v>-2.7999985031783581E-3</v>
      </c>
    </row>
  </sheetData>
  <autoFilter ref="A8:L1415">
    <filterColumn colId="5">
      <filters>
        <filter val="Bonificaciones a la"/>
      </filters>
    </filterColumn>
    <filterColumn colId="10"/>
  </autoFilter>
  <sortState ref="A9:J1977">
    <sortCondition ref="A9:A1977"/>
  </sortState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2:N1400"/>
  <sheetViews>
    <sheetView tabSelected="1" zoomScale="80" zoomScaleNormal="80" workbookViewId="0">
      <pane ySplit="8" topLeftCell="A1391" activePane="bottomLeft" state="frozen"/>
      <selection pane="bottomLeft" activeCell="M1397" sqref="M1397"/>
    </sheetView>
  </sheetViews>
  <sheetFormatPr baseColWidth="10" defaultRowHeight="15"/>
  <cols>
    <col min="1" max="1" width="11.140625" bestFit="1" customWidth="1"/>
    <col min="2" max="2" width="11.7109375" bestFit="1" customWidth="1"/>
    <col min="3" max="3" width="14.140625" bestFit="1" customWidth="1"/>
    <col min="4" max="4" width="6.42578125" bestFit="1" customWidth="1"/>
    <col min="5" max="5" width="17.140625" bestFit="1" customWidth="1"/>
    <col min="6" max="6" width="23.7109375" bestFit="1" customWidth="1"/>
    <col min="7" max="7" width="13" bestFit="1" customWidth="1"/>
    <col min="8" max="8" width="42.85546875" bestFit="1" customWidth="1"/>
    <col min="9" max="10" width="12.7109375" bestFit="1" customWidth="1"/>
    <col min="11" max="11" width="9.7109375" bestFit="1" customWidth="1"/>
    <col min="13" max="13" width="13.85546875" bestFit="1" customWidth="1"/>
  </cols>
  <sheetData>
    <row r="2" spans="1:12" hidden="1"/>
    <row r="3" spans="1:12" hidden="1"/>
    <row r="4" spans="1:12" hidden="1"/>
    <row r="5" spans="1:12" hidden="1"/>
    <row r="6" spans="1:12" hidden="1"/>
    <row r="8" spans="1:12">
      <c r="A8" s="9" t="s">
        <v>3532</v>
      </c>
      <c r="B8" s="10" t="s">
        <v>3533</v>
      </c>
      <c r="C8" s="11" t="s">
        <v>3534</v>
      </c>
      <c r="D8" s="11" t="s">
        <v>3535</v>
      </c>
      <c r="E8" s="10" t="s">
        <v>3536</v>
      </c>
      <c r="F8" s="11" t="s">
        <v>3537</v>
      </c>
      <c r="G8" s="11" t="s">
        <v>3542</v>
      </c>
      <c r="H8" s="11" t="s">
        <v>3538</v>
      </c>
      <c r="I8" s="10" t="s">
        <v>3539</v>
      </c>
      <c r="J8" s="10" t="s">
        <v>3540</v>
      </c>
      <c r="K8" s="10" t="s">
        <v>3541</v>
      </c>
      <c r="L8" s="12"/>
    </row>
    <row r="9" spans="1:12" hidden="1">
      <c r="A9" s="1" t="s">
        <v>16063</v>
      </c>
      <c r="B9" s="13">
        <v>41821</v>
      </c>
      <c r="C9" s="1" t="s">
        <v>1210</v>
      </c>
      <c r="D9" s="1">
        <v>1</v>
      </c>
      <c r="E9" s="1" t="s">
        <v>16064</v>
      </c>
      <c r="F9" s="1" t="s">
        <v>58</v>
      </c>
      <c r="G9" s="1" t="s">
        <v>10</v>
      </c>
      <c r="H9" s="1" t="s">
        <v>12297</v>
      </c>
      <c r="I9" s="28">
        <f>J9*100/16</f>
        <v>2413.8125</v>
      </c>
      <c r="J9" s="1">
        <v>386.21</v>
      </c>
      <c r="K9" s="4" t="s">
        <v>6138</v>
      </c>
    </row>
    <row r="10" spans="1:12" hidden="1">
      <c r="A10" s="1" t="s">
        <v>16065</v>
      </c>
      <c r="B10" s="13">
        <v>41821</v>
      </c>
      <c r="C10" s="1" t="s">
        <v>14166</v>
      </c>
      <c r="D10" s="1">
        <v>1</v>
      </c>
      <c r="E10" s="1" t="s">
        <v>16066</v>
      </c>
      <c r="F10" s="1" t="s">
        <v>70</v>
      </c>
      <c r="G10" s="1" t="s">
        <v>10</v>
      </c>
      <c r="H10" s="1" t="s">
        <v>3940</v>
      </c>
      <c r="I10" s="28">
        <f t="shared" ref="I10:I73" si="0">J10*100/16</f>
        <v>-222672.43749999997</v>
      </c>
      <c r="J10" s="14">
        <v>-35627.589999999997</v>
      </c>
      <c r="K10" s="4" t="s">
        <v>6142</v>
      </c>
    </row>
    <row r="11" spans="1:12" hidden="1">
      <c r="A11" s="1" t="s">
        <v>13531</v>
      </c>
      <c r="B11" s="13">
        <v>41821</v>
      </c>
      <c r="C11" s="1" t="s">
        <v>14181</v>
      </c>
      <c r="D11" s="1">
        <v>1</v>
      </c>
      <c r="E11" s="1" t="s">
        <v>16067</v>
      </c>
      <c r="F11" s="1" t="s">
        <v>70</v>
      </c>
      <c r="G11" s="1" t="s">
        <v>10</v>
      </c>
      <c r="H11" s="1" t="s">
        <v>3940</v>
      </c>
      <c r="I11" s="28">
        <f t="shared" si="0"/>
        <v>-248793.125</v>
      </c>
      <c r="J11" s="14">
        <v>-39806.9</v>
      </c>
      <c r="K11" s="4" t="s">
        <v>6142</v>
      </c>
    </row>
    <row r="12" spans="1:12" hidden="1">
      <c r="A12" s="1" t="s">
        <v>13533</v>
      </c>
      <c r="B12" s="13">
        <v>41821</v>
      </c>
      <c r="C12" s="1" t="s">
        <v>14181</v>
      </c>
      <c r="D12" s="1">
        <v>1</v>
      </c>
      <c r="E12" s="1" t="s">
        <v>16068</v>
      </c>
      <c r="F12" s="1" t="s">
        <v>9</v>
      </c>
      <c r="G12" s="1" t="s">
        <v>10</v>
      </c>
      <c r="H12" s="1" t="s">
        <v>3940</v>
      </c>
      <c r="I12" s="28">
        <f t="shared" si="0"/>
        <v>238841.37500000003</v>
      </c>
      <c r="J12" s="14">
        <v>38214.620000000003</v>
      </c>
      <c r="K12" s="4" t="s">
        <v>6142</v>
      </c>
    </row>
    <row r="13" spans="1:12" hidden="1">
      <c r="A13" s="1" t="s">
        <v>9610</v>
      </c>
      <c r="B13" s="13">
        <v>41821</v>
      </c>
      <c r="C13" s="1" t="s">
        <v>14166</v>
      </c>
      <c r="D13" s="1">
        <v>1</v>
      </c>
      <c r="E13" s="1" t="s">
        <v>16069</v>
      </c>
      <c r="F13" s="1" t="s">
        <v>9</v>
      </c>
      <c r="G13" s="1" t="s">
        <v>10</v>
      </c>
      <c r="H13" s="1" t="s">
        <v>3940</v>
      </c>
      <c r="I13" s="28">
        <f t="shared" si="0"/>
        <v>213765.50000000003</v>
      </c>
      <c r="J13" s="14">
        <v>34202.480000000003</v>
      </c>
      <c r="K13" s="4" t="s">
        <v>6142</v>
      </c>
    </row>
    <row r="14" spans="1:12" hidden="1">
      <c r="A14" s="1" t="s">
        <v>8724</v>
      </c>
      <c r="B14" s="13">
        <v>41821</v>
      </c>
      <c r="C14" s="1" t="s">
        <v>8876</v>
      </c>
      <c r="D14" s="1">
        <v>1</v>
      </c>
      <c r="E14" s="1" t="s">
        <v>16070</v>
      </c>
      <c r="F14" s="1" t="s">
        <v>58</v>
      </c>
      <c r="G14" s="1" t="s">
        <v>10</v>
      </c>
      <c r="H14" s="1" t="s">
        <v>14152</v>
      </c>
      <c r="I14" s="28">
        <f t="shared" si="0"/>
        <v>2155.1875</v>
      </c>
      <c r="J14" s="1">
        <v>344.83</v>
      </c>
      <c r="K14" s="4" t="s">
        <v>6138</v>
      </c>
    </row>
    <row r="15" spans="1:12" hidden="1">
      <c r="A15" s="1" t="s">
        <v>16071</v>
      </c>
      <c r="B15" s="13">
        <v>41821</v>
      </c>
      <c r="C15" s="1" t="s">
        <v>14169</v>
      </c>
      <c r="D15" s="1">
        <v>1</v>
      </c>
      <c r="E15" s="1" t="s">
        <v>16072</v>
      </c>
      <c r="F15" s="1" t="s">
        <v>70</v>
      </c>
      <c r="G15" s="1" t="s">
        <v>10</v>
      </c>
      <c r="H15" s="1" t="s">
        <v>3940</v>
      </c>
      <c r="I15" s="28">
        <f t="shared" si="0"/>
        <v>-222672.43749999997</v>
      </c>
      <c r="J15" s="14">
        <v>-35627.589999999997</v>
      </c>
      <c r="K15" s="4" t="s">
        <v>6142</v>
      </c>
    </row>
    <row r="16" spans="1:12" hidden="1">
      <c r="A16" s="1" t="s">
        <v>16073</v>
      </c>
      <c r="B16" s="13">
        <v>41821</v>
      </c>
      <c r="C16" s="1" t="s">
        <v>16074</v>
      </c>
      <c r="D16" s="1">
        <v>1</v>
      </c>
      <c r="E16" s="1" t="s">
        <v>16075</v>
      </c>
      <c r="F16" s="1" t="s">
        <v>9</v>
      </c>
      <c r="G16" s="1" t="s">
        <v>10</v>
      </c>
      <c r="H16" s="1" t="s">
        <v>3940</v>
      </c>
      <c r="I16" s="28">
        <f t="shared" si="0"/>
        <v>238841.37500000003</v>
      </c>
      <c r="J16" s="14">
        <v>38214.620000000003</v>
      </c>
      <c r="K16" s="4" t="s">
        <v>6142</v>
      </c>
    </row>
    <row r="17" spans="1:11" hidden="1">
      <c r="A17" s="1" t="s">
        <v>56</v>
      </c>
      <c r="B17" s="13">
        <v>41822</v>
      </c>
      <c r="C17" s="1" t="s">
        <v>11826</v>
      </c>
      <c r="D17" s="1">
        <v>2</v>
      </c>
      <c r="E17" s="1" t="s">
        <v>16077</v>
      </c>
      <c r="F17" s="1" t="s">
        <v>16078</v>
      </c>
      <c r="G17" s="1" t="s">
        <v>13</v>
      </c>
      <c r="H17" s="1" t="s">
        <v>39</v>
      </c>
      <c r="I17" s="28">
        <f t="shared" si="0"/>
        <v>-4742.5625</v>
      </c>
      <c r="J17" s="1">
        <v>-758.81</v>
      </c>
      <c r="K17" s="4" t="s">
        <v>6145</v>
      </c>
    </row>
    <row r="18" spans="1:11" hidden="1">
      <c r="A18" s="1" t="s">
        <v>13575</v>
      </c>
      <c r="B18" s="13">
        <v>41822</v>
      </c>
      <c r="C18" s="1" t="s">
        <v>16079</v>
      </c>
      <c r="D18" s="1">
        <v>1</v>
      </c>
      <c r="E18" s="1" t="s">
        <v>16080</v>
      </c>
      <c r="F18" s="1" t="s">
        <v>9</v>
      </c>
      <c r="G18" s="1" t="s">
        <v>10</v>
      </c>
      <c r="H18" s="1" t="s">
        <v>14367</v>
      </c>
      <c r="I18" s="28">
        <f t="shared" si="0"/>
        <v>203362.0625</v>
      </c>
      <c r="J18" s="14">
        <v>32537.93</v>
      </c>
      <c r="K18" s="4" t="s">
        <v>6142</v>
      </c>
    </row>
    <row r="19" spans="1:11" hidden="1">
      <c r="A19" t="s">
        <v>3569</v>
      </c>
      <c r="B19" s="3">
        <v>41822</v>
      </c>
      <c r="C19" t="s">
        <v>16</v>
      </c>
      <c r="D19">
        <v>2</v>
      </c>
      <c r="E19" t="s">
        <v>16775</v>
      </c>
      <c r="F19" t="s">
        <v>1283</v>
      </c>
      <c r="G19" t="s">
        <v>0</v>
      </c>
      <c r="H19" t="s">
        <v>1170</v>
      </c>
      <c r="I19" s="28">
        <f t="shared" si="0"/>
        <v>172.4375</v>
      </c>
      <c r="J19">
        <v>27.59</v>
      </c>
      <c r="K19" s="4" t="s">
        <v>6149</v>
      </c>
    </row>
    <row r="20" spans="1:11" hidden="1">
      <c r="A20" t="s">
        <v>3569</v>
      </c>
      <c r="B20" s="3">
        <v>41822</v>
      </c>
      <c r="C20" t="s">
        <v>16</v>
      </c>
      <c r="D20">
        <v>2</v>
      </c>
      <c r="E20" t="s">
        <v>16775</v>
      </c>
      <c r="F20" t="s">
        <v>1283</v>
      </c>
      <c r="G20" t="s">
        <v>0</v>
      </c>
      <c r="H20" t="s">
        <v>1170</v>
      </c>
      <c r="I20" s="28">
        <f t="shared" si="0"/>
        <v>-173.5625</v>
      </c>
      <c r="J20">
        <v>-27.77</v>
      </c>
      <c r="K20" s="4" t="s">
        <v>6149</v>
      </c>
    </row>
    <row r="21" spans="1:11" hidden="1">
      <c r="A21" s="2" t="s">
        <v>3569</v>
      </c>
      <c r="B21" s="5">
        <v>41822</v>
      </c>
      <c r="C21" s="2" t="s">
        <v>16</v>
      </c>
      <c r="D21" s="2">
        <v>2</v>
      </c>
      <c r="E21" s="2" t="s">
        <v>16775</v>
      </c>
      <c r="F21" s="2" t="s">
        <v>1283</v>
      </c>
      <c r="G21" s="2" t="s">
        <v>0</v>
      </c>
      <c r="H21" s="2" t="s">
        <v>1170</v>
      </c>
      <c r="I21" s="28">
        <f t="shared" si="0"/>
        <v>-172.4375</v>
      </c>
      <c r="J21" s="2">
        <v>-27.59</v>
      </c>
      <c r="K21" s="4" t="s">
        <v>6149</v>
      </c>
    </row>
    <row r="22" spans="1:11">
      <c r="A22" t="s">
        <v>16776</v>
      </c>
      <c r="B22" s="3">
        <v>41822</v>
      </c>
      <c r="C22" t="s">
        <v>16602</v>
      </c>
      <c r="D22">
        <v>1</v>
      </c>
      <c r="E22" t="s">
        <v>16777</v>
      </c>
      <c r="F22" t="s">
        <v>9</v>
      </c>
      <c r="G22" t="s">
        <v>10</v>
      </c>
      <c r="H22" t="s">
        <v>16603</v>
      </c>
      <c r="I22" s="28">
        <f t="shared" si="0"/>
        <v>25862.0625</v>
      </c>
      <c r="J22" s="4">
        <v>4137.93</v>
      </c>
      <c r="K22" s="4" t="s">
        <v>6141</v>
      </c>
    </row>
    <row r="23" spans="1:11" hidden="1">
      <c r="A23" t="s">
        <v>1449</v>
      </c>
      <c r="B23" s="3">
        <v>41822</v>
      </c>
      <c r="C23" t="s">
        <v>16778</v>
      </c>
      <c r="D23">
        <v>2</v>
      </c>
      <c r="E23" t="s">
        <v>16779</v>
      </c>
      <c r="F23" t="s">
        <v>1637</v>
      </c>
      <c r="G23" t="s">
        <v>13</v>
      </c>
      <c r="H23" t="s">
        <v>14740</v>
      </c>
      <c r="I23" s="28">
        <f t="shared" si="0"/>
        <v>-853.43750000000011</v>
      </c>
      <c r="J23">
        <v>-136.55000000000001</v>
      </c>
      <c r="K23" s="4" t="s">
        <v>6145</v>
      </c>
    </row>
    <row r="24" spans="1:11" hidden="1">
      <c r="A24" s="1" t="s">
        <v>13588</v>
      </c>
      <c r="B24" s="13">
        <v>41822</v>
      </c>
      <c r="C24" s="1" t="s">
        <v>14148</v>
      </c>
      <c r="D24" s="1">
        <v>1</v>
      </c>
      <c r="E24" s="1" t="s">
        <v>16081</v>
      </c>
      <c r="F24" s="1" t="s">
        <v>70</v>
      </c>
      <c r="G24" s="1" t="s">
        <v>103</v>
      </c>
      <c r="H24" s="1" t="s">
        <v>14150</v>
      </c>
      <c r="I24" s="28">
        <f t="shared" si="0"/>
        <v>-385258.625</v>
      </c>
      <c r="J24" s="14">
        <v>-61641.38</v>
      </c>
      <c r="K24" s="4" t="s">
        <v>6142</v>
      </c>
    </row>
    <row r="25" spans="1:11" hidden="1">
      <c r="A25" s="1" t="s">
        <v>8748</v>
      </c>
      <c r="B25" s="13">
        <v>41822</v>
      </c>
      <c r="C25" s="1" t="s">
        <v>14148</v>
      </c>
      <c r="D25" s="1">
        <v>1</v>
      </c>
      <c r="E25" s="1" t="s">
        <v>16082</v>
      </c>
      <c r="F25" s="1" t="s">
        <v>9</v>
      </c>
      <c r="G25" s="1" t="s">
        <v>10</v>
      </c>
      <c r="H25" s="1" t="s">
        <v>16083</v>
      </c>
      <c r="I25" s="28">
        <f t="shared" si="0"/>
        <v>385258.625</v>
      </c>
      <c r="J25" s="14">
        <v>61641.38</v>
      </c>
      <c r="K25" s="4" t="s">
        <v>6142</v>
      </c>
    </row>
    <row r="26" spans="1:11" hidden="1">
      <c r="A26" t="s">
        <v>13593</v>
      </c>
      <c r="B26" s="3">
        <v>41822</v>
      </c>
      <c r="C26" t="s">
        <v>16780</v>
      </c>
      <c r="D26">
        <v>2</v>
      </c>
      <c r="E26" t="s">
        <v>16781</v>
      </c>
      <c r="F26" t="s">
        <v>1637</v>
      </c>
      <c r="G26" t="s">
        <v>13</v>
      </c>
      <c r="H26" t="s">
        <v>16782</v>
      </c>
      <c r="I26" s="28">
        <f t="shared" si="0"/>
        <v>-853.43750000000011</v>
      </c>
      <c r="J26">
        <v>-136.55000000000001</v>
      </c>
      <c r="K26" s="4" t="s">
        <v>6145</v>
      </c>
    </row>
    <row r="27" spans="1:11" hidden="1">
      <c r="A27" t="s">
        <v>16783</v>
      </c>
      <c r="B27" s="3">
        <v>41822</v>
      </c>
      <c r="C27" t="s">
        <v>16784</v>
      </c>
      <c r="D27">
        <v>2</v>
      </c>
      <c r="E27" t="s">
        <v>16785</v>
      </c>
      <c r="F27" t="s">
        <v>1448</v>
      </c>
      <c r="G27" t="s">
        <v>13</v>
      </c>
      <c r="H27" t="s">
        <v>88</v>
      </c>
      <c r="I27" s="28">
        <f t="shared" si="0"/>
        <v>2010.8125</v>
      </c>
      <c r="J27">
        <v>321.73</v>
      </c>
      <c r="K27" s="4" t="s">
        <v>6164</v>
      </c>
    </row>
    <row r="28" spans="1:11" hidden="1">
      <c r="A28" t="s">
        <v>4671</v>
      </c>
      <c r="B28" s="3">
        <v>41822</v>
      </c>
      <c r="C28" t="s">
        <v>16786</v>
      </c>
      <c r="D28">
        <v>2</v>
      </c>
      <c r="E28" t="s">
        <v>16787</v>
      </c>
      <c r="F28" t="s">
        <v>1448</v>
      </c>
      <c r="G28" t="s">
        <v>13</v>
      </c>
      <c r="H28" t="s">
        <v>88</v>
      </c>
      <c r="I28" s="28">
        <f t="shared" si="0"/>
        <v>365.25</v>
      </c>
      <c r="J28">
        <v>58.44</v>
      </c>
      <c r="K28" s="4" t="s">
        <v>6164</v>
      </c>
    </row>
    <row r="29" spans="1:11" hidden="1">
      <c r="A29" t="s">
        <v>11129</v>
      </c>
      <c r="B29" s="3">
        <v>41822</v>
      </c>
      <c r="C29" t="s">
        <v>16788</v>
      </c>
      <c r="D29">
        <v>2</v>
      </c>
      <c r="E29" t="s">
        <v>16789</v>
      </c>
      <c r="F29" t="s">
        <v>1455</v>
      </c>
      <c r="G29" t="s">
        <v>13</v>
      </c>
      <c r="H29" t="s">
        <v>88</v>
      </c>
      <c r="I29" s="28">
        <f t="shared" si="0"/>
        <v>110.00000000000001</v>
      </c>
      <c r="J29">
        <v>17.600000000000001</v>
      </c>
      <c r="K29" s="4" t="s">
        <v>6145</v>
      </c>
    </row>
    <row r="30" spans="1:11" hidden="1">
      <c r="A30" t="s">
        <v>14399</v>
      </c>
      <c r="B30" s="3">
        <v>41822</v>
      </c>
      <c r="C30" t="s">
        <v>16790</v>
      </c>
      <c r="D30">
        <v>2</v>
      </c>
      <c r="E30" t="s">
        <v>16791</v>
      </c>
      <c r="F30" t="s">
        <v>1455</v>
      </c>
      <c r="G30" t="s">
        <v>13</v>
      </c>
      <c r="H30" t="s">
        <v>88</v>
      </c>
      <c r="I30" s="28">
        <f t="shared" si="0"/>
        <v>110.00000000000001</v>
      </c>
      <c r="J30">
        <v>17.600000000000001</v>
      </c>
      <c r="K30" s="4" t="s">
        <v>6145</v>
      </c>
    </row>
    <row r="31" spans="1:11" hidden="1">
      <c r="A31" t="s">
        <v>8432</v>
      </c>
      <c r="B31" s="3">
        <v>41822</v>
      </c>
      <c r="C31" t="s">
        <v>16792</v>
      </c>
      <c r="D31">
        <v>2</v>
      </c>
      <c r="E31" t="s">
        <v>16793</v>
      </c>
      <c r="F31" t="s">
        <v>1455</v>
      </c>
      <c r="G31" t="s">
        <v>13</v>
      </c>
      <c r="H31" t="s">
        <v>88</v>
      </c>
      <c r="I31" s="28">
        <f t="shared" si="0"/>
        <v>110.00000000000001</v>
      </c>
      <c r="J31">
        <v>17.600000000000001</v>
      </c>
      <c r="K31" s="4" t="s">
        <v>6145</v>
      </c>
    </row>
    <row r="32" spans="1:11" hidden="1">
      <c r="A32" s="1" t="s">
        <v>8433</v>
      </c>
      <c r="B32" s="13">
        <v>41822</v>
      </c>
      <c r="C32" s="1" t="s">
        <v>16084</v>
      </c>
      <c r="D32" s="1">
        <v>1</v>
      </c>
      <c r="E32" s="1" t="s">
        <v>16085</v>
      </c>
      <c r="F32" s="1" t="s">
        <v>9</v>
      </c>
      <c r="G32" s="1" t="s">
        <v>10</v>
      </c>
      <c r="H32" s="1" t="s">
        <v>16086</v>
      </c>
      <c r="I32" s="28">
        <f t="shared" si="0"/>
        <v>232663.8125</v>
      </c>
      <c r="J32" s="14">
        <v>37226.21</v>
      </c>
      <c r="K32" s="4" t="s">
        <v>6142</v>
      </c>
    </row>
    <row r="33" spans="1:11" hidden="1">
      <c r="A33" t="s">
        <v>4737</v>
      </c>
      <c r="B33" s="3">
        <v>41823</v>
      </c>
      <c r="C33" t="s">
        <v>2</v>
      </c>
      <c r="D33">
        <v>2</v>
      </c>
      <c r="E33" t="s">
        <v>16794</v>
      </c>
      <c r="F33" t="s">
        <v>1283</v>
      </c>
      <c r="G33" t="s">
        <v>0</v>
      </c>
      <c r="H33" t="s">
        <v>6220</v>
      </c>
      <c r="I33" s="28">
        <f t="shared" si="0"/>
        <v>-11034.5</v>
      </c>
      <c r="J33" s="4">
        <v>-1765.52</v>
      </c>
      <c r="K33" s="4" t="s">
        <v>6149</v>
      </c>
    </row>
    <row r="34" spans="1:11" hidden="1">
      <c r="A34" s="1" t="s">
        <v>8771</v>
      </c>
      <c r="B34" s="13">
        <v>41823</v>
      </c>
      <c r="C34" s="1" t="s">
        <v>16079</v>
      </c>
      <c r="D34" s="1">
        <v>1</v>
      </c>
      <c r="E34" s="1" t="s">
        <v>16089</v>
      </c>
      <c r="F34" s="1" t="s">
        <v>70</v>
      </c>
      <c r="G34" s="1" t="s">
        <v>10</v>
      </c>
      <c r="H34" s="1" t="s">
        <v>14367</v>
      </c>
      <c r="I34" s="28">
        <f t="shared" si="0"/>
        <v>-203362.0625</v>
      </c>
      <c r="J34" s="14">
        <v>-32537.93</v>
      </c>
      <c r="K34" s="4" t="s">
        <v>6142</v>
      </c>
    </row>
    <row r="35" spans="1:11" hidden="1">
      <c r="A35" s="1" t="s">
        <v>16090</v>
      </c>
      <c r="B35" s="13">
        <v>41824</v>
      </c>
      <c r="C35" s="1" t="s">
        <v>16091</v>
      </c>
      <c r="D35" s="1">
        <v>1</v>
      </c>
      <c r="E35" s="1" t="s">
        <v>16092</v>
      </c>
      <c r="F35" s="1" t="s">
        <v>54</v>
      </c>
      <c r="G35" s="1" t="s">
        <v>10</v>
      </c>
      <c r="H35" s="1" t="s">
        <v>266</v>
      </c>
      <c r="I35" s="28">
        <f t="shared" si="0"/>
        <v>174075.25</v>
      </c>
      <c r="J35" s="14">
        <v>27852.04</v>
      </c>
      <c r="K35" s="4" t="s">
        <v>6143</v>
      </c>
    </row>
    <row r="36" spans="1:11">
      <c r="A36" t="s">
        <v>8439</v>
      </c>
      <c r="B36" s="3">
        <v>41824</v>
      </c>
      <c r="C36" t="s">
        <v>16795</v>
      </c>
      <c r="D36">
        <v>1</v>
      </c>
      <c r="E36" t="s">
        <v>16796</v>
      </c>
      <c r="F36" t="s">
        <v>9</v>
      </c>
      <c r="G36" t="s">
        <v>10</v>
      </c>
      <c r="H36" t="s">
        <v>16797</v>
      </c>
      <c r="I36" s="28">
        <f t="shared" si="0"/>
        <v>19827.5625</v>
      </c>
      <c r="J36" s="4">
        <v>3172.41</v>
      </c>
      <c r="K36" s="4" t="s">
        <v>6141</v>
      </c>
    </row>
    <row r="37" spans="1:11" hidden="1">
      <c r="A37" s="1" t="s">
        <v>8789</v>
      </c>
      <c r="B37" s="13">
        <v>41824</v>
      </c>
      <c r="C37" s="1" t="s">
        <v>16093</v>
      </c>
      <c r="D37" s="1">
        <v>2</v>
      </c>
      <c r="E37" s="1" t="s">
        <v>16094</v>
      </c>
      <c r="F37" s="1" t="s">
        <v>37</v>
      </c>
      <c r="G37" s="1" t="s">
        <v>38</v>
      </c>
      <c r="H37" s="1" t="s">
        <v>39</v>
      </c>
      <c r="I37" s="28">
        <f t="shared" si="0"/>
        <v>385.375</v>
      </c>
      <c r="J37" s="1">
        <v>61.66</v>
      </c>
      <c r="K37" s="4" t="s">
        <v>6145</v>
      </c>
    </row>
    <row r="38" spans="1:11" hidden="1">
      <c r="A38" s="1" t="s">
        <v>8792</v>
      </c>
      <c r="B38" s="13">
        <v>41824</v>
      </c>
      <c r="C38" s="1" t="s">
        <v>16095</v>
      </c>
      <c r="D38" s="1">
        <v>2</v>
      </c>
      <c r="E38" s="1" t="s">
        <v>16096</v>
      </c>
      <c r="F38" s="1" t="s">
        <v>37</v>
      </c>
      <c r="G38" s="1" t="s">
        <v>38</v>
      </c>
      <c r="H38" s="1" t="s">
        <v>39</v>
      </c>
      <c r="I38" s="28">
        <f t="shared" si="0"/>
        <v>385.375</v>
      </c>
      <c r="J38" s="1">
        <v>61.66</v>
      </c>
      <c r="K38" s="4" t="s">
        <v>6145</v>
      </c>
    </row>
    <row r="39" spans="1:11" hidden="1">
      <c r="A39" s="1" t="s">
        <v>13625</v>
      </c>
      <c r="B39" s="13">
        <v>41824</v>
      </c>
      <c r="C39" s="1" t="s">
        <v>16097</v>
      </c>
      <c r="D39" s="1">
        <v>2</v>
      </c>
      <c r="E39" s="1" t="s">
        <v>16098</v>
      </c>
      <c r="F39" s="1" t="s">
        <v>37</v>
      </c>
      <c r="G39" s="1" t="s">
        <v>38</v>
      </c>
      <c r="H39" s="1" t="s">
        <v>39</v>
      </c>
      <c r="I39" s="28">
        <f t="shared" si="0"/>
        <v>9475.8125</v>
      </c>
      <c r="J39" s="14">
        <v>1516.13</v>
      </c>
      <c r="K39" s="4" t="s">
        <v>6145</v>
      </c>
    </row>
    <row r="40" spans="1:11" hidden="1">
      <c r="A40" s="1" t="s">
        <v>3605</v>
      </c>
      <c r="B40" s="13">
        <v>41824</v>
      </c>
      <c r="C40" s="1" t="s">
        <v>16099</v>
      </c>
      <c r="D40" s="1">
        <v>2</v>
      </c>
      <c r="E40" s="1" t="s">
        <v>16100</v>
      </c>
      <c r="F40" s="1" t="s">
        <v>37</v>
      </c>
      <c r="G40" s="1" t="s">
        <v>38</v>
      </c>
      <c r="H40" s="1" t="s">
        <v>39</v>
      </c>
      <c r="I40" s="28">
        <f t="shared" si="0"/>
        <v>120.5625</v>
      </c>
      <c r="J40" s="1">
        <v>19.29</v>
      </c>
      <c r="K40" s="4" t="s">
        <v>6145</v>
      </c>
    </row>
    <row r="41" spans="1:11" hidden="1">
      <c r="A41" s="1" t="s">
        <v>3608</v>
      </c>
      <c r="B41" s="13">
        <v>41824</v>
      </c>
      <c r="C41" s="1" t="s">
        <v>16101</v>
      </c>
      <c r="D41" s="1">
        <v>2</v>
      </c>
      <c r="E41" s="1" t="s">
        <v>16102</v>
      </c>
      <c r="F41" s="1" t="s">
        <v>37</v>
      </c>
      <c r="G41" s="1" t="s">
        <v>38</v>
      </c>
      <c r="H41" s="1" t="s">
        <v>39</v>
      </c>
      <c r="I41" s="28">
        <f t="shared" si="0"/>
        <v>938.00000000000011</v>
      </c>
      <c r="J41" s="1">
        <v>150.08000000000001</v>
      </c>
      <c r="K41" s="4" t="s">
        <v>6145</v>
      </c>
    </row>
    <row r="42" spans="1:11" hidden="1">
      <c r="A42" s="1" t="s">
        <v>8443</v>
      </c>
      <c r="B42" s="13">
        <v>41824</v>
      </c>
      <c r="C42" s="1" t="s">
        <v>16103</v>
      </c>
      <c r="D42" s="1">
        <v>2</v>
      </c>
      <c r="E42" s="1" t="s">
        <v>16104</v>
      </c>
      <c r="F42" s="1" t="s">
        <v>37</v>
      </c>
      <c r="G42" s="1" t="s">
        <v>38</v>
      </c>
      <c r="H42" s="1" t="s">
        <v>39</v>
      </c>
      <c r="I42" s="28">
        <f t="shared" si="0"/>
        <v>938.00000000000011</v>
      </c>
      <c r="J42" s="1">
        <v>150.08000000000001</v>
      </c>
      <c r="K42" s="4" t="s">
        <v>6145</v>
      </c>
    </row>
    <row r="43" spans="1:11" hidden="1">
      <c r="A43" s="1" t="s">
        <v>3611</v>
      </c>
      <c r="B43" s="13">
        <v>41824</v>
      </c>
      <c r="C43" s="1" t="s">
        <v>16105</v>
      </c>
      <c r="D43" s="1">
        <v>2</v>
      </c>
      <c r="E43" s="1" t="s">
        <v>16106</v>
      </c>
      <c r="F43" s="1" t="s">
        <v>37</v>
      </c>
      <c r="G43" s="1" t="s">
        <v>38</v>
      </c>
      <c r="H43" s="1" t="s">
        <v>39</v>
      </c>
      <c r="I43" s="28">
        <f t="shared" si="0"/>
        <v>938.00000000000011</v>
      </c>
      <c r="J43" s="1">
        <v>150.08000000000001</v>
      </c>
      <c r="K43" s="4" t="s">
        <v>6145</v>
      </c>
    </row>
    <row r="44" spans="1:11" hidden="1">
      <c r="A44" s="1" t="s">
        <v>16107</v>
      </c>
      <c r="B44" s="13">
        <v>41824</v>
      </c>
      <c r="C44" s="1" t="s">
        <v>16108</v>
      </c>
      <c r="D44" s="1">
        <v>2</v>
      </c>
      <c r="E44" s="1" t="s">
        <v>16109</v>
      </c>
      <c r="F44" s="1" t="s">
        <v>37</v>
      </c>
      <c r="G44" s="1" t="s">
        <v>38</v>
      </c>
      <c r="H44" s="1" t="s">
        <v>39</v>
      </c>
      <c r="I44" s="28">
        <f t="shared" si="0"/>
        <v>673.8125</v>
      </c>
      <c r="J44" s="1">
        <v>107.81</v>
      </c>
      <c r="K44" s="4" t="s">
        <v>6145</v>
      </c>
    </row>
    <row r="45" spans="1:11" hidden="1">
      <c r="A45" s="1" t="s">
        <v>13626</v>
      </c>
      <c r="B45" s="13">
        <v>41824</v>
      </c>
      <c r="C45" s="1" t="s">
        <v>16110</v>
      </c>
      <c r="D45" s="1">
        <v>2</v>
      </c>
      <c r="E45" s="1" t="s">
        <v>16111</v>
      </c>
      <c r="F45" s="1" t="s">
        <v>37</v>
      </c>
      <c r="G45" s="1" t="s">
        <v>38</v>
      </c>
      <c r="H45" s="1" t="s">
        <v>39</v>
      </c>
      <c r="I45" s="28">
        <f t="shared" si="0"/>
        <v>918</v>
      </c>
      <c r="J45" s="1">
        <v>146.88</v>
      </c>
      <c r="K45" s="4" t="s">
        <v>6145</v>
      </c>
    </row>
    <row r="46" spans="1:11" hidden="1">
      <c r="A46" s="1" t="s">
        <v>8444</v>
      </c>
      <c r="B46" s="13">
        <v>41824</v>
      </c>
      <c r="C46" s="1" t="s">
        <v>16112</v>
      </c>
      <c r="D46" s="1">
        <v>2</v>
      </c>
      <c r="E46" s="1" t="s">
        <v>16113</v>
      </c>
      <c r="F46" s="1" t="s">
        <v>37</v>
      </c>
      <c r="G46" s="1" t="s">
        <v>38</v>
      </c>
      <c r="H46" s="1" t="s">
        <v>39</v>
      </c>
      <c r="I46" s="28">
        <f t="shared" si="0"/>
        <v>373.9375</v>
      </c>
      <c r="J46" s="1">
        <v>59.83</v>
      </c>
      <c r="K46" s="4" t="s">
        <v>6145</v>
      </c>
    </row>
    <row r="47" spans="1:11" hidden="1">
      <c r="A47" s="1" t="s">
        <v>16114</v>
      </c>
      <c r="B47" s="13">
        <v>41824</v>
      </c>
      <c r="C47" s="1" t="s">
        <v>16115</v>
      </c>
      <c r="D47" s="1">
        <v>2</v>
      </c>
      <c r="E47" s="1" t="s">
        <v>16116</v>
      </c>
      <c r="F47" s="1" t="s">
        <v>37</v>
      </c>
      <c r="G47" s="1" t="s">
        <v>38</v>
      </c>
      <c r="H47" s="1" t="s">
        <v>39</v>
      </c>
      <c r="I47" s="28">
        <f t="shared" si="0"/>
        <v>3069.5625</v>
      </c>
      <c r="J47" s="1">
        <v>491.13</v>
      </c>
      <c r="K47" s="4" t="s">
        <v>6145</v>
      </c>
    </row>
    <row r="48" spans="1:11" hidden="1">
      <c r="A48" s="1" t="s">
        <v>16117</v>
      </c>
      <c r="B48" s="13">
        <v>41824</v>
      </c>
      <c r="C48" s="1" t="s">
        <v>16118</v>
      </c>
      <c r="D48" s="1">
        <v>2</v>
      </c>
      <c r="E48" s="1" t="s">
        <v>16119</v>
      </c>
      <c r="F48" s="1" t="s">
        <v>37</v>
      </c>
      <c r="G48" s="1" t="s">
        <v>38</v>
      </c>
      <c r="H48" s="1" t="s">
        <v>39</v>
      </c>
      <c r="I48" s="28">
        <f t="shared" si="0"/>
        <v>2000.125</v>
      </c>
      <c r="J48" s="1">
        <v>320.02</v>
      </c>
      <c r="K48" s="4" t="s">
        <v>6145</v>
      </c>
    </row>
    <row r="49" spans="1:11" hidden="1">
      <c r="A49" s="1" t="s">
        <v>4834</v>
      </c>
      <c r="B49" s="13">
        <v>41824</v>
      </c>
      <c r="C49" s="1" t="s">
        <v>16120</v>
      </c>
      <c r="D49" s="1">
        <v>2</v>
      </c>
      <c r="E49" s="1" t="s">
        <v>16121</v>
      </c>
      <c r="F49" s="1" t="s">
        <v>37</v>
      </c>
      <c r="G49" s="1" t="s">
        <v>38</v>
      </c>
      <c r="H49" s="1" t="s">
        <v>39</v>
      </c>
      <c r="I49" s="28">
        <f t="shared" si="0"/>
        <v>673.8125</v>
      </c>
      <c r="J49" s="1">
        <v>107.81</v>
      </c>
      <c r="K49" s="4" t="s">
        <v>6145</v>
      </c>
    </row>
    <row r="50" spans="1:11" hidden="1">
      <c r="A50" s="1" t="s">
        <v>11188</v>
      </c>
      <c r="B50" s="13">
        <v>41824</v>
      </c>
      <c r="C50" s="1" t="s">
        <v>16122</v>
      </c>
      <c r="D50" s="1">
        <v>2</v>
      </c>
      <c r="E50" s="1" t="s">
        <v>16123</v>
      </c>
      <c r="F50" s="1" t="s">
        <v>37</v>
      </c>
      <c r="G50" s="1" t="s">
        <v>38</v>
      </c>
      <c r="H50" s="1" t="s">
        <v>39</v>
      </c>
      <c r="I50" s="28">
        <f t="shared" si="0"/>
        <v>673.8125</v>
      </c>
      <c r="J50" s="1">
        <v>107.81</v>
      </c>
      <c r="K50" s="4" t="s">
        <v>6145</v>
      </c>
    </row>
    <row r="51" spans="1:11" hidden="1">
      <c r="A51" s="1" t="s">
        <v>12045</v>
      </c>
      <c r="B51" s="13">
        <v>41824</v>
      </c>
      <c r="C51" s="1" t="s">
        <v>16124</v>
      </c>
      <c r="D51" s="1">
        <v>2</v>
      </c>
      <c r="E51" s="1" t="s">
        <v>16125</v>
      </c>
      <c r="F51" s="1" t="s">
        <v>37</v>
      </c>
      <c r="G51" s="1" t="s">
        <v>38</v>
      </c>
      <c r="H51" s="1" t="s">
        <v>39</v>
      </c>
      <c r="I51" s="28">
        <f t="shared" si="0"/>
        <v>938.00000000000011</v>
      </c>
      <c r="J51" s="1">
        <v>150.08000000000001</v>
      </c>
      <c r="K51" s="4" t="s">
        <v>6145</v>
      </c>
    </row>
    <row r="52" spans="1:11" hidden="1">
      <c r="A52" s="1" t="s">
        <v>11190</v>
      </c>
      <c r="B52" s="13">
        <v>41824</v>
      </c>
      <c r="C52" s="1" t="s">
        <v>16126</v>
      </c>
      <c r="D52" s="1">
        <v>2</v>
      </c>
      <c r="E52" s="1" t="s">
        <v>16127</v>
      </c>
      <c r="F52" s="1" t="s">
        <v>37</v>
      </c>
      <c r="G52" s="1" t="s">
        <v>38</v>
      </c>
      <c r="H52" s="1" t="s">
        <v>39</v>
      </c>
      <c r="I52" s="28">
        <f t="shared" si="0"/>
        <v>1626.0625</v>
      </c>
      <c r="J52" s="1">
        <v>260.17</v>
      </c>
      <c r="K52" s="4" t="s">
        <v>6145</v>
      </c>
    </row>
    <row r="53" spans="1:11" hidden="1">
      <c r="A53" s="1" t="s">
        <v>8799</v>
      </c>
      <c r="B53" s="13">
        <v>41824</v>
      </c>
      <c r="C53" s="1" t="s">
        <v>16128</v>
      </c>
      <c r="D53" s="1">
        <v>2</v>
      </c>
      <c r="E53" s="1" t="s">
        <v>16129</v>
      </c>
      <c r="F53" s="1" t="s">
        <v>37</v>
      </c>
      <c r="G53" s="1" t="s">
        <v>38</v>
      </c>
      <c r="H53" s="1" t="s">
        <v>39</v>
      </c>
      <c r="I53" s="28">
        <f t="shared" si="0"/>
        <v>785.75</v>
      </c>
      <c r="J53" s="1">
        <v>125.72</v>
      </c>
      <c r="K53" s="4" t="s">
        <v>6145</v>
      </c>
    </row>
    <row r="54" spans="1:11" hidden="1">
      <c r="A54" s="1" t="s">
        <v>1634</v>
      </c>
      <c r="B54" s="13">
        <v>41824</v>
      </c>
      <c r="C54" s="1" t="s">
        <v>16130</v>
      </c>
      <c r="D54" s="1">
        <v>1</v>
      </c>
      <c r="E54" s="1" t="s">
        <v>16131</v>
      </c>
      <c r="F54" s="1" t="s">
        <v>9</v>
      </c>
      <c r="G54" s="1" t="s">
        <v>10</v>
      </c>
      <c r="H54" s="1" t="s">
        <v>3236</v>
      </c>
      <c r="I54" s="28">
        <f t="shared" si="0"/>
        <v>373017.25</v>
      </c>
      <c r="J54" s="14">
        <v>59682.76</v>
      </c>
      <c r="K54" s="4" t="s">
        <v>6142</v>
      </c>
    </row>
    <row r="55" spans="1:11" hidden="1">
      <c r="A55" s="1" t="s">
        <v>3617</v>
      </c>
      <c r="B55" s="13">
        <v>41824</v>
      </c>
      <c r="C55" s="1" t="s">
        <v>16079</v>
      </c>
      <c r="D55" s="1">
        <v>1</v>
      </c>
      <c r="E55" s="1" t="s">
        <v>16132</v>
      </c>
      <c r="F55" s="1" t="s">
        <v>9</v>
      </c>
      <c r="G55" s="1" t="s">
        <v>10</v>
      </c>
      <c r="H55" s="1" t="s">
        <v>14367</v>
      </c>
      <c r="I55" s="28">
        <f t="shared" si="0"/>
        <v>203362.0625</v>
      </c>
      <c r="J55" s="14">
        <v>32537.93</v>
      </c>
      <c r="K55" s="4" t="s">
        <v>6142</v>
      </c>
    </row>
    <row r="56" spans="1:11" hidden="1">
      <c r="A56" t="s">
        <v>223</v>
      </c>
      <c r="B56" s="3">
        <v>41825</v>
      </c>
      <c r="C56" t="s">
        <v>2</v>
      </c>
      <c r="D56">
        <v>2</v>
      </c>
      <c r="E56" t="s">
        <v>16798</v>
      </c>
      <c r="F56" t="s">
        <v>1283</v>
      </c>
      <c r="G56" t="s">
        <v>0</v>
      </c>
      <c r="H56" t="s">
        <v>88</v>
      </c>
      <c r="I56" s="28">
        <f t="shared" si="0"/>
        <v>-1327.75</v>
      </c>
      <c r="J56">
        <v>-212.44</v>
      </c>
      <c r="K56" s="4" t="s">
        <v>6149</v>
      </c>
    </row>
    <row r="57" spans="1:11" hidden="1">
      <c r="A57" s="1" t="s">
        <v>1732</v>
      </c>
      <c r="B57" s="13">
        <v>41827</v>
      </c>
      <c r="C57" s="1" t="s">
        <v>13999</v>
      </c>
      <c r="D57" s="1">
        <v>1</v>
      </c>
      <c r="E57" s="1" t="s">
        <v>16133</v>
      </c>
      <c r="F57" s="1" t="s">
        <v>70</v>
      </c>
      <c r="G57" s="1" t="s">
        <v>10</v>
      </c>
      <c r="H57" s="1" t="s">
        <v>13864</v>
      </c>
      <c r="I57" s="28">
        <f t="shared" si="0"/>
        <v>-172327.5625</v>
      </c>
      <c r="J57" s="14">
        <v>-27572.41</v>
      </c>
      <c r="K57" s="4" t="s">
        <v>6142</v>
      </c>
    </row>
    <row r="58" spans="1:11" hidden="1">
      <c r="A58" s="1" t="s">
        <v>1735</v>
      </c>
      <c r="B58" s="13">
        <v>41827</v>
      </c>
      <c r="C58" s="1" t="s">
        <v>13999</v>
      </c>
      <c r="D58" s="1">
        <v>1</v>
      </c>
      <c r="E58" s="1" t="s">
        <v>16134</v>
      </c>
      <c r="F58" s="1" t="s">
        <v>54</v>
      </c>
      <c r="G58" s="1" t="s">
        <v>10</v>
      </c>
      <c r="H58" s="1" t="s">
        <v>3767</v>
      </c>
      <c r="I58" s="28">
        <f t="shared" si="0"/>
        <v>156573.6875</v>
      </c>
      <c r="J58" s="14">
        <v>25051.79</v>
      </c>
      <c r="K58" s="4" t="s">
        <v>6143</v>
      </c>
    </row>
    <row r="59" spans="1:11" hidden="1">
      <c r="A59" s="1" t="s">
        <v>16135</v>
      </c>
      <c r="B59" s="13">
        <v>41827</v>
      </c>
      <c r="C59" s="1" t="s">
        <v>14148</v>
      </c>
      <c r="D59" s="1">
        <v>1</v>
      </c>
      <c r="E59" s="1" t="s">
        <v>16136</v>
      </c>
      <c r="F59" s="1" t="s">
        <v>58</v>
      </c>
      <c r="G59" s="1" t="s">
        <v>10</v>
      </c>
      <c r="H59" s="1" t="s">
        <v>16083</v>
      </c>
      <c r="I59" s="28">
        <f t="shared" si="0"/>
        <v>15387.125</v>
      </c>
      <c r="J59" s="14">
        <v>2461.94</v>
      </c>
      <c r="K59" s="4" t="s">
        <v>6138</v>
      </c>
    </row>
    <row r="60" spans="1:11" hidden="1">
      <c r="A60" s="1" t="s">
        <v>8822</v>
      </c>
      <c r="B60" s="13">
        <v>41827</v>
      </c>
      <c r="C60" s="1" t="s">
        <v>16137</v>
      </c>
      <c r="D60" s="1">
        <v>1</v>
      </c>
      <c r="E60" s="1" t="s">
        <v>16138</v>
      </c>
      <c r="F60" s="1" t="s">
        <v>54</v>
      </c>
      <c r="G60" s="1" t="s">
        <v>10</v>
      </c>
      <c r="H60" s="1" t="s">
        <v>1192</v>
      </c>
      <c r="I60" s="28">
        <f t="shared" si="0"/>
        <v>148194.375</v>
      </c>
      <c r="J60" s="14">
        <v>23711.1</v>
      </c>
      <c r="K60" s="4" t="s">
        <v>6143</v>
      </c>
    </row>
    <row r="61" spans="1:11" hidden="1">
      <c r="A61" s="1" t="s">
        <v>3664</v>
      </c>
      <c r="B61" s="13">
        <v>41827</v>
      </c>
      <c r="C61" s="1" t="s">
        <v>16139</v>
      </c>
      <c r="D61" s="1">
        <v>1</v>
      </c>
      <c r="E61" s="1" t="s">
        <v>16140</v>
      </c>
      <c r="F61" s="1" t="s">
        <v>9</v>
      </c>
      <c r="G61" s="1" t="s">
        <v>10</v>
      </c>
      <c r="H61" s="1" t="s">
        <v>16141</v>
      </c>
      <c r="I61" s="28">
        <f t="shared" si="0"/>
        <v>336206.875</v>
      </c>
      <c r="J61" s="14">
        <v>53793.1</v>
      </c>
      <c r="K61" s="4" t="s">
        <v>6142</v>
      </c>
    </row>
    <row r="62" spans="1:11" hidden="1">
      <c r="A62" t="s">
        <v>153</v>
      </c>
      <c r="B62" s="3">
        <v>41828</v>
      </c>
      <c r="C62" t="s">
        <v>16799</v>
      </c>
      <c r="D62">
        <v>2</v>
      </c>
      <c r="E62" t="s">
        <v>16800</v>
      </c>
      <c r="F62" t="s">
        <v>1448</v>
      </c>
      <c r="G62" t="s">
        <v>13</v>
      </c>
      <c r="H62" t="s">
        <v>88</v>
      </c>
      <c r="I62" s="28">
        <f t="shared" si="0"/>
        <v>4477.4375</v>
      </c>
      <c r="J62">
        <v>716.39</v>
      </c>
      <c r="K62" s="4" t="s">
        <v>6164</v>
      </c>
    </row>
    <row r="63" spans="1:11">
      <c r="A63" t="s">
        <v>167</v>
      </c>
      <c r="B63" s="3">
        <v>41828</v>
      </c>
      <c r="C63" t="s">
        <v>16801</v>
      </c>
      <c r="D63">
        <v>1</v>
      </c>
      <c r="E63" t="s">
        <v>16802</v>
      </c>
      <c r="F63" t="s">
        <v>9</v>
      </c>
      <c r="G63" t="s">
        <v>10</v>
      </c>
      <c r="H63" t="s">
        <v>16803</v>
      </c>
      <c r="I63" s="28">
        <f t="shared" si="0"/>
        <v>30172.4375</v>
      </c>
      <c r="J63" s="4">
        <v>4827.59</v>
      </c>
      <c r="K63" s="4" t="s">
        <v>6141</v>
      </c>
    </row>
    <row r="64" spans="1:11" hidden="1">
      <c r="A64" s="1" t="s">
        <v>8863</v>
      </c>
      <c r="B64" s="13">
        <v>41828</v>
      </c>
      <c r="C64" s="1" t="s">
        <v>16143</v>
      </c>
      <c r="D64" s="1">
        <v>1</v>
      </c>
      <c r="E64" s="1" t="s">
        <v>16144</v>
      </c>
      <c r="F64" s="1" t="s">
        <v>9</v>
      </c>
      <c r="G64" s="1" t="s">
        <v>10</v>
      </c>
      <c r="H64" s="1" t="s">
        <v>1677</v>
      </c>
      <c r="I64" s="28">
        <f t="shared" si="0"/>
        <v>224043.125</v>
      </c>
      <c r="J64" s="14">
        <v>35846.9</v>
      </c>
      <c r="K64" s="4" t="s">
        <v>6142</v>
      </c>
    </row>
    <row r="65" spans="1:11" hidden="1">
      <c r="A65" s="1" t="s">
        <v>16147</v>
      </c>
      <c r="B65" s="13">
        <v>41828</v>
      </c>
      <c r="C65" s="1" t="s">
        <v>13878</v>
      </c>
      <c r="D65" s="1">
        <v>1</v>
      </c>
      <c r="E65" s="1" t="s">
        <v>16148</v>
      </c>
      <c r="F65" s="1" t="s">
        <v>70</v>
      </c>
      <c r="G65" s="1" t="s">
        <v>10</v>
      </c>
      <c r="H65" s="1" t="s">
        <v>13827</v>
      </c>
      <c r="I65" s="28">
        <f t="shared" si="0"/>
        <v>-172327.5625</v>
      </c>
      <c r="J65" s="14">
        <v>-27572.41</v>
      </c>
      <c r="K65" s="4" t="s">
        <v>6142</v>
      </c>
    </row>
    <row r="66" spans="1:11" hidden="1">
      <c r="A66" s="1" t="s">
        <v>16149</v>
      </c>
      <c r="B66" s="13">
        <v>41828</v>
      </c>
      <c r="C66" s="1" t="s">
        <v>16150</v>
      </c>
      <c r="D66" s="1">
        <v>1</v>
      </c>
      <c r="E66" s="1" t="s">
        <v>16151</v>
      </c>
      <c r="F66" s="1" t="s">
        <v>9</v>
      </c>
      <c r="G66" s="1" t="s">
        <v>10</v>
      </c>
      <c r="H66" s="1" t="s">
        <v>13827</v>
      </c>
      <c r="I66" s="28">
        <f t="shared" si="0"/>
        <v>172327.5625</v>
      </c>
      <c r="J66" s="14">
        <v>27572.41</v>
      </c>
      <c r="K66" s="4" t="s">
        <v>6142</v>
      </c>
    </row>
    <row r="67" spans="1:11" hidden="1">
      <c r="A67" s="1" t="s">
        <v>13676</v>
      </c>
      <c r="B67" s="13">
        <v>41828</v>
      </c>
      <c r="C67" s="1" t="s">
        <v>13878</v>
      </c>
      <c r="D67" s="1">
        <v>1</v>
      </c>
      <c r="E67" s="1" t="s">
        <v>16152</v>
      </c>
      <c r="F67" s="1" t="s">
        <v>9</v>
      </c>
      <c r="G67" s="1" t="s">
        <v>10</v>
      </c>
      <c r="H67" s="1" t="s">
        <v>16153</v>
      </c>
      <c r="I67" s="28">
        <f t="shared" si="0"/>
        <v>172327.5625</v>
      </c>
      <c r="J67" s="14">
        <v>27572.41</v>
      </c>
      <c r="K67" s="4" t="s">
        <v>6142</v>
      </c>
    </row>
    <row r="68" spans="1:11" hidden="1">
      <c r="A68" s="1" t="s">
        <v>16154</v>
      </c>
      <c r="B68" s="13">
        <v>41828</v>
      </c>
      <c r="C68" s="1" t="s">
        <v>16155</v>
      </c>
      <c r="D68" s="1">
        <v>1</v>
      </c>
      <c r="E68" s="1" t="s">
        <v>16156</v>
      </c>
      <c r="F68" s="1" t="s">
        <v>9</v>
      </c>
      <c r="G68" s="1" t="s">
        <v>10</v>
      </c>
      <c r="H68" s="1" t="s">
        <v>16157</v>
      </c>
      <c r="I68" s="28">
        <f t="shared" si="0"/>
        <v>232663.8125</v>
      </c>
      <c r="J68" s="14">
        <v>37226.21</v>
      </c>
      <c r="K68" s="4" t="s">
        <v>6142</v>
      </c>
    </row>
    <row r="69" spans="1:11" hidden="1">
      <c r="A69" s="1" t="s">
        <v>1906</v>
      </c>
      <c r="B69" s="13">
        <v>41828</v>
      </c>
      <c r="C69" s="1" t="s">
        <v>16158</v>
      </c>
      <c r="D69" s="1">
        <v>1</v>
      </c>
      <c r="E69" s="1" t="s">
        <v>16159</v>
      </c>
      <c r="F69" s="1" t="s">
        <v>9</v>
      </c>
      <c r="G69" s="1" t="s">
        <v>10</v>
      </c>
      <c r="H69" s="1" t="s">
        <v>16160</v>
      </c>
      <c r="I69" s="28">
        <f t="shared" si="0"/>
        <v>172327.5625</v>
      </c>
      <c r="J69" s="14">
        <v>27572.41</v>
      </c>
      <c r="K69" s="4" t="s">
        <v>6142</v>
      </c>
    </row>
    <row r="70" spans="1:11" hidden="1">
      <c r="A70" s="1" t="s">
        <v>16161</v>
      </c>
      <c r="B70" s="13">
        <v>41828</v>
      </c>
      <c r="C70" s="1" t="s">
        <v>16145</v>
      </c>
      <c r="D70" s="1">
        <v>1</v>
      </c>
      <c r="E70" s="1" t="s">
        <v>16162</v>
      </c>
      <c r="F70" s="1" t="s">
        <v>54</v>
      </c>
      <c r="G70" s="1" t="s">
        <v>10</v>
      </c>
      <c r="H70" s="1" t="s">
        <v>422</v>
      </c>
      <c r="I70" s="28">
        <f t="shared" si="0"/>
        <v>246690</v>
      </c>
      <c r="J70" s="14">
        <v>39470.400000000001</v>
      </c>
      <c r="K70" s="4" t="s">
        <v>6143</v>
      </c>
    </row>
    <row r="71" spans="1:11" hidden="1">
      <c r="A71" s="1" t="s">
        <v>391</v>
      </c>
      <c r="B71" s="13">
        <v>41829</v>
      </c>
      <c r="C71" s="1" t="s">
        <v>16146</v>
      </c>
      <c r="D71" s="1">
        <v>1</v>
      </c>
      <c r="E71" s="1" t="s">
        <v>16164</v>
      </c>
      <c r="F71" s="1" t="s">
        <v>54</v>
      </c>
      <c r="G71" s="1" t="s">
        <v>10</v>
      </c>
      <c r="H71" s="1" t="s">
        <v>55</v>
      </c>
      <c r="I71" s="28">
        <f t="shared" si="0"/>
        <v>164099.5625</v>
      </c>
      <c r="J71" s="14">
        <v>26255.93</v>
      </c>
      <c r="K71" s="4" t="s">
        <v>6143</v>
      </c>
    </row>
    <row r="72" spans="1:11" hidden="1">
      <c r="A72" t="s">
        <v>5011</v>
      </c>
      <c r="B72" s="3">
        <v>41829</v>
      </c>
      <c r="C72" t="s">
        <v>16804</v>
      </c>
      <c r="D72">
        <v>2</v>
      </c>
      <c r="E72" t="s">
        <v>16805</v>
      </c>
      <c r="F72" t="s">
        <v>1542</v>
      </c>
      <c r="G72" t="s">
        <v>13</v>
      </c>
      <c r="H72" t="s">
        <v>88</v>
      </c>
      <c r="I72" s="28">
        <f t="shared" si="0"/>
        <v>60.5</v>
      </c>
      <c r="J72">
        <v>9.68</v>
      </c>
      <c r="K72" s="4" t="s">
        <v>6145</v>
      </c>
    </row>
    <row r="73" spans="1:11" hidden="1">
      <c r="A73" t="s">
        <v>401</v>
      </c>
      <c r="B73" s="3">
        <v>41829</v>
      </c>
      <c r="C73" t="s">
        <v>16806</v>
      </c>
      <c r="D73">
        <v>2</v>
      </c>
      <c r="E73" t="s">
        <v>16807</v>
      </c>
      <c r="F73" t="s">
        <v>1542</v>
      </c>
      <c r="G73" t="s">
        <v>13</v>
      </c>
      <c r="H73" t="s">
        <v>88</v>
      </c>
      <c r="I73" s="28">
        <f t="shared" si="0"/>
        <v>60.5</v>
      </c>
      <c r="J73">
        <v>9.68</v>
      </c>
      <c r="K73" s="4" t="s">
        <v>6145</v>
      </c>
    </row>
    <row r="74" spans="1:11" hidden="1">
      <c r="A74" t="s">
        <v>3689</v>
      </c>
      <c r="B74" s="3">
        <v>41829</v>
      </c>
      <c r="C74" t="s">
        <v>16808</v>
      </c>
      <c r="D74">
        <v>2</v>
      </c>
      <c r="E74" t="s">
        <v>16809</v>
      </c>
      <c r="F74" t="s">
        <v>1542</v>
      </c>
      <c r="G74" t="s">
        <v>13</v>
      </c>
      <c r="H74" t="s">
        <v>88</v>
      </c>
      <c r="I74" s="28">
        <f t="shared" ref="I74:I137" si="1">J74*100/16</f>
        <v>60.5</v>
      </c>
      <c r="J74">
        <v>9.68</v>
      </c>
      <c r="K74" s="4" t="s">
        <v>6145</v>
      </c>
    </row>
    <row r="75" spans="1:11" hidden="1">
      <c r="A75" t="s">
        <v>3692</v>
      </c>
      <c r="B75" s="3">
        <v>41829</v>
      </c>
      <c r="C75" t="s">
        <v>16810</v>
      </c>
      <c r="D75">
        <v>2</v>
      </c>
      <c r="E75" t="s">
        <v>16811</v>
      </c>
      <c r="F75" t="s">
        <v>1542</v>
      </c>
      <c r="G75" t="s">
        <v>13</v>
      </c>
      <c r="H75" t="s">
        <v>88</v>
      </c>
      <c r="I75" s="28">
        <f t="shared" si="1"/>
        <v>60.5</v>
      </c>
      <c r="J75">
        <v>9.68</v>
      </c>
      <c r="K75" s="4" t="s">
        <v>6145</v>
      </c>
    </row>
    <row r="76" spans="1:11" hidden="1">
      <c r="A76" t="s">
        <v>3695</v>
      </c>
      <c r="B76" s="3">
        <v>41829</v>
      </c>
      <c r="C76" t="s">
        <v>16812</v>
      </c>
      <c r="D76">
        <v>2</v>
      </c>
      <c r="E76" t="s">
        <v>16813</v>
      </c>
      <c r="F76" t="s">
        <v>1542</v>
      </c>
      <c r="G76" t="s">
        <v>13</v>
      </c>
      <c r="H76" t="s">
        <v>88</v>
      </c>
      <c r="I76" s="28">
        <f t="shared" si="1"/>
        <v>60.5</v>
      </c>
      <c r="J76">
        <v>9.68</v>
      </c>
      <c r="K76" s="4" t="s">
        <v>6145</v>
      </c>
    </row>
    <row r="77" spans="1:11" hidden="1">
      <c r="A77" t="s">
        <v>5014</v>
      </c>
      <c r="B77" s="3">
        <v>41829</v>
      </c>
      <c r="C77" t="s">
        <v>16814</v>
      </c>
      <c r="D77">
        <v>2</v>
      </c>
      <c r="E77" t="s">
        <v>16815</v>
      </c>
      <c r="F77" t="s">
        <v>1542</v>
      </c>
      <c r="G77" t="s">
        <v>13</v>
      </c>
      <c r="H77" t="s">
        <v>88</v>
      </c>
      <c r="I77" s="28">
        <f t="shared" si="1"/>
        <v>60.5</v>
      </c>
      <c r="J77">
        <v>9.68</v>
      </c>
      <c r="K77" s="4" t="s">
        <v>6145</v>
      </c>
    </row>
    <row r="78" spans="1:11" hidden="1">
      <c r="A78" t="s">
        <v>404</v>
      </c>
      <c r="B78" s="3">
        <v>41829</v>
      </c>
      <c r="C78" t="s">
        <v>16816</v>
      </c>
      <c r="D78">
        <v>2</v>
      </c>
      <c r="E78" t="s">
        <v>16817</v>
      </c>
      <c r="F78" t="s">
        <v>1542</v>
      </c>
      <c r="G78" t="s">
        <v>13</v>
      </c>
      <c r="H78" t="s">
        <v>88</v>
      </c>
      <c r="I78" s="28">
        <f t="shared" si="1"/>
        <v>60.5</v>
      </c>
      <c r="J78">
        <v>9.68</v>
      </c>
      <c r="K78" s="4" t="s">
        <v>6145</v>
      </c>
    </row>
    <row r="79" spans="1:11" hidden="1">
      <c r="A79" t="s">
        <v>1976</v>
      </c>
      <c r="B79" s="3">
        <v>41829</v>
      </c>
      <c r="C79" t="s">
        <v>16818</v>
      </c>
      <c r="D79">
        <v>2</v>
      </c>
      <c r="E79" t="s">
        <v>16819</v>
      </c>
      <c r="F79" t="s">
        <v>1542</v>
      </c>
      <c r="G79" t="s">
        <v>13</v>
      </c>
      <c r="H79" t="s">
        <v>88</v>
      </c>
      <c r="I79" s="28">
        <f t="shared" si="1"/>
        <v>60.5</v>
      </c>
      <c r="J79">
        <v>9.68</v>
      </c>
      <c r="K79" s="4" t="s">
        <v>6145</v>
      </c>
    </row>
    <row r="80" spans="1:11" hidden="1">
      <c r="A80" t="s">
        <v>1979</v>
      </c>
      <c r="B80" s="3">
        <v>41829</v>
      </c>
      <c r="C80" t="s">
        <v>16820</v>
      </c>
      <c r="D80">
        <v>2</v>
      </c>
      <c r="E80" t="s">
        <v>16821</v>
      </c>
      <c r="F80" t="s">
        <v>1542</v>
      </c>
      <c r="G80" t="s">
        <v>13</v>
      </c>
      <c r="H80" t="s">
        <v>88</v>
      </c>
      <c r="I80" s="28">
        <f t="shared" si="1"/>
        <v>60.5</v>
      </c>
      <c r="J80">
        <v>9.68</v>
      </c>
      <c r="K80" s="4" t="s">
        <v>6145</v>
      </c>
    </row>
    <row r="81" spans="1:11" hidden="1">
      <c r="A81" t="s">
        <v>1982</v>
      </c>
      <c r="B81" s="3">
        <v>41829</v>
      </c>
      <c r="C81" t="s">
        <v>16822</v>
      </c>
      <c r="D81">
        <v>2</v>
      </c>
      <c r="E81" t="s">
        <v>16823</v>
      </c>
      <c r="F81" t="s">
        <v>1542</v>
      </c>
      <c r="G81" t="s">
        <v>13</v>
      </c>
      <c r="H81" t="s">
        <v>88</v>
      </c>
      <c r="I81" s="28">
        <f t="shared" si="1"/>
        <v>60.5</v>
      </c>
      <c r="J81">
        <v>9.68</v>
      </c>
      <c r="K81" s="4" t="s">
        <v>6145</v>
      </c>
    </row>
    <row r="82" spans="1:11" hidden="1">
      <c r="A82" t="s">
        <v>1985</v>
      </c>
      <c r="B82" s="3">
        <v>41829</v>
      </c>
      <c r="C82" t="s">
        <v>16824</v>
      </c>
      <c r="D82">
        <v>2</v>
      </c>
      <c r="E82" t="s">
        <v>16825</v>
      </c>
      <c r="F82" t="s">
        <v>1542</v>
      </c>
      <c r="G82" t="s">
        <v>13</v>
      </c>
      <c r="H82" t="s">
        <v>88</v>
      </c>
      <c r="I82" s="28">
        <f t="shared" si="1"/>
        <v>60.5</v>
      </c>
      <c r="J82">
        <v>9.68</v>
      </c>
      <c r="K82" s="4" t="s">
        <v>6145</v>
      </c>
    </row>
    <row r="83" spans="1:11" hidden="1">
      <c r="A83" t="s">
        <v>408</v>
      </c>
      <c r="B83" s="3">
        <v>41829</v>
      </c>
      <c r="C83" t="s">
        <v>16826</v>
      </c>
      <c r="D83">
        <v>2</v>
      </c>
      <c r="E83" t="s">
        <v>16827</v>
      </c>
      <c r="F83" t="s">
        <v>1542</v>
      </c>
      <c r="G83" t="s">
        <v>13</v>
      </c>
      <c r="H83" t="s">
        <v>88</v>
      </c>
      <c r="I83" s="28">
        <f t="shared" si="1"/>
        <v>60.5</v>
      </c>
      <c r="J83">
        <v>9.68</v>
      </c>
      <c r="K83" s="4" t="s">
        <v>6145</v>
      </c>
    </row>
    <row r="84" spans="1:11" hidden="1">
      <c r="A84" t="s">
        <v>16828</v>
      </c>
      <c r="B84" s="3">
        <v>41829</v>
      </c>
      <c r="C84" t="s">
        <v>16829</v>
      </c>
      <c r="D84">
        <v>2</v>
      </c>
      <c r="E84" t="s">
        <v>16830</v>
      </c>
      <c r="F84" t="s">
        <v>1542</v>
      </c>
      <c r="G84" t="s">
        <v>13</v>
      </c>
      <c r="H84" t="s">
        <v>88</v>
      </c>
      <c r="I84" s="28">
        <f t="shared" si="1"/>
        <v>60.5</v>
      </c>
      <c r="J84">
        <v>9.68</v>
      </c>
      <c r="K84" s="4" t="s">
        <v>6145</v>
      </c>
    </row>
    <row r="85" spans="1:11" hidden="1">
      <c r="A85" t="s">
        <v>16831</v>
      </c>
      <c r="B85" s="3">
        <v>41829</v>
      </c>
      <c r="C85" t="s">
        <v>16832</v>
      </c>
      <c r="D85">
        <v>2</v>
      </c>
      <c r="E85" t="s">
        <v>16833</v>
      </c>
      <c r="F85" t="s">
        <v>1542</v>
      </c>
      <c r="G85" t="s">
        <v>13</v>
      </c>
      <c r="H85" t="s">
        <v>88</v>
      </c>
      <c r="I85" s="28">
        <f t="shared" si="1"/>
        <v>60.5</v>
      </c>
      <c r="J85">
        <v>9.68</v>
      </c>
      <c r="K85" s="4" t="s">
        <v>6145</v>
      </c>
    </row>
    <row r="86" spans="1:11" hidden="1">
      <c r="A86" t="s">
        <v>11232</v>
      </c>
      <c r="B86" s="3">
        <v>41829</v>
      </c>
      <c r="C86" t="s">
        <v>16834</v>
      </c>
      <c r="D86">
        <v>2</v>
      </c>
      <c r="E86" t="s">
        <v>16835</v>
      </c>
      <c r="F86" t="s">
        <v>1542</v>
      </c>
      <c r="G86" t="s">
        <v>13</v>
      </c>
      <c r="H86" t="s">
        <v>88</v>
      </c>
      <c r="I86" s="28">
        <f t="shared" si="1"/>
        <v>60.5</v>
      </c>
      <c r="J86">
        <v>9.68</v>
      </c>
      <c r="K86" s="4" t="s">
        <v>6145</v>
      </c>
    </row>
    <row r="87" spans="1:11" hidden="1">
      <c r="A87" t="s">
        <v>11235</v>
      </c>
      <c r="B87" s="3">
        <v>41829</v>
      </c>
      <c r="C87" t="s">
        <v>16836</v>
      </c>
      <c r="D87">
        <v>2</v>
      </c>
      <c r="E87" t="s">
        <v>16837</v>
      </c>
      <c r="F87" t="s">
        <v>1542</v>
      </c>
      <c r="G87" t="s">
        <v>13</v>
      </c>
      <c r="H87" t="s">
        <v>88</v>
      </c>
      <c r="I87" s="28">
        <f t="shared" si="1"/>
        <v>60.5</v>
      </c>
      <c r="J87">
        <v>9.68</v>
      </c>
      <c r="K87" s="4" t="s">
        <v>6145</v>
      </c>
    </row>
    <row r="88" spans="1:11" hidden="1">
      <c r="A88" t="s">
        <v>16838</v>
      </c>
      <c r="B88" s="3">
        <v>41829</v>
      </c>
      <c r="C88" t="s">
        <v>16839</v>
      </c>
      <c r="D88">
        <v>2</v>
      </c>
      <c r="E88" t="s">
        <v>16840</v>
      </c>
      <c r="F88" t="s">
        <v>1542</v>
      </c>
      <c r="G88" t="s">
        <v>13</v>
      </c>
      <c r="H88" t="s">
        <v>88</v>
      </c>
      <c r="I88" s="28">
        <f t="shared" si="1"/>
        <v>60.5</v>
      </c>
      <c r="J88">
        <v>9.68</v>
      </c>
      <c r="K88" s="4" t="s">
        <v>6145</v>
      </c>
    </row>
    <row r="89" spans="1:11" hidden="1">
      <c r="A89" t="s">
        <v>8881</v>
      </c>
      <c r="B89" s="3">
        <v>41829</v>
      </c>
      <c r="C89" t="s">
        <v>16841</v>
      </c>
      <c r="D89">
        <v>2</v>
      </c>
      <c r="E89" t="s">
        <v>16842</v>
      </c>
      <c r="F89" t="s">
        <v>1542</v>
      </c>
      <c r="G89" t="s">
        <v>13</v>
      </c>
      <c r="H89" t="s">
        <v>88</v>
      </c>
      <c r="I89" s="28">
        <f t="shared" si="1"/>
        <v>60.5</v>
      </c>
      <c r="J89">
        <v>9.68</v>
      </c>
      <c r="K89" s="4" t="s">
        <v>6145</v>
      </c>
    </row>
    <row r="90" spans="1:11" hidden="1">
      <c r="A90" t="s">
        <v>13706</v>
      </c>
      <c r="B90" s="3">
        <v>41829</v>
      </c>
      <c r="C90" t="s">
        <v>16843</v>
      </c>
      <c r="D90">
        <v>2</v>
      </c>
      <c r="E90" t="s">
        <v>16844</v>
      </c>
      <c r="F90" t="s">
        <v>1542</v>
      </c>
      <c r="G90" t="s">
        <v>13</v>
      </c>
      <c r="H90" t="s">
        <v>88</v>
      </c>
      <c r="I90" s="28">
        <f t="shared" si="1"/>
        <v>60.5</v>
      </c>
      <c r="J90">
        <v>9.68</v>
      </c>
      <c r="K90" s="4" t="s">
        <v>6145</v>
      </c>
    </row>
    <row r="91" spans="1:11" hidden="1">
      <c r="A91" t="s">
        <v>9709</v>
      </c>
      <c r="B91" s="3">
        <v>41829</v>
      </c>
      <c r="C91" t="s">
        <v>16845</v>
      </c>
      <c r="D91">
        <v>2</v>
      </c>
      <c r="E91" t="s">
        <v>16846</v>
      </c>
      <c r="F91" t="s">
        <v>1455</v>
      </c>
      <c r="G91" t="s">
        <v>13</v>
      </c>
      <c r="H91" t="s">
        <v>88</v>
      </c>
      <c r="I91" s="28">
        <f t="shared" si="1"/>
        <v>110.00000000000001</v>
      </c>
      <c r="J91">
        <v>17.600000000000001</v>
      </c>
      <c r="K91" s="4" t="s">
        <v>6145</v>
      </c>
    </row>
    <row r="92" spans="1:11" hidden="1">
      <c r="A92" t="s">
        <v>16847</v>
      </c>
      <c r="B92" s="3">
        <v>41829</v>
      </c>
      <c r="C92" t="s">
        <v>16848</v>
      </c>
      <c r="D92">
        <v>2</v>
      </c>
      <c r="E92" t="s">
        <v>16849</v>
      </c>
      <c r="F92" t="s">
        <v>1455</v>
      </c>
      <c r="G92" t="s">
        <v>13</v>
      </c>
      <c r="H92" t="s">
        <v>88</v>
      </c>
      <c r="I92" s="28">
        <f t="shared" si="1"/>
        <v>110.00000000000001</v>
      </c>
      <c r="J92">
        <v>17.600000000000001</v>
      </c>
      <c r="K92" s="4" t="s">
        <v>6145</v>
      </c>
    </row>
    <row r="93" spans="1:11" hidden="1">
      <c r="A93" t="s">
        <v>16850</v>
      </c>
      <c r="B93" s="3">
        <v>41829</v>
      </c>
      <c r="C93" t="s">
        <v>16851</v>
      </c>
      <c r="D93">
        <v>2</v>
      </c>
      <c r="E93" t="s">
        <v>16852</v>
      </c>
      <c r="F93" t="s">
        <v>1455</v>
      </c>
      <c r="G93" t="s">
        <v>13</v>
      </c>
      <c r="H93" t="s">
        <v>88</v>
      </c>
      <c r="I93" s="28">
        <f t="shared" si="1"/>
        <v>642.1875</v>
      </c>
      <c r="J93">
        <v>102.75</v>
      </c>
      <c r="K93" s="4" t="s">
        <v>6145</v>
      </c>
    </row>
    <row r="94" spans="1:11" hidden="1">
      <c r="A94" t="s">
        <v>16853</v>
      </c>
      <c r="B94" s="3">
        <v>41829</v>
      </c>
      <c r="C94" t="s">
        <v>16854</v>
      </c>
      <c r="D94">
        <v>2</v>
      </c>
      <c r="E94" t="s">
        <v>16855</v>
      </c>
      <c r="F94" t="s">
        <v>1455</v>
      </c>
      <c r="G94" t="s">
        <v>13</v>
      </c>
      <c r="H94" t="s">
        <v>88</v>
      </c>
      <c r="I94" s="28">
        <f t="shared" si="1"/>
        <v>110.00000000000001</v>
      </c>
      <c r="J94">
        <v>17.600000000000001</v>
      </c>
      <c r="K94" s="4" t="s">
        <v>6145</v>
      </c>
    </row>
    <row r="95" spans="1:11" hidden="1">
      <c r="A95" t="s">
        <v>16856</v>
      </c>
      <c r="B95" s="3">
        <v>41829</v>
      </c>
      <c r="C95" t="s">
        <v>16857</v>
      </c>
      <c r="D95">
        <v>2</v>
      </c>
      <c r="E95" t="s">
        <v>16858</v>
      </c>
      <c r="F95" t="s">
        <v>1455</v>
      </c>
      <c r="G95" t="s">
        <v>13</v>
      </c>
      <c r="H95" t="s">
        <v>88</v>
      </c>
      <c r="I95" s="28">
        <f t="shared" si="1"/>
        <v>363.625</v>
      </c>
      <c r="J95">
        <v>58.18</v>
      </c>
      <c r="K95" s="4" t="s">
        <v>6145</v>
      </c>
    </row>
    <row r="96" spans="1:11" hidden="1">
      <c r="A96" t="s">
        <v>1992</v>
      </c>
      <c r="B96" s="3">
        <v>41829</v>
      </c>
      <c r="C96" t="s">
        <v>16859</v>
      </c>
      <c r="D96">
        <v>2</v>
      </c>
      <c r="E96" t="s">
        <v>16860</v>
      </c>
      <c r="F96" t="s">
        <v>1637</v>
      </c>
      <c r="G96" t="s">
        <v>13</v>
      </c>
      <c r="H96" t="s">
        <v>9726</v>
      </c>
      <c r="I96" s="28">
        <f t="shared" si="1"/>
        <v>-1034.5</v>
      </c>
      <c r="J96">
        <v>-165.52</v>
      </c>
      <c r="K96" s="4" t="s">
        <v>6145</v>
      </c>
    </row>
    <row r="97" spans="1:11" hidden="1">
      <c r="A97" s="1" t="s">
        <v>8889</v>
      </c>
      <c r="B97" s="13">
        <v>41829</v>
      </c>
      <c r="C97" s="1" t="s">
        <v>11842</v>
      </c>
      <c r="D97" s="1">
        <v>1</v>
      </c>
      <c r="E97" s="1" t="s">
        <v>16166</v>
      </c>
      <c r="F97" s="1" t="s">
        <v>54</v>
      </c>
      <c r="G97" s="1" t="s">
        <v>10</v>
      </c>
      <c r="H97" s="1" t="s">
        <v>510</v>
      </c>
      <c r="I97" s="28">
        <f t="shared" si="1"/>
        <v>233864.3125</v>
      </c>
      <c r="J97" s="14">
        <v>37418.29</v>
      </c>
      <c r="K97" s="4" t="s">
        <v>6143</v>
      </c>
    </row>
    <row r="98" spans="1:11" hidden="1">
      <c r="A98" s="1" t="s">
        <v>8484</v>
      </c>
      <c r="B98" s="13">
        <v>41829</v>
      </c>
      <c r="C98" s="1" t="s">
        <v>14181</v>
      </c>
      <c r="D98" s="1">
        <v>1</v>
      </c>
      <c r="E98" s="1" t="s">
        <v>16167</v>
      </c>
      <c r="F98" s="1" t="s">
        <v>58</v>
      </c>
      <c r="G98" s="1" t="s">
        <v>10</v>
      </c>
      <c r="H98" s="1" t="s">
        <v>3940</v>
      </c>
      <c r="I98" s="28">
        <f t="shared" si="1"/>
        <v>5172.4375</v>
      </c>
      <c r="J98" s="1">
        <v>827.59</v>
      </c>
      <c r="K98" s="4" t="s">
        <v>6138</v>
      </c>
    </row>
    <row r="99" spans="1:11" hidden="1">
      <c r="A99" s="1" t="s">
        <v>16168</v>
      </c>
      <c r="B99" s="13">
        <v>41829</v>
      </c>
      <c r="C99" s="1" t="s">
        <v>14166</v>
      </c>
      <c r="D99" s="1">
        <v>1</v>
      </c>
      <c r="E99" s="1" t="s">
        <v>16169</v>
      </c>
      <c r="F99" s="1" t="s">
        <v>58</v>
      </c>
      <c r="G99" s="1" t="s">
        <v>10</v>
      </c>
      <c r="H99" s="1" t="s">
        <v>3940</v>
      </c>
      <c r="I99" s="28">
        <f t="shared" si="1"/>
        <v>5603.4375</v>
      </c>
      <c r="J99" s="1">
        <v>896.55</v>
      </c>
      <c r="K99" s="4" t="s">
        <v>6138</v>
      </c>
    </row>
    <row r="100" spans="1:11" hidden="1">
      <c r="A100" s="1" t="s">
        <v>1998</v>
      </c>
      <c r="B100" s="13">
        <v>41829</v>
      </c>
      <c r="C100" s="1" t="s">
        <v>16074</v>
      </c>
      <c r="D100" s="1">
        <v>1</v>
      </c>
      <c r="E100" s="1" t="s">
        <v>16170</v>
      </c>
      <c r="F100" s="1" t="s">
        <v>58</v>
      </c>
      <c r="G100" s="1" t="s">
        <v>10</v>
      </c>
      <c r="H100" s="1" t="s">
        <v>3940</v>
      </c>
      <c r="I100" s="28">
        <f t="shared" si="1"/>
        <v>5172.4375</v>
      </c>
      <c r="J100" s="1">
        <v>827.59</v>
      </c>
      <c r="K100" s="4" t="s">
        <v>6138</v>
      </c>
    </row>
    <row r="101" spans="1:11" hidden="1">
      <c r="A101" t="s">
        <v>2001</v>
      </c>
      <c r="B101" s="3">
        <v>41829</v>
      </c>
      <c r="C101" t="s">
        <v>16861</v>
      </c>
      <c r="D101">
        <v>2</v>
      </c>
      <c r="E101" t="s">
        <v>16862</v>
      </c>
      <c r="F101" t="s">
        <v>1448</v>
      </c>
      <c r="G101" t="s">
        <v>13</v>
      </c>
      <c r="H101" t="s">
        <v>88</v>
      </c>
      <c r="I101" s="28">
        <f t="shared" si="1"/>
        <v>1100.8125</v>
      </c>
      <c r="J101">
        <v>176.13</v>
      </c>
      <c r="K101" s="4" t="s">
        <v>6164</v>
      </c>
    </row>
    <row r="102" spans="1:11" hidden="1">
      <c r="A102" t="s">
        <v>16863</v>
      </c>
      <c r="B102" s="3">
        <v>41829</v>
      </c>
      <c r="C102" t="s">
        <v>16864</v>
      </c>
      <c r="D102">
        <v>2</v>
      </c>
      <c r="E102" t="s">
        <v>16865</v>
      </c>
      <c r="F102" t="s">
        <v>1448</v>
      </c>
      <c r="G102" t="s">
        <v>13</v>
      </c>
      <c r="H102" t="s">
        <v>88</v>
      </c>
      <c r="I102" s="28">
        <f t="shared" si="1"/>
        <v>269.5</v>
      </c>
      <c r="J102">
        <v>43.12</v>
      </c>
      <c r="K102" s="4" t="s">
        <v>6164</v>
      </c>
    </row>
    <row r="103" spans="1:11">
      <c r="A103" t="s">
        <v>16866</v>
      </c>
      <c r="B103" s="3">
        <v>41829</v>
      </c>
      <c r="C103" t="s">
        <v>16649</v>
      </c>
      <c r="D103">
        <v>1</v>
      </c>
      <c r="E103" t="s">
        <v>16867</v>
      </c>
      <c r="F103" t="s">
        <v>9</v>
      </c>
      <c r="G103" t="s">
        <v>10</v>
      </c>
      <c r="H103" t="s">
        <v>16650</v>
      </c>
      <c r="I103" s="28">
        <f t="shared" si="1"/>
        <v>51724.125</v>
      </c>
      <c r="J103" s="4">
        <v>8275.86</v>
      </c>
      <c r="K103" s="4" t="s">
        <v>6141</v>
      </c>
    </row>
    <row r="104" spans="1:11" hidden="1">
      <c r="A104" s="1" t="s">
        <v>417</v>
      </c>
      <c r="B104" s="13">
        <v>41830</v>
      </c>
      <c r="C104" s="1" t="s">
        <v>16158</v>
      </c>
      <c r="D104" s="1">
        <v>1</v>
      </c>
      <c r="E104" s="1" t="s">
        <v>16171</v>
      </c>
      <c r="F104" s="1" t="s">
        <v>70</v>
      </c>
      <c r="G104" s="1" t="s">
        <v>10</v>
      </c>
      <c r="H104" s="1" t="s">
        <v>16160</v>
      </c>
      <c r="I104" s="28">
        <f t="shared" si="1"/>
        <v>-172327.5625</v>
      </c>
      <c r="J104" s="14">
        <v>-27572.41</v>
      </c>
      <c r="K104" s="4" t="s">
        <v>6142</v>
      </c>
    </row>
    <row r="105" spans="1:11" hidden="1">
      <c r="A105" t="s">
        <v>11250</v>
      </c>
      <c r="B105" s="3">
        <v>41830</v>
      </c>
      <c r="C105" t="s">
        <v>16868</v>
      </c>
      <c r="D105">
        <v>2</v>
      </c>
      <c r="E105" t="s">
        <v>16869</v>
      </c>
      <c r="F105" t="s">
        <v>16870</v>
      </c>
      <c r="G105" t="s">
        <v>103</v>
      </c>
      <c r="H105" t="s">
        <v>16871</v>
      </c>
      <c r="I105" s="28">
        <f t="shared" si="1"/>
        <v>4948.9375</v>
      </c>
      <c r="J105">
        <v>791.83</v>
      </c>
      <c r="K105" s="4" t="s">
        <v>6145</v>
      </c>
    </row>
    <row r="106" spans="1:11" hidden="1">
      <c r="A106" s="1" t="s">
        <v>11252</v>
      </c>
      <c r="B106" s="13">
        <v>41830</v>
      </c>
      <c r="C106" s="1" t="s">
        <v>16172</v>
      </c>
      <c r="D106" s="1">
        <v>1</v>
      </c>
      <c r="E106" s="1" t="s">
        <v>16173</v>
      </c>
      <c r="F106" s="1" t="s">
        <v>9</v>
      </c>
      <c r="G106" s="1" t="s">
        <v>10</v>
      </c>
      <c r="H106" s="1" t="s">
        <v>16160</v>
      </c>
      <c r="I106" s="28">
        <f t="shared" si="1"/>
        <v>163017.25</v>
      </c>
      <c r="J106" s="14">
        <v>26082.76</v>
      </c>
      <c r="K106" s="4" t="s">
        <v>6142</v>
      </c>
    </row>
    <row r="107" spans="1:11" hidden="1">
      <c r="A107" t="s">
        <v>16872</v>
      </c>
      <c r="B107" s="3">
        <v>41830</v>
      </c>
      <c r="C107" t="s">
        <v>16873</v>
      </c>
      <c r="D107">
        <v>2</v>
      </c>
      <c r="E107" t="s">
        <v>16874</v>
      </c>
      <c r="F107" t="s">
        <v>1637</v>
      </c>
      <c r="G107" t="s">
        <v>13</v>
      </c>
      <c r="H107" t="s">
        <v>3639</v>
      </c>
      <c r="I107" s="28">
        <f t="shared" si="1"/>
        <v>-2525.875</v>
      </c>
      <c r="J107">
        <v>-404.14</v>
      </c>
      <c r="K107" s="4" t="s">
        <v>6145</v>
      </c>
    </row>
    <row r="108" spans="1:11" hidden="1">
      <c r="A108" t="s">
        <v>2109</v>
      </c>
      <c r="B108" s="3">
        <v>41830</v>
      </c>
      <c r="C108" t="s">
        <v>12673</v>
      </c>
      <c r="D108">
        <v>2</v>
      </c>
      <c r="E108" t="s">
        <v>16875</v>
      </c>
      <c r="F108" t="s">
        <v>1637</v>
      </c>
      <c r="G108" t="s">
        <v>13</v>
      </c>
      <c r="H108" t="s">
        <v>3639</v>
      </c>
      <c r="I108" s="28">
        <f t="shared" si="1"/>
        <v>-6578.7499999999991</v>
      </c>
      <c r="J108" s="4">
        <v>-1052.5999999999999</v>
      </c>
      <c r="K108" s="4" t="s">
        <v>6145</v>
      </c>
    </row>
    <row r="109" spans="1:11" hidden="1">
      <c r="A109" t="s">
        <v>463</v>
      </c>
      <c r="B109" s="3">
        <v>41830</v>
      </c>
      <c r="C109" t="s">
        <v>6757</v>
      </c>
      <c r="D109">
        <v>2</v>
      </c>
      <c r="E109" t="s">
        <v>16876</v>
      </c>
      <c r="F109" t="s">
        <v>1283</v>
      </c>
      <c r="G109" t="s">
        <v>0</v>
      </c>
      <c r="H109" t="s">
        <v>14501</v>
      </c>
      <c r="I109" s="28">
        <f t="shared" si="1"/>
        <v>212.4375</v>
      </c>
      <c r="J109">
        <v>33.99</v>
      </c>
      <c r="K109" s="4" t="s">
        <v>6149</v>
      </c>
    </row>
    <row r="110" spans="1:11" hidden="1">
      <c r="A110" t="s">
        <v>463</v>
      </c>
      <c r="B110" s="3">
        <v>41830</v>
      </c>
      <c r="C110" t="s">
        <v>6757</v>
      </c>
      <c r="D110">
        <v>2</v>
      </c>
      <c r="E110" t="s">
        <v>16876</v>
      </c>
      <c r="F110" t="s">
        <v>1283</v>
      </c>
      <c r="G110" t="s">
        <v>0</v>
      </c>
      <c r="H110" t="s">
        <v>14501</v>
      </c>
      <c r="I110" s="28">
        <f t="shared" si="1"/>
        <v>-319.1875</v>
      </c>
      <c r="J110">
        <v>-51.07</v>
      </c>
      <c r="K110" s="4" t="s">
        <v>6149</v>
      </c>
    </row>
    <row r="111" spans="1:11" hidden="1">
      <c r="A111" s="2" t="s">
        <v>463</v>
      </c>
      <c r="B111" s="5">
        <v>41830</v>
      </c>
      <c r="C111" s="2" t="s">
        <v>6757</v>
      </c>
      <c r="D111" s="2">
        <v>2</v>
      </c>
      <c r="E111" s="2" t="s">
        <v>16876</v>
      </c>
      <c r="F111" s="2" t="s">
        <v>1283</v>
      </c>
      <c r="G111" s="2" t="s">
        <v>0</v>
      </c>
      <c r="H111" s="2" t="s">
        <v>14501</v>
      </c>
      <c r="I111" s="28">
        <f t="shared" si="1"/>
        <v>-212.4375</v>
      </c>
      <c r="J111" s="2">
        <v>-33.99</v>
      </c>
      <c r="K111" s="4" t="s">
        <v>6149</v>
      </c>
    </row>
    <row r="112" spans="1:11">
      <c r="A112" t="s">
        <v>5140</v>
      </c>
      <c r="B112" s="3">
        <v>41830</v>
      </c>
      <c r="C112" t="s">
        <v>16877</v>
      </c>
      <c r="D112">
        <v>1</v>
      </c>
      <c r="E112" t="s">
        <v>16878</v>
      </c>
      <c r="F112" t="s">
        <v>9</v>
      </c>
      <c r="G112" t="s">
        <v>103</v>
      </c>
      <c r="H112" t="s">
        <v>16879</v>
      </c>
      <c r="I112" s="28">
        <f t="shared" si="1"/>
        <v>77586.1875</v>
      </c>
      <c r="J112" s="4">
        <v>12413.79</v>
      </c>
      <c r="K112" s="4" t="s">
        <v>6141</v>
      </c>
    </row>
    <row r="113" spans="1:11" hidden="1">
      <c r="A113" s="1" t="s">
        <v>5155</v>
      </c>
      <c r="B113" s="13">
        <v>41830</v>
      </c>
      <c r="C113" s="1" t="s">
        <v>16175</v>
      </c>
      <c r="D113" s="1">
        <v>1</v>
      </c>
      <c r="E113" s="1" t="s">
        <v>16176</v>
      </c>
      <c r="F113" s="1" t="s">
        <v>9</v>
      </c>
      <c r="G113" s="1" t="s">
        <v>103</v>
      </c>
      <c r="H113" s="1" t="s">
        <v>2581</v>
      </c>
      <c r="I113" s="28">
        <f t="shared" si="1"/>
        <v>248793.125</v>
      </c>
      <c r="J113" s="14">
        <v>39806.9</v>
      </c>
      <c r="K113" s="4" t="s">
        <v>6142</v>
      </c>
    </row>
    <row r="114" spans="1:11" hidden="1">
      <c r="A114" t="s">
        <v>5161</v>
      </c>
      <c r="B114" s="3">
        <v>41830</v>
      </c>
      <c r="C114" t="s">
        <v>16880</v>
      </c>
      <c r="D114">
        <v>2</v>
      </c>
      <c r="E114" t="s">
        <v>16881</v>
      </c>
      <c r="F114" t="s">
        <v>1368</v>
      </c>
      <c r="G114" t="s">
        <v>103</v>
      </c>
      <c r="H114" t="s">
        <v>88</v>
      </c>
      <c r="I114" s="28">
        <f t="shared" si="1"/>
        <v>4006.7500000000005</v>
      </c>
      <c r="J114">
        <v>641.08000000000004</v>
      </c>
      <c r="K114" s="4" t="s">
        <v>6151</v>
      </c>
    </row>
    <row r="115" spans="1:11" hidden="1">
      <c r="A115" t="s">
        <v>5167</v>
      </c>
      <c r="B115" s="3">
        <v>41830</v>
      </c>
      <c r="C115" t="s">
        <v>16882</v>
      </c>
      <c r="D115">
        <v>2</v>
      </c>
      <c r="E115" t="s">
        <v>16883</v>
      </c>
      <c r="F115" t="s">
        <v>1368</v>
      </c>
      <c r="G115" t="s">
        <v>103</v>
      </c>
      <c r="H115" t="s">
        <v>88</v>
      </c>
      <c r="I115" s="28">
        <f t="shared" si="1"/>
        <v>935</v>
      </c>
      <c r="J115">
        <v>149.6</v>
      </c>
      <c r="K115" s="4" t="s">
        <v>6151</v>
      </c>
    </row>
    <row r="116" spans="1:11" hidden="1">
      <c r="A116" s="1" t="s">
        <v>3718</v>
      </c>
      <c r="B116" s="13">
        <v>41831</v>
      </c>
      <c r="C116" s="1" t="s">
        <v>14135</v>
      </c>
      <c r="D116" s="1">
        <v>1</v>
      </c>
      <c r="E116" s="1" t="s">
        <v>16177</v>
      </c>
      <c r="F116" s="1" t="s">
        <v>70</v>
      </c>
      <c r="G116" s="1" t="s">
        <v>103</v>
      </c>
      <c r="H116" s="1" t="s">
        <v>14137</v>
      </c>
      <c r="I116" s="28">
        <f t="shared" si="1"/>
        <v>-222672.43749999997</v>
      </c>
      <c r="J116" s="14">
        <v>-35627.589999999997</v>
      </c>
      <c r="K116" s="4" t="s">
        <v>6142</v>
      </c>
    </row>
    <row r="117" spans="1:11" hidden="1">
      <c r="A117" s="1" t="s">
        <v>16178</v>
      </c>
      <c r="B117" s="13">
        <v>41831</v>
      </c>
      <c r="C117" s="1" t="s">
        <v>16179</v>
      </c>
      <c r="D117" s="1">
        <v>1</v>
      </c>
      <c r="E117" s="1" t="s">
        <v>16180</v>
      </c>
      <c r="F117" s="1" t="s">
        <v>9</v>
      </c>
      <c r="G117" s="1" t="s">
        <v>103</v>
      </c>
      <c r="H117" s="1" t="s">
        <v>14137</v>
      </c>
      <c r="I117" s="28">
        <f t="shared" si="1"/>
        <v>259051.75</v>
      </c>
      <c r="J117" s="14">
        <v>41448.28</v>
      </c>
      <c r="K117" s="4" t="s">
        <v>6142</v>
      </c>
    </row>
    <row r="118" spans="1:11">
      <c r="A118" t="s">
        <v>16884</v>
      </c>
      <c r="B118" s="3">
        <v>41831</v>
      </c>
      <c r="C118" t="s">
        <v>16885</v>
      </c>
      <c r="D118">
        <v>1</v>
      </c>
      <c r="E118" t="s">
        <v>16886</v>
      </c>
      <c r="F118" t="s">
        <v>9</v>
      </c>
      <c r="G118" t="s">
        <v>103</v>
      </c>
      <c r="H118" t="s">
        <v>16887</v>
      </c>
      <c r="I118" s="28">
        <f t="shared" si="1"/>
        <v>68965.5</v>
      </c>
      <c r="J118" s="4">
        <v>11034.48</v>
      </c>
      <c r="K118" s="4" t="s">
        <v>6141</v>
      </c>
    </row>
    <row r="119" spans="1:11" hidden="1">
      <c r="A119" s="1" t="s">
        <v>499</v>
      </c>
      <c r="B119" s="13">
        <v>41831</v>
      </c>
      <c r="C119" s="1" t="s">
        <v>16175</v>
      </c>
      <c r="D119" s="1">
        <v>1</v>
      </c>
      <c r="E119" s="1" t="s">
        <v>16181</v>
      </c>
      <c r="F119" s="1" t="s">
        <v>58</v>
      </c>
      <c r="G119" s="1" t="s">
        <v>103</v>
      </c>
      <c r="H119" s="1" t="s">
        <v>2581</v>
      </c>
      <c r="I119" s="28">
        <f t="shared" si="1"/>
        <v>7586.1875</v>
      </c>
      <c r="J119" s="14">
        <v>1213.79</v>
      </c>
      <c r="K119" s="4" t="s">
        <v>6138</v>
      </c>
    </row>
    <row r="120" spans="1:11">
      <c r="A120" t="s">
        <v>8923</v>
      </c>
      <c r="B120" s="3">
        <v>41832</v>
      </c>
      <c r="C120" t="s">
        <v>16649</v>
      </c>
      <c r="D120">
        <v>1</v>
      </c>
      <c r="E120" t="s">
        <v>16888</v>
      </c>
      <c r="F120" t="s">
        <v>70</v>
      </c>
      <c r="G120" t="s">
        <v>103</v>
      </c>
      <c r="H120" t="s">
        <v>16650</v>
      </c>
      <c r="I120" s="28">
        <f t="shared" si="1"/>
        <v>-51724.125</v>
      </c>
      <c r="J120" s="4">
        <v>-8275.86</v>
      </c>
      <c r="K120" s="4" t="s">
        <v>6141</v>
      </c>
    </row>
    <row r="121" spans="1:11">
      <c r="A121" t="s">
        <v>8928</v>
      </c>
      <c r="B121" s="3">
        <v>41832</v>
      </c>
      <c r="C121" t="s">
        <v>16649</v>
      </c>
      <c r="D121">
        <v>1</v>
      </c>
      <c r="E121" t="s">
        <v>16889</v>
      </c>
      <c r="F121" t="s">
        <v>9</v>
      </c>
      <c r="G121" t="s">
        <v>103</v>
      </c>
      <c r="H121" t="s">
        <v>16650</v>
      </c>
      <c r="I121" s="28">
        <f t="shared" si="1"/>
        <v>51724.125</v>
      </c>
      <c r="J121" s="4">
        <v>8275.86</v>
      </c>
      <c r="K121" s="4" t="s">
        <v>6141</v>
      </c>
    </row>
    <row r="122" spans="1:11" hidden="1">
      <c r="A122" s="1" t="s">
        <v>8498</v>
      </c>
      <c r="B122" s="13">
        <v>41832</v>
      </c>
      <c r="C122" s="1" t="s">
        <v>16182</v>
      </c>
      <c r="D122" s="1">
        <v>1</v>
      </c>
      <c r="E122" s="1" t="s">
        <v>16183</v>
      </c>
      <c r="F122" s="1" t="s">
        <v>9</v>
      </c>
      <c r="G122" s="1" t="s">
        <v>10</v>
      </c>
      <c r="H122" s="1" t="s">
        <v>16184</v>
      </c>
      <c r="I122" s="28">
        <f t="shared" si="1"/>
        <v>180689.625</v>
      </c>
      <c r="J122" s="14">
        <v>28910.34</v>
      </c>
      <c r="K122" s="4" t="s">
        <v>6142</v>
      </c>
    </row>
    <row r="123" spans="1:11" hidden="1">
      <c r="A123" t="s">
        <v>9729</v>
      </c>
      <c r="B123" s="3">
        <v>41832</v>
      </c>
      <c r="C123" t="s">
        <v>16654</v>
      </c>
      <c r="D123">
        <v>2</v>
      </c>
      <c r="E123" t="s">
        <v>16890</v>
      </c>
      <c r="F123" t="s">
        <v>1637</v>
      </c>
      <c r="G123" t="s">
        <v>13</v>
      </c>
      <c r="H123" t="s">
        <v>458</v>
      </c>
      <c r="I123" s="28">
        <f t="shared" si="1"/>
        <v>-853.43750000000011</v>
      </c>
      <c r="J123">
        <v>-136.55000000000001</v>
      </c>
      <c r="K123" s="4" t="s">
        <v>6145</v>
      </c>
    </row>
    <row r="124" spans="1:11" hidden="1">
      <c r="A124" s="1" t="s">
        <v>11305</v>
      </c>
      <c r="B124" s="13">
        <v>41832</v>
      </c>
      <c r="C124" s="1" t="s">
        <v>16186</v>
      </c>
      <c r="D124" s="1">
        <v>1</v>
      </c>
      <c r="E124" s="1" t="s">
        <v>16187</v>
      </c>
      <c r="F124" s="1" t="s">
        <v>9</v>
      </c>
      <c r="G124" s="1" t="s">
        <v>10</v>
      </c>
      <c r="H124" s="1" t="s">
        <v>16188</v>
      </c>
      <c r="I124" s="28">
        <f t="shared" si="1"/>
        <v>259051.75</v>
      </c>
      <c r="J124" s="14">
        <v>41448.28</v>
      </c>
      <c r="K124" s="4" t="s">
        <v>6142</v>
      </c>
    </row>
    <row r="125" spans="1:11" hidden="1">
      <c r="A125" s="1" t="s">
        <v>11309</v>
      </c>
      <c r="B125" s="13">
        <v>41832</v>
      </c>
      <c r="C125" s="1" t="s">
        <v>16143</v>
      </c>
      <c r="D125" s="1">
        <v>1</v>
      </c>
      <c r="E125" s="1" t="s">
        <v>16189</v>
      </c>
      <c r="F125" s="1" t="s">
        <v>269</v>
      </c>
      <c r="G125" s="1" t="s">
        <v>5</v>
      </c>
      <c r="H125" s="1" t="s">
        <v>16190</v>
      </c>
      <c r="I125" s="28">
        <f t="shared" si="1"/>
        <v>-2581.5625</v>
      </c>
      <c r="J125" s="1">
        <v>-413.05</v>
      </c>
      <c r="K125" s="4" t="s">
        <v>6148</v>
      </c>
    </row>
    <row r="126" spans="1:11" hidden="1">
      <c r="A126" s="1" t="s">
        <v>16191</v>
      </c>
      <c r="B126" s="13">
        <v>41832</v>
      </c>
      <c r="C126" s="1" t="s">
        <v>11276</v>
      </c>
      <c r="D126" s="1">
        <v>1</v>
      </c>
      <c r="E126" s="1" t="s">
        <v>16192</v>
      </c>
      <c r="F126" s="1" t="s">
        <v>9</v>
      </c>
      <c r="G126" s="1" t="s">
        <v>10</v>
      </c>
      <c r="H126" s="1" t="s">
        <v>16193</v>
      </c>
      <c r="I126" s="28">
        <f t="shared" si="1"/>
        <v>171551.75</v>
      </c>
      <c r="J126" s="14">
        <v>27448.28</v>
      </c>
      <c r="K126" s="4" t="s">
        <v>6142</v>
      </c>
    </row>
    <row r="127" spans="1:11" hidden="1">
      <c r="A127" t="s">
        <v>16891</v>
      </c>
      <c r="B127" s="3">
        <v>41832</v>
      </c>
      <c r="C127" t="s">
        <v>16892</v>
      </c>
      <c r="D127">
        <v>2</v>
      </c>
      <c r="E127" t="s">
        <v>16893</v>
      </c>
      <c r="F127" t="s">
        <v>1637</v>
      </c>
      <c r="G127" t="s">
        <v>13</v>
      </c>
      <c r="H127" t="s">
        <v>3026</v>
      </c>
      <c r="I127" s="28">
        <f t="shared" si="1"/>
        <v>-1534.5</v>
      </c>
      <c r="J127">
        <v>-245.52</v>
      </c>
      <c r="K127" s="4" t="s">
        <v>6145</v>
      </c>
    </row>
    <row r="128" spans="1:11">
      <c r="A128" t="s">
        <v>2277</v>
      </c>
      <c r="B128" s="3">
        <v>41834</v>
      </c>
      <c r="C128" t="s">
        <v>16795</v>
      </c>
      <c r="D128">
        <v>1</v>
      </c>
      <c r="E128" t="s">
        <v>16894</v>
      </c>
      <c r="F128" t="s">
        <v>70</v>
      </c>
      <c r="G128" t="s">
        <v>10</v>
      </c>
      <c r="H128" t="s">
        <v>16797</v>
      </c>
      <c r="I128" s="28">
        <f t="shared" si="1"/>
        <v>-19827.5625</v>
      </c>
      <c r="J128" s="4">
        <v>-3172.41</v>
      </c>
      <c r="K128" s="4" t="s">
        <v>6141</v>
      </c>
    </row>
    <row r="129" spans="1:11" hidden="1">
      <c r="A129" s="1" t="s">
        <v>11333</v>
      </c>
      <c r="B129" s="13">
        <v>41834</v>
      </c>
      <c r="C129" s="1" t="s">
        <v>16130</v>
      </c>
      <c r="D129" s="1">
        <v>1</v>
      </c>
      <c r="E129" s="1" t="s">
        <v>16194</v>
      </c>
      <c r="F129" s="1" t="s">
        <v>70</v>
      </c>
      <c r="G129" s="1" t="s">
        <v>10</v>
      </c>
      <c r="H129" s="1" t="s">
        <v>3236</v>
      </c>
      <c r="I129" s="28">
        <f t="shared" si="1"/>
        <v>-373017.25</v>
      </c>
      <c r="J129" s="14">
        <v>-59682.76</v>
      </c>
      <c r="K129" s="4" t="s">
        <v>6142</v>
      </c>
    </row>
    <row r="130" spans="1:11" hidden="1">
      <c r="A130" t="s">
        <v>11345</v>
      </c>
      <c r="B130" s="3">
        <v>41834</v>
      </c>
      <c r="C130" t="s">
        <v>16895</v>
      </c>
      <c r="D130">
        <v>2</v>
      </c>
      <c r="E130" t="s">
        <v>16896</v>
      </c>
      <c r="F130" t="s">
        <v>1448</v>
      </c>
      <c r="G130" t="s">
        <v>13</v>
      </c>
      <c r="H130" t="s">
        <v>88</v>
      </c>
      <c r="I130" s="28">
        <f t="shared" si="1"/>
        <v>5763.375</v>
      </c>
      <c r="J130">
        <v>922.14</v>
      </c>
      <c r="K130" s="4" t="s">
        <v>6164</v>
      </c>
    </row>
    <row r="131" spans="1:11" hidden="1">
      <c r="A131" t="s">
        <v>16897</v>
      </c>
      <c r="B131" s="3">
        <v>41834</v>
      </c>
      <c r="C131" t="s">
        <v>16898</v>
      </c>
      <c r="D131">
        <v>2</v>
      </c>
      <c r="E131" t="s">
        <v>16899</v>
      </c>
      <c r="F131" t="s">
        <v>1448</v>
      </c>
      <c r="G131" t="s">
        <v>13</v>
      </c>
      <c r="H131" t="s">
        <v>88</v>
      </c>
      <c r="I131" s="28">
        <f t="shared" si="1"/>
        <v>1382.9375</v>
      </c>
      <c r="J131">
        <v>221.27</v>
      </c>
      <c r="K131" s="4" t="s">
        <v>6164</v>
      </c>
    </row>
    <row r="132" spans="1:11" hidden="1">
      <c r="A132" t="s">
        <v>16900</v>
      </c>
      <c r="B132" s="3">
        <v>41834</v>
      </c>
      <c r="C132" t="s">
        <v>16901</v>
      </c>
      <c r="D132">
        <v>2</v>
      </c>
      <c r="E132" t="s">
        <v>16902</v>
      </c>
      <c r="F132" t="s">
        <v>1455</v>
      </c>
      <c r="G132" t="s">
        <v>13</v>
      </c>
      <c r="H132" t="s">
        <v>88</v>
      </c>
      <c r="I132" s="28">
        <f t="shared" si="1"/>
        <v>371.375</v>
      </c>
      <c r="J132">
        <v>59.42</v>
      </c>
      <c r="K132" s="4" t="s">
        <v>6145</v>
      </c>
    </row>
    <row r="133" spans="1:11" hidden="1">
      <c r="A133" s="1" t="s">
        <v>2354</v>
      </c>
      <c r="B133" s="13">
        <v>41834</v>
      </c>
      <c r="C133" s="1" t="s">
        <v>16195</v>
      </c>
      <c r="D133" s="1">
        <v>1</v>
      </c>
      <c r="E133" s="1" t="s">
        <v>16196</v>
      </c>
      <c r="F133" s="1" t="s">
        <v>269</v>
      </c>
      <c r="G133" s="1" t="s">
        <v>5</v>
      </c>
      <c r="H133" s="1" t="s">
        <v>16197</v>
      </c>
      <c r="I133" s="28">
        <f t="shared" si="1"/>
        <v>82.5</v>
      </c>
      <c r="J133" s="1">
        <v>13.2</v>
      </c>
      <c r="K133" s="4" t="s">
        <v>6166</v>
      </c>
    </row>
    <row r="134" spans="1:11" hidden="1">
      <c r="A134" s="1" t="s">
        <v>3773</v>
      </c>
      <c r="B134" s="13">
        <v>41834</v>
      </c>
      <c r="C134" s="1" t="s">
        <v>16198</v>
      </c>
      <c r="D134" s="1">
        <v>1</v>
      </c>
      <c r="E134" s="1" t="s">
        <v>16199</v>
      </c>
      <c r="F134" s="1" t="s">
        <v>269</v>
      </c>
      <c r="G134" s="1" t="s">
        <v>5</v>
      </c>
      <c r="H134" s="1" t="s">
        <v>16200</v>
      </c>
      <c r="I134" s="28">
        <f t="shared" si="1"/>
        <v>64345.8125</v>
      </c>
      <c r="J134" s="14">
        <v>10295.33</v>
      </c>
      <c r="K134" s="4" t="s">
        <v>6165</v>
      </c>
    </row>
    <row r="135" spans="1:11" hidden="1">
      <c r="A135" s="1" t="s">
        <v>550</v>
      </c>
      <c r="B135" s="13">
        <v>41834</v>
      </c>
      <c r="C135" s="1" t="s">
        <v>16130</v>
      </c>
      <c r="D135" s="1">
        <v>1</v>
      </c>
      <c r="E135" s="1" t="s">
        <v>16201</v>
      </c>
      <c r="F135" s="1" t="s">
        <v>9</v>
      </c>
      <c r="G135" s="1" t="s">
        <v>10</v>
      </c>
      <c r="H135" s="1" t="s">
        <v>3236</v>
      </c>
      <c r="I135" s="28">
        <f t="shared" si="1"/>
        <v>373017.25</v>
      </c>
      <c r="J135" s="14">
        <v>59682.76</v>
      </c>
      <c r="K135" s="4" t="s">
        <v>6142</v>
      </c>
    </row>
    <row r="136" spans="1:11" hidden="1">
      <c r="A136" s="1" t="s">
        <v>3775</v>
      </c>
      <c r="B136" s="13">
        <v>41834</v>
      </c>
      <c r="C136" s="1" t="s">
        <v>16202</v>
      </c>
      <c r="D136" s="1">
        <v>1</v>
      </c>
      <c r="E136" s="1" t="s">
        <v>16203</v>
      </c>
      <c r="F136" s="1" t="s">
        <v>269</v>
      </c>
      <c r="G136" s="1" t="s">
        <v>5</v>
      </c>
      <c r="H136" s="1" t="s">
        <v>16204</v>
      </c>
      <c r="I136" s="28">
        <f t="shared" si="1"/>
        <v>1800</v>
      </c>
      <c r="J136" s="1">
        <v>288</v>
      </c>
      <c r="K136" s="4" t="s">
        <v>6165</v>
      </c>
    </row>
    <row r="137" spans="1:11" hidden="1">
      <c r="A137" s="1" t="s">
        <v>8499</v>
      </c>
      <c r="B137" s="13">
        <v>41834</v>
      </c>
      <c r="C137" s="1" t="s">
        <v>16205</v>
      </c>
      <c r="D137" s="1">
        <v>1</v>
      </c>
      <c r="E137" s="1" t="s">
        <v>16206</v>
      </c>
      <c r="F137" s="1" t="s">
        <v>269</v>
      </c>
      <c r="G137" s="1" t="s">
        <v>5</v>
      </c>
      <c r="H137" s="1" t="s">
        <v>16207</v>
      </c>
      <c r="I137" s="28">
        <f t="shared" si="1"/>
        <v>14070.3125</v>
      </c>
      <c r="J137" s="14">
        <v>2251.25</v>
      </c>
      <c r="K137" s="4" t="s">
        <v>6165</v>
      </c>
    </row>
    <row r="138" spans="1:11" hidden="1">
      <c r="A138" s="1" t="s">
        <v>11359</v>
      </c>
      <c r="B138" s="13">
        <v>41834</v>
      </c>
      <c r="C138" s="1" t="s">
        <v>16208</v>
      </c>
      <c r="D138" s="1">
        <v>1</v>
      </c>
      <c r="E138" s="1" t="s">
        <v>16209</v>
      </c>
      <c r="F138" s="1" t="s">
        <v>269</v>
      </c>
      <c r="G138" s="1" t="s">
        <v>5</v>
      </c>
      <c r="H138" s="1" t="s">
        <v>16210</v>
      </c>
      <c r="I138" s="28">
        <f t="shared" ref="I138:I201" si="2">J138*100/16</f>
        <v>1757.125</v>
      </c>
      <c r="J138" s="1">
        <v>281.14</v>
      </c>
      <c r="K138" s="4" t="s">
        <v>6165</v>
      </c>
    </row>
    <row r="139" spans="1:11" hidden="1">
      <c r="A139" s="1" t="s">
        <v>16211</v>
      </c>
      <c r="B139" s="13">
        <v>41834</v>
      </c>
      <c r="C139" s="1" t="s">
        <v>16212</v>
      </c>
      <c r="D139" s="1">
        <v>1</v>
      </c>
      <c r="E139" s="1" t="s">
        <v>16213</v>
      </c>
      <c r="F139" s="1" t="s">
        <v>269</v>
      </c>
      <c r="G139" s="1" t="s">
        <v>5</v>
      </c>
      <c r="H139" s="1" t="s">
        <v>16214</v>
      </c>
      <c r="I139" s="28">
        <f t="shared" si="2"/>
        <v>155992.875</v>
      </c>
      <c r="J139" s="14">
        <v>24958.86</v>
      </c>
      <c r="K139" s="4" t="s">
        <v>6165</v>
      </c>
    </row>
    <row r="140" spans="1:11" hidden="1">
      <c r="A140" s="1" t="s">
        <v>16215</v>
      </c>
      <c r="B140" s="13">
        <v>41834</v>
      </c>
      <c r="C140" s="1" t="s">
        <v>16216</v>
      </c>
      <c r="D140" s="1">
        <v>1</v>
      </c>
      <c r="E140" s="1" t="s">
        <v>16217</v>
      </c>
      <c r="F140" s="1" t="s">
        <v>269</v>
      </c>
      <c r="G140" s="1" t="s">
        <v>5</v>
      </c>
      <c r="H140" s="1" t="s">
        <v>16218</v>
      </c>
      <c r="I140" s="28">
        <f t="shared" si="2"/>
        <v>8200</v>
      </c>
      <c r="J140" s="14">
        <v>1312</v>
      </c>
      <c r="K140" s="4" t="s">
        <v>6166</v>
      </c>
    </row>
    <row r="141" spans="1:11" hidden="1">
      <c r="A141" s="1" t="s">
        <v>5324</v>
      </c>
      <c r="B141" s="13">
        <v>41834</v>
      </c>
      <c r="C141" s="1" t="s">
        <v>16219</v>
      </c>
      <c r="D141" s="1">
        <v>1</v>
      </c>
      <c r="E141" s="1" t="s">
        <v>16220</v>
      </c>
      <c r="F141" s="1" t="s">
        <v>269</v>
      </c>
      <c r="G141" s="1" t="s">
        <v>5</v>
      </c>
      <c r="H141" s="1" t="s">
        <v>16221</v>
      </c>
      <c r="I141" s="28">
        <f t="shared" si="2"/>
        <v>49450</v>
      </c>
      <c r="J141" s="14">
        <v>7912</v>
      </c>
      <c r="K141" s="4" t="s">
        <v>6165</v>
      </c>
    </row>
    <row r="142" spans="1:11" hidden="1">
      <c r="A142" s="1" t="s">
        <v>13789</v>
      </c>
      <c r="B142" s="13">
        <v>41834</v>
      </c>
      <c r="C142" s="1" t="s">
        <v>16222</v>
      </c>
      <c r="D142" s="1">
        <v>1</v>
      </c>
      <c r="E142" s="1" t="s">
        <v>16223</v>
      </c>
      <c r="F142" s="1" t="s">
        <v>269</v>
      </c>
      <c r="G142" s="1" t="s">
        <v>5</v>
      </c>
      <c r="H142" s="1" t="s">
        <v>16224</v>
      </c>
      <c r="I142" s="28">
        <f t="shared" si="2"/>
        <v>31836.1875</v>
      </c>
      <c r="J142" s="14">
        <v>5093.79</v>
      </c>
      <c r="K142" s="4" t="s">
        <v>6165</v>
      </c>
    </row>
    <row r="143" spans="1:11">
      <c r="A143" t="s">
        <v>14593</v>
      </c>
      <c r="B143" s="3">
        <v>41834</v>
      </c>
      <c r="C143" t="s">
        <v>16795</v>
      </c>
      <c r="D143">
        <v>1</v>
      </c>
      <c r="E143" t="s">
        <v>16903</v>
      </c>
      <c r="F143" t="s">
        <v>9</v>
      </c>
      <c r="G143" t="s">
        <v>103</v>
      </c>
      <c r="H143" t="s">
        <v>16904</v>
      </c>
      <c r="I143" s="28">
        <f t="shared" si="2"/>
        <v>18103.4375</v>
      </c>
      <c r="J143" s="4">
        <v>2896.55</v>
      </c>
      <c r="K143" s="4" t="s">
        <v>6141</v>
      </c>
    </row>
    <row r="144" spans="1:11" hidden="1">
      <c r="A144" t="s">
        <v>569</v>
      </c>
      <c r="B144" s="3">
        <v>41834</v>
      </c>
      <c r="C144" t="s">
        <v>16905</v>
      </c>
      <c r="D144">
        <v>2</v>
      </c>
      <c r="E144" t="s">
        <v>16906</v>
      </c>
      <c r="F144" t="s">
        <v>1542</v>
      </c>
      <c r="G144" t="s">
        <v>13</v>
      </c>
      <c r="H144" t="s">
        <v>88</v>
      </c>
      <c r="I144" s="28">
        <f t="shared" si="2"/>
        <v>60.5</v>
      </c>
      <c r="J144">
        <v>9.68</v>
      </c>
      <c r="K144" s="4" t="s">
        <v>6145</v>
      </c>
    </row>
    <row r="145" spans="1:11" hidden="1">
      <c r="A145" t="s">
        <v>572</v>
      </c>
      <c r="B145" s="3">
        <v>41834</v>
      </c>
      <c r="C145" t="s">
        <v>16907</v>
      </c>
      <c r="D145">
        <v>2</v>
      </c>
      <c r="E145" t="s">
        <v>16908</v>
      </c>
      <c r="F145" t="s">
        <v>1542</v>
      </c>
      <c r="G145" t="s">
        <v>13</v>
      </c>
      <c r="H145" t="s">
        <v>88</v>
      </c>
      <c r="I145" s="28">
        <f t="shared" si="2"/>
        <v>60.5</v>
      </c>
      <c r="J145">
        <v>9.68</v>
      </c>
      <c r="K145" s="4" t="s">
        <v>6145</v>
      </c>
    </row>
    <row r="146" spans="1:11" hidden="1">
      <c r="A146" t="s">
        <v>575</v>
      </c>
      <c r="B146" s="3">
        <v>41834</v>
      </c>
      <c r="C146" t="s">
        <v>16909</v>
      </c>
      <c r="D146">
        <v>2</v>
      </c>
      <c r="E146" t="s">
        <v>16910</v>
      </c>
      <c r="F146" t="s">
        <v>1542</v>
      </c>
      <c r="G146" t="s">
        <v>13</v>
      </c>
      <c r="H146" t="s">
        <v>88</v>
      </c>
      <c r="I146" s="28">
        <f t="shared" si="2"/>
        <v>60.5</v>
      </c>
      <c r="J146">
        <v>9.68</v>
      </c>
      <c r="K146" s="4" t="s">
        <v>6145</v>
      </c>
    </row>
    <row r="147" spans="1:11" hidden="1">
      <c r="A147" t="s">
        <v>578</v>
      </c>
      <c r="B147" s="3">
        <v>41834</v>
      </c>
      <c r="C147" t="s">
        <v>16911</v>
      </c>
      <c r="D147">
        <v>2</v>
      </c>
      <c r="E147" t="s">
        <v>16912</v>
      </c>
      <c r="F147" t="s">
        <v>1542</v>
      </c>
      <c r="G147" t="s">
        <v>13</v>
      </c>
      <c r="H147" t="s">
        <v>88</v>
      </c>
      <c r="I147" s="28">
        <f t="shared" si="2"/>
        <v>60.5</v>
      </c>
      <c r="J147">
        <v>9.68</v>
      </c>
      <c r="K147" s="4" t="s">
        <v>6145</v>
      </c>
    </row>
    <row r="148" spans="1:11" hidden="1">
      <c r="A148" t="s">
        <v>16913</v>
      </c>
      <c r="B148" s="3">
        <v>41834</v>
      </c>
      <c r="C148" t="s">
        <v>16914</v>
      </c>
      <c r="D148">
        <v>2</v>
      </c>
      <c r="E148" t="s">
        <v>16915</v>
      </c>
      <c r="F148" t="s">
        <v>1542</v>
      </c>
      <c r="G148" t="s">
        <v>13</v>
      </c>
      <c r="H148" t="s">
        <v>88</v>
      </c>
      <c r="I148" s="28">
        <f t="shared" si="2"/>
        <v>60.5</v>
      </c>
      <c r="J148">
        <v>9.68</v>
      </c>
      <c r="K148" s="4" t="s">
        <v>6145</v>
      </c>
    </row>
    <row r="149" spans="1:11" hidden="1">
      <c r="A149" t="s">
        <v>8507</v>
      </c>
      <c r="B149" s="3">
        <v>41834</v>
      </c>
      <c r="C149" t="s">
        <v>16916</v>
      </c>
      <c r="D149">
        <v>2</v>
      </c>
      <c r="E149" t="s">
        <v>16917</v>
      </c>
      <c r="F149" t="s">
        <v>1542</v>
      </c>
      <c r="G149" t="s">
        <v>13</v>
      </c>
      <c r="H149" t="s">
        <v>88</v>
      </c>
      <c r="I149" s="28">
        <f t="shared" si="2"/>
        <v>60.5</v>
      </c>
      <c r="J149">
        <v>9.68</v>
      </c>
      <c r="K149" s="4" t="s">
        <v>6145</v>
      </c>
    </row>
    <row r="150" spans="1:11" hidden="1">
      <c r="A150" t="s">
        <v>8991</v>
      </c>
      <c r="B150" s="3">
        <v>41834</v>
      </c>
      <c r="C150" t="s">
        <v>16918</v>
      </c>
      <c r="D150">
        <v>2</v>
      </c>
      <c r="E150" t="s">
        <v>16919</v>
      </c>
      <c r="F150" t="s">
        <v>1542</v>
      </c>
      <c r="G150" t="s">
        <v>13</v>
      </c>
      <c r="H150" t="s">
        <v>88</v>
      </c>
      <c r="I150" s="28">
        <f t="shared" si="2"/>
        <v>60.5</v>
      </c>
      <c r="J150">
        <v>9.68</v>
      </c>
      <c r="K150" s="4" t="s">
        <v>6145</v>
      </c>
    </row>
    <row r="151" spans="1:11" hidden="1">
      <c r="A151" t="s">
        <v>8995</v>
      </c>
      <c r="B151" s="3">
        <v>41834</v>
      </c>
      <c r="C151" t="s">
        <v>16920</v>
      </c>
      <c r="D151">
        <v>2</v>
      </c>
      <c r="E151" t="s">
        <v>16921</v>
      </c>
      <c r="F151" t="s">
        <v>1542</v>
      </c>
      <c r="G151" t="s">
        <v>13</v>
      </c>
      <c r="H151" t="s">
        <v>88</v>
      </c>
      <c r="I151" s="28">
        <f t="shared" si="2"/>
        <v>60.5</v>
      </c>
      <c r="J151">
        <v>9.68</v>
      </c>
      <c r="K151" s="4" t="s">
        <v>6145</v>
      </c>
    </row>
    <row r="152" spans="1:11" hidden="1">
      <c r="A152" t="s">
        <v>8508</v>
      </c>
      <c r="B152" s="3">
        <v>41834</v>
      </c>
      <c r="C152" t="s">
        <v>16922</v>
      </c>
      <c r="D152">
        <v>2</v>
      </c>
      <c r="E152" t="s">
        <v>16923</v>
      </c>
      <c r="F152" t="s">
        <v>1542</v>
      </c>
      <c r="G152" t="s">
        <v>13</v>
      </c>
      <c r="H152" t="s">
        <v>88</v>
      </c>
      <c r="I152" s="28">
        <f t="shared" si="2"/>
        <v>60.5</v>
      </c>
      <c r="J152">
        <v>9.68</v>
      </c>
      <c r="K152" s="4" t="s">
        <v>6145</v>
      </c>
    </row>
    <row r="153" spans="1:11" hidden="1">
      <c r="A153" t="s">
        <v>3797</v>
      </c>
      <c r="B153" s="3">
        <v>41834</v>
      </c>
      <c r="C153" t="s">
        <v>16924</v>
      </c>
      <c r="D153">
        <v>2</v>
      </c>
      <c r="E153" t="s">
        <v>16925</v>
      </c>
      <c r="F153" t="s">
        <v>1542</v>
      </c>
      <c r="G153" t="s">
        <v>13</v>
      </c>
      <c r="H153" t="s">
        <v>88</v>
      </c>
      <c r="I153" s="28">
        <f t="shared" si="2"/>
        <v>60.5</v>
      </c>
      <c r="J153">
        <v>9.68</v>
      </c>
      <c r="K153" s="4" t="s">
        <v>6145</v>
      </c>
    </row>
    <row r="154" spans="1:11" hidden="1">
      <c r="A154" t="s">
        <v>9002</v>
      </c>
      <c r="B154" s="3">
        <v>41834</v>
      </c>
      <c r="C154" t="s">
        <v>16926</v>
      </c>
      <c r="D154">
        <v>2</v>
      </c>
      <c r="E154" t="s">
        <v>16927</v>
      </c>
      <c r="F154" t="s">
        <v>1542</v>
      </c>
      <c r="G154" t="s">
        <v>13</v>
      </c>
      <c r="H154" t="s">
        <v>88</v>
      </c>
      <c r="I154" s="28">
        <f t="shared" si="2"/>
        <v>60.5</v>
      </c>
      <c r="J154">
        <v>9.68</v>
      </c>
      <c r="K154" s="4" t="s">
        <v>6145</v>
      </c>
    </row>
    <row r="155" spans="1:11" hidden="1">
      <c r="A155" t="s">
        <v>9006</v>
      </c>
      <c r="B155" s="3">
        <v>41834</v>
      </c>
      <c r="C155" t="s">
        <v>16928</v>
      </c>
      <c r="D155">
        <v>2</v>
      </c>
      <c r="E155" t="s">
        <v>16929</v>
      </c>
      <c r="F155" t="s">
        <v>1542</v>
      </c>
      <c r="G155" t="s">
        <v>13</v>
      </c>
      <c r="H155" t="s">
        <v>88</v>
      </c>
      <c r="I155" s="28">
        <f t="shared" si="2"/>
        <v>60.5</v>
      </c>
      <c r="J155">
        <v>9.68</v>
      </c>
      <c r="K155" s="4" t="s">
        <v>6145</v>
      </c>
    </row>
    <row r="156" spans="1:11" hidden="1">
      <c r="A156" t="s">
        <v>16930</v>
      </c>
      <c r="B156" s="3">
        <v>41834</v>
      </c>
      <c r="C156" t="s">
        <v>16931</v>
      </c>
      <c r="D156">
        <v>2</v>
      </c>
      <c r="E156" t="s">
        <v>16932</v>
      </c>
      <c r="F156" t="s">
        <v>1542</v>
      </c>
      <c r="G156" t="s">
        <v>13</v>
      </c>
      <c r="H156" t="s">
        <v>88</v>
      </c>
      <c r="I156" s="28">
        <f t="shared" si="2"/>
        <v>60.5</v>
      </c>
      <c r="J156">
        <v>9.68</v>
      </c>
      <c r="K156" s="4" t="s">
        <v>6145</v>
      </c>
    </row>
    <row r="157" spans="1:11" hidden="1">
      <c r="A157" t="s">
        <v>581</v>
      </c>
      <c r="B157" s="3">
        <v>41834</v>
      </c>
      <c r="C157" t="s">
        <v>16933</v>
      </c>
      <c r="D157">
        <v>2</v>
      </c>
      <c r="E157" t="s">
        <v>16934</v>
      </c>
      <c r="F157" t="s">
        <v>1542</v>
      </c>
      <c r="G157" t="s">
        <v>13</v>
      </c>
      <c r="H157" t="s">
        <v>88</v>
      </c>
      <c r="I157" s="28">
        <f t="shared" si="2"/>
        <v>60.5</v>
      </c>
      <c r="J157">
        <v>9.68</v>
      </c>
      <c r="K157" s="4" t="s">
        <v>6145</v>
      </c>
    </row>
    <row r="158" spans="1:11" hidden="1">
      <c r="A158" t="s">
        <v>3800</v>
      </c>
      <c r="B158" s="3">
        <v>41834</v>
      </c>
      <c r="C158" t="s">
        <v>16935</v>
      </c>
      <c r="D158">
        <v>2</v>
      </c>
      <c r="E158" t="s">
        <v>16936</v>
      </c>
      <c r="F158" t="s">
        <v>1542</v>
      </c>
      <c r="G158" t="s">
        <v>13</v>
      </c>
      <c r="H158" t="s">
        <v>88</v>
      </c>
      <c r="I158" s="28">
        <f t="shared" si="2"/>
        <v>60.5</v>
      </c>
      <c r="J158">
        <v>9.68</v>
      </c>
      <c r="K158" s="4" t="s">
        <v>6145</v>
      </c>
    </row>
    <row r="159" spans="1:11" hidden="1">
      <c r="A159" t="s">
        <v>16937</v>
      </c>
      <c r="B159" s="3">
        <v>41834</v>
      </c>
      <c r="C159" t="s">
        <v>16938</v>
      </c>
      <c r="D159">
        <v>2</v>
      </c>
      <c r="E159" t="s">
        <v>16939</v>
      </c>
      <c r="F159" t="s">
        <v>1455</v>
      </c>
      <c r="G159" t="s">
        <v>13</v>
      </c>
      <c r="H159" t="s">
        <v>88</v>
      </c>
      <c r="I159" s="28">
        <f t="shared" si="2"/>
        <v>110.00000000000001</v>
      </c>
      <c r="J159">
        <v>17.600000000000001</v>
      </c>
      <c r="K159" s="4" t="s">
        <v>6145</v>
      </c>
    </row>
    <row r="160" spans="1:11" hidden="1">
      <c r="A160" s="1" t="s">
        <v>9738</v>
      </c>
      <c r="B160" s="13">
        <v>41834</v>
      </c>
      <c r="C160" s="1" t="s">
        <v>16226</v>
      </c>
      <c r="D160" s="1">
        <v>2</v>
      </c>
      <c r="E160" s="1" t="s">
        <v>16227</v>
      </c>
      <c r="F160" s="1" t="s">
        <v>26</v>
      </c>
      <c r="G160" s="1" t="s">
        <v>103</v>
      </c>
      <c r="H160" s="1" t="s">
        <v>914</v>
      </c>
      <c r="I160" s="28">
        <f t="shared" si="2"/>
        <v>853.43750000000011</v>
      </c>
      <c r="J160" s="1">
        <v>136.55000000000001</v>
      </c>
      <c r="K160" s="4" t="s">
        <v>6145</v>
      </c>
    </row>
    <row r="161" spans="1:11" hidden="1">
      <c r="A161" s="1" t="s">
        <v>8509</v>
      </c>
      <c r="B161" s="13">
        <v>41834</v>
      </c>
      <c r="C161" s="1" t="s">
        <v>16228</v>
      </c>
      <c r="D161" s="1">
        <v>2</v>
      </c>
      <c r="E161" s="1" t="s">
        <v>16229</v>
      </c>
      <c r="F161" s="1" t="s">
        <v>26</v>
      </c>
      <c r="G161" s="1" t="s">
        <v>103</v>
      </c>
      <c r="H161" s="1" t="s">
        <v>914</v>
      </c>
      <c r="I161" s="28">
        <f t="shared" si="2"/>
        <v>853.43750000000011</v>
      </c>
      <c r="J161" s="1">
        <v>136.55000000000001</v>
      </c>
      <c r="K161" s="4" t="s">
        <v>6145</v>
      </c>
    </row>
    <row r="162" spans="1:11" hidden="1">
      <c r="A162" s="1" t="s">
        <v>9743</v>
      </c>
      <c r="B162" s="13">
        <v>41834</v>
      </c>
      <c r="C162" s="1" t="s">
        <v>16230</v>
      </c>
      <c r="D162" s="1">
        <v>2</v>
      </c>
      <c r="E162" s="1" t="s">
        <v>16231</v>
      </c>
      <c r="F162" s="1" t="s">
        <v>26</v>
      </c>
      <c r="G162" s="1" t="s">
        <v>103</v>
      </c>
      <c r="H162" s="1" t="s">
        <v>1024</v>
      </c>
      <c r="I162" s="28">
        <f t="shared" si="2"/>
        <v>47240.9375</v>
      </c>
      <c r="J162" s="14">
        <v>7558.55</v>
      </c>
      <c r="K162" s="4" t="s">
        <v>6145</v>
      </c>
    </row>
    <row r="163" spans="1:11" hidden="1">
      <c r="A163" s="1" t="s">
        <v>3803</v>
      </c>
      <c r="B163" s="13">
        <v>41834</v>
      </c>
      <c r="C163" s="1" t="s">
        <v>16230</v>
      </c>
      <c r="D163" s="1">
        <v>2</v>
      </c>
      <c r="E163" s="1" t="s">
        <v>16232</v>
      </c>
      <c r="F163" s="1" t="s">
        <v>939</v>
      </c>
      <c r="G163" s="1" t="s">
        <v>13</v>
      </c>
      <c r="H163" s="1" t="s">
        <v>1024</v>
      </c>
      <c r="I163" s="28">
        <f t="shared" si="2"/>
        <v>-47240.9375</v>
      </c>
      <c r="J163" s="14">
        <v>-7558.55</v>
      </c>
      <c r="K163" s="4" t="s">
        <v>6145</v>
      </c>
    </row>
    <row r="164" spans="1:11" hidden="1">
      <c r="A164" s="1" t="s">
        <v>8510</v>
      </c>
      <c r="B164" s="13">
        <v>41834</v>
      </c>
      <c r="C164" s="1" t="s">
        <v>16230</v>
      </c>
      <c r="D164" s="1">
        <v>2</v>
      </c>
      <c r="E164" s="1" t="s">
        <v>16233</v>
      </c>
      <c r="F164" s="1" t="s">
        <v>3572</v>
      </c>
      <c r="G164" s="1" t="s">
        <v>103</v>
      </c>
      <c r="H164" s="1" t="s">
        <v>1024</v>
      </c>
      <c r="I164" s="28">
        <f t="shared" si="2"/>
        <v>47240.9375</v>
      </c>
      <c r="J164" s="14">
        <v>7558.55</v>
      </c>
      <c r="K164" s="4" t="s">
        <v>6145</v>
      </c>
    </row>
    <row r="165" spans="1:11" hidden="1">
      <c r="A165" s="1" t="s">
        <v>3809</v>
      </c>
      <c r="B165" s="13">
        <v>41834</v>
      </c>
      <c r="C165" s="1" t="s">
        <v>16186</v>
      </c>
      <c r="D165" s="1">
        <v>1</v>
      </c>
      <c r="E165" s="1" t="s">
        <v>16234</v>
      </c>
      <c r="F165" s="1" t="s">
        <v>70</v>
      </c>
      <c r="G165" s="1" t="s">
        <v>10</v>
      </c>
      <c r="H165" s="1" t="s">
        <v>16188</v>
      </c>
      <c r="I165" s="28">
        <f t="shared" si="2"/>
        <v>-259051.75</v>
      </c>
      <c r="J165" s="14">
        <v>-41448.28</v>
      </c>
      <c r="K165" s="4" t="s">
        <v>6142</v>
      </c>
    </row>
    <row r="166" spans="1:11" hidden="1">
      <c r="A166" s="1" t="s">
        <v>9013</v>
      </c>
      <c r="B166" s="13">
        <v>41834</v>
      </c>
      <c r="C166" s="1" t="s">
        <v>16235</v>
      </c>
      <c r="D166" s="1">
        <v>1</v>
      </c>
      <c r="E166" s="1" t="s">
        <v>16236</v>
      </c>
      <c r="F166" s="1" t="s">
        <v>9</v>
      </c>
      <c r="G166" s="1" t="s">
        <v>10</v>
      </c>
      <c r="H166" s="1" t="s">
        <v>16188</v>
      </c>
      <c r="I166" s="28">
        <f t="shared" si="2"/>
        <v>308620.6875</v>
      </c>
      <c r="J166" s="14">
        <v>49379.31</v>
      </c>
      <c r="K166" s="4" t="s">
        <v>6142</v>
      </c>
    </row>
    <row r="167" spans="1:11" hidden="1">
      <c r="A167" s="1" t="s">
        <v>9764</v>
      </c>
      <c r="B167" s="13">
        <v>41834</v>
      </c>
      <c r="C167" s="1" t="s">
        <v>16237</v>
      </c>
      <c r="D167" s="1">
        <v>1</v>
      </c>
      <c r="E167" s="1" t="s">
        <v>16238</v>
      </c>
      <c r="F167" s="1" t="s">
        <v>9</v>
      </c>
      <c r="G167" s="1" t="s">
        <v>10</v>
      </c>
      <c r="H167" s="1" t="s">
        <v>16239</v>
      </c>
      <c r="I167" s="28">
        <f t="shared" si="2"/>
        <v>188793.125</v>
      </c>
      <c r="J167" s="14">
        <v>30206.9</v>
      </c>
      <c r="K167" s="4" t="s">
        <v>6142</v>
      </c>
    </row>
    <row r="168" spans="1:11" hidden="1">
      <c r="A168" s="1" t="s">
        <v>586</v>
      </c>
      <c r="B168" s="13">
        <v>41835</v>
      </c>
      <c r="C168" s="1" t="s">
        <v>16240</v>
      </c>
      <c r="D168" s="1">
        <v>2</v>
      </c>
      <c r="E168" s="1" t="s">
        <v>16241</v>
      </c>
      <c r="F168" s="1" t="s">
        <v>37</v>
      </c>
      <c r="G168" s="1" t="s">
        <v>38</v>
      </c>
      <c r="H168" s="1" t="s">
        <v>39</v>
      </c>
      <c r="I168" s="28">
        <f t="shared" si="2"/>
        <v>4790.3125</v>
      </c>
      <c r="J168" s="1">
        <v>766.45</v>
      </c>
      <c r="K168" s="4" t="s">
        <v>6145</v>
      </c>
    </row>
    <row r="169" spans="1:11" hidden="1">
      <c r="A169" s="1" t="s">
        <v>3819</v>
      </c>
      <c r="B169" s="13">
        <v>41835</v>
      </c>
      <c r="C169" s="1" t="s">
        <v>16242</v>
      </c>
      <c r="D169" s="1">
        <v>2</v>
      </c>
      <c r="E169" s="1" t="s">
        <v>16243</v>
      </c>
      <c r="F169" s="1" t="s">
        <v>37</v>
      </c>
      <c r="G169" s="1" t="s">
        <v>38</v>
      </c>
      <c r="H169" s="1" t="s">
        <v>39</v>
      </c>
      <c r="I169" s="28">
        <f t="shared" si="2"/>
        <v>104</v>
      </c>
      <c r="J169" s="1">
        <v>16.64</v>
      </c>
      <c r="K169" s="4" t="s">
        <v>6145</v>
      </c>
    </row>
    <row r="170" spans="1:11" hidden="1">
      <c r="A170" s="1" t="s">
        <v>2423</v>
      </c>
      <c r="B170" s="13">
        <v>41835</v>
      </c>
      <c r="C170" s="1" t="s">
        <v>16244</v>
      </c>
      <c r="D170" s="1">
        <v>2</v>
      </c>
      <c r="E170" s="1" t="s">
        <v>16245</v>
      </c>
      <c r="F170" s="1" t="s">
        <v>37</v>
      </c>
      <c r="G170" s="1" t="s">
        <v>38</v>
      </c>
      <c r="H170" s="1" t="s">
        <v>39</v>
      </c>
      <c r="I170" s="28">
        <f t="shared" si="2"/>
        <v>673.8125</v>
      </c>
      <c r="J170" s="1">
        <v>107.81</v>
      </c>
      <c r="K170" s="4" t="s">
        <v>6145</v>
      </c>
    </row>
    <row r="171" spans="1:11" hidden="1">
      <c r="A171" s="1" t="s">
        <v>9017</v>
      </c>
      <c r="B171" s="13">
        <v>41835</v>
      </c>
      <c r="C171" s="1" t="s">
        <v>16246</v>
      </c>
      <c r="D171" s="1">
        <v>2</v>
      </c>
      <c r="E171" s="1" t="s">
        <v>16247</v>
      </c>
      <c r="F171" s="1" t="s">
        <v>37</v>
      </c>
      <c r="G171" s="1" t="s">
        <v>38</v>
      </c>
      <c r="H171" s="1" t="s">
        <v>39</v>
      </c>
      <c r="I171" s="28">
        <f t="shared" si="2"/>
        <v>673.8125</v>
      </c>
      <c r="J171" s="1">
        <v>107.81</v>
      </c>
      <c r="K171" s="4" t="s">
        <v>6145</v>
      </c>
    </row>
    <row r="172" spans="1:11" hidden="1">
      <c r="A172" s="1" t="s">
        <v>16248</v>
      </c>
      <c r="B172" s="13">
        <v>41835</v>
      </c>
      <c r="C172" s="1" t="s">
        <v>16249</v>
      </c>
      <c r="D172" s="1">
        <v>2</v>
      </c>
      <c r="E172" s="1" t="s">
        <v>16250</v>
      </c>
      <c r="F172" s="1" t="s">
        <v>37</v>
      </c>
      <c r="G172" s="1" t="s">
        <v>38</v>
      </c>
      <c r="H172" s="1" t="s">
        <v>39</v>
      </c>
      <c r="I172" s="28">
        <f t="shared" si="2"/>
        <v>673.8125</v>
      </c>
      <c r="J172" s="1">
        <v>107.81</v>
      </c>
      <c r="K172" s="4" t="s">
        <v>6145</v>
      </c>
    </row>
    <row r="173" spans="1:11">
      <c r="A173" t="s">
        <v>603</v>
      </c>
      <c r="B173" s="3">
        <v>41835</v>
      </c>
      <c r="C173" t="s">
        <v>16940</v>
      </c>
      <c r="D173">
        <v>1</v>
      </c>
      <c r="E173" t="s">
        <v>16941</v>
      </c>
      <c r="F173" t="s">
        <v>9</v>
      </c>
      <c r="G173" t="s">
        <v>10</v>
      </c>
      <c r="H173" t="s">
        <v>16597</v>
      </c>
      <c r="I173" s="28">
        <f t="shared" si="2"/>
        <v>73275.875</v>
      </c>
      <c r="J173" s="4">
        <v>11724.14</v>
      </c>
      <c r="K173" s="4" t="s">
        <v>6141</v>
      </c>
    </row>
    <row r="174" spans="1:11" hidden="1">
      <c r="A174" t="s">
        <v>8525</v>
      </c>
      <c r="B174" s="3">
        <v>41835</v>
      </c>
      <c r="C174" t="s">
        <v>16942</v>
      </c>
      <c r="D174">
        <v>2</v>
      </c>
      <c r="E174" t="s">
        <v>16943</v>
      </c>
      <c r="F174" t="s">
        <v>1637</v>
      </c>
      <c r="G174" t="s">
        <v>13</v>
      </c>
      <c r="H174" t="s">
        <v>15042</v>
      </c>
      <c r="I174" s="28">
        <f t="shared" si="2"/>
        <v>-2525.875</v>
      </c>
      <c r="J174">
        <v>-404.14</v>
      </c>
      <c r="K174" s="4" t="s">
        <v>6145</v>
      </c>
    </row>
    <row r="175" spans="1:11" hidden="1">
      <c r="A175" s="1" t="s">
        <v>8527</v>
      </c>
      <c r="B175" s="13">
        <v>41835</v>
      </c>
      <c r="C175" s="1" t="s">
        <v>16251</v>
      </c>
      <c r="D175" s="1">
        <v>1</v>
      </c>
      <c r="E175" s="1" t="s">
        <v>16252</v>
      </c>
      <c r="F175" s="1" t="s">
        <v>9</v>
      </c>
      <c r="G175" s="1" t="s">
        <v>10</v>
      </c>
      <c r="H175" s="1" t="s">
        <v>9217</v>
      </c>
      <c r="I175" s="28">
        <f t="shared" si="2"/>
        <v>405172.4375</v>
      </c>
      <c r="J175" s="14">
        <v>64827.59</v>
      </c>
      <c r="K175" s="4" t="s">
        <v>6142</v>
      </c>
    </row>
    <row r="176" spans="1:11">
      <c r="A176" t="s">
        <v>2493</v>
      </c>
      <c r="B176" s="3">
        <v>41835</v>
      </c>
      <c r="C176" t="s">
        <v>16944</v>
      </c>
      <c r="D176">
        <v>1</v>
      </c>
      <c r="E176" t="s">
        <v>16945</v>
      </c>
      <c r="F176" t="s">
        <v>9</v>
      </c>
      <c r="G176" t="s">
        <v>10</v>
      </c>
      <c r="H176" t="s">
        <v>16946</v>
      </c>
      <c r="I176" s="28">
        <f t="shared" si="2"/>
        <v>58620.6875</v>
      </c>
      <c r="J176" s="4">
        <v>9379.31</v>
      </c>
      <c r="K176" s="4" t="s">
        <v>6141</v>
      </c>
    </row>
    <row r="177" spans="1:11" hidden="1">
      <c r="A177" t="s">
        <v>3837</v>
      </c>
      <c r="B177" s="3">
        <v>41835</v>
      </c>
      <c r="C177" t="s">
        <v>16947</v>
      </c>
      <c r="D177">
        <v>2</v>
      </c>
      <c r="E177" t="s">
        <v>16948</v>
      </c>
      <c r="F177" t="s">
        <v>1637</v>
      </c>
      <c r="G177" t="s">
        <v>13</v>
      </c>
      <c r="H177" t="s">
        <v>16949</v>
      </c>
      <c r="I177" s="28">
        <f t="shared" si="2"/>
        <v>-2703.4375</v>
      </c>
      <c r="J177">
        <v>-432.55</v>
      </c>
      <c r="K177" s="4" t="s">
        <v>6145</v>
      </c>
    </row>
    <row r="178" spans="1:11" hidden="1">
      <c r="A178" t="s">
        <v>616</v>
      </c>
      <c r="B178" s="3">
        <v>41835</v>
      </c>
      <c r="C178" t="s">
        <v>16950</v>
      </c>
      <c r="D178">
        <v>2</v>
      </c>
      <c r="E178" t="s">
        <v>16951</v>
      </c>
      <c r="F178" t="s">
        <v>1637</v>
      </c>
      <c r="G178" t="s">
        <v>13</v>
      </c>
      <c r="H178" t="s">
        <v>16952</v>
      </c>
      <c r="I178" s="28">
        <f t="shared" si="2"/>
        <v>-4434.6875</v>
      </c>
      <c r="J178">
        <v>-709.55</v>
      </c>
      <c r="K178" s="4" t="s">
        <v>6145</v>
      </c>
    </row>
    <row r="179" spans="1:11" hidden="1">
      <c r="A179" s="1" t="s">
        <v>2532</v>
      </c>
      <c r="B179" s="13">
        <v>41836</v>
      </c>
      <c r="C179" s="1" t="s">
        <v>16155</v>
      </c>
      <c r="D179" s="1">
        <v>1</v>
      </c>
      <c r="E179" s="1" t="s">
        <v>16253</v>
      </c>
      <c r="F179" s="1" t="s">
        <v>70</v>
      </c>
      <c r="G179" s="1" t="s">
        <v>10</v>
      </c>
      <c r="H179" s="1" t="s">
        <v>16157</v>
      </c>
      <c r="I179" s="28">
        <f t="shared" si="2"/>
        <v>-232663.8125</v>
      </c>
      <c r="J179" s="14">
        <v>-37226.21</v>
      </c>
      <c r="K179" s="4" t="s">
        <v>6142</v>
      </c>
    </row>
    <row r="180" spans="1:11" hidden="1">
      <c r="A180" s="1" t="s">
        <v>2538</v>
      </c>
      <c r="B180" s="13">
        <v>41836</v>
      </c>
      <c r="C180" s="1" t="s">
        <v>16155</v>
      </c>
      <c r="D180" s="1">
        <v>1</v>
      </c>
      <c r="E180" s="1" t="s">
        <v>16254</v>
      </c>
      <c r="F180" s="1" t="s">
        <v>9</v>
      </c>
      <c r="G180" s="1" t="s">
        <v>10</v>
      </c>
      <c r="H180" s="1" t="s">
        <v>16157</v>
      </c>
      <c r="I180" s="28">
        <f t="shared" si="2"/>
        <v>232663.8125</v>
      </c>
      <c r="J180" s="14">
        <v>37226.21</v>
      </c>
      <c r="K180" s="4" t="s">
        <v>6142</v>
      </c>
    </row>
    <row r="181" spans="1:11" hidden="1">
      <c r="A181" t="s">
        <v>2550</v>
      </c>
      <c r="B181" s="3">
        <v>41836</v>
      </c>
      <c r="C181" t="s">
        <v>2</v>
      </c>
      <c r="D181">
        <v>2</v>
      </c>
      <c r="E181" t="s">
        <v>16953</v>
      </c>
      <c r="F181" t="s">
        <v>1283</v>
      </c>
      <c r="G181" t="s">
        <v>3</v>
      </c>
      <c r="H181" t="s">
        <v>3594</v>
      </c>
      <c r="I181" s="28">
        <f t="shared" si="2"/>
        <v>-332</v>
      </c>
      <c r="J181">
        <v>-53.12</v>
      </c>
      <c r="K181" s="4" t="s">
        <v>6149</v>
      </c>
    </row>
    <row r="182" spans="1:11" hidden="1">
      <c r="A182" s="1" t="s">
        <v>8534</v>
      </c>
      <c r="B182" s="13">
        <v>41836</v>
      </c>
      <c r="C182" s="1" t="s">
        <v>14056</v>
      </c>
      <c r="D182" s="1">
        <v>1</v>
      </c>
      <c r="E182" s="1" t="s">
        <v>16255</v>
      </c>
      <c r="F182" s="1" t="s">
        <v>70</v>
      </c>
      <c r="G182" s="1" t="s">
        <v>10</v>
      </c>
      <c r="H182" s="1" t="s">
        <v>14317</v>
      </c>
      <c r="I182" s="28">
        <f t="shared" si="2"/>
        <v>-373017.25</v>
      </c>
      <c r="J182" s="14">
        <v>-59682.76</v>
      </c>
      <c r="K182" s="4" t="s">
        <v>6142</v>
      </c>
    </row>
    <row r="183" spans="1:11" hidden="1">
      <c r="A183" s="1" t="s">
        <v>12191</v>
      </c>
      <c r="B183" s="13">
        <v>41836</v>
      </c>
      <c r="C183" s="1" t="s">
        <v>14316</v>
      </c>
      <c r="D183" s="1">
        <v>1</v>
      </c>
      <c r="E183" s="1" t="s">
        <v>16256</v>
      </c>
      <c r="F183" s="1" t="s">
        <v>9</v>
      </c>
      <c r="G183" s="1" t="s">
        <v>10</v>
      </c>
      <c r="H183" s="1" t="s">
        <v>3236</v>
      </c>
      <c r="I183" s="28">
        <f t="shared" si="2"/>
        <v>373017.25</v>
      </c>
      <c r="J183" s="14">
        <v>59682.76</v>
      </c>
      <c r="K183" s="4" t="s">
        <v>6142</v>
      </c>
    </row>
    <row r="184" spans="1:11" hidden="1">
      <c r="A184" s="1" t="s">
        <v>12200</v>
      </c>
      <c r="B184" s="13">
        <v>41836</v>
      </c>
      <c r="C184" s="1" t="s">
        <v>16257</v>
      </c>
      <c r="D184" s="1">
        <v>1</v>
      </c>
      <c r="E184" s="1" t="s">
        <v>16258</v>
      </c>
      <c r="F184" s="1" t="s">
        <v>54</v>
      </c>
      <c r="G184" s="1" t="s">
        <v>10</v>
      </c>
      <c r="H184" s="1" t="s">
        <v>510</v>
      </c>
      <c r="I184" s="28">
        <f t="shared" si="2"/>
        <v>139737.5</v>
      </c>
      <c r="J184" s="14">
        <v>22358</v>
      </c>
      <c r="K184" s="4" t="s">
        <v>6143</v>
      </c>
    </row>
    <row r="185" spans="1:11" hidden="1">
      <c r="A185" s="1" t="s">
        <v>9068</v>
      </c>
      <c r="B185" s="13">
        <v>41836</v>
      </c>
      <c r="C185" s="1" t="s">
        <v>1213</v>
      </c>
      <c r="D185" s="1">
        <v>1</v>
      </c>
      <c r="E185" s="1" t="s">
        <v>16259</v>
      </c>
      <c r="F185" s="1" t="s">
        <v>54</v>
      </c>
      <c r="G185" s="1" t="s">
        <v>10</v>
      </c>
      <c r="H185" s="1" t="s">
        <v>55</v>
      </c>
      <c r="I185" s="28">
        <f t="shared" si="2"/>
        <v>202818.6875</v>
      </c>
      <c r="J185" s="14">
        <v>32450.99</v>
      </c>
      <c r="K185" s="4" t="s">
        <v>6143</v>
      </c>
    </row>
    <row r="186" spans="1:11" hidden="1">
      <c r="A186" s="1" t="s">
        <v>12205</v>
      </c>
      <c r="B186" s="13">
        <v>41836</v>
      </c>
      <c r="C186" s="1" t="s">
        <v>16260</v>
      </c>
      <c r="D186" s="1">
        <v>1</v>
      </c>
      <c r="E186" s="1" t="s">
        <v>16261</v>
      </c>
      <c r="F186" s="1" t="s">
        <v>54</v>
      </c>
      <c r="G186" s="1" t="s">
        <v>10</v>
      </c>
      <c r="H186" s="1" t="s">
        <v>510</v>
      </c>
      <c r="I186" s="28">
        <f t="shared" si="2"/>
        <v>318825.6875</v>
      </c>
      <c r="J186" s="14">
        <v>51012.11</v>
      </c>
      <c r="K186" s="4" t="s">
        <v>6143</v>
      </c>
    </row>
    <row r="187" spans="1:11" hidden="1">
      <c r="A187" s="1" t="s">
        <v>12211</v>
      </c>
      <c r="B187" s="13">
        <v>41836</v>
      </c>
      <c r="C187" s="1" t="s">
        <v>16262</v>
      </c>
      <c r="D187" s="1">
        <v>1</v>
      </c>
      <c r="E187" s="1" t="s">
        <v>16263</v>
      </c>
      <c r="F187" s="1" t="s">
        <v>9</v>
      </c>
      <c r="G187" s="1" t="s">
        <v>10</v>
      </c>
      <c r="H187" s="1" t="s">
        <v>16264</v>
      </c>
      <c r="I187" s="28">
        <f t="shared" si="2"/>
        <v>172327.5625</v>
      </c>
      <c r="J187" s="14">
        <v>27572.41</v>
      </c>
      <c r="K187" s="4" t="s">
        <v>6142</v>
      </c>
    </row>
    <row r="188" spans="1:11" hidden="1">
      <c r="A188" s="1" t="s">
        <v>16265</v>
      </c>
      <c r="B188" s="13">
        <v>41837</v>
      </c>
      <c r="C188" s="1" t="s">
        <v>16266</v>
      </c>
      <c r="D188" s="1">
        <v>2</v>
      </c>
      <c r="E188" s="1" t="s">
        <v>16267</v>
      </c>
      <c r="F188" s="1" t="s">
        <v>3572</v>
      </c>
      <c r="G188" s="1" t="s">
        <v>103</v>
      </c>
      <c r="H188" s="1" t="s">
        <v>4138</v>
      </c>
      <c r="I188" s="28">
        <f t="shared" si="2"/>
        <v>29024.5</v>
      </c>
      <c r="J188" s="14">
        <v>4643.92</v>
      </c>
      <c r="K188" s="4" t="s">
        <v>6145</v>
      </c>
    </row>
    <row r="189" spans="1:11" hidden="1">
      <c r="A189" t="s">
        <v>13817</v>
      </c>
      <c r="B189" s="3">
        <v>41837</v>
      </c>
      <c r="C189" t="s">
        <v>16954</v>
      </c>
      <c r="D189">
        <v>2</v>
      </c>
      <c r="E189" t="s">
        <v>16955</v>
      </c>
      <c r="F189" t="s">
        <v>1637</v>
      </c>
      <c r="G189" t="s">
        <v>13</v>
      </c>
      <c r="H189" t="s">
        <v>6486</v>
      </c>
      <c r="I189" s="28">
        <f t="shared" si="2"/>
        <v>-1577.625</v>
      </c>
      <c r="J189">
        <v>-252.42</v>
      </c>
      <c r="K189" s="4" t="s">
        <v>6145</v>
      </c>
    </row>
    <row r="190" spans="1:11" hidden="1">
      <c r="A190" t="s">
        <v>14639</v>
      </c>
      <c r="B190" s="3">
        <v>41837</v>
      </c>
      <c r="C190" t="s">
        <v>16956</v>
      </c>
      <c r="D190">
        <v>2</v>
      </c>
      <c r="E190" t="s">
        <v>16957</v>
      </c>
      <c r="F190" t="s">
        <v>1283</v>
      </c>
      <c r="G190" t="s">
        <v>0</v>
      </c>
      <c r="H190" t="s">
        <v>88</v>
      </c>
      <c r="I190" s="28">
        <f t="shared" si="2"/>
        <v>-26974.874999999996</v>
      </c>
      <c r="J190" s="4">
        <v>-4315.9799999999996</v>
      </c>
      <c r="K190" s="4" t="s">
        <v>6149</v>
      </c>
    </row>
    <row r="191" spans="1:11" hidden="1">
      <c r="A191" t="s">
        <v>9793</v>
      </c>
      <c r="B191" s="3">
        <v>41837</v>
      </c>
      <c r="C191" t="s">
        <v>16958</v>
      </c>
      <c r="D191">
        <v>2</v>
      </c>
      <c r="E191" t="s">
        <v>16959</v>
      </c>
      <c r="F191" t="s">
        <v>1637</v>
      </c>
      <c r="G191" t="s">
        <v>13</v>
      </c>
      <c r="H191" t="s">
        <v>16960</v>
      </c>
      <c r="I191" s="28">
        <f t="shared" si="2"/>
        <v>-405.1875</v>
      </c>
      <c r="J191">
        <v>-64.83</v>
      </c>
      <c r="K191" s="4" t="s">
        <v>6145</v>
      </c>
    </row>
    <row r="192" spans="1:11" hidden="1">
      <c r="A192" t="s">
        <v>12253</v>
      </c>
      <c r="B192" s="3">
        <v>41837</v>
      </c>
      <c r="C192" t="s">
        <v>16961</v>
      </c>
      <c r="D192">
        <v>2</v>
      </c>
      <c r="E192" t="s">
        <v>16962</v>
      </c>
      <c r="F192" t="s">
        <v>1368</v>
      </c>
      <c r="G192" t="s">
        <v>103</v>
      </c>
      <c r="H192" t="s">
        <v>88</v>
      </c>
      <c r="I192" s="28">
        <f t="shared" si="2"/>
        <v>9970</v>
      </c>
      <c r="J192" s="4">
        <v>1595.2</v>
      </c>
      <c r="K192" s="4" t="s">
        <v>6151</v>
      </c>
    </row>
    <row r="193" spans="1:11" hidden="1">
      <c r="A193" s="1" t="s">
        <v>16269</v>
      </c>
      <c r="B193" s="13">
        <v>41837</v>
      </c>
      <c r="C193" s="1" t="s">
        <v>16270</v>
      </c>
      <c r="D193" s="1">
        <v>2</v>
      </c>
      <c r="E193" s="1" t="s">
        <v>16271</v>
      </c>
      <c r="F193" s="1" t="s">
        <v>3572</v>
      </c>
      <c r="G193" s="1" t="s">
        <v>103</v>
      </c>
      <c r="H193" s="1" t="s">
        <v>1024</v>
      </c>
      <c r="I193" s="28">
        <f t="shared" si="2"/>
        <v>47941.375</v>
      </c>
      <c r="J193" s="14">
        <v>7670.62</v>
      </c>
      <c r="K193" s="4" t="s">
        <v>6145</v>
      </c>
    </row>
    <row r="194" spans="1:11" hidden="1">
      <c r="A194" s="1" t="s">
        <v>3893</v>
      </c>
      <c r="B194" s="13">
        <v>41837</v>
      </c>
      <c r="C194" s="1" t="s">
        <v>16272</v>
      </c>
      <c r="D194" s="1">
        <v>2</v>
      </c>
      <c r="E194" s="1" t="s">
        <v>16273</v>
      </c>
      <c r="F194" s="1" t="s">
        <v>3572</v>
      </c>
      <c r="G194" s="1" t="s">
        <v>103</v>
      </c>
      <c r="H194" s="1" t="s">
        <v>1024</v>
      </c>
      <c r="I194" s="28">
        <f t="shared" si="2"/>
        <v>48047.5625</v>
      </c>
      <c r="J194" s="14">
        <v>7687.61</v>
      </c>
      <c r="K194" s="4" t="s">
        <v>6145</v>
      </c>
    </row>
    <row r="195" spans="1:11" hidden="1">
      <c r="A195" t="s">
        <v>3898</v>
      </c>
      <c r="B195" s="3">
        <v>41837</v>
      </c>
      <c r="C195" t="s">
        <v>16963</v>
      </c>
      <c r="D195">
        <v>2</v>
      </c>
      <c r="E195" t="s">
        <v>16964</v>
      </c>
      <c r="F195" t="s">
        <v>1448</v>
      </c>
      <c r="G195" t="s">
        <v>13</v>
      </c>
      <c r="H195" t="s">
        <v>88</v>
      </c>
      <c r="I195" s="28">
        <f t="shared" si="2"/>
        <v>57764.75</v>
      </c>
      <c r="J195" s="4">
        <v>9242.36</v>
      </c>
      <c r="K195" s="4" t="s">
        <v>6164</v>
      </c>
    </row>
    <row r="196" spans="1:11" hidden="1">
      <c r="A196" t="s">
        <v>13828</v>
      </c>
      <c r="B196" s="3">
        <v>41837</v>
      </c>
      <c r="C196" t="s">
        <v>16965</v>
      </c>
      <c r="D196">
        <v>2</v>
      </c>
      <c r="E196" t="s">
        <v>16966</v>
      </c>
      <c r="F196" t="s">
        <v>1448</v>
      </c>
      <c r="G196" t="s">
        <v>13</v>
      </c>
      <c r="H196" t="s">
        <v>88</v>
      </c>
      <c r="I196" s="28">
        <f t="shared" si="2"/>
        <v>110.00000000000001</v>
      </c>
      <c r="J196">
        <v>17.600000000000001</v>
      </c>
      <c r="K196" s="4" t="s">
        <v>6164</v>
      </c>
    </row>
    <row r="197" spans="1:11" hidden="1">
      <c r="A197" t="s">
        <v>5482</v>
      </c>
      <c r="B197" s="3">
        <v>41837</v>
      </c>
      <c r="C197" t="s">
        <v>16967</v>
      </c>
      <c r="D197">
        <v>2</v>
      </c>
      <c r="E197" t="s">
        <v>16968</v>
      </c>
      <c r="F197" t="s">
        <v>1448</v>
      </c>
      <c r="G197" t="s">
        <v>13</v>
      </c>
      <c r="H197" t="s">
        <v>88</v>
      </c>
      <c r="I197" s="28">
        <f t="shared" si="2"/>
        <v>110.00000000000001</v>
      </c>
      <c r="J197">
        <v>17.600000000000001</v>
      </c>
      <c r="K197" s="4" t="s">
        <v>6164</v>
      </c>
    </row>
    <row r="198" spans="1:11" hidden="1">
      <c r="A198" t="s">
        <v>715</v>
      </c>
      <c r="B198" s="3">
        <v>41837</v>
      </c>
      <c r="C198" t="s">
        <v>16969</v>
      </c>
      <c r="D198">
        <v>2</v>
      </c>
      <c r="E198" t="s">
        <v>16970</v>
      </c>
      <c r="F198" t="s">
        <v>1542</v>
      </c>
      <c r="G198" t="s">
        <v>13</v>
      </c>
      <c r="H198" t="s">
        <v>88</v>
      </c>
      <c r="I198" s="28">
        <f t="shared" si="2"/>
        <v>60.5</v>
      </c>
      <c r="J198">
        <v>9.68</v>
      </c>
      <c r="K198" s="4" t="s">
        <v>6145</v>
      </c>
    </row>
    <row r="199" spans="1:11" hidden="1">
      <c r="A199" t="s">
        <v>5487</v>
      </c>
      <c r="B199" s="3">
        <v>41837</v>
      </c>
      <c r="C199" t="s">
        <v>16971</v>
      </c>
      <c r="D199">
        <v>2</v>
      </c>
      <c r="E199" t="s">
        <v>16972</v>
      </c>
      <c r="F199" t="s">
        <v>1542</v>
      </c>
      <c r="G199" t="s">
        <v>13</v>
      </c>
      <c r="H199" t="s">
        <v>88</v>
      </c>
      <c r="I199" s="28">
        <f t="shared" si="2"/>
        <v>60.5</v>
      </c>
      <c r="J199">
        <v>9.68</v>
      </c>
      <c r="K199" s="4" t="s">
        <v>6145</v>
      </c>
    </row>
    <row r="200" spans="1:11" hidden="1">
      <c r="A200" t="s">
        <v>5490</v>
      </c>
      <c r="B200" s="3">
        <v>41837</v>
      </c>
      <c r="C200" t="s">
        <v>16973</v>
      </c>
      <c r="D200">
        <v>2</v>
      </c>
      <c r="E200" t="s">
        <v>16974</v>
      </c>
      <c r="F200" t="s">
        <v>1542</v>
      </c>
      <c r="G200" t="s">
        <v>13</v>
      </c>
      <c r="H200" t="s">
        <v>88</v>
      </c>
      <c r="I200" s="28">
        <f t="shared" si="2"/>
        <v>60.5</v>
      </c>
      <c r="J200">
        <v>9.68</v>
      </c>
      <c r="K200" s="4" t="s">
        <v>6145</v>
      </c>
    </row>
    <row r="201" spans="1:11" hidden="1">
      <c r="A201" t="s">
        <v>5493</v>
      </c>
      <c r="B201" s="3">
        <v>41837</v>
      </c>
      <c r="C201" t="s">
        <v>16975</v>
      </c>
      <c r="D201">
        <v>2</v>
      </c>
      <c r="E201" t="s">
        <v>16976</v>
      </c>
      <c r="F201" t="s">
        <v>1542</v>
      </c>
      <c r="G201" t="s">
        <v>13</v>
      </c>
      <c r="H201" t="s">
        <v>88</v>
      </c>
      <c r="I201" s="28">
        <f t="shared" si="2"/>
        <v>60.5</v>
      </c>
      <c r="J201">
        <v>9.68</v>
      </c>
      <c r="K201" s="4" t="s">
        <v>6145</v>
      </c>
    </row>
    <row r="202" spans="1:11" hidden="1">
      <c r="A202" t="s">
        <v>5496</v>
      </c>
      <c r="B202" s="3">
        <v>41837</v>
      </c>
      <c r="C202" t="s">
        <v>16977</v>
      </c>
      <c r="D202">
        <v>2</v>
      </c>
      <c r="E202" t="s">
        <v>16978</v>
      </c>
      <c r="F202" t="s">
        <v>1455</v>
      </c>
      <c r="G202" t="s">
        <v>13</v>
      </c>
      <c r="H202" t="s">
        <v>88</v>
      </c>
      <c r="I202" s="28">
        <f t="shared" ref="I202:I265" si="3">J202*100/16</f>
        <v>572.4375</v>
      </c>
      <c r="J202">
        <v>91.59</v>
      </c>
      <c r="K202" s="4" t="s">
        <v>6145</v>
      </c>
    </row>
    <row r="203" spans="1:11" hidden="1">
      <c r="A203" t="s">
        <v>5499</v>
      </c>
      <c r="B203" s="3">
        <v>41837</v>
      </c>
      <c r="C203" t="s">
        <v>16979</v>
      </c>
      <c r="D203">
        <v>2</v>
      </c>
      <c r="E203" t="s">
        <v>16980</v>
      </c>
      <c r="F203" t="s">
        <v>1455</v>
      </c>
      <c r="G203" t="s">
        <v>13</v>
      </c>
      <c r="H203" t="s">
        <v>88</v>
      </c>
      <c r="I203" s="28">
        <f t="shared" si="3"/>
        <v>110.00000000000001</v>
      </c>
      <c r="J203">
        <v>17.600000000000001</v>
      </c>
      <c r="K203" s="4" t="s">
        <v>6145</v>
      </c>
    </row>
    <row r="204" spans="1:11" hidden="1">
      <c r="A204" t="s">
        <v>16981</v>
      </c>
      <c r="B204" s="3">
        <v>41837</v>
      </c>
      <c r="C204" t="s">
        <v>16982</v>
      </c>
      <c r="D204">
        <v>2</v>
      </c>
      <c r="E204" t="s">
        <v>16983</v>
      </c>
      <c r="F204" t="s">
        <v>1455</v>
      </c>
      <c r="G204" t="s">
        <v>13</v>
      </c>
      <c r="H204" t="s">
        <v>88</v>
      </c>
      <c r="I204" s="28">
        <f t="shared" si="3"/>
        <v>26974.874999999996</v>
      </c>
      <c r="J204" s="4">
        <v>4315.9799999999996</v>
      </c>
      <c r="K204" s="4" t="s">
        <v>6145</v>
      </c>
    </row>
    <row r="205" spans="1:11" hidden="1">
      <c r="A205" s="1" t="s">
        <v>721</v>
      </c>
      <c r="B205" s="13">
        <v>41838</v>
      </c>
      <c r="C205" s="1" t="s">
        <v>16274</v>
      </c>
      <c r="D205" s="1">
        <v>2</v>
      </c>
      <c r="E205" s="1" t="s">
        <v>16275</v>
      </c>
      <c r="F205" s="1" t="s">
        <v>3572</v>
      </c>
      <c r="G205" s="1" t="s">
        <v>103</v>
      </c>
      <c r="H205" s="1" t="s">
        <v>4138</v>
      </c>
      <c r="I205" s="28">
        <f t="shared" si="3"/>
        <v>16705.1875</v>
      </c>
      <c r="J205" s="14">
        <v>2672.83</v>
      </c>
      <c r="K205" s="4" t="s">
        <v>6145</v>
      </c>
    </row>
    <row r="206" spans="1:11" hidden="1">
      <c r="A206" s="1" t="s">
        <v>723</v>
      </c>
      <c r="B206" s="13">
        <v>41838</v>
      </c>
      <c r="C206" s="1" t="s">
        <v>16276</v>
      </c>
      <c r="D206" s="1">
        <v>2</v>
      </c>
      <c r="E206" s="1" t="s">
        <v>16277</v>
      </c>
      <c r="F206" s="1" t="s">
        <v>37</v>
      </c>
      <c r="G206" s="1" t="s">
        <v>38</v>
      </c>
      <c r="H206" s="1" t="s">
        <v>39</v>
      </c>
      <c r="I206" s="28">
        <f t="shared" si="3"/>
        <v>156</v>
      </c>
      <c r="J206" s="1">
        <v>24.96</v>
      </c>
      <c r="K206" s="4" t="s">
        <v>6145</v>
      </c>
    </row>
    <row r="207" spans="1:11" hidden="1">
      <c r="A207" s="1" t="s">
        <v>8544</v>
      </c>
      <c r="B207" s="13">
        <v>41838</v>
      </c>
      <c r="C207" s="1" t="s">
        <v>16278</v>
      </c>
      <c r="D207" s="1">
        <v>2</v>
      </c>
      <c r="E207" s="1" t="s">
        <v>16279</v>
      </c>
      <c r="F207" s="1" t="s">
        <v>37</v>
      </c>
      <c r="G207" s="1" t="s">
        <v>38</v>
      </c>
      <c r="H207" s="1" t="s">
        <v>39</v>
      </c>
      <c r="I207" s="28">
        <f t="shared" si="3"/>
        <v>1678.25</v>
      </c>
      <c r="J207" s="1">
        <v>268.52</v>
      </c>
      <c r="K207" s="4" t="s">
        <v>6145</v>
      </c>
    </row>
    <row r="208" spans="1:11" hidden="1">
      <c r="A208" s="1" t="s">
        <v>8545</v>
      </c>
      <c r="B208" s="13">
        <v>41838</v>
      </c>
      <c r="C208" s="1" t="s">
        <v>16280</v>
      </c>
      <c r="D208" s="1">
        <v>2</v>
      </c>
      <c r="E208" s="1" t="s">
        <v>16281</v>
      </c>
      <c r="F208" s="1" t="s">
        <v>37</v>
      </c>
      <c r="G208" s="1" t="s">
        <v>38</v>
      </c>
      <c r="H208" s="1" t="s">
        <v>39</v>
      </c>
      <c r="I208" s="28">
        <f t="shared" si="3"/>
        <v>870.0625</v>
      </c>
      <c r="J208" s="1">
        <v>139.21</v>
      </c>
      <c r="K208" s="4" t="s">
        <v>6145</v>
      </c>
    </row>
    <row r="209" spans="1:11" hidden="1">
      <c r="A209" s="1" t="s">
        <v>11437</v>
      </c>
      <c r="B209" s="13">
        <v>41838</v>
      </c>
      <c r="C209" s="1" t="s">
        <v>16282</v>
      </c>
      <c r="D209" s="1">
        <v>2</v>
      </c>
      <c r="E209" s="1" t="s">
        <v>16283</v>
      </c>
      <c r="F209" s="1" t="s">
        <v>37</v>
      </c>
      <c r="G209" s="1" t="s">
        <v>38</v>
      </c>
      <c r="H209" s="1" t="s">
        <v>39</v>
      </c>
      <c r="I209" s="28">
        <f t="shared" si="3"/>
        <v>4621.625</v>
      </c>
      <c r="J209" s="1">
        <v>739.46</v>
      </c>
      <c r="K209" s="4" t="s">
        <v>6145</v>
      </c>
    </row>
    <row r="210" spans="1:11" hidden="1">
      <c r="A210" s="1" t="s">
        <v>8546</v>
      </c>
      <c r="B210" s="13">
        <v>41838</v>
      </c>
      <c r="C210" s="1" t="s">
        <v>6677</v>
      </c>
      <c r="D210" s="1">
        <v>1</v>
      </c>
      <c r="E210" s="1" t="s">
        <v>16284</v>
      </c>
      <c r="F210" s="1" t="s">
        <v>54</v>
      </c>
      <c r="G210" s="1" t="s">
        <v>103</v>
      </c>
      <c r="H210" s="1" t="s">
        <v>262</v>
      </c>
      <c r="I210" s="28">
        <f t="shared" si="3"/>
        <v>169134.875</v>
      </c>
      <c r="J210" s="14">
        <v>27061.58</v>
      </c>
      <c r="K210" s="4" t="s">
        <v>6143</v>
      </c>
    </row>
    <row r="211" spans="1:11" hidden="1">
      <c r="A211" s="1" t="s">
        <v>726</v>
      </c>
      <c r="B211" s="13">
        <v>41838</v>
      </c>
      <c r="C211" s="1" t="s">
        <v>16285</v>
      </c>
      <c r="D211" s="1">
        <v>2</v>
      </c>
      <c r="E211" s="1" t="s">
        <v>16286</v>
      </c>
      <c r="F211" s="1" t="s">
        <v>37</v>
      </c>
      <c r="G211" s="1" t="s">
        <v>38</v>
      </c>
      <c r="H211" s="1" t="s">
        <v>39</v>
      </c>
      <c r="I211" s="28">
        <f t="shared" si="3"/>
        <v>52</v>
      </c>
      <c r="J211" s="1">
        <v>8.32</v>
      </c>
      <c r="K211" s="4" t="s">
        <v>6145</v>
      </c>
    </row>
    <row r="212" spans="1:11" hidden="1">
      <c r="A212" s="1" t="s">
        <v>16287</v>
      </c>
      <c r="B212" s="13">
        <v>41838</v>
      </c>
      <c r="C212" s="1" t="s">
        <v>16288</v>
      </c>
      <c r="D212" s="1">
        <v>2</v>
      </c>
      <c r="E212" s="1" t="s">
        <v>16289</v>
      </c>
      <c r="F212" s="1" t="s">
        <v>37</v>
      </c>
      <c r="G212" s="1" t="s">
        <v>38</v>
      </c>
      <c r="H212" s="1" t="s">
        <v>39</v>
      </c>
      <c r="I212" s="28">
        <f t="shared" si="3"/>
        <v>870.0625</v>
      </c>
      <c r="J212" s="1">
        <v>139.21</v>
      </c>
      <c r="K212" s="4" t="s">
        <v>6145</v>
      </c>
    </row>
    <row r="213" spans="1:11" hidden="1">
      <c r="A213" s="1" t="s">
        <v>12267</v>
      </c>
      <c r="B213" s="13">
        <v>41838</v>
      </c>
      <c r="C213" s="1" t="s">
        <v>16290</v>
      </c>
      <c r="D213" s="1">
        <v>2</v>
      </c>
      <c r="E213" s="1" t="s">
        <v>16291</v>
      </c>
      <c r="F213" s="1" t="s">
        <v>37</v>
      </c>
      <c r="G213" s="1" t="s">
        <v>38</v>
      </c>
      <c r="H213" s="1" t="s">
        <v>39</v>
      </c>
      <c r="I213" s="28">
        <f t="shared" si="3"/>
        <v>286</v>
      </c>
      <c r="J213" s="1">
        <v>45.76</v>
      </c>
      <c r="K213" s="4" t="s">
        <v>6145</v>
      </c>
    </row>
    <row r="214" spans="1:11" hidden="1">
      <c r="A214" s="1" t="s">
        <v>729</v>
      </c>
      <c r="B214" s="13">
        <v>41838</v>
      </c>
      <c r="C214" s="1" t="s">
        <v>16292</v>
      </c>
      <c r="D214" s="1">
        <v>2</v>
      </c>
      <c r="E214" s="1" t="s">
        <v>16293</v>
      </c>
      <c r="F214" s="1" t="s">
        <v>37</v>
      </c>
      <c r="G214" s="1" t="s">
        <v>38</v>
      </c>
      <c r="H214" s="1" t="s">
        <v>39</v>
      </c>
      <c r="I214" s="28">
        <f t="shared" si="3"/>
        <v>4038.0625</v>
      </c>
      <c r="J214" s="1">
        <v>646.09</v>
      </c>
      <c r="K214" s="4" t="s">
        <v>6145</v>
      </c>
    </row>
    <row r="215" spans="1:11" hidden="1">
      <c r="A215" s="1" t="s">
        <v>732</v>
      </c>
      <c r="B215" s="13">
        <v>41838</v>
      </c>
      <c r="C215" s="1" t="s">
        <v>16294</v>
      </c>
      <c r="D215" s="1">
        <v>2</v>
      </c>
      <c r="E215" s="1" t="s">
        <v>16295</v>
      </c>
      <c r="F215" s="1" t="s">
        <v>37</v>
      </c>
      <c r="G215" s="1" t="s">
        <v>38</v>
      </c>
      <c r="H215" s="1" t="s">
        <v>39</v>
      </c>
      <c r="I215" s="28">
        <f t="shared" si="3"/>
        <v>938.00000000000011</v>
      </c>
      <c r="J215" s="1">
        <v>150.08000000000001</v>
      </c>
      <c r="K215" s="4" t="s">
        <v>6145</v>
      </c>
    </row>
    <row r="216" spans="1:11" hidden="1">
      <c r="A216" s="1" t="s">
        <v>736</v>
      </c>
      <c r="B216" s="13">
        <v>41838</v>
      </c>
      <c r="C216" s="1" t="s">
        <v>16296</v>
      </c>
      <c r="D216" s="1">
        <v>2</v>
      </c>
      <c r="E216" s="1" t="s">
        <v>16297</v>
      </c>
      <c r="F216" s="1" t="s">
        <v>37</v>
      </c>
      <c r="G216" s="1" t="s">
        <v>38</v>
      </c>
      <c r="H216" s="1" t="s">
        <v>39</v>
      </c>
      <c r="I216" s="28">
        <f t="shared" si="3"/>
        <v>673.8125</v>
      </c>
      <c r="J216" s="1">
        <v>107.81</v>
      </c>
      <c r="K216" s="4" t="s">
        <v>6145</v>
      </c>
    </row>
    <row r="217" spans="1:11" hidden="1">
      <c r="A217" s="1" t="s">
        <v>13843</v>
      </c>
      <c r="B217" s="13">
        <v>41838</v>
      </c>
      <c r="C217" s="1" t="s">
        <v>16298</v>
      </c>
      <c r="D217" s="1">
        <v>2</v>
      </c>
      <c r="E217" s="1" t="s">
        <v>16299</v>
      </c>
      <c r="F217" s="1" t="s">
        <v>37</v>
      </c>
      <c r="G217" s="1" t="s">
        <v>38</v>
      </c>
      <c r="H217" s="1" t="s">
        <v>39</v>
      </c>
      <c r="I217" s="28">
        <f t="shared" si="3"/>
        <v>673.8125</v>
      </c>
      <c r="J217" s="1">
        <v>107.81</v>
      </c>
      <c r="K217" s="4" t="s">
        <v>6145</v>
      </c>
    </row>
    <row r="218" spans="1:11" hidden="1">
      <c r="A218" s="1" t="s">
        <v>16300</v>
      </c>
      <c r="B218" s="13">
        <v>41838</v>
      </c>
      <c r="C218" s="1" t="s">
        <v>16301</v>
      </c>
      <c r="D218" s="1">
        <v>2</v>
      </c>
      <c r="E218" s="1" t="s">
        <v>16302</v>
      </c>
      <c r="F218" s="1" t="s">
        <v>37</v>
      </c>
      <c r="G218" s="1" t="s">
        <v>38</v>
      </c>
      <c r="H218" s="1" t="s">
        <v>39</v>
      </c>
      <c r="I218" s="28">
        <f t="shared" si="3"/>
        <v>1657.6250000000002</v>
      </c>
      <c r="J218" s="1">
        <v>265.22000000000003</v>
      </c>
      <c r="K218" s="4" t="s">
        <v>6145</v>
      </c>
    </row>
    <row r="219" spans="1:11" hidden="1">
      <c r="A219" s="1" t="s">
        <v>16303</v>
      </c>
      <c r="B219" s="13">
        <v>41838</v>
      </c>
      <c r="C219" s="1" t="s">
        <v>16251</v>
      </c>
      <c r="D219" s="1">
        <v>1</v>
      </c>
      <c r="E219" s="1" t="s">
        <v>16304</v>
      </c>
      <c r="F219" s="1" t="s">
        <v>70</v>
      </c>
      <c r="G219" s="1" t="s">
        <v>10</v>
      </c>
      <c r="H219" s="1" t="s">
        <v>9217</v>
      </c>
      <c r="I219" s="28">
        <f t="shared" si="3"/>
        <v>-405172.4375</v>
      </c>
      <c r="J219" s="14">
        <v>-64827.59</v>
      </c>
      <c r="K219" s="4" t="s">
        <v>6142</v>
      </c>
    </row>
    <row r="220" spans="1:11" hidden="1">
      <c r="A220" s="1" t="s">
        <v>5553</v>
      </c>
      <c r="B220" s="13">
        <v>41838</v>
      </c>
      <c r="C220" s="1" t="s">
        <v>16251</v>
      </c>
      <c r="D220" s="1">
        <v>1</v>
      </c>
      <c r="E220" s="1" t="s">
        <v>16305</v>
      </c>
      <c r="F220" s="1" t="s">
        <v>9</v>
      </c>
      <c r="G220" s="1" t="s">
        <v>10</v>
      </c>
      <c r="H220" s="1" t="s">
        <v>9217</v>
      </c>
      <c r="I220" s="28">
        <f t="shared" si="3"/>
        <v>405172.4375</v>
      </c>
      <c r="J220" s="14">
        <v>64827.59</v>
      </c>
      <c r="K220" s="4" t="s">
        <v>6142</v>
      </c>
    </row>
    <row r="221" spans="1:11" hidden="1">
      <c r="A221" s="1" t="s">
        <v>5556</v>
      </c>
      <c r="B221" s="13">
        <v>41838</v>
      </c>
      <c r="C221" s="1" t="s">
        <v>16306</v>
      </c>
      <c r="D221" s="1">
        <v>1</v>
      </c>
      <c r="E221" s="1" t="s">
        <v>16307</v>
      </c>
      <c r="F221" s="1" t="s">
        <v>54</v>
      </c>
      <c r="G221" s="1" t="s">
        <v>10</v>
      </c>
      <c r="H221" s="1" t="s">
        <v>908</v>
      </c>
      <c r="I221" s="28">
        <f t="shared" si="3"/>
        <v>382307.875</v>
      </c>
      <c r="J221" s="14">
        <v>61169.26</v>
      </c>
      <c r="K221" s="4" t="s">
        <v>6143</v>
      </c>
    </row>
    <row r="222" spans="1:11" hidden="1">
      <c r="A222" t="s">
        <v>16984</v>
      </c>
      <c r="B222" s="3">
        <v>41838</v>
      </c>
      <c r="C222" t="s">
        <v>16985</v>
      </c>
      <c r="D222">
        <v>2</v>
      </c>
      <c r="E222" t="s">
        <v>16986</v>
      </c>
      <c r="F222" t="s">
        <v>1448</v>
      </c>
      <c r="G222" t="s">
        <v>13</v>
      </c>
      <c r="H222" t="s">
        <v>88</v>
      </c>
      <c r="I222" s="28">
        <f t="shared" si="3"/>
        <v>306.5625</v>
      </c>
      <c r="J222">
        <v>49.05</v>
      </c>
      <c r="K222" s="4" t="s">
        <v>6164</v>
      </c>
    </row>
    <row r="223" spans="1:11" hidden="1">
      <c r="A223" t="s">
        <v>5559</v>
      </c>
      <c r="B223" s="3">
        <v>41838</v>
      </c>
      <c r="C223" t="s">
        <v>16987</v>
      </c>
      <c r="D223">
        <v>2</v>
      </c>
      <c r="E223" t="s">
        <v>16988</v>
      </c>
      <c r="F223" t="s">
        <v>1448</v>
      </c>
      <c r="G223" t="s">
        <v>13</v>
      </c>
      <c r="H223" t="s">
        <v>88</v>
      </c>
      <c r="I223" s="28">
        <f t="shared" si="3"/>
        <v>3284.5625</v>
      </c>
      <c r="J223">
        <v>525.53</v>
      </c>
      <c r="K223" s="4" t="s">
        <v>6164</v>
      </c>
    </row>
    <row r="224" spans="1:11" hidden="1">
      <c r="A224" s="1" t="s">
        <v>16308</v>
      </c>
      <c r="B224" s="13">
        <v>41838</v>
      </c>
      <c r="C224" s="1" t="s">
        <v>16309</v>
      </c>
      <c r="D224" s="1">
        <v>1</v>
      </c>
      <c r="E224" s="1" t="s">
        <v>16310</v>
      </c>
      <c r="F224" s="1" t="s">
        <v>9</v>
      </c>
      <c r="G224" s="1" t="s">
        <v>10</v>
      </c>
      <c r="H224" s="1" t="s">
        <v>16311</v>
      </c>
      <c r="I224" s="28">
        <f t="shared" si="3"/>
        <v>180689.625</v>
      </c>
      <c r="J224" s="14">
        <v>28910.34</v>
      </c>
      <c r="K224" s="4" t="s">
        <v>6142</v>
      </c>
    </row>
    <row r="225" spans="1:11" hidden="1">
      <c r="A225" s="1" t="s">
        <v>16312</v>
      </c>
      <c r="B225" s="13">
        <v>41839</v>
      </c>
      <c r="C225" s="1" t="s">
        <v>16313</v>
      </c>
      <c r="D225" s="1">
        <v>2</v>
      </c>
      <c r="E225" s="1" t="s">
        <v>16314</v>
      </c>
      <c r="F225" s="1" t="s">
        <v>37</v>
      </c>
      <c r="G225" s="1" t="s">
        <v>38</v>
      </c>
      <c r="H225" s="1" t="s">
        <v>39</v>
      </c>
      <c r="I225" s="28">
        <f t="shared" si="3"/>
        <v>673.8125</v>
      </c>
      <c r="J225" s="1">
        <v>107.81</v>
      </c>
      <c r="K225" s="4" t="s">
        <v>6145</v>
      </c>
    </row>
    <row r="226" spans="1:11" hidden="1">
      <c r="A226" t="s">
        <v>16989</v>
      </c>
      <c r="B226" s="3">
        <v>41839</v>
      </c>
      <c r="C226" t="s">
        <v>49</v>
      </c>
      <c r="D226">
        <v>2</v>
      </c>
      <c r="E226" t="s">
        <v>16990</v>
      </c>
      <c r="F226" t="s">
        <v>1283</v>
      </c>
      <c r="G226" t="s">
        <v>0</v>
      </c>
      <c r="H226" t="s">
        <v>16087</v>
      </c>
      <c r="I226" s="28">
        <f t="shared" si="3"/>
        <v>4448.25</v>
      </c>
      <c r="J226">
        <v>711.72</v>
      </c>
      <c r="K226" s="4" t="s">
        <v>6149</v>
      </c>
    </row>
    <row r="227" spans="1:11" hidden="1">
      <c r="A227" t="s">
        <v>16989</v>
      </c>
      <c r="B227" s="3">
        <v>41839</v>
      </c>
      <c r="C227" t="s">
        <v>49</v>
      </c>
      <c r="D227">
        <v>2</v>
      </c>
      <c r="E227" t="s">
        <v>16990</v>
      </c>
      <c r="F227" t="s">
        <v>1283</v>
      </c>
      <c r="G227" t="s">
        <v>0</v>
      </c>
      <c r="H227" t="s">
        <v>16087</v>
      </c>
      <c r="I227" s="28">
        <f t="shared" si="3"/>
        <v>-4448.3125</v>
      </c>
      <c r="J227">
        <v>-711.73</v>
      </c>
      <c r="K227" s="4" t="s">
        <v>6149</v>
      </c>
    </row>
    <row r="228" spans="1:11" hidden="1">
      <c r="A228" s="2" t="s">
        <v>16989</v>
      </c>
      <c r="B228" s="5">
        <v>41839</v>
      </c>
      <c r="C228" s="2" t="s">
        <v>49</v>
      </c>
      <c r="D228" s="2">
        <v>2</v>
      </c>
      <c r="E228" s="2" t="s">
        <v>16990</v>
      </c>
      <c r="F228" s="2" t="s">
        <v>1283</v>
      </c>
      <c r="G228" s="2" t="s">
        <v>0</v>
      </c>
      <c r="H228" s="2" t="s">
        <v>16087</v>
      </c>
      <c r="I228" s="28">
        <f t="shared" si="3"/>
        <v>-4448.25</v>
      </c>
      <c r="J228" s="2">
        <v>-711.72</v>
      </c>
      <c r="K228" s="4" t="s">
        <v>6149</v>
      </c>
    </row>
    <row r="229" spans="1:11" hidden="1">
      <c r="A229" s="1" t="s">
        <v>3945</v>
      </c>
      <c r="B229" s="13">
        <v>41839</v>
      </c>
      <c r="C229" s="1" t="s">
        <v>14172</v>
      </c>
      <c r="D229" s="1">
        <v>1</v>
      </c>
      <c r="E229" s="1" t="s">
        <v>16315</v>
      </c>
      <c r="F229" s="1" t="s">
        <v>70</v>
      </c>
      <c r="G229" s="1" t="s">
        <v>10</v>
      </c>
      <c r="H229" s="1" t="s">
        <v>14174</v>
      </c>
      <c r="I229" s="28">
        <f t="shared" si="3"/>
        <v>-517586.18749999994</v>
      </c>
      <c r="J229" s="14">
        <v>-82813.789999999994</v>
      </c>
      <c r="K229" s="4" t="s">
        <v>6142</v>
      </c>
    </row>
    <row r="230" spans="1:11" hidden="1">
      <c r="A230" s="1" t="s">
        <v>3960</v>
      </c>
      <c r="B230" s="13">
        <v>41839</v>
      </c>
      <c r="C230" s="1" t="s">
        <v>14172</v>
      </c>
      <c r="D230" s="1">
        <v>1</v>
      </c>
      <c r="E230" s="1" t="s">
        <v>16316</v>
      </c>
      <c r="F230" s="1" t="s">
        <v>9</v>
      </c>
      <c r="G230" s="1" t="s">
        <v>10</v>
      </c>
      <c r="H230" s="1" t="s">
        <v>16317</v>
      </c>
      <c r="I230" s="28">
        <f t="shared" si="3"/>
        <v>517586.18749999994</v>
      </c>
      <c r="J230" s="14">
        <v>82813.789999999994</v>
      </c>
      <c r="K230" s="4" t="s">
        <v>6142</v>
      </c>
    </row>
    <row r="231" spans="1:11" hidden="1">
      <c r="A231" s="1" t="s">
        <v>3964</v>
      </c>
      <c r="B231" s="13">
        <v>41839</v>
      </c>
      <c r="C231" s="1" t="s">
        <v>13832</v>
      </c>
      <c r="D231" s="1">
        <v>1</v>
      </c>
      <c r="E231" s="1" t="s">
        <v>16318</v>
      </c>
      <c r="F231" s="1" t="s">
        <v>70</v>
      </c>
      <c r="G231" s="1" t="s">
        <v>10</v>
      </c>
      <c r="H231" s="1" t="s">
        <v>13834</v>
      </c>
      <c r="I231" s="28">
        <f t="shared" si="3"/>
        <v>-288793.125</v>
      </c>
      <c r="J231" s="14">
        <v>-46206.9</v>
      </c>
      <c r="K231" s="4" t="s">
        <v>6142</v>
      </c>
    </row>
    <row r="232" spans="1:11" hidden="1">
      <c r="A232" s="1" t="s">
        <v>3983</v>
      </c>
      <c r="B232" s="13">
        <v>41839</v>
      </c>
      <c r="C232" s="1" t="s">
        <v>13832</v>
      </c>
      <c r="D232" s="1">
        <v>1</v>
      </c>
      <c r="E232" s="1" t="s">
        <v>16319</v>
      </c>
      <c r="F232" s="1" t="s">
        <v>9</v>
      </c>
      <c r="G232" s="1" t="s">
        <v>10</v>
      </c>
      <c r="H232" s="1" t="s">
        <v>13834</v>
      </c>
      <c r="I232" s="28">
        <f t="shared" si="3"/>
        <v>288793.125</v>
      </c>
      <c r="J232" s="14">
        <v>46206.9</v>
      </c>
      <c r="K232" s="4" t="s">
        <v>6142</v>
      </c>
    </row>
    <row r="233" spans="1:11" hidden="1">
      <c r="A233" s="1" t="s">
        <v>3995</v>
      </c>
      <c r="B233" s="13">
        <v>41839</v>
      </c>
      <c r="C233" s="1" t="s">
        <v>16175</v>
      </c>
      <c r="D233" s="1">
        <v>1</v>
      </c>
      <c r="E233" s="1" t="s">
        <v>16320</v>
      </c>
      <c r="F233" s="1" t="s">
        <v>70</v>
      </c>
      <c r="G233" s="1" t="s">
        <v>10</v>
      </c>
      <c r="H233" s="1" t="s">
        <v>2581</v>
      </c>
      <c r="I233" s="28">
        <f t="shared" si="3"/>
        <v>-248793.125</v>
      </c>
      <c r="J233" s="14">
        <v>-39806.9</v>
      </c>
      <c r="K233" s="4" t="s">
        <v>6142</v>
      </c>
    </row>
    <row r="234" spans="1:11" hidden="1">
      <c r="A234" s="1" t="s">
        <v>2842</v>
      </c>
      <c r="B234" s="13">
        <v>41839</v>
      </c>
      <c r="C234" s="1" t="s">
        <v>16175</v>
      </c>
      <c r="D234" s="1">
        <v>1</v>
      </c>
      <c r="E234" s="1" t="s">
        <v>16321</v>
      </c>
      <c r="F234" s="1" t="s">
        <v>9</v>
      </c>
      <c r="G234" s="1" t="s">
        <v>10</v>
      </c>
      <c r="H234" s="1" t="s">
        <v>2581</v>
      </c>
      <c r="I234" s="28">
        <f t="shared" si="3"/>
        <v>248793.125</v>
      </c>
      <c r="J234" s="14">
        <v>39806.9</v>
      </c>
      <c r="K234" s="4" t="s">
        <v>6142</v>
      </c>
    </row>
    <row r="235" spans="1:11" hidden="1">
      <c r="A235" t="s">
        <v>4038</v>
      </c>
      <c r="B235" s="3">
        <v>41841</v>
      </c>
      <c r="C235" t="s">
        <v>49</v>
      </c>
      <c r="D235">
        <v>2</v>
      </c>
      <c r="E235" t="s">
        <v>16991</v>
      </c>
      <c r="F235" t="s">
        <v>1283</v>
      </c>
      <c r="G235" t="s">
        <v>3</v>
      </c>
      <c r="H235" t="s">
        <v>88</v>
      </c>
      <c r="I235" s="28">
        <f t="shared" si="3"/>
        <v>-634.8125</v>
      </c>
      <c r="J235">
        <v>-101.57</v>
      </c>
      <c r="K235" s="4" t="s">
        <v>6149</v>
      </c>
    </row>
    <row r="236" spans="1:11" hidden="1">
      <c r="A236" s="1" t="s">
        <v>4041</v>
      </c>
      <c r="B236" s="13">
        <v>41841</v>
      </c>
      <c r="C236" s="1" t="s">
        <v>16322</v>
      </c>
      <c r="D236" s="1">
        <v>1</v>
      </c>
      <c r="E236" s="1" t="s">
        <v>16323</v>
      </c>
      <c r="F236" s="1" t="s">
        <v>9</v>
      </c>
      <c r="G236" s="1" t="s">
        <v>10</v>
      </c>
      <c r="H236" s="1" t="s">
        <v>16324</v>
      </c>
      <c r="I236" s="28">
        <f t="shared" si="3"/>
        <v>180689.625</v>
      </c>
      <c r="J236" s="14">
        <v>28910.34</v>
      </c>
      <c r="K236" s="4" t="s">
        <v>6142</v>
      </c>
    </row>
    <row r="237" spans="1:11" hidden="1">
      <c r="A237" s="1" t="s">
        <v>8554</v>
      </c>
      <c r="B237" s="13">
        <v>41841</v>
      </c>
      <c r="C237" s="1" t="s">
        <v>6707</v>
      </c>
      <c r="D237" s="1">
        <v>1</v>
      </c>
      <c r="E237" s="1" t="s">
        <v>16325</v>
      </c>
      <c r="F237" s="1" t="s">
        <v>54</v>
      </c>
      <c r="G237" s="1" t="s">
        <v>10</v>
      </c>
      <c r="H237" s="1" t="s">
        <v>266</v>
      </c>
      <c r="I237" s="28">
        <f t="shared" si="3"/>
        <v>176668.5</v>
      </c>
      <c r="J237" s="14">
        <v>28266.959999999999</v>
      </c>
      <c r="K237" s="4" t="s">
        <v>6143</v>
      </c>
    </row>
    <row r="238" spans="1:11" hidden="1">
      <c r="A238" s="1" t="s">
        <v>2972</v>
      </c>
      <c r="B238" s="13">
        <v>41841</v>
      </c>
      <c r="C238" s="1" t="s">
        <v>16326</v>
      </c>
      <c r="D238" s="1">
        <v>1</v>
      </c>
      <c r="E238" s="1" t="s">
        <v>16327</v>
      </c>
      <c r="F238" s="1" t="s">
        <v>9</v>
      </c>
      <c r="G238" s="1" t="s">
        <v>10</v>
      </c>
      <c r="H238" s="1" t="s">
        <v>4667</v>
      </c>
      <c r="I238" s="28">
        <f t="shared" si="3"/>
        <v>215517.25</v>
      </c>
      <c r="J238" s="14">
        <v>34482.76</v>
      </c>
      <c r="K238" s="4" t="s">
        <v>6142</v>
      </c>
    </row>
    <row r="239" spans="1:11" hidden="1">
      <c r="A239" t="s">
        <v>8566</v>
      </c>
      <c r="B239" s="3">
        <v>41842</v>
      </c>
      <c r="C239" t="s">
        <v>16992</v>
      </c>
      <c r="D239">
        <v>2</v>
      </c>
      <c r="E239" t="s">
        <v>16993</v>
      </c>
      <c r="F239" t="s">
        <v>1637</v>
      </c>
      <c r="G239" t="s">
        <v>13</v>
      </c>
      <c r="H239" t="s">
        <v>6583</v>
      </c>
      <c r="I239" s="28">
        <f t="shared" si="3"/>
        <v>-1534.5</v>
      </c>
      <c r="J239">
        <v>-245.52</v>
      </c>
      <c r="K239" s="4" t="s">
        <v>6145</v>
      </c>
    </row>
    <row r="240" spans="1:11" hidden="1">
      <c r="A240" t="s">
        <v>11994</v>
      </c>
      <c r="B240" s="3">
        <v>41842</v>
      </c>
      <c r="C240" t="s">
        <v>16992</v>
      </c>
      <c r="D240">
        <v>2</v>
      </c>
      <c r="E240" t="s">
        <v>16994</v>
      </c>
      <c r="F240" t="s">
        <v>1637</v>
      </c>
      <c r="G240" t="s">
        <v>13</v>
      </c>
      <c r="H240" t="s">
        <v>6583</v>
      </c>
      <c r="I240" s="28">
        <f t="shared" si="3"/>
        <v>-1534.5</v>
      </c>
      <c r="J240">
        <v>-245.52</v>
      </c>
      <c r="K240" s="4" t="s">
        <v>6145</v>
      </c>
    </row>
    <row r="241" spans="1:11" hidden="1">
      <c r="A241" s="1" t="s">
        <v>8568</v>
      </c>
      <c r="B241" s="13">
        <v>41842</v>
      </c>
      <c r="C241" s="1" t="s">
        <v>16328</v>
      </c>
      <c r="D241" s="1">
        <v>1</v>
      </c>
      <c r="E241" s="1" t="s">
        <v>16329</v>
      </c>
      <c r="F241" s="1" t="s">
        <v>269</v>
      </c>
      <c r="G241" s="1" t="s">
        <v>5</v>
      </c>
      <c r="H241" s="1" t="s">
        <v>16330</v>
      </c>
      <c r="I241" s="28">
        <f t="shared" si="3"/>
        <v>37800</v>
      </c>
      <c r="J241" s="14">
        <v>6048</v>
      </c>
      <c r="K241" s="4" t="s">
        <v>6165</v>
      </c>
    </row>
    <row r="242" spans="1:11" hidden="1">
      <c r="A242" s="1" t="s">
        <v>8570</v>
      </c>
      <c r="B242" s="13">
        <v>41842</v>
      </c>
      <c r="C242" s="1" t="s">
        <v>13832</v>
      </c>
      <c r="D242" s="1">
        <v>1</v>
      </c>
      <c r="E242" s="1" t="s">
        <v>16331</v>
      </c>
      <c r="F242" s="1" t="s">
        <v>70</v>
      </c>
      <c r="G242" s="1" t="s">
        <v>10</v>
      </c>
      <c r="H242" s="1" t="s">
        <v>13834</v>
      </c>
      <c r="I242" s="28">
        <f t="shared" si="3"/>
        <v>-288793.125</v>
      </c>
      <c r="J242" s="14">
        <v>-46206.9</v>
      </c>
      <c r="K242" s="4" t="s">
        <v>6142</v>
      </c>
    </row>
    <row r="243" spans="1:11" hidden="1">
      <c r="A243" s="1" t="s">
        <v>4047</v>
      </c>
      <c r="B243" s="13">
        <v>41842</v>
      </c>
      <c r="C243" s="1" t="s">
        <v>13832</v>
      </c>
      <c r="D243" s="1">
        <v>1</v>
      </c>
      <c r="E243" s="1" t="s">
        <v>16332</v>
      </c>
      <c r="F243" s="1" t="s">
        <v>9</v>
      </c>
      <c r="G243" s="1" t="s">
        <v>10</v>
      </c>
      <c r="H243" s="1" t="s">
        <v>13834</v>
      </c>
      <c r="I243" s="28">
        <f t="shared" si="3"/>
        <v>288793.125</v>
      </c>
      <c r="J243" s="14">
        <v>46206.9</v>
      </c>
      <c r="K243" s="4" t="s">
        <v>6142</v>
      </c>
    </row>
    <row r="244" spans="1:11" hidden="1">
      <c r="A244" s="1" t="s">
        <v>8571</v>
      </c>
      <c r="B244" s="13">
        <v>41842</v>
      </c>
      <c r="C244" s="1" t="s">
        <v>16333</v>
      </c>
      <c r="D244" s="1">
        <v>1</v>
      </c>
      <c r="E244" s="1" t="s">
        <v>16334</v>
      </c>
      <c r="F244" s="1" t="s">
        <v>54</v>
      </c>
      <c r="G244" s="1" t="s">
        <v>10</v>
      </c>
      <c r="H244" s="1" t="s">
        <v>1192</v>
      </c>
      <c r="I244" s="28">
        <f t="shared" si="3"/>
        <v>224993.125</v>
      </c>
      <c r="J244" s="14">
        <v>35998.9</v>
      </c>
      <c r="K244" s="4" t="s">
        <v>6143</v>
      </c>
    </row>
    <row r="245" spans="1:11" hidden="1">
      <c r="A245" s="1" t="s">
        <v>14669</v>
      </c>
      <c r="B245" s="13">
        <v>41842</v>
      </c>
      <c r="C245" s="1" t="s">
        <v>16237</v>
      </c>
      <c r="D245" s="1">
        <v>1</v>
      </c>
      <c r="E245" s="1" t="s">
        <v>16335</v>
      </c>
      <c r="F245" s="1" t="s">
        <v>70</v>
      </c>
      <c r="G245" s="1" t="s">
        <v>10</v>
      </c>
      <c r="H245" s="1" t="s">
        <v>16239</v>
      </c>
      <c r="I245" s="28">
        <f t="shared" si="3"/>
        <v>-188793.125</v>
      </c>
      <c r="J245" s="14">
        <v>-30206.9</v>
      </c>
      <c r="K245" s="4" t="s">
        <v>6142</v>
      </c>
    </row>
    <row r="246" spans="1:11" hidden="1">
      <c r="A246" s="1" t="s">
        <v>8573</v>
      </c>
      <c r="B246" s="13">
        <v>41842</v>
      </c>
      <c r="C246" s="1" t="s">
        <v>13703</v>
      </c>
      <c r="D246" s="1">
        <v>1</v>
      </c>
      <c r="E246" s="1" t="s">
        <v>16336</v>
      </c>
      <c r="F246" s="1" t="s">
        <v>70</v>
      </c>
      <c r="G246" s="1" t="s">
        <v>10</v>
      </c>
      <c r="H246" s="1" t="s">
        <v>13705</v>
      </c>
      <c r="I246" s="28">
        <f t="shared" si="3"/>
        <v>-206801.75</v>
      </c>
      <c r="J246" s="14">
        <v>-33088.28</v>
      </c>
      <c r="K246" s="4" t="s">
        <v>6142</v>
      </c>
    </row>
    <row r="247" spans="1:11" hidden="1">
      <c r="A247" s="1" t="s">
        <v>8574</v>
      </c>
      <c r="B247" s="13">
        <v>41842</v>
      </c>
      <c r="C247" s="1" t="s">
        <v>13703</v>
      </c>
      <c r="D247" s="1">
        <v>1</v>
      </c>
      <c r="E247" s="1" t="s">
        <v>16337</v>
      </c>
      <c r="F247" s="1" t="s">
        <v>9</v>
      </c>
      <c r="G247" s="1" t="s">
        <v>10</v>
      </c>
      <c r="H247" s="1" t="s">
        <v>16239</v>
      </c>
      <c r="I247" s="28">
        <f t="shared" si="3"/>
        <v>198181.0625</v>
      </c>
      <c r="J247" s="14">
        <v>31708.97</v>
      </c>
      <c r="K247" s="4" t="s">
        <v>6142</v>
      </c>
    </row>
    <row r="248" spans="1:11" hidden="1">
      <c r="A248" s="1" t="s">
        <v>11515</v>
      </c>
      <c r="B248" s="13">
        <v>41842</v>
      </c>
      <c r="C248" s="1" t="s">
        <v>16237</v>
      </c>
      <c r="D248" s="1">
        <v>1</v>
      </c>
      <c r="E248" s="1" t="s">
        <v>16338</v>
      </c>
      <c r="F248" s="1" t="s">
        <v>9</v>
      </c>
      <c r="G248" s="1" t="s">
        <v>10</v>
      </c>
      <c r="H248" s="1" t="s">
        <v>13705</v>
      </c>
      <c r="I248" s="28">
        <f t="shared" si="3"/>
        <v>188793.125</v>
      </c>
      <c r="J248" s="14">
        <v>30206.9</v>
      </c>
      <c r="K248" s="4" t="s">
        <v>6142</v>
      </c>
    </row>
    <row r="249" spans="1:11">
      <c r="A249" t="s">
        <v>4066</v>
      </c>
      <c r="B249" s="3">
        <v>41842</v>
      </c>
      <c r="C249" t="s">
        <v>16940</v>
      </c>
      <c r="D249">
        <v>1</v>
      </c>
      <c r="E249" t="s">
        <v>16995</v>
      </c>
      <c r="F249" t="s">
        <v>70</v>
      </c>
      <c r="G249" t="s">
        <v>10</v>
      </c>
      <c r="H249" t="s">
        <v>16597</v>
      </c>
      <c r="I249" s="28">
        <f t="shared" si="3"/>
        <v>-73275.875</v>
      </c>
      <c r="J249" s="4">
        <v>-11724.14</v>
      </c>
      <c r="K249" s="4" t="s">
        <v>6141</v>
      </c>
    </row>
    <row r="250" spans="1:11" hidden="1">
      <c r="A250" s="1" t="s">
        <v>14722</v>
      </c>
      <c r="B250" s="13">
        <v>41842</v>
      </c>
      <c r="C250" s="1" t="s">
        <v>16340</v>
      </c>
      <c r="D250" s="1">
        <v>2</v>
      </c>
      <c r="E250" s="1" t="s">
        <v>16341</v>
      </c>
      <c r="F250" s="1" t="s">
        <v>37</v>
      </c>
      <c r="G250" s="1" t="s">
        <v>38</v>
      </c>
      <c r="H250" s="1" t="s">
        <v>39</v>
      </c>
      <c r="I250" s="28">
        <f t="shared" si="3"/>
        <v>1525.3125</v>
      </c>
      <c r="J250" s="1">
        <v>244.05</v>
      </c>
      <c r="K250" s="4" t="s">
        <v>6145</v>
      </c>
    </row>
    <row r="251" spans="1:11" hidden="1">
      <c r="A251" s="1" t="s">
        <v>16342</v>
      </c>
      <c r="B251" s="13">
        <v>41842</v>
      </c>
      <c r="C251" s="1" t="s">
        <v>558</v>
      </c>
      <c r="D251" s="1">
        <v>1</v>
      </c>
      <c r="E251" s="1" t="s">
        <v>16343</v>
      </c>
      <c r="F251" s="1" t="s">
        <v>70</v>
      </c>
      <c r="G251" s="1" t="s">
        <v>103</v>
      </c>
      <c r="H251" s="1" t="s">
        <v>9316</v>
      </c>
      <c r="I251" s="28">
        <f t="shared" si="3"/>
        <v>-351724.125</v>
      </c>
      <c r="J251" s="14">
        <v>-56275.86</v>
      </c>
      <c r="K251" s="4" t="s">
        <v>6142</v>
      </c>
    </row>
    <row r="252" spans="1:11" hidden="1">
      <c r="A252" s="1" t="s">
        <v>4094</v>
      </c>
      <c r="B252" s="13">
        <v>41842</v>
      </c>
      <c r="C252" s="1" t="s">
        <v>558</v>
      </c>
      <c r="D252" s="1">
        <v>1</v>
      </c>
      <c r="E252" s="1" t="s">
        <v>16344</v>
      </c>
      <c r="F252" s="1" t="s">
        <v>9</v>
      </c>
      <c r="G252" s="1" t="s">
        <v>103</v>
      </c>
      <c r="H252" s="1" t="s">
        <v>16345</v>
      </c>
      <c r="I252" s="28">
        <f t="shared" si="3"/>
        <v>351724.125</v>
      </c>
      <c r="J252" s="14">
        <v>56275.86</v>
      </c>
      <c r="K252" s="4" t="s">
        <v>6142</v>
      </c>
    </row>
    <row r="253" spans="1:11" hidden="1">
      <c r="A253" s="1" t="s">
        <v>4098</v>
      </c>
      <c r="B253" s="13">
        <v>41842</v>
      </c>
      <c r="C253" s="1" t="s">
        <v>6451</v>
      </c>
      <c r="D253" s="1">
        <v>1</v>
      </c>
      <c r="E253" s="1" t="s">
        <v>16346</v>
      </c>
      <c r="F253" s="1" t="s">
        <v>9</v>
      </c>
      <c r="G253" s="1" t="s">
        <v>10</v>
      </c>
      <c r="H253" s="1" t="s">
        <v>16347</v>
      </c>
      <c r="I253" s="28">
        <f t="shared" si="3"/>
        <v>248793.125</v>
      </c>
      <c r="J253" s="14">
        <v>39806.9</v>
      </c>
      <c r="K253" s="4" t="s">
        <v>6142</v>
      </c>
    </row>
    <row r="254" spans="1:11" hidden="1">
      <c r="A254" s="1" t="s">
        <v>16348</v>
      </c>
      <c r="B254" s="13">
        <v>41842</v>
      </c>
      <c r="C254" s="1" t="s">
        <v>6451</v>
      </c>
      <c r="D254" s="1">
        <v>1</v>
      </c>
      <c r="E254" s="1" t="s">
        <v>16349</v>
      </c>
      <c r="F254" s="1" t="s">
        <v>58</v>
      </c>
      <c r="G254" s="1" t="s">
        <v>10</v>
      </c>
      <c r="H254" s="1" t="s">
        <v>16347</v>
      </c>
      <c r="I254" s="28">
        <f t="shared" si="3"/>
        <v>5172.4375</v>
      </c>
      <c r="J254" s="1">
        <v>827.59</v>
      </c>
      <c r="K254" s="4" t="s">
        <v>6138</v>
      </c>
    </row>
    <row r="255" spans="1:11" hidden="1">
      <c r="A255" t="s">
        <v>16996</v>
      </c>
      <c r="B255" s="3">
        <v>41842</v>
      </c>
      <c r="C255" t="s">
        <v>16350</v>
      </c>
      <c r="D255">
        <v>2</v>
      </c>
      <c r="E255" t="s">
        <v>16997</v>
      </c>
      <c r="F255" t="s">
        <v>1637</v>
      </c>
      <c r="G255" t="s">
        <v>13</v>
      </c>
      <c r="H255" t="s">
        <v>914</v>
      </c>
      <c r="I255" s="28">
        <f t="shared" si="3"/>
        <v>-1534.5</v>
      </c>
      <c r="J255">
        <v>-245.52</v>
      </c>
      <c r="K255" s="4" t="s">
        <v>6145</v>
      </c>
    </row>
    <row r="256" spans="1:11" hidden="1">
      <c r="A256" s="1" t="s">
        <v>8575</v>
      </c>
      <c r="B256" s="13">
        <v>41842</v>
      </c>
      <c r="C256" s="1" t="s">
        <v>16350</v>
      </c>
      <c r="D256" s="1">
        <v>2</v>
      </c>
      <c r="E256" s="1" t="s">
        <v>16351</v>
      </c>
      <c r="F256" s="1" t="s">
        <v>26</v>
      </c>
      <c r="G256" s="1" t="s">
        <v>103</v>
      </c>
      <c r="H256" s="1" t="s">
        <v>914</v>
      </c>
      <c r="I256" s="28">
        <f t="shared" si="3"/>
        <v>1534.5</v>
      </c>
      <c r="J256" s="1">
        <v>245.52</v>
      </c>
      <c r="K256" s="4" t="s">
        <v>6145</v>
      </c>
    </row>
    <row r="257" spans="1:11">
      <c r="A257" t="s">
        <v>16998</v>
      </c>
      <c r="B257" s="3">
        <v>41842</v>
      </c>
      <c r="C257" t="s">
        <v>16999</v>
      </c>
      <c r="D257">
        <v>1</v>
      </c>
      <c r="E257" t="s">
        <v>17000</v>
      </c>
      <c r="F257" t="s">
        <v>9</v>
      </c>
      <c r="G257" t="s">
        <v>10</v>
      </c>
      <c r="H257" t="s">
        <v>17001</v>
      </c>
      <c r="I257" s="28">
        <f t="shared" si="3"/>
        <v>7758.6250000000009</v>
      </c>
      <c r="J257" s="4">
        <v>1241.3800000000001</v>
      </c>
      <c r="K257" s="4" t="s">
        <v>6141</v>
      </c>
    </row>
    <row r="258" spans="1:11" hidden="1">
      <c r="A258" s="1" t="s">
        <v>841</v>
      </c>
      <c r="B258" s="13">
        <v>41843</v>
      </c>
      <c r="C258" s="1" t="s">
        <v>3729</v>
      </c>
      <c r="D258" s="1">
        <v>1</v>
      </c>
      <c r="E258" s="1" t="s">
        <v>16352</v>
      </c>
      <c r="F258" s="1" t="s">
        <v>70</v>
      </c>
      <c r="G258" s="1" t="s">
        <v>10</v>
      </c>
      <c r="H258" s="1" t="s">
        <v>1534</v>
      </c>
      <c r="I258" s="28">
        <f t="shared" si="3"/>
        <v>-232663.8125</v>
      </c>
      <c r="J258" s="14">
        <v>-37226.21</v>
      </c>
      <c r="K258" s="4" t="s">
        <v>6142</v>
      </c>
    </row>
    <row r="259" spans="1:11" hidden="1">
      <c r="A259" s="1" t="s">
        <v>16353</v>
      </c>
      <c r="B259" s="13">
        <v>41843</v>
      </c>
      <c r="C259" s="1" t="s">
        <v>16322</v>
      </c>
      <c r="D259" s="1">
        <v>1</v>
      </c>
      <c r="E259" s="1" t="s">
        <v>16354</v>
      </c>
      <c r="F259" s="1" t="s">
        <v>269</v>
      </c>
      <c r="G259" s="1" t="s">
        <v>5</v>
      </c>
      <c r="H259" s="1" t="s">
        <v>16355</v>
      </c>
      <c r="I259" s="28">
        <f t="shared" si="3"/>
        <v>-2197.9375</v>
      </c>
      <c r="J259" s="1">
        <v>-351.67</v>
      </c>
      <c r="K259" s="4" t="s">
        <v>6148</v>
      </c>
    </row>
    <row r="260" spans="1:11" hidden="1">
      <c r="A260" s="1" t="s">
        <v>879</v>
      </c>
      <c r="B260" s="13">
        <v>41843</v>
      </c>
      <c r="C260" s="1" t="s">
        <v>6451</v>
      </c>
      <c r="D260" s="1">
        <v>1</v>
      </c>
      <c r="E260" s="1" t="s">
        <v>16356</v>
      </c>
      <c r="F260" s="1" t="s">
        <v>58</v>
      </c>
      <c r="G260" s="1" t="s">
        <v>10</v>
      </c>
      <c r="H260" s="1" t="s">
        <v>16347</v>
      </c>
      <c r="I260" s="28">
        <f t="shared" si="3"/>
        <v>2413.8125</v>
      </c>
      <c r="J260" s="1">
        <v>386.21</v>
      </c>
      <c r="K260" s="4" t="s">
        <v>6138</v>
      </c>
    </row>
    <row r="261" spans="1:11" hidden="1">
      <c r="A261" s="1" t="s">
        <v>4116</v>
      </c>
      <c r="B261" s="13">
        <v>41843</v>
      </c>
      <c r="C261" s="1" t="s">
        <v>16309</v>
      </c>
      <c r="D261" s="1">
        <v>1</v>
      </c>
      <c r="E261" s="1" t="s">
        <v>16357</v>
      </c>
      <c r="F261" s="1" t="s">
        <v>58</v>
      </c>
      <c r="G261" s="1" t="s">
        <v>10</v>
      </c>
      <c r="H261" s="1" t="s">
        <v>16311</v>
      </c>
      <c r="I261" s="28">
        <f t="shared" si="3"/>
        <v>2413.8125</v>
      </c>
      <c r="J261" s="1">
        <v>386.21</v>
      </c>
      <c r="K261" s="4" t="s">
        <v>6138</v>
      </c>
    </row>
    <row r="262" spans="1:11" hidden="1">
      <c r="A262" s="1" t="s">
        <v>4131</v>
      </c>
      <c r="B262" s="13">
        <v>41843</v>
      </c>
      <c r="C262" s="1" t="s">
        <v>16359</v>
      </c>
      <c r="D262" s="1">
        <v>1</v>
      </c>
      <c r="E262" s="1" t="s">
        <v>16360</v>
      </c>
      <c r="F262" s="1" t="s">
        <v>9</v>
      </c>
      <c r="G262" s="1" t="s">
        <v>10</v>
      </c>
      <c r="H262" s="1" t="s">
        <v>7360</v>
      </c>
      <c r="I262" s="28">
        <f t="shared" si="3"/>
        <v>319827.5625</v>
      </c>
      <c r="J262" s="14">
        <v>51172.41</v>
      </c>
      <c r="K262" s="4" t="s">
        <v>6142</v>
      </c>
    </row>
    <row r="263" spans="1:11" hidden="1">
      <c r="A263" s="1" t="s">
        <v>4141</v>
      </c>
      <c r="B263" s="13">
        <v>41843</v>
      </c>
      <c r="C263" s="1" t="s">
        <v>16361</v>
      </c>
      <c r="D263" s="1">
        <v>1</v>
      </c>
      <c r="E263" s="1" t="s">
        <v>16362</v>
      </c>
      <c r="F263" s="1" t="s">
        <v>9</v>
      </c>
      <c r="G263" s="1" t="s">
        <v>103</v>
      </c>
      <c r="H263" s="1" t="s">
        <v>16363</v>
      </c>
      <c r="I263" s="28">
        <f t="shared" si="3"/>
        <v>373017.25</v>
      </c>
      <c r="J263" s="14">
        <v>59682.76</v>
      </c>
      <c r="K263" s="4" t="s">
        <v>6142</v>
      </c>
    </row>
    <row r="264" spans="1:11" hidden="1">
      <c r="A264" s="1" t="s">
        <v>12331</v>
      </c>
      <c r="B264" s="13">
        <v>41843</v>
      </c>
      <c r="C264" s="1" t="s">
        <v>16364</v>
      </c>
      <c r="D264" s="1">
        <v>1</v>
      </c>
      <c r="E264" s="1" t="s">
        <v>16365</v>
      </c>
      <c r="F264" s="1" t="s">
        <v>9</v>
      </c>
      <c r="G264" s="1" t="s">
        <v>10</v>
      </c>
      <c r="H264" s="1" t="s">
        <v>16366</v>
      </c>
      <c r="I264" s="28">
        <f t="shared" si="3"/>
        <v>319827.5625</v>
      </c>
      <c r="J264" s="14">
        <v>51172.41</v>
      </c>
      <c r="K264" s="4" t="s">
        <v>6142</v>
      </c>
    </row>
    <row r="265" spans="1:11" hidden="1">
      <c r="A265" s="1" t="s">
        <v>16367</v>
      </c>
      <c r="B265" s="13">
        <v>41843</v>
      </c>
      <c r="C265" s="1" t="s">
        <v>16262</v>
      </c>
      <c r="D265" s="1">
        <v>1</v>
      </c>
      <c r="E265" s="1" t="s">
        <v>16368</v>
      </c>
      <c r="F265" s="1" t="s">
        <v>269</v>
      </c>
      <c r="G265" s="1" t="s">
        <v>5</v>
      </c>
      <c r="H265" s="1" t="s">
        <v>16369</v>
      </c>
      <c r="I265" s="28">
        <f t="shared" si="3"/>
        <v>-907.0625</v>
      </c>
      <c r="J265" s="1">
        <v>-145.13</v>
      </c>
      <c r="K265" s="4" t="s">
        <v>6148</v>
      </c>
    </row>
    <row r="266" spans="1:11" hidden="1">
      <c r="A266" s="1" t="s">
        <v>5808</v>
      </c>
      <c r="B266" s="13">
        <v>41844</v>
      </c>
      <c r="C266" s="1" t="s">
        <v>16359</v>
      </c>
      <c r="D266" s="1">
        <v>1</v>
      </c>
      <c r="E266" s="1" t="s">
        <v>16370</v>
      </c>
      <c r="F266" s="1" t="s">
        <v>70</v>
      </c>
      <c r="G266" s="1" t="s">
        <v>10</v>
      </c>
      <c r="H266" s="1" t="s">
        <v>7360</v>
      </c>
      <c r="I266" s="28">
        <f t="shared" ref="I266:I329" si="4">J266*100/16</f>
        <v>-319827.5625</v>
      </c>
      <c r="J266" s="14">
        <v>-51172.41</v>
      </c>
      <c r="K266" s="4" t="s">
        <v>6142</v>
      </c>
    </row>
    <row r="267" spans="1:11" hidden="1">
      <c r="A267" s="1" t="s">
        <v>980</v>
      </c>
      <c r="B267" s="13">
        <v>41844</v>
      </c>
      <c r="C267" s="1" t="s">
        <v>16359</v>
      </c>
      <c r="D267" s="1">
        <v>1</v>
      </c>
      <c r="E267" s="1" t="s">
        <v>16371</v>
      </c>
      <c r="F267" s="1" t="s">
        <v>9</v>
      </c>
      <c r="G267" s="1" t="s">
        <v>10</v>
      </c>
      <c r="H267" s="1" t="s">
        <v>7360</v>
      </c>
      <c r="I267" s="28">
        <f t="shared" si="4"/>
        <v>319827.5625</v>
      </c>
      <c r="J267" s="14">
        <v>51172.41</v>
      </c>
      <c r="K267" s="4" t="s">
        <v>6142</v>
      </c>
    </row>
    <row r="268" spans="1:11" hidden="1">
      <c r="A268" t="s">
        <v>8589</v>
      </c>
      <c r="B268" s="3">
        <v>41844</v>
      </c>
      <c r="C268" t="s">
        <v>17002</v>
      </c>
      <c r="D268">
        <v>2</v>
      </c>
      <c r="E268" t="s">
        <v>17003</v>
      </c>
      <c r="F268" t="s">
        <v>1542</v>
      </c>
      <c r="G268" t="s">
        <v>13</v>
      </c>
      <c r="H268" t="s">
        <v>88</v>
      </c>
      <c r="I268" s="28">
        <f t="shared" si="4"/>
        <v>60.5</v>
      </c>
      <c r="J268">
        <v>9.68</v>
      </c>
      <c r="K268" s="4" t="s">
        <v>6145</v>
      </c>
    </row>
    <row r="269" spans="1:11" hidden="1">
      <c r="A269" t="s">
        <v>996</v>
      </c>
      <c r="B269" s="3">
        <v>41844</v>
      </c>
      <c r="C269" t="s">
        <v>17004</v>
      </c>
      <c r="D269">
        <v>2</v>
      </c>
      <c r="E269" t="s">
        <v>17005</v>
      </c>
      <c r="F269" t="s">
        <v>1542</v>
      </c>
      <c r="G269" t="s">
        <v>13</v>
      </c>
      <c r="H269" t="s">
        <v>88</v>
      </c>
      <c r="I269" s="28">
        <f t="shared" si="4"/>
        <v>60.5</v>
      </c>
      <c r="J269">
        <v>9.68</v>
      </c>
      <c r="K269" s="4" t="s">
        <v>6145</v>
      </c>
    </row>
    <row r="270" spans="1:11" hidden="1">
      <c r="A270" t="s">
        <v>8590</v>
      </c>
      <c r="B270" s="3">
        <v>41844</v>
      </c>
      <c r="C270" t="s">
        <v>17006</v>
      </c>
      <c r="D270">
        <v>2</v>
      </c>
      <c r="E270" t="s">
        <v>17007</v>
      </c>
      <c r="F270" t="s">
        <v>1455</v>
      </c>
      <c r="G270" t="s">
        <v>13</v>
      </c>
      <c r="H270" t="s">
        <v>88</v>
      </c>
      <c r="I270" s="28">
        <f t="shared" si="4"/>
        <v>55.000000000000007</v>
      </c>
      <c r="J270">
        <v>8.8000000000000007</v>
      </c>
      <c r="K270" s="4" t="s">
        <v>6145</v>
      </c>
    </row>
    <row r="271" spans="1:11" hidden="1">
      <c r="A271" t="s">
        <v>5885</v>
      </c>
      <c r="B271" s="3">
        <v>41844</v>
      </c>
      <c r="C271" t="s">
        <v>17008</v>
      </c>
      <c r="D271">
        <v>2</v>
      </c>
      <c r="E271" t="s">
        <v>17009</v>
      </c>
      <c r="F271" t="s">
        <v>1455</v>
      </c>
      <c r="G271" t="s">
        <v>13</v>
      </c>
      <c r="H271" t="s">
        <v>88</v>
      </c>
      <c r="I271" s="28">
        <f t="shared" si="4"/>
        <v>110.00000000000001</v>
      </c>
      <c r="J271">
        <v>17.600000000000001</v>
      </c>
      <c r="K271" s="4" t="s">
        <v>6145</v>
      </c>
    </row>
    <row r="272" spans="1:11" hidden="1">
      <c r="A272" s="1" t="s">
        <v>5891</v>
      </c>
      <c r="B272" s="13">
        <v>41844</v>
      </c>
      <c r="C272" s="1" t="s">
        <v>16158</v>
      </c>
      <c r="D272" s="1">
        <v>1</v>
      </c>
      <c r="E272" s="1" t="s">
        <v>16372</v>
      </c>
      <c r="F272" s="1" t="s">
        <v>54</v>
      </c>
      <c r="G272" s="1" t="s">
        <v>10</v>
      </c>
      <c r="H272" s="1" t="s">
        <v>735</v>
      </c>
      <c r="I272" s="28">
        <f t="shared" si="4"/>
        <v>156573.6875</v>
      </c>
      <c r="J272" s="14">
        <v>25051.79</v>
      </c>
      <c r="K272" s="4" t="s">
        <v>6143</v>
      </c>
    </row>
    <row r="273" spans="1:11" hidden="1">
      <c r="A273" s="1" t="s">
        <v>5894</v>
      </c>
      <c r="B273" s="13">
        <v>41844</v>
      </c>
      <c r="C273" s="1" t="s">
        <v>16373</v>
      </c>
      <c r="D273" s="1">
        <v>1</v>
      </c>
      <c r="E273" s="1" t="s">
        <v>16374</v>
      </c>
      <c r="F273" s="1" t="s">
        <v>54</v>
      </c>
      <c r="G273" s="1" t="s">
        <v>10</v>
      </c>
      <c r="H273" s="1" t="s">
        <v>16375</v>
      </c>
      <c r="I273" s="28">
        <f t="shared" si="4"/>
        <v>342833.875</v>
      </c>
      <c r="J273" s="14">
        <v>54853.42</v>
      </c>
      <c r="K273" s="4" t="s">
        <v>6143</v>
      </c>
    </row>
    <row r="274" spans="1:11" hidden="1">
      <c r="A274" s="1" t="s">
        <v>1016</v>
      </c>
      <c r="B274" s="13">
        <v>41844</v>
      </c>
      <c r="C274" s="1" t="s">
        <v>16237</v>
      </c>
      <c r="D274" s="1">
        <v>1</v>
      </c>
      <c r="E274" s="1" t="s">
        <v>16376</v>
      </c>
      <c r="F274" s="1" t="s">
        <v>70</v>
      </c>
      <c r="G274" s="1" t="s">
        <v>10</v>
      </c>
      <c r="H274" s="1" t="s">
        <v>13705</v>
      </c>
      <c r="I274" s="28">
        <f t="shared" si="4"/>
        <v>-188793.125</v>
      </c>
      <c r="J274" s="14">
        <v>-30206.9</v>
      </c>
      <c r="K274" s="4" t="s">
        <v>6142</v>
      </c>
    </row>
    <row r="275" spans="1:11" hidden="1">
      <c r="A275" s="1" t="s">
        <v>9819</v>
      </c>
      <c r="B275" s="13">
        <v>41844</v>
      </c>
      <c r="C275" s="1" t="s">
        <v>16377</v>
      </c>
      <c r="D275" s="1">
        <v>1</v>
      </c>
      <c r="E275" s="1" t="s">
        <v>16378</v>
      </c>
      <c r="F275" s="1" t="s">
        <v>9</v>
      </c>
      <c r="G275" s="1" t="s">
        <v>10</v>
      </c>
      <c r="H275" s="1" t="s">
        <v>13705</v>
      </c>
      <c r="I275" s="28">
        <f t="shared" si="4"/>
        <v>188793.125</v>
      </c>
      <c r="J275" s="14">
        <v>30206.9</v>
      </c>
      <c r="K275" s="4" t="s">
        <v>6142</v>
      </c>
    </row>
    <row r="276" spans="1:11" hidden="1">
      <c r="A276" s="1" t="s">
        <v>9825</v>
      </c>
      <c r="B276" s="13">
        <v>41844</v>
      </c>
      <c r="C276" s="1" t="s">
        <v>16237</v>
      </c>
      <c r="D276" s="1">
        <v>1</v>
      </c>
      <c r="E276" s="1" t="s">
        <v>16379</v>
      </c>
      <c r="F276" s="1" t="s">
        <v>54</v>
      </c>
      <c r="G276" s="1" t="s">
        <v>10</v>
      </c>
      <c r="H276" s="1" t="s">
        <v>266</v>
      </c>
      <c r="I276" s="28">
        <f t="shared" si="4"/>
        <v>174075.25</v>
      </c>
      <c r="J276" s="14">
        <v>27852.04</v>
      </c>
      <c r="K276" s="4" t="s">
        <v>6143</v>
      </c>
    </row>
    <row r="277" spans="1:11" hidden="1">
      <c r="A277" t="s">
        <v>1021</v>
      </c>
      <c r="B277" s="3">
        <v>41844</v>
      </c>
      <c r="C277" t="s">
        <v>17010</v>
      </c>
      <c r="D277">
        <v>2</v>
      </c>
      <c r="E277" t="s">
        <v>17011</v>
      </c>
      <c r="F277" t="s">
        <v>1637</v>
      </c>
      <c r="G277" t="s">
        <v>13</v>
      </c>
      <c r="H277" t="s">
        <v>5966</v>
      </c>
      <c r="I277" s="28">
        <f t="shared" si="4"/>
        <v>-1155.1875</v>
      </c>
      <c r="J277">
        <v>-184.83</v>
      </c>
      <c r="K277" s="4" t="s">
        <v>6145</v>
      </c>
    </row>
    <row r="278" spans="1:11" hidden="1">
      <c r="A278" s="1" t="s">
        <v>8594</v>
      </c>
      <c r="B278" s="13">
        <v>41844</v>
      </c>
      <c r="C278" s="1" t="s">
        <v>16380</v>
      </c>
      <c r="D278" s="1">
        <v>1</v>
      </c>
      <c r="E278" s="1" t="s">
        <v>16381</v>
      </c>
      <c r="F278" s="1" t="s">
        <v>9</v>
      </c>
      <c r="G278" s="1" t="s">
        <v>10</v>
      </c>
      <c r="H278" s="1" t="s">
        <v>16382</v>
      </c>
      <c r="I278" s="28">
        <f t="shared" si="4"/>
        <v>405172.4375</v>
      </c>
      <c r="J278" s="14">
        <v>64827.59</v>
      </c>
      <c r="K278" s="4" t="s">
        <v>6142</v>
      </c>
    </row>
    <row r="279" spans="1:11" hidden="1">
      <c r="A279" s="1" t="s">
        <v>16383</v>
      </c>
      <c r="B279" s="13">
        <v>41844</v>
      </c>
      <c r="C279" s="1" t="s">
        <v>16182</v>
      </c>
      <c r="D279" s="1">
        <v>1</v>
      </c>
      <c r="E279" s="1" t="s">
        <v>16384</v>
      </c>
      <c r="F279" s="1" t="s">
        <v>70</v>
      </c>
      <c r="G279" s="1" t="s">
        <v>10</v>
      </c>
      <c r="H279" s="1" t="s">
        <v>16184</v>
      </c>
      <c r="I279" s="28">
        <f t="shared" si="4"/>
        <v>-180689.625</v>
      </c>
      <c r="J279" s="14">
        <v>-28910.34</v>
      </c>
      <c r="K279" s="4" t="s">
        <v>6142</v>
      </c>
    </row>
    <row r="280" spans="1:11" hidden="1">
      <c r="A280" s="1" t="s">
        <v>16385</v>
      </c>
      <c r="B280" s="13">
        <v>41844</v>
      </c>
      <c r="C280" s="1" t="s">
        <v>16386</v>
      </c>
      <c r="D280" s="1">
        <v>1</v>
      </c>
      <c r="E280" s="1" t="s">
        <v>16387</v>
      </c>
      <c r="F280" s="1" t="s">
        <v>9</v>
      </c>
      <c r="G280" s="1" t="s">
        <v>10</v>
      </c>
      <c r="H280" s="1" t="s">
        <v>16184</v>
      </c>
      <c r="I280" s="28">
        <f t="shared" si="4"/>
        <v>180689.625</v>
      </c>
      <c r="J280" s="14">
        <v>28910.34</v>
      </c>
      <c r="K280" s="4" t="s">
        <v>6142</v>
      </c>
    </row>
    <row r="281" spans="1:11" hidden="1">
      <c r="A281" s="1" t="s">
        <v>12343</v>
      </c>
      <c r="B281" s="13">
        <v>41844</v>
      </c>
      <c r="C281" s="1" t="s">
        <v>16182</v>
      </c>
      <c r="D281" s="1">
        <v>1</v>
      </c>
      <c r="E281" s="1" t="s">
        <v>16388</v>
      </c>
      <c r="F281" s="1" t="s">
        <v>9</v>
      </c>
      <c r="G281" s="1" t="s">
        <v>10</v>
      </c>
      <c r="H281" s="1" t="s">
        <v>16389</v>
      </c>
      <c r="I281" s="28">
        <f t="shared" si="4"/>
        <v>180689.625</v>
      </c>
      <c r="J281" s="14">
        <v>28910.34</v>
      </c>
      <c r="K281" s="4" t="s">
        <v>6142</v>
      </c>
    </row>
    <row r="282" spans="1:11" hidden="1">
      <c r="A282" s="1" t="s">
        <v>16391</v>
      </c>
      <c r="B282" s="13">
        <v>41845</v>
      </c>
      <c r="C282" s="1" t="s">
        <v>11817</v>
      </c>
      <c r="D282" s="1">
        <v>1</v>
      </c>
      <c r="E282" s="1" t="s">
        <v>16392</v>
      </c>
      <c r="F282" s="1" t="s">
        <v>70</v>
      </c>
      <c r="G282" s="1" t="s">
        <v>10</v>
      </c>
      <c r="H282" s="1" t="s">
        <v>14090</v>
      </c>
      <c r="I282" s="28">
        <f t="shared" si="4"/>
        <v>-194655.1875</v>
      </c>
      <c r="J282" s="14">
        <v>-31144.83</v>
      </c>
      <c r="K282" s="4" t="s">
        <v>6142</v>
      </c>
    </row>
    <row r="283" spans="1:11" hidden="1">
      <c r="A283" s="1" t="s">
        <v>14013</v>
      </c>
      <c r="B283" s="13">
        <v>41845</v>
      </c>
      <c r="C283" s="1" t="s">
        <v>16393</v>
      </c>
      <c r="D283" s="1">
        <v>1</v>
      </c>
      <c r="E283" s="1" t="s">
        <v>16394</v>
      </c>
      <c r="F283" s="1" t="s">
        <v>9</v>
      </c>
      <c r="G283" s="1" t="s">
        <v>10</v>
      </c>
      <c r="H283" s="1" t="s">
        <v>14090</v>
      </c>
      <c r="I283" s="28">
        <f t="shared" si="4"/>
        <v>190344.8125</v>
      </c>
      <c r="J283" s="14">
        <v>30455.17</v>
      </c>
      <c r="K283" s="4" t="s">
        <v>6142</v>
      </c>
    </row>
    <row r="284" spans="1:11" hidden="1">
      <c r="A284" s="1" t="s">
        <v>16395</v>
      </c>
      <c r="B284" s="13">
        <v>41845</v>
      </c>
      <c r="C284" s="1" t="s">
        <v>11817</v>
      </c>
      <c r="D284" s="1">
        <v>1</v>
      </c>
      <c r="E284" s="1" t="s">
        <v>16396</v>
      </c>
      <c r="F284" s="1" t="s">
        <v>9</v>
      </c>
      <c r="G284" s="1" t="s">
        <v>10</v>
      </c>
      <c r="H284" s="1" t="s">
        <v>16397</v>
      </c>
      <c r="I284" s="28">
        <f t="shared" si="4"/>
        <v>190344.8125</v>
      </c>
      <c r="J284" s="14">
        <v>30455.17</v>
      </c>
      <c r="K284" s="4" t="s">
        <v>6142</v>
      </c>
    </row>
    <row r="285" spans="1:11" hidden="1">
      <c r="A285" s="1" t="s">
        <v>1056</v>
      </c>
      <c r="B285" s="13">
        <v>41845</v>
      </c>
      <c r="C285" s="1" t="s">
        <v>16398</v>
      </c>
      <c r="D285" s="1">
        <v>1</v>
      </c>
      <c r="E285" s="1" t="s">
        <v>16399</v>
      </c>
      <c r="F285" s="1" t="s">
        <v>9</v>
      </c>
      <c r="G285" s="1" t="s">
        <v>10</v>
      </c>
      <c r="H285" s="1" t="s">
        <v>16400</v>
      </c>
      <c r="I285" s="28">
        <f t="shared" si="4"/>
        <v>153620.6875</v>
      </c>
      <c r="J285" s="14">
        <v>24579.31</v>
      </c>
      <c r="K285" s="4" t="s">
        <v>6142</v>
      </c>
    </row>
    <row r="286" spans="1:11" hidden="1">
      <c r="A286" s="1" t="s">
        <v>1059</v>
      </c>
      <c r="B286" s="13">
        <v>41845</v>
      </c>
      <c r="C286" s="1" t="s">
        <v>16401</v>
      </c>
      <c r="D286" s="1">
        <v>1</v>
      </c>
      <c r="E286" s="1" t="s">
        <v>16402</v>
      </c>
      <c r="F286" s="1" t="s">
        <v>54</v>
      </c>
      <c r="G286" s="1" t="s">
        <v>10</v>
      </c>
      <c r="H286" s="1" t="s">
        <v>13602</v>
      </c>
      <c r="I286" s="28">
        <f t="shared" si="4"/>
        <v>139737.5</v>
      </c>
      <c r="J286" s="14">
        <v>22358</v>
      </c>
      <c r="K286" s="4" t="s">
        <v>6143</v>
      </c>
    </row>
    <row r="287" spans="1:11" hidden="1">
      <c r="A287" s="1" t="s">
        <v>9270</v>
      </c>
      <c r="B287" s="13">
        <v>41845</v>
      </c>
      <c r="C287" s="1" t="s">
        <v>16403</v>
      </c>
      <c r="D287" s="1">
        <v>1</v>
      </c>
      <c r="E287" s="1" t="s">
        <v>16404</v>
      </c>
      <c r="F287" s="1" t="s">
        <v>9</v>
      </c>
      <c r="G287" s="1" t="s">
        <v>10</v>
      </c>
      <c r="H287" s="1" t="s">
        <v>11259</v>
      </c>
      <c r="I287" s="28">
        <f t="shared" si="4"/>
        <v>203362.0625</v>
      </c>
      <c r="J287" s="14">
        <v>32537.93</v>
      </c>
      <c r="K287" s="4" t="s">
        <v>6142</v>
      </c>
    </row>
    <row r="288" spans="1:11" hidden="1">
      <c r="A288" s="1" t="s">
        <v>9272</v>
      </c>
      <c r="B288" s="13">
        <v>41845</v>
      </c>
      <c r="C288" s="1" t="s">
        <v>16405</v>
      </c>
      <c r="D288" s="1">
        <v>2</v>
      </c>
      <c r="E288" s="1" t="s">
        <v>16406</v>
      </c>
      <c r="F288" s="1" t="s">
        <v>37</v>
      </c>
      <c r="G288" s="1" t="s">
        <v>38</v>
      </c>
      <c r="H288" s="1" t="s">
        <v>39</v>
      </c>
      <c r="I288" s="28">
        <f t="shared" si="4"/>
        <v>528</v>
      </c>
      <c r="J288" s="1">
        <v>84.48</v>
      </c>
      <c r="K288" s="4" t="s">
        <v>6145</v>
      </c>
    </row>
    <row r="289" spans="1:11" hidden="1">
      <c r="A289" s="1" t="s">
        <v>14055</v>
      </c>
      <c r="B289" s="13">
        <v>41845</v>
      </c>
      <c r="C289" s="1" t="s">
        <v>16407</v>
      </c>
      <c r="D289" s="1">
        <v>2</v>
      </c>
      <c r="E289" s="1" t="s">
        <v>16408</v>
      </c>
      <c r="F289" s="1" t="s">
        <v>37</v>
      </c>
      <c r="G289" s="1" t="s">
        <v>38</v>
      </c>
      <c r="H289" s="1" t="s">
        <v>39</v>
      </c>
      <c r="I289" s="28">
        <f t="shared" si="4"/>
        <v>450.875</v>
      </c>
      <c r="J289" s="1">
        <v>72.14</v>
      </c>
      <c r="K289" s="4" t="s">
        <v>6145</v>
      </c>
    </row>
    <row r="290" spans="1:11" hidden="1">
      <c r="A290" s="1" t="s">
        <v>16409</v>
      </c>
      <c r="B290" s="13">
        <v>41845</v>
      </c>
      <c r="C290" s="1" t="s">
        <v>16410</v>
      </c>
      <c r="D290" s="1">
        <v>2</v>
      </c>
      <c r="E290" s="1" t="s">
        <v>16411</v>
      </c>
      <c r="F290" s="1" t="s">
        <v>37</v>
      </c>
      <c r="G290" s="1" t="s">
        <v>38</v>
      </c>
      <c r="H290" s="1" t="s">
        <v>39</v>
      </c>
      <c r="I290" s="28">
        <f t="shared" si="4"/>
        <v>1299.625</v>
      </c>
      <c r="J290" s="1">
        <v>207.94</v>
      </c>
      <c r="K290" s="4" t="s">
        <v>6145</v>
      </c>
    </row>
    <row r="291" spans="1:11" hidden="1">
      <c r="A291" s="1" t="s">
        <v>4217</v>
      </c>
      <c r="B291" s="13">
        <v>41845</v>
      </c>
      <c r="C291" s="1" t="s">
        <v>16412</v>
      </c>
      <c r="D291" s="1">
        <v>2</v>
      </c>
      <c r="E291" s="1" t="s">
        <v>16413</v>
      </c>
      <c r="F291" s="1" t="s">
        <v>37</v>
      </c>
      <c r="G291" s="1" t="s">
        <v>38</v>
      </c>
      <c r="H291" s="1" t="s">
        <v>39</v>
      </c>
      <c r="I291" s="28">
        <f t="shared" si="4"/>
        <v>673.8125</v>
      </c>
      <c r="J291" s="1">
        <v>107.81</v>
      </c>
      <c r="K291" s="4" t="s">
        <v>6145</v>
      </c>
    </row>
    <row r="292" spans="1:11" hidden="1">
      <c r="A292" s="1" t="s">
        <v>4220</v>
      </c>
      <c r="B292" s="13">
        <v>41845</v>
      </c>
      <c r="C292" s="1" t="s">
        <v>16414</v>
      </c>
      <c r="D292" s="1">
        <v>2</v>
      </c>
      <c r="E292" s="1" t="s">
        <v>16415</v>
      </c>
      <c r="F292" s="1" t="s">
        <v>37</v>
      </c>
      <c r="G292" s="1" t="s">
        <v>38</v>
      </c>
      <c r="H292" s="1" t="s">
        <v>39</v>
      </c>
      <c r="I292" s="28">
        <f t="shared" si="4"/>
        <v>673.8125</v>
      </c>
      <c r="J292" s="1">
        <v>107.81</v>
      </c>
      <c r="K292" s="4" t="s">
        <v>6145</v>
      </c>
    </row>
    <row r="293" spans="1:11" hidden="1">
      <c r="A293" s="1" t="s">
        <v>4223</v>
      </c>
      <c r="B293" s="13">
        <v>41845</v>
      </c>
      <c r="C293" s="1" t="s">
        <v>16416</v>
      </c>
      <c r="D293" s="1">
        <v>2</v>
      </c>
      <c r="E293" s="1" t="s">
        <v>16417</v>
      </c>
      <c r="F293" s="1" t="s">
        <v>37</v>
      </c>
      <c r="G293" s="1" t="s">
        <v>38</v>
      </c>
      <c r="H293" s="1" t="s">
        <v>39</v>
      </c>
      <c r="I293" s="28">
        <f t="shared" si="4"/>
        <v>673.8125</v>
      </c>
      <c r="J293" s="1">
        <v>107.81</v>
      </c>
      <c r="K293" s="4" t="s">
        <v>6145</v>
      </c>
    </row>
    <row r="294" spans="1:11" hidden="1">
      <c r="A294" s="1" t="s">
        <v>4226</v>
      </c>
      <c r="B294" s="13">
        <v>41845</v>
      </c>
      <c r="C294" s="1" t="s">
        <v>16418</v>
      </c>
      <c r="D294" s="1">
        <v>2</v>
      </c>
      <c r="E294" s="1" t="s">
        <v>16419</v>
      </c>
      <c r="F294" s="1" t="s">
        <v>37</v>
      </c>
      <c r="G294" s="1" t="s">
        <v>38</v>
      </c>
      <c r="H294" s="1" t="s">
        <v>39</v>
      </c>
      <c r="I294" s="28">
        <f t="shared" si="4"/>
        <v>938.00000000000011</v>
      </c>
      <c r="J294" s="1">
        <v>150.08000000000001</v>
      </c>
      <c r="K294" s="4" t="s">
        <v>6145</v>
      </c>
    </row>
    <row r="295" spans="1:11" hidden="1">
      <c r="A295" s="1" t="s">
        <v>11699</v>
      </c>
      <c r="B295" s="13">
        <v>41845</v>
      </c>
      <c r="C295" s="1" t="s">
        <v>16420</v>
      </c>
      <c r="D295" s="1">
        <v>2</v>
      </c>
      <c r="E295" s="1" t="s">
        <v>16421</v>
      </c>
      <c r="F295" s="1" t="s">
        <v>37</v>
      </c>
      <c r="G295" s="1" t="s">
        <v>38</v>
      </c>
      <c r="H295" s="1" t="s">
        <v>39</v>
      </c>
      <c r="I295" s="28">
        <f t="shared" si="4"/>
        <v>1938.25</v>
      </c>
      <c r="J295" s="1">
        <v>310.12</v>
      </c>
      <c r="K295" s="4" t="s">
        <v>6145</v>
      </c>
    </row>
    <row r="296" spans="1:11" hidden="1">
      <c r="A296" s="1" t="s">
        <v>11702</v>
      </c>
      <c r="B296" s="13">
        <v>41845</v>
      </c>
      <c r="C296" s="1" t="s">
        <v>16422</v>
      </c>
      <c r="D296" s="1">
        <v>2</v>
      </c>
      <c r="E296" s="1" t="s">
        <v>16423</v>
      </c>
      <c r="F296" s="1" t="s">
        <v>37</v>
      </c>
      <c r="G296" s="1" t="s">
        <v>38</v>
      </c>
      <c r="H296" s="1" t="s">
        <v>39</v>
      </c>
      <c r="I296" s="28">
        <f t="shared" si="4"/>
        <v>78</v>
      </c>
      <c r="J296" s="1">
        <v>12.48</v>
      </c>
      <c r="K296" s="4" t="s">
        <v>6145</v>
      </c>
    </row>
    <row r="297" spans="1:11" hidden="1">
      <c r="A297" s="1" t="s">
        <v>11704</v>
      </c>
      <c r="B297" s="13">
        <v>41845</v>
      </c>
      <c r="C297" s="1" t="s">
        <v>16424</v>
      </c>
      <c r="D297" s="1">
        <v>2</v>
      </c>
      <c r="E297" s="1" t="s">
        <v>16425</v>
      </c>
      <c r="F297" s="1" t="s">
        <v>37</v>
      </c>
      <c r="G297" s="1" t="s">
        <v>38</v>
      </c>
      <c r="H297" s="1" t="s">
        <v>39</v>
      </c>
      <c r="I297" s="28">
        <f t="shared" si="4"/>
        <v>1487.3125</v>
      </c>
      <c r="J297" s="1">
        <v>237.97</v>
      </c>
      <c r="K297" s="4" t="s">
        <v>6145</v>
      </c>
    </row>
    <row r="298" spans="1:11" hidden="1">
      <c r="A298" s="1" t="s">
        <v>4228</v>
      </c>
      <c r="B298" s="13">
        <v>41845</v>
      </c>
      <c r="C298" s="1" t="s">
        <v>16426</v>
      </c>
      <c r="D298" s="1">
        <v>2</v>
      </c>
      <c r="E298" s="1" t="s">
        <v>16427</v>
      </c>
      <c r="F298" s="1" t="s">
        <v>37</v>
      </c>
      <c r="G298" s="1" t="s">
        <v>38</v>
      </c>
      <c r="H298" s="1" t="s">
        <v>39</v>
      </c>
      <c r="I298" s="28">
        <f t="shared" si="4"/>
        <v>2745.125</v>
      </c>
      <c r="J298" s="1">
        <v>439.22</v>
      </c>
      <c r="K298" s="4" t="s">
        <v>6145</v>
      </c>
    </row>
    <row r="299" spans="1:11" hidden="1">
      <c r="A299" s="1" t="s">
        <v>4230</v>
      </c>
      <c r="B299" s="13">
        <v>41845</v>
      </c>
      <c r="C299" s="1" t="s">
        <v>16428</v>
      </c>
      <c r="D299" s="1">
        <v>2</v>
      </c>
      <c r="E299" s="1" t="s">
        <v>16429</v>
      </c>
      <c r="F299" s="1" t="s">
        <v>37</v>
      </c>
      <c r="G299" s="1" t="s">
        <v>38</v>
      </c>
      <c r="H299" s="1" t="s">
        <v>39</v>
      </c>
      <c r="I299" s="28">
        <f t="shared" si="4"/>
        <v>4667.5</v>
      </c>
      <c r="J299" s="1">
        <v>746.8</v>
      </c>
      <c r="K299" s="4" t="s">
        <v>6145</v>
      </c>
    </row>
    <row r="300" spans="1:11" hidden="1">
      <c r="A300" s="1" t="s">
        <v>16430</v>
      </c>
      <c r="B300" s="13">
        <v>41845</v>
      </c>
      <c r="C300" s="1" t="s">
        <v>16431</v>
      </c>
      <c r="D300" s="1">
        <v>2</v>
      </c>
      <c r="E300" s="1" t="s">
        <v>16432</v>
      </c>
      <c r="F300" s="1" t="s">
        <v>37</v>
      </c>
      <c r="G300" s="1" t="s">
        <v>38</v>
      </c>
      <c r="H300" s="1" t="s">
        <v>39</v>
      </c>
      <c r="I300" s="28">
        <f t="shared" si="4"/>
        <v>938.00000000000011</v>
      </c>
      <c r="J300" s="1">
        <v>150.08000000000001</v>
      </c>
      <c r="K300" s="4" t="s">
        <v>6145</v>
      </c>
    </row>
    <row r="301" spans="1:11" hidden="1">
      <c r="A301" s="1" t="s">
        <v>16433</v>
      </c>
      <c r="B301" s="13">
        <v>41846</v>
      </c>
      <c r="C301" s="1" t="s">
        <v>16434</v>
      </c>
      <c r="D301" s="1">
        <v>1</v>
      </c>
      <c r="E301" s="1" t="s">
        <v>16435</v>
      </c>
      <c r="F301" s="1" t="s">
        <v>269</v>
      </c>
      <c r="G301" s="1" t="s">
        <v>5</v>
      </c>
      <c r="H301" s="1" t="s">
        <v>16436</v>
      </c>
      <c r="I301" s="28">
        <f t="shared" si="4"/>
        <v>3620.6874999999995</v>
      </c>
      <c r="J301" s="1">
        <v>579.30999999999995</v>
      </c>
      <c r="K301" s="4" t="s">
        <v>6166</v>
      </c>
    </row>
    <row r="302" spans="1:11" hidden="1">
      <c r="A302" s="1" t="s">
        <v>16437</v>
      </c>
      <c r="B302" s="13">
        <v>41846</v>
      </c>
      <c r="C302" s="1" t="s">
        <v>16438</v>
      </c>
      <c r="D302" s="1">
        <v>1</v>
      </c>
      <c r="E302" s="1" t="s">
        <v>16439</v>
      </c>
      <c r="F302" s="1" t="s">
        <v>269</v>
      </c>
      <c r="G302" s="1" t="s">
        <v>5</v>
      </c>
      <c r="H302" s="1" t="s">
        <v>16440</v>
      </c>
      <c r="I302" s="28">
        <f t="shared" si="4"/>
        <v>3017.25</v>
      </c>
      <c r="J302" s="1">
        <v>482.76</v>
      </c>
      <c r="K302" s="4" t="s">
        <v>6166</v>
      </c>
    </row>
    <row r="303" spans="1:11" hidden="1">
      <c r="A303" s="1" t="s">
        <v>16441</v>
      </c>
      <c r="B303" s="13">
        <v>41846</v>
      </c>
      <c r="C303" s="1" t="s">
        <v>16237</v>
      </c>
      <c r="D303" s="1">
        <v>1</v>
      </c>
      <c r="E303" s="1" t="s">
        <v>16442</v>
      </c>
      <c r="F303" s="1" t="s">
        <v>455</v>
      </c>
      <c r="G303" s="1" t="s">
        <v>10</v>
      </c>
      <c r="H303" s="1" t="s">
        <v>266</v>
      </c>
      <c r="I303" s="28">
        <f t="shared" si="4"/>
        <v>-174075.25</v>
      </c>
      <c r="J303" s="14">
        <v>-27852.04</v>
      </c>
      <c r="K303" s="4" t="s">
        <v>6143</v>
      </c>
    </row>
    <row r="304" spans="1:11" hidden="1">
      <c r="A304" s="1" t="s">
        <v>4238</v>
      </c>
      <c r="B304" s="13">
        <v>41846</v>
      </c>
      <c r="C304" s="1" t="s">
        <v>6441</v>
      </c>
      <c r="D304" s="1">
        <v>1</v>
      </c>
      <c r="E304" s="1" t="s">
        <v>16443</v>
      </c>
      <c r="F304" s="1" t="s">
        <v>70</v>
      </c>
      <c r="G304" s="1" t="s">
        <v>10</v>
      </c>
      <c r="H304" s="1" t="s">
        <v>14185</v>
      </c>
      <c r="I304" s="28">
        <f t="shared" si="4"/>
        <v>-232663.8125</v>
      </c>
      <c r="J304" s="14">
        <v>-37226.21</v>
      </c>
      <c r="K304" s="4" t="s">
        <v>6142</v>
      </c>
    </row>
    <row r="305" spans="1:11" hidden="1">
      <c r="A305" s="1" t="s">
        <v>14060</v>
      </c>
      <c r="B305" s="13">
        <v>41846</v>
      </c>
      <c r="C305" s="1" t="s">
        <v>9364</v>
      </c>
      <c r="D305" s="1">
        <v>1</v>
      </c>
      <c r="E305" s="1" t="s">
        <v>16444</v>
      </c>
      <c r="F305" s="1" t="s">
        <v>70</v>
      </c>
      <c r="G305" s="1" t="s">
        <v>10</v>
      </c>
      <c r="H305" s="1" t="s">
        <v>9187</v>
      </c>
      <c r="I305" s="28">
        <f t="shared" si="4"/>
        <v>-206801.75</v>
      </c>
      <c r="J305" s="14">
        <v>-33088.28</v>
      </c>
      <c r="K305" s="4" t="s">
        <v>6142</v>
      </c>
    </row>
    <row r="306" spans="1:11" hidden="1">
      <c r="A306" s="1" t="s">
        <v>6045</v>
      </c>
      <c r="B306" s="13">
        <v>41846</v>
      </c>
      <c r="C306" s="1" t="s">
        <v>9364</v>
      </c>
      <c r="D306" s="1">
        <v>1</v>
      </c>
      <c r="E306" s="1" t="s">
        <v>16445</v>
      </c>
      <c r="F306" s="1" t="s">
        <v>9</v>
      </c>
      <c r="G306" s="1" t="s">
        <v>10</v>
      </c>
      <c r="H306" s="1" t="s">
        <v>14185</v>
      </c>
      <c r="I306" s="28">
        <f t="shared" si="4"/>
        <v>198181.0625</v>
      </c>
      <c r="J306" s="14">
        <v>31708.97</v>
      </c>
      <c r="K306" s="4" t="s">
        <v>6142</v>
      </c>
    </row>
    <row r="307" spans="1:11">
      <c r="A307" t="s">
        <v>1112</v>
      </c>
      <c r="B307" s="3">
        <v>41846</v>
      </c>
      <c r="C307" t="s">
        <v>17012</v>
      </c>
      <c r="D307">
        <v>1</v>
      </c>
      <c r="E307" t="s">
        <v>17013</v>
      </c>
      <c r="F307" t="s">
        <v>9</v>
      </c>
      <c r="G307" t="s">
        <v>10</v>
      </c>
      <c r="H307" t="s">
        <v>17014</v>
      </c>
      <c r="I307" s="28">
        <f t="shared" si="4"/>
        <v>26293.124999999996</v>
      </c>
      <c r="J307" s="4">
        <v>4206.8999999999996</v>
      </c>
      <c r="K307" s="4" t="s">
        <v>6141</v>
      </c>
    </row>
    <row r="308" spans="1:11" hidden="1">
      <c r="A308" s="1" t="s">
        <v>16446</v>
      </c>
      <c r="B308" s="13">
        <v>41846</v>
      </c>
      <c r="C308" s="1" t="s">
        <v>16447</v>
      </c>
      <c r="D308" s="1">
        <v>1</v>
      </c>
      <c r="E308" s="1" t="s">
        <v>16448</v>
      </c>
      <c r="F308" s="1" t="s">
        <v>9</v>
      </c>
      <c r="G308" s="1" t="s">
        <v>10</v>
      </c>
      <c r="H308" s="1" t="s">
        <v>16449</v>
      </c>
      <c r="I308" s="28">
        <f t="shared" si="4"/>
        <v>534396.5625</v>
      </c>
      <c r="J308" s="14">
        <v>85503.45</v>
      </c>
      <c r="K308" s="4" t="s">
        <v>6142</v>
      </c>
    </row>
    <row r="309" spans="1:11" hidden="1">
      <c r="A309" s="1" t="s">
        <v>1133</v>
      </c>
      <c r="B309" s="13">
        <v>41848</v>
      </c>
      <c r="C309" s="1" t="s">
        <v>16450</v>
      </c>
      <c r="D309" s="1">
        <v>2</v>
      </c>
      <c r="E309" s="1" t="s">
        <v>16451</v>
      </c>
      <c r="F309" s="1" t="s">
        <v>3572</v>
      </c>
      <c r="G309" s="1" t="s">
        <v>103</v>
      </c>
      <c r="H309" s="1" t="s">
        <v>500</v>
      </c>
      <c r="I309" s="28">
        <f t="shared" si="4"/>
        <v>11598.5</v>
      </c>
      <c r="J309" s="14">
        <v>1855.76</v>
      </c>
      <c r="K309" s="4" t="s">
        <v>6145</v>
      </c>
    </row>
    <row r="310" spans="1:11" hidden="1">
      <c r="A310" s="1" t="s">
        <v>16452</v>
      </c>
      <c r="B310" s="13">
        <v>41848</v>
      </c>
      <c r="C310" s="1" t="s">
        <v>16453</v>
      </c>
      <c r="D310" s="1">
        <v>2</v>
      </c>
      <c r="E310" s="1" t="s">
        <v>16454</v>
      </c>
      <c r="F310" s="1" t="s">
        <v>3572</v>
      </c>
      <c r="G310" s="1" t="s">
        <v>103</v>
      </c>
      <c r="H310" s="1" t="s">
        <v>500</v>
      </c>
      <c r="I310" s="28">
        <f t="shared" si="4"/>
        <v>43320.875</v>
      </c>
      <c r="J310" s="14">
        <v>6931.34</v>
      </c>
      <c r="K310" s="4" t="s">
        <v>6145</v>
      </c>
    </row>
    <row r="311" spans="1:11" hidden="1">
      <c r="A311" s="1" t="s">
        <v>9313</v>
      </c>
      <c r="B311" s="13">
        <v>41848</v>
      </c>
      <c r="C311" s="1" t="s">
        <v>16455</v>
      </c>
      <c r="D311" s="1">
        <v>2</v>
      </c>
      <c r="E311" s="1" t="s">
        <v>16456</v>
      </c>
      <c r="F311" s="1" t="s">
        <v>3572</v>
      </c>
      <c r="G311" s="1" t="s">
        <v>103</v>
      </c>
      <c r="H311" s="1" t="s">
        <v>967</v>
      </c>
      <c r="I311" s="28">
        <f t="shared" si="4"/>
        <v>15837</v>
      </c>
      <c r="J311" s="14">
        <v>2533.92</v>
      </c>
      <c r="K311" s="4" t="s">
        <v>6145</v>
      </c>
    </row>
    <row r="312" spans="1:11" hidden="1">
      <c r="A312" s="1" t="s">
        <v>1147</v>
      </c>
      <c r="B312" s="13">
        <v>41848</v>
      </c>
      <c r="C312" s="1" t="s">
        <v>16457</v>
      </c>
      <c r="D312" s="1">
        <v>2</v>
      </c>
      <c r="E312" s="1" t="s">
        <v>16458</v>
      </c>
      <c r="F312" s="1" t="s">
        <v>3572</v>
      </c>
      <c r="G312" s="1" t="s">
        <v>103</v>
      </c>
      <c r="H312" s="1" t="s">
        <v>967</v>
      </c>
      <c r="I312" s="28">
        <f t="shared" si="4"/>
        <v>16019</v>
      </c>
      <c r="J312" s="14">
        <v>2563.04</v>
      </c>
      <c r="K312" s="4" t="s">
        <v>6145</v>
      </c>
    </row>
    <row r="313" spans="1:11" hidden="1">
      <c r="A313" s="1" t="s">
        <v>1149</v>
      </c>
      <c r="B313" s="13">
        <v>41848</v>
      </c>
      <c r="C313" s="1" t="s">
        <v>16459</v>
      </c>
      <c r="D313" s="1">
        <v>2</v>
      </c>
      <c r="E313" s="1" t="s">
        <v>16460</v>
      </c>
      <c r="F313" s="1" t="s">
        <v>3572</v>
      </c>
      <c r="G313" s="1" t="s">
        <v>103</v>
      </c>
      <c r="H313" s="1" t="s">
        <v>967</v>
      </c>
      <c r="I313" s="28">
        <f t="shared" si="4"/>
        <v>21345.3125</v>
      </c>
      <c r="J313" s="14">
        <v>3415.25</v>
      </c>
      <c r="K313" s="4" t="s">
        <v>6145</v>
      </c>
    </row>
    <row r="314" spans="1:11" hidden="1">
      <c r="A314" t="s">
        <v>17015</v>
      </c>
      <c r="B314" s="3">
        <v>41848</v>
      </c>
      <c r="C314" t="s">
        <v>17016</v>
      </c>
      <c r="D314">
        <v>2</v>
      </c>
      <c r="E314" t="s">
        <v>17017</v>
      </c>
      <c r="F314" t="s">
        <v>1448</v>
      </c>
      <c r="G314" t="s">
        <v>13</v>
      </c>
      <c r="H314" t="s">
        <v>88</v>
      </c>
      <c r="I314" s="28">
        <f t="shared" si="4"/>
        <v>165</v>
      </c>
      <c r="J314">
        <v>26.4</v>
      </c>
      <c r="K314" s="4" t="s">
        <v>6164</v>
      </c>
    </row>
    <row r="315" spans="1:11" hidden="1">
      <c r="A315" t="s">
        <v>9868</v>
      </c>
      <c r="B315" s="3">
        <v>41848</v>
      </c>
      <c r="C315" t="s">
        <v>17018</v>
      </c>
      <c r="D315">
        <v>2</v>
      </c>
      <c r="E315" t="s">
        <v>17019</v>
      </c>
      <c r="F315" t="s">
        <v>1542</v>
      </c>
      <c r="G315" t="s">
        <v>13</v>
      </c>
      <c r="H315" t="s">
        <v>88</v>
      </c>
      <c r="I315" s="28">
        <f t="shared" si="4"/>
        <v>60.5</v>
      </c>
      <c r="J315">
        <v>9.68</v>
      </c>
      <c r="K315" s="4" t="s">
        <v>6145</v>
      </c>
    </row>
    <row r="316" spans="1:11" hidden="1">
      <c r="A316" t="s">
        <v>8611</v>
      </c>
      <c r="B316" s="3">
        <v>41848</v>
      </c>
      <c r="C316" t="s">
        <v>17020</v>
      </c>
      <c r="D316">
        <v>2</v>
      </c>
      <c r="E316" t="s">
        <v>17021</v>
      </c>
      <c r="F316" t="s">
        <v>1542</v>
      </c>
      <c r="G316" t="s">
        <v>13</v>
      </c>
      <c r="H316" t="s">
        <v>88</v>
      </c>
      <c r="I316" s="28">
        <f t="shared" si="4"/>
        <v>60.5</v>
      </c>
      <c r="J316">
        <v>9.68</v>
      </c>
      <c r="K316" s="4" t="s">
        <v>6145</v>
      </c>
    </row>
    <row r="317" spans="1:11" hidden="1">
      <c r="A317" s="1" t="s">
        <v>16462</v>
      </c>
      <c r="B317" s="13">
        <v>41848</v>
      </c>
      <c r="C317" s="1" t="s">
        <v>3729</v>
      </c>
      <c r="D317" s="1">
        <v>1</v>
      </c>
      <c r="E317" s="1" t="s">
        <v>16463</v>
      </c>
      <c r="F317" s="1" t="s">
        <v>54</v>
      </c>
      <c r="G317" s="1" t="s">
        <v>10</v>
      </c>
      <c r="H317" s="1" t="s">
        <v>422</v>
      </c>
      <c r="I317" s="28">
        <f t="shared" si="4"/>
        <v>202725.8125</v>
      </c>
      <c r="J317" s="14">
        <v>32436.13</v>
      </c>
      <c r="K317" s="4" t="s">
        <v>6143</v>
      </c>
    </row>
    <row r="318" spans="1:11" hidden="1">
      <c r="A318" s="1" t="s">
        <v>16464</v>
      </c>
      <c r="B318" s="13">
        <v>41848</v>
      </c>
      <c r="C318" s="1" t="s">
        <v>16186</v>
      </c>
      <c r="D318" s="1">
        <v>1</v>
      </c>
      <c r="E318" s="1" t="s">
        <v>16465</v>
      </c>
      <c r="F318" s="1" t="s">
        <v>9</v>
      </c>
      <c r="G318" s="1" t="s">
        <v>10</v>
      </c>
      <c r="H318" s="1" t="s">
        <v>16466</v>
      </c>
      <c r="I318" s="28">
        <f t="shared" si="4"/>
        <v>259051.75</v>
      </c>
      <c r="J318" s="14">
        <v>41448.28</v>
      </c>
      <c r="K318" s="4" t="s">
        <v>6142</v>
      </c>
    </row>
    <row r="319" spans="1:11" hidden="1">
      <c r="A319" t="s">
        <v>1160</v>
      </c>
      <c r="B319" s="3">
        <v>41848</v>
      </c>
      <c r="C319" t="s">
        <v>17022</v>
      </c>
      <c r="D319">
        <v>2</v>
      </c>
      <c r="E319" t="s">
        <v>17023</v>
      </c>
      <c r="F319" t="s">
        <v>1448</v>
      </c>
      <c r="G319" t="s">
        <v>13</v>
      </c>
      <c r="H319" t="s">
        <v>88</v>
      </c>
      <c r="I319" s="28">
        <f t="shared" si="4"/>
        <v>2003</v>
      </c>
      <c r="J319">
        <v>320.48</v>
      </c>
      <c r="K319" s="4" t="s">
        <v>6164</v>
      </c>
    </row>
    <row r="320" spans="1:11" hidden="1">
      <c r="A320" t="s">
        <v>4288</v>
      </c>
      <c r="B320" s="3">
        <v>41848</v>
      </c>
      <c r="C320" t="s">
        <v>17024</v>
      </c>
      <c r="D320">
        <v>2</v>
      </c>
      <c r="E320" t="s">
        <v>17025</v>
      </c>
      <c r="F320" t="s">
        <v>1448</v>
      </c>
      <c r="G320" t="s">
        <v>13</v>
      </c>
      <c r="H320" t="s">
        <v>88</v>
      </c>
      <c r="I320" s="28">
        <f t="shared" si="4"/>
        <v>192.5</v>
      </c>
      <c r="J320">
        <v>30.8</v>
      </c>
      <c r="K320" s="4" t="s">
        <v>6164</v>
      </c>
    </row>
    <row r="321" spans="1:11" hidden="1">
      <c r="A321" t="s">
        <v>1163</v>
      </c>
      <c r="B321" s="3">
        <v>41848</v>
      </c>
      <c r="C321" t="s">
        <v>17026</v>
      </c>
      <c r="D321">
        <v>2</v>
      </c>
      <c r="E321" t="s">
        <v>17027</v>
      </c>
      <c r="F321" t="s">
        <v>1448</v>
      </c>
      <c r="G321" t="s">
        <v>13</v>
      </c>
      <c r="H321" t="s">
        <v>88</v>
      </c>
      <c r="I321" s="28">
        <f t="shared" si="4"/>
        <v>110.00000000000001</v>
      </c>
      <c r="J321">
        <v>17.600000000000001</v>
      </c>
      <c r="K321" s="4" t="s">
        <v>6164</v>
      </c>
    </row>
    <row r="322" spans="1:11" hidden="1">
      <c r="A322" t="s">
        <v>1166</v>
      </c>
      <c r="B322" s="3">
        <v>41848</v>
      </c>
      <c r="C322" t="s">
        <v>17028</v>
      </c>
      <c r="D322">
        <v>2</v>
      </c>
      <c r="E322" t="s">
        <v>17029</v>
      </c>
      <c r="F322" t="s">
        <v>1448</v>
      </c>
      <c r="G322" t="s">
        <v>13</v>
      </c>
      <c r="H322" t="s">
        <v>88</v>
      </c>
      <c r="I322" s="28">
        <f t="shared" si="4"/>
        <v>788.5</v>
      </c>
      <c r="J322">
        <v>126.16</v>
      </c>
      <c r="K322" s="4" t="s">
        <v>6164</v>
      </c>
    </row>
    <row r="323" spans="1:11" hidden="1">
      <c r="A323" t="s">
        <v>6055</v>
      </c>
      <c r="B323" s="3">
        <v>41848</v>
      </c>
      <c r="C323" t="s">
        <v>17030</v>
      </c>
      <c r="D323">
        <v>2</v>
      </c>
      <c r="E323" t="s">
        <v>17031</v>
      </c>
      <c r="F323" t="s">
        <v>1542</v>
      </c>
      <c r="G323" t="s">
        <v>13</v>
      </c>
      <c r="H323" t="s">
        <v>88</v>
      </c>
      <c r="I323" s="28">
        <f t="shared" si="4"/>
        <v>60.5</v>
      </c>
      <c r="J323">
        <v>9.68</v>
      </c>
      <c r="K323" s="4" t="s">
        <v>6145</v>
      </c>
    </row>
    <row r="324" spans="1:11" hidden="1">
      <c r="A324" t="s">
        <v>4292</v>
      </c>
      <c r="B324" s="3">
        <v>41848</v>
      </c>
      <c r="C324" t="s">
        <v>17032</v>
      </c>
      <c r="D324">
        <v>2</v>
      </c>
      <c r="E324" t="s">
        <v>17033</v>
      </c>
      <c r="F324" t="s">
        <v>1542</v>
      </c>
      <c r="G324" t="s">
        <v>13</v>
      </c>
      <c r="H324" t="s">
        <v>88</v>
      </c>
      <c r="I324" s="28">
        <f t="shared" si="4"/>
        <v>60.5</v>
      </c>
      <c r="J324">
        <v>9.68</v>
      </c>
      <c r="K324" s="4" t="s">
        <v>6145</v>
      </c>
    </row>
    <row r="325" spans="1:11" hidden="1">
      <c r="A325" t="s">
        <v>6058</v>
      </c>
      <c r="B325" s="3">
        <v>41848</v>
      </c>
      <c r="C325" t="s">
        <v>17034</v>
      </c>
      <c r="D325">
        <v>2</v>
      </c>
      <c r="E325" t="s">
        <v>17035</v>
      </c>
      <c r="F325" t="s">
        <v>1542</v>
      </c>
      <c r="G325" t="s">
        <v>13</v>
      </c>
      <c r="H325" t="s">
        <v>88</v>
      </c>
      <c r="I325" s="28">
        <f t="shared" si="4"/>
        <v>60.5</v>
      </c>
      <c r="J325">
        <v>9.68</v>
      </c>
      <c r="K325" s="4" t="s">
        <v>6145</v>
      </c>
    </row>
    <row r="326" spans="1:11" hidden="1">
      <c r="A326" t="s">
        <v>17036</v>
      </c>
      <c r="B326" s="3">
        <v>41848</v>
      </c>
      <c r="C326" t="s">
        <v>17037</v>
      </c>
      <c r="D326">
        <v>2</v>
      </c>
      <c r="E326" t="s">
        <v>17038</v>
      </c>
      <c r="F326" t="s">
        <v>1542</v>
      </c>
      <c r="G326" t="s">
        <v>13</v>
      </c>
      <c r="H326" t="s">
        <v>88</v>
      </c>
      <c r="I326" s="28">
        <f t="shared" si="4"/>
        <v>60.5</v>
      </c>
      <c r="J326">
        <v>9.68</v>
      </c>
      <c r="K326" s="4" t="s">
        <v>6145</v>
      </c>
    </row>
    <row r="327" spans="1:11" hidden="1">
      <c r="A327" t="s">
        <v>6061</v>
      </c>
      <c r="B327" s="3">
        <v>41848</v>
      </c>
      <c r="C327" t="s">
        <v>17039</v>
      </c>
      <c r="D327">
        <v>2</v>
      </c>
      <c r="E327" t="s">
        <v>17040</v>
      </c>
      <c r="F327" t="s">
        <v>1542</v>
      </c>
      <c r="G327" t="s">
        <v>13</v>
      </c>
      <c r="H327" t="s">
        <v>88</v>
      </c>
      <c r="I327" s="28">
        <f t="shared" si="4"/>
        <v>60.5</v>
      </c>
      <c r="J327">
        <v>9.68</v>
      </c>
      <c r="K327" s="4" t="s">
        <v>6145</v>
      </c>
    </row>
    <row r="328" spans="1:11" hidden="1">
      <c r="A328" t="s">
        <v>6064</v>
      </c>
      <c r="B328" s="3">
        <v>41848</v>
      </c>
      <c r="C328" t="s">
        <v>17041</v>
      </c>
      <c r="D328">
        <v>2</v>
      </c>
      <c r="E328" t="s">
        <v>17042</v>
      </c>
      <c r="F328" t="s">
        <v>1542</v>
      </c>
      <c r="G328" t="s">
        <v>13</v>
      </c>
      <c r="H328" t="s">
        <v>88</v>
      </c>
      <c r="I328" s="28">
        <f t="shared" si="4"/>
        <v>60.5</v>
      </c>
      <c r="J328">
        <v>9.68</v>
      </c>
      <c r="K328" s="4" t="s">
        <v>6145</v>
      </c>
    </row>
    <row r="329" spans="1:11" hidden="1">
      <c r="A329" t="s">
        <v>6067</v>
      </c>
      <c r="B329" s="3">
        <v>41848</v>
      </c>
      <c r="C329" t="s">
        <v>17043</v>
      </c>
      <c r="D329">
        <v>2</v>
      </c>
      <c r="E329" t="s">
        <v>17044</v>
      </c>
      <c r="F329" t="s">
        <v>1542</v>
      </c>
      <c r="G329" t="s">
        <v>13</v>
      </c>
      <c r="H329" t="s">
        <v>88</v>
      </c>
      <c r="I329" s="28">
        <f t="shared" si="4"/>
        <v>60.5</v>
      </c>
      <c r="J329">
        <v>9.68</v>
      </c>
      <c r="K329" s="4" t="s">
        <v>6145</v>
      </c>
    </row>
    <row r="330" spans="1:11" hidden="1">
      <c r="A330" t="s">
        <v>6070</v>
      </c>
      <c r="B330" s="3">
        <v>41848</v>
      </c>
      <c r="C330" t="s">
        <v>17045</v>
      </c>
      <c r="D330">
        <v>2</v>
      </c>
      <c r="E330" t="s">
        <v>17046</v>
      </c>
      <c r="F330" t="s">
        <v>1542</v>
      </c>
      <c r="G330" t="s">
        <v>13</v>
      </c>
      <c r="H330" t="s">
        <v>88</v>
      </c>
      <c r="I330" s="28">
        <f t="shared" ref="I330:I393" si="5">J330*100/16</f>
        <v>60.5</v>
      </c>
      <c r="J330">
        <v>9.68</v>
      </c>
      <c r="K330" s="4" t="s">
        <v>6145</v>
      </c>
    </row>
    <row r="331" spans="1:11" hidden="1">
      <c r="A331" t="s">
        <v>6073</v>
      </c>
      <c r="B331" s="3">
        <v>41848</v>
      </c>
      <c r="C331" t="s">
        <v>17047</v>
      </c>
      <c r="D331">
        <v>2</v>
      </c>
      <c r="E331" t="s">
        <v>17048</v>
      </c>
      <c r="F331" t="s">
        <v>1542</v>
      </c>
      <c r="G331" t="s">
        <v>13</v>
      </c>
      <c r="H331" t="s">
        <v>88</v>
      </c>
      <c r="I331" s="28">
        <f t="shared" si="5"/>
        <v>60.5</v>
      </c>
      <c r="J331">
        <v>9.68</v>
      </c>
      <c r="K331" s="4" t="s">
        <v>6145</v>
      </c>
    </row>
    <row r="332" spans="1:11" hidden="1">
      <c r="A332" t="s">
        <v>9325</v>
      </c>
      <c r="B332" s="3">
        <v>41848</v>
      </c>
      <c r="C332" t="s">
        <v>17049</v>
      </c>
      <c r="D332">
        <v>2</v>
      </c>
      <c r="E332" t="s">
        <v>17050</v>
      </c>
      <c r="F332" t="s">
        <v>1542</v>
      </c>
      <c r="G332" t="s">
        <v>13</v>
      </c>
      <c r="H332" t="s">
        <v>88</v>
      </c>
      <c r="I332" s="28">
        <f t="shared" si="5"/>
        <v>60.5</v>
      </c>
      <c r="J332">
        <v>9.68</v>
      </c>
      <c r="K332" s="4" t="s">
        <v>6145</v>
      </c>
    </row>
    <row r="333" spans="1:11" hidden="1">
      <c r="A333" t="s">
        <v>8616</v>
      </c>
      <c r="B333" s="3">
        <v>41848</v>
      </c>
      <c r="C333" t="s">
        <v>17051</v>
      </c>
      <c r="D333">
        <v>2</v>
      </c>
      <c r="E333" t="s">
        <v>17052</v>
      </c>
      <c r="F333" t="s">
        <v>1455</v>
      </c>
      <c r="G333" t="s">
        <v>13</v>
      </c>
      <c r="H333" t="s">
        <v>88</v>
      </c>
      <c r="I333" s="28">
        <f t="shared" si="5"/>
        <v>385</v>
      </c>
      <c r="J333">
        <v>61.6</v>
      </c>
      <c r="K333" s="4" t="s">
        <v>6145</v>
      </c>
    </row>
    <row r="334" spans="1:11" hidden="1">
      <c r="A334" s="1" t="s">
        <v>8617</v>
      </c>
      <c r="B334" s="13">
        <v>41849</v>
      </c>
      <c r="C334" s="1" t="s">
        <v>14191</v>
      </c>
      <c r="D334" s="1">
        <v>1</v>
      </c>
      <c r="E334" s="1" t="s">
        <v>16468</v>
      </c>
      <c r="F334" s="1" t="s">
        <v>70</v>
      </c>
      <c r="G334" s="1" t="s">
        <v>10</v>
      </c>
      <c r="H334" s="1" t="s">
        <v>14090</v>
      </c>
      <c r="I334" s="28">
        <f t="shared" si="5"/>
        <v>-259051.75</v>
      </c>
      <c r="J334" s="14">
        <v>-41448.28</v>
      </c>
      <c r="K334" s="4" t="s">
        <v>6142</v>
      </c>
    </row>
    <row r="335" spans="1:11" hidden="1">
      <c r="A335" s="1" t="s">
        <v>11757</v>
      </c>
      <c r="B335" s="13">
        <v>41849</v>
      </c>
      <c r="C335" s="1" t="s">
        <v>14191</v>
      </c>
      <c r="D335" s="1">
        <v>1</v>
      </c>
      <c r="E335" s="1" t="s">
        <v>16469</v>
      </c>
      <c r="F335" s="1" t="s">
        <v>9</v>
      </c>
      <c r="G335" s="1" t="s">
        <v>10</v>
      </c>
      <c r="H335" s="1" t="s">
        <v>14090</v>
      </c>
      <c r="I335" s="28">
        <f t="shared" si="5"/>
        <v>259051.75</v>
      </c>
      <c r="J335" s="14">
        <v>41448.28</v>
      </c>
      <c r="K335" s="4" t="s">
        <v>6142</v>
      </c>
    </row>
    <row r="336" spans="1:11" hidden="1">
      <c r="A336" s="1" t="s">
        <v>1175</v>
      </c>
      <c r="B336" s="13">
        <v>41849</v>
      </c>
      <c r="C336" s="1" t="s">
        <v>16470</v>
      </c>
      <c r="D336" s="1">
        <v>1</v>
      </c>
      <c r="E336" s="1" t="s">
        <v>16471</v>
      </c>
      <c r="F336" s="1" t="s">
        <v>9</v>
      </c>
      <c r="G336" s="1" t="s">
        <v>10</v>
      </c>
      <c r="H336" s="1" t="s">
        <v>3940</v>
      </c>
      <c r="I336" s="28">
        <f t="shared" si="5"/>
        <v>172327.5625</v>
      </c>
      <c r="J336" s="14">
        <v>27572.41</v>
      </c>
      <c r="K336" s="4" t="s">
        <v>6142</v>
      </c>
    </row>
    <row r="337" spans="1:11" hidden="1">
      <c r="A337" s="1" t="s">
        <v>4327</v>
      </c>
      <c r="B337" s="13">
        <v>41849</v>
      </c>
      <c r="C337" s="1" t="s">
        <v>16472</v>
      </c>
      <c r="D337" s="1">
        <v>2</v>
      </c>
      <c r="E337" s="1" t="s">
        <v>16473</v>
      </c>
      <c r="F337" s="1" t="s">
        <v>26</v>
      </c>
      <c r="G337" s="1" t="s">
        <v>103</v>
      </c>
      <c r="H337" s="1" t="s">
        <v>15906</v>
      </c>
      <c r="I337" s="28">
        <f t="shared" si="5"/>
        <v>4101.125</v>
      </c>
      <c r="J337" s="1">
        <v>656.18</v>
      </c>
      <c r="K337" s="4" t="s">
        <v>6145</v>
      </c>
    </row>
    <row r="338" spans="1:11" hidden="1">
      <c r="A338" s="1" t="s">
        <v>8620</v>
      </c>
      <c r="B338" s="13">
        <v>41849</v>
      </c>
      <c r="C338" s="1" t="s">
        <v>16474</v>
      </c>
      <c r="D338" s="1">
        <v>1</v>
      </c>
      <c r="E338" s="1" t="s">
        <v>16475</v>
      </c>
      <c r="F338" s="1" t="s">
        <v>9</v>
      </c>
      <c r="G338" s="1" t="s">
        <v>10</v>
      </c>
      <c r="H338" s="1" t="s">
        <v>16476</v>
      </c>
      <c r="I338" s="28">
        <f t="shared" si="5"/>
        <v>358793.125</v>
      </c>
      <c r="J338" s="14">
        <v>57406.9</v>
      </c>
      <c r="K338" s="4" t="s">
        <v>6142</v>
      </c>
    </row>
    <row r="339" spans="1:11" hidden="1">
      <c r="A339" s="1" t="s">
        <v>4334</v>
      </c>
      <c r="B339" s="13">
        <v>41849</v>
      </c>
      <c r="C339" s="1" t="s">
        <v>16477</v>
      </c>
      <c r="D339" s="1">
        <v>1</v>
      </c>
      <c r="E339" s="1" t="s">
        <v>16478</v>
      </c>
      <c r="F339" s="1" t="s">
        <v>54</v>
      </c>
      <c r="G339" s="1" t="s">
        <v>10</v>
      </c>
      <c r="H339" s="1" t="s">
        <v>908</v>
      </c>
      <c r="I339" s="28">
        <f t="shared" si="5"/>
        <v>300201.375</v>
      </c>
      <c r="J339" s="14">
        <v>48032.22</v>
      </c>
      <c r="K339" s="4" t="s">
        <v>6143</v>
      </c>
    </row>
    <row r="340" spans="1:11" hidden="1">
      <c r="A340" s="1" t="s">
        <v>4338</v>
      </c>
      <c r="B340" s="13">
        <v>41849</v>
      </c>
      <c r="C340" s="1" t="s">
        <v>16447</v>
      </c>
      <c r="D340" s="1">
        <v>1</v>
      </c>
      <c r="E340" s="1" t="s">
        <v>16479</v>
      </c>
      <c r="F340" s="1" t="s">
        <v>58</v>
      </c>
      <c r="G340" s="1" t="s">
        <v>10</v>
      </c>
      <c r="H340" s="1" t="s">
        <v>16449</v>
      </c>
      <c r="I340" s="28">
        <f t="shared" si="5"/>
        <v>4715.75</v>
      </c>
      <c r="J340" s="1">
        <v>754.52</v>
      </c>
      <c r="K340" s="4" t="s">
        <v>6138</v>
      </c>
    </row>
    <row r="341" spans="1:11" hidden="1">
      <c r="A341" t="s">
        <v>4346</v>
      </c>
      <c r="B341" s="3">
        <v>41849</v>
      </c>
      <c r="C341" t="s">
        <v>17053</v>
      </c>
      <c r="D341">
        <v>2</v>
      </c>
      <c r="E341" t="s">
        <v>17054</v>
      </c>
      <c r="F341" t="s">
        <v>1368</v>
      </c>
      <c r="G341" t="s">
        <v>103</v>
      </c>
      <c r="H341" t="s">
        <v>88</v>
      </c>
      <c r="I341" s="28">
        <f t="shared" si="5"/>
        <v>2152.9375</v>
      </c>
      <c r="J341">
        <v>344.47</v>
      </c>
      <c r="K341" s="4" t="s">
        <v>6151</v>
      </c>
    </row>
    <row r="342" spans="1:11" hidden="1">
      <c r="A342" s="1" t="s">
        <v>1193</v>
      </c>
      <c r="B342" s="13">
        <v>41849</v>
      </c>
      <c r="C342" s="1" t="s">
        <v>16474</v>
      </c>
      <c r="D342" s="1">
        <v>1</v>
      </c>
      <c r="E342" s="1" t="s">
        <v>16480</v>
      </c>
      <c r="F342" s="1" t="s">
        <v>70</v>
      </c>
      <c r="G342" s="1" t="s">
        <v>10</v>
      </c>
      <c r="H342" s="1" t="s">
        <v>16476</v>
      </c>
      <c r="I342" s="28">
        <f t="shared" si="5"/>
        <v>-358793.125</v>
      </c>
      <c r="J342" s="14">
        <v>-57406.9</v>
      </c>
      <c r="K342" s="4" t="s">
        <v>6142</v>
      </c>
    </row>
    <row r="343" spans="1:11" hidden="1">
      <c r="A343" s="1" t="s">
        <v>9351</v>
      </c>
      <c r="B343" s="13">
        <v>41849</v>
      </c>
      <c r="C343" s="1" t="s">
        <v>16474</v>
      </c>
      <c r="D343" s="1">
        <v>1</v>
      </c>
      <c r="E343" s="1" t="s">
        <v>16481</v>
      </c>
      <c r="F343" s="1" t="s">
        <v>9</v>
      </c>
      <c r="G343" s="1" t="s">
        <v>10</v>
      </c>
      <c r="H343" s="1" t="s">
        <v>16476</v>
      </c>
      <c r="I343" s="28">
        <f t="shared" si="5"/>
        <v>358793.125</v>
      </c>
      <c r="J343" s="14">
        <v>57406.9</v>
      </c>
      <c r="K343" s="4" t="s">
        <v>6142</v>
      </c>
    </row>
    <row r="344" spans="1:11" hidden="1">
      <c r="A344" t="s">
        <v>17055</v>
      </c>
      <c r="B344" s="3">
        <v>41849</v>
      </c>
      <c r="C344" t="s">
        <v>16</v>
      </c>
      <c r="D344">
        <v>2</v>
      </c>
      <c r="E344" t="s">
        <v>17056</v>
      </c>
      <c r="F344" t="s">
        <v>1283</v>
      </c>
      <c r="G344" t="s">
        <v>3</v>
      </c>
      <c r="H344" t="s">
        <v>88</v>
      </c>
      <c r="I344" s="28">
        <f t="shared" si="5"/>
        <v>243.25</v>
      </c>
      <c r="J344">
        <v>38.92</v>
      </c>
      <c r="K344" s="4" t="s">
        <v>6149</v>
      </c>
    </row>
    <row r="345" spans="1:11" hidden="1">
      <c r="A345" t="s">
        <v>17055</v>
      </c>
      <c r="B345" s="3">
        <v>41849</v>
      </c>
      <c r="C345" t="s">
        <v>16</v>
      </c>
      <c r="D345">
        <v>2</v>
      </c>
      <c r="E345" t="s">
        <v>17056</v>
      </c>
      <c r="F345" t="s">
        <v>1283</v>
      </c>
      <c r="G345" t="s">
        <v>3</v>
      </c>
      <c r="H345" t="s">
        <v>88</v>
      </c>
      <c r="I345" s="28">
        <f t="shared" si="5"/>
        <v>-329.4375</v>
      </c>
      <c r="J345">
        <v>-52.71</v>
      </c>
      <c r="K345" s="4" t="s">
        <v>6149</v>
      </c>
    </row>
    <row r="346" spans="1:11" hidden="1">
      <c r="A346" s="2" t="s">
        <v>17055</v>
      </c>
      <c r="B346" s="5">
        <v>41849</v>
      </c>
      <c r="C346" s="2" t="s">
        <v>16</v>
      </c>
      <c r="D346" s="2">
        <v>2</v>
      </c>
      <c r="E346" s="2" t="s">
        <v>17056</v>
      </c>
      <c r="F346" s="2" t="s">
        <v>1283</v>
      </c>
      <c r="G346" s="2" t="s">
        <v>3</v>
      </c>
      <c r="H346" s="2" t="s">
        <v>88</v>
      </c>
      <c r="I346" s="28">
        <f t="shared" si="5"/>
        <v>-243.25</v>
      </c>
      <c r="J346" s="2">
        <v>-38.92</v>
      </c>
      <c r="K346" s="4" t="s">
        <v>6149</v>
      </c>
    </row>
    <row r="347" spans="1:11" hidden="1">
      <c r="A347" s="1" t="s">
        <v>3387</v>
      </c>
      <c r="B347" s="13">
        <v>41849</v>
      </c>
      <c r="C347" s="1" t="s">
        <v>16482</v>
      </c>
      <c r="D347" s="1">
        <v>2</v>
      </c>
      <c r="E347" s="1" t="s">
        <v>16483</v>
      </c>
      <c r="F347" s="1" t="s">
        <v>3572</v>
      </c>
      <c r="G347" s="1" t="s">
        <v>103</v>
      </c>
      <c r="H347" s="1" t="s">
        <v>967</v>
      </c>
      <c r="I347" s="28">
        <f t="shared" si="5"/>
        <v>29808.687500000004</v>
      </c>
      <c r="J347" s="14">
        <v>4769.3900000000003</v>
      </c>
      <c r="K347" s="4" t="s">
        <v>6145</v>
      </c>
    </row>
    <row r="348" spans="1:11" hidden="1">
      <c r="A348" s="1" t="s">
        <v>3399</v>
      </c>
      <c r="B348" s="13">
        <v>41849</v>
      </c>
      <c r="C348" s="1" t="s">
        <v>16186</v>
      </c>
      <c r="D348" s="1">
        <v>1</v>
      </c>
      <c r="E348" s="1" t="s">
        <v>16484</v>
      </c>
      <c r="F348" s="1" t="s">
        <v>58</v>
      </c>
      <c r="G348" s="1" t="s">
        <v>10</v>
      </c>
      <c r="H348" s="1" t="s">
        <v>16466</v>
      </c>
      <c r="I348" s="28">
        <f t="shared" si="5"/>
        <v>7586.1875</v>
      </c>
      <c r="J348" s="14">
        <v>1213.79</v>
      </c>
      <c r="K348" s="4" t="s">
        <v>6138</v>
      </c>
    </row>
    <row r="349" spans="1:11" hidden="1">
      <c r="A349" s="1" t="s">
        <v>3411</v>
      </c>
      <c r="B349" s="13">
        <v>41849</v>
      </c>
      <c r="C349" s="1" t="s">
        <v>14196</v>
      </c>
      <c r="D349" s="1">
        <v>1</v>
      </c>
      <c r="E349" s="1" t="s">
        <v>16485</v>
      </c>
      <c r="F349" s="1" t="s">
        <v>70</v>
      </c>
      <c r="G349" s="1" t="s">
        <v>10</v>
      </c>
      <c r="H349" s="1" t="s">
        <v>14093</v>
      </c>
      <c r="I349" s="28">
        <f t="shared" si="5"/>
        <v>-460689.625</v>
      </c>
      <c r="J349" s="14">
        <v>-73710.34</v>
      </c>
      <c r="K349" s="4" t="s">
        <v>6142</v>
      </c>
    </row>
    <row r="350" spans="1:11" hidden="1">
      <c r="A350" s="1" t="s">
        <v>3414</v>
      </c>
      <c r="B350" s="13">
        <v>41849</v>
      </c>
      <c r="C350" s="1" t="s">
        <v>14196</v>
      </c>
      <c r="D350" s="1">
        <v>1</v>
      </c>
      <c r="E350" s="1" t="s">
        <v>16486</v>
      </c>
      <c r="F350" s="1" t="s">
        <v>9</v>
      </c>
      <c r="G350" s="1" t="s">
        <v>10</v>
      </c>
      <c r="H350" s="1" t="s">
        <v>14093</v>
      </c>
      <c r="I350" s="28">
        <f t="shared" si="5"/>
        <v>460689.625</v>
      </c>
      <c r="J350" s="14">
        <v>73710.34</v>
      </c>
      <c r="K350" s="4" t="s">
        <v>6142</v>
      </c>
    </row>
    <row r="351" spans="1:11" hidden="1">
      <c r="A351" s="1" t="s">
        <v>8623</v>
      </c>
      <c r="B351" s="13">
        <v>41849</v>
      </c>
      <c r="C351" s="1" t="s">
        <v>11134</v>
      </c>
      <c r="D351" s="1">
        <v>1</v>
      </c>
      <c r="E351" s="1" t="s">
        <v>16487</v>
      </c>
      <c r="F351" s="1" t="s">
        <v>9</v>
      </c>
      <c r="G351" s="1" t="s">
        <v>10</v>
      </c>
      <c r="H351" s="1" t="s">
        <v>8351</v>
      </c>
      <c r="I351" s="28">
        <f t="shared" si="5"/>
        <v>288793.125</v>
      </c>
      <c r="J351" s="14">
        <v>46206.9</v>
      </c>
      <c r="K351" s="4" t="s">
        <v>6142</v>
      </c>
    </row>
    <row r="352" spans="1:11" hidden="1">
      <c r="A352" s="1" t="s">
        <v>3420</v>
      </c>
      <c r="B352" s="13">
        <v>41849</v>
      </c>
      <c r="C352" s="1" t="s">
        <v>14169</v>
      </c>
      <c r="D352" s="1">
        <v>1</v>
      </c>
      <c r="E352" s="1" t="s">
        <v>16488</v>
      </c>
      <c r="F352" s="1" t="s">
        <v>9</v>
      </c>
      <c r="G352" s="1" t="s">
        <v>10</v>
      </c>
      <c r="H352" s="1" t="s">
        <v>3940</v>
      </c>
      <c r="I352" s="28">
        <f t="shared" si="5"/>
        <v>222672.43749999997</v>
      </c>
      <c r="J352" s="14">
        <v>35627.589999999997</v>
      </c>
      <c r="K352" s="4" t="s">
        <v>6142</v>
      </c>
    </row>
    <row r="353" spans="1:11" hidden="1">
      <c r="A353" s="1" t="s">
        <v>8624</v>
      </c>
      <c r="B353" s="13">
        <v>41849</v>
      </c>
      <c r="C353" s="1" t="s">
        <v>6441</v>
      </c>
      <c r="D353" s="1">
        <v>1</v>
      </c>
      <c r="E353" s="1" t="s">
        <v>16489</v>
      </c>
      <c r="F353" s="1" t="s">
        <v>54</v>
      </c>
      <c r="G353" s="1" t="s">
        <v>10</v>
      </c>
      <c r="H353" s="1" t="s">
        <v>1178</v>
      </c>
      <c r="I353" s="28">
        <f t="shared" si="5"/>
        <v>202818.6875</v>
      </c>
      <c r="J353" s="14">
        <v>32450.99</v>
      </c>
      <c r="K353" s="4" t="s">
        <v>6143</v>
      </c>
    </row>
    <row r="354" spans="1:11" hidden="1">
      <c r="A354" s="1" t="s">
        <v>16490</v>
      </c>
      <c r="B354" s="13">
        <v>41849</v>
      </c>
      <c r="C354" s="1" t="s">
        <v>16491</v>
      </c>
      <c r="D354" s="1">
        <v>1</v>
      </c>
      <c r="E354" s="1" t="s">
        <v>16492</v>
      </c>
      <c r="F354" s="1" t="s">
        <v>54</v>
      </c>
      <c r="G354" s="1" t="s">
        <v>10</v>
      </c>
      <c r="H354" s="1" t="s">
        <v>16493</v>
      </c>
      <c r="I354" s="28">
        <f t="shared" si="5"/>
        <v>233864.3125</v>
      </c>
      <c r="J354" s="14">
        <v>37418.29</v>
      </c>
      <c r="K354" s="4" t="s">
        <v>6143</v>
      </c>
    </row>
    <row r="355" spans="1:11" hidden="1">
      <c r="A355" s="1" t="s">
        <v>16494</v>
      </c>
      <c r="B355" s="13">
        <v>41849</v>
      </c>
      <c r="C355" s="1" t="s">
        <v>16182</v>
      </c>
      <c r="D355" s="1">
        <v>1</v>
      </c>
      <c r="E355" s="1" t="s">
        <v>16495</v>
      </c>
      <c r="F355" s="1" t="s">
        <v>269</v>
      </c>
      <c r="G355" s="1" t="s">
        <v>5</v>
      </c>
      <c r="H355" s="1" t="s">
        <v>16496</v>
      </c>
      <c r="I355" s="28">
        <f t="shared" si="5"/>
        <v>-1961.8749999999998</v>
      </c>
      <c r="J355" s="1">
        <v>-313.89999999999998</v>
      </c>
      <c r="K355" s="4" t="s">
        <v>6148</v>
      </c>
    </row>
    <row r="356" spans="1:11" hidden="1">
      <c r="A356" s="1" t="s">
        <v>16497</v>
      </c>
      <c r="B356" s="13">
        <v>41849</v>
      </c>
      <c r="C356" s="1" t="s">
        <v>16155</v>
      </c>
      <c r="D356" s="1">
        <v>1</v>
      </c>
      <c r="E356" s="1" t="s">
        <v>16498</v>
      </c>
      <c r="F356" s="1" t="s">
        <v>269</v>
      </c>
      <c r="G356" s="1" t="s">
        <v>5</v>
      </c>
      <c r="H356" s="1" t="s">
        <v>16499</v>
      </c>
      <c r="I356" s="28">
        <f t="shared" si="5"/>
        <v>-2545.125</v>
      </c>
      <c r="J356" s="1">
        <v>-407.22</v>
      </c>
      <c r="K356" s="4" t="s">
        <v>6148</v>
      </c>
    </row>
    <row r="357" spans="1:11" hidden="1">
      <c r="A357" s="1" t="s">
        <v>8626</v>
      </c>
      <c r="B357" s="13">
        <v>41849</v>
      </c>
      <c r="C357" s="1" t="s">
        <v>16377</v>
      </c>
      <c r="D357" s="1">
        <v>1</v>
      </c>
      <c r="E357" s="1" t="s">
        <v>16500</v>
      </c>
      <c r="F357" s="1" t="s">
        <v>70</v>
      </c>
      <c r="G357" s="1" t="s">
        <v>10</v>
      </c>
      <c r="H357" s="1" t="s">
        <v>13705</v>
      </c>
      <c r="I357" s="28">
        <f t="shared" si="5"/>
        <v>-188793.125</v>
      </c>
      <c r="J357" s="14">
        <v>-30206.9</v>
      </c>
      <c r="K357" s="4" t="s">
        <v>6142</v>
      </c>
    </row>
    <row r="358" spans="1:11" hidden="1">
      <c r="A358" s="1" t="s">
        <v>16501</v>
      </c>
      <c r="B358" s="13">
        <v>41849</v>
      </c>
      <c r="C358" s="1" t="s">
        <v>16393</v>
      </c>
      <c r="D358" s="1">
        <v>1</v>
      </c>
      <c r="E358" s="1" t="s">
        <v>16502</v>
      </c>
      <c r="F358" s="1" t="s">
        <v>70</v>
      </c>
      <c r="G358" s="1" t="s">
        <v>10</v>
      </c>
      <c r="H358" s="1" t="s">
        <v>14090</v>
      </c>
      <c r="I358" s="28">
        <f t="shared" si="5"/>
        <v>-190344.8125</v>
      </c>
      <c r="J358" s="14">
        <v>-30455.17</v>
      </c>
      <c r="K358" s="4" t="s">
        <v>6142</v>
      </c>
    </row>
    <row r="359" spans="1:11" hidden="1">
      <c r="A359" s="1" t="s">
        <v>16503</v>
      </c>
      <c r="B359" s="13">
        <v>41849</v>
      </c>
      <c r="C359" s="1" t="s">
        <v>11811</v>
      </c>
      <c r="D359" s="1">
        <v>1</v>
      </c>
      <c r="E359" s="1" t="s">
        <v>16504</v>
      </c>
      <c r="F359" s="1" t="s">
        <v>70</v>
      </c>
      <c r="G359" s="1" t="s">
        <v>10</v>
      </c>
      <c r="H359" s="1" t="s">
        <v>310</v>
      </c>
      <c r="I359" s="28">
        <f t="shared" si="5"/>
        <v>-232663.8125</v>
      </c>
      <c r="J359" s="14">
        <v>-37226.21</v>
      </c>
      <c r="K359" s="4" t="s">
        <v>6142</v>
      </c>
    </row>
    <row r="360" spans="1:11" hidden="1">
      <c r="A360" s="1" t="s">
        <v>16505</v>
      </c>
      <c r="B360" s="13">
        <v>41849</v>
      </c>
      <c r="C360" s="1" t="s">
        <v>13660</v>
      </c>
      <c r="D360" s="1">
        <v>1</v>
      </c>
      <c r="E360" s="1" t="s">
        <v>16506</v>
      </c>
      <c r="F360" s="1" t="s">
        <v>70</v>
      </c>
      <c r="G360" s="1" t="s">
        <v>10</v>
      </c>
      <c r="H360" s="1" t="s">
        <v>13643</v>
      </c>
      <c r="I360" s="28">
        <f t="shared" si="5"/>
        <v>-319827.5625</v>
      </c>
      <c r="J360" s="14">
        <v>-51172.41</v>
      </c>
      <c r="K360" s="4" t="s">
        <v>6142</v>
      </c>
    </row>
    <row r="361" spans="1:11" hidden="1">
      <c r="A361" s="1" t="s">
        <v>16507</v>
      </c>
      <c r="B361" s="13">
        <v>41849</v>
      </c>
      <c r="C361" s="1" t="s">
        <v>6504</v>
      </c>
      <c r="D361" s="1">
        <v>1</v>
      </c>
      <c r="E361" s="1" t="s">
        <v>16508</v>
      </c>
      <c r="F361" s="1" t="s">
        <v>70</v>
      </c>
      <c r="G361" s="1" t="s">
        <v>10</v>
      </c>
      <c r="H361" s="1" t="s">
        <v>6503</v>
      </c>
      <c r="I361" s="28">
        <f t="shared" si="5"/>
        <v>-248793.125</v>
      </c>
      <c r="J361" s="14">
        <v>-39806.9</v>
      </c>
      <c r="K361" s="4" t="s">
        <v>6142</v>
      </c>
    </row>
    <row r="362" spans="1:11" hidden="1">
      <c r="A362" s="1" t="s">
        <v>14775</v>
      </c>
      <c r="B362" s="13">
        <v>41849</v>
      </c>
      <c r="C362" s="1" t="s">
        <v>6501</v>
      </c>
      <c r="D362" s="1">
        <v>1</v>
      </c>
      <c r="E362" s="1" t="s">
        <v>16509</v>
      </c>
      <c r="F362" s="1" t="s">
        <v>70</v>
      </c>
      <c r="G362" s="1" t="s">
        <v>10</v>
      </c>
      <c r="H362" s="1" t="s">
        <v>6503</v>
      </c>
      <c r="I362" s="28">
        <f t="shared" si="5"/>
        <v>-248793.125</v>
      </c>
      <c r="J362" s="14">
        <v>-39806.9</v>
      </c>
      <c r="K362" s="4" t="s">
        <v>6142</v>
      </c>
    </row>
    <row r="363" spans="1:11" hidden="1">
      <c r="A363" s="1" t="s">
        <v>8627</v>
      </c>
      <c r="B363" s="13">
        <v>41849</v>
      </c>
      <c r="C363" s="1" t="s">
        <v>4259</v>
      </c>
      <c r="D363" s="1">
        <v>1</v>
      </c>
      <c r="E363" s="1" t="s">
        <v>16510</v>
      </c>
      <c r="F363" s="1" t="s">
        <v>70</v>
      </c>
      <c r="G363" s="1" t="s">
        <v>10</v>
      </c>
      <c r="H363" s="1" t="s">
        <v>13635</v>
      </c>
      <c r="I363" s="28">
        <f t="shared" si="5"/>
        <v>-309913.8125</v>
      </c>
      <c r="J363" s="14">
        <v>-49586.21</v>
      </c>
      <c r="K363" s="4" t="s">
        <v>6142</v>
      </c>
    </row>
    <row r="364" spans="1:11" hidden="1">
      <c r="A364" s="1" t="s">
        <v>8641</v>
      </c>
      <c r="B364" s="13">
        <v>41850</v>
      </c>
      <c r="C364" s="1" t="s">
        <v>558</v>
      </c>
      <c r="D364" s="1">
        <v>1</v>
      </c>
      <c r="E364" s="1" t="s">
        <v>16511</v>
      </c>
      <c r="F364" s="1" t="s">
        <v>70</v>
      </c>
      <c r="G364" s="1" t="s">
        <v>10</v>
      </c>
      <c r="H364" s="1" t="s">
        <v>16345</v>
      </c>
      <c r="I364" s="28">
        <f t="shared" si="5"/>
        <v>-351724.125</v>
      </c>
      <c r="J364" s="14">
        <v>-56275.86</v>
      </c>
      <c r="K364" s="4" t="s">
        <v>6142</v>
      </c>
    </row>
    <row r="365" spans="1:11" hidden="1">
      <c r="A365" s="1" t="s">
        <v>8643</v>
      </c>
      <c r="B365" s="13">
        <v>41850</v>
      </c>
      <c r="C365" s="1" t="s">
        <v>16470</v>
      </c>
      <c r="D365" s="1">
        <v>1</v>
      </c>
      <c r="E365" s="1" t="s">
        <v>16512</v>
      </c>
      <c r="F365" s="1" t="s">
        <v>269</v>
      </c>
      <c r="G365" s="1" t="s">
        <v>5</v>
      </c>
      <c r="H365" s="1" t="s">
        <v>16513</v>
      </c>
      <c r="I365" s="28">
        <f t="shared" si="5"/>
        <v>-1507.875</v>
      </c>
      <c r="J365" s="1">
        <v>-241.26</v>
      </c>
      <c r="K365" s="4" t="s">
        <v>6148</v>
      </c>
    </row>
    <row r="366" spans="1:11" hidden="1">
      <c r="A366" s="1" t="s">
        <v>4369</v>
      </c>
      <c r="B366" s="13">
        <v>41850</v>
      </c>
      <c r="C366" s="1" t="s">
        <v>558</v>
      </c>
      <c r="D366" s="1">
        <v>1</v>
      </c>
      <c r="E366" s="1" t="s">
        <v>16514</v>
      </c>
      <c r="F366" s="1" t="s">
        <v>9</v>
      </c>
      <c r="G366" s="1" t="s">
        <v>10</v>
      </c>
      <c r="H366" s="1" t="s">
        <v>15127</v>
      </c>
      <c r="I366" s="28">
        <f t="shared" si="5"/>
        <v>351724.125</v>
      </c>
      <c r="J366" s="14">
        <v>56275.86</v>
      </c>
      <c r="K366" s="4" t="s">
        <v>6142</v>
      </c>
    </row>
    <row r="367" spans="1:11" hidden="1">
      <c r="A367" s="1" t="s">
        <v>11803</v>
      </c>
      <c r="B367" s="13">
        <v>41850</v>
      </c>
      <c r="C367" s="1" t="s">
        <v>16150</v>
      </c>
      <c r="D367" s="1">
        <v>1</v>
      </c>
      <c r="E367" s="1" t="s">
        <v>16515</v>
      </c>
      <c r="F367" s="1" t="s">
        <v>70</v>
      </c>
      <c r="G367" s="1" t="s">
        <v>10</v>
      </c>
      <c r="H367" s="1" t="s">
        <v>13827</v>
      </c>
      <c r="I367" s="28">
        <f t="shared" si="5"/>
        <v>-172327.5625</v>
      </c>
      <c r="J367" s="14">
        <v>-27572.41</v>
      </c>
      <c r="K367" s="4" t="s">
        <v>6142</v>
      </c>
    </row>
    <row r="368" spans="1:11" hidden="1">
      <c r="A368" s="1" t="s">
        <v>14124</v>
      </c>
      <c r="B368" s="13">
        <v>41850</v>
      </c>
      <c r="C368" s="1" t="s">
        <v>16150</v>
      </c>
      <c r="D368" s="1">
        <v>1</v>
      </c>
      <c r="E368" s="1" t="s">
        <v>16516</v>
      </c>
      <c r="F368" s="1" t="s">
        <v>9</v>
      </c>
      <c r="G368" s="1" t="s">
        <v>10</v>
      </c>
      <c r="H368" s="1" t="s">
        <v>13827</v>
      </c>
      <c r="I368" s="28">
        <f t="shared" si="5"/>
        <v>172327.5625</v>
      </c>
      <c r="J368" s="14">
        <v>27572.41</v>
      </c>
      <c r="K368" s="4" t="s">
        <v>6142</v>
      </c>
    </row>
    <row r="369" spans="1:11" hidden="1">
      <c r="A369" s="1" t="s">
        <v>14781</v>
      </c>
      <c r="B369" s="13">
        <v>41850</v>
      </c>
      <c r="C369" s="1" t="s">
        <v>16517</v>
      </c>
      <c r="D369" s="1">
        <v>1</v>
      </c>
      <c r="E369" s="1" t="s">
        <v>16518</v>
      </c>
      <c r="F369" s="1" t="s">
        <v>9</v>
      </c>
      <c r="G369" s="1" t="s">
        <v>10</v>
      </c>
      <c r="H369" s="1" t="s">
        <v>16519</v>
      </c>
      <c r="I369" s="28">
        <f t="shared" si="5"/>
        <v>172327.5625</v>
      </c>
      <c r="J369" s="14">
        <v>27572.41</v>
      </c>
      <c r="K369" s="4" t="s">
        <v>6142</v>
      </c>
    </row>
    <row r="370" spans="1:11">
      <c r="A370" t="s">
        <v>8647</v>
      </c>
      <c r="B370" s="3">
        <v>41850</v>
      </c>
      <c r="C370" t="s">
        <v>17057</v>
      </c>
      <c r="D370">
        <v>1</v>
      </c>
      <c r="E370" t="s">
        <v>17058</v>
      </c>
      <c r="F370" t="s">
        <v>9</v>
      </c>
      <c r="G370" t="s">
        <v>10</v>
      </c>
      <c r="H370" t="s">
        <v>17059</v>
      </c>
      <c r="I370" s="28">
        <f t="shared" si="5"/>
        <v>20689.625</v>
      </c>
      <c r="J370" s="4">
        <v>3310.34</v>
      </c>
      <c r="K370" s="4" t="s">
        <v>6141</v>
      </c>
    </row>
    <row r="371" spans="1:11" hidden="1">
      <c r="A371" s="1" t="s">
        <v>8657</v>
      </c>
      <c r="B371" s="13">
        <v>41850</v>
      </c>
      <c r="C371" s="1" t="s">
        <v>16520</v>
      </c>
      <c r="D371" s="1">
        <v>1</v>
      </c>
      <c r="E371" s="1" t="s">
        <v>16521</v>
      </c>
      <c r="F371" s="1" t="s">
        <v>9</v>
      </c>
      <c r="G371" s="1" t="s">
        <v>10</v>
      </c>
      <c r="H371" s="1" t="s">
        <v>16522</v>
      </c>
      <c r="I371" s="28">
        <f t="shared" si="5"/>
        <v>198181.0625</v>
      </c>
      <c r="J371" s="14">
        <v>31708.97</v>
      </c>
      <c r="K371" s="4" t="s">
        <v>6142</v>
      </c>
    </row>
    <row r="372" spans="1:11" hidden="1">
      <c r="A372" s="1" t="s">
        <v>9409</v>
      </c>
      <c r="B372" s="13">
        <v>41850</v>
      </c>
      <c r="C372" s="1" t="s">
        <v>16523</v>
      </c>
      <c r="D372" s="1">
        <v>1</v>
      </c>
      <c r="E372" s="1" t="s">
        <v>16524</v>
      </c>
      <c r="F372" s="1" t="s">
        <v>9</v>
      </c>
      <c r="G372" s="1" t="s">
        <v>10</v>
      </c>
      <c r="H372" s="1" t="s">
        <v>497</v>
      </c>
      <c r="I372" s="28">
        <f t="shared" si="5"/>
        <v>373017.25</v>
      </c>
      <c r="J372" s="14">
        <v>59682.76</v>
      </c>
      <c r="K372" s="4" t="s">
        <v>6142</v>
      </c>
    </row>
    <row r="373" spans="1:11" hidden="1">
      <c r="A373" s="1" t="s">
        <v>8660</v>
      </c>
      <c r="B373" s="13">
        <v>41850</v>
      </c>
      <c r="C373" s="1" t="s">
        <v>16491</v>
      </c>
      <c r="D373" s="1">
        <v>1</v>
      </c>
      <c r="E373" s="1" t="s">
        <v>16525</v>
      </c>
      <c r="F373" s="1" t="s">
        <v>455</v>
      </c>
      <c r="G373" s="1" t="s">
        <v>10</v>
      </c>
      <c r="H373" s="1" t="s">
        <v>16493</v>
      </c>
      <c r="I373" s="28">
        <f t="shared" si="5"/>
        <v>-233864.3125</v>
      </c>
      <c r="J373" s="14">
        <v>-37418.29</v>
      </c>
      <c r="K373" s="4" t="s">
        <v>6143</v>
      </c>
    </row>
    <row r="374" spans="1:11" hidden="1">
      <c r="A374" s="1" t="s">
        <v>16526</v>
      </c>
      <c r="B374" s="13">
        <v>41850</v>
      </c>
      <c r="C374" s="1" t="s">
        <v>16491</v>
      </c>
      <c r="D374" s="1">
        <v>1</v>
      </c>
      <c r="E374" s="1" t="s">
        <v>16527</v>
      </c>
      <c r="F374" s="1" t="s">
        <v>54</v>
      </c>
      <c r="G374" s="1" t="s">
        <v>10</v>
      </c>
      <c r="H374" s="1" t="s">
        <v>6495</v>
      </c>
      <c r="I374" s="28">
        <f t="shared" si="5"/>
        <v>233864.3125</v>
      </c>
      <c r="J374" s="14">
        <v>37418.29</v>
      </c>
      <c r="K374" s="4" t="s">
        <v>6143</v>
      </c>
    </row>
    <row r="375" spans="1:11" hidden="1">
      <c r="A375" s="1" t="s">
        <v>14165</v>
      </c>
      <c r="B375" s="13">
        <v>41850</v>
      </c>
      <c r="C375" s="1" t="s">
        <v>16470</v>
      </c>
      <c r="D375" s="1">
        <v>1</v>
      </c>
      <c r="E375" s="1" t="s">
        <v>16528</v>
      </c>
      <c r="F375" s="1" t="s">
        <v>58</v>
      </c>
      <c r="G375" s="1" t="s">
        <v>10</v>
      </c>
      <c r="H375" s="1" t="s">
        <v>3066</v>
      </c>
      <c r="I375" s="28">
        <f t="shared" si="5"/>
        <v>2413.8125</v>
      </c>
      <c r="J375" s="1">
        <v>386.21</v>
      </c>
      <c r="K375" s="4" t="s">
        <v>6138</v>
      </c>
    </row>
    <row r="376" spans="1:11" hidden="1">
      <c r="A376" s="1" t="s">
        <v>14175</v>
      </c>
      <c r="B376" s="13">
        <v>41850</v>
      </c>
      <c r="C376" s="1" t="s">
        <v>16150</v>
      </c>
      <c r="D376" s="1">
        <v>1</v>
      </c>
      <c r="E376" s="1" t="s">
        <v>16530</v>
      </c>
      <c r="F376" s="1" t="s">
        <v>70</v>
      </c>
      <c r="G376" s="1" t="s">
        <v>10</v>
      </c>
      <c r="H376" s="1" t="s">
        <v>13827</v>
      </c>
      <c r="I376" s="28">
        <f t="shared" si="5"/>
        <v>-172327.5625</v>
      </c>
      <c r="J376" s="14">
        <v>-27572.41</v>
      </c>
      <c r="K376" s="4" t="s">
        <v>6142</v>
      </c>
    </row>
    <row r="377" spans="1:11" hidden="1">
      <c r="A377" s="1" t="s">
        <v>14190</v>
      </c>
      <c r="B377" s="13">
        <v>41850</v>
      </c>
      <c r="C377" s="1" t="s">
        <v>16531</v>
      </c>
      <c r="D377" s="1">
        <v>1</v>
      </c>
      <c r="E377" s="1" t="s">
        <v>16532</v>
      </c>
      <c r="F377" s="1" t="s">
        <v>9</v>
      </c>
      <c r="G377" s="1" t="s">
        <v>10</v>
      </c>
      <c r="H377" s="1" t="s">
        <v>5764</v>
      </c>
      <c r="I377" s="28">
        <f t="shared" si="5"/>
        <v>172327.5625</v>
      </c>
      <c r="J377" s="14">
        <v>27572.41</v>
      </c>
      <c r="K377" s="4" t="s">
        <v>6142</v>
      </c>
    </row>
    <row r="378" spans="1:11" hidden="1">
      <c r="A378" s="1" t="s">
        <v>14195</v>
      </c>
      <c r="B378" s="13">
        <v>41850</v>
      </c>
      <c r="C378" s="1" t="s">
        <v>16150</v>
      </c>
      <c r="D378" s="1">
        <v>1</v>
      </c>
      <c r="E378" s="1" t="s">
        <v>16533</v>
      </c>
      <c r="F378" s="1" t="s">
        <v>9</v>
      </c>
      <c r="G378" s="1" t="s">
        <v>10</v>
      </c>
      <c r="H378" s="1" t="s">
        <v>13827</v>
      </c>
      <c r="I378" s="28">
        <f t="shared" si="5"/>
        <v>172327.5625</v>
      </c>
      <c r="J378" s="14">
        <v>27572.41</v>
      </c>
      <c r="K378" s="4" t="s">
        <v>6142</v>
      </c>
    </row>
    <row r="379" spans="1:11" hidden="1">
      <c r="A379" s="1" t="s">
        <v>16534</v>
      </c>
      <c r="B379" s="13">
        <v>41850</v>
      </c>
      <c r="C379" s="1" t="s">
        <v>16535</v>
      </c>
      <c r="D379" s="1">
        <v>1</v>
      </c>
      <c r="E379" s="1" t="s">
        <v>16536</v>
      </c>
      <c r="F379" s="1" t="s">
        <v>9</v>
      </c>
      <c r="G379" s="1" t="s">
        <v>10</v>
      </c>
      <c r="H379" s="1" t="s">
        <v>12544</v>
      </c>
      <c r="I379" s="28">
        <f t="shared" si="5"/>
        <v>203362.0625</v>
      </c>
      <c r="J379" s="14">
        <v>32537.93</v>
      </c>
      <c r="K379" s="4" t="s">
        <v>6142</v>
      </c>
    </row>
    <row r="380" spans="1:11" hidden="1">
      <c r="A380" s="1" t="s">
        <v>14198</v>
      </c>
      <c r="B380" s="13">
        <v>41850</v>
      </c>
      <c r="C380" s="1" t="s">
        <v>16537</v>
      </c>
      <c r="D380" s="1">
        <v>1</v>
      </c>
      <c r="E380" s="1" t="s">
        <v>16538</v>
      </c>
      <c r="F380" s="1" t="s">
        <v>54</v>
      </c>
      <c r="G380" s="1" t="s">
        <v>10</v>
      </c>
      <c r="H380" s="1" t="s">
        <v>13868</v>
      </c>
      <c r="I380" s="28">
        <f t="shared" si="5"/>
        <v>156573.6875</v>
      </c>
      <c r="J380" s="14">
        <v>25051.79</v>
      </c>
      <c r="K380" s="4" t="s">
        <v>6143</v>
      </c>
    </row>
    <row r="381" spans="1:11" hidden="1">
      <c r="A381" t="s">
        <v>17060</v>
      </c>
      <c r="B381" s="3">
        <v>41851</v>
      </c>
      <c r="C381" t="s">
        <v>17061</v>
      </c>
      <c r="D381">
        <v>2</v>
      </c>
      <c r="E381" t="s">
        <v>17062</v>
      </c>
      <c r="F381" t="s">
        <v>1637</v>
      </c>
      <c r="G381" t="s">
        <v>13</v>
      </c>
      <c r="H381" t="s">
        <v>17063</v>
      </c>
      <c r="I381" s="28">
        <f t="shared" si="5"/>
        <v>-3353.4374999999995</v>
      </c>
      <c r="J381">
        <v>-536.54999999999995</v>
      </c>
      <c r="K381" s="4" t="s">
        <v>6145</v>
      </c>
    </row>
    <row r="382" spans="1:11" hidden="1">
      <c r="A382" t="s">
        <v>17064</v>
      </c>
      <c r="B382" s="3">
        <v>41851</v>
      </c>
      <c r="C382" t="s">
        <v>17065</v>
      </c>
      <c r="D382">
        <v>2</v>
      </c>
      <c r="E382" t="s">
        <v>17066</v>
      </c>
      <c r="F382" t="s">
        <v>1637</v>
      </c>
      <c r="G382" t="s">
        <v>13</v>
      </c>
      <c r="H382" t="s">
        <v>9726</v>
      </c>
      <c r="I382" s="28">
        <f t="shared" si="5"/>
        <v>-474.125</v>
      </c>
      <c r="J382">
        <v>-75.86</v>
      </c>
      <c r="K382" s="4" t="s">
        <v>6145</v>
      </c>
    </row>
    <row r="383" spans="1:11" hidden="1">
      <c r="A383" s="1" t="s">
        <v>16540</v>
      </c>
      <c r="B383" s="13">
        <v>41851</v>
      </c>
      <c r="C383" s="1" t="s">
        <v>11811</v>
      </c>
      <c r="D383" s="1">
        <v>1</v>
      </c>
      <c r="E383" s="1" t="s">
        <v>16541</v>
      </c>
      <c r="F383" s="1" t="s">
        <v>9</v>
      </c>
      <c r="G383" s="1" t="s">
        <v>10</v>
      </c>
      <c r="H383" s="1" t="s">
        <v>310</v>
      </c>
      <c r="I383" s="28">
        <f t="shared" si="5"/>
        <v>224043.125</v>
      </c>
      <c r="J383" s="14">
        <v>35846.9</v>
      </c>
      <c r="K383" s="4" t="s">
        <v>6142</v>
      </c>
    </row>
    <row r="384" spans="1:11" hidden="1">
      <c r="A384" t="s">
        <v>17067</v>
      </c>
      <c r="B384" s="3">
        <v>41851</v>
      </c>
      <c r="C384" t="s">
        <v>15583</v>
      </c>
      <c r="D384">
        <v>2</v>
      </c>
      <c r="E384" t="s">
        <v>17068</v>
      </c>
      <c r="F384" t="s">
        <v>1637</v>
      </c>
      <c r="G384" t="s">
        <v>13</v>
      </c>
      <c r="H384" t="s">
        <v>15585</v>
      </c>
      <c r="I384" s="28">
        <f t="shared" si="5"/>
        <v>-3487.1250000000005</v>
      </c>
      <c r="J384">
        <v>-557.94000000000005</v>
      </c>
      <c r="K384" s="4" t="s">
        <v>6145</v>
      </c>
    </row>
    <row r="385" spans="1:11" hidden="1">
      <c r="A385" s="1" t="s">
        <v>16542</v>
      </c>
      <c r="B385" s="13">
        <v>41851</v>
      </c>
      <c r="C385" s="1" t="s">
        <v>16520</v>
      </c>
      <c r="D385" s="1">
        <v>1</v>
      </c>
      <c r="E385" s="1" t="s">
        <v>16543</v>
      </c>
      <c r="F385" s="1" t="s">
        <v>70</v>
      </c>
      <c r="G385" s="1" t="s">
        <v>10</v>
      </c>
      <c r="H385" s="1" t="s">
        <v>16522</v>
      </c>
      <c r="I385" s="28">
        <f t="shared" si="5"/>
        <v>-198181.0625</v>
      </c>
      <c r="J385" s="14">
        <v>-31708.97</v>
      </c>
      <c r="K385" s="4" t="s">
        <v>6142</v>
      </c>
    </row>
    <row r="386" spans="1:11" hidden="1">
      <c r="A386" s="1" t="s">
        <v>358</v>
      </c>
      <c r="B386" s="13">
        <v>41851</v>
      </c>
      <c r="C386" s="1" t="s">
        <v>16520</v>
      </c>
      <c r="D386" s="1">
        <v>1</v>
      </c>
      <c r="E386" s="1" t="s">
        <v>16544</v>
      </c>
      <c r="F386" s="1" t="s">
        <v>9</v>
      </c>
      <c r="G386" s="1" t="s">
        <v>10</v>
      </c>
      <c r="H386" s="1" t="s">
        <v>16522</v>
      </c>
      <c r="I386" s="28">
        <f t="shared" si="5"/>
        <v>198181.0625</v>
      </c>
      <c r="J386" s="14">
        <v>31708.97</v>
      </c>
      <c r="K386" s="4" t="s">
        <v>6142</v>
      </c>
    </row>
    <row r="387" spans="1:11" hidden="1">
      <c r="A387" s="1" t="s">
        <v>1231</v>
      </c>
      <c r="B387" s="13">
        <v>41851</v>
      </c>
      <c r="C387" s="1" t="s">
        <v>16545</v>
      </c>
      <c r="D387" s="1">
        <v>1</v>
      </c>
      <c r="E387" s="1" t="s">
        <v>16546</v>
      </c>
      <c r="F387" s="1" t="s">
        <v>9</v>
      </c>
      <c r="G387" s="1" t="s">
        <v>10</v>
      </c>
      <c r="H387" s="1" t="s">
        <v>16547</v>
      </c>
      <c r="I387" s="28">
        <f t="shared" si="5"/>
        <v>180689.625</v>
      </c>
      <c r="J387" s="14">
        <v>28910.34</v>
      </c>
      <c r="K387" s="4" t="s">
        <v>6142</v>
      </c>
    </row>
    <row r="388" spans="1:11" hidden="1">
      <c r="A388" s="1" t="s">
        <v>320</v>
      </c>
      <c r="B388" s="13">
        <v>41851</v>
      </c>
      <c r="C388" s="1" t="s">
        <v>16548</v>
      </c>
      <c r="D388" s="1">
        <v>1</v>
      </c>
      <c r="E388" s="1" t="s">
        <v>16549</v>
      </c>
      <c r="F388" s="1" t="s">
        <v>9</v>
      </c>
      <c r="G388" s="1" t="s">
        <v>10</v>
      </c>
      <c r="H388" s="1" t="s">
        <v>16519</v>
      </c>
      <c r="I388" s="28">
        <f t="shared" si="5"/>
        <v>188793.125</v>
      </c>
      <c r="J388" s="14">
        <v>30206.9</v>
      </c>
      <c r="K388" s="4" t="s">
        <v>6142</v>
      </c>
    </row>
    <row r="389" spans="1:11" hidden="1">
      <c r="A389" t="s">
        <v>17069</v>
      </c>
      <c r="B389" s="3">
        <v>41851</v>
      </c>
      <c r="C389" t="s">
        <v>17070</v>
      </c>
      <c r="D389">
        <v>2</v>
      </c>
      <c r="E389" t="s">
        <v>17071</v>
      </c>
      <c r="F389" t="s">
        <v>1637</v>
      </c>
      <c r="G389" t="s">
        <v>13</v>
      </c>
      <c r="H389" t="s">
        <v>17072</v>
      </c>
      <c r="I389" s="28">
        <f t="shared" si="5"/>
        <v>-853.43750000000011</v>
      </c>
      <c r="J389">
        <v>-136.55000000000001</v>
      </c>
      <c r="K389" s="4" t="s">
        <v>6145</v>
      </c>
    </row>
    <row r="390" spans="1:11" hidden="1">
      <c r="A390" t="s">
        <v>17073</v>
      </c>
      <c r="B390" s="3">
        <v>41851</v>
      </c>
      <c r="C390" t="s">
        <v>16</v>
      </c>
      <c r="D390">
        <v>2</v>
      </c>
      <c r="E390" t="s">
        <v>17074</v>
      </c>
      <c r="F390" t="s">
        <v>1283</v>
      </c>
      <c r="G390" t="s">
        <v>0</v>
      </c>
      <c r="H390" t="s">
        <v>88</v>
      </c>
      <c r="I390" s="28">
        <f t="shared" si="5"/>
        <v>3317</v>
      </c>
      <c r="J390">
        <v>530.72</v>
      </c>
      <c r="K390" s="4" t="s">
        <v>6149</v>
      </c>
    </row>
    <row r="391" spans="1:11" hidden="1">
      <c r="A391" t="s">
        <v>17073</v>
      </c>
      <c r="B391" s="3">
        <v>41851</v>
      </c>
      <c r="C391" t="s">
        <v>16</v>
      </c>
      <c r="D391">
        <v>2</v>
      </c>
      <c r="E391" t="s">
        <v>17074</v>
      </c>
      <c r="F391" t="s">
        <v>1283</v>
      </c>
      <c r="G391" t="s">
        <v>0</v>
      </c>
      <c r="H391" t="s">
        <v>88</v>
      </c>
      <c r="I391" s="28">
        <f t="shared" si="5"/>
        <v>-3317</v>
      </c>
      <c r="J391">
        <v>-530.72</v>
      </c>
      <c r="K391" s="4" t="s">
        <v>6149</v>
      </c>
    </row>
    <row r="392" spans="1:11" hidden="1">
      <c r="A392" s="2" t="s">
        <v>17073</v>
      </c>
      <c r="B392" s="5">
        <v>41851</v>
      </c>
      <c r="C392" s="2" t="s">
        <v>16</v>
      </c>
      <c r="D392" s="2">
        <v>2</v>
      </c>
      <c r="E392" s="2" t="s">
        <v>17074</v>
      </c>
      <c r="F392" s="2" t="s">
        <v>1283</v>
      </c>
      <c r="G392" s="2" t="s">
        <v>0</v>
      </c>
      <c r="H392" s="2" t="s">
        <v>88</v>
      </c>
      <c r="I392" s="28">
        <f t="shared" si="5"/>
        <v>-3317</v>
      </c>
      <c r="J392" s="2">
        <v>-530.72</v>
      </c>
      <c r="K392" s="4" t="s">
        <v>6149</v>
      </c>
    </row>
    <row r="393" spans="1:11" hidden="1">
      <c r="A393" t="s">
        <v>17075</v>
      </c>
      <c r="B393" s="3">
        <v>41851</v>
      </c>
      <c r="C393" t="s">
        <v>17076</v>
      </c>
      <c r="D393">
        <v>2</v>
      </c>
      <c r="E393" t="s">
        <v>17077</v>
      </c>
      <c r="F393" t="s">
        <v>1637</v>
      </c>
      <c r="G393" t="s">
        <v>13</v>
      </c>
      <c r="H393" t="s">
        <v>17078</v>
      </c>
      <c r="I393" s="28">
        <f t="shared" si="5"/>
        <v>-853.43750000000011</v>
      </c>
      <c r="J393">
        <v>-136.55000000000001</v>
      </c>
      <c r="K393" s="4" t="s">
        <v>6145</v>
      </c>
    </row>
    <row r="394" spans="1:11" hidden="1">
      <c r="A394" s="1" t="s">
        <v>16550</v>
      </c>
      <c r="B394" s="13">
        <v>41851</v>
      </c>
      <c r="C394" s="1" t="s">
        <v>16551</v>
      </c>
      <c r="D394" s="1">
        <v>1</v>
      </c>
      <c r="E394" s="1" t="s">
        <v>16552</v>
      </c>
      <c r="F394" s="1" t="s">
        <v>54</v>
      </c>
      <c r="G394" s="1" t="s">
        <v>10</v>
      </c>
      <c r="H394" s="1" t="s">
        <v>510</v>
      </c>
      <c r="I394" s="28">
        <f t="shared" ref="I394:I457" si="6">J394*100/16</f>
        <v>187966.5</v>
      </c>
      <c r="J394" s="14">
        <v>30074.639999999999</v>
      </c>
      <c r="K394" s="4" t="s">
        <v>6143</v>
      </c>
    </row>
    <row r="395" spans="1:11" hidden="1">
      <c r="A395" s="1" t="s">
        <v>16553</v>
      </c>
      <c r="B395" s="13">
        <v>41851</v>
      </c>
      <c r="C395" s="1" t="s">
        <v>16554</v>
      </c>
      <c r="D395" s="1">
        <v>1</v>
      </c>
      <c r="E395" s="1" t="s">
        <v>16555</v>
      </c>
      <c r="F395" s="1" t="s">
        <v>54</v>
      </c>
      <c r="G395" s="1" t="s">
        <v>10</v>
      </c>
      <c r="H395" s="1" t="s">
        <v>13873</v>
      </c>
      <c r="I395" s="28">
        <f t="shared" si="6"/>
        <v>174075.25</v>
      </c>
      <c r="J395" s="14">
        <v>27852.04</v>
      </c>
      <c r="K395" s="4" t="s">
        <v>6143</v>
      </c>
    </row>
    <row r="396" spans="1:11" hidden="1">
      <c r="A396" s="1" t="s">
        <v>16556</v>
      </c>
      <c r="B396" s="13">
        <v>41851</v>
      </c>
      <c r="C396" s="1" t="s">
        <v>11831</v>
      </c>
      <c r="D396" s="1">
        <v>1</v>
      </c>
      <c r="E396" s="1" t="s">
        <v>16557</v>
      </c>
      <c r="F396" s="1" t="s">
        <v>54</v>
      </c>
      <c r="G396" s="1" t="s">
        <v>10</v>
      </c>
      <c r="H396" s="1" t="s">
        <v>4037</v>
      </c>
      <c r="I396" s="28">
        <f t="shared" si="6"/>
        <v>322977.8125</v>
      </c>
      <c r="J396" s="14">
        <v>51676.45</v>
      </c>
      <c r="K396" s="4" t="s">
        <v>6143</v>
      </c>
    </row>
    <row r="397" spans="1:11" hidden="1">
      <c r="A397" s="1" t="s">
        <v>16558</v>
      </c>
      <c r="B397" s="13">
        <v>41851</v>
      </c>
      <c r="C397" s="1" t="s">
        <v>16237</v>
      </c>
      <c r="D397" s="1">
        <v>1</v>
      </c>
      <c r="E397" s="1" t="s">
        <v>16559</v>
      </c>
      <c r="F397" s="1" t="s">
        <v>54</v>
      </c>
      <c r="G397" s="1" t="s">
        <v>10</v>
      </c>
      <c r="H397" s="1" t="s">
        <v>1192</v>
      </c>
      <c r="I397" s="28">
        <f t="shared" si="6"/>
        <v>174075.25</v>
      </c>
      <c r="J397" s="14">
        <v>27852.04</v>
      </c>
      <c r="K397" s="4" t="s">
        <v>6143</v>
      </c>
    </row>
    <row r="398" spans="1:11" hidden="1">
      <c r="A398" s="1" t="s">
        <v>16560</v>
      </c>
      <c r="B398" s="13">
        <v>41851</v>
      </c>
      <c r="C398" s="1" t="s">
        <v>4298</v>
      </c>
      <c r="D398" s="1">
        <v>1</v>
      </c>
      <c r="E398" s="1" t="s">
        <v>16561</v>
      </c>
      <c r="F398" s="1" t="s">
        <v>54</v>
      </c>
      <c r="G398" s="1" t="s">
        <v>10</v>
      </c>
      <c r="H398" s="1" t="s">
        <v>4207</v>
      </c>
      <c r="I398" s="28">
        <f t="shared" si="6"/>
        <v>202904.875</v>
      </c>
      <c r="J398" s="14">
        <v>32464.78</v>
      </c>
      <c r="K398" s="4" t="s">
        <v>6143</v>
      </c>
    </row>
    <row r="399" spans="1:11" hidden="1">
      <c r="A399" s="1" t="s">
        <v>16562</v>
      </c>
      <c r="B399" s="13">
        <v>41851</v>
      </c>
      <c r="C399" s="1" t="s">
        <v>16563</v>
      </c>
      <c r="D399" s="1">
        <v>1</v>
      </c>
      <c r="E399" s="1" t="s">
        <v>16564</v>
      </c>
      <c r="F399" s="1" t="s">
        <v>54</v>
      </c>
      <c r="G399" s="1" t="s">
        <v>10</v>
      </c>
      <c r="H399" s="1" t="s">
        <v>13602</v>
      </c>
      <c r="I399" s="28">
        <f t="shared" si="6"/>
        <v>437745.5</v>
      </c>
      <c r="J399" s="14">
        <v>70039.28</v>
      </c>
      <c r="K399" s="4" t="s">
        <v>6143</v>
      </c>
    </row>
    <row r="400" spans="1:11" hidden="1">
      <c r="A400" s="1" t="s">
        <v>16565</v>
      </c>
      <c r="B400" s="13">
        <v>41851</v>
      </c>
      <c r="C400" s="1" t="s">
        <v>16566</v>
      </c>
      <c r="D400" s="1">
        <v>1</v>
      </c>
      <c r="E400" s="1" t="s">
        <v>16567</v>
      </c>
      <c r="F400" s="1" t="s">
        <v>9</v>
      </c>
      <c r="G400" s="1" t="s">
        <v>10</v>
      </c>
      <c r="H400" s="1" t="s">
        <v>16568</v>
      </c>
      <c r="I400" s="28">
        <f t="shared" si="6"/>
        <v>190344.8125</v>
      </c>
      <c r="J400" s="14">
        <v>30455.17</v>
      </c>
      <c r="K400" s="4" t="s">
        <v>6142</v>
      </c>
    </row>
    <row r="401" spans="1:11" hidden="1">
      <c r="A401" s="1" t="s">
        <v>8662</v>
      </c>
      <c r="B401" s="13">
        <v>41851</v>
      </c>
      <c r="C401" s="1" t="s">
        <v>16569</v>
      </c>
      <c r="D401" s="1">
        <v>1</v>
      </c>
      <c r="E401" s="1" t="s">
        <v>16570</v>
      </c>
      <c r="F401" s="1" t="s">
        <v>9</v>
      </c>
      <c r="G401" s="1" t="s">
        <v>10</v>
      </c>
      <c r="H401" s="1" t="s">
        <v>16571</v>
      </c>
      <c r="I401" s="28">
        <f t="shared" si="6"/>
        <v>460689.625</v>
      </c>
      <c r="J401" s="14">
        <v>73710.34</v>
      </c>
      <c r="K401" s="4" t="s">
        <v>6142</v>
      </c>
    </row>
    <row r="402" spans="1:11" hidden="1">
      <c r="A402" s="1" t="s">
        <v>8665</v>
      </c>
      <c r="B402" s="13">
        <v>41851</v>
      </c>
      <c r="C402" s="1" t="s">
        <v>16186</v>
      </c>
      <c r="D402" s="1">
        <v>1</v>
      </c>
      <c r="E402" s="1" t="s">
        <v>16572</v>
      </c>
      <c r="F402" s="1" t="s">
        <v>70</v>
      </c>
      <c r="G402" s="1" t="s">
        <v>103</v>
      </c>
      <c r="H402" s="1" t="s">
        <v>16466</v>
      </c>
      <c r="I402" s="28">
        <f t="shared" si="6"/>
        <v>-259051.75</v>
      </c>
      <c r="J402" s="14">
        <v>-41448.28</v>
      </c>
      <c r="K402" s="4" t="s">
        <v>6142</v>
      </c>
    </row>
    <row r="403" spans="1:11" hidden="1">
      <c r="A403" s="1" t="s">
        <v>8666</v>
      </c>
      <c r="B403" s="13">
        <v>41851</v>
      </c>
      <c r="C403" s="1" t="s">
        <v>14135</v>
      </c>
      <c r="D403" s="1">
        <v>1</v>
      </c>
      <c r="E403" s="1" t="s">
        <v>16573</v>
      </c>
      <c r="F403" s="1" t="s">
        <v>9</v>
      </c>
      <c r="G403" s="1" t="s">
        <v>10</v>
      </c>
      <c r="H403" s="1" t="s">
        <v>8915</v>
      </c>
      <c r="I403" s="28">
        <f t="shared" si="6"/>
        <v>222672.43749999997</v>
      </c>
      <c r="J403" s="14">
        <v>35627.589999999997</v>
      </c>
      <c r="K403" s="4" t="s">
        <v>6142</v>
      </c>
    </row>
    <row r="404" spans="1:11" hidden="1">
      <c r="A404" s="1" t="s">
        <v>8667</v>
      </c>
      <c r="B404" s="13">
        <v>41851</v>
      </c>
      <c r="C404" s="1" t="s">
        <v>16574</v>
      </c>
      <c r="D404" s="1">
        <v>1</v>
      </c>
      <c r="E404" s="1" t="s">
        <v>16575</v>
      </c>
      <c r="F404" s="1" t="s">
        <v>9</v>
      </c>
      <c r="G404" s="1" t="s">
        <v>10</v>
      </c>
      <c r="H404" s="1" t="s">
        <v>6248</v>
      </c>
      <c r="I404" s="28">
        <f t="shared" si="6"/>
        <v>405172.4375</v>
      </c>
      <c r="J404" s="14">
        <v>64827.59</v>
      </c>
      <c r="K404" s="4" t="s">
        <v>6142</v>
      </c>
    </row>
    <row r="405" spans="1:11" hidden="1">
      <c r="A405" s="1" t="s">
        <v>8668</v>
      </c>
      <c r="B405" s="13">
        <v>41851</v>
      </c>
      <c r="C405" s="1" t="s">
        <v>16186</v>
      </c>
      <c r="D405" s="1">
        <v>1</v>
      </c>
      <c r="E405" s="1" t="s">
        <v>16576</v>
      </c>
      <c r="F405" s="1" t="s">
        <v>9</v>
      </c>
      <c r="G405" s="1" t="s">
        <v>103</v>
      </c>
      <c r="H405" s="1" t="s">
        <v>16466</v>
      </c>
      <c r="I405" s="28">
        <f t="shared" si="6"/>
        <v>259051.75</v>
      </c>
      <c r="J405" s="14">
        <v>41448.28</v>
      </c>
      <c r="K405" s="4" t="s">
        <v>6142</v>
      </c>
    </row>
    <row r="406" spans="1:11" hidden="1">
      <c r="A406" s="1" t="s">
        <v>11848</v>
      </c>
      <c r="B406" s="13">
        <v>41851</v>
      </c>
      <c r="C406" s="1" t="s">
        <v>16577</v>
      </c>
      <c r="D406" s="1">
        <v>1</v>
      </c>
      <c r="E406" s="1" t="s">
        <v>16578</v>
      </c>
      <c r="F406" s="1" t="s">
        <v>9</v>
      </c>
      <c r="G406" s="1" t="s">
        <v>10</v>
      </c>
      <c r="H406" s="1" t="s">
        <v>16579</v>
      </c>
      <c r="I406" s="28">
        <f t="shared" si="6"/>
        <v>169137.9375</v>
      </c>
      <c r="J406" s="14">
        <v>27062.07</v>
      </c>
      <c r="K406" s="4" t="s">
        <v>6142</v>
      </c>
    </row>
    <row r="407" spans="1:11">
      <c r="A407" t="s">
        <v>17079</v>
      </c>
      <c r="B407" s="3">
        <v>41851</v>
      </c>
      <c r="C407" t="s">
        <v>16773</v>
      </c>
      <c r="D407">
        <v>1</v>
      </c>
      <c r="E407" t="s">
        <v>17080</v>
      </c>
      <c r="F407" t="s">
        <v>9</v>
      </c>
      <c r="G407" t="s">
        <v>10</v>
      </c>
      <c r="H407" t="s">
        <v>16774</v>
      </c>
      <c r="I407" s="28">
        <f t="shared" si="6"/>
        <v>81896.5625</v>
      </c>
      <c r="J407" s="4">
        <v>13103.45</v>
      </c>
      <c r="K407" s="4" t="s">
        <v>6141</v>
      </c>
    </row>
    <row r="408" spans="1:11" hidden="1">
      <c r="A408" s="1" t="s">
        <v>16580</v>
      </c>
      <c r="B408" s="13">
        <v>41851</v>
      </c>
      <c r="C408" s="1" t="s">
        <v>16581</v>
      </c>
      <c r="D408" s="1">
        <v>1</v>
      </c>
      <c r="E408" s="1" t="s">
        <v>16582</v>
      </c>
      <c r="F408" s="1" t="s">
        <v>9</v>
      </c>
      <c r="G408" s="1" t="s">
        <v>10</v>
      </c>
      <c r="H408" s="1" t="s">
        <v>16583</v>
      </c>
      <c r="I408" s="28">
        <f t="shared" si="6"/>
        <v>354827.5625</v>
      </c>
      <c r="J408" s="14">
        <v>56772.41</v>
      </c>
      <c r="K408" s="4" t="s">
        <v>6142</v>
      </c>
    </row>
    <row r="409" spans="1:11" hidden="1">
      <c r="A409" s="1" t="s">
        <v>16584</v>
      </c>
      <c r="B409" s="13">
        <v>41851</v>
      </c>
      <c r="C409" s="1" t="s">
        <v>14098</v>
      </c>
      <c r="D409" s="1">
        <v>1</v>
      </c>
      <c r="E409" s="1" t="s">
        <v>16585</v>
      </c>
      <c r="F409" s="1" t="s">
        <v>54</v>
      </c>
      <c r="G409" s="1" t="s">
        <v>10</v>
      </c>
      <c r="H409" s="1" t="s">
        <v>1178</v>
      </c>
      <c r="I409" s="28">
        <f t="shared" si="6"/>
        <v>320437.1875</v>
      </c>
      <c r="J409" s="14">
        <v>51269.95</v>
      </c>
      <c r="K409" s="4" t="s">
        <v>6143</v>
      </c>
    </row>
    <row r="410" spans="1:11" hidden="1">
      <c r="A410" s="1" t="s">
        <v>16586</v>
      </c>
      <c r="B410" s="13">
        <v>41851</v>
      </c>
      <c r="C410" s="1" t="s">
        <v>16393</v>
      </c>
      <c r="D410" s="1">
        <v>1</v>
      </c>
      <c r="E410" s="1" t="s">
        <v>16587</v>
      </c>
      <c r="F410" s="1" t="s">
        <v>9</v>
      </c>
      <c r="G410" s="1" t="s">
        <v>10</v>
      </c>
      <c r="H410" s="1" t="s">
        <v>16588</v>
      </c>
      <c r="I410" s="28">
        <f t="shared" si="6"/>
        <v>190344.8125</v>
      </c>
      <c r="J410" s="14">
        <v>30455.17</v>
      </c>
      <c r="K410" s="4" t="s">
        <v>6142</v>
      </c>
    </row>
    <row r="411" spans="1:11" hidden="1">
      <c r="A411" s="1" t="s">
        <v>16589</v>
      </c>
      <c r="B411" s="13">
        <v>41851</v>
      </c>
      <c r="C411" s="1" t="s">
        <v>16590</v>
      </c>
      <c r="D411" s="1">
        <v>1</v>
      </c>
      <c r="E411" s="1" t="s">
        <v>16591</v>
      </c>
      <c r="F411" s="1" t="s">
        <v>9</v>
      </c>
      <c r="G411" s="1" t="s">
        <v>270</v>
      </c>
      <c r="H411" s="1" t="s">
        <v>1204</v>
      </c>
      <c r="I411" s="28">
        <f t="shared" si="6"/>
        <v>263698.25</v>
      </c>
      <c r="J411" s="14">
        <v>42191.72</v>
      </c>
      <c r="K411" s="4" t="s">
        <v>6142</v>
      </c>
    </row>
    <row r="412" spans="1:11" hidden="1">
      <c r="A412" s="1" t="s">
        <v>14785</v>
      </c>
      <c r="B412" s="13">
        <v>41851</v>
      </c>
      <c r="C412" s="1" t="s">
        <v>16592</v>
      </c>
      <c r="D412" s="1">
        <v>1</v>
      </c>
      <c r="E412" s="1" t="s">
        <v>16593</v>
      </c>
      <c r="F412" s="1" t="s">
        <v>9</v>
      </c>
      <c r="G412" s="1" t="s">
        <v>10</v>
      </c>
      <c r="H412" s="1" t="s">
        <v>3771</v>
      </c>
      <c r="I412" s="28">
        <f t="shared" si="6"/>
        <v>354827.5625</v>
      </c>
      <c r="J412" s="14">
        <v>56772.41</v>
      </c>
      <c r="K412" s="4" t="s">
        <v>6142</v>
      </c>
    </row>
    <row r="413" spans="1:11" hidden="1">
      <c r="A413" s="1" t="s">
        <v>16594</v>
      </c>
      <c r="B413" s="13">
        <v>41851</v>
      </c>
      <c r="C413" s="1" t="s">
        <v>16595</v>
      </c>
      <c r="D413" s="1">
        <v>1</v>
      </c>
      <c r="E413" s="1" t="s">
        <v>16596</v>
      </c>
      <c r="F413" s="1" t="s">
        <v>9</v>
      </c>
      <c r="G413" s="1" t="s">
        <v>10</v>
      </c>
      <c r="H413" s="1" t="s">
        <v>497</v>
      </c>
      <c r="I413" s="28">
        <f t="shared" si="6"/>
        <v>354827.5625</v>
      </c>
      <c r="J413" s="14">
        <v>56772.41</v>
      </c>
      <c r="K413" s="4" t="s">
        <v>6142</v>
      </c>
    </row>
    <row r="414" spans="1:11" hidden="1">
      <c r="A414" t="s">
        <v>17081</v>
      </c>
      <c r="B414" s="3">
        <v>41851</v>
      </c>
      <c r="C414" t="s">
        <v>17082</v>
      </c>
      <c r="D414">
        <v>1</v>
      </c>
      <c r="E414" t="s">
        <v>17083</v>
      </c>
      <c r="F414" t="s">
        <v>269</v>
      </c>
      <c r="G414" t="s">
        <v>5</v>
      </c>
      <c r="H414" t="s">
        <v>17084</v>
      </c>
      <c r="I414" s="28">
        <f t="shared" si="6"/>
        <v>107596.49999999999</v>
      </c>
      <c r="J414" s="4">
        <v>17215.439999999999</v>
      </c>
      <c r="K414" s="4" t="s">
        <v>6167</v>
      </c>
    </row>
    <row r="415" spans="1:11" hidden="1">
      <c r="A415" t="s">
        <v>17085</v>
      </c>
      <c r="B415" s="3">
        <v>41851</v>
      </c>
      <c r="C415" t="s">
        <v>17086</v>
      </c>
      <c r="D415">
        <v>1</v>
      </c>
      <c r="E415" t="s">
        <v>17087</v>
      </c>
      <c r="F415" t="s">
        <v>269</v>
      </c>
      <c r="G415" t="s">
        <v>270</v>
      </c>
      <c r="H415" t="s">
        <v>17088</v>
      </c>
      <c r="I415" s="28">
        <f t="shared" si="6"/>
        <v>39195.375</v>
      </c>
      <c r="J415" s="4">
        <v>6271.26</v>
      </c>
      <c r="K415" s="4" t="s">
        <v>6167</v>
      </c>
    </row>
    <row r="416" spans="1:11" hidden="1">
      <c r="A416" t="s">
        <v>17089</v>
      </c>
      <c r="B416" s="3">
        <v>41849</v>
      </c>
      <c r="C416" t="s">
        <v>17090</v>
      </c>
      <c r="D416">
        <v>2</v>
      </c>
      <c r="E416" t="s">
        <v>17091</v>
      </c>
      <c r="F416" t="s">
        <v>1637</v>
      </c>
      <c r="G416" t="s">
        <v>13</v>
      </c>
      <c r="H416" t="s">
        <v>9732</v>
      </c>
      <c r="I416" s="28">
        <f t="shared" si="6"/>
        <v>-14869.125</v>
      </c>
      <c r="J416" s="4">
        <v>-2379.06</v>
      </c>
      <c r="K416" s="4" t="s">
        <v>6145</v>
      </c>
    </row>
    <row r="417" spans="1:11" hidden="1">
      <c r="A417" t="s">
        <v>1296</v>
      </c>
      <c r="B417" s="3">
        <v>41821</v>
      </c>
      <c r="C417" t="s">
        <v>16992</v>
      </c>
      <c r="D417">
        <v>2</v>
      </c>
      <c r="E417" t="s">
        <v>17092</v>
      </c>
      <c r="F417" t="s">
        <v>26</v>
      </c>
      <c r="G417" t="s">
        <v>13</v>
      </c>
      <c r="H417" t="s">
        <v>6583</v>
      </c>
      <c r="I417" s="28">
        <f t="shared" si="6"/>
        <v>1534.5</v>
      </c>
      <c r="J417">
        <v>245.52</v>
      </c>
      <c r="K417" s="4" t="s">
        <v>6145</v>
      </c>
    </row>
    <row r="418" spans="1:11" hidden="1">
      <c r="A418" t="s">
        <v>1300</v>
      </c>
      <c r="B418" s="3">
        <v>41821</v>
      </c>
      <c r="C418" t="s">
        <v>17093</v>
      </c>
      <c r="D418">
        <v>2</v>
      </c>
      <c r="E418" t="s">
        <v>17094</v>
      </c>
      <c r="F418" t="s">
        <v>26</v>
      </c>
      <c r="G418" t="s">
        <v>13</v>
      </c>
      <c r="H418" t="s">
        <v>17095</v>
      </c>
      <c r="I418" s="28">
        <f t="shared" si="6"/>
        <v>172.4375</v>
      </c>
      <c r="J418">
        <v>27.59</v>
      </c>
      <c r="K418" s="4" t="s">
        <v>6145</v>
      </c>
    </row>
    <row r="419" spans="1:11" hidden="1">
      <c r="A419" t="s">
        <v>23</v>
      </c>
      <c r="B419" s="3">
        <v>41821</v>
      </c>
      <c r="C419" t="s">
        <v>17096</v>
      </c>
      <c r="D419">
        <v>2</v>
      </c>
      <c r="E419" t="s">
        <v>17097</v>
      </c>
      <c r="F419" t="s">
        <v>26</v>
      </c>
      <c r="G419" t="s">
        <v>13</v>
      </c>
      <c r="H419" t="s">
        <v>17098</v>
      </c>
      <c r="I419" s="28">
        <f t="shared" si="6"/>
        <v>853.43750000000011</v>
      </c>
      <c r="J419">
        <v>136.55000000000001</v>
      </c>
      <c r="K419" s="4" t="s">
        <v>6145</v>
      </c>
    </row>
    <row r="420" spans="1:11" hidden="1">
      <c r="A420" t="s">
        <v>1302</v>
      </c>
      <c r="B420" s="3">
        <v>41821</v>
      </c>
      <c r="C420" t="s">
        <v>17099</v>
      </c>
      <c r="D420">
        <v>2</v>
      </c>
      <c r="E420" t="s">
        <v>17100</v>
      </c>
      <c r="F420" t="s">
        <v>26</v>
      </c>
      <c r="G420" t="s">
        <v>13</v>
      </c>
      <c r="H420" t="s">
        <v>16076</v>
      </c>
      <c r="I420" s="28">
        <f t="shared" si="6"/>
        <v>4113.25</v>
      </c>
      <c r="J420">
        <v>658.12</v>
      </c>
      <c r="K420" s="4" t="s">
        <v>6145</v>
      </c>
    </row>
    <row r="421" spans="1:11" hidden="1">
      <c r="A421" t="s">
        <v>1309</v>
      </c>
      <c r="B421" s="3">
        <v>41821</v>
      </c>
      <c r="C421" t="s">
        <v>2</v>
      </c>
      <c r="D421">
        <v>2</v>
      </c>
      <c r="E421" t="s">
        <v>17101</v>
      </c>
      <c r="F421" t="s">
        <v>18</v>
      </c>
      <c r="G421" t="s">
        <v>3</v>
      </c>
      <c r="H421" t="s">
        <v>17102</v>
      </c>
      <c r="I421" s="28">
        <f t="shared" si="6"/>
        <v>210.9375</v>
      </c>
      <c r="J421">
        <v>33.75</v>
      </c>
      <c r="K421" s="4" t="s">
        <v>6149</v>
      </c>
    </row>
    <row r="422" spans="1:11" hidden="1">
      <c r="A422" t="s">
        <v>1313</v>
      </c>
      <c r="B422" s="3">
        <v>41821</v>
      </c>
      <c r="C422" t="s">
        <v>17103</v>
      </c>
      <c r="D422">
        <v>2</v>
      </c>
      <c r="E422" t="s">
        <v>17104</v>
      </c>
      <c r="F422" t="s">
        <v>26</v>
      </c>
      <c r="G422" t="s">
        <v>13</v>
      </c>
      <c r="H422" t="s">
        <v>147</v>
      </c>
      <c r="I422" s="28">
        <f t="shared" si="6"/>
        <v>3413.8125</v>
      </c>
      <c r="J422">
        <v>546.21</v>
      </c>
      <c r="K422" s="4" t="s">
        <v>6145</v>
      </c>
    </row>
    <row r="423" spans="1:11" hidden="1">
      <c r="A423" t="s">
        <v>28</v>
      </c>
      <c r="B423" s="3">
        <v>41821</v>
      </c>
      <c r="C423" t="s">
        <v>2</v>
      </c>
      <c r="D423">
        <v>2</v>
      </c>
      <c r="E423" t="s">
        <v>17105</v>
      </c>
      <c r="F423" t="s">
        <v>18</v>
      </c>
      <c r="G423" t="s">
        <v>3</v>
      </c>
      <c r="H423" t="s">
        <v>1295</v>
      </c>
      <c r="I423" s="28">
        <f t="shared" si="6"/>
        <v>344.8125</v>
      </c>
      <c r="J423">
        <v>55.17</v>
      </c>
      <c r="K423" s="4" t="s">
        <v>6149</v>
      </c>
    </row>
    <row r="424" spans="1:11" hidden="1">
      <c r="A424" t="s">
        <v>30</v>
      </c>
      <c r="B424" s="3">
        <v>41821</v>
      </c>
      <c r="C424" t="s">
        <v>17106</v>
      </c>
      <c r="D424">
        <v>2</v>
      </c>
      <c r="E424" t="s">
        <v>17107</v>
      </c>
      <c r="F424" t="s">
        <v>26</v>
      </c>
      <c r="G424" t="s">
        <v>13</v>
      </c>
      <c r="H424" t="s">
        <v>17108</v>
      </c>
      <c r="I424" s="28">
        <f t="shared" si="6"/>
        <v>1534.5</v>
      </c>
      <c r="J424">
        <v>245.52</v>
      </c>
      <c r="K424" s="4" t="s">
        <v>6145</v>
      </c>
    </row>
    <row r="425" spans="1:11" hidden="1">
      <c r="A425" t="s">
        <v>1317</v>
      </c>
      <c r="B425" s="3">
        <v>41821</v>
      </c>
      <c r="C425" t="s">
        <v>17109</v>
      </c>
      <c r="D425">
        <v>2</v>
      </c>
      <c r="E425" t="s">
        <v>17110</v>
      </c>
      <c r="F425" t="s">
        <v>26</v>
      </c>
      <c r="G425" t="s">
        <v>13</v>
      </c>
      <c r="H425" t="s">
        <v>17111</v>
      </c>
      <c r="I425" s="28">
        <f t="shared" si="6"/>
        <v>853.43750000000011</v>
      </c>
      <c r="J425">
        <v>136.55000000000001</v>
      </c>
      <c r="K425" s="4" t="s">
        <v>6145</v>
      </c>
    </row>
    <row r="426" spans="1:11" hidden="1">
      <c r="A426" t="s">
        <v>1325</v>
      </c>
      <c r="B426" s="3">
        <v>41821</v>
      </c>
      <c r="C426" t="s">
        <v>17112</v>
      </c>
      <c r="D426">
        <v>2</v>
      </c>
      <c r="E426" t="s">
        <v>17113</v>
      </c>
      <c r="F426" t="s">
        <v>26</v>
      </c>
      <c r="G426" t="s">
        <v>13</v>
      </c>
      <c r="H426" t="s">
        <v>5063</v>
      </c>
      <c r="I426" s="28">
        <f t="shared" si="6"/>
        <v>853.43750000000011</v>
      </c>
      <c r="J426">
        <v>136.55000000000001</v>
      </c>
      <c r="K426" s="4" t="s">
        <v>6145</v>
      </c>
    </row>
    <row r="427" spans="1:11" hidden="1">
      <c r="A427" t="s">
        <v>1329</v>
      </c>
      <c r="B427" s="3">
        <v>41821</v>
      </c>
      <c r="C427" t="s">
        <v>17114</v>
      </c>
      <c r="D427">
        <v>2</v>
      </c>
      <c r="E427" t="s">
        <v>17115</v>
      </c>
      <c r="F427" t="s">
        <v>26</v>
      </c>
      <c r="G427" t="s">
        <v>13</v>
      </c>
      <c r="H427" t="s">
        <v>17116</v>
      </c>
      <c r="I427" s="28">
        <f t="shared" si="6"/>
        <v>853.43750000000011</v>
      </c>
      <c r="J427">
        <v>136.55000000000001</v>
      </c>
      <c r="K427" s="4" t="s">
        <v>6145</v>
      </c>
    </row>
    <row r="428" spans="1:11" hidden="1">
      <c r="A428" t="s">
        <v>1341</v>
      </c>
      <c r="B428" s="3">
        <v>41821</v>
      </c>
      <c r="C428" t="s">
        <v>17117</v>
      </c>
      <c r="D428">
        <v>2</v>
      </c>
      <c r="E428" t="s">
        <v>17118</v>
      </c>
      <c r="F428" t="s">
        <v>26</v>
      </c>
      <c r="G428" t="s">
        <v>13</v>
      </c>
      <c r="H428" t="s">
        <v>1505</v>
      </c>
      <c r="I428" s="28">
        <f t="shared" si="6"/>
        <v>853.43750000000011</v>
      </c>
      <c r="J428">
        <v>136.55000000000001</v>
      </c>
      <c r="K428" s="4" t="s">
        <v>6145</v>
      </c>
    </row>
    <row r="429" spans="1:11" hidden="1">
      <c r="A429" s="1" t="s">
        <v>8670</v>
      </c>
      <c r="B429" s="13">
        <v>41821</v>
      </c>
      <c r="C429" s="1" t="s">
        <v>16598</v>
      </c>
      <c r="D429" s="1">
        <v>2</v>
      </c>
      <c r="E429" s="1" t="s">
        <v>16599</v>
      </c>
      <c r="F429" s="1" t="s">
        <v>26</v>
      </c>
      <c r="G429" s="1" t="s">
        <v>13</v>
      </c>
      <c r="H429" s="1" t="s">
        <v>2456</v>
      </c>
      <c r="I429" s="28">
        <f t="shared" si="6"/>
        <v>5052.25</v>
      </c>
      <c r="J429" s="1">
        <v>808.36</v>
      </c>
      <c r="K429" s="4" t="s">
        <v>6145</v>
      </c>
    </row>
    <row r="430" spans="1:11" hidden="1">
      <c r="A430" t="s">
        <v>8670</v>
      </c>
      <c r="B430" s="3">
        <v>41821</v>
      </c>
      <c r="C430" t="s">
        <v>16598</v>
      </c>
      <c r="D430">
        <v>2</v>
      </c>
      <c r="E430" t="s">
        <v>16599</v>
      </c>
      <c r="F430" t="s">
        <v>26</v>
      </c>
      <c r="G430" t="s">
        <v>13</v>
      </c>
      <c r="H430" t="s">
        <v>2456</v>
      </c>
      <c r="I430" s="28">
        <f t="shared" si="6"/>
        <v>5052.25</v>
      </c>
      <c r="J430">
        <v>808.36</v>
      </c>
      <c r="K430" s="4" t="s">
        <v>6145</v>
      </c>
    </row>
    <row r="431" spans="1:11" hidden="1">
      <c r="A431" t="s">
        <v>8670</v>
      </c>
      <c r="B431" s="3">
        <v>41821</v>
      </c>
      <c r="C431" t="s">
        <v>16598</v>
      </c>
      <c r="D431">
        <v>2</v>
      </c>
      <c r="E431" t="s">
        <v>16599</v>
      </c>
      <c r="F431" t="s">
        <v>26</v>
      </c>
      <c r="G431" t="s">
        <v>13</v>
      </c>
      <c r="H431" t="s">
        <v>2456</v>
      </c>
      <c r="I431" s="28">
        <f t="shared" si="6"/>
        <v>-5052.25</v>
      </c>
      <c r="J431">
        <v>-808.36</v>
      </c>
      <c r="K431" s="4" t="s">
        <v>6145</v>
      </c>
    </row>
    <row r="432" spans="1:11" hidden="1">
      <c r="A432" t="s">
        <v>1349</v>
      </c>
      <c r="B432" s="3">
        <v>41821</v>
      </c>
      <c r="C432" t="s">
        <v>17119</v>
      </c>
      <c r="D432">
        <v>2</v>
      </c>
      <c r="E432" t="s">
        <v>17120</v>
      </c>
      <c r="F432" t="s">
        <v>26</v>
      </c>
      <c r="G432" t="s">
        <v>13</v>
      </c>
      <c r="H432" t="s">
        <v>1436</v>
      </c>
      <c r="I432" s="28">
        <f t="shared" si="6"/>
        <v>2491.375</v>
      </c>
      <c r="J432">
        <v>398.62</v>
      </c>
      <c r="K432" s="4" t="s">
        <v>6145</v>
      </c>
    </row>
    <row r="433" spans="1:11" hidden="1">
      <c r="A433" t="s">
        <v>1353</v>
      </c>
      <c r="B433" s="3">
        <v>41821</v>
      </c>
      <c r="C433" t="s">
        <v>17121</v>
      </c>
      <c r="D433">
        <v>2</v>
      </c>
      <c r="E433" t="s">
        <v>17122</v>
      </c>
      <c r="F433" t="s">
        <v>26</v>
      </c>
      <c r="G433" t="s">
        <v>13</v>
      </c>
      <c r="H433" t="s">
        <v>3508</v>
      </c>
      <c r="I433" s="28">
        <f t="shared" si="6"/>
        <v>853.43750000000011</v>
      </c>
      <c r="J433">
        <v>136.55000000000001</v>
      </c>
      <c r="K433" s="4" t="s">
        <v>6145</v>
      </c>
    </row>
    <row r="434" spans="1:11" hidden="1">
      <c r="A434" s="1" t="s">
        <v>1357</v>
      </c>
      <c r="B434" s="13">
        <v>41821</v>
      </c>
      <c r="C434" s="1" t="s">
        <v>16600</v>
      </c>
      <c r="D434" s="1">
        <v>2</v>
      </c>
      <c r="E434" s="1" t="s">
        <v>16601</v>
      </c>
      <c r="F434" s="1" t="s">
        <v>26</v>
      </c>
      <c r="G434" s="1" t="s">
        <v>13</v>
      </c>
      <c r="H434" s="1" t="s">
        <v>14059</v>
      </c>
      <c r="I434" s="28">
        <f t="shared" si="6"/>
        <v>2501.9375</v>
      </c>
      <c r="J434" s="1">
        <v>400.31</v>
      </c>
      <c r="K434" s="4" t="s">
        <v>6145</v>
      </c>
    </row>
    <row r="435" spans="1:11" hidden="1">
      <c r="A435" t="s">
        <v>1357</v>
      </c>
      <c r="B435" s="3">
        <v>41821</v>
      </c>
      <c r="C435" t="s">
        <v>16600</v>
      </c>
      <c r="D435">
        <v>2</v>
      </c>
      <c r="E435" t="s">
        <v>16601</v>
      </c>
      <c r="F435" t="s">
        <v>26</v>
      </c>
      <c r="G435" t="s">
        <v>13</v>
      </c>
      <c r="H435" t="s">
        <v>14059</v>
      </c>
      <c r="I435" s="28">
        <f t="shared" si="6"/>
        <v>3191.625</v>
      </c>
      <c r="J435">
        <v>510.66</v>
      </c>
      <c r="K435" s="4" t="s">
        <v>6145</v>
      </c>
    </row>
    <row r="436" spans="1:11" hidden="1">
      <c r="A436" t="s">
        <v>1357</v>
      </c>
      <c r="B436" s="3">
        <v>41821</v>
      </c>
      <c r="C436" t="s">
        <v>16600</v>
      </c>
      <c r="D436">
        <v>2</v>
      </c>
      <c r="E436" t="s">
        <v>16601</v>
      </c>
      <c r="F436" t="s">
        <v>26</v>
      </c>
      <c r="G436" t="s">
        <v>13</v>
      </c>
      <c r="H436" t="s">
        <v>14059</v>
      </c>
      <c r="I436" s="28">
        <f t="shared" si="6"/>
        <v>-2501.9375</v>
      </c>
      <c r="J436">
        <v>-400.31</v>
      </c>
      <c r="K436" s="4" t="s">
        <v>6145</v>
      </c>
    </row>
    <row r="437" spans="1:11" hidden="1">
      <c r="A437" t="s">
        <v>1361</v>
      </c>
      <c r="B437" s="3">
        <v>41821</v>
      </c>
      <c r="C437" t="s">
        <v>17123</v>
      </c>
      <c r="D437">
        <v>2</v>
      </c>
      <c r="E437" t="s">
        <v>17124</v>
      </c>
      <c r="F437" t="s">
        <v>26</v>
      </c>
      <c r="G437" t="s">
        <v>13</v>
      </c>
      <c r="H437" t="s">
        <v>2086</v>
      </c>
      <c r="I437" s="28">
        <f t="shared" si="6"/>
        <v>853.43750000000011</v>
      </c>
      <c r="J437">
        <v>136.55000000000001</v>
      </c>
      <c r="K437" s="4" t="s">
        <v>6145</v>
      </c>
    </row>
    <row r="438" spans="1:11" hidden="1">
      <c r="A438" t="s">
        <v>73</v>
      </c>
      <c r="B438" s="3">
        <v>41821</v>
      </c>
      <c r="C438" t="s">
        <v>17125</v>
      </c>
      <c r="D438">
        <v>2</v>
      </c>
      <c r="E438" t="s">
        <v>17126</v>
      </c>
      <c r="F438" t="s">
        <v>26</v>
      </c>
      <c r="G438" t="s">
        <v>13</v>
      </c>
      <c r="H438" t="s">
        <v>4861</v>
      </c>
      <c r="I438" s="28">
        <f t="shared" si="6"/>
        <v>1706.8750000000002</v>
      </c>
      <c r="J438">
        <v>273.10000000000002</v>
      </c>
      <c r="K438" s="4" t="s">
        <v>6145</v>
      </c>
    </row>
    <row r="439" spans="1:11" hidden="1">
      <c r="A439" t="s">
        <v>1380</v>
      </c>
      <c r="B439" s="3">
        <v>41821</v>
      </c>
      <c r="C439" t="s">
        <v>17127</v>
      </c>
      <c r="D439">
        <v>2</v>
      </c>
      <c r="E439" t="s">
        <v>17128</v>
      </c>
      <c r="F439" t="s">
        <v>26</v>
      </c>
      <c r="G439" t="s">
        <v>13</v>
      </c>
      <c r="H439" t="s">
        <v>4861</v>
      </c>
      <c r="I439" s="28">
        <f t="shared" si="6"/>
        <v>1706.8750000000002</v>
      </c>
      <c r="J439">
        <v>273.10000000000002</v>
      </c>
      <c r="K439" s="4" t="s">
        <v>6145</v>
      </c>
    </row>
    <row r="440" spans="1:11" hidden="1">
      <c r="A440" t="s">
        <v>1384</v>
      </c>
      <c r="B440" s="3">
        <v>41821</v>
      </c>
      <c r="C440" t="s">
        <v>17129</v>
      </c>
      <c r="D440">
        <v>2</v>
      </c>
      <c r="E440" t="s">
        <v>17130</v>
      </c>
      <c r="F440" t="s">
        <v>26</v>
      </c>
      <c r="G440" t="s">
        <v>13</v>
      </c>
      <c r="H440" t="s">
        <v>5514</v>
      </c>
      <c r="I440" s="28">
        <f t="shared" si="6"/>
        <v>3413.8125</v>
      </c>
      <c r="J440">
        <v>546.21</v>
      </c>
      <c r="K440" s="4" t="s">
        <v>6145</v>
      </c>
    </row>
    <row r="441" spans="1:11" hidden="1">
      <c r="A441" t="s">
        <v>9940</v>
      </c>
      <c r="B441" s="3">
        <v>41821</v>
      </c>
      <c r="C441" t="s">
        <v>17131</v>
      </c>
      <c r="D441">
        <v>2</v>
      </c>
      <c r="E441" t="s">
        <v>17132</v>
      </c>
      <c r="F441" t="s">
        <v>26</v>
      </c>
      <c r="G441" t="s">
        <v>13</v>
      </c>
      <c r="H441" t="s">
        <v>10768</v>
      </c>
      <c r="I441" s="28">
        <f t="shared" si="6"/>
        <v>853.43750000000011</v>
      </c>
      <c r="J441">
        <v>136.55000000000001</v>
      </c>
      <c r="K441" s="4" t="s">
        <v>6145</v>
      </c>
    </row>
    <row r="442" spans="1:11" hidden="1">
      <c r="A442" t="s">
        <v>75</v>
      </c>
      <c r="B442" s="3">
        <v>41821</v>
      </c>
      <c r="C442" t="s">
        <v>17133</v>
      </c>
      <c r="D442">
        <v>2</v>
      </c>
      <c r="E442" t="s">
        <v>17134</v>
      </c>
      <c r="F442" t="s">
        <v>26</v>
      </c>
      <c r="G442" t="s">
        <v>13</v>
      </c>
      <c r="H442" t="s">
        <v>689</v>
      </c>
      <c r="I442" s="28">
        <f t="shared" si="6"/>
        <v>517.25</v>
      </c>
      <c r="J442">
        <v>82.76</v>
      </c>
      <c r="K442" s="4" t="s">
        <v>6145</v>
      </c>
    </row>
    <row r="443" spans="1:11" hidden="1">
      <c r="A443" t="s">
        <v>4630</v>
      </c>
      <c r="B443" s="3">
        <v>41821</v>
      </c>
      <c r="C443" t="s">
        <v>17135</v>
      </c>
      <c r="D443">
        <v>2</v>
      </c>
      <c r="E443" t="s">
        <v>17136</v>
      </c>
      <c r="F443" t="s">
        <v>26</v>
      </c>
      <c r="G443" t="s">
        <v>13</v>
      </c>
      <c r="H443" t="s">
        <v>13286</v>
      </c>
      <c r="I443" s="28">
        <f t="shared" si="6"/>
        <v>724.125</v>
      </c>
      <c r="J443">
        <v>115.86</v>
      </c>
      <c r="K443" s="4" t="s">
        <v>6145</v>
      </c>
    </row>
    <row r="444" spans="1:11" hidden="1">
      <c r="A444" t="s">
        <v>1387</v>
      </c>
      <c r="B444" s="3">
        <v>41821</v>
      </c>
      <c r="C444" t="s">
        <v>17137</v>
      </c>
      <c r="D444">
        <v>2</v>
      </c>
      <c r="E444" t="s">
        <v>17138</v>
      </c>
      <c r="F444" t="s">
        <v>26</v>
      </c>
      <c r="G444" t="s">
        <v>13</v>
      </c>
      <c r="H444" t="s">
        <v>1893</v>
      </c>
      <c r="I444" s="28">
        <f t="shared" si="6"/>
        <v>1534.5</v>
      </c>
      <c r="J444">
        <v>245.52</v>
      </c>
      <c r="K444" s="4" t="s">
        <v>6145</v>
      </c>
    </row>
    <row r="445" spans="1:11" hidden="1">
      <c r="A445" t="s">
        <v>1391</v>
      </c>
      <c r="B445" s="3">
        <v>41821</v>
      </c>
      <c r="C445" t="s">
        <v>17139</v>
      </c>
      <c r="D445">
        <v>2</v>
      </c>
      <c r="E445" t="s">
        <v>17140</v>
      </c>
      <c r="F445" t="s">
        <v>26</v>
      </c>
      <c r="G445" t="s">
        <v>13</v>
      </c>
      <c r="H445" t="s">
        <v>17141</v>
      </c>
      <c r="I445" s="28">
        <f t="shared" si="6"/>
        <v>577.5625</v>
      </c>
      <c r="J445">
        <v>92.41</v>
      </c>
      <c r="K445" s="4" t="s">
        <v>6145</v>
      </c>
    </row>
    <row r="446" spans="1:11" hidden="1">
      <c r="A446" t="s">
        <v>1398</v>
      </c>
      <c r="B446" s="3">
        <v>41821</v>
      </c>
      <c r="C446" t="s">
        <v>17142</v>
      </c>
      <c r="D446">
        <v>2</v>
      </c>
      <c r="E446" t="s">
        <v>17143</v>
      </c>
      <c r="F446" t="s">
        <v>26</v>
      </c>
      <c r="G446" t="s">
        <v>13</v>
      </c>
      <c r="H446" t="s">
        <v>17144</v>
      </c>
      <c r="I446" s="28">
        <f t="shared" si="6"/>
        <v>853.43750000000011</v>
      </c>
      <c r="J446">
        <v>136.55000000000001</v>
      </c>
      <c r="K446" s="4" t="s">
        <v>6145</v>
      </c>
    </row>
    <row r="447" spans="1:11" hidden="1">
      <c r="A447" t="s">
        <v>78</v>
      </c>
      <c r="B447" s="3">
        <v>41821</v>
      </c>
      <c r="C447" t="s">
        <v>17145</v>
      </c>
      <c r="D447">
        <v>2</v>
      </c>
      <c r="E447" t="s">
        <v>17146</v>
      </c>
      <c r="F447" t="s">
        <v>26</v>
      </c>
      <c r="G447" t="s">
        <v>13</v>
      </c>
      <c r="H447" t="s">
        <v>10364</v>
      </c>
      <c r="I447" s="28">
        <f t="shared" si="6"/>
        <v>853.43750000000011</v>
      </c>
      <c r="J447">
        <v>136.55000000000001</v>
      </c>
      <c r="K447" s="4" t="s">
        <v>6145</v>
      </c>
    </row>
    <row r="448" spans="1:11" hidden="1">
      <c r="A448" t="s">
        <v>1402</v>
      </c>
      <c r="B448" s="3">
        <v>41822</v>
      </c>
      <c r="D448">
        <v>2</v>
      </c>
      <c r="E448" t="s">
        <v>17147</v>
      </c>
      <c r="F448" t="s">
        <v>18</v>
      </c>
      <c r="G448" t="s">
        <v>3</v>
      </c>
      <c r="H448" t="s">
        <v>2362</v>
      </c>
      <c r="I448" s="28">
        <f t="shared" si="6"/>
        <v>104</v>
      </c>
      <c r="J448">
        <v>16.64</v>
      </c>
      <c r="K448" s="4" t="s">
        <v>6149</v>
      </c>
    </row>
    <row r="449" spans="1:11" hidden="1">
      <c r="A449" t="s">
        <v>1410</v>
      </c>
      <c r="B449" s="3">
        <v>41822</v>
      </c>
      <c r="C449" t="s">
        <v>49</v>
      </c>
      <c r="D449">
        <v>2</v>
      </c>
      <c r="E449" t="s">
        <v>17148</v>
      </c>
      <c r="F449" t="s">
        <v>18</v>
      </c>
      <c r="G449" t="s">
        <v>3</v>
      </c>
      <c r="H449" t="s">
        <v>88</v>
      </c>
      <c r="I449" s="28">
        <f t="shared" si="6"/>
        <v>432</v>
      </c>
      <c r="J449">
        <v>69.12</v>
      </c>
      <c r="K449" s="4" t="s">
        <v>6149</v>
      </c>
    </row>
    <row r="450" spans="1:11" hidden="1">
      <c r="A450" s="1" t="s">
        <v>1414</v>
      </c>
      <c r="B450" s="13">
        <v>41822</v>
      </c>
      <c r="C450" s="1" t="s">
        <v>16</v>
      </c>
      <c r="D450" s="1">
        <v>2</v>
      </c>
      <c r="E450" s="1" t="s">
        <v>16604</v>
      </c>
      <c r="F450" s="1" t="s">
        <v>18</v>
      </c>
      <c r="G450" s="1" t="s">
        <v>0</v>
      </c>
      <c r="H450" s="1" t="s">
        <v>88</v>
      </c>
      <c r="I450" s="28">
        <f t="shared" si="6"/>
        <v>178.5625</v>
      </c>
      <c r="J450" s="1">
        <v>28.57</v>
      </c>
      <c r="K450" s="4" t="s">
        <v>6149</v>
      </c>
    </row>
    <row r="451" spans="1:11" hidden="1">
      <c r="A451" t="s">
        <v>1414</v>
      </c>
      <c r="B451" s="3">
        <v>41822</v>
      </c>
      <c r="C451" t="s">
        <v>16</v>
      </c>
      <c r="D451">
        <v>2</v>
      </c>
      <c r="E451" t="s">
        <v>16604</v>
      </c>
      <c r="F451" t="s">
        <v>18</v>
      </c>
      <c r="G451" t="s">
        <v>0</v>
      </c>
      <c r="H451" t="s">
        <v>88</v>
      </c>
      <c r="I451" s="28">
        <f t="shared" si="6"/>
        <v>179.4375</v>
      </c>
      <c r="J451">
        <v>28.71</v>
      </c>
      <c r="K451" s="4" t="s">
        <v>6149</v>
      </c>
    </row>
    <row r="452" spans="1:11" hidden="1">
      <c r="A452" t="s">
        <v>1414</v>
      </c>
      <c r="B452" s="3">
        <v>41822</v>
      </c>
      <c r="C452" t="s">
        <v>16</v>
      </c>
      <c r="D452">
        <v>2</v>
      </c>
      <c r="E452" t="s">
        <v>16604</v>
      </c>
      <c r="F452" t="s">
        <v>18</v>
      </c>
      <c r="G452" t="s">
        <v>0</v>
      </c>
      <c r="H452" t="s">
        <v>88</v>
      </c>
      <c r="I452" s="28">
        <f t="shared" si="6"/>
        <v>-178.5625</v>
      </c>
      <c r="J452">
        <v>-28.57</v>
      </c>
      <c r="K452" s="4" t="s">
        <v>6149</v>
      </c>
    </row>
    <row r="453" spans="1:11" hidden="1">
      <c r="A453" t="s">
        <v>79</v>
      </c>
      <c r="B453" s="3">
        <v>41822</v>
      </c>
      <c r="C453" t="s">
        <v>2</v>
      </c>
      <c r="D453">
        <v>2</v>
      </c>
      <c r="E453" t="s">
        <v>17149</v>
      </c>
      <c r="F453" t="s">
        <v>18</v>
      </c>
      <c r="G453" t="s">
        <v>3</v>
      </c>
      <c r="H453" t="s">
        <v>3137</v>
      </c>
      <c r="I453" s="28">
        <f t="shared" si="6"/>
        <v>488.25</v>
      </c>
      <c r="J453">
        <v>78.12</v>
      </c>
      <c r="K453" s="4" t="s">
        <v>6149</v>
      </c>
    </row>
    <row r="454" spans="1:11" hidden="1">
      <c r="A454" s="1" t="s">
        <v>1418</v>
      </c>
      <c r="B454" s="13">
        <v>41822</v>
      </c>
      <c r="C454" s="1" t="s">
        <v>16</v>
      </c>
      <c r="D454" s="1">
        <v>2</v>
      </c>
      <c r="E454" s="1" t="s">
        <v>16605</v>
      </c>
      <c r="F454" s="1" t="s">
        <v>18</v>
      </c>
      <c r="G454" s="1" t="s">
        <v>0</v>
      </c>
      <c r="H454" s="1" t="s">
        <v>1170</v>
      </c>
      <c r="I454" s="28">
        <f t="shared" si="6"/>
        <v>172.4375</v>
      </c>
      <c r="J454" s="1">
        <v>27.59</v>
      </c>
      <c r="K454" s="4" t="s">
        <v>6149</v>
      </c>
    </row>
    <row r="455" spans="1:11" hidden="1">
      <c r="A455" t="s">
        <v>1418</v>
      </c>
      <c r="B455" s="3">
        <v>41822</v>
      </c>
      <c r="C455" t="s">
        <v>16</v>
      </c>
      <c r="D455">
        <v>2</v>
      </c>
      <c r="E455" t="s">
        <v>16605</v>
      </c>
      <c r="F455" t="s">
        <v>18</v>
      </c>
      <c r="G455" t="s">
        <v>0</v>
      </c>
      <c r="H455" t="s">
        <v>1170</v>
      </c>
      <c r="I455" s="28">
        <f t="shared" si="6"/>
        <v>173.5625</v>
      </c>
      <c r="J455">
        <v>27.77</v>
      </c>
      <c r="K455" s="4" t="s">
        <v>6149</v>
      </c>
    </row>
    <row r="456" spans="1:11" hidden="1">
      <c r="A456" t="s">
        <v>1418</v>
      </c>
      <c r="B456" s="3">
        <v>41822</v>
      </c>
      <c r="C456" t="s">
        <v>16</v>
      </c>
      <c r="D456">
        <v>2</v>
      </c>
      <c r="E456" t="s">
        <v>16605</v>
      </c>
      <c r="F456" t="s">
        <v>18</v>
      </c>
      <c r="G456" t="s">
        <v>0</v>
      </c>
      <c r="H456" t="s">
        <v>1170</v>
      </c>
      <c r="I456" s="28">
        <f t="shared" si="6"/>
        <v>-172.4375</v>
      </c>
      <c r="J456">
        <v>-27.59</v>
      </c>
      <c r="K456" s="4" t="s">
        <v>6149</v>
      </c>
    </row>
    <row r="457" spans="1:11" hidden="1">
      <c r="A457" s="1" t="s">
        <v>82</v>
      </c>
      <c r="B457" s="13">
        <v>41822</v>
      </c>
      <c r="C457" s="1" t="s">
        <v>16</v>
      </c>
      <c r="D457" s="1">
        <v>2</v>
      </c>
      <c r="E457" s="1" t="s">
        <v>16606</v>
      </c>
      <c r="F457" s="1" t="s">
        <v>18</v>
      </c>
      <c r="G457" s="1" t="s">
        <v>0</v>
      </c>
      <c r="H457" s="1" t="s">
        <v>1170</v>
      </c>
      <c r="I457" s="28">
        <f t="shared" si="6"/>
        <v>231</v>
      </c>
      <c r="J457" s="1">
        <v>36.96</v>
      </c>
      <c r="K457" s="4" t="s">
        <v>6149</v>
      </c>
    </row>
    <row r="458" spans="1:11" hidden="1">
      <c r="A458" t="s">
        <v>82</v>
      </c>
      <c r="B458" s="3">
        <v>41822</v>
      </c>
      <c r="C458" t="s">
        <v>16</v>
      </c>
      <c r="D458">
        <v>2</v>
      </c>
      <c r="E458" t="s">
        <v>16606</v>
      </c>
      <c r="F458" t="s">
        <v>18</v>
      </c>
      <c r="G458" t="s">
        <v>0</v>
      </c>
      <c r="H458" t="s">
        <v>1170</v>
      </c>
      <c r="I458" s="28">
        <f t="shared" ref="I458:I521" si="7">J458*100/16</f>
        <v>231</v>
      </c>
      <c r="J458">
        <v>36.96</v>
      </c>
      <c r="K458" s="4" t="s">
        <v>6149</v>
      </c>
    </row>
    <row r="459" spans="1:11" hidden="1">
      <c r="A459" t="s">
        <v>82</v>
      </c>
      <c r="B459" s="3">
        <v>41822</v>
      </c>
      <c r="C459" t="s">
        <v>16</v>
      </c>
      <c r="D459">
        <v>2</v>
      </c>
      <c r="E459" t="s">
        <v>16606</v>
      </c>
      <c r="F459" t="s">
        <v>18</v>
      </c>
      <c r="G459" t="s">
        <v>0</v>
      </c>
      <c r="H459" t="s">
        <v>1170</v>
      </c>
      <c r="I459" s="28">
        <f t="shared" si="7"/>
        <v>-231</v>
      </c>
      <c r="J459">
        <v>-36.96</v>
      </c>
      <c r="K459" s="4" t="s">
        <v>6149</v>
      </c>
    </row>
    <row r="460" spans="1:11" hidden="1">
      <c r="A460" s="1" t="s">
        <v>1422</v>
      </c>
      <c r="B460" s="13">
        <v>41822</v>
      </c>
      <c r="C460" s="1" t="s">
        <v>16</v>
      </c>
      <c r="D460" s="1">
        <v>2</v>
      </c>
      <c r="E460" s="1" t="s">
        <v>16607</v>
      </c>
      <c r="F460" s="1" t="s">
        <v>18</v>
      </c>
      <c r="G460" s="1" t="s">
        <v>0</v>
      </c>
      <c r="H460" s="1" t="s">
        <v>1916</v>
      </c>
      <c r="I460" s="28">
        <f t="shared" si="7"/>
        <v>85.9375</v>
      </c>
      <c r="J460" s="1">
        <v>13.75</v>
      </c>
      <c r="K460" s="4" t="s">
        <v>6149</v>
      </c>
    </row>
    <row r="461" spans="1:11" hidden="1">
      <c r="A461" t="s">
        <v>1422</v>
      </c>
      <c r="B461" s="3">
        <v>41822</v>
      </c>
      <c r="C461" t="s">
        <v>16</v>
      </c>
      <c r="D461">
        <v>2</v>
      </c>
      <c r="E461" t="s">
        <v>16607</v>
      </c>
      <c r="F461" t="s">
        <v>18</v>
      </c>
      <c r="G461" t="s">
        <v>0</v>
      </c>
      <c r="H461" t="s">
        <v>1916</v>
      </c>
      <c r="I461" s="28">
        <f t="shared" si="7"/>
        <v>85.9375</v>
      </c>
      <c r="J461">
        <v>13.75</v>
      </c>
      <c r="K461" s="4" t="s">
        <v>6149</v>
      </c>
    </row>
    <row r="462" spans="1:11" hidden="1">
      <c r="A462" t="s">
        <v>1422</v>
      </c>
      <c r="B462" s="3">
        <v>41822</v>
      </c>
      <c r="C462" t="s">
        <v>16</v>
      </c>
      <c r="D462">
        <v>2</v>
      </c>
      <c r="E462" t="s">
        <v>16607</v>
      </c>
      <c r="F462" t="s">
        <v>18</v>
      </c>
      <c r="G462" t="s">
        <v>0</v>
      </c>
      <c r="H462" t="s">
        <v>1916</v>
      </c>
      <c r="I462" s="28">
        <f t="shared" si="7"/>
        <v>-85.9375</v>
      </c>
      <c r="J462">
        <v>-13.75</v>
      </c>
      <c r="K462" s="4" t="s">
        <v>6149</v>
      </c>
    </row>
    <row r="463" spans="1:11" hidden="1">
      <c r="A463" s="1" t="s">
        <v>4654</v>
      </c>
      <c r="B463" s="13">
        <v>41822</v>
      </c>
      <c r="C463" s="1" t="s">
        <v>16</v>
      </c>
      <c r="D463" s="1">
        <v>2</v>
      </c>
      <c r="E463" s="1" t="s">
        <v>16608</v>
      </c>
      <c r="F463" s="1" t="s">
        <v>18</v>
      </c>
      <c r="G463" s="1" t="s">
        <v>0</v>
      </c>
      <c r="H463" s="1" t="s">
        <v>1771</v>
      </c>
      <c r="I463" s="28">
        <f t="shared" si="7"/>
        <v>279.0625</v>
      </c>
      <c r="J463" s="1">
        <v>44.65</v>
      </c>
      <c r="K463" s="4" t="s">
        <v>6149</v>
      </c>
    </row>
    <row r="464" spans="1:11" hidden="1">
      <c r="A464" t="s">
        <v>4654</v>
      </c>
      <c r="B464" s="3">
        <v>41822</v>
      </c>
      <c r="C464" t="s">
        <v>16</v>
      </c>
      <c r="D464">
        <v>2</v>
      </c>
      <c r="E464" t="s">
        <v>16608</v>
      </c>
      <c r="F464" t="s">
        <v>18</v>
      </c>
      <c r="G464" t="s">
        <v>0</v>
      </c>
      <c r="H464" t="s">
        <v>1771</v>
      </c>
      <c r="I464" s="28">
        <f t="shared" si="7"/>
        <v>279.0625</v>
      </c>
      <c r="J464">
        <v>44.65</v>
      </c>
      <c r="K464" s="4" t="s">
        <v>6149</v>
      </c>
    </row>
    <row r="465" spans="1:11" hidden="1">
      <c r="A465" t="s">
        <v>4654</v>
      </c>
      <c r="B465" s="3">
        <v>41822</v>
      </c>
      <c r="C465" t="s">
        <v>16</v>
      </c>
      <c r="D465">
        <v>2</v>
      </c>
      <c r="E465" t="s">
        <v>16608</v>
      </c>
      <c r="F465" t="s">
        <v>18</v>
      </c>
      <c r="G465" t="s">
        <v>0</v>
      </c>
      <c r="H465" t="s">
        <v>1771</v>
      </c>
      <c r="I465" s="28">
        <f t="shared" si="7"/>
        <v>-279.0625</v>
      </c>
      <c r="J465">
        <v>-44.65</v>
      </c>
      <c r="K465" s="4" t="s">
        <v>6149</v>
      </c>
    </row>
    <row r="466" spans="1:11" hidden="1">
      <c r="A466" s="1" t="s">
        <v>1426</v>
      </c>
      <c r="B466" s="13">
        <v>41822</v>
      </c>
      <c r="C466" s="1" t="s">
        <v>16</v>
      </c>
      <c r="D466" s="1">
        <v>2</v>
      </c>
      <c r="E466" s="1" t="s">
        <v>16609</v>
      </c>
      <c r="F466" s="1" t="s">
        <v>18</v>
      </c>
      <c r="G466" s="1" t="s">
        <v>0</v>
      </c>
      <c r="H466" s="1" t="s">
        <v>3113</v>
      </c>
      <c r="I466" s="28">
        <f t="shared" si="7"/>
        <v>86.1875</v>
      </c>
      <c r="J466" s="1">
        <v>13.79</v>
      </c>
      <c r="K466" s="4" t="s">
        <v>6149</v>
      </c>
    </row>
    <row r="467" spans="1:11" hidden="1">
      <c r="A467" t="s">
        <v>1426</v>
      </c>
      <c r="B467" s="3">
        <v>41822</v>
      </c>
      <c r="C467" t="s">
        <v>16</v>
      </c>
      <c r="D467">
        <v>2</v>
      </c>
      <c r="E467" t="s">
        <v>16609</v>
      </c>
      <c r="F467" t="s">
        <v>18</v>
      </c>
      <c r="G467" t="s">
        <v>0</v>
      </c>
      <c r="H467" t="s">
        <v>3113</v>
      </c>
      <c r="I467" s="28">
        <f t="shared" si="7"/>
        <v>86.1875</v>
      </c>
      <c r="J467">
        <v>13.79</v>
      </c>
      <c r="K467" s="4" t="s">
        <v>6149</v>
      </c>
    </row>
    <row r="468" spans="1:11" hidden="1">
      <c r="A468" t="s">
        <v>1426</v>
      </c>
      <c r="B468" s="3">
        <v>41822</v>
      </c>
      <c r="C468" t="s">
        <v>16</v>
      </c>
      <c r="D468">
        <v>2</v>
      </c>
      <c r="E468" t="s">
        <v>16609</v>
      </c>
      <c r="F468" t="s">
        <v>18</v>
      </c>
      <c r="G468" t="s">
        <v>0</v>
      </c>
      <c r="H468" t="s">
        <v>3113</v>
      </c>
      <c r="I468" s="28">
        <f t="shared" si="7"/>
        <v>-86.1875</v>
      </c>
      <c r="J468">
        <v>-13.79</v>
      </c>
      <c r="K468" s="4" t="s">
        <v>6149</v>
      </c>
    </row>
    <row r="469" spans="1:11" hidden="1">
      <c r="A469" t="s">
        <v>1429</v>
      </c>
      <c r="B469" s="3">
        <v>41822</v>
      </c>
      <c r="C469" t="s">
        <v>17150</v>
      </c>
      <c r="D469">
        <v>2</v>
      </c>
      <c r="E469" t="s">
        <v>17151</v>
      </c>
      <c r="F469" t="s">
        <v>26</v>
      </c>
      <c r="G469" t="s">
        <v>13</v>
      </c>
      <c r="H469" t="s">
        <v>4554</v>
      </c>
      <c r="I469" s="28">
        <f t="shared" si="7"/>
        <v>1534.5</v>
      </c>
      <c r="J469">
        <v>245.52</v>
      </c>
      <c r="K469" s="4" t="s">
        <v>6145</v>
      </c>
    </row>
    <row r="470" spans="1:11" hidden="1">
      <c r="A470" t="s">
        <v>9459</v>
      </c>
      <c r="B470" s="3">
        <v>41822</v>
      </c>
      <c r="C470" t="s">
        <v>17152</v>
      </c>
      <c r="D470">
        <v>2</v>
      </c>
      <c r="E470" t="s">
        <v>17153</v>
      </c>
      <c r="F470" t="s">
        <v>26</v>
      </c>
      <c r="G470" t="s">
        <v>13</v>
      </c>
      <c r="H470" t="s">
        <v>8915</v>
      </c>
      <c r="I470" s="28">
        <f t="shared" si="7"/>
        <v>853.43750000000011</v>
      </c>
      <c r="J470">
        <v>136.55000000000001</v>
      </c>
      <c r="K470" s="4" t="s">
        <v>6145</v>
      </c>
    </row>
    <row r="471" spans="1:11" hidden="1">
      <c r="A471" t="s">
        <v>1433</v>
      </c>
      <c r="B471" s="3">
        <v>41822</v>
      </c>
      <c r="C471" t="s">
        <v>16778</v>
      </c>
      <c r="D471">
        <v>2</v>
      </c>
      <c r="E471" t="s">
        <v>17154</v>
      </c>
      <c r="F471" t="s">
        <v>26</v>
      </c>
      <c r="G471" t="s">
        <v>13</v>
      </c>
      <c r="H471" t="s">
        <v>14740</v>
      </c>
      <c r="I471" s="28">
        <f t="shared" si="7"/>
        <v>853.43750000000011</v>
      </c>
      <c r="J471">
        <v>136.55000000000001</v>
      </c>
      <c r="K471" s="4" t="s">
        <v>6145</v>
      </c>
    </row>
    <row r="472" spans="1:11" hidden="1">
      <c r="A472" t="s">
        <v>1437</v>
      </c>
      <c r="B472" s="3">
        <v>41822</v>
      </c>
      <c r="C472" t="s">
        <v>16778</v>
      </c>
      <c r="D472">
        <v>2</v>
      </c>
      <c r="E472" t="s">
        <v>17155</v>
      </c>
      <c r="F472" t="s">
        <v>26</v>
      </c>
      <c r="G472" t="s">
        <v>13</v>
      </c>
      <c r="H472" t="s">
        <v>14784</v>
      </c>
      <c r="I472" s="28">
        <f t="shared" si="7"/>
        <v>853.43750000000011</v>
      </c>
      <c r="J472">
        <v>136.55000000000001</v>
      </c>
      <c r="K472" s="4" t="s">
        <v>6145</v>
      </c>
    </row>
    <row r="473" spans="1:11" hidden="1">
      <c r="A473" t="s">
        <v>1441</v>
      </c>
      <c r="B473" s="3">
        <v>41822</v>
      </c>
      <c r="C473" t="s">
        <v>17156</v>
      </c>
      <c r="D473">
        <v>2</v>
      </c>
      <c r="E473" t="s">
        <v>17157</v>
      </c>
      <c r="F473" t="s">
        <v>26</v>
      </c>
      <c r="G473" t="s">
        <v>13</v>
      </c>
      <c r="H473" t="s">
        <v>8186</v>
      </c>
      <c r="I473" s="28">
        <f t="shared" si="7"/>
        <v>1534.5</v>
      </c>
      <c r="J473">
        <v>245.52</v>
      </c>
      <c r="K473" s="4" t="s">
        <v>6145</v>
      </c>
    </row>
    <row r="474" spans="1:11" hidden="1">
      <c r="A474" t="s">
        <v>1464</v>
      </c>
      <c r="B474" s="3">
        <v>41822</v>
      </c>
      <c r="C474" t="s">
        <v>17158</v>
      </c>
      <c r="D474">
        <v>2</v>
      </c>
      <c r="E474" t="s">
        <v>17159</v>
      </c>
      <c r="F474" t="s">
        <v>26</v>
      </c>
      <c r="G474" t="s">
        <v>13</v>
      </c>
      <c r="H474" t="s">
        <v>10143</v>
      </c>
      <c r="I474" s="28">
        <f t="shared" si="7"/>
        <v>1577.5625</v>
      </c>
      <c r="J474">
        <v>252.41</v>
      </c>
      <c r="K474" s="4" t="s">
        <v>6145</v>
      </c>
    </row>
    <row r="475" spans="1:11" hidden="1">
      <c r="A475" t="s">
        <v>109</v>
      </c>
      <c r="B475" s="3">
        <v>41822</v>
      </c>
      <c r="C475" t="s">
        <v>17160</v>
      </c>
      <c r="D475">
        <v>2</v>
      </c>
      <c r="E475" t="s">
        <v>17161</v>
      </c>
      <c r="F475" t="s">
        <v>26</v>
      </c>
      <c r="G475" t="s">
        <v>13</v>
      </c>
      <c r="H475" t="s">
        <v>17162</v>
      </c>
      <c r="I475" s="28">
        <f t="shared" si="7"/>
        <v>2613.1875</v>
      </c>
      <c r="J475">
        <v>418.11</v>
      </c>
      <c r="K475" s="4" t="s">
        <v>6145</v>
      </c>
    </row>
    <row r="476" spans="1:11" hidden="1">
      <c r="A476" t="s">
        <v>1467</v>
      </c>
      <c r="B476" s="3">
        <v>41822</v>
      </c>
      <c r="C476" t="s">
        <v>17163</v>
      </c>
      <c r="D476">
        <v>2</v>
      </c>
      <c r="E476" t="s">
        <v>17164</v>
      </c>
      <c r="F476" t="s">
        <v>26</v>
      </c>
      <c r="G476" t="s">
        <v>13</v>
      </c>
      <c r="H476" t="s">
        <v>17165</v>
      </c>
      <c r="I476" s="28">
        <f t="shared" si="7"/>
        <v>853.43750000000011</v>
      </c>
      <c r="J476">
        <v>136.55000000000001</v>
      </c>
      <c r="K476" s="4" t="s">
        <v>6145</v>
      </c>
    </row>
    <row r="477" spans="1:11" hidden="1">
      <c r="A477" t="s">
        <v>1471</v>
      </c>
      <c r="B477" s="3">
        <v>41822</v>
      </c>
      <c r="C477" t="s">
        <v>17166</v>
      </c>
      <c r="D477">
        <v>2</v>
      </c>
      <c r="E477" t="s">
        <v>17167</v>
      </c>
      <c r="F477" t="s">
        <v>26</v>
      </c>
      <c r="G477" t="s">
        <v>13</v>
      </c>
      <c r="H477" t="s">
        <v>17168</v>
      </c>
      <c r="I477" s="28">
        <f t="shared" si="7"/>
        <v>853.43750000000011</v>
      </c>
      <c r="J477">
        <v>136.55000000000001</v>
      </c>
      <c r="K477" s="4" t="s">
        <v>6145</v>
      </c>
    </row>
    <row r="478" spans="1:11" hidden="1">
      <c r="A478" t="s">
        <v>110</v>
      </c>
      <c r="B478" s="3">
        <v>41822</v>
      </c>
      <c r="C478" t="s">
        <v>17169</v>
      </c>
      <c r="D478">
        <v>2</v>
      </c>
      <c r="E478" t="s">
        <v>17170</v>
      </c>
      <c r="F478" t="s">
        <v>26</v>
      </c>
      <c r="G478" t="s">
        <v>13</v>
      </c>
      <c r="H478" t="s">
        <v>17171</v>
      </c>
      <c r="I478" s="28">
        <f t="shared" si="7"/>
        <v>1534.5</v>
      </c>
      <c r="J478">
        <v>245.52</v>
      </c>
      <c r="K478" s="4" t="s">
        <v>6145</v>
      </c>
    </row>
    <row r="479" spans="1:11" hidden="1">
      <c r="A479" s="1" t="s">
        <v>112</v>
      </c>
      <c r="B479" s="13">
        <v>41822</v>
      </c>
      <c r="C479" s="1" t="s">
        <v>16610</v>
      </c>
      <c r="D479" s="1">
        <v>2</v>
      </c>
      <c r="E479" s="1" t="s">
        <v>16611</v>
      </c>
      <c r="F479" s="1" t="s">
        <v>18</v>
      </c>
      <c r="G479" s="1" t="s">
        <v>3</v>
      </c>
      <c r="H479" s="1" t="s">
        <v>88</v>
      </c>
      <c r="I479" s="28">
        <f t="shared" si="7"/>
        <v>114.25</v>
      </c>
      <c r="J479" s="1">
        <v>18.28</v>
      </c>
      <c r="K479" s="4" t="s">
        <v>6149</v>
      </c>
    </row>
    <row r="480" spans="1:11" hidden="1">
      <c r="A480" t="s">
        <v>112</v>
      </c>
      <c r="B480" s="3">
        <v>41822</v>
      </c>
      <c r="C480" t="s">
        <v>16610</v>
      </c>
      <c r="D480">
        <v>2</v>
      </c>
      <c r="E480" t="s">
        <v>16611</v>
      </c>
      <c r="F480" t="s">
        <v>18</v>
      </c>
      <c r="G480" t="s">
        <v>3</v>
      </c>
      <c r="H480" t="s">
        <v>88</v>
      </c>
      <c r="I480" s="28">
        <f t="shared" si="7"/>
        <v>114.375</v>
      </c>
      <c r="J480">
        <v>18.3</v>
      </c>
      <c r="K480" s="4" t="s">
        <v>6149</v>
      </c>
    </row>
    <row r="481" spans="1:11" hidden="1">
      <c r="A481" t="s">
        <v>112</v>
      </c>
      <c r="B481" s="3">
        <v>41822</v>
      </c>
      <c r="C481" t="s">
        <v>16610</v>
      </c>
      <c r="D481">
        <v>2</v>
      </c>
      <c r="E481" t="s">
        <v>16611</v>
      </c>
      <c r="F481" t="s">
        <v>18</v>
      </c>
      <c r="G481" t="s">
        <v>3</v>
      </c>
      <c r="H481" t="s">
        <v>88</v>
      </c>
      <c r="I481" s="28">
        <f t="shared" si="7"/>
        <v>-114.25</v>
      </c>
      <c r="J481">
        <v>-18.28</v>
      </c>
      <c r="K481" s="4" t="s">
        <v>6149</v>
      </c>
    </row>
    <row r="482" spans="1:11" hidden="1">
      <c r="A482" s="1" t="s">
        <v>4678</v>
      </c>
      <c r="B482" s="13">
        <v>41822</v>
      </c>
      <c r="C482" s="1" t="s">
        <v>49</v>
      </c>
      <c r="D482" s="1">
        <v>2</v>
      </c>
      <c r="E482" s="1" t="s">
        <v>16612</v>
      </c>
      <c r="F482" s="1" t="s">
        <v>18</v>
      </c>
      <c r="G482" s="1" t="s">
        <v>3</v>
      </c>
      <c r="H482" s="1" t="s">
        <v>88</v>
      </c>
      <c r="I482" s="28">
        <f t="shared" si="7"/>
        <v>862.0625</v>
      </c>
      <c r="J482" s="1">
        <v>137.93</v>
      </c>
      <c r="K482" s="4" t="s">
        <v>6149</v>
      </c>
    </row>
    <row r="483" spans="1:11" hidden="1">
      <c r="A483" t="s">
        <v>4678</v>
      </c>
      <c r="B483" s="3">
        <v>41822</v>
      </c>
      <c r="C483" t="s">
        <v>49</v>
      </c>
      <c r="D483">
        <v>2</v>
      </c>
      <c r="E483" t="s">
        <v>16612</v>
      </c>
      <c r="F483" t="s">
        <v>18</v>
      </c>
      <c r="G483" t="s">
        <v>3</v>
      </c>
      <c r="H483" t="s">
        <v>88</v>
      </c>
      <c r="I483" s="28">
        <f t="shared" si="7"/>
        <v>2147.125</v>
      </c>
      <c r="J483">
        <v>343.54</v>
      </c>
      <c r="K483" s="4" t="s">
        <v>6149</v>
      </c>
    </row>
    <row r="484" spans="1:11" hidden="1">
      <c r="A484" t="s">
        <v>4678</v>
      </c>
      <c r="B484" s="3">
        <v>41822</v>
      </c>
      <c r="C484" t="s">
        <v>49</v>
      </c>
      <c r="D484">
        <v>2</v>
      </c>
      <c r="E484" t="s">
        <v>16612</v>
      </c>
      <c r="F484" t="s">
        <v>18</v>
      </c>
      <c r="G484" t="s">
        <v>3</v>
      </c>
      <c r="H484" t="s">
        <v>88</v>
      </c>
      <c r="I484" s="28">
        <f t="shared" si="7"/>
        <v>-862.0625</v>
      </c>
      <c r="J484">
        <v>-137.93</v>
      </c>
      <c r="K484" s="4" t="s">
        <v>6149</v>
      </c>
    </row>
    <row r="485" spans="1:11" hidden="1">
      <c r="A485" t="s">
        <v>1474</v>
      </c>
      <c r="B485" s="3">
        <v>41822</v>
      </c>
      <c r="C485" t="s">
        <v>17172</v>
      </c>
      <c r="D485">
        <v>2</v>
      </c>
      <c r="E485" t="s">
        <v>17173</v>
      </c>
      <c r="F485" t="s">
        <v>26</v>
      </c>
      <c r="G485" t="s">
        <v>13</v>
      </c>
      <c r="H485" t="s">
        <v>1266</v>
      </c>
      <c r="I485" s="28">
        <f t="shared" si="7"/>
        <v>853.43750000000011</v>
      </c>
      <c r="J485">
        <v>136.55000000000001</v>
      </c>
      <c r="K485" s="4" t="s">
        <v>6145</v>
      </c>
    </row>
    <row r="486" spans="1:11" hidden="1">
      <c r="A486" t="s">
        <v>113</v>
      </c>
      <c r="B486" s="3">
        <v>41822</v>
      </c>
      <c r="C486" t="s">
        <v>17174</v>
      </c>
      <c r="D486">
        <v>2</v>
      </c>
      <c r="E486" t="s">
        <v>17175</v>
      </c>
      <c r="F486" t="s">
        <v>26</v>
      </c>
      <c r="G486" t="s">
        <v>13</v>
      </c>
      <c r="H486" t="s">
        <v>1393</v>
      </c>
      <c r="I486" s="28">
        <f t="shared" si="7"/>
        <v>853.43750000000011</v>
      </c>
      <c r="J486">
        <v>136.55000000000001</v>
      </c>
      <c r="K486" s="4" t="s">
        <v>6145</v>
      </c>
    </row>
    <row r="487" spans="1:11" hidden="1">
      <c r="A487" t="s">
        <v>116</v>
      </c>
      <c r="B487" s="3">
        <v>41822</v>
      </c>
      <c r="C487" t="s">
        <v>17176</v>
      </c>
      <c r="D487">
        <v>2</v>
      </c>
      <c r="E487" t="s">
        <v>17177</v>
      </c>
      <c r="F487" t="s">
        <v>26</v>
      </c>
      <c r="G487" t="s">
        <v>13</v>
      </c>
      <c r="H487" t="s">
        <v>1393</v>
      </c>
      <c r="I487" s="28">
        <f t="shared" si="7"/>
        <v>1534.5</v>
      </c>
      <c r="J487">
        <v>245.52</v>
      </c>
      <c r="K487" s="4" t="s">
        <v>6145</v>
      </c>
    </row>
    <row r="488" spans="1:11" hidden="1">
      <c r="A488" s="1" t="s">
        <v>1478</v>
      </c>
      <c r="B488" s="13">
        <v>41822</v>
      </c>
      <c r="C488" s="1" t="s">
        <v>16613</v>
      </c>
      <c r="D488" s="1">
        <v>2</v>
      </c>
      <c r="E488" s="1" t="s">
        <v>16614</v>
      </c>
      <c r="F488" s="1" t="s">
        <v>26</v>
      </c>
      <c r="G488" s="1" t="s">
        <v>13</v>
      </c>
      <c r="H488" s="1" t="s">
        <v>13500</v>
      </c>
      <c r="I488" s="28">
        <f t="shared" si="7"/>
        <v>1723.2500000000002</v>
      </c>
      <c r="J488" s="1">
        <v>275.72000000000003</v>
      </c>
      <c r="K488" s="4" t="s">
        <v>6145</v>
      </c>
    </row>
    <row r="489" spans="1:11" hidden="1">
      <c r="A489" t="s">
        <v>1478</v>
      </c>
      <c r="B489" s="3">
        <v>41822</v>
      </c>
      <c r="C489" t="s">
        <v>16613</v>
      </c>
      <c r="D489">
        <v>2</v>
      </c>
      <c r="E489" t="s">
        <v>16614</v>
      </c>
      <c r="F489" t="s">
        <v>26</v>
      </c>
      <c r="G489" t="s">
        <v>13</v>
      </c>
      <c r="H489" t="s">
        <v>13500</v>
      </c>
      <c r="I489" s="28">
        <f t="shared" si="7"/>
        <v>3037.9375</v>
      </c>
      <c r="J489">
        <v>486.07</v>
      </c>
      <c r="K489" s="4" t="s">
        <v>6145</v>
      </c>
    </row>
    <row r="490" spans="1:11" hidden="1">
      <c r="A490" t="s">
        <v>1478</v>
      </c>
      <c r="B490" s="3">
        <v>41822</v>
      </c>
      <c r="C490" t="s">
        <v>16613</v>
      </c>
      <c r="D490">
        <v>2</v>
      </c>
      <c r="E490" t="s">
        <v>16614</v>
      </c>
      <c r="F490" t="s">
        <v>26</v>
      </c>
      <c r="G490" t="s">
        <v>13</v>
      </c>
      <c r="H490" t="s">
        <v>13500</v>
      </c>
      <c r="I490" s="28">
        <f t="shared" si="7"/>
        <v>-1723.2500000000002</v>
      </c>
      <c r="J490">
        <v>-275.72000000000003</v>
      </c>
      <c r="K490" s="4" t="s">
        <v>6145</v>
      </c>
    </row>
    <row r="491" spans="1:11" hidden="1">
      <c r="A491" t="s">
        <v>1481</v>
      </c>
      <c r="B491" s="3">
        <v>41822</v>
      </c>
      <c r="C491" t="s">
        <v>16780</v>
      </c>
      <c r="D491">
        <v>2</v>
      </c>
      <c r="E491" t="s">
        <v>17178</v>
      </c>
      <c r="F491" t="s">
        <v>26</v>
      </c>
      <c r="G491" t="s">
        <v>13</v>
      </c>
      <c r="H491" t="s">
        <v>16782</v>
      </c>
      <c r="I491" s="28">
        <f t="shared" si="7"/>
        <v>853.43750000000011</v>
      </c>
      <c r="J491">
        <v>136.55000000000001</v>
      </c>
      <c r="K491" s="4" t="s">
        <v>6145</v>
      </c>
    </row>
    <row r="492" spans="1:11" hidden="1">
      <c r="A492" t="s">
        <v>1484</v>
      </c>
      <c r="B492" s="3">
        <v>41822</v>
      </c>
      <c r="C492" t="s">
        <v>17179</v>
      </c>
      <c r="D492">
        <v>2</v>
      </c>
      <c r="E492" t="s">
        <v>17180</v>
      </c>
      <c r="F492" t="s">
        <v>18</v>
      </c>
      <c r="G492" t="s">
        <v>3</v>
      </c>
      <c r="H492" t="s">
        <v>88</v>
      </c>
      <c r="I492" s="28">
        <f t="shared" si="7"/>
        <v>232.75</v>
      </c>
      <c r="J492">
        <v>37.24</v>
      </c>
      <c r="K492" s="4" t="s">
        <v>6149</v>
      </c>
    </row>
    <row r="493" spans="1:11" hidden="1">
      <c r="A493" t="s">
        <v>1488</v>
      </c>
      <c r="B493" s="3">
        <v>41822</v>
      </c>
      <c r="C493" t="s">
        <v>16780</v>
      </c>
      <c r="D493">
        <v>2</v>
      </c>
      <c r="E493" t="s">
        <v>17181</v>
      </c>
      <c r="F493" t="s">
        <v>26</v>
      </c>
      <c r="G493" t="s">
        <v>13</v>
      </c>
      <c r="H493" t="s">
        <v>17182</v>
      </c>
      <c r="I493" s="28">
        <f t="shared" si="7"/>
        <v>853.43750000000011</v>
      </c>
      <c r="J493">
        <v>136.55000000000001</v>
      </c>
      <c r="K493" s="4" t="s">
        <v>6145</v>
      </c>
    </row>
    <row r="494" spans="1:11" hidden="1">
      <c r="A494" t="s">
        <v>1492</v>
      </c>
      <c r="B494" s="3">
        <v>41822</v>
      </c>
      <c r="C494" t="s">
        <v>17183</v>
      </c>
      <c r="D494">
        <v>2</v>
      </c>
      <c r="E494" t="s">
        <v>17184</v>
      </c>
      <c r="F494" t="s">
        <v>26</v>
      </c>
      <c r="G494" t="s">
        <v>13</v>
      </c>
      <c r="H494" t="s">
        <v>17185</v>
      </c>
      <c r="I494" s="28">
        <f t="shared" si="7"/>
        <v>3074.1875</v>
      </c>
      <c r="J494">
        <v>491.87</v>
      </c>
      <c r="K494" s="4" t="s">
        <v>6145</v>
      </c>
    </row>
    <row r="495" spans="1:11" hidden="1">
      <c r="A495" t="s">
        <v>118</v>
      </c>
      <c r="B495" s="3">
        <v>41822</v>
      </c>
      <c r="C495" t="s">
        <v>17186</v>
      </c>
      <c r="D495">
        <v>2</v>
      </c>
      <c r="E495" t="s">
        <v>17187</v>
      </c>
      <c r="F495" t="s">
        <v>26</v>
      </c>
      <c r="G495" t="s">
        <v>13</v>
      </c>
      <c r="H495" t="s">
        <v>16142</v>
      </c>
      <c r="I495" s="28">
        <f t="shared" si="7"/>
        <v>3413.8125</v>
      </c>
      <c r="J495">
        <v>546.21</v>
      </c>
      <c r="K495" s="4" t="s">
        <v>6145</v>
      </c>
    </row>
    <row r="496" spans="1:11" hidden="1">
      <c r="A496" t="s">
        <v>1496</v>
      </c>
      <c r="B496" s="3">
        <v>41822</v>
      </c>
      <c r="C496" t="s">
        <v>2</v>
      </c>
      <c r="D496">
        <v>2</v>
      </c>
      <c r="E496" t="s">
        <v>17188</v>
      </c>
      <c r="F496" t="s">
        <v>18</v>
      </c>
      <c r="G496" t="s">
        <v>3</v>
      </c>
      <c r="H496" t="s">
        <v>88</v>
      </c>
      <c r="I496" s="28">
        <f t="shared" si="7"/>
        <v>133.25</v>
      </c>
      <c r="J496">
        <v>21.32</v>
      </c>
      <c r="K496" s="4" t="s">
        <v>6149</v>
      </c>
    </row>
    <row r="497" spans="1:11" hidden="1">
      <c r="A497" s="1" t="s">
        <v>1499</v>
      </c>
      <c r="B497" s="13">
        <v>41822</v>
      </c>
      <c r="C497" s="1" t="s">
        <v>49</v>
      </c>
      <c r="D497" s="1">
        <v>2</v>
      </c>
      <c r="E497" s="1" t="s">
        <v>16615</v>
      </c>
      <c r="F497" s="1" t="s">
        <v>18</v>
      </c>
      <c r="G497" s="1" t="s">
        <v>3</v>
      </c>
      <c r="H497" s="1" t="s">
        <v>88</v>
      </c>
      <c r="I497" s="28">
        <f t="shared" si="7"/>
        <v>46.5625</v>
      </c>
      <c r="J497" s="1">
        <v>7.45</v>
      </c>
      <c r="K497" s="4" t="s">
        <v>6149</v>
      </c>
    </row>
    <row r="498" spans="1:11" hidden="1">
      <c r="A498" t="s">
        <v>1499</v>
      </c>
      <c r="B498" s="3">
        <v>41822</v>
      </c>
      <c r="C498" t="s">
        <v>49</v>
      </c>
      <c r="D498">
        <v>2</v>
      </c>
      <c r="E498" t="s">
        <v>16615</v>
      </c>
      <c r="F498" t="s">
        <v>18</v>
      </c>
      <c r="G498" t="s">
        <v>3</v>
      </c>
      <c r="H498" t="s">
        <v>88</v>
      </c>
      <c r="I498" s="28">
        <f t="shared" si="7"/>
        <v>46.125</v>
      </c>
      <c r="J498">
        <v>7.38</v>
      </c>
      <c r="K498" s="4" t="s">
        <v>6149</v>
      </c>
    </row>
    <row r="499" spans="1:11" hidden="1">
      <c r="A499" t="s">
        <v>1499</v>
      </c>
      <c r="B499" s="3">
        <v>41822</v>
      </c>
      <c r="C499" t="s">
        <v>49</v>
      </c>
      <c r="D499">
        <v>2</v>
      </c>
      <c r="E499" t="s">
        <v>16615</v>
      </c>
      <c r="F499" t="s">
        <v>18</v>
      </c>
      <c r="G499" t="s">
        <v>3</v>
      </c>
      <c r="H499" t="s">
        <v>88</v>
      </c>
      <c r="I499" s="28">
        <f t="shared" si="7"/>
        <v>-46.5625</v>
      </c>
      <c r="J499">
        <v>-7.45</v>
      </c>
      <c r="K499" s="4" t="s">
        <v>6149</v>
      </c>
    </row>
    <row r="500" spans="1:11" hidden="1">
      <c r="A500" t="s">
        <v>1503</v>
      </c>
      <c r="B500" s="3">
        <v>41822</v>
      </c>
      <c r="C500" t="s">
        <v>17189</v>
      </c>
      <c r="D500">
        <v>2</v>
      </c>
      <c r="E500" t="s">
        <v>17190</v>
      </c>
      <c r="F500" t="s">
        <v>26</v>
      </c>
      <c r="G500" t="s">
        <v>13</v>
      </c>
      <c r="H500" t="s">
        <v>17191</v>
      </c>
      <c r="I500" s="28">
        <f t="shared" si="7"/>
        <v>853.43750000000011</v>
      </c>
      <c r="J500">
        <v>136.55000000000001</v>
      </c>
      <c r="K500" s="4" t="s">
        <v>6145</v>
      </c>
    </row>
    <row r="501" spans="1:11" hidden="1">
      <c r="A501" s="1" t="s">
        <v>120</v>
      </c>
      <c r="B501" s="13">
        <v>41822</v>
      </c>
      <c r="C501" s="1" t="s">
        <v>16</v>
      </c>
      <c r="D501" s="1">
        <v>2</v>
      </c>
      <c r="E501" s="1" t="s">
        <v>16616</v>
      </c>
      <c r="F501" s="1" t="s">
        <v>18</v>
      </c>
      <c r="G501" s="1" t="s">
        <v>3</v>
      </c>
      <c r="H501" s="1" t="s">
        <v>27</v>
      </c>
      <c r="I501" s="28">
        <f t="shared" si="7"/>
        <v>1417.4375</v>
      </c>
      <c r="J501" s="1">
        <v>226.79</v>
      </c>
      <c r="K501" s="4" t="s">
        <v>6149</v>
      </c>
    </row>
    <row r="502" spans="1:11" hidden="1">
      <c r="A502" t="s">
        <v>120</v>
      </c>
      <c r="B502" s="3">
        <v>41822</v>
      </c>
      <c r="C502" t="s">
        <v>16</v>
      </c>
      <c r="D502">
        <v>2</v>
      </c>
      <c r="E502" t="s">
        <v>16616</v>
      </c>
      <c r="F502" t="s">
        <v>18</v>
      </c>
      <c r="G502" t="s">
        <v>3</v>
      </c>
      <c r="H502" t="s">
        <v>27</v>
      </c>
      <c r="I502" s="28">
        <f t="shared" si="7"/>
        <v>1417.4375</v>
      </c>
      <c r="J502">
        <v>226.79</v>
      </c>
      <c r="K502" s="4" t="s">
        <v>6149</v>
      </c>
    </row>
    <row r="503" spans="1:11" hidden="1">
      <c r="A503" t="s">
        <v>120</v>
      </c>
      <c r="B503" s="3">
        <v>41822</v>
      </c>
      <c r="C503" t="s">
        <v>16</v>
      </c>
      <c r="D503">
        <v>2</v>
      </c>
      <c r="E503" t="s">
        <v>16616</v>
      </c>
      <c r="F503" t="s">
        <v>18</v>
      </c>
      <c r="G503" t="s">
        <v>3</v>
      </c>
      <c r="H503" t="s">
        <v>27</v>
      </c>
      <c r="I503" s="28">
        <f t="shared" si="7"/>
        <v>-1417.4375</v>
      </c>
      <c r="J503">
        <v>-226.79</v>
      </c>
      <c r="K503" s="4" t="s">
        <v>6149</v>
      </c>
    </row>
    <row r="504" spans="1:11" hidden="1">
      <c r="A504" s="1" t="s">
        <v>1506</v>
      </c>
      <c r="B504" s="13">
        <v>41822</v>
      </c>
      <c r="C504" s="1" t="s">
        <v>16617</v>
      </c>
      <c r="D504" s="1">
        <v>2</v>
      </c>
      <c r="E504" s="1" t="s">
        <v>16618</v>
      </c>
      <c r="F504" s="1" t="s">
        <v>26</v>
      </c>
      <c r="G504" s="1" t="s">
        <v>13</v>
      </c>
      <c r="H504" s="1" t="s">
        <v>27</v>
      </c>
      <c r="I504" s="28">
        <f t="shared" si="7"/>
        <v>172.4375</v>
      </c>
      <c r="J504" s="1">
        <v>27.59</v>
      </c>
      <c r="K504" s="4" t="s">
        <v>6145</v>
      </c>
    </row>
    <row r="505" spans="1:11" hidden="1">
      <c r="A505" t="s">
        <v>1506</v>
      </c>
      <c r="B505" s="3">
        <v>41822</v>
      </c>
      <c r="C505" t="s">
        <v>16617</v>
      </c>
      <c r="D505">
        <v>2</v>
      </c>
      <c r="E505" t="s">
        <v>16618</v>
      </c>
      <c r="F505" t="s">
        <v>26</v>
      </c>
      <c r="G505" t="s">
        <v>13</v>
      </c>
      <c r="H505" t="s">
        <v>27</v>
      </c>
      <c r="I505" s="28">
        <f t="shared" si="7"/>
        <v>172.4375</v>
      </c>
      <c r="J505">
        <v>27.59</v>
      </c>
      <c r="K505" s="4" t="s">
        <v>6145</v>
      </c>
    </row>
    <row r="506" spans="1:11" hidden="1">
      <c r="A506" t="s">
        <v>1506</v>
      </c>
      <c r="B506" s="3">
        <v>41822</v>
      </c>
      <c r="C506" t="s">
        <v>16617</v>
      </c>
      <c r="D506">
        <v>2</v>
      </c>
      <c r="E506" t="s">
        <v>16618</v>
      </c>
      <c r="F506" t="s">
        <v>26</v>
      </c>
      <c r="G506" t="s">
        <v>13</v>
      </c>
      <c r="H506" t="s">
        <v>27</v>
      </c>
      <c r="I506" s="28">
        <f t="shared" si="7"/>
        <v>-172.4375</v>
      </c>
      <c r="J506">
        <v>-27.59</v>
      </c>
      <c r="K506" s="4" t="s">
        <v>6145</v>
      </c>
    </row>
    <row r="507" spans="1:11" hidden="1">
      <c r="A507" t="s">
        <v>1510</v>
      </c>
      <c r="B507" s="3">
        <v>41823</v>
      </c>
      <c r="C507" t="s">
        <v>17192</v>
      </c>
      <c r="D507">
        <v>2</v>
      </c>
      <c r="E507" t="s">
        <v>17193</v>
      </c>
      <c r="F507" t="s">
        <v>26</v>
      </c>
      <c r="G507" t="s">
        <v>13</v>
      </c>
      <c r="H507" t="s">
        <v>4445</v>
      </c>
      <c r="I507" s="28">
        <f t="shared" si="7"/>
        <v>344.8125</v>
      </c>
      <c r="J507">
        <v>55.17</v>
      </c>
      <c r="K507" s="4" t="s">
        <v>6145</v>
      </c>
    </row>
    <row r="508" spans="1:11" hidden="1">
      <c r="A508" t="s">
        <v>1513</v>
      </c>
      <c r="B508" s="3">
        <v>41823</v>
      </c>
      <c r="C508" t="s">
        <v>1578</v>
      </c>
      <c r="D508">
        <v>1</v>
      </c>
      <c r="E508" t="s">
        <v>17194</v>
      </c>
      <c r="F508" t="s">
        <v>934</v>
      </c>
      <c r="G508" t="s">
        <v>5</v>
      </c>
      <c r="H508" t="s">
        <v>1580</v>
      </c>
      <c r="I508" s="28">
        <f t="shared" si="7"/>
        <v>655.125</v>
      </c>
      <c r="J508">
        <v>104.82</v>
      </c>
      <c r="K508" s="4" t="s">
        <v>6146</v>
      </c>
    </row>
    <row r="509" spans="1:11" hidden="1">
      <c r="A509" t="s">
        <v>1517</v>
      </c>
      <c r="B509" s="3">
        <v>41823</v>
      </c>
      <c r="C509" t="s">
        <v>17195</v>
      </c>
      <c r="D509">
        <v>2</v>
      </c>
      <c r="E509" t="s">
        <v>17196</v>
      </c>
      <c r="F509" t="s">
        <v>26</v>
      </c>
      <c r="G509" t="s">
        <v>13</v>
      </c>
      <c r="H509" t="s">
        <v>17197</v>
      </c>
      <c r="I509" s="28">
        <f t="shared" si="7"/>
        <v>1007.5625</v>
      </c>
      <c r="J509">
        <v>161.21</v>
      </c>
      <c r="K509" s="4" t="s">
        <v>6145</v>
      </c>
    </row>
    <row r="510" spans="1:11" hidden="1">
      <c r="A510" t="s">
        <v>1520</v>
      </c>
      <c r="B510" s="3">
        <v>41823</v>
      </c>
      <c r="C510" t="s">
        <v>17198</v>
      </c>
      <c r="D510">
        <v>2</v>
      </c>
      <c r="E510" t="s">
        <v>17199</v>
      </c>
      <c r="F510" t="s">
        <v>26</v>
      </c>
      <c r="G510" t="s">
        <v>13</v>
      </c>
      <c r="H510" t="s">
        <v>1152</v>
      </c>
      <c r="I510" s="28">
        <f t="shared" si="7"/>
        <v>900</v>
      </c>
      <c r="J510">
        <v>144</v>
      </c>
      <c r="K510" s="4" t="s">
        <v>6145</v>
      </c>
    </row>
    <row r="511" spans="1:11" hidden="1">
      <c r="A511" s="1" t="s">
        <v>1524</v>
      </c>
      <c r="B511" s="13">
        <v>41823</v>
      </c>
      <c r="C511" s="1" t="s">
        <v>6757</v>
      </c>
      <c r="D511" s="1">
        <v>2</v>
      </c>
      <c r="E511" s="1" t="s">
        <v>16619</v>
      </c>
      <c r="F511" s="1" t="s">
        <v>18</v>
      </c>
      <c r="G511" s="1" t="s">
        <v>0</v>
      </c>
      <c r="H511" s="1" t="s">
        <v>39</v>
      </c>
      <c r="I511" s="28">
        <f t="shared" si="7"/>
        <v>501.0625</v>
      </c>
      <c r="J511" s="1">
        <v>80.17</v>
      </c>
      <c r="K511" s="4" t="s">
        <v>6149</v>
      </c>
    </row>
    <row r="512" spans="1:11" hidden="1">
      <c r="A512" t="s">
        <v>1524</v>
      </c>
      <c r="B512" s="3">
        <v>41823</v>
      </c>
      <c r="C512" t="s">
        <v>6757</v>
      </c>
      <c r="D512">
        <v>2</v>
      </c>
      <c r="E512" t="s">
        <v>16619</v>
      </c>
      <c r="F512" t="s">
        <v>18</v>
      </c>
      <c r="G512" t="s">
        <v>0</v>
      </c>
      <c r="H512" t="s">
        <v>39</v>
      </c>
      <c r="I512" s="28">
        <f t="shared" si="7"/>
        <v>753</v>
      </c>
      <c r="J512">
        <v>120.48</v>
      </c>
      <c r="K512" s="4" t="s">
        <v>6149</v>
      </c>
    </row>
    <row r="513" spans="1:11" hidden="1">
      <c r="A513" t="s">
        <v>1524</v>
      </c>
      <c r="B513" s="3">
        <v>41823</v>
      </c>
      <c r="C513" t="s">
        <v>6757</v>
      </c>
      <c r="D513">
        <v>2</v>
      </c>
      <c r="E513" t="s">
        <v>16619</v>
      </c>
      <c r="F513" t="s">
        <v>18</v>
      </c>
      <c r="G513" t="s">
        <v>0</v>
      </c>
      <c r="H513" t="s">
        <v>39</v>
      </c>
      <c r="I513" s="28">
        <f t="shared" si="7"/>
        <v>-501.0625</v>
      </c>
      <c r="J513">
        <v>-80.17</v>
      </c>
      <c r="K513" s="4" t="s">
        <v>6149</v>
      </c>
    </row>
    <row r="514" spans="1:11" hidden="1">
      <c r="A514" t="s">
        <v>1528</v>
      </c>
      <c r="B514" s="3">
        <v>41823</v>
      </c>
      <c r="C514" t="s">
        <v>17200</v>
      </c>
      <c r="D514">
        <v>2</v>
      </c>
      <c r="E514" t="s">
        <v>17201</v>
      </c>
      <c r="F514" t="s">
        <v>26</v>
      </c>
      <c r="G514" t="s">
        <v>13</v>
      </c>
      <c r="H514" t="s">
        <v>5441</v>
      </c>
      <c r="I514" s="28">
        <f t="shared" si="7"/>
        <v>1534.5</v>
      </c>
      <c r="J514">
        <v>245.52</v>
      </c>
      <c r="K514" s="4" t="s">
        <v>6145</v>
      </c>
    </row>
    <row r="515" spans="1:11" hidden="1">
      <c r="A515" t="s">
        <v>126</v>
      </c>
      <c r="B515" s="3">
        <v>41823</v>
      </c>
      <c r="C515" t="s">
        <v>17202</v>
      </c>
      <c r="D515">
        <v>2</v>
      </c>
      <c r="E515" t="s">
        <v>17203</v>
      </c>
      <c r="F515" t="s">
        <v>26</v>
      </c>
      <c r="G515" t="s">
        <v>13</v>
      </c>
      <c r="H515" t="s">
        <v>16087</v>
      </c>
      <c r="I515" s="28">
        <f t="shared" si="7"/>
        <v>863.8125</v>
      </c>
      <c r="J515">
        <v>138.21</v>
      </c>
      <c r="K515" s="4" t="s">
        <v>6145</v>
      </c>
    </row>
    <row r="516" spans="1:11" hidden="1">
      <c r="A516" t="s">
        <v>1532</v>
      </c>
      <c r="B516" s="3">
        <v>41823</v>
      </c>
      <c r="C516" t="s">
        <v>2</v>
      </c>
      <c r="D516">
        <v>2</v>
      </c>
      <c r="E516" t="s">
        <v>17204</v>
      </c>
      <c r="F516" t="s">
        <v>18</v>
      </c>
      <c r="G516" t="s">
        <v>0</v>
      </c>
      <c r="H516" t="s">
        <v>6220</v>
      </c>
      <c r="I516" s="28">
        <f t="shared" si="7"/>
        <v>11034.5</v>
      </c>
      <c r="J516" s="4">
        <v>1765.52</v>
      </c>
      <c r="K516" s="4" t="s">
        <v>6149</v>
      </c>
    </row>
    <row r="517" spans="1:11" hidden="1">
      <c r="A517" t="s">
        <v>1535</v>
      </c>
      <c r="B517" s="3">
        <v>41823</v>
      </c>
      <c r="C517" t="s">
        <v>17205</v>
      </c>
      <c r="D517">
        <v>2</v>
      </c>
      <c r="E517" t="s">
        <v>17206</v>
      </c>
      <c r="F517" t="s">
        <v>26</v>
      </c>
      <c r="G517" t="s">
        <v>13</v>
      </c>
      <c r="H517" t="s">
        <v>13471</v>
      </c>
      <c r="I517" s="28">
        <f t="shared" si="7"/>
        <v>1534.5</v>
      </c>
      <c r="J517">
        <v>245.52</v>
      </c>
      <c r="K517" s="4" t="s">
        <v>6145</v>
      </c>
    </row>
    <row r="518" spans="1:11" hidden="1">
      <c r="A518" t="s">
        <v>130</v>
      </c>
      <c r="B518" s="3">
        <v>41823</v>
      </c>
      <c r="C518" t="s">
        <v>17207</v>
      </c>
      <c r="D518">
        <v>2</v>
      </c>
      <c r="E518" t="s">
        <v>17208</v>
      </c>
      <c r="F518" t="s">
        <v>26</v>
      </c>
      <c r="G518" t="s">
        <v>13</v>
      </c>
      <c r="H518" t="s">
        <v>15318</v>
      </c>
      <c r="I518" s="28">
        <f t="shared" si="7"/>
        <v>1396.25</v>
      </c>
      <c r="J518">
        <v>223.4</v>
      </c>
      <c r="K518" s="4" t="s">
        <v>6145</v>
      </c>
    </row>
    <row r="519" spans="1:11" hidden="1">
      <c r="A519" s="1" t="s">
        <v>131</v>
      </c>
      <c r="B519" s="13">
        <v>41823</v>
      </c>
      <c r="C519" s="1" t="s">
        <v>16</v>
      </c>
      <c r="D519" s="1">
        <v>2</v>
      </c>
      <c r="E519" s="1" t="s">
        <v>16620</v>
      </c>
      <c r="F519" s="1" t="s">
        <v>18</v>
      </c>
      <c r="G519" s="1" t="s">
        <v>3</v>
      </c>
      <c r="H519" s="1" t="s">
        <v>10320</v>
      </c>
      <c r="I519" s="28">
        <f t="shared" si="7"/>
        <v>98.8125</v>
      </c>
      <c r="J519" s="1">
        <v>15.81</v>
      </c>
      <c r="K519" s="4" t="s">
        <v>6149</v>
      </c>
    </row>
    <row r="520" spans="1:11" hidden="1">
      <c r="A520" t="s">
        <v>131</v>
      </c>
      <c r="B520" s="3">
        <v>41823</v>
      </c>
      <c r="C520" t="s">
        <v>16</v>
      </c>
      <c r="D520">
        <v>2</v>
      </c>
      <c r="E520" t="s">
        <v>16620</v>
      </c>
      <c r="F520" t="s">
        <v>18</v>
      </c>
      <c r="G520" t="s">
        <v>3</v>
      </c>
      <c r="H520" t="s">
        <v>10320</v>
      </c>
      <c r="I520" s="28">
        <f t="shared" si="7"/>
        <v>98.8125</v>
      </c>
      <c r="J520">
        <v>15.81</v>
      </c>
      <c r="K520" s="4" t="s">
        <v>6149</v>
      </c>
    </row>
    <row r="521" spans="1:11" hidden="1">
      <c r="A521" t="s">
        <v>131</v>
      </c>
      <c r="B521" s="3">
        <v>41823</v>
      </c>
      <c r="C521" t="s">
        <v>16</v>
      </c>
      <c r="D521">
        <v>2</v>
      </c>
      <c r="E521" t="s">
        <v>16620</v>
      </c>
      <c r="F521" t="s">
        <v>18</v>
      </c>
      <c r="G521" t="s">
        <v>3</v>
      </c>
      <c r="H521" t="s">
        <v>10320</v>
      </c>
      <c r="I521" s="28">
        <f t="shared" si="7"/>
        <v>-98.8125</v>
      </c>
      <c r="J521">
        <v>-15.81</v>
      </c>
      <c r="K521" s="4" t="s">
        <v>6149</v>
      </c>
    </row>
    <row r="522" spans="1:11" hidden="1">
      <c r="A522" t="s">
        <v>188</v>
      </c>
      <c r="B522" s="3">
        <v>41823</v>
      </c>
      <c r="C522" t="s">
        <v>17209</v>
      </c>
      <c r="D522">
        <v>2</v>
      </c>
      <c r="E522" t="s">
        <v>17210</v>
      </c>
      <c r="F522" t="s">
        <v>26</v>
      </c>
      <c r="G522" t="s">
        <v>13</v>
      </c>
      <c r="H522" t="s">
        <v>17211</v>
      </c>
      <c r="I522" s="28">
        <f t="shared" ref="I522:I585" si="8">J522*100/16</f>
        <v>1534.5</v>
      </c>
      <c r="J522">
        <v>245.52</v>
      </c>
      <c r="K522" s="4" t="s">
        <v>6145</v>
      </c>
    </row>
    <row r="523" spans="1:11" hidden="1">
      <c r="A523" t="s">
        <v>1570</v>
      </c>
      <c r="B523" s="3">
        <v>41823</v>
      </c>
      <c r="C523" t="s">
        <v>17212</v>
      </c>
      <c r="D523">
        <v>2</v>
      </c>
      <c r="E523" t="s">
        <v>17213</v>
      </c>
      <c r="F523" t="s">
        <v>26</v>
      </c>
      <c r="G523" t="s">
        <v>13</v>
      </c>
      <c r="H523" t="s">
        <v>12492</v>
      </c>
      <c r="I523" s="28">
        <f t="shared" si="8"/>
        <v>2232.75</v>
      </c>
      <c r="J523">
        <v>357.24</v>
      </c>
      <c r="K523" s="4" t="s">
        <v>6145</v>
      </c>
    </row>
    <row r="524" spans="1:11" hidden="1">
      <c r="A524" t="s">
        <v>4723</v>
      </c>
      <c r="B524" s="3">
        <v>41823</v>
      </c>
      <c r="C524" t="s">
        <v>17214</v>
      </c>
      <c r="D524">
        <v>2</v>
      </c>
      <c r="E524" t="s">
        <v>17215</v>
      </c>
      <c r="F524" t="s">
        <v>18</v>
      </c>
      <c r="G524" t="s">
        <v>3</v>
      </c>
      <c r="H524" t="s">
        <v>1534</v>
      </c>
      <c r="I524" s="28">
        <f t="shared" si="8"/>
        <v>974.31249999999989</v>
      </c>
      <c r="J524">
        <v>155.88999999999999</v>
      </c>
      <c r="K524" s="4" t="s">
        <v>6149</v>
      </c>
    </row>
    <row r="525" spans="1:11" hidden="1">
      <c r="A525" t="s">
        <v>4727</v>
      </c>
      <c r="B525" s="3">
        <v>41823</v>
      </c>
      <c r="C525" t="s">
        <v>2</v>
      </c>
      <c r="D525">
        <v>2</v>
      </c>
      <c r="E525" t="s">
        <v>17216</v>
      </c>
      <c r="F525" t="s">
        <v>18</v>
      </c>
      <c r="G525" t="s">
        <v>3</v>
      </c>
      <c r="H525" t="s">
        <v>7196</v>
      </c>
      <c r="I525" s="28">
        <f t="shared" si="8"/>
        <v>143.125</v>
      </c>
      <c r="J525">
        <v>22.9</v>
      </c>
      <c r="K525" s="4" t="s">
        <v>6149</v>
      </c>
    </row>
    <row r="526" spans="1:11" hidden="1">
      <c r="A526" t="s">
        <v>4731</v>
      </c>
      <c r="B526" s="3">
        <v>41823</v>
      </c>
      <c r="C526" t="s">
        <v>17217</v>
      </c>
      <c r="D526">
        <v>2</v>
      </c>
      <c r="E526" t="s">
        <v>17218</v>
      </c>
      <c r="F526" t="s">
        <v>26</v>
      </c>
      <c r="G526" t="s">
        <v>13</v>
      </c>
      <c r="H526" t="s">
        <v>2330</v>
      </c>
      <c r="I526" s="28">
        <f t="shared" si="8"/>
        <v>8857.4375</v>
      </c>
      <c r="J526" s="4">
        <v>1417.19</v>
      </c>
      <c r="K526" s="4" t="s">
        <v>6145</v>
      </c>
    </row>
    <row r="527" spans="1:11" hidden="1">
      <c r="A527" t="s">
        <v>1573</v>
      </c>
      <c r="B527" s="3">
        <v>41823</v>
      </c>
      <c r="C527" t="s">
        <v>17219</v>
      </c>
      <c r="D527">
        <v>2</v>
      </c>
      <c r="E527" t="s">
        <v>17220</v>
      </c>
      <c r="F527" t="s">
        <v>26</v>
      </c>
      <c r="G527" t="s">
        <v>13</v>
      </c>
      <c r="H527" t="s">
        <v>551</v>
      </c>
      <c r="I527" s="28">
        <f t="shared" si="8"/>
        <v>853.43750000000011</v>
      </c>
      <c r="J527">
        <v>136.55000000000001</v>
      </c>
      <c r="K527" s="4" t="s">
        <v>6145</v>
      </c>
    </row>
    <row r="528" spans="1:11" hidden="1">
      <c r="A528" t="s">
        <v>4386</v>
      </c>
      <c r="B528" s="3">
        <v>41823</v>
      </c>
      <c r="C528" t="s">
        <v>17221</v>
      </c>
      <c r="D528">
        <v>2</v>
      </c>
      <c r="E528" t="s">
        <v>17222</v>
      </c>
      <c r="F528" t="s">
        <v>26</v>
      </c>
      <c r="G528" t="s">
        <v>13</v>
      </c>
      <c r="H528" t="s">
        <v>140</v>
      </c>
      <c r="I528" s="28">
        <f t="shared" si="8"/>
        <v>853.43750000000011</v>
      </c>
      <c r="J528">
        <v>136.55000000000001</v>
      </c>
      <c r="K528" s="4" t="s">
        <v>6145</v>
      </c>
    </row>
    <row r="529" spans="1:11" hidden="1">
      <c r="A529" t="s">
        <v>1577</v>
      </c>
      <c r="B529" s="3">
        <v>41823</v>
      </c>
      <c r="C529" t="s">
        <v>2</v>
      </c>
      <c r="D529">
        <v>2</v>
      </c>
      <c r="E529" t="s">
        <v>17223</v>
      </c>
      <c r="F529" t="s">
        <v>18</v>
      </c>
      <c r="G529" t="s">
        <v>0</v>
      </c>
      <c r="H529" t="s">
        <v>6220</v>
      </c>
      <c r="I529" s="28">
        <f t="shared" si="8"/>
        <v>5788.9375</v>
      </c>
      <c r="J529">
        <v>926.23</v>
      </c>
      <c r="K529" s="4" t="s">
        <v>6149</v>
      </c>
    </row>
    <row r="530" spans="1:11" hidden="1">
      <c r="A530" t="s">
        <v>1583</v>
      </c>
      <c r="B530" s="3">
        <v>41823</v>
      </c>
      <c r="C530" t="s">
        <v>17224</v>
      </c>
      <c r="D530">
        <v>2</v>
      </c>
      <c r="E530" t="s">
        <v>17225</v>
      </c>
      <c r="F530" t="s">
        <v>26</v>
      </c>
      <c r="G530" t="s">
        <v>13</v>
      </c>
      <c r="H530" t="s">
        <v>6220</v>
      </c>
      <c r="I530" s="28">
        <f t="shared" si="8"/>
        <v>1887.9375</v>
      </c>
      <c r="J530">
        <v>302.07</v>
      </c>
      <c r="K530" s="4" t="s">
        <v>6145</v>
      </c>
    </row>
    <row r="531" spans="1:11" hidden="1">
      <c r="A531" t="s">
        <v>1586</v>
      </c>
      <c r="B531" s="3">
        <v>41823</v>
      </c>
      <c r="C531" t="s">
        <v>17226</v>
      </c>
      <c r="D531">
        <v>2</v>
      </c>
      <c r="E531" t="s">
        <v>17227</v>
      </c>
      <c r="F531" t="s">
        <v>26</v>
      </c>
      <c r="G531" t="s">
        <v>13</v>
      </c>
      <c r="H531" t="s">
        <v>17228</v>
      </c>
      <c r="I531" s="28">
        <f t="shared" si="8"/>
        <v>2491.375</v>
      </c>
      <c r="J531">
        <v>398.62</v>
      </c>
      <c r="K531" s="4" t="s">
        <v>6145</v>
      </c>
    </row>
    <row r="532" spans="1:11" hidden="1">
      <c r="A532" t="s">
        <v>193</v>
      </c>
      <c r="B532" s="3">
        <v>41823</v>
      </c>
      <c r="C532" t="s">
        <v>17229</v>
      </c>
      <c r="D532">
        <v>2</v>
      </c>
      <c r="E532" t="s">
        <v>17230</v>
      </c>
      <c r="F532" t="s">
        <v>26</v>
      </c>
      <c r="G532" t="s">
        <v>13</v>
      </c>
      <c r="H532" t="s">
        <v>15620</v>
      </c>
      <c r="I532" s="28">
        <f t="shared" si="8"/>
        <v>861.1875</v>
      </c>
      <c r="J532">
        <v>137.79</v>
      </c>
      <c r="K532" s="4" t="s">
        <v>6145</v>
      </c>
    </row>
    <row r="533" spans="1:11" hidden="1">
      <c r="A533" t="s">
        <v>8671</v>
      </c>
      <c r="B533" s="3">
        <v>41823</v>
      </c>
      <c r="C533" t="s">
        <v>17231</v>
      </c>
      <c r="D533">
        <v>2</v>
      </c>
      <c r="E533" t="s">
        <v>17232</v>
      </c>
      <c r="F533" t="s">
        <v>26</v>
      </c>
      <c r="G533" t="s">
        <v>13</v>
      </c>
      <c r="H533" t="s">
        <v>7211</v>
      </c>
      <c r="I533" s="28">
        <f t="shared" si="8"/>
        <v>3456.0625</v>
      </c>
      <c r="J533">
        <v>552.97</v>
      </c>
      <c r="K533" s="4" t="s">
        <v>6145</v>
      </c>
    </row>
    <row r="534" spans="1:11" hidden="1">
      <c r="A534" t="s">
        <v>1590</v>
      </c>
      <c r="B534" s="3">
        <v>41823</v>
      </c>
      <c r="C534" t="s">
        <v>17233</v>
      </c>
      <c r="D534">
        <v>2</v>
      </c>
      <c r="E534" t="s">
        <v>17234</v>
      </c>
      <c r="F534" t="s">
        <v>26</v>
      </c>
      <c r="G534" t="s">
        <v>13</v>
      </c>
      <c r="H534" t="s">
        <v>718</v>
      </c>
      <c r="I534" s="28">
        <f t="shared" si="8"/>
        <v>4000.8125</v>
      </c>
      <c r="J534">
        <v>640.13</v>
      </c>
      <c r="K534" s="4" t="s">
        <v>6145</v>
      </c>
    </row>
    <row r="535" spans="1:11" hidden="1">
      <c r="A535" t="s">
        <v>1594</v>
      </c>
      <c r="B535" s="3">
        <v>41824</v>
      </c>
      <c r="C535" t="s">
        <v>17235</v>
      </c>
      <c r="D535">
        <v>2</v>
      </c>
      <c r="E535" t="s">
        <v>17236</v>
      </c>
      <c r="F535" t="s">
        <v>26</v>
      </c>
      <c r="G535" t="s">
        <v>13</v>
      </c>
      <c r="H535" t="s">
        <v>4677</v>
      </c>
      <c r="I535" s="28">
        <f t="shared" si="8"/>
        <v>3284.5</v>
      </c>
      <c r="J535">
        <v>525.52</v>
      </c>
      <c r="K535" s="4" t="s">
        <v>6145</v>
      </c>
    </row>
    <row r="536" spans="1:11" hidden="1">
      <c r="A536" t="s">
        <v>199</v>
      </c>
      <c r="B536" s="3">
        <v>41824</v>
      </c>
      <c r="C536" t="s">
        <v>2</v>
      </c>
      <c r="D536">
        <v>2</v>
      </c>
      <c r="E536" t="s">
        <v>17237</v>
      </c>
      <c r="F536" t="s">
        <v>18</v>
      </c>
      <c r="G536" t="s">
        <v>3</v>
      </c>
      <c r="H536" t="s">
        <v>6600</v>
      </c>
      <c r="I536" s="28">
        <f t="shared" si="8"/>
        <v>486.00000000000006</v>
      </c>
      <c r="J536">
        <v>77.760000000000005</v>
      </c>
      <c r="K536" s="4" t="s">
        <v>6149</v>
      </c>
    </row>
    <row r="537" spans="1:11" hidden="1">
      <c r="A537" t="s">
        <v>1597</v>
      </c>
      <c r="B537" s="3">
        <v>41824</v>
      </c>
      <c r="C537" t="s">
        <v>17238</v>
      </c>
      <c r="D537">
        <v>2</v>
      </c>
      <c r="E537" t="s">
        <v>17239</v>
      </c>
      <c r="F537" t="s">
        <v>26</v>
      </c>
      <c r="G537" t="s">
        <v>13</v>
      </c>
      <c r="H537" t="s">
        <v>4434</v>
      </c>
      <c r="I537" s="28">
        <f t="shared" si="8"/>
        <v>344.8125</v>
      </c>
      <c r="J537">
        <v>55.17</v>
      </c>
      <c r="K537" s="4" t="s">
        <v>6145</v>
      </c>
    </row>
    <row r="538" spans="1:11" hidden="1">
      <c r="A538" t="s">
        <v>1604</v>
      </c>
      <c r="B538" s="3">
        <v>41824</v>
      </c>
      <c r="C538" t="s">
        <v>17240</v>
      </c>
      <c r="D538">
        <v>2</v>
      </c>
      <c r="E538" t="s">
        <v>17241</v>
      </c>
      <c r="F538" t="s">
        <v>26</v>
      </c>
      <c r="G538" t="s">
        <v>13</v>
      </c>
      <c r="H538" t="s">
        <v>17242</v>
      </c>
      <c r="I538" s="28">
        <f t="shared" si="8"/>
        <v>1534.5</v>
      </c>
      <c r="J538">
        <v>245.52</v>
      </c>
      <c r="K538" s="4" t="s">
        <v>6145</v>
      </c>
    </row>
    <row r="539" spans="1:11" hidden="1">
      <c r="A539" t="s">
        <v>1608</v>
      </c>
      <c r="B539" s="3">
        <v>41824</v>
      </c>
      <c r="C539" t="s">
        <v>17243</v>
      </c>
      <c r="D539">
        <v>2</v>
      </c>
      <c r="E539" t="s">
        <v>17244</v>
      </c>
      <c r="F539" t="s">
        <v>26</v>
      </c>
      <c r="G539" t="s">
        <v>13</v>
      </c>
      <c r="H539" t="s">
        <v>17245</v>
      </c>
      <c r="I539" s="28">
        <f t="shared" si="8"/>
        <v>853.43750000000011</v>
      </c>
      <c r="J539">
        <v>136.55000000000001</v>
      </c>
      <c r="K539" s="4" t="s">
        <v>6145</v>
      </c>
    </row>
    <row r="540" spans="1:11" hidden="1">
      <c r="A540" t="s">
        <v>1615</v>
      </c>
      <c r="B540" s="3">
        <v>41824</v>
      </c>
      <c r="C540" t="s">
        <v>17246</v>
      </c>
      <c r="D540">
        <v>2</v>
      </c>
      <c r="E540" t="s">
        <v>17247</v>
      </c>
      <c r="F540" t="s">
        <v>26</v>
      </c>
      <c r="G540" t="s">
        <v>13</v>
      </c>
      <c r="H540" t="s">
        <v>17248</v>
      </c>
      <c r="I540" s="28">
        <f t="shared" si="8"/>
        <v>853.43750000000011</v>
      </c>
      <c r="J540">
        <v>136.55000000000001</v>
      </c>
      <c r="K540" s="4" t="s">
        <v>6145</v>
      </c>
    </row>
    <row r="541" spans="1:11" hidden="1">
      <c r="A541" t="s">
        <v>10093</v>
      </c>
      <c r="B541" s="3">
        <v>41824</v>
      </c>
      <c r="C541" t="s">
        <v>17249</v>
      </c>
      <c r="D541">
        <v>2</v>
      </c>
      <c r="E541" t="s">
        <v>17250</v>
      </c>
      <c r="F541" t="s">
        <v>26</v>
      </c>
      <c r="G541" t="s">
        <v>13</v>
      </c>
      <c r="H541" t="s">
        <v>17251</v>
      </c>
      <c r="I541" s="28">
        <f t="shared" si="8"/>
        <v>1418.125</v>
      </c>
      <c r="J541">
        <v>226.9</v>
      </c>
      <c r="K541" s="4" t="s">
        <v>6145</v>
      </c>
    </row>
    <row r="542" spans="1:11" hidden="1">
      <c r="A542" t="s">
        <v>1619</v>
      </c>
      <c r="B542" s="3">
        <v>41824</v>
      </c>
      <c r="C542" t="s">
        <v>17252</v>
      </c>
      <c r="D542">
        <v>2</v>
      </c>
      <c r="E542" t="s">
        <v>17253</v>
      </c>
      <c r="F542" t="s">
        <v>26</v>
      </c>
      <c r="G542" t="s">
        <v>13</v>
      </c>
      <c r="H542" t="s">
        <v>17254</v>
      </c>
      <c r="I542" s="28">
        <f t="shared" si="8"/>
        <v>853.43750000000011</v>
      </c>
      <c r="J542">
        <v>136.55000000000001</v>
      </c>
      <c r="K542" s="4" t="s">
        <v>6145</v>
      </c>
    </row>
    <row r="543" spans="1:11" hidden="1">
      <c r="A543" t="s">
        <v>1623</v>
      </c>
      <c r="B543" s="3">
        <v>41824</v>
      </c>
      <c r="C543" t="s">
        <v>17255</v>
      </c>
      <c r="D543">
        <v>2</v>
      </c>
      <c r="E543" t="s">
        <v>17256</v>
      </c>
      <c r="F543" t="s">
        <v>26</v>
      </c>
      <c r="G543" t="s">
        <v>13</v>
      </c>
      <c r="H543" t="s">
        <v>4639</v>
      </c>
      <c r="I543" s="28">
        <f t="shared" si="8"/>
        <v>1534.5</v>
      </c>
      <c r="J543">
        <v>245.52</v>
      </c>
      <c r="K543" s="4" t="s">
        <v>6145</v>
      </c>
    </row>
    <row r="544" spans="1:11" hidden="1">
      <c r="A544" t="s">
        <v>1627</v>
      </c>
      <c r="B544" s="3">
        <v>41824</v>
      </c>
      <c r="C544" t="s">
        <v>17257</v>
      </c>
      <c r="D544">
        <v>2</v>
      </c>
      <c r="E544" t="s">
        <v>17258</v>
      </c>
      <c r="F544" t="s">
        <v>26</v>
      </c>
      <c r="G544" t="s">
        <v>13</v>
      </c>
      <c r="H544" t="s">
        <v>3591</v>
      </c>
      <c r="I544" s="28">
        <f t="shared" si="8"/>
        <v>2698.25</v>
      </c>
      <c r="J544">
        <v>431.72</v>
      </c>
      <c r="K544" s="4" t="s">
        <v>6145</v>
      </c>
    </row>
    <row r="545" spans="1:11" hidden="1">
      <c r="A545" t="s">
        <v>210</v>
      </c>
      <c r="B545" s="3">
        <v>41824</v>
      </c>
      <c r="C545" t="s">
        <v>17259</v>
      </c>
      <c r="D545">
        <v>2</v>
      </c>
      <c r="E545" t="s">
        <v>17260</v>
      </c>
      <c r="F545" t="s">
        <v>26</v>
      </c>
      <c r="G545" t="s">
        <v>13</v>
      </c>
      <c r="H545" t="s">
        <v>6305</v>
      </c>
      <c r="I545" s="28">
        <f t="shared" si="8"/>
        <v>2525.875</v>
      </c>
      <c r="J545">
        <v>404.14</v>
      </c>
      <c r="K545" s="4" t="s">
        <v>6145</v>
      </c>
    </row>
    <row r="546" spans="1:11" hidden="1">
      <c r="A546" t="s">
        <v>1643</v>
      </c>
      <c r="B546" s="3">
        <v>41824</v>
      </c>
      <c r="C546" t="s">
        <v>17261</v>
      </c>
      <c r="D546">
        <v>2</v>
      </c>
      <c r="E546" t="s">
        <v>17262</v>
      </c>
      <c r="F546" t="s">
        <v>26</v>
      </c>
      <c r="G546" t="s">
        <v>13</v>
      </c>
      <c r="H546" t="s">
        <v>3639</v>
      </c>
      <c r="I546" s="28">
        <f t="shared" si="8"/>
        <v>853.43750000000011</v>
      </c>
      <c r="J546">
        <v>136.55000000000001</v>
      </c>
      <c r="K546" s="4" t="s">
        <v>6145</v>
      </c>
    </row>
    <row r="547" spans="1:11" hidden="1">
      <c r="A547" t="s">
        <v>1647</v>
      </c>
      <c r="B547" s="3">
        <v>41824</v>
      </c>
      <c r="C547" t="s">
        <v>2</v>
      </c>
      <c r="D547">
        <v>2</v>
      </c>
      <c r="E547" t="s">
        <v>17263</v>
      </c>
      <c r="F547" t="s">
        <v>18</v>
      </c>
      <c r="G547" t="s">
        <v>3</v>
      </c>
      <c r="H547" t="s">
        <v>17264</v>
      </c>
      <c r="I547" s="28">
        <f t="shared" si="8"/>
        <v>105.18749999999999</v>
      </c>
      <c r="J547">
        <v>16.829999999999998</v>
      </c>
      <c r="K547" s="4" t="s">
        <v>6149</v>
      </c>
    </row>
    <row r="548" spans="1:11" hidden="1">
      <c r="A548" s="1" t="s">
        <v>238</v>
      </c>
      <c r="B548" s="13">
        <v>41824</v>
      </c>
      <c r="C548" s="1" t="s">
        <v>16621</v>
      </c>
      <c r="D548" s="1">
        <v>2</v>
      </c>
      <c r="E548" s="1" t="s">
        <v>16622</v>
      </c>
      <c r="F548" s="1" t="s">
        <v>26</v>
      </c>
      <c r="G548" s="1" t="s">
        <v>13</v>
      </c>
      <c r="H548" s="1" t="s">
        <v>15667</v>
      </c>
      <c r="I548" s="28">
        <f t="shared" si="8"/>
        <v>344.8125</v>
      </c>
      <c r="J548" s="1">
        <v>55.17</v>
      </c>
      <c r="K548" s="4" t="s">
        <v>6145</v>
      </c>
    </row>
    <row r="549" spans="1:11" hidden="1">
      <c r="A549" t="s">
        <v>238</v>
      </c>
      <c r="B549" s="3">
        <v>41824</v>
      </c>
      <c r="C549" t="s">
        <v>16621</v>
      </c>
      <c r="D549">
        <v>2</v>
      </c>
      <c r="E549" t="s">
        <v>16622</v>
      </c>
      <c r="F549" t="s">
        <v>26</v>
      </c>
      <c r="G549" t="s">
        <v>13</v>
      </c>
      <c r="H549" t="s">
        <v>15667</v>
      </c>
      <c r="I549" s="28">
        <f t="shared" si="8"/>
        <v>344.8125</v>
      </c>
      <c r="J549">
        <v>55.17</v>
      </c>
      <c r="K549" s="4" t="s">
        <v>6145</v>
      </c>
    </row>
    <row r="550" spans="1:11" hidden="1">
      <c r="A550" t="s">
        <v>238</v>
      </c>
      <c r="B550" s="3">
        <v>41824</v>
      </c>
      <c r="C550" t="s">
        <v>16621</v>
      </c>
      <c r="D550">
        <v>2</v>
      </c>
      <c r="E550" t="s">
        <v>16622</v>
      </c>
      <c r="F550" t="s">
        <v>26</v>
      </c>
      <c r="G550" t="s">
        <v>13</v>
      </c>
      <c r="H550" t="s">
        <v>15667</v>
      </c>
      <c r="I550" s="28">
        <f t="shared" si="8"/>
        <v>-344.8125</v>
      </c>
      <c r="J550">
        <v>-55.17</v>
      </c>
      <c r="K550" s="4" t="s">
        <v>6145</v>
      </c>
    </row>
    <row r="551" spans="1:11" hidden="1">
      <c r="A551" t="s">
        <v>1651</v>
      </c>
      <c r="B551" s="3">
        <v>41824</v>
      </c>
      <c r="C551" t="s">
        <v>2</v>
      </c>
      <c r="D551">
        <v>2</v>
      </c>
      <c r="E551" t="s">
        <v>17265</v>
      </c>
      <c r="F551" t="s">
        <v>18</v>
      </c>
      <c r="G551" t="s">
        <v>0</v>
      </c>
      <c r="H551" t="s">
        <v>88</v>
      </c>
      <c r="I551" s="28">
        <f t="shared" si="8"/>
        <v>284.0625</v>
      </c>
      <c r="J551">
        <v>45.45</v>
      </c>
      <c r="K551" s="4" t="s">
        <v>6149</v>
      </c>
    </row>
    <row r="552" spans="1:11" hidden="1">
      <c r="A552" t="s">
        <v>1654</v>
      </c>
      <c r="B552" s="3">
        <v>41824</v>
      </c>
      <c r="C552" t="s">
        <v>17266</v>
      </c>
      <c r="D552">
        <v>2</v>
      </c>
      <c r="E552" t="s">
        <v>17267</v>
      </c>
      <c r="F552" t="s">
        <v>26</v>
      </c>
      <c r="G552" t="s">
        <v>13</v>
      </c>
      <c r="H552" t="s">
        <v>17268</v>
      </c>
      <c r="I552" s="28">
        <f t="shared" si="8"/>
        <v>2525.875</v>
      </c>
      <c r="J552">
        <v>404.14</v>
      </c>
      <c r="K552" s="4" t="s">
        <v>6145</v>
      </c>
    </row>
    <row r="553" spans="1:11" hidden="1">
      <c r="A553" t="s">
        <v>241</v>
      </c>
      <c r="B553" s="3">
        <v>41824</v>
      </c>
      <c r="C553" t="s">
        <v>17269</v>
      </c>
      <c r="D553">
        <v>2</v>
      </c>
      <c r="E553" t="s">
        <v>17270</v>
      </c>
      <c r="F553" t="s">
        <v>26</v>
      </c>
      <c r="G553" t="s">
        <v>13</v>
      </c>
      <c r="H553" t="s">
        <v>17271</v>
      </c>
      <c r="I553" s="28">
        <f t="shared" si="8"/>
        <v>853.43750000000011</v>
      </c>
      <c r="J553">
        <v>136.55000000000001</v>
      </c>
      <c r="K553" s="4" t="s">
        <v>6145</v>
      </c>
    </row>
    <row r="554" spans="1:11" hidden="1">
      <c r="A554" t="s">
        <v>1658</v>
      </c>
      <c r="B554" s="3">
        <v>41824</v>
      </c>
      <c r="C554" t="s">
        <v>652</v>
      </c>
      <c r="D554">
        <v>2</v>
      </c>
      <c r="E554" t="s">
        <v>17272</v>
      </c>
      <c r="F554" t="s">
        <v>18</v>
      </c>
      <c r="G554" t="s">
        <v>3</v>
      </c>
      <c r="H554" t="s">
        <v>17273</v>
      </c>
      <c r="I554" s="28">
        <f t="shared" si="8"/>
        <v>233.62500000000003</v>
      </c>
      <c r="J554">
        <v>37.380000000000003</v>
      </c>
      <c r="K554" s="4" t="s">
        <v>6149</v>
      </c>
    </row>
    <row r="555" spans="1:11" hidden="1">
      <c r="A555" t="s">
        <v>1661</v>
      </c>
      <c r="B555" s="3">
        <v>41824</v>
      </c>
      <c r="C555" t="s">
        <v>17274</v>
      </c>
      <c r="D555">
        <v>2</v>
      </c>
      <c r="E555" t="s">
        <v>17275</v>
      </c>
      <c r="F555" t="s">
        <v>26</v>
      </c>
      <c r="G555" t="s">
        <v>13</v>
      </c>
      <c r="H555" t="s">
        <v>17273</v>
      </c>
      <c r="I555" s="28">
        <f t="shared" si="8"/>
        <v>587</v>
      </c>
      <c r="J555">
        <v>93.92</v>
      </c>
      <c r="K555" s="4" t="s">
        <v>6145</v>
      </c>
    </row>
    <row r="556" spans="1:11" hidden="1">
      <c r="A556" t="s">
        <v>1665</v>
      </c>
      <c r="B556" s="3">
        <v>41824</v>
      </c>
      <c r="C556" t="s">
        <v>17276</v>
      </c>
      <c r="D556">
        <v>2</v>
      </c>
      <c r="E556" t="s">
        <v>17277</v>
      </c>
      <c r="F556" t="s">
        <v>26</v>
      </c>
      <c r="G556" t="s">
        <v>13</v>
      </c>
      <c r="H556" t="s">
        <v>17278</v>
      </c>
      <c r="I556" s="28">
        <f t="shared" si="8"/>
        <v>853.43750000000011</v>
      </c>
      <c r="J556">
        <v>136.55000000000001</v>
      </c>
      <c r="K556" s="4" t="s">
        <v>6145</v>
      </c>
    </row>
    <row r="557" spans="1:11" hidden="1">
      <c r="A557" t="s">
        <v>1667</v>
      </c>
      <c r="B557" s="3">
        <v>41824</v>
      </c>
      <c r="C557" t="s">
        <v>17279</v>
      </c>
      <c r="D557">
        <v>2</v>
      </c>
      <c r="E557" t="s">
        <v>17280</v>
      </c>
      <c r="F557" t="s">
        <v>26</v>
      </c>
      <c r="G557" t="s">
        <v>13</v>
      </c>
      <c r="H557" t="s">
        <v>6180</v>
      </c>
      <c r="I557" s="28">
        <f t="shared" si="8"/>
        <v>853.43750000000011</v>
      </c>
      <c r="J557">
        <v>136.55000000000001</v>
      </c>
      <c r="K557" s="4" t="s">
        <v>6145</v>
      </c>
    </row>
    <row r="558" spans="1:11" hidden="1">
      <c r="A558" t="s">
        <v>1670</v>
      </c>
      <c r="B558" s="3">
        <v>41824</v>
      </c>
      <c r="C558" t="s">
        <v>17281</v>
      </c>
      <c r="D558">
        <v>2</v>
      </c>
      <c r="E558" t="s">
        <v>17282</v>
      </c>
      <c r="F558" t="s">
        <v>26</v>
      </c>
      <c r="G558" t="s">
        <v>13</v>
      </c>
      <c r="H558" t="s">
        <v>10320</v>
      </c>
      <c r="I558" s="28">
        <f t="shared" si="8"/>
        <v>1551.75</v>
      </c>
      <c r="J558">
        <v>248.28</v>
      </c>
      <c r="K558" s="4" t="s">
        <v>6145</v>
      </c>
    </row>
    <row r="559" spans="1:11" hidden="1">
      <c r="A559" t="s">
        <v>244</v>
      </c>
      <c r="B559" s="3">
        <v>41824</v>
      </c>
      <c r="C559" t="s">
        <v>17283</v>
      </c>
      <c r="D559">
        <v>2</v>
      </c>
      <c r="E559" t="s">
        <v>17284</v>
      </c>
      <c r="F559" t="s">
        <v>26</v>
      </c>
      <c r="G559" t="s">
        <v>13</v>
      </c>
      <c r="H559" t="s">
        <v>5049</v>
      </c>
      <c r="I559" s="28">
        <f t="shared" si="8"/>
        <v>2525.875</v>
      </c>
      <c r="J559">
        <v>404.14</v>
      </c>
      <c r="K559" s="4" t="s">
        <v>6145</v>
      </c>
    </row>
    <row r="560" spans="1:11" hidden="1">
      <c r="A560" t="s">
        <v>1674</v>
      </c>
      <c r="B560" s="3">
        <v>41824</v>
      </c>
      <c r="C560" t="s">
        <v>17285</v>
      </c>
      <c r="D560">
        <v>2</v>
      </c>
      <c r="E560" t="s">
        <v>17286</v>
      </c>
      <c r="F560" t="s">
        <v>26</v>
      </c>
      <c r="G560" t="s">
        <v>13</v>
      </c>
      <c r="H560" t="s">
        <v>4785</v>
      </c>
      <c r="I560" s="28">
        <f t="shared" si="8"/>
        <v>853.43750000000011</v>
      </c>
      <c r="J560">
        <v>136.55000000000001</v>
      </c>
      <c r="K560" s="4" t="s">
        <v>6145</v>
      </c>
    </row>
    <row r="561" spans="1:11" hidden="1">
      <c r="A561" t="s">
        <v>1678</v>
      </c>
      <c r="B561" s="3">
        <v>41825</v>
      </c>
      <c r="C561" t="s">
        <v>17287</v>
      </c>
      <c r="D561">
        <v>2</v>
      </c>
      <c r="E561" t="s">
        <v>17288</v>
      </c>
      <c r="F561" t="s">
        <v>26</v>
      </c>
      <c r="G561" t="s">
        <v>13</v>
      </c>
      <c r="H561" t="s">
        <v>17289</v>
      </c>
      <c r="I561" s="28">
        <f t="shared" si="8"/>
        <v>853.43750000000011</v>
      </c>
      <c r="J561">
        <v>136.55000000000001</v>
      </c>
      <c r="K561" s="4" t="s">
        <v>6145</v>
      </c>
    </row>
    <row r="562" spans="1:11" hidden="1">
      <c r="A562" t="s">
        <v>1682</v>
      </c>
      <c r="B562" s="3">
        <v>41825</v>
      </c>
      <c r="C562" t="s">
        <v>17290</v>
      </c>
      <c r="D562">
        <v>2</v>
      </c>
      <c r="E562" t="s">
        <v>17291</v>
      </c>
      <c r="F562" t="s">
        <v>26</v>
      </c>
      <c r="G562" t="s">
        <v>13</v>
      </c>
      <c r="H562" t="s">
        <v>1650</v>
      </c>
      <c r="I562" s="28">
        <f t="shared" si="8"/>
        <v>1534.5</v>
      </c>
      <c r="J562">
        <v>245.52</v>
      </c>
      <c r="K562" s="4" t="s">
        <v>6145</v>
      </c>
    </row>
    <row r="563" spans="1:11" hidden="1">
      <c r="A563" t="s">
        <v>247</v>
      </c>
      <c r="B563" s="3">
        <v>41825</v>
      </c>
      <c r="C563" t="s">
        <v>2</v>
      </c>
      <c r="D563">
        <v>2</v>
      </c>
      <c r="E563" t="s">
        <v>17292</v>
      </c>
      <c r="F563" t="s">
        <v>18</v>
      </c>
      <c r="G563" t="s">
        <v>0</v>
      </c>
      <c r="H563" t="s">
        <v>88</v>
      </c>
      <c r="I563" s="28">
        <f t="shared" si="8"/>
        <v>1327.75</v>
      </c>
      <c r="J563">
        <v>212.44</v>
      </c>
      <c r="K563" s="4" t="s">
        <v>6149</v>
      </c>
    </row>
    <row r="564" spans="1:11" hidden="1">
      <c r="A564" t="s">
        <v>1685</v>
      </c>
      <c r="B564" s="3">
        <v>41825</v>
      </c>
      <c r="C564" t="s">
        <v>2</v>
      </c>
      <c r="D564">
        <v>2</v>
      </c>
      <c r="E564" t="s">
        <v>17293</v>
      </c>
      <c r="F564" t="s">
        <v>18</v>
      </c>
      <c r="G564" t="s">
        <v>0</v>
      </c>
      <c r="H564" t="s">
        <v>88</v>
      </c>
      <c r="I564" s="28">
        <f t="shared" si="8"/>
        <v>1364.625</v>
      </c>
      <c r="J564">
        <v>218.34</v>
      </c>
      <c r="K564" s="4" t="s">
        <v>6149</v>
      </c>
    </row>
    <row r="565" spans="1:11" hidden="1">
      <c r="A565" t="s">
        <v>8672</v>
      </c>
      <c r="B565" s="3">
        <v>41825</v>
      </c>
      <c r="C565" t="s">
        <v>17294</v>
      </c>
      <c r="D565">
        <v>2</v>
      </c>
      <c r="E565" t="s">
        <v>17295</v>
      </c>
      <c r="F565" t="s">
        <v>26</v>
      </c>
      <c r="G565" t="s">
        <v>13</v>
      </c>
      <c r="H565" t="s">
        <v>17296</v>
      </c>
      <c r="I565" s="28">
        <f t="shared" si="8"/>
        <v>3006.875</v>
      </c>
      <c r="J565">
        <v>481.1</v>
      </c>
      <c r="K565" s="4" t="s">
        <v>6145</v>
      </c>
    </row>
    <row r="566" spans="1:11" hidden="1">
      <c r="A566" t="s">
        <v>248</v>
      </c>
      <c r="B566" s="3">
        <v>41825</v>
      </c>
      <c r="C566" t="s">
        <v>17297</v>
      </c>
      <c r="D566">
        <v>2</v>
      </c>
      <c r="E566" t="s">
        <v>17298</v>
      </c>
      <c r="F566" t="s">
        <v>26</v>
      </c>
      <c r="G566" t="s">
        <v>13</v>
      </c>
      <c r="H566" t="s">
        <v>17299</v>
      </c>
      <c r="I566" s="28">
        <f t="shared" si="8"/>
        <v>1534.5</v>
      </c>
      <c r="J566">
        <v>245.52</v>
      </c>
      <c r="K566" s="4" t="s">
        <v>6145</v>
      </c>
    </row>
    <row r="567" spans="1:11" hidden="1">
      <c r="A567" t="s">
        <v>1692</v>
      </c>
      <c r="B567" s="3">
        <v>41825</v>
      </c>
      <c r="C567" t="s">
        <v>17300</v>
      </c>
      <c r="D567">
        <v>2</v>
      </c>
      <c r="E567" t="s">
        <v>17301</v>
      </c>
      <c r="F567" t="s">
        <v>26</v>
      </c>
      <c r="G567" t="s">
        <v>13</v>
      </c>
      <c r="H567" t="s">
        <v>5274</v>
      </c>
      <c r="I567" s="28">
        <f t="shared" si="8"/>
        <v>853.43750000000011</v>
      </c>
      <c r="J567">
        <v>136.55000000000001</v>
      </c>
      <c r="K567" s="4" t="s">
        <v>6145</v>
      </c>
    </row>
    <row r="568" spans="1:11" hidden="1">
      <c r="A568" t="s">
        <v>251</v>
      </c>
      <c r="B568" s="3">
        <v>41825</v>
      </c>
      <c r="C568" t="s">
        <v>17302</v>
      </c>
      <c r="D568">
        <v>2</v>
      </c>
      <c r="E568" t="s">
        <v>17303</v>
      </c>
      <c r="F568" t="s">
        <v>26</v>
      </c>
      <c r="G568" t="s">
        <v>13</v>
      </c>
      <c r="H568" t="s">
        <v>7853</v>
      </c>
      <c r="I568" s="28">
        <f t="shared" si="8"/>
        <v>2258.625</v>
      </c>
      <c r="J568">
        <v>361.38</v>
      </c>
      <c r="K568" s="4" t="s">
        <v>6145</v>
      </c>
    </row>
    <row r="569" spans="1:11" hidden="1">
      <c r="A569" t="s">
        <v>1696</v>
      </c>
      <c r="B569" s="3">
        <v>41825</v>
      </c>
      <c r="C569" t="s">
        <v>17304</v>
      </c>
      <c r="D569">
        <v>2</v>
      </c>
      <c r="E569" t="s">
        <v>17305</v>
      </c>
      <c r="F569" t="s">
        <v>26</v>
      </c>
      <c r="G569" t="s">
        <v>13</v>
      </c>
      <c r="H569" t="s">
        <v>17306</v>
      </c>
      <c r="I569" s="28">
        <f t="shared" si="8"/>
        <v>853.43750000000011</v>
      </c>
      <c r="J569">
        <v>136.55000000000001</v>
      </c>
      <c r="K569" s="4" t="s">
        <v>6145</v>
      </c>
    </row>
    <row r="570" spans="1:11" hidden="1">
      <c r="A570" t="s">
        <v>1700</v>
      </c>
      <c r="B570" s="3">
        <v>41825</v>
      </c>
      <c r="C570" t="s">
        <v>17307</v>
      </c>
      <c r="D570">
        <v>2</v>
      </c>
      <c r="E570" t="s">
        <v>17308</v>
      </c>
      <c r="F570" t="s">
        <v>26</v>
      </c>
      <c r="G570" t="s">
        <v>13</v>
      </c>
      <c r="H570" t="s">
        <v>1444</v>
      </c>
      <c r="I570" s="28">
        <f t="shared" si="8"/>
        <v>1534.5</v>
      </c>
      <c r="J570">
        <v>245.52</v>
      </c>
      <c r="K570" s="4" t="s">
        <v>6145</v>
      </c>
    </row>
    <row r="571" spans="1:11" hidden="1">
      <c r="A571" t="s">
        <v>272</v>
      </c>
      <c r="B571" s="3">
        <v>41825</v>
      </c>
      <c r="C571" t="s">
        <v>17309</v>
      </c>
      <c r="D571">
        <v>2</v>
      </c>
      <c r="E571" t="s">
        <v>17310</v>
      </c>
      <c r="F571" t="s">
        <v>26</v>
      </c>
      <c r="G571" t="s">
        <v>13</v>
      </c>
      <c r="H571" t="s">
        <v>5696</v>
      </c>
      <c r="I571" s="28">
        <f t="shared" si="8"/>
        <v>2525.875</v>
      </c>
      <c r="J571">
        <v>404.14</v>
      </c>
      <c r="K571" s="4" t="s">
        <v>6145</v>
      </c>
    </row>
    <row r="572" spans="1:11" hidden="1">
      <c r="A572" t="s">
        <v>274</v>
      </c>
      <c r="B572" s="3">
        <v>41825</v>
      </c>
      <c r="C572" t="s">
        <v>17311</v>
      </c>
      <c r="D572">
        <v>2</v>
      </c>
      <c r="E572" t="s">
        <v>17312</v>
      </c>
      <c r="F572" t="s">
        <v>26</v>
      </c>
      <c r="G572" t="s">
        <v>13</v>
      </c>
      <c r="H572" t="s">
        <v>17313</v>
      </c>
      <c r="I572" s="28">
        <f t="shared" si="8"/>
        <v>853.43750000000011</v>
      </c>
      <c r="J572">
        <v>136.55000000000001</v>
      </c>
      <c r="K572" s="4" t="s">
        <v>6145</v>
      </c>
    </row>
    <row r="573" spans="1:11" hidden="1">
      <c r="A573" t="s">
        <v>1758</v>
      </c>
      <c r="B573" s="3">
        <v>41825</v>
      </c>
      <c r="C573" t="s">
        <v>17314</v>
      </c>
      <c r="D573">
        <v>2</v>
      </c>
      <c r="E573" t="s">
        <v>17315</v>
      </c>
      <c r="F573" t="s">
        <v>26</v>
      </c>
      <c r="G573" t="s">
        <v>13</v>
      </c>
      <c r="H573" t="s">
        <v>7467</v>
      </c>
      <c r="I573" s="28">
        <f t="shared" si="8"/>
        <v>1534.5</v>
      </c>
      <c r="J573">
        <v>245.52</v>
      </c>
      <c r="K573" s="4" t="s">
        <v>6145</v>
      </c>
    </row>
    <row r="574" spans="1:11" hidden="1">
      <c r="A574" t="s">
        <v>275</v>
      </c>
      <c r="B574" s="3">
        <v>41825</v>
      </c>
      <c r="C574" t="s">
        <v>17316</v>
      </c>
      <c r="D574">
        <v>2</v>
      </c>
      <c r="E574" t="s">
        <v>17317</v>
      </c>
      <c r="F574" t="s">
        <v>26</v>
      </c>
      <c r="G574" t="s">
        <v>13</v>
      </c>
      <c r="H574" t="s">
        <v>17318</v>
      </c>
      <c r="I574" s="28">
        <f t="shared" si="8"/>
        <v>853.43750000000011</v>
      </c>
      <c r="J574">
        <v>136.55000000000001</v>
      </c>
      <c r="K574" s="4" t="s">
        <v>6145</v>
      </c>
    </row>
    <row r="575" spans="1:11" hidden="1">
      <c r="A575" t="s">
        <v>281</v>
      </c>
      <c r="B575" s="3">
        <v>41825</v>
      </c>
      <c r="C575" t="s">
        <v>17319</v>
      </c>
      <c r="D575">
        <v>2</v>
      </c>
      <c r="E575" t="s">
        <v>17320</v>
      </c>
      <c r="F575" t="s">
        <v>26</v>
      </c>
      <c r="G575" t="s">
        <v>13</v>
      </c>
      <c r="H575" t="s">
        <v>6099</v>
      </c>
      <c r="I575" s="28">
        <f t="shared" si="8"/>
        <v>2525.875</v>
      </c>
      <c r="J575">
        <v>404.14</v>
      </c>
      <c r="K575" s="4" t="s">
        <v>6145</v>
      </c>
    </row>
    <row r="576" spans="1:11" hidden="1">
      <c r="A576" t="s">
        <v>4399</v>
      </c>
      <c r="B576" s="3">
        <v>41825</v>
      </c>
      <c r="C576" t="s">
        <v>17321</v>
      </c>
      <c r="D576">
        <v>2</v>
      </c>
      <c r="E576" t="s">
        <v>17322</v>
      </c>
      <c r="F576" t="s">
        <v>26</v>
      </c>
      <c r="G576" t="s">
        <v>13</v>
      </c>
      <c r="H576" t="s">
        <v>17323</v>
      </c>
      <c r="I576" s="28">
        <f t="shared" si="8"/>
        <v>853.43750000000011</v>
      </c>
      <c r="J576">
        <v>136.55000000000001</v>
      </c>
      <c r="K576" s="4" t="s">
        <v>6145</v>
      </c>
    </row>
    <row r="577" spans="1:11" hidden="1">
      <c r="A577" t="s">
        <v>1761</v>
      </c>
      <c r="B577" s="3">
        <v>41825</v>
      </c>
      <c r="C577" t="s">
        <v>17324</v>
      </c>
      <c r="D577">
        <v>2</v>
      </c>
      <c r="E577" t="s">
        <v>17325</v>
      </c>
      <c r="F577" t="s">
        <v>26</v>
      </c>
      <c r="G577" t="s">
        <v>13</v>
      </c>
      <c r="H577" t="s">
        <v>7522</v>
      </c>
      <c r="I577" s="28">
        <f t="shared" si="8"/>
        <v>4961.75</v>
      </c>
      <c r="J577">
        <v>793.88</v>
      </c>
      <c r="K577" s="4" t="s">
        <v>6145</v>
      </c>
    </row>
    <row r="578" spans="1:11" hidden="1">
      <c r="A578" t="s">
        <v>284</v>
      </c>
      <c r="B578" s="3">
        <v>41825</v>
      </c>
      <c r="C578" t="s">
        <v>17326</v>
      </c>
      <c r="D578">
        <v>2</v>
      </c>
      <c r="E578" t="s">
        <v>17327</v>
      </c>
      <c r="F578" t="s">
        <v>26</v>
      </c>
      <c r="G578" t="s">
        <v>13</v>
      </c>
      <c r="H578" t="s">
        <v>17328</v>
      </c>
      <c r="I578" s="28">
        <f t="shared" si="8"/>
        <v>2491.375</v>
      </c>
      <c r="J578">
        <v>398.62</v>
      </c>
      <c r="K578" s="4" t="s">
        <v>6145</v>
      </c>
    </row>
    <row r="579" spans="1:11" hidden="1">
      <c r="A579" t="s">
        <v>1767</v>
      </c>
      <c r="B579" s="3">
        <v>41825</v>
      </c>
      <c r="C579" t="s">
        <v>17329</v>
      </c>
      <c r="D579">
        <v>2</v>
      </c>
      <c r="E579" t="s">
        <v>17330</v>
      </c>
      <c r="F579" t="s">
        <v>26</v>
      </c>
      <c r="G579" t="s">
        <v>13</v>
      </c>
      <c r="H579" t="s">
        <v>17331</v>
      </c>
      <c r="I579" s="28">
        <f t="shared" si="8"/>
        <v>853.43750000000011</v>
      </c>
      <c r="J579">
        <v>136.55000000000001</v>
      </c>
      <c r="K579" s="4" t="s">
        <v>6145</v>
      </c>
    </row>
    <row r="580" spans="1:11" hidden="1">
      <c r="A580" t="s">
        <v>1770</v>
      </c>
      <c r="B580" s="3">
        <v>41825</v>
      </c>
      <c r="C580" t="s">
        <v>17332</v>
      </c>
      <c r="D580">
        <v>2</v>
      </c>
      <c r="E580" t="s">
        <v>17333</v>
      </c>
      <c r="F580" t="s">
        <v>26</v>
      </c>
      <c r="G580" t="s">
        <v>13</v>
      </c>
      <c r="H580" t="s">
        <v>17334</v>
      </c>
      <c r="I580" s="28">
        <f t="shared" si="8"/>
        <v>3413.7500000000005</v>
      </c>
      <c r="J580">
        <v>546.20000000000005</v>
      </c>
      <c r="K580" s="4" t="s">
        <v>6145</v>
      </c>
    </row>
    <row r="581" spans="1:11" hidden="1">
      <c r="A581" t="s">
        <v>1772</v>
      </c>
      <c r="B581" s="3">
        <v>41827</v>
      </c>
      <c r="C581" t="s">
        <v>2</v>
      </c>
      <c r="D581">
        <v>2</v>
      </c>
      <c r="E581" t="s">
        <v>17335</v>
      </c>
      <c r="F581" t="s">
        <v>18</v>
      </c>
      <c r="G581" t="s">
        <v>3</v>
      </c>
      <c r="H581" t="s">
        <v>3458</v>
      </c>
      <c r="I581" s="28">
        <f t="shared" si="8"/>
        <v>63.5625</v>
      </c>
      <c r="J581">
        <v>10.17</v>
      </c>
      <c r="K581" s="4" t="s">
        <v>6149</v>
      </c>
    </row>
    <row r="582" spans="1:11" hidden="1">
      <c r="A582" t="s">
        <v>4925</v>
      </c>
      <c r="B582" s="3">
        <v>41827</v>
      </c>
      <c r="C582" t="s">
        <v>17336</v>
      </c>
      <c r="D582">
        <v>2</v>
      </c>
      <c r="E582" t="s">
        <v>17337</v>
      </c>
      <c r="F582" t="s">
        <v>26</v>
      </c>
      <c r="G582" t="s">
        <v>13</v>
      </c>
      <c r="H582" t="s">
        <v>17338</v>
      </c>
      <c r="I582" s="28">
        <f t="shared" si="8"/>
        <v>4507.3125</v>
      </c>
      <c r="J582">
        <v>721.17</v>
      </c>
      <c r="K582" s="4" t="s">
        <v>6145</v>
      </c>
    </row>
    <row r="583" spans="1:11" hidden="1">
      <c r="A583" t="s">
        <v>1779</v>
      </c>
      <c r="B583" s="3">
        <v>41827</v>
      </c>
      <c r="C583" t="s">
        <v>17339</v>
      </c>
      <c r="D583">
        <v>2</v>
      </c>
      <c r="E583" t="s">
        <v>17340</v>
      </c>
      <c r="F583" t="s">
        <v>26</v>
      </c>
      <c r="G583" t="s">
        <v>13</v>
      </c>
      <c r="H583" t="s">
        <v>4791</v>
      </c>
      <c r="I583" s="28">
        <f t="shared" si="8"/>
        <v>517.25</v>
      </c>
      <c r="J583">
        <v>82.76</v>
      </c>
      <c r="K583" s="4" t="s">
        <v>6145</v>
      </c>
    </row>
    <row r="584" spans="1:11" hidden="1">
      <c r="A584" t="s">
        <v>1782</v>
      </c>
      <c r="B584" s="3">
        <v>41827</v>
      </c>
      <c r="C584" t="s">
        <v>17341</v>
      </c>
      <c r="D584">
        <v>2</v>
      </c>
      <c r="E584" t="s">
        <v>17342</v>
      </c>
      <c r="F584" t="s">
        <v>26</v>
      </c>
      <c r="G584" t="s">
        <v>13</v>
      </c>
      <c r="H584" t="s">
        <v>3639</v>
      </c>
      <c r="I584" s="28">
        <f t="shared" si="8"/>
        <v>1534.5</v>
      </c>
      <c r="J584">
        <v>245.52</v>
      </c>
      <c r="K584" s="4" t="s">
        <v>6145</v>
      </c>
    </row>
    <row r="585" spans="1:11" hidden="1">
      <c r="A585" t="s">
        <v>1786</v>
      </c>
      <c r="B585" s="3">
        <v>41827</v>
      </c>
      <c r="C585" t="s">
        <v>17343</v>
      </c>
      <c r="D585">
        <v>2</v>
      </c>
      <c r="E585" t="s">
        <v>17344</v>
      </c>
      <c r="F585" t="s">
        <v>26</v>
      </c>
      <c r="G585" t="s">
        <v>13</v>
      </c>
      <c r="H585" t="s">
        <v>17345</v>
      </c>
      <c r="I585" s="28">
        <f t="shared" si="8"/>
        <v>1075.375</v>
      </c>
      <c r="J585">
        <v>172.06</v>
      </c>
      <c r="K585" s="4" t="s">
        <v>6145</v>
      </c>
    </row>
    <row r="586" spans="1:11" hidden="1">
      <c r="A586" t="s">
        <v>1790</v>
      </c>
      <c r="B586" s="3">
        <v>41827</v>
      </c>
      <c r="C586" t="s">
        <v>2</v>
      </c>
      <c r="D586">
        <v>2</v>
      </c>
      <c r="E586" t="s">
        <v>17346</v>
      </c>
      <c r="F586" t="s">
        <v>18</v>
      </c>
      <c r="G586" t="s">
        <v>3</v>
      </c>
      <c r="H586" t="s">
        <v>17347</v>
      </c>
      <c r="I586" s="28">
        <f t="shared" ref="I586:I649" si="9">J586*100/16</f>
        <v>593.5</v>
      </c>
      <c r="J586">
        <v>94.96</v>
      </c>
      <c r="K586" s="4" t="s">
        <v>6149</v>
      </c>
    </row>
    <row r="587" spans="1:11" hidden="1">
      <c r="A587" t="s">
        <v>1794</v>
      </c>
      <c r="B587" s="3">
        <v>41827</v>
      </c>
      <c r="C587" t="s">
        <v>17348</v>
      </c>
      <c r="D587">
        <v>2</v>
      </c>
      <c r="E587" t="s">
        <v>17349</v>
      </c>
      <c r="F587" t="s">
        <v>26</v>
      </c>
      <c r="G587" t="s">
        <v>13</v>
      </c>
      <c r="H587" t="s">
        <v>822</v>
      </c>
      <c r="I587" s="28">
        <f t="shared" si="9"/>
        <v>1534.5</v>
      </c>
      <c r="J587">
        <v>245.52</v>
      </c>
      <c r="K587" s="4" t="s">
        <v>6145</v>
      </c>
    </row>
    <row r="588" spans="1:11" hidden="1">
      <c r="A588" t="s">
        <v>1804</v>
      </c>
      <c r="B588" s="3">
        <v>41827</v>
      </c>
      <c r="C588" t="s">
        <v>17350</v>
      </c>
      <c r="D588">
        <v>2</v>
      </c>
      <c r="E588" t="s">
        <v>17351</v>
      </c>
      <c r="F588" t="s">
        <v>26</v>
      </c>
      <c r="G588" t="s">
        <v>13</v>
      </c>
      <c r="H588" t="s">
        <v>5665</v>
      </c>
      <c r="I588" s="28">
        <f t="shared" si="9"/>
        <v>853.43750000000011</v>
      </c>
      <c r="J588">
        <v>136.55000000000001</v>
      </c>
      <c r="K588" s="4" t="s">
        <v>6145</v>
      </c>
    </row>
    <row r="589" spans="1:11" hidden="1">
      <c r="A589" t="s">
        <v>1807</v>
      </c>
      <c r="B589" s="3">
        <v>41827</v>
      </c>
      <c r="C589" t="s">
        <v>17352</v>
      </c>
      <c r="D589">
        <v>2</v>
      </c>
      <c r="E589" t="s">
        <v>17353</v>
      </c>
      <c r="F589" t="s">
        <v>26</v>
      </c>
      <c r="G589" t="s">
        <v>13</v>
      </c>
      <c r="H589" t="s">
        <v>3676</v>
      </c>
      <c r="I589" s="28">
        <f t="shared" si="9"/>
        <v>853.43750000000011</v>
      </c>
      <c r="J589">
        <v>136.55000000000001</v>
      </c>
      <c r="K589" s="4" t="s">
        <v>6145</v>
      </c>
    </row>
    <row r="590" spans="1:11" hidden="1">
      <c r="A590" t="s">
        <v>290</v>
      </c>
      <c r="B590" s="3">
        <v>41827</v>
      </c>
      <c r="C590" t="s">
        <v>17354</v>
      </c>
      <c r="D590">
        <v>2</v>
      </c>
      <c r="E590" t="s">
        <v>17355</v>
      </c>
      <c r="F590" t="s">
        <v>26</v>
      </c>
      <c r="G590" t="s">
        <v>13</v>
      </c>
      <c r="H590" t="s">
        <v>3676</v>
      </c>
      <c r="I590" s="28">
        <f t="shared" si="9"/>
        <v>986</v>
      </c>
      <c r="J590">
        <v>157.76</v>
      </c>
      <c r="K590" s="4" t="s">
        <v>6145</v>
      </c>
    </row>
    <row r="591" spans="1:11" hidden="1">
      <c r="A591" t="s">
        <v>1811</v>
      </c>
      <c r="B591" s="3">
        <v>41827</v>
      </c>
      <c r="C591" t="s">
        <v>17356</v>
      </c>
      <c r="D591">
        <v>2</v>
      </c>
      <c r="E591" t="s">
        <v>17357</v>
      </c>
      <c r="F591" t="s">
        <v>26</v>
      </c>
      <c r="G591" t="s">
        <v>13</v>
      </c>
      <c r="H591" t="s">
        <v>88</v>
      </c>
      <c r="I591" s="28">
        <f t="shared" si="9"/>
        <v>387.9375</v>
      </c>
      <c r="J591">
        <v>62.07</v>
      </c>
      <c r="K591" s="4" t="s">
        <v>6145</v>
      </c>
    </row>
    <row r="592" spans="1:11" hidden="1">
      <c r="A592" t="s">
        <v>294</v>
      </c>
      <c r="B592" s="3">
        <v>41827</v>
      </c>
      <c r="C592" t="s">
        <v>17358</v>
      </c>
      <c r="D592">
        <v>2</v>
      </c>
      <c r="E592" t="s">
        <v>17359</v>
      </c>
      <c r="F592" t="s">
        <v>26</v>
      </c>
      <c r="G592" t="s">
        <v>13</v>
      </c>
      <c r="H592" t="s">
        <v>17360</v>
      </c>
      <c r="I592" s="28">
        <f t="shared" si="9"/>
        <v>3361.5</v>
      </c>
      <c r="J592">
        <v>537.84</v>
      </c>
      <c r="K592" s="4" t="s">
        <v>6145</v>
      </c>
    </row>
    <row r="593" spans="1:11" hidden="1">
      <c r="A593" s="1" t="s">
        <v>1828</v>
      </c>
      <c r="B593" s="13">
        <v>41827</v>
      </c>
      <c r="C593" s="1" t="s">
        <v>49</v>
      </c>
      <c r="D593" s="1">
        <v>2</v>
      </c>
      <c r="E593" s="1" t="s">
        <v>16623</v>
      </c>
      <c r="F593" s="1" t="s">
        <v>18</v>
      </c>
      <c r="G593" s="1" t="s">
        <v>3</v>
      </c>
      <c r="H593" s="1" t="s">
        <v>16088</v>
      </c>
      <c r="I593" s="28">
        <f t="shared" si="9"/>
        <v>245.5</v>
      </c>
      <c r="J593" s="1">
        <v>39.28</v>
      </c>
      <c r="K593" s="4" t="s">
        <v>6149</v>
      </c>
    </row>
    <row r="594" spans="1:11" hidden="1">
      <c r="A594" t="s">
        <v>1828</v>
      </c>
      <c r="B594" s="3">
        <v>41827</v>
      </c>
      <c r="C594" t="s">
        <v>49</v>
      </c>
      <c r="D594">
        <v>2</v>
      </c>
      <c r="E594" t="s">
        <v>16623</v>
      </c>
      <c r="F594" t="s">
        <v>18</v>
      </c>
      <c r="G594" t="s">
        <v>3</v>
      </c>
      <c r="H594" t="s">
        <v>16088</v>
      </c>
      <c r="I594" s="28">
        <f t="shared" si="9"/>
        <v>245.00000000000003</v>
      </c>
      <c r="J594">
        <v>39.200000000000003</v>
      </c>
      <c r="K594" s="4" t="s">
        <v>6149</v>
      </c>
    </row>
    <row r="595" spans="1:11" hidden="1">
      <c r="A595" t="s">
        <v>1828</v>
      </c>
      <c r="B595" s="3">
        <v>41827</v>
      </c>
      <c r="C595" t="s">
        <v>49</v>
      </c>
      <c r="D595">
        <v>2</v>
      </c>
      <c r="E595" t="s">
        <v>16623</v>
      </c>
      <c r="F595" t="s">
        <v>18</v>
      </c>
      <c r="G595" t="s">
        <v>3</v>
      </c>
      <c r="H595" t="s">
        <v>16088</v>
      </c>
      <c r="I595" s="28">
        <f t="shared" si="9"/>
        <v>-245.5</v>
      </c>
      <c r="J595">
        <v>-39.28</v>
      </c>
      <c r="K595" s="4" t="s">
        <v>6149</v>
      </c>
    </row>
    <row r="596" spans="1:11" hidden="1">
      <c r="A596" t="s">
        <v>323</v>
      </c>
      <c r="B596" s="3">
        <v>41827</v>
      </c>
      <c r="C596" t="s">
        <v>17361</v>
      </c>
      <c r="D596">
        <v>2</v>
      </c>
      <c r="E596" t="s">
        <v>17362</v>
      </c>
      <c r="F596" t="s">
        <v>26</v>
      </c>
      <c r="G596" t="s">
        <v>13</v>
      </c>
      <c r="H596" t="s">
        <v>12844</v>
      </c>
      <c r="I596" s="28">
        <f t="shared" si="9"/>
        <v>1534.5</v>
      </c>
      <c r="J596">
        <v>245.52</v>
      </c>
      <c r="K596" s="4" t="s">
        <v>6145</v>
      </c>
    </row>
    <row r="597" spans="1:11" hidden="1">
      <c r="A597" t="s">
        <v>1838</v>
      </c>
      <c r="B597" s="3">
        <v>41827</v>
      </c>
      <c r="C597" t="s">
        <v>17363</v>
      </c>
      <c r="D597">
        <v>2</v>
      </c>
      <c r="E597" t="s">
        <v>17364</v>
      </c>
      <c r="F597" t="s">
        <v>26</v>
      </c>
      <c r="G597" t="s">
        <v>13</v>
      </c>
      <c r="H597" t="s">
        <v>3478</v>
      </c>
      <c r="I597" s="28">
        <f t="shared" si="9"/>
        <v>2525.875</v>
      </c>
      <c r="J597">
        <v>404.14</v>
      </c>
      <c r="K597" s="4" t="s">
        <v>6145</v>
      </c>
    </row>
    <row r="598" spans="1:11" hidden="1">
      <c r="A598" s="1" t="s">
        <v>324</v>
      </c>
      <c r="B598" s="13">
        <v>41827</v>
      </c>
      <c r="C598" s="1" t="s">
        <v>16</v>
      </c>
      <c r="D598" s="1">
        <v>2</v>
      </c>
      <c r="E598" s="1" t="s">
        <v>16624</v>
      </c>
      <c r="F598" s="1" t="s">
        <v>18</v>
      </c>
      <c r="G598" s="1" t="s">
        <v>3</v>
      </c>
      <c r="H598" s="1" t="s">
        <v>16625</v>
      </c>
      <c r="I598" s="28">
        <f t="shared" si="9"/>
        <v>420.93749999999994</v>
      </c>
      <c r="J598" s="1">
        <v>67.349999999999994</v>
      </c>
      <c r="K598" s="4" t="s">
        <v>6149</v>
      </c>
    </row>
    <row r="599" spans="1:11" hidden="1">
      <c r="A599" t="s">
        <v>324</v>
      </c>
      <c r="B599" s="3">
        <v>41827</v>
      </c>
      <c r="C599" t="s">
        <v>16</v>
      </c>
      <c r="D599">
        <v>2</v>
      </c>
      <c r="E599" t="s">
        <v>16624</v>
      </c>
      <c r="F599" t="s">
        <v>18</v>
      </c>
      <c r="G599" t="s">
        <v>3</v>
      </c>
      <c r="H599" t="s">
        <v>16625</v>
      </c>
      <c r="I599" s="28">
        <f t="shared" si="9"/>
        <v>420.93749999999994</v>
      </c>
      <c r="J599">
        <v>67.349999999999994</v>
      </c>
      <c r="K599" s="4" t="s">
        <v>6149</v>
      </c>
    </row>
    <row r="600" spans="1:11" hidden="1">
      <c r="A600" t="s">
        <v>324</v>
      </c>
      <c r="B600" s="3">
        <v>41827</v>
      </c>
      <c r="C600" t="s">
        <v>16</v>
      </c>
      <c r="D600">
        <v>2</v>
      </c>
      <c r="E600" t="s">
        <v>16624</v>
      </c>
      <c r="F600" t="s">
        <v>18</v>
      </c>
      <c r="G600" t="s">
        <v>3</v>
      </c>
      <c r="H600" t="s">
        <v>16625</v>
      </c>
      <c r="I600" s="28">
        <f t="shared" si="9"/>
        <v>-420.93749999999994</v>
      </c>
      <c r="J600">
        <v>-67.349999999999994</v>
      </c>
      <c r="K600" s="4" t="s">
        <v>6149</v>
      </c>
    </row>
    <row r="601" spans="1:11" hidden="1">
      <c r="A601" t="s">
        <v>1846</v>
      </c>
      <c r="B601" s="3">
        <v>41827</v>
      </c>
      <c r="C601" t="s">
        <v>17365</v>
      </c>
      <c r="D601">
        <v>2</v>
      </c>
      <c r="E601" t="s">
        <v>17366</v>
      </c>
      <c r="F601" t="s">
        <v>26</v>
      </c>
      <c r="G601" t="s">
        <v>13</v>
      </c>
      <c r="H601" t="s">
        <v>1425</v>
      </c>
      <c r="I601" s="28">
        <f t="shared" si="9"/>
        <v>853.43750000000011</v>
      </c>
      <c r="J601">
        <v>136.55000000000001</v>
      </c>
      <c r="K601" s="4" t="s">
        <v>6145</v>
      </c>
    </row>
    <row r="602" spans="1:11" hidden="1">
      <c r="A602" t="s">
        <v>327</v>
      </c>
      <c r="B602" s="3">
        <v>41827</v>
      </c>
      <c r="C602" t="s">
        <v>17367</v>
      </c>
      <c r="D602">
        <v>2</v>
      </c>
      <c r="E602" t="s">
        <v>17368</v>
      </c>
      <c r="F602" t="s">
        <v>26</v>
      </c>
      <c r="G602" t="s">
        <v>13</v>
      </c>
      <c r="H602" t="s">
        <v>7360</v>
      </c>
      <c r="I602" s="28">
        <f t="shared" si="9"/>
        <v>853.43750000000011</v>
      </c>
      <c r="J602">
        <v>136.55000000000001</v>
      </c>
      <c r="K602" s="4" t="s">
        <v>6145</v>
      </c>
    </row>
    <row r="603" spans="1:11" hidden="1">
      <c r="A603" t="s">
        <v>331</v>
      </c>
      <c r="B603" s="3">
        <v>41827</v>
      </c>
      <c r="C603" t="s">
        <v>17369</v>
      </c>
      <c r="D603">
        <v>2</v>
      </c>
      <c r="E603" t="s">
        <v>17370</v>
      </c>
      <c r="F603" t="s">
        <v>26</v>
      </c>
      <c r="G603" t="s">
        <v>13</v>
      </c>
      <c r="H603" t="s">
        <v>17371</v>
      </c>
      <c r="I603" s="28">
        <f t="shared" si="9"/>
        <v>4301.75</v>
      </c>
      <c r="J603">
        <v>688.28</v>
      </c>
      <c r="K603" s="4" t="s">
        <v>6145</v>
      </c>
    </row>
    <row r="604" spans="1:11" hidden="1">
      <c r="A604" t="s">
        <v>333</v>
      </c>
      <c r="B604" s="3">
        <v>41827</v>
      </c>
      <c r="C604" t="s">
        <v>17372</v>
      </c>
      <c r="D604">
        <v>2</v>
      </c>
      <c r="E604" t="s">
        <v>17373</v>
      </c>
      <c r="F604" t="s">
        <v>26</v>
      </c>
      <c r="G604" t="s">
        <v>13</v>
      </c>
      <c r="H604" t="s">
        <v>2659</v>
      </c>
      <c r="I604" s="28">
        <f t="shared" si="9"/>
        <v>1025.875</v>
      </c>
      <c r="J604">
        <v>164.14</v>
      </c>
      <c r="K604" s="4" t="s">
        <v>6145</v>
      </c>
    </row>
    <row r="605" spans="1:11" hidden="1">
      <c r="A605" s="1" t="s">
        <v>336</v>
      </c>
      <c r="B605" s="13">
        <v>41828</v>
      </c>
      <c r="C605" s="1" t="s">
        <v>4401</v>
      </c>
      <c r="D605" s="1">
        <v>2</v>
      </c>
      <c r="E605" s="1" t="s">
        <v>16626</v>
      </c>
      <c r="F605" s="1" t="s">
        <v>18</v>
      </c>
      <c r="G605" s="1" t="s">
        <v>3</v>
      </c>
      <c r="H605" s="1" t="s">
        <v>16038</v>
      </c>
      <c r="I605" s="28">
        <f t="shared" si="9"/>
        <v>3522.125</v>
      </c>
      <c r="J605" s="1">
        <v>563.54</v>
      </c>
      <c r="K605" s="4" t="s">
        <v>6149</v>
      </c>
    </row>
    <row r="606" spans="1:11" hidden="1">
      <c r="A606" t="s">
        <v>336</v>
      </c>
      <c r="B606" s="3">
        <v>41828</v>
      </c>
      <c r="C606" t="s">
        <v>4401</v>
      </c>
      <c r="D606">
        <v>2</v>
      </c>
      <c r="E606" t="s">
        <v>16626</v>
      </c>
      <c r="F606" t="s">
        <v>18</v>
      </c>
      <c r="G606" t="s">
        <v>3</v>
      </c>
      <c r="H606" t="s">
        <v>16038</v>
      </c>
      <c r="I606" s="28">
        <f t="shared" si="9"/>
        <v>3522.125</v>
      </c>
      <c r="J606">
        <v>563.54</v>
      </c>
      <c r="K606" s="4" t="s">
        <v>6149</v>
      </c>
    </row>
    <row r="607" spans="1:11" hidden="1">
      <c r="A607" t="s">
        <v>336</v>
      </c>
      <c r="B607" s="3">
        <v>41828</v>
      </c>
      <c r="C607" t="s">
        <v>4401</v>
      </c>
      <c r="D607">
        <v>2</v>
      </c>
      <c r="E607" t="s">
        <v>16626</v>
      </c>
      <c r="F607" t="s">
        <v>18</v>
      </c>
      <c r="G607" t="s">
        <v>3</v>
      </c>
      <c r="H607" t="s">
        <v>16038</v>
      </c>
      <c r="I607" s="28">
        <f t="shared" si="9"/>
        <v>-3522.125</v>
      </c>
      <c r="J607">
        <v>-563.54</v>
      </c>
      <c r="K607" s="4" t="s">
        <v>6149</v>
      </c>
    </row>
    <row r="608" spans="1:11" hidden="1">
      <c r="A608" s="1" t="s">
        <v>1851</v>
      </c>
      <c r="B608" s="13">
        <v>41828</v>
      </c>
      <c r="C608" s="1" t="s">
        <v>16627</v>
      </c>
      <c r="D608" s="1">
        <v>2</v>
      </c>
      <c r="E608" s="1" t="s">
        <v>16628</v>
      </c>
      <c r="F608" s="1" t="s">
        <v>26</v>
      </c>
      <c r="G608" s="1" t="s">
        <v>13</v>
      </c>
      <c r="H608" s="1" t="s">
        <v>104</v>
      </c>
      <c r="I608" s="28">
        <f t="shared" si="9"/>
        <v>1534.5</v>
      </c>
      <c r="J608" s="1">
        <v>245.52</v>
      </c>
      <c r="K608" s="4" t="s">
        <v>6145</v>
      </c>
    </row>
    <row r="609" spans="1:11" hidden="1">
      <c r="A609" t="s">
        <v>1851</v>
      </c>
      <c r="B609" s="3">
        <v>41828</v>
      </c>
      <c r="C609" t="s">
        <v>16627</v>
      </c>
      <c r="D609">
        <v>2</v>
      </c>
      <c r="E609" t="s">
        <v>16628</v>
      </c>
      <c r="F609" t="s">
        <v>26</v>
      </c>
      <c r="G609" t="s">
        <v>13</v>
      </c>
      <c r="H609" t="s">
        <v>104</v>
      </c>
      <c r="I609" s="28">
        <f t="shared" si="9"/>
        <v>1534.5</v>
      </c>
      <c r="J609">
        <v>245.52</v>
      </c>
      <c r="K609" s="4" t="s">
        <v>6145</v>
      </c>
    </row>
    <row r="610" spans="1:11" hidden="1">
      <c r="A610" t="s">
        <v>1851</v>
      </c>
      <c r="B610" s="3">
        <v>41828</v>
      </c>
      <c r="C610" t="s">
        <v>16627</v>
      </c>
      <c r="D610">
        <v>2</v>
      </c>
      <c r="E610" t="s">
        <v>16628</v>
      </c>
      <c r="F610" t="s">
        <v>26</v>
      </c>
      <c r="G610" t="s">
        <v>13</v>
      </c>
      <c r="H610" t="s">
        <v>104</v>
      </c>
      <c r="I610" s="28">
        <f t="shared" si="9"/>
        <v>-1534.5</v>
      </c>
      <c r="J610">
        <v>-245.52</v>
      </c>
      <c r="K610" s="4" t="s">
        <v>6145</v>
      </c>
    </row>
    <row r="611" spans="1:11" hidden="1">
      <c r="A611" t="s">
        <v>343</v>
      </c>
      <c r="B611" s="3">
        <v>41828</v>
      </c>
      <c r="C611" t="s">
        <v>17374</v>
      </c>
      <c r="D611">
        <v>2</v>
      </c>
      <c r="E611" t="s">
        <v>17375</v>
      </c>
      <c r="F611" t="s">
        <v>26</v>
      </c>
      <c r="G611" t="s">
        <v>13</v>
      </c>
      <c r="H611" t="s">
        <v>12379</v>
      </c>
      <c r="I611" s="28">
        <f t="shared" si="9"/>
        <v>2525.875</v>
      </c>
      <c r="J611">
        <v>404.14</v>
      </c>
      <c r="K611" s="4" t="s">
        <v>6145</v>
      </c>
    </row>
    <row r="612" spans="1:11" hidden="1">
      <c r="A612" t="s">
        <v>1859</v>
      </c>
      <c r="B612" s="3">
        <v>41828</v>
      </c>
      <c r="C612" t="s">
        <v>17376</v>
      </c>
      <c r="D612">
        <v>2</v>
      </c>
      <c r="E612" t="s">
        <v>17377</v>
      </c>
      <c r="F612" t="s">
        <v>26</v>
      </c>
      <c r="G612" t="s">
        <v>13</v>
      </c>
      <c r="H612" t="s">
        <v>17378</v>
      </c>
      <c r="I612" s="28">
        <f t="shared" si="9"/>
        <v>853.43750000000011</v>
      </c>
      <c r="J612">
        <v>136.55000000000001</v>
      </c>
      <c r="K612" s="4" t="s">
        <v>6145</v>
      </c>
    </row>
    <row r="613" spans="1:11" hidden="1">
      <c r="A613" t="s">
        <v>4414</v>
      </c>
      <c r="B613" s="3">
        <v>41828</v>
      </c>
      <c r="C613" t="s">
        <v>17379</v>
      </c>
      <c r="D613">
        <v>2</v>
      </c>
      <c r="E613" t="s">
        <v>17380</v>
      </c>
      <c r="F613" t="s">
        <v>26</v>
      </c>
      <c r="G613" t="s">
        <v>13</v>
      </c>
      <c r="H613" t="s">
        <v>7739</v>
      </c>
      <c r="I613" s="28">
        <f t="shared" si="9"/>
        <v>2525.875</v>
      </c>
      <c r="J613">
        <v>404.14</v>
      </c>
      <c r="K613" s="4" t="s">
        <v>6145</v>
      </c>
    </row>
    <row r="614" spans="1:11" hidden="1">
      <c r="A614" t="s">
        <v>1863</v>
      </c>
      <c r="B614" s="3">
        <v>41828</v>
      </c>
      <c r="C614" t="s">
        <v>17381</v>
      </c>
      <c r="D614">
        <v>2</v>
      </c>
      <c r="E614" t="s">
        <v>17382</v>
      </c>
      <c r="F614" t="s">
        <v>26</v>
      </c>
      <c r="G614" t="s">
        <v>13</v>
      </c>
      <c r="H614" t="s">
        <v>14825</v>
      </c>
      <c r="I614" s="28">
        <f t="shared" si="9"/>
        <v>853.43750000000011</v>
      </c>
      <c r="J614">
        <v>136.55000000000001</v>
      </c>
      <c r="K614" s="4" t="s">
        <v>6145</v>
      </c>
    </row>
    <row r="615" spans="1:11" hidden="1">
      <c r="A615" t="s">
        <v>1868</v>
      </c>
      <c r="B615" s="3">
        <v>41828</v>
      </c>
      <c r="C615" t="s">
        <v>17383</v>
      </c>
      <c r="D615">
        <v>2</v>
      </c>
      <c r="E615" t="s">
        <v>17384</v>
      </c>
      <c r="F615" t="s">
        <v>26</v>
      </c>
      <c r="G615" t="s">
        <v>13</v>
      </c>
      <c r="H615" t="s">
        <v>13441</v>
      </c>
      <c r="I615" s="28">
        <f t="shared" si="9"/>
        <v>1452.3125</v>
      </c>
      <c r="J615">
        <v>232.37</v>
      </c>
      <c r="K615" s="4" t="s">
        <v>6145</v>
      </c>
    </row>
    <row r="616" spans="1:11" hidden="1">
      <c r="A616" t="s">
        <v>345</v>
      </c>
      <c r="B616" s="3">
        <v>41828</v>
      </c>
      <c r="C616" t="s">
        <v>17385</v>
      </c>
      <c r="D616">
        <v>2</v>
      </c>
      <c r="E616" t="s">
        <v>17386</v>
      </c>
      <c r="F616" t="s">
        <v>26</v>
      </c>
      <c r="G616" t="s">
        <v>13</v>
      </c>
      <c r="H616" t="s">
        <v>1991</v>
      </c>
      <c r="I616" s="28">
        <f t="shared" si="9"/>
        <v>2525.875</v>
      </c>
      <c r="J616">
        <v>404.14</v>
      </c>
      <c r="K616" s="4" t="s">
        <v>6145</v>
      </c>
    </row>
    <row r="617" spans="1:11" hidden="1">
      <c r="A617" t="s">
        <v>1872</v>
      </c>
      <c r="B617" s="3">
        <v>41828</v>
      </c>
      <c r="C617" t="s">
        <v>17387</v>
      </c>
      <c r="D617">
        <v>2</v>
      </c>
      <c r="E617" t="s">
        <v>17388</v>
      </c>
      <c r="F617" t="s">
        <v>26</v>
      </c>
      <c r="G617" t="s">
        <v>13</v>
      </c>
      <c r="H617" t="s">
        <v>2906</v>
      </c>
      <c r="I617" s="28">
        <f t="shared" si="9"/>
        <v>853.43750000000011</v>
      </c>
      <c r="J617">
        <v>136.55000000000001</v>
      </c>
      <c r="K617" s="4" t="s">
        <v>6145</v>
      </c>
    </row>
    <row r="618" spans="1:11" hidden="1">
      <c r="A618" t="s">
        <v>1875</v>
      </c>
      <c r="B618" s="3">
        <v>41828</v>
      </c>
      <c r="C618" t="s">
        <v>1578</v>
      </c>
      <c r="D618">
        <v>1</v>
      </c>
      <c r="E618" t="s">
        <v>17389</v>
      </c>
      <c r="F618" t="s">
        <v>934</v>
      </c>
      <c r="G618" t="s">
        <v>5</v>
      </c>
      <c r="H618" t="s">
        <v>17390</v>
      </c>
      <c r="I618" s="28">
        <f t="shared" si="9"/>
        <v>525.8125</v>
      </c>
      <c r="J618">
        <v>84.13</v>
      </c>
      <c r="K618" s="4" t="s">
        <v>6146</v>
      </c>
    </row>
    <row r="619" spans="1:11" hidden="1">
      <c r="A619" s="1" t="s">
        <v>1886</v>
      </c>
      <c r="B619" s="13">
        <v>41828</v>
      </c>
      <c r="C619" s="1" t="s">
        <v>16</v>
      </c>
      <c r="D619" s="1">
        <v>2</v>
      </c>
      <c r="E619" s="1" t="s">
        <v>16629</v>
      </c>
      <c r="F619" s="1" t="s">
        <v>18</v>
      </c>
      <c r="G619" s="1" t="s">
        <v>0</v>
      </c>
      <c r="H619" s="1" t="s">
        <v>88</v>
      </c>
      <c r="I619" s="28">
        <f t="shared" si="9"/>
        <v>351.5</v>
      </c>
      <c r="J619" s="1">
        <v>56.24</v>
      </c>
      <c r="K619" s="4" t="s">
        <v>6149</v>
      </c>
    </row>
    <row r="620" spans="1:11" hidden="1">
      <c r="A620" t="s">
        <v>1886</v>
      </c>
      <c r="B620" s="3">
        <v>41828</v>
      </c>
      <c r="C620" t="s">
        <v>16</v>
      </c>
      <c r="D620">
        <v>2</v>
      </c>
      <c r="E620" t="s">
        <v>16629</v>
      </c>
      <c r="F620" t="s">
        <v>18</v>
      </c>
      <c r="G620" t="s">
        <v>0</v>
      </c>
      <c r="H620" t="s">
        <v>88</v>
      </c>
      <c r="I620" s="28">
        <f t="shared" si="9"/>
        <v>351.5</v>
      </c>
      <c r="J620">
        <v>56.24</v>
      </c>
      <c r="K620" s="4" t="s">
        <v>6149</v>
      </c>
    </row>
    <row r="621" spans="1:11" hidden="1">
      <c r="A621" t="s">
        <v>1886</v>
      </c>
      <c r="B621" s="3">
        <v>41828</v>
      </c>
      <c r="C621" t="s">
        <v>16</v>
      </c>
      <c r="D621">
        <v>2</v>
      </c>
      <c r="E621" t="s">
        <v>16629</v>
      </c>
      <c r="F621" t="s">
        <v>18</v>
      </c>
      <c r="G621" t="s">
        <v>0</v>
      </c>
      <c r="H621" t="s">
        <v>88</v>
      </c>
      <c r="I621" s="28">
        <f t="shared" si="9"/>
        <v>-351.5</v>
      </c>
      <c r="J621">
        <v>-56.24</v>
      </c>
      <c r="K621" s="4" t="s">
        <v>6149</v>
      </c>
    </row>
    <row r="622" spans="1:11" hidden="1">
      <c r="A622" t="s">
        <v>1890</v>
      </c>
      <c r="B622" s="3">
        <v>41828</v>
      </c>
      <c r="C622" t="s">
        <v>17391</v>
      </c>
      <c r="D622">
        <v>2</v>
      </c>
      <c r="E622" t="s">
        <v>17392</v>
      </c>
      <c r="F622" t="s">
        <v>26</v>
      </c>
      <c r="G622" t="s">
        <v>13</v>
      </c>
      <c r="H622" t="s">
        <v>17393</v>
      </c>
      <c r="I622" s="28">
        <f t="shared" si="9"/>
        <v>1534.5</v>
      </c>
      <c r="J622">
        <v>245.52</v>
      </c>
      <c r="K622" s="4" t="s">
        <v>6145</v>
      </c>
    </row>
    <row r="623" spans="1:11" hidden="1">
      <c r="A623" t="s">
        <v>4418</v>
      </c>
      <c r="B623" s="3">
        <v>41828</v>
      </c>
      <c r="C623" t="s">
        <v>17394</v>
      </c>
      <c r="D623">
        <v>2</v>
      </c>
      <c r="E623" t="s">
        <v>17395</v>
      </c>
      <c r="F623" t="s">
        <v>26</v>
      </c>
      <c r="G623" t="s">
        <v>13</v>
      </c>
      <c r="H623" t="s">
        <v>5264</v>
      </c>
      <c r="I623" s="28">
        <f t="shared" si="9"/>
        <v>1534.5</v>
      </c>
      <c r="J623">
        <v>245.52</v>
      </c>
      <c r="K623" s="4" t="s">
        <v>6145</v>
      </c>
    </row>
    <row r="624" spans="1:11" hidden="1">
      <c r="A624" t="s">
        <v>349</v>
      </c>
      <c r="B624" s="3">
        <v>41828</v>
      </c>
      <c r="C624" t="s">
        <v>652</v>
      </c>
      <c r="D624">
        <v>2</v>
      </c>
      <c r="E624" t="s">
        <v>17396</v>
      </c>
      <c r="F624" t="s">
        <v>18</v>
      </c>
      <c r="G624" t="s">
        <v>3</v>
      </c>
      <c r="H624" t="s">
        <v>17397</v>
      </c>
      <c r="I624" s="28">
        <f t="shared" si="9"/>
        <v>336.625</v>
      </c>
      <c r="J624">
        <v>53.86</v>
      </c>
      <c r="K624" s="4" t="s">
        <v>6149</v>
      </c>
    </row>
    <row r="625" spans="1:11" hidden="1">
      <c r="A625" t="s">
        <v>350</v>
      </c>
      <c r="B625" s="3">
        <v>41828</v>
      </c>
      <c r="C625" t="s">
        <v>17398</v>
      </c>
      <c r="D625">
        <v>2</v>
      </c>
      <c r="E625" t="s">
        <v>17399</v>
      </c>
      <c r="F625" t="s">
        <v>26</v>
      </c>
      <c r="G625" t="s">
        <v>13</v>
      </c>
      <c r="H625" t="s">
        <v>17397</v>
      </c>
      <c r="I625" s="28">
        <f t="shared" si="9"/>
        <v>4750</v>
      </c>
      <c r="J625">
        <v>760</v>
      </c>
      <c r="K625" s="4" t="s">
        <v>6145</v>
      </c>
    </row>
    <row r="626" spans="1:11" hidden="1">
      <c r="A626" s="1" t="s">
        <v>1894</v>
      </c>
      <c r="B626" s="13">
        <v>41828</v>
      </c>
      <c r="C626" s="1" t="s">
        <v>16630</v>
      </c>
      <c r="D626" s="1">
        <v>2</v>
      </c>
      <c r="E626" s="1" t="s">
        <v>16631</v>
      </c>
      <c r="F626" s="1" t="s">
        <v>26</v>
      </c>
      <c r="G626" s="1" t="s">
        <v>13</v>
      </c>
      <c r="H626" s="1" t="s">
        <v>4782</v>
      </c>
      <c r="I626" s="28">
        <f t="shared" si="9"/>
        <v>1245.6875</v>
      </c>
      <c r="J626" s="1">
        <v>199.31</v>
      </c>
      <c r="K626" s="4" t="s">
        <v>6145</v>
      </c>
    </row>
    <row r="627" spans="1:11" hidden="1">
      <c r="A627" t="s">
        <v>1894</v>
      </c>
      <c r="B627" s="3">
        <v>41828</v>
      </c>
      <c r="C627" t="s">
        <v>16630</v>
      </c>
      <c r="D627">
        <v>2</v>
      </c>
      <c r="E627" t="s">
        <v>16631</v>
      </c>
      <c r="F627" t="s">
        <v>26</v>
      </c>
      <c r="G627" t="s">
        <v>13</v>
      </c>
      <c r="H627" t="s">
        <v>4782</v>
      </c>
      <c r="I627" s="28">
        <f t="shared" si="9"/>
        <v>1245.6875</v>
      </c>
      <c r="J627">
        <v>199.31</v>
      </c>
      <c r="K627" s="4" t="s">
        <v>6145</v>
      </c>
    </row>
    <row r="628" spans="1:11" hidden="1">
      <c r="A628" t="s">
        <v>1894</v>
      </c>
      <c r="B628" s="3">
        <v>41828</v>
      </c>
      <c r="C628" t="s">
        <v>16630</v>
      </c>
      <c r="D628">
        <v>2</v>
      </c>
      <c r="E628" t="s">
        <v>16631</v>
      </c>
      <c r="F628" t="s">
        <v>26</v>
      </c>
      <c r="G628" t="s">
        <v>13</v>
      </c>
      <c r="H628" t="s">
        <v>4782</v>
      </c>
      <c r="I628" s="28">
        <f t="shared" si="9"/>
        <v>-1245.6875</v>
      </c>
      <c r="J628">
        <v>-199.31</v>
      </c>
      <c r="K628" s="4" t="s">
        <v>6145</v>
      </c>
    </row>
    <row r="629" spans="1:11" hidden="1">
      <c r="A629" s="1" t="s">
        <v>353</v>
      </c>
      <c r="B629" s="13">
        <v>41828</v>
      </c>
      <c r="C629" s="1" t="s">
        <v>16632</v>
      </c>
      <c r="D629" s="1">
        <v>2</v>
      </c>
      <c r="E629" s="1" t="s">
        <v>16633</v>
      </c>
      <c r="F629" s="1" t="s">
        <v>26</v>
      </c>
      <c r="G629" s="1" t="s">
        <v>13</v>
      </c>
      <c r="H629" s="1" t="s">
        <v>4782</v>
      </c>
      <c r="I629" s="28">
        <f t="shared" si="9"/>
        <v>1245.6875</v>
      </c>
      <c r="J629" s="1">
        <v>199.31</v>
      </c>
      <c r="K629" s="4" t="s">
        <v>6145</v>
      </c>
    </row>
    <row r="630" spans="1:11" hidden="1">
      <c r="A630" t="s">
        <v>353</v>
      </c>
      <c r="B630" s="3">
        <v>41828</v>
      </c>
      <c r="C630" t="s">
        <v>16632</v>
      </c>
      <c r="D630">
        <v>2</v>
      </c>
      <c r="E630" t="s">
        <v>16633</v>
      </c>
      <c r="F630" t="s">
        <v>26</v>
      </c>
      <c r="G630" t="s">
        <v>13</v>
      </c>
      <c r="H630" t="s">
        <v>4782</v>
      </c>
      <c r="I630" s="28">
        <f t="shared" si="9"/>
        <v>1245.6875</v>
      </c>
      <c r="J630">
        <v>199.31</v>
      </c>
      <c r="K630" s="4" t="s">
        <v>6145</v>
      </c>
    </row>
    <row r="631" spans="1:11" hidden="1">
      <c r="A631" t="s">
        <v>353</v>
      </c>
      <c r="B631" s="3">
        <v>41828</v>
      </c>
      <c r="C631" t="s">
        <v>16632</v>
      </c>
      <c r="D631">
        <v>2</v>
      </c>
      <c r="E631" t="s">
        <v>16633</v>
      </c>
      <c r="F631" t="s">
        <v>26</v>
      </c>
      <c r="G631" t="s">
        <v>13</v>
      </c>
      <c r="H631" t="s">
        <v>4782</v>
      </c>
      <c r="I631" s="28">
        <f t="shared" si="9"/>
        <v>-1245.6875</v>
      </c>
      <c r="J631">
        <v>-199.31</v>
      </c>
      <c r="K631" s="4" t="s">
        <v>6145</v>
      </c>
    </row>
    <row r="632" spans="1:11" hidden="1">
      <c r="A632" t="s">
        <v>5022</v>
      </c>
      <c r="B632" s="3">
        <v>41828</v>
      </c>
      <c r="C632" t="s">
        <v>17400</v>
      </c>
      <c r="D632">
        <v>2</v>
      </c>
      <c r="E632" t="s">
        <v>17401</v>
      </c>
      <c r="F632" t="s">
        <v>26</v>
      </c>
      <c r="G632" t="s">
        <v>13</v>
      </c>
      <c r="H632" t="s">
        <v>7669</v>
      </c>
      <c r="I632" s="28">
        <f t="shared" si="9"/>
        <v>853.43750000000011</v>
      </c>
      <c r="J632">
        <v>136.55000000000001</v>
      </c>
      <c r="K632" s="4" t="s">
        <v>6145</v>
      </c>
    </row>
    <row r="633" spans="1:11" hidden="1">
      <c r="A633" t="s">
        <v>362</v>
      </c>
      <c r="B633" s="3">
        <v>41828</v>
      </c>
      <c r="C633" t="s">
        <v>17402</v>
      </c>
      <c r="D633">
        <v>2</v>
      </c>
      <c r="E633" t="s">
        <v>17403</v>
      </c>
      <c r="F633" t="s">
        <v>26</v>
      </c>
      <c r="G633" t="s">
        <v>13</v>
      </c>
      <c r="H633" t="s">
        <v>17404</v>
      </c>
      <c r="I633" s="28">
        <f t="shared" si="9"/>
        <v>1534.5</v>
      </c>
      <c r="J633">
        <v>245.52</v>
      </c>
      <c r="K633" s="4" t="s">
        <v>6145</v>
      </c>
    </row>
    <row r="634" spans="1:11" hidden="1">
      <c r="A634" t="s">
        <v>364</v>
      </c>
      <c r="B634" s="3">
        <v>41828</v>
      </c>
      <c r="C634" t="s">
        <v>17405</v>
      </c>
      <c r="D634">
        <v>2</v>
      </c>
      <c r="E634" t="s">
        <v>17406</v>
      </c>
      <c r="F634" t="s">
        <v>26</v>
      </c>
      <c r="G634" t="s">
        <v>13</v>
      </c>
      <c r="H634" t="s">
        <v>15947</v>
      </c>
      <c r="I634" s="28">
        <f t="shared" si="9"/>
        <v>4568.9375</v>
      </c>
      <c r="J634">
        <v>731.03</v>
      </c>
      <c r="K634" s="4" t="s">
        <v>6145</v>
      </c>
    </row>
    <row r="635" spans="1:11" hidden="1">
      <c r="A635" t="s">
        <v>1914</v>
      </c>
      <c r="B635" s="3">
        <v>41828</v>
      </c>
      <c r="C635" t="s">
        <v>17407</v>
      </c>
      <c r="D635">
        <v>2</v>
      </c>
      <c r="E635" t="s">
        <v>17408</v>
      </c>
      <c r="F635" t="s">
        <v>26</v>
      </c>
      <c r="G635" t="s">
        <v>13</v>
      </c>
      <c r="H635" t="s">
        <v>7965</v>
      </c>
      <c r="I635" s="28">
        <f t="shared" si="9"/>
        <v>1534.5</v>
      </c>
      <c r="J635">
        <v>245.52</v>
      </c>
      <c r="K635" s="4" t="s">
        <v>6145</v>
      </c>
    </row>
    <row r="636" spans="1:11" hidden="1">
      <c r="A636" s="1" t="s">
        <v>10251</v>
      </c>
      <c r="B636" s="13">
        <v>41828</v>
      </c>
      <c r="C636" s="1" t="s">
        <v>16634</v>
      </c>
      <c r="D636" s="1">
        <v>2</v>
      </c>
      <c r="E636" s="1" t="s">
        <v>16635</v>
      </c>
      <c r="F636" s="1" t="s">
        <v>26</v>
      </c>
      <c r="G636" s="1" t="s">
        <v>13</v>
      </c>
      <c r="H636" s="1" t="s">
        <v>16142</v>
      </c>
      <c r="I636" s="28">
        <f t="shared" si="9"/>
        <v>1827.5625000000002</v>
      </c>
      <c r="J636" s="1">
        <v>292.41000000000003</v>
      </c>
      <c r="K636" s="4" t="s">
        <v>6145</v>
      </c>
    </row>
    <row r="637" spans="1:11" hidden="1">
      <c r="A637" t="s">
        <v>10251</v>
      </c>
      <c r="B637" s="3">
        <v>41828</v>
      </c>
      <c r="C637" t="s">
        <v>16634</v>
      </c>
      <c r="D637">
        <v>2</v>
      </c>
      <c r="E637" t="s">
        <v>16635</v>
      </c>
      <c r="F637" t="s">
        <v>26</v>
      </c>
      <c r="G637" t="s">
        <v>13</v>
      </c>
      <c r="H637" t="s">
        <v>16142</v>
      </c>
      <c r="I637" s="28">
        <f t="shared" si="9"/>
        <v>1827.5625000000002</v>
      </c>
      <c r="J637">
        <v>292.41000000000003</v>
      </c>
      <c r="K637" s="4" t="s">
        <v>6145</v>
      </c>
    </row>
    <row r="638" spans="1:11" hidden="1">
      <c r="A638" t="s">
        <v>10251</v>
      </c>
      <c r="B638" s="3">
        <v>41828</v>
      </c>
      <c r="C638" t="s">
        <v>16634</v>
      </c>
      <c r="D638">
        <v>2</v>
      </c>
      <c r="E638" t="s">
        <v>16635</v>
      </c>
      <c r="F638" t="s">
        <v>26</v>
      </c>
      <c r="G638" t="s">
        <v>13</v>
      </c>
      <c r="H638" t="s">
        <v>16142</v>
      </c>
      <c r="I638" s="28">
        <f t="shared" si="9"/>
        <v>-1827.5625000000002</v>
      </c>
      <c r="J638">
        <v>-292.41000000000003</v>
      </c>
      <c r="K638" s="4" t="s">
        <v>6145</v>
      </c>
    </row>
    <row r="639" spans="1:11" hidden="1">
      <c r="A639" t="s">
        <v>1917</v>
      </c>
      <c r="B639" s="3">
        <v>41828</v>
      </c>
      <c r="C639" t="s">
        <v>17409</v>
      </c>
      <c r="D639">
        <v>2</v>
      </c>
      <c r="E639" t="s">
        <v>17410</v>
      </c>
      <c r="F639" t="s">
        <v>26</v>
      </c>
      <c r="G639" t="s">
        <v>13</v>
      </c>
      <c r="H639" t="s">
        <v>17411</v>
      </c>
      <c r="I639" s="28">
        <f t="shared" si="9"/>
        <v>269</v>
      </c>
      <c r="J639">
        <v>43.04</v>
      </c>
      <c r="K639" s="4" t="s">
        <v>6145</v>
      </c>
    </row>
    <row r="640" spans="1:11" hidden="1">
      <c r="A640" t="s">
        <v>367</v>
      </c>
      <c r="B640" s="3">
        <v>41828</v>
      </c>
      <c r="C640" t="s">
        <v>17412</v>
      </c>
      <c r="D640">
        <v>2</v>
      </c>
      <c r="E640" t="s">
        <v>17413</v>
      </c>
      <c r="F640" t="s">
        <v>26</v>
      </c>
      <c r="G640" t="s">
        <v>13</v>
      </c>
      <c r="H640" t="s">
        <v>8281</v>
      </c>
      <c r="I640" s="28">
        <f t="shared" si="9"/>
        <v>1534.5</v>
      </c>
      <c r="J640">
        <v>245.52</v>
      </c>
      <c r="K640" s="4" t="s">
        <v>6145</v>
      </c>
    </row>
    <row r="641" spans="1:11" hidden="1">
      <c r="A641" t="s">
        <v>1925</v>
      </c>
      <c r="B641" s="3">
        <v>41828</v>
      </c>
      <c r="C641" t="s">
        <v>17414</v>
      </c>
      <c r="D641">
        <v>2</v>
      </c>
      <c r="E641" t="s">
        <v>17415</v>
      </c>
      <c r="F641" t="s">
        <v>26</v>
      </c>
      <c r="G641" t="s">
        <v>13</v>
      </c>
      <c r="H641" t="s">
        <v>13413</v>
      </c>
      <c r="I641" s="28">
        <f t="shared" si="9"/>
        <v>1817.5</v>
      </c>
      <c r="J641">
        <v>290.8</v>
      </c>
      <c r="K641" s="4" t="s">
        <v>6145</v>
      </c>
    </row>
    <row r="642" spans="1:11" hidden="1">
      <c r="A642" t="s">
        <v>1931</v>
      </c>
      <c r="B642" s="3">
        <v>41829</v>
      </c>
      <c r="C642" t="s">
        <v>1297</v>
      </c>
      <c r="D642">
        <v>2</v>
      </c>
      <c r="E642" t="s">
        <v>17416</v>
      </c>
      <c r="F642" t="s">
        <v>18</v>
      </c>
      <c r="G642" t="s">
        <v>3</v>
      </c>
      <c r="H642" t="s">
        <v>16163</v>
      </c>
      <c r="I642" s="28">
        <f t="shared" si="9"/>
        <v>210.37499999999997</v>
      </c>
      <c r="J642">
        <v>33.659999999999997</v>
      </c>
      <c r="K642" s="4" t="s">
        <v>6149</v>
      </c>
    </row>
    <row r="643" spans="1:11" hidden="1">
      <c r="A643" t="s">
        <v>1933</v>
      </c>
      <c r="B643" s="3">
        <v>41829</v>
      </c>
      <c r="C643" t="s">
        <v>2</v>
      </c>
      <c r="D643">
        <v>2</v>
      </c>
      <c r="E643" t="s">
        <v>17417</v>
      </c>
      <c r="F643" t="s">
        <v>18</v>
      </c>
      <c r="G643" t="s">
        <v>3</v>
      </c>
      <c r="H643" t="s">
        <v>88</v>
      </c>
      <c r="I643" s="28">
        <f t="shared" si="9"/>
        <v>257.75</v>
      </c>
      <c r="J643">
        <v>41.24</v>
      </c>
      <c r="K643" s="4" t="s">
        <v>6149</v>
      </c>
    </row>
    <row r="644" spans="1:11" hidden="1">
      <c r="A644" t="s">
        <v>5046</v>
      </c>
      <c r="B644" s="3">
        <v>41829</v>
      </c>
      <c r="C644" t="s">
        <v>2</v>
      </c>
      <c r="D644">
        <v>2</v>
      </c>
      <c r="E644" t="s">
        <v>17418</v>
      </c>
      <c r="F644" t="s">
        <v>18</v>
      </c>
      <c r="G644" t="s">
        <v>3</v>
      </c>
      <c r="H644" t="s">
        <v>1916</v>
      </c>
      <c r="I644" s="28">
        <f t="shared" si="9"/>
        <v>858.50000000000011</v>
      </c>
      <c r="J644">
        <v>137.36000000000001</v>
      </c>
      <c r="K644" s="4" t="s">
        <v>6149</v>
      </c>
    </row>
    <row r="645" spans="1:11" hidden="1">
      <c r="A645" t="s">
        <v>4425</v>
      </c>
      <c r="B645" s="3">
        <v>41829</v>
      </c>
      <c r="C645" t="s">
        <v>17419</v>
      </c>
      <c r="D645">
        <v>2</v>
      </c>
      <c r="E645" t="s">
        <v>17420</v>
      </c>
      <c r="F645" t="s">
        <v>26</v>
      </c>
      <c r="G645" t="s">
        <v>13</v>
      </c>
      <c r="H645" t="s">
        <v>1878</v>
      </c>
      <c r="I645" s="28">
        <f t="shared" si="9"/>
        <v>853.43750000000011</v>
      </c>
      <c r="J645">
        <v>136.55000000000001</v>
      </c>
      <c r="K645" s="4" t="s">
        <v>6145</v>
      </c>
    </row>
    <row r="646" spans="1:11" hidden="1">
      <c r="A646" t="s">
        <v>4426</v>
      </c>
      <c r="B646" s="3">
        <v>41829</v>
      </c>
      <c r="C646" t="s">
        <v>17421</v>
      </c>
      <c r="D646">
        <v>2</v>
      </c>
      <c r="E646" t="s">
        <v>17422</v>
      </c>
      <c r="F646" t="s">
        <v>26</v>
      </c>
      <c r="G646" t="s">
        <v>13</v>
      </c>
      <c r="H646" t="s">
        <v>17423</v>
      </c>
      <c r="I646" s="28">
        <f t="shared" si="9"/>
        <v>853.43750000000011</v>
      </c>
      <c r="J646">
        <v>136.55000000000001</v>
      </c>
      <c r="K646" s="4" t="s">
        <v>6145</v>
      </c>
    </row>
    <row r="647" spans="1:11" hidden="1">
      <c r="A647" s="1" t="s">
        <v>1937</v>
      </c>
      <c r="B647" s="13">
        <v>41829</v>
      </c>
      <c r="C647" s="1" t="s">
        <v>6757</v>
      </c>
      <c r="D647" s="1">
        <v>2</v>
      </c>
      <c r="E647" s="1" t="s">
        <v>16636</v>
      </c>
      <c r="F647" s="1" t="s">
        <v>18</v>
      </c>
      <c r="G647" s="1" t="s">
        <v>0</v>
      </c>
      <c r="H647" s="1" t="s">
        <v>39</v>
      </c>
      <c r="I647" s="28">
        <f t="shared" si="9"/>
        <v>229.6875</v>
      </c>
      <c r="J647" s="1">
        <v>36.75</v>
      </c>
      <c r="K647" s="4" t="s">
        <v>6149</v>
      </c>
    </row>
    <row r="648" spans="1:11" hidden="1">
      <c r="A648" t="s">
        <v>1937</v>
      </c>
      <c r="B648" s="3">
        <v>41829</v>
      </c>
      <c r="C648" t="s">
        <v>6757</v>
      </c>
      <c r="D648">
        <v>2</v>
      </c>
      <c r="E648" t="s">
        <v>16636</v>
      </c>
      <c r="F648" t="s">
        <v>18</v>
      </c>
      <c r="G648" t="s">
        <v>0</v>
      </c>
      <c r="H648" t="s">
        <v>39</v>
      </c>
      <c r="I648" s="28">
        <f t="shared" si="9"/>
        <v>345.25</v>
      </c>
      <c r="J648">
        <v>55.24</v>
      </c>
      <c r="K648" s="4" t="s">
        <v>6149</v>
      </c>
    </row>
    <row r="649" spans="1:11" hidden="1">
      <c r="A649" t="s">
        <v>1937</v>
      </c>
      <c r="B649" s="3">
        <v>41829</v>
      </c>
      <c r="C649" t="s">
        <v>6757</v>
      </c>
      <c r="D649">
        <v>2</v>
      </c>
      <c r="E649" t="s">
        <v>16636</v>
      </c>
      <c r="F649" t="s">
        <v>18</v>
      </c>
      <c r="G649" t="s">
        <v>0</v>
      </c>
      <c r="H649" t="s">
        <v>39</v>
      </c>
      <c r="I649" s="28">
        <f t="shared" si="9"/>
        <v>-229.6875</v>
      </c>
      <c r="J649">
        <v>-36.75</v>
      </c>
      <c r="K649" s="4" t="s">
        <v>6149</v>
      </c>
    </row>
    <row r="650" spans="1:11" hidden="1">
      <c r="A650" t="s">
        <v>5053</v>
      </c>
      <c r="B650" s="3">
        <v>41829</v>
      </c>
      <c r="C650" t="s">
        <v>16859</v>
      </c>
      <c r="D650">
        <v>2</v>
      </c>
      <c r="E650" t="s">
        <v>17424</v>
      </c>
      <c r="F650" t="s">
        <v>26</v>
      </c>
      <c r="G650" t="s">
        <v>13</v>
      </c>
      <c r="H650" t="s">
        <v>9726</v>
      </c>
      <c r="I650" s="28">
        <f t="shared" ref="I650:I713" si="10">J650*100/16</f>
        <v>1034.5</v>
      </c>
      <c r="J650">
        <v>165.52</v>
      </c>
      <c r="K650" s="4" t="s">
        <v>6145</v>
      </c>
    </row>
    <row r="651" spans="1:11" hidden="1">
      <c r="A651" t="s">
        <v>5057</v>
      </c>
      <c r="B651" s="3">
        <v>41829</v>
      </c>
      <c r="C651" t="s">
        <v>2</v>
      </c>
      <c r="D651">
        <v>2</v>
      </c>
      <c r="E651" t="s">
        <v>17425</v>
      </c>
      <c r="F651" t="s">
        <v>18</v>
      </c>
      <c r="G651" t="s">
        <v>3</v>
      </c>
      <c r="H651" t="s">
        <v>17426</v>
      </c>
      <c r="I651" s="28">
        <f t="shared" si="10"/>
        <v>289.25</v>
      </c>
      <c r="J651">
        <v>46.28</v>
      </c>
      <c r="K651" s="4" t="s">
        <v>6149</v>
      </c>
    </row>
    <row r="652" spans="1:11" hidden="1">
      <c r="A652" t="s">
        <v>377</v>
      </c>
      <c r="B652" s="3">
        <v>41829</v>
      </c>
      <c r="C652" t="s">
        <v>16859</v>
      </c>
      <c r="D652">
        <v>2</v>
      </c>
      <c r="E652" t="s">
        <v>17427</v>
      </c>
      <c r="F652" t="s">
        <v>26</v>
      </c>
      <c r="G652" t="s">
        <v>13</v>
      </c>
      <c r="H652" t="s">
        <v>14142</v>
      </c>
      <c r="I652" s="28">
        <f t="shared" si="10"/>
        <v>1034.5</v>
      </c>
      <c r="J652">
        <v>165.52</v>
      </c>
      <c r="K652" s="4" t="s">
        <v>6145</v>
      </c>
    </row>
    <row r="653" spans="1:11" hidden="1">
      <c r="A653" t="s">
        <v>5060</v>
      </c>
      <c r="B653" s="3">
        <v>41829</v>
      </c>
      <c r="C653" t="s">
        <v>17428</v>
      </c>
      <c r="D653">
        <v>2</v>
      </c>
      <c r="E653" t="s">
        <v>17429</v>
      </c>
      <c r="F653" t="s">
        <v>26</v>
      </c>
      <c r="G653" t="s">
        <v>13</v>
      </c>
      <c r="H653" t="s">
        <v>3497</v>
      </c>
      <c r="I653" s="28">
        <f t="shared" si="10"/>
        <v>853.43750000000011</v>
      </c>
      <c r="J653">
        <v>136.55000000000001</v>
      </c>
      <c r="K653" s="4" t="s">
        <v>6145</v>
      </c>
    </row>
    <row r="654" spans="1:11" hidden="1">
      <c r="A654" s="1" t="s">
        <v>378</v>
      </c>
      <c r="B654" s="13">
        <v>41829</v>
      </c>
      <c r="C654" s="1" t="s">
        <v>16637</v>
      </c>
      <c r="D654" s="1">
        <v>2</v>
      </c>
      <c r="E654" s="1" t="s">
        <v>16638</v>
      </c>
      <c r="F654" s="1" t="s">
        <v>26</v>
      </c>
      <c r="G654" s="1" t="s">
        <v>13</v>
      </c>
      <c r="H654" s="1" t="s">
        <v>14116</v>
      </c>
      <c r="I654" s="28">
        <f t="shared" si="10"/>
        <v>9226.1875</v>
      </c>
      <c r="J654" s="14">
        <v>1476.19</v>
      </c>
      <c r="K654" s="4" t="s">
        <v>6145</v>
      </c>
    </row>
    <row r="655" spans="1:11" hidden="1">
      <c r="A655" t="s">
        <v>378</v>
      </c>
      <c r="B655" s="3">
        <v>41829</v>
      </c>
      <c r="C655" t="s">
        <v>16637</v>
      </c>
      <c r="D655">
        <v>2</v>
      </c>
      <c r="E655" t="s">
        <v>16638</v>
      </c>
      <c r="F655" t="s">
        <v>26</v>
      </c>
      <c r="G655" t="s">
        <v>13</v>
      </c>
      <c r="H655" t="s">
        <v>14116</v>
      </c>
      <c r="I655" s="28">
        <f t="shared" si="10"/>
        <v>10260.6875</v>
      </c>
      <c r="J655" s="4">
        <v>1641.71</v>
      </c>
      <c r="K655" s="4" t="s">
        <v>6145</v>
      </c>
    </row>
    <row r="656" spans="1:11" hidden="1">
      <c r="A656" t="s">
        <v>378</v>
      </c>
      <c r="B656" s="3">
        <v>41829</v>
      </c>
      <c r="C656" t="s">
        <v>16637</v>
      </c>
      <c r="D656">
        <v>2</v>
      </c>
      <c r="E656" t="s">
        <v>16638</v>
      </c>
      <c r="F656" t="s">
        <v>26</v>
      </c>
      <c r="G656" t="s">
        <v>13</v>
      </c>
      <c r="H656" t="s">
        <v>14116</v>
      </c>
      <c r="I656" s="28">
        <f t="shared" si="10"/>
        <v>-9226.1875</v>
      </c>
      <c r="J656" s="4">
        <v>-1476.19</v>
      </c>
      <c r="K656" s="4" t="s">
        <v>6145</v>
      </c>
    </row>
    <row r="657" spans="1:11" hidden="1">
      <c r="A657" t="s">
        <v>1940</v>
      </c>
      <c r="B657" s="3">
        <v>41829</v>
      </c>
      <c r="C657" t="s">
        <v>17430</v>
      </c>
      <c r="D657">
        <v>2</v>
      </c>
      <c r="E657" t="s">
        <v>17431</v>
      </c>
      <c r="F657" t="s">
        <v>26</v>
      </c>
      <c r="G657" t="s">
        <v>13</v>
      </c>
      <c r="H657" t="s">
        <v>2655</v>
      </c>
      <c r="I657" s="28">
        <f t="shared" si="10"/>
        <v>1534.5</v>
      </c>
      <c r="J657">
        <v>245.52</v>
      </c>
      <c r="K657" s="4" t="s">
        <v>6145</v>
      </c>
    </row>
    <row r="658" spans="1:11" hidden="1">
      <c r="A658" t="s">
        <v>4427</v>
      </c>
      <c r="B658" s="3">
        <v>41829</v>
      </c>
      <c r="C658" t="s">
        <v>17432</v>
      </c>
      <c r="D658">
        <v>2</v>
      </c>
      <c r="E658" t="s">
        <v>17433</v>
      </c>
      <c r="F658" t="s">
        <v>26</v>
      </c>
      <c r="G658" t="s">
        <v>13</v>
      </c>
      <c r="H658" t="s">
        <v>9955</v>
      </c>
      <c r="I658" s="28">
        <f t="shared" si="10"/>
        <v>2525.875</v>
      </c>
      <c r="J658">
        <v>404.14</v>
      </c>
      <c r="K658" s="4" t="s">
        <v>6145</v>
      </c>
    </row>
    <row r="659" spans="1:11" hidden="1">
      <c r="A659" t="s">
        <v>380</v>
      </c>
      <c r="B659" s="3">
        <v>41829</v>
      </c>
      <c r="C659" t="s">
        <v>17434</v>
      </c>
      <c r="D659">
        <v>2</v>
      </c>
      <c r="E659" t="s">
        <v>17435</v>
      </c>
      <c r="F659" t="s">
        <v>26</v>
      </c>
      <c r="G659" t="s">
        <v>13</v>
      </c>
      <c r="H659" t="s">
        <v>5546</v>
      </c>
      <c r="I659" s="28">
        <f t="shared" si="10"/>
        <v>853.43750000000011</v>
      </c>
      <c r="J659">
        <v>136.55000000000001</v>
      </c>
      <c r="K659" s="4" t="s">
        <v>6145</v>
      </c>
    </row>
    <row r="660" spans="1:11" hidden="1">
      <c r="A660" t="s">
        <v>1944</v>
      </c>
      <c r="B660" s="3">
        <v>41829</v>
      </c>
      <c r="C660" t="s">
        <v>17436</v>
      </c>
      <c r="D660">
        <v>2</v>
      </c>
      <c r="E660" t="s">
        <v>17437</v>
      </c>
      <c r="F660" t="s">
        <v>26</v>
      </c>
      <c r="G660" t="s">
        <v>13</v>
      </c>
      <c r="H660" t="s">
        <v>6033</v>
      </c>
      <c r="I660" s="28">
        <f t="shared" si="10"/>
        <v>405.1875</v>
      </c>
      <c r="J660">
        <v>64.83</v>
      </c>
      <c r="K660" s="4" t="s">
        <v>6145</v>
      </c>
    </row>
    <row r="661" spans="1:11" hidden="1">
      <c r="A661" t="s">
        <v>1948</v>
      </c>
      <c r="B661" s="3">
        <v>41829</v>
      </c>
      <c r="C661" t="s">
        <v>17438</v>
      </c>
      <c r="D661">
        <v>2</v>
      </c>
      <c r="E661" t="s">
        <v>17439</v>
      </c>
      <c r="F661" t="s">
        <v>26</v>
      </c>
      <c r="G661" t="s">
        <v>13</v>
      </c>
      <c r="H661" t="s">
        <v>17440</v>
      </c>
      <c r="I661" s="28">
        <f t="shared" si="10"/>
        <v>853.43750000000011</v>
      </c>
      <c r="J661">
        <v>136.55000000000001</v>
      </c>
      <c r="K661" s="4" t="s">
        <v>6145</v>
      </c>
    </row>
    <row r="662" spans="1:11" hidden="1">
      <c r="A662" t="s">
        <v>1952</v>
      </c>
      <c r="B662" s="3">
        <v>41829</v>
      </c>
      <c r="C662" t="s">
        <v>17441</v>
      </c>
      <c r="D662">
        <v>2</v>
      </c>
      <c r="E662" t="s">
        <v>17442</v>
      </c>
      <c r="F662" t="s">
        <v>26</v>
      </c>
      <c r="G662" t="s">
        <v>13</v>
      </c>
      <c r="H662" t="s">
        <v>6205</v>
      </c>
      <c r="I662" s="28">
        <f t="shared" si="10"/>
        <v>1098.875</v>
      </c>
      <c r="J662">
        <v>175.82</v>
      </c>
      <c r="K662" s="4" t="s">
        <v>6145</v>
      </c>
    </row>
    <row r="663" spans="1:11" hidden="1">
      <c r="A663" t="s">
        <v>439</v>
      </c>
      <c r="B663" s="3">
        <v>41829</v>
      </c>
      <c r="C663" t="s">
        <v>17443</v>
      </c>
      <c r="D663">
        <v>2</v>
      </c>
      <c r="E663" t="s">
        <v>17444</v>
      </c>
      <c r="F663" t="s">
        <v>26</v>
      </c>
      <c r="G663" t="s">
        <v>13</v>
      </c>
      <c r="H663" t="s">
        <v>3066</v>
      </c>
      <c r="I663" s="28">
        <f t="shared" si="10"/>
        <v>853.43750000000011</v>
      </c>
      <c r="J663">
        <v>136.55000000000001</v>
      </c>
      <c r="K663" s="4" t="s">
        <v>6145</v>
      </c>
    </row>
    <row r="664" spans="1:11" hidden="1">
      <c r="A664" s="1" t="s">
        <v>442</v>
      </c>
      <c r="B664" s="13">
        <v>41829</v>
      </c>
      <c r="C664" s="1" t="s">
        <v>16</v>
      </c>
      <c r="D664" s="1">
        <v>2</v>
      </c>
      <c r="E664" s="1" t="s">
        <v>16639</v>
      </c>
      <c r="F664" s="1" t="s">
        <v>18</v>
      </c>
      <c r="G664" s="1" t="s">
        <v>3</v>
      </c>
      <c r="H664" s="1" t="s">
        <v>88</v>
      </c>
      <c r="I664" s="28">
        <f t="shared" si="10"/>
        <v>1724.125</v>
      </c>
      <c r="J664" s="1">
        <v>275.86</v>
      </c>
      <c r="K664" s="4" t="s">
        <v>6149</v>
      </c>
    </row>
    <row r="665" spans="1:11" hidden="1">
      <c r="A665" t="s">
        <v>442</v>
      </c>
      <c r="B665" s="3">
        <v>41829</v>
      </c>
      <c r="C665" t="s">
        <v>16</v>
      </c>
      <c r="D665">
        <v>2</v>
      </c>
      <c r="E665" t="s">
        <v>16639</v>
      </c>
      <c r="F665" t="s">
        <v>18</v>
      </c>
      <c r="G665" t="s">
        <v>3</v>
      </c>
      <c r="H665" t="s">
        <v>88</v>
      </c>
      <c r="I665" s="28">
        <f t="shared" si="10"/>
        <v>2435.75</v>
      </c>
      <c r="J665">
        <v>389.72</v>
      </c>
      <c r="K665" s="4" t="s">
        <v>6149</v>
      </c>
    </row>
    <row r="666" spans="1:11" hidden="1">
      <c r="A666" t="s">
        <v>442</v>
      </c>
      <c r="B666" s="3">
        <v>41829</v>
      </c>
      <c r="C666" t="s">
        <v>16</v>
      </c>
      <c r="D666">
        <v>2</v>
      </c>
      <c r="E666" t="s">
        <v>16639</v>
      </c>
      <c r="F666" t="s">
        <v>18</v>
      </c>
      <c r="G666" t="s">
        <v>3</v>
      </c>
      <c r="H666" t="s">
        <v>88</v>
      </c>
      <c r="I666" s="28">
        <f t="shared" si="10"/>
        <v>-1724.125</v>
      </c>
      <c r="J666">
        <v>-275.86</v>
      </c>
      <c r="K666" s="4" t="s">
        <v>6149</v>
      </c>
    </row>
    <row r="667" spans="1:11" hidden="1">
      <c r="A667" t="s">
        <v>444</v>
      </c>
      <c r="B667" s="3">
        <v>41829</v>
      </c>
      <c r="C667" t="s">
        <v>17445</v>
      </c>
      <c r="D667">
        <v>2</v>
      </c>
      <c r="E667" t="s">
        <v>17446</v>
      </c>
      <c r="F667" t="s">
        <v>26</v>
      </c>
      <c r="G667" t="s">
        <v>13</v>
      </c>
      <c r="H667" t="s">
        <v>17447</v>
      </c>
      <c r="I667" s="28">
        <f t="shared" si="10"/>
        <v>2629.3125</v>
      </c>
      <c r="J667">
        <v>420.69</v>
      </c>
      <c r="K667" s="4" t="s">
        <v>6145</v>
      </c>
    </row>
    <row r="668" spans="1:11" hidden="1">
      <c r="A668" s="1" t="s">
        <v>2024</v>
      </c>
      <c r="B668" s="13">
        <v>41829</v>
      </c>
      <c r="C668" s="1" t="s">
        <v>49</v>
      </c>
      <c r="D668" s="1">
        <v>2</v>
      </c>
      <c r="E668" s="1" t="s">
        <v>16640</v>
      </c>
      <c r="F668" s="1" t="s">
        <v>18</v>
      </c>
      <c r="G668" s="1" t="s">
        <v>3</v>
      </c>
      <c r="H668" s="1" t="s">
        <v>16641</v>
      </c>
      <c r="I668" s="28">
        <f t="shared" si="10"/>
        <v>3582.25</v>
      </c>
      <c r="J668" s="1">
        <v>573.16</v>
      </c>
      <c r="K668" s="4" t="s">
        <v>6149</v>
      </c>
    </row>
    <row r="669" spans="1:11" hidden="1">
      <c r="A669" t="s">
        <v>2024</v>
      </c>
      <c r="B669" s="3">
        <v>41829</v>
      </c>
      <c r="C669" t="s">
        <v>49</v>
      </c>
      <c r="D669">
        <v>2</v>
      </c>
      <c r="E669" t="s">
        <v>16640</v>
      </c>
      <c r="F669" t="s">
        <v>18</v>
      </c>
      <c r="G669" t="s">
        <v>3</v>
      </c>
      <c r="H669" t="s">
        <v>16641</v>
      </c>
      <c r="I669" s="28">
        <f t="shared" si="10"/>
        <v>3582.25</v>
      </c>
      <c r="J669">
        <v>573.16</v>
      </c>
      <c r="K669" s="4" t="s">
        <v>6149</v>
      </c>
    </row>
    <row r="670" spans="1:11" hidden="1">
      <c r="A670" t="s">
        <v>2024</v>
      </c>
      <c r="B670" s="3">
        <v>41829</v>
      </c>
      <c r="C670" t="s">
        <v>49</v>
      </c>
      <c r="D670">
        <v>2</v>
      </c>
      <c r="E670" t="s">
        <v>16640</v>
      </c>
      <c r="F670" t="s">
        <v>18</v>
      </c>
      <c r="G670" t="s">
        <v>3</v>
      </c>
      <c r="H670" t="s">
        <v>16641</v>
      </c>
      <c r="I670" s="28">
        <f t="shared" si="10"/>
        <v>-3582.25</v>
      </c>
      <c r="J670">
        <v>-573.16</v>
      </c>
      <c r="K670" s="4" t="s">
        <v>6149</v>
      </c>
    </row>
    <row r="671" spans="1:11" hidden="1">
      <c r="A671" t="s">
        <v>2034</v>
      </c>
      <c r="B671" s="3">
        <v>41829</v>
      </c>
      <c r="C671" t="s">
        <v>17448</v>
      </c>
      <c r="D671">
        <v>2</v>
      </c>
      <c r="E671" t="s">
        <v>17449</v>
      </c>
      <c r="F671" t="s">
        <v>26</v>
      </c>
      <c r="G671" t="s">
        <v>13</v>
      </c>
      <c r="H671" t="s">
        <v>17450</v>
      </c>
      <c r="I671" s="28">
        <f t="shared" si="10"/>
        <v>2744.1875</v>
      </c>
      <c r="J671">
        <v>439.07</v>
      </c>
      <c r="K671" s="4" t="s">
        <v>6145</v>
      </c>
    </row>
    <row r="672" spans="1:11" hidden="1">
      <c r="A672" t="s">
        <v>2036</v>
      </c>
      <c r="B672" s="3">
        <v>41829</v>
      </c>
      <c r="C672" t="s">
        <v>17451</v>
      </c>
      <c r="D672">
        <v>2</v>
      </c>
      <c r="E672" t="s">
        <v>17452</v>
      </c>
      <c r="F672" t="s">
        <v>26</v>
      </c>
      <c r="G672" t="s">
        <v>13</v>
      </c>
      <c r="H672" t="s">
        <v>7853</v>
      </c>
      <c r="I672" s="28">
        <f t="shared" si="10"/>
        <v>4310.3125</v>
      </c>
      <c r="J672">
        <v>689.65</v>
      </c>
      <c r="K672" s="4" t="s">
        <v>6145</v>
      </c>
    </row>
    <row r="673" spans="1:11" hidden="1">
      <c r="A673" t="s">
        <v>2039</v>
      </c>
      <c r="B673" s="3">
        <v>41829</v>
      </c>
      <c r="C673" t="s">
        <v>17453</v>
      </c>
      <c r="D673">
        <v>2</v>
      </c>
      <c r="E673" t="s">
        <v>17454</v>
      </c>
      <c r="F673" t="s">
        <v>26</v>
      </c>
      <c r="G673" t="s">
        <v>13</v>
      </c>
      <c r="H673" t="s">
        <v>7853</v>
      </c>
      <c r="I673" s="28">
        <f t="shared" si="10"/>
        <v>7000</v>
      </c>
      <c r="J673" s="4">
        <v>1120</v>
      </c>
      <c r="K673" s="4" t="s">
        <v>6145</v>
      </c>
    </row>
    <row r="674" spans="1:11" hidden="1">
      <c r="A674" t="s">
        <v>2042</v>
      </c>
      <c r="B674" s="3">
        <v>41829</v>
      </c>
      <c r="C674" t="s">
        <v>17455</v>
      </c>
      <c r="D674">
        <v>2</v>
      </c>
      <c r="E674" t="s">
        <v>17456</v>
      </c>
      <c r="F674" t="s">
        <v>26</v>
      </c>
      <c r="G674" t="s">
        <v>13</v>
      </c>
      <c r="H674" t="s">
        <v>17457</v>
      </c>
      <c r="I674" s="28">
        <f t="shared" si="10"/>
        <v>853.43750000000011</v>
      </c>
      <c r="J674">
        <v>136.55000000000001</v>
      </c>
      <c r="K674" s="4" t="s">
        <v>6145</v>
      </c>
    </row>
    <row r="675" spans="1:11" hidden="1">
      <c r="A675" t="s">
        <v>2045</v>
      </c>
      <c r="B675" s="3">
        <v>41829</v>
      </c>
      <c r="C675" t="s">
        <v>17458</v>
      </c>
      <c r="D675">
        <v>2</v>
      </c>
      <c r="E675" t="s">
        <v>17459</v>
      </c>
      <c r="F675" t="s">
        <v>26</v>
      </c>
      <c r="G675" t="s">
        <v>13</v>
      </c>
      <c r="H675" t="s">
        <v>15933</v>
      </c>
      <c r="I675" s="28">
        <f t="shared" si="10"/>
        <v>352.5</v>
      </c>
      <c r="J675">
        <v>56.4</v>
      </c>
      <c r="K675" s="4" t="s">
        <v>6145</v>
      </c>
    </row>
    <row r="676" spans="1:11" hidden="1">
      <c r="A676" t="s">
        <v>445</v>
      </c>
      <c r="B676" s="3">
        <v>41830</v>
      </c>
      <c r="C676" t="s">
        <v>652</v>
      </c>
      <c r="D676">
        <v>2</v>
      </c>
      <c r="E676" t="s">
        <v>17460</v>
      </c>
      <c r="F676" t="s">
        <v>18</v>
      </c>
      <c r="G676" t="s">
        <v>3</v>
      </c>
      <c r="H676" t="s">
        <v>4853</v>
      </c>
      <c r="I676" s="28">
        <f t="shared" si="10"/>
        <v>908.625</v>
      </c>
      <c r="J676">
        <v>145.38</v>
      </c>
      <c r="K676" s="4" t="s">
        <v>6149</v>
      </c>
    </row>
    <row r="677" spans="1:11" hidden="1">
      <c r="A677" t="s">
        <v>2049</v>
      </c>
      <c r="B677" s="3">
        <v>41830</v>
      </c>
      <c r="C677" t="s">
        <v>652</v>
      </c>
      <c r="D677">
        <v>2</v>
      </c>
      <c r="E677" t="s">
        <v>17461</v>
      </c>
      <c r="F677" t="s">
        <v>18</v>
      </c>
      <c r="G677" t="s">
        <v>3</v>
      </c>
      <c r="H677" t="s">
        <v>88</v>
      </c>
      <c r="I677" s="28">
        <f t="shared" si="10"/>
        <v>105.18749999999999</v>
      </c>
      <c r="J677">
        <v>16.829999999999998</v>
      </c>
      <c r="K677" s="4" t="s">
        <v>6149</v>
      </c>
    </row>
    <row r="678" spans="1:11" hidden="1">
      <c r="A678" t="s">
        <v>5121</v>
      </c>
      <c r="B678" s="3">
        <v>41830</v>
      </c>
      <c r="C678" t="s">
        <v>17462</v>
      </c>
      <c r="D678">
        <v>2</v>
      </c>
      <c r="E678" t="s">
        <v>17463</v>
      </c>
      <c r="F678" t="s">
        <v>26</v>
      </c>
      <c r="G678" t="s">
        <v>13</v>
      </c>
      <c r="H678" t="s">
        <v>7284</v>
      </c>
      <c r="I678" s="28">
        <f t="shared" si="10"/>
        <v>1025.875</v>
      </c>
      <c r="J678">
        <v>164.14</v>
      </c>
      <c r="K678" s="4" t="s">
        <v>6145</v>
      </c>
    </row>
    <row r="679" spans="1:11" hidden="1">
      <c r="A679" t="s">
        <v>2052</v>
      </c>
      <c r="B679" s="3">
        <v>41830</v>
      </c>
      <c r="C679" t="s">
        <v>16873</v>
      </c>
      <c r="D679">
        <v>2</v>
      </c>
      <c r="E679" t="s">
        <v>17464</v>
      </c>
      <c r="F679" t="s">
        <v>26</v>
      </c>
      <c r="G679" t="s">
        <v>13</v>
      </c>
      <c r="H679" t="s">
        <v>3639</v>
      </c>
      <c r="I679" s="28">
        <f t="shared" si="10"/>
        <v>2525.875</v>
      </c>
      <c r="J679">
        <v>404.14</v>
      </c>
      <c r="K679" s="4" t="s">
        <v>6145</v>
      </c>
    </row>
    <row r="680" spans="1:11" hidden="1">
      <c r="A680" t="s">
        <v>2054</v>
      </c>
      <c r="B680" s="3">
        <v>41830</v>
      </c>
      <c r="C680" t="s">
        <v>16873</v>
      </c>
      <c r="D680">
        <v>2</v>
      </c>
      <c r="E680" t="s">
        <v>17465</v>
      </c>
      <c r="F680" t="s">
        <v>26</v>
      </c>
      <c r="G680" t="s">
        <v>13</v>
      </c>
      <c r="H680" t="s">
        <v>5337</v>
      </c>
      <c r="I680" s="28">
        <f t="shared" si="10"/>
        <v>2525.875</v>
      </c>
      <c r="J680">
        <v>404.14</v>
      </c>
      <c r="K680" s="4" t="s">
        <v>6145</v>
      </c>
    </row>
    <row r="681" spans="1:11" hidden="1">
      <c r="A681" t="s">
        <v>2057</v>
      </c>
      <c r="B681" s="3">
        <v>41830</v>
      </c>
      <c r="C681" t="s">
        <v>12673</v>
      </c>
      <c r="D681">
        <v>2</v>
      </c>
      <c r="E681" t="s">
        <v>17466</v>
      </c>
      <c r="F681" t="s">
        <v>26</v>
      </c>
      <c r="G681" t="s">
        <v>13</v>
      </c>
      <c r="H681" t="s">
        <v>5337</v>
      </c>
      <c r="I681" s="28">
        <f t="shared" si="10"/>
        <v>6578.7499999999991</v>
      </c>
      <c r="J681" s="4">
        <v>1052.5999999999999</v>
      </c>
      <c r="K681" s="4" t="s">
        <v>6145</v>
      </c>
    </row>
    <row r="682" spans="1:11" hidden="1">
      <c r="A682" s="1" t="s">
        <v>9490</v>
      </c>
      <c r="B682" s="13">
        <v>41830</v>
      </c>
      <c r="C682" s="1" t="s">
        <v>49</v>
      </c>
      <c r="D682" s="1">
        <v>2</v>
      </c>
      <c r="E682" s="1" t="s">
        <v>16642</v>
      </c>
      <c r="F682" s="1" t="s">
        <v>18</v>
      </c>
      <c r="G682" s="1" t="s">
        <v>3</v>
      </c>
      <c r="H682" s="1" t="s">
        <v>88</v>
      </c>
      <c r="I682" s="28">
        <f t="shared" si="10"/>
        <v>540.5</v>
      </c>
      <c r="J682" s="1">
        <v>86.48</v>
      </c>
      <c r="K682" s="4" t="s">
        <v>6149</v>
      </c>
    </row>
    <row r="683" spans="1:11" hidden="1">
      <c r="A683" t="s">
        <v>9490</v>
      </c>
      <c r="B683" s="3">
        <v>41830</v>
      </c>
      <c r="C683" t="s">
        <v>49</v>
      </c>
      <c r="D683">
        <v>2</v>
      </c>
      <c r="E683" t="s">
        <v>16642</v>
      </c>
      <c r="F683" t="s">
        <v>18</v>
      </c>
      <c r="G683" t="s">
        <v>3</v>
      </c>
      <c r="H683" t="s">
        <v>88</v>
      </c>
      <c r="I683" s="28">
        <f t="shared" si="10"/>
        <v>540.5</v>
      </c>
      <c r="J683">
        <v>86.48</v>
      </c>
      <c r="K683" s="4" t="s">
        <v>6149</v>
      </c>
    </row>
    <row r="684" spans="1:11" hidden="1">
      <c r="A684" t="s">
        <v>9490</v>
      </c>
      <c r="B684" s="3">
        <v>41830</v>
      </c>
      <c r="C684" t="s">
        <v>49</v>
      </c>
      <c r="D684">
        <v>2</v>
      </c>
      <c r="E684" t="s">
        <v>16642</v>
      </c>
      <c r="F684" t="s">
        <v>18</v>
      </c>
      <c r="G684" t="s">
        <v>3</v>
      </c>
      <c r="H684" t="s">
        <v>88</v>
      </c>
      <c r="I684" s="28">
        <f t="shared" si="10"/>
        <v>-540.5</v>
      </c>
      <c r="J684">
        <v>-86.48</v>
      </c>
      <c r="K684" s="4" t="s">
        <v>6149</v>
      </c>
    </row>
    <row r="685" spans="1:11" hidden="1">
      <c r="A685" t="s">
        <v>447</v>
      </c>
      <c r="B685" s="3">
        <v>41830</v>
      </c>
      <c r="C685" t="s">
        <v>17467</v>
      </c>
      <c r="D685">
        <v>2</v>
      </c>
      <c r="E685" t="s">
        <v>17468</v>
      </c>
      <c r="F685" t="s">
        <v>26</v>
      </c>
      <c r="G685" t="s">
        <v>13</v>
      </c>
      <c r="H685" t="s">
        <v>3644</v>
      </c>
      <c r="I685" s="28">
        <f t="shared" si="10"/>
        <v>853.43750000000011</v>
      </c>
      <c r="J685">
        <v>136.55000000000001</v>
      </c>
      <c r="K685" s="4" t="s">
        <v>6145</v>
      </c>
    </row>
    <row r="686" spans="1:11" hidden="1">
      <c r="A686" t="s">
        <v>2063</v>
      </c>
      <c r="B686" s="3">
        <v>41830</v>
      </c>
      <c r="C686" t="s">
        <v>49</v>
      </c>
      <c r="D686">
        <v>2</v>
      </c>
      <c r="E686" t="s">
        <v>17469</v>
      </c>
      <c r="F686" t="s">
        <v>18</v>
      </c>
      <c r="G686" t="s">
        <v>3</v>
      </c>
      <c r="H686" t="s">
        <v>17470</v>
      </c>
      <c r="I686" s="28">
        <f t="shared" si="10"/>
        <v>3623.8750000000005</v>
      </c>
      <c r="J686">
        <v>579.82000000000005</v>
      </c>
      <c r="K686" s="4" t="s">
        <v>6149</v>
      </c>
    </row>
    <row r="687" spans="1:11" hidden="1">
      <c r="A687" s="1" t="s">
        <v>2066</v>
      </c>
      <c r="B687" s="13">
        <v>41830</v>
      </c>
      <c r="C687" s="1" t="s">
        <v>49</v>
      </c>
      <c r="D687" s="1">
        <v>2</v>
      </c>
      <c r="E687" s="1" t="s">
        <v>16643</v>
      </c>
      <c r="F687" s="1" t="s">
        <v>18</v>
      </c>
      <c r="G687" s="1" t="s">
        <v>3</v>
      </c>
      <c r="H687" s="1" t="s">
        <v>16165</v>
      </c>
      <c r="I687" s="28">
        <f t="shared" si="10"/>
        <v>280</v>
      </c>
      <c r="J687" s="1">
        <v>44.8</v>
      </c>
      <c r="K687" s="4" t="s">
        <v>6149</v>
      </c>
    </row>
    <row r="688" spans="1:11" hidden="1">
      <c r="A688" t="s">
        <v>2066</v>
      </c>
      <c r="B688" s="3">
        <v>41830</v>
      </c>
      <c r="C688" t="s">
        <v>49</v>
      </c>
      <c r="D688">
        <v>2</v>
      </c>
      <c r="E688" t="s">
        <v>16643</v>
      </c>
      <c r="F688" t="s">
        <v>18</v>
      </c>
      <c r="G688" t="s">
        <v>3</v>
      </c>
      <c r="H688" t="s">
        <v>16165</v>
      </c>
      <c r="I688" s="28">
        <f t="shared" si="10"/>
        <v>280</v>
      </c>
      <c r="J688">
        <v>44.8</v>
      </c>
      <c r="K688" s="4" t="s">
        <v>6149</v>
      </c>
    </row>
    <row r="689" spans="1:11" hidden="1">
      <c r="A689" t="s">
        <v>2066</v>
      </c>
      <c r="B689" s="3">
        <v>41830</v>
      </c>
      <c r="C689" t="s">
        <v>49</v>
      </c>
      <c r="D689">
        <v>2</v>
      </c>
      <c r="E689" t="s">
        <v>16643</v>
      </c>
      <c r="F689" t="s">
        <v>18</v>
      </c>
      <c r="G689" t="s">
        <v>3</v>
      </c>
      <c r="H689" t="s">
        <v>16165</v>
      </c>
      <c r="I689" s="28">
        <f t="shared" si="10"/>
        <v>-280</v>
      </c>
      <c r="J689">
        <v>-44.8</v>
      </c>
      <c r="K689" s="4" t="s">
        <v>6149</v>
      </c>
    </row>
    <row r="690" spans="1:11" hidden="1">
      <c r="A690" s="1" t="s">
        <v>2070</v>
      </c>
      <c r="B690" s="13">
        <v>41830</v>
      </c>
      <c r="C690" s="1" t="s">
        <v>16</v>
      </c>
      <c r="D690" s="1">
        <v>2</v>
      </c>
      <c r="E690" s="1" t="s">
        <v>16644</v>
      </c>
      <c r="F690" s="1" t="s">
        <v>18</v>
      </c>
      <c r="G690" s="1" t="s">
        <v>0</v>
      </c>
      <c r="H690" s="1" t="s">
        <v>14501</v>
      </c>
      <c r="I690" s="28">
        <f t="shared" si="10"/>
        <v>210.4375</v>
      </c>
      <c r="J690" s="1">
        <v>33.67</v>
      </c>
      <c r="K690" s="4" t="s">
        <v>6149</v>
      </c>
    </row>
    <row r="691" spans="1:11" hidden="1">
      <c r="A691" t="s">
        <v>2070</v>
      </c>
      <c r="B691" s="3">
        <v>41830</v>
      </c>
      <c r="C691" t="s">
        <v>16</v>
      </c>
      <c r="D691">
        <v>2</v>
      </c>
      <c r="E691" t="s">
        <v>16644</v>
      </c>
      <c r="F691" t="s">
        <v>18</v>
      </c>
      <c r="G691" t="s">
        <v>0</v>
      </c>
      <c r="H691" t="s">
        <v>14501</v>
      </c>
      <c r="I691" s="28">
        <f t="shared" si="10"/>
        <v>210.4375</v>
      </c>
      <c r="J691">
        <v>33.67</v>
      </c>
      <c r="K691" s="4" t="s">
        <v>6149</v>
      </c>
    </row>
    <row r="692" spans="1:11" hidden="1">
      <c r="A692" t="s">
        <v>2070</v>
      </c>
      <c r="B692" s="3">
        <v>41830</v>
      </c>
      <c r="C692" t="s">
        <v>16</v>
      </c>
      <c r="D692">
        <v>2</v>
      </c>
      <c r="E692" t="s">
        <v>16644</v>
      </c>
      <c r="F692" t="s">
        <v>18</v>
      </c>
      <c r="G692" t="s">
        <v>0</v>
      </c>
      <c r="H692" t="s">
        <v>14501</v>
      </c>
      <c r="I692" s="28">
        <f t="shared" si="10"/>
        <v>-210.4375</v>
      </c>
      <c r="J692">
        <v>-33.67</v>
      </c>
      <c r="K692" s="4" t="s">
        <v>6149</v>
      </c>
    </row>
    <row r="693" spans="1:11" hidden="1">
      <c r="A693" t="s">
        <v>450</v>
      </c>
      <c r="B693" s="3">
        <v>41830</v>
      </c>
      <c r="C693" t="s">
        <v>17471</v>
      </c>
      <c r="D693">
        <v>2</v>
      </c>
      <c r="E693" t="s">
        <v>17472</v>
      </c>
      <c r="F693" t="s">
        <v>26</v>
      </c>
      <c r="G693" t="s">
        <v>13</v>
      </c>
      <c r="H693" t="s">
        <v>16225</v>
      </c>
      <c r="I693" s="28">
        <f t="shared" si="10"/>
        <v>3284.5</v>
      </c>
      <c r="J693">
        <v>525.52</v>
      </c>
      <c r="K693" s="4" t="s">
        <v>6145</v>
      </c>
    </row>
    <row r="694" spans="1:11" hidden="1">
      <c r="A694" t="s">
        <v>2074</v>
      </c>
      <c r="B694" s="3">
        <v>41830</v>
      </c>
      <c r="C694" t="s">
        <v>17473</v>
      </c>
      <c r="D694">
        <v>2</v>
      </c>
      <c r="E694" t="s">
        <v>17474</v>
      </c>
      <c r="F694" t="s">
        <v>26</v>
      </c>
      <c r="G694" t="s">
        <v>13</v>
      </c>
      <c r="H694" t="s">
        <v>17475</v>
      </c>
      <c r="I694" s="28">
        <f t="shared" si="10"/>
        <v>3267.25</v>
      </c>
      <c r="J694">
        <v>522.76</v>
      </c>
      <c r="K694" s="4" t="s">
        <v>6145</v>
      </c>
    </row>
    <row r="695" spans="1:11" hidden="1">
      <c r="A695" s="1" t="s">
        <v>2077</v>
      </c>
      <c r="B695" s="13">
        <v>41830</v>
      </c>
      <c r="C695" s="1" t="s">
        <v>6757</v>
      </c>
      <c r="D695" s="1">
        <v>2</v>
      </c>
      <c r="E695" s="1" t="s">
        <v>16645</v>
      </c>
      <c r="F695" s="1" t="s">
        <v>18</v>
      </c>
      <c r="G695" s="1" t="s">
        <v>0</v>
      </c>
      <c r="H695" s="1" t="s">
        <v>14501</v>
      </c>
      <c r="I695" s="28">
        <f t="shared" si="10"/>
        <v>212.4375</v>
      </c>
      <c r="J695" s="1">
        <v>33.99</v>
      </c>
      <c r="K695" s="4" t="s">
        <v>6149</v>
      </c>
    </row>
    <row r="696" spans="1:11" hidden="1">
      <c r="A696" t="s">
        <v>2077</v>
      </c>
      <c r="B696" s="3">
        <v>41830</v>
      </c>
      <c r="C696" t="s">
        <v>6757</v>
      </c>
      <c r="D696">
        <v>2</v>
      </c>
      <c r="E696" t="s">
        <v>16645</v>
      </c>
      <c r="F696" t="s">
        <v>18</v>
      </c>
      <c r="G696" t="s">
        <v>0</v>
      </c>
      <c r="H696" t="s">
        <v>14501</v>
      </c>
      <c r="I696" s="28">
        <f t="shared" si="10"/>
        <v>319.1875</v>
      </c>
      <c r="J696">
        <v>51.07</v>
      </c>
      <c r="K696" s="4" t="s">
        <v>6149</v>
      </c>
    </row>
    <row r="697" spans="1:11" hidden="1">
      <c r="A697" t="s">
        <v>2077</v>
      </c>
      <c r="B697" s="3">
        <v>41830</v>
      </c>
      <c r="C697" t="s">
        <v>6757</v>
      </c>
      <c r="D697">
        <v>2</v>
      </c>
      <c r="E697" t="s">
        <v>16645</v>
      </c>
      <c r="F697" t="s">
        <v>18</v>
      </c>
      <c r="G697" t="s">
        <v>0</v>
      </c>
      <c r="H697" t="s">
        <v>14501</v>
      </c>
      <c r="I697" s="28">
        <f t="shared" si="10"/>
        <v>-212.4375</v>
      </c>
      <c r="J697">
        <v>-33.99</v>
      </c>
      <c r="K697" s="4" t="s">
        <v>6149</v>
      </c>
    </row>
    <row r="698" spans="1:11" hidden="1">
      <c r="A698" s="1" t="s">
        <v>2081</v>
      </c>
      <c r="B698" s="13">
        <v>41830</v>
      </c>
      <c r="C698" s="1" t="s">
        <v>6757</v>
      </c>
      <c r="D698" s="1">
        <v>2</v>
      </c>
      <c r="E698" s="1" t="s">
        <v>16646</v>
      </c>
      <c r="F698" s="1" t="s">
        <v>18</v>
      </c>
      <c r="G698" s="1" t="s">
        <v>0</v>
      </c>
      <c r="H698" s="1" t="s">
        <v>14501</v>
      </c>
      <c r="I698" s="28">
        <f t="shared" si="10"/>
        <v>212.4375</v>
      </c>
      <c r="J698" s="1">
        <v>33.99</v>
      </c>
      <c r="K698" s="4" t="s">
        <v>6149</v>
      </c>
    </row>
    <row r="699" spans="1:11" hidden="1">
      <c r="A699" t="s">
        <v>2081</v>
      </c>
      <c r="B699" s="3">
        <v>41830</v>
      </c>
      <c r="C699" t="s">
        <v>6757</v>
      </c>
      <c r="D699">
        <v>2</v>
      </c>
      <c r="E699" t="s">
        <v>16646</v>
      </c>
      <c r="F699" t="s">
        <v>18</v>
      </c>
      <c r="G699" t="s">
        <v>0</v>
      </c>
      <c r="H699" t="s">
        <v>14501</v>
      </c>
      <c r="I699" s="28">
        <f t="shared" si="10"/>
        <v>319.1875</v>
      </c>
      <c r="J699">
        <v>51.07</v>
      </c>
      <c r="K699" s="4" t="s">
        <v>6149</v>
      </c>
    </row>
    <row r="700" spans="1:11" hidden="1">
      <c r="A700" t="s">
        <v>2081</v>
      </c>
      <c r="B700" s="3">
        <v>41830</v>
      </c>
      <c r="C700" t="s">
        <v>6757</v>
      </c>
      <c r="D700">
        <v>2</v>
      </c>
      <c r="E700" t="s">
        <v>16646</v>
      </c>
      <c r="F700" t="s">
        <v>18</v>
      </c>
      <c r="G700" t="s">
        <v>0</v>
      </c>
      <c r="H700" t="s">
        <v>14501</v>
      </c>
      <c r="I700" s="28">
        <f t="shared" si="10"/>
        <v>-212.4375</v>
      </c>
      <c r="J700">
        <v>-33.99</v>
      </c>
      <c r="K700" s="4" t="s">
        <v>6149</v>
      </c>
    </row>
    <row r="701" spans="1:11" hidden="1">
      <c r="A701" t="s">
        <v>2083</v>
      </c>
      <c r="B701" s="3">
        <v>41830</v>
      </c>
      <c r="C701" t="s">
        <v>17476</v>
      </c>
      <c r="D701">
        <v>2</v>
      </c>
      <c r="E701" t="s">
        <v>17477</v>
      </c>
      <c r="F701" t="s">
        <v>26</v>
      </c>
      <c r="G701" t="s">
        <v>13</v>
      </c>
      <c r="H701" t="s">
        <v>17478</v>
      </c>
      <c r="I701" s="28">
        <f t="shared" si="10"/>
        <v>853.43750000000011</v>
      </c>
      <c r="J701">
        <v>136.55000000000001</v>
      </c>
      <c r="K701" s="4" t="s">
        <v>6145</v>
      </c>
    </row>
    <row r="702" spans="1:11" hidden="1">
      <c r="A702" t="s">
        <v>2087</v>
      </c>
      <c r="B702" s="3">
        <v>41830</v>
      </c>
      <c r="C702" t="s">
        <v>17479</v>
      </c>
      <c r="D702">
        <v>2</v>
      </c>
      <c r="E702" t="s">
        <v>17480</v>
      </c>
      <c r="F702" t="s">
        <v>26</v>
      </c>
      <c r="G702" t="s">
        <v>13</v>
      </c>
      <c r="H702" t="s">
        <v>6097</v>
      </c>
      <c r="I702" s="28">
        <f t="shared" si="10"/>
        <v>1042.625</v>
      </c>
      <c r="J702">
        <v>166.82</v>
      </c>
      <c r="K702" s="4" t="s">
        <v>6145</v>
      </c>
    </row>
    <row r="703" spans="1:11" hidden="1">
      <c r="A703" t="s">
        <v>2090</v>
      </c>
      <c r="B703" s="3">
        <v>41830</v>
      </c>
      <c r="C703" t="s">
        <v>17481</v>
      </c>
      <c r="D703">
        <v>2</v>
      </c>
      <c r="E703" t="s">
        <v>17482</v>
      </c>
      <c r="F703" t="s">
        <v>26</v>
      </c>
      <c r="G703" t="s">
        <v>13</v>
      </c>
      <c r="H703" t="s">
        <v>12775</v>
      </c>
      <c r="I703" s="28">
        <f t="shared" si="10"/>
        <v>172.4375</v>
      </c>
      <c r="J703">
        <v>27.59</v>
      </c>
      <c r="K703" s="4" t="s">
        <v>6145</v>
      </c>
    </row>
    <row r="704" spans="1:11" hidden="1">
      <c r="A704" t="s">
        <v>2094</v>
      </c>
      <c r="B704" s="3">
        <v>41830</v>
      </c>
      <c r="C704" t="s">
        <v>17483</v>
      </c>
      <c r="D704">
        <v>2</v>
      </c>
      <c r="E704" t="s">
        <v>17484</v>
      </c>
      <c r="F704" t="s">
        <v>26</v>
      </c>
      <c r="G704" t="s">
        <v>13</v>
      </c>
      <c r="H704" t="s">
        <v>17485</v>
      </c>
      <c r="I704" s="28">
        <f t="shared" si="10"/>
        <v>1534.5</v>
      </c>
      <c r="J704">
        <v>245.52</v>
      </c>
      <c r="K704" s="4" t="s">
        <v>6145</v>
      </c>
    </row>
    <row r="705" spans="1:11" hidden="1">
      <c r="A705" t="s">
        <v>2098</v>
      </c>
      <c r="B705" s="3">
        <v>41830</v>
      </c>
      <c r="C705" t="s">
        <v>17486</v>
      </c>
      <c r="D705">
        <v>2</v>
      </c>
      <c r="E705" t="s">
        <v>17487</v>
      </c>
      <c r="F705" t="s">
        <v>26</v>
      </c>
      <c r="G705" t="s">
        <v>13</v>
      </c>
      <c r="H705" t="s">
        <v>2671</v>
      </c>
      <c r="I705" s="28">
        <f t="shared" si="10"/>
        <v>2525.875</v>
      </c>
      <c r="J705">
        <v>404.14</v>
      </c>
      <c r="K705" s="4" t="s">
        <v>6145</v>
      </c>
    </row>
    <row r="706" spans="1:11" hidden="1">
      <c r="A706" t="s">
        <v>2101</v>
      </c>
      <c r="B706" s="3">
        <v>41830</v>
      </c>
      <c r="C706" t="s">
        <v>17488</v>
      </c>
      <c r="D706">
        <v>2</v>
      </c>
      <c r="E706" t="s">
        <v>17489</v>
      </c>
      <c r="F706" t="s">
        <v>26</v>
      </c>
      <c r="G706" t="s">
        <v>13</v>
      </c>
      <c r="H706" t="s">
        <v>13012</v>
      </c>
      <c r="I706" s="28">
        <f t="shared" si="10"/>
        <v>3198.25</v>
      </c>
      <c r="J706">
        <v>511.72</v>
      </c>
      <c r="K706" s="4" t="s">
        <v>6145</v>
      </c>
    </row>
    <row r="707" spans="1:11" hidden="1">
      <c r="A707" t="s">
        <v>477</v>
      </c>
      <c r="B707" s="3">
        <v>41830</v>
      </c>
      <c r="C707" t="s">
        <v>16950</v>
      </c>
      <c r="D707">
        <v>2</v>
      </c>
      <c r="E707" t="s">
        <v>17490</v>
      </c>
      <c r="F707" t="s">
        <v>26</v>
      </c>
      <c r="G707" t="s">
        <v>13</v>
      </c>
      <c r="H707" t="s">
        <v>16952</v>
      </c>
      <c r="I707" s="28">
        <f t="shared" si="10"/>
        <v>4434.6875</v>
      </c>
      <c r="J707">
        <v>709.55</v>
      </c>
      <c r="K707" s="4" t="s">
        <v>6145</v>
      </c>
    </row>
    <row r="708" spans="1:11" hidden="1">
      <c r="A708" t="s">
        <v>2128</v>
      </c>
      <c r="B708" s="3">
        <v>41830</v>
      </c>
      <c r="C708" t="s">
        <v>1497</v>
      </c>
      <c r="D708">
        <v>2</v>
      </c>
      <c r="E708" t="s">
        <v>17491</v>
      </c>
      <c r="F708" t="s">
        <v>18</v>
      </c>
      <c r="G708" t="s">
        <v>3</v>
      </c>
      <c r="H708" t="s">
        <v>3046</v>
      </c>
      <c r="I708" s="28">
        <f t="shared" si="10"/>
        <v>2804.8125</v>
      </c>
      <c r="J708">
        <v>448.77</v>
      </c>
      <c r="K708" s="4" t="s">
        <v>6149</v>
      </c>
    </row>
    <row r="709" spans="1:11" hidden="1">
      <c r="A709" t="s">
        <v>2131</v>
      </c>
      <c r="B709" s="3">
        <v>41830</v>
      </c>
      <c r="C709" t="s">
        <v>17492</v>
      </c>
      <c r="D709">
        <v>2</v>
      </c>
      <c r="E709" t="s">
        <v>17493</v>
      </c>
      <c r="F709" t="s">
        <v>26</v>
      </c>
      <c r="G709" t="s">
        <v>13</v>
      </c>
      <c r="H709" t="s">
        <v>10107</v>
      </c>
      <c r="I709" s="28">
        <f t="shared" si="10"/>
        <v>3413.8125</v>
      </c>
      <c r="J709">
        <v>546.21</v>
      </c>
      <c r="K709" s="4" t="s">
        <v>6145</v>
      </c>
    </row>
    <row r="710" spans="1:11" hidden="1">
      <c r="A710" t="s">
        <v>2134</v>
      </c>
      <c r="B710" s="3">
        <v>41830</v>
      </c>
      <c r="C710" t="s">
        <v>17494</v>
      </c>
      <c r="D710">
        <v>2</v>
      </c>
      <c r="E710" t="s">
        <v>17495</v>
      </c>
      <c r="F710" t="s">
        <v>26</v>
      </c>
      <c r="G710" t="s">
        <v>13</v>
      </c>
      <c r="H710" t="s">
        <v>5608</v>
      </c>
      <c r="I710" s="28">
        <f t="shared" si="10"/>
        <v>853.43750000000011</v>
      </c>
      <c r="J710">
        <v>136.55000000000001</v>
      </c>
      <c r="K710" s="4" t="s">
        <v>6145</v>
      </c>
    </row>
    <row r="711" spans="1:11" hidden="1">
      <c r="A711" t="s">
        <v>478</v>
      </c>
      <c r="B711" s="3">
        <v>41830</v>
      </c>
      <c r="C711" t="s">
        <v>17496</v>
      </c>
      <c r="D711">
        <v>2</v>
      </c>
      <c r="E711" t="s">
        <v>17497</v>
      </c>
      <c r="F711" t="s">
        <v>26</v>
      </c>
      <c r="G711" t="s">
        <v>13</v>
      </c>
      <c r="H711" t="s">
        <v>10036</v>
      </c>
      <c r="I711" s="28">
        <f t="shared" si="10"/>
        <v>1534.5</v>
      </c>
      <c r="J711">
        <v>245.52</v>
      </c>
      <c r="K711" s="4" t="s">
        <v>6145</v>
      </c>
    </row>
    <row r="712" spans="1:11" hidden="1">
      <c r="A712" t="s">
        <v>481</v>
      </c>
      <c r="B712" s="3">
        <v>41831</v>
      </c>
      <c r="C712" t="s">
        <v>17498</v>
      </c>
      <c r="D712">
        <v>2</v>
      </c>
      <c r="E712" t="s">
        <v>17499</v>
      </c>
      <c r="F712" t="s">
        <v>26</v>
      </c>
      <c r="G712" t="s">
        <v>13</v>
      </c>
      <c r="H712" t="s">
        <v>2930</v>
      </c>
      <c r="I712" s="28">
        <f t="shared" si="10"/>
        <v>2525.875</v>
      </c>
      <c r="J712">
        <v>404.14</v>
      </c>
      <c r="K712" s="4" t="s">
        <v>6145</v>
      </c>
    </row>
    <row r="713" spans="1:11" hidden="1">
      <c r="A713" t="s">
        <v>2142</v>
      </c>
      <c r="B713" s="3">
        <v>41831</v>
      </c>
      <c r="C713" t="s">
        <v>17500</v>
      </c>
      <c r="D713">
        <v>2</v>
      </c>
      <c r="E713" t="s">
        <v>17501</v>
      </c>
      <c r="F713" t="s">
        <v>26</v>
      </c>
      <c r="G713" t="s">
        <v>13</v>
      </c>
      <c r="H713" t="s">
        <v>3833</v>
      </c>
      <c r="I713" s="28">
        <f t="shared" si="10"/>
        <v>853.43750000000011</v>
      </c>
      <c r="J713">
        <v>136.55000000000001</v>
      </c>
      <c r="K713" s="4" t="s">
        <v>6145</v>
      </c>
    </row>
    <row r="714" spans="1:11" hidden="1">
      <c r="A714" s="1" t="s">
        <v>2150</v>
      </c>
      <c r="B714" s="13">
        <v>41831</v>
      </c>
      <c r="C714" s="1" t="s">
        <v>16</v>
      </c>
      <c r="D714" s="1">
        <v>2</v>
      </c>
      <c r="E714" s="1" t="s">
        <v>16647</v>
      </c>
      <c r="F714" s="1" t="s">
        <v>18</v>
      </c>
      <c r="G714" s="1" t="s">
        <v>3</v>
      </c>
      <c r="H714" s="1" t="s">
        <v>16648</v>
      </c>
      <c r="I714" s="28">
        <f t="shared" ref="I714:I777" si="11">J714*100/16</f>
        <v>9722.4375</v>
      </c>
      <c r="J714" s="14">
        <v>1555.59</v>
      </c>
      <c r="K714" s="4" t="s">
        <v>6149</v>
      </c>
    </row>
    <row r="715" spans="1:11" hidden="1">
      <c r="A715" t="s">
        <v>2150</v>
      </c>
      <c r="B715" s="3">
        <v>41831</v>
      </c>
      <c r="C715" t="s">
        <v>16</v>
      </c>
      <c r="D715">
        <v>2</v>
      </c>
      <c r="E715" t="s">
        <v>16647</v>
      </c>
      <c r="F715" t="s">
        <v>18</v>
      </c>
      <c r="G715" t="s">
        <v>3</v>
      </c>
      <c r="H715" t="s">
        <v>16648</v>
      </c>
      <c r="I715" s="28">
        <f t="shared" si="11"/>
        <v>9723.25</v>
      </c>
      <c r="J715" s="4">
        <v>1555.72</v>
      </c>
      <c r="K715" s="4" t="s">
        <v>6149</v>
      </c>
    </row>
    <row r="716" spans="1:11" hidden="1">
      <c r="A716" t="s">
        <v>2150</v>
      </c>
      <c r="B716" s="3">
        <v>41831</v>
      </c>
      <c r="C716" t="s">
        <v>16</v>
      </c>
      <c r="D716">
        <v>2</v>
      </c>
      <c r="E716" t="s">
        <v>16647</v>
      </c>
      <c r="F716" t="s">
        <v>18</v>
      </c>
      <c r="G716" t="s">
        <v>3</v>
      </c>
      <c r="H716" t="s">
        <v>16648</v>
      </c>
      <c r="I716" s="28">
        <f t="shared" si="11"/>
        <v>-9722.4375</v>
      </c>
      <c r="J716" s="4">
        <v>-1555.59</v>
      </c>
      <c r="K716" s="4" t="s">
        <v>6149</v>
      </c>
    </row>
    <row r="717" spans="1:11" hidden="1">
      <c r="A717" t="s">
        <v>2152</v>
      </c>
      <c r="B717" s="3">
        <v>41831</v>
      </c>
      <c r="C717" t="s">
        <v>16654</v>
      </c>
      <c r="D717">
        <v>2</v>
      </c>
      <c r="E717" t="s">
        <v>17502</v>
      </c>
      <c r="F717" t="s">
        <v>26</v>
      </c>
      <c r="G717" t="s">
        <v>13</v>
      </c>
      <c r="H717" t="s">
        <v>458</v>
      </c>
      <c r="I717" s="28">
        <f t="shared" si="11"/>
        <v>853.43750000000011</v>
      </c>
      <c r="J717">
        <v>136.55000000000001</v>
      </c>
      <c r="K717" s="4" t="s">
        <v>6145</v>
      </c>
    </row>
    <row r="718" spans="1:11" hidden="1">
      <c r="A718" t="s">
        <v>2155</v>
      </c>
      <c r="B718" s="3">
        <v>41831</v>
      </c>
      <c r="C718" t="s">
        <v>2</v>
      </c>
      <c r="D718">
        <v>2</v>
      </c>
      <c r="E718" t="s">
        <v>17503</v>
      </c>
      <c r="F718" t="s">
        <v>18</v>
      </c>
      <c r="G718" t="s">
        <v>3</v>
      </c>
      <c r="H718" t="s">
        <v>17504</v>
      </c>
      <c r="I718" s="28">
        <f t="shared" si="11"/>
        <v>111.1875</v>
      </c>
      <c r="J718">
        <v>17.79</v>
      </c>
      <c r="K718" s="4" t="s">
        <v>6149</v>
      </c>
    </row>
    <row r="719" spans="1:11" hidden="1">
      <c r="A719" t="s">
        <v>2159</v>
      </c>
      <c r="B719" s="3">
        <v>41831</v>
      </c>
      <c r="C719" t="s">
        <v>17505</v>
      </c>
      <c r="D719">
        <v>2</v>
      </c>
      <c r="E719" t="s">
        <v>17506</v>
      </c>
      <c r="F719" t="s">
        <v>26</v>
      </c>
      <c r="G719" t="s">
        <v>13</v>
      </c>
      <c r="H719" t="s">
        <v>6919</v>
      </c>
      <c r="I719" s="28">
        <f t="shared" si="11"/>
        <v>853.43750000000011</v>
      </c>
      <c r="J719">
        <v>136.55000000000001</v>
      </c>
      <c r="K719" s="4" t="s">
        <v>6145</v>
      </c>
    </row>
    <row r="720" spans="1:11" hidden="1">
      <c r="A720" t="s">
        <v>2166</v>
      </c>
      <c r="B720" s="3">
        <v>41831</v>
      </c>
      <c r="C720" t="s">
        <v>17507</v>
      </c>
      <c r="D720">
        <v>2</v>
      </c>
      <c r="E720" t="s">
        <v>17508</v>
      </c>
      <c r="F720" t="s">
        <v>26</v>
      </c>
      <c r="G720" t="s">
        <v>13</v>
      </c>
      <c r="H720" t="s">
        <v>8208</v>
      </c>
      <c r="I720" s="28">
        <f t="shared" si="11"/>
        <v>3284.5</v>
      </c>
      <c r="J720">
        <v>525.52</v>
      </c>
      <c r="K720" s="4" t="s">
        <v>6145</v>
      </c>
    </row>
    <row r="721" spans="1:11" hidden="1">
      <c r="A721" t="s">
        <v>2170</v>
      </c>
      <c r="B721" s="3">
        <v>41831</v>
      </c>
      <c r="C721" t="s">
        <v>17509</v>
      </c>
      <c r="D721">
        <v>2</v>
      </c>
      <c r="E721" t="s">
        <v>17510</v>
      </c>
      <c r="F721" t="s">
        <v>26</v>
      </c>
      <c r="G721" t="s">
        <v>13</v>
      </c>
      <c r="H721" t="s">
        <v>27</v>
      </c>
      <c r="I721" s="28">
        <f t="shared" si="11"/>
        <v>853.43750000000011</v>
      </c>
      <c r="J721">
        <v>136.55000000000001</v>
      </c>
      <c r="K721" s="4" t="s">
        <v>6145</v>
      </c>
    </row>
    <row r="722" spans="1:11" hidden="1">
      <c r="A722" t="s">
        <v>2174</v>
      </c>
      <c r="B722" s="3">
        <v>41831</v>
      </c>
      <c r="C722" t="s">
        <v>17511</v>
      </c>
      <c r="D722">
        <v>2</v>
      </c>
      <c r="E722" t="s">
        <v>17512</v>
      </c>
      <c r="F722" t="s">
        <v>26</v>
      </c>
      <c r="G722" t="s">
        <v>13</v>
      </c>
      <c r="H722" t="s">
        <v>17513</v>
      </c>
      <c r="I722" s="28">
        <f t="shared" si="11"/>
        <v>853.43750000000011</v>
      </c>
      <c r="J722">
        <v>136.55000000000001</v>
      </c>
      <c r="K722" s="4" t="s">
        <v>6145</v>
      </c>
    </row>
    <row r="723" spans="1:11" hidden="1">
      <c r="A723" t="s">
        <v>2178</v>
      </c>
      <c r="B723" s="3">
        <v>41831</v>
      </c>
      <c r="C723" t="s">
        <v>17514</v>
      </c>
      <c r="D723">
        <v>2</v>
      </c>
      <c r="E723" t="s">
        <v>17515</v>
      </c>
      <c r="F723" t="s">
        <v>26</v>
      </c>
      <c r="G723" t="s">
        <v>13</v>
      </c>
      <c r="H723" t="s">
        <v>4813</v>
      </c>
      <c r="I723" s="28">
        <f t="shared" si="11"/>
        <v>3413.8125</v>
      </c>
      <c r="J723">
        <v>546.21</v>
      </c>
      <c r="K723" s="4" t="s">
        <v>6145</v>
      </c>
    </row>
    <row r="724" spans="1:11" hidden="1">
      <c r="A724" t="s">
        <v>2182</v>
      </c>
      <c r="B724" s="3">
        <v>41831</v>
      </c>
      <c r="C724" t="s">
        <v>17516</v>
      </c>
      <c r="D724">
        <v>2</v>
      </c>
      <c r="E724" t="s">
        <v>17517</v>
      </c>
      <c r="F724" t="s">
        <v>26</v>
      </c>
      <c r="G724" t="s">
        <v>13</v>
      </c>
      <c r="H724" t="s">
        <v>16648</v>
      </c>
      <c r="I724" s="28">
        <f t="shared" si="11"/>
        <v>172.4375</v>
      </c>
      <c r="J724">
        <v>27.59</v>
      </c>
      <c r="K724" s="4" t="s">
        <v>6145</v>
      </c>
    </row>
    <row r="725" spans="1:11" hidden="1">
      <c r="A725" t="s">
        <v>482</v>
      </c>
      <c r="B725" s="3">
        <v>41831</v>
      </c>
      <c r="C725" t="s">
        <v>17518</v>
      </c>
      <c r="D725">
        <v>2</v>
      </c>
      <c r="E725" t="s">
        <v>17519</v>
      </c>
      <c r="F725" t="s">
        <v>26</v>
      </c>
      <c r="G725" t="s">
        <v>13</v>
      </c>
      <c r="H725" t="s">
        <v>17520</v>
      </c>
      <c r="I725" s="28">
        <f t="shared" si="11"/>
        <v>853.43750000000011</v>
      </c>
      <c r="J725">
        <v>136.55000000000001</v>
      </c>
      <c r="K725" s="4" t="s">
        <v>6145</v>
      </c>
    </row>
    <row r="726" spans="1:11" hidden="1">
      <c r="A726" t="s">
        <v>484</v>
      </c>
      <c r="B726" s="3">
        <v>41831</v>
      </c>
      <c r="C726" t="s">
        <v>17521</v>
      </c>
      <c r="D726">
        <v>2</v>
      </c>
      <c r="E726" t="s">
        <v>17522</v>
      </c>
      <c r="F726" t="s">
        <v>26</v>
      </c>
      <c r="G726" t="s">
        <v>13</v>
      </c>
      <c r="H726" t="s">
        <v>17523</v>
      </c>
      <c r="I726" s="28">
        <f t="shared" si="11"/>
        <v>853.43750000000011</v>
      </c>
      <c r="J726">
        <v>136.55000000000001</v>
      </c>
      <c r="K726" s="4" t="s">
        <v>6145</v>
      </c>
    </row>
    <row r="727" spans="1:11" hidden="1">
      <c r="A727" t="s">
        <v>487</v>
      </c>
      <c r="B727" s="3">
        <v>41831</v>
      </c>
      <c r="C727" t="s">
        <v>1297</v>
      </c>
      <c r="D727">
        <v>2</v>
      </c>
      <c r="E727" t="s">
        <v>17524</v>
      </c>
      <c r="F727" t="s">
        <v>18</v>
      </c>
      <c r="G727" t="s">
        <v>3</v>
      </c>
      <c r="H727" t="s">
        <v>6640</v>
      </c>
      <c r="I727" s="28">
        <f t="shared" si="11"/>
        <v>1350</v>
      </c>
      <c r="J727">
        <v>216</v>
      </c>
      <c r="K727" s="4" t="s">
        <v>6149</v>
      </c>
    </row>
    <row r="728" spans="1:11" hidden="1">
      <c r="A728" t="s">
        <v>5247</v>
      </c>
      <c r="B728" s="3">
        <v>41831</v>
      </c>
      <c r="C728" t="s">
        <v>17525</v>
      </c>
      <c r="D728">
        <v>2</v>
      </c>
      <c r="E728" t="s">
        <v>17526</v>
      </c>
      <c r="F728" t="s">
        <v>26</v>
      </c>
      <c r="G728" t="s">
        <v>13</v>
      </c>
      <c r="H728" t="s">
        <v>17527</v>
      </c>
      <c r="I728" s="28">
        <f t="shared" si="11"/>
        <v>1534.5</v>
      </c>
      <c r="J728">
        <v>245.52</v>
      </c>
      <c r="K728" s="4" t="s">
        <v>6145</v>
      </c>
    </row>
    <row r="729" spans="1:11" hidden="1">
      <c r="A729" t="s">
        <v>489</v>
      </c>
      <c r="B729" s="3">
        <v>41831</v>
      </c>
      <c r="C729" t="s">
        <v>17528</v>
      </c>
      <c r="D729">
        <v>2</v>
      </c>
      <c r="E729" t="s">
        <v>17529</v>
      </c>
      <c r="F729" t="s">
        <v>26</v>
      </c>
      <c r="G729" t="s">
        <v>13</v>
      </c>
      <c r="H729" t="s">
        <v>5217</v>
      </c>
      <c r="I729" s="28">
        <f t="shared" si="11"/>
        <v>2525.875</v>
      </c>
      <c r="J729">
        <v>404.14</v>
      </c>
      <c r="K729" s="4" t="s">
        <v>6145</v>
      </c>
    </row>
    <row r="730" spans="1:11" hidden="1">
      <c r="A730" t="s">
        <v>491</v>
      </c>
      <c r="B730" s="3">
        <v>41831</v>
      </c>
      <c r="C730" t="s">
        <v>2</v>
      </c>
      <c r="D730">
        <v>2</v>
      </c>
      <c r="E730" t="s">
        <v>17530</v>
      </c>
      <c r="F730" t="s">
        <v>18</v>
      </c>
      <c r="G730" t="s">
        <v>3</v>
      </c>
      <c r="H730" t="s">
        <v>4853</v>
      </c>
      <c r="I730" s="28">
        <f t="shared" si="11"/>
        <v>268.5</v>
      </c>
      <c r="J730">
        <v>42.96</v>
      </c>
      <c r="K730" s="4" t="s">
        <v>6149</v>
      </c>
    </row>
    <row r="731" spans="1:11" hidden="1">
      <c r="A731" t="s">
        <v>2190</v>
      </c>
      <c r="B731" s="3">
        <v>41831</v>
      </c>
      <c r="C731" t="s">
        <v>17531</v>
      </c>
      <c r="D731">
        <v>2</v>
      </c>
      <c r="E731" t="s">
        <v>17532</v>
      </c>
      <c r="F731" t="s">
        <v>26</v>
      </c>
      <c r="G731" t="s">
        <v>13</v>
      </c>
      <c r="H731" t="s">
        <v>2261</v>
      </c>
      <c r="I731" s="28">
        <f t="shared" si="11"/>
        <v>5241.375</v>
      </c>
      <c r="J731">
        <v>838.62</v>
      </c>
      <c r="K731" s="4" t="s">
        <v>6145</v>
      </c>
    </row>
    <row r="732" spans="1:11" hidden="1">
      <c r="A732" t="s">
        <v>2194</v>
      </c>
      <c r="B732" s="3">
        <v>41831</v>
      </c>
      <c r="C732" t="s">
        <v>17533</v>
      </c>
      <c r="D732">
        <v>2</v>
      </c>
      <c r="E732" t="s">
        <v>17534</v>
      </c>
      <c r="F732" t="s">
        <v>26</v>
      </c>
      <c r="G732" t="s">
        <v>13</v>
      </c>
      <c r="H732" t="s">
        <v>3592</v>
      </c>
      <c r="I732" s="28">
        <f t="shared" si="11"/>
        <v>853.43750000000011</v>
      </c>
      <c r="J732">
        <v>136.55000000000001</v>
      </c>
      <c r="K732" s="4" t="s">
        <v>6145</v>
      </c>
    </row>
    <row r="733" spans="1:11" hidden="1">
      <c r="A733" t="s">
        <v>492</v>
      </c>
      <c r="B733" s="3">
        <v>41831</v>
      </c>
      <c r="C733" t="s">
        <v>17535</v>
      </c>
      <c r="D733">
        <v>2</v>
      </c>
      <c r="E733" t="s">
        <v>17536</v>
      </c>
      <c r="F733" t="s">
        <v>26</v>
      </c>
      <c r="G733" t="s">
        <v>13</v>
      </c>
      <c r="H733" t="s">
        <v>5945</v>
      </c>
      <c r="I733" s="28">
        <f t="shared" si="11"/>
        <v>1534.5</v>
      </c>
      <c r="J733">
        <v>245.52</v>
      </c>
      <c r="K733" s="4" t="s">
        <v>6145</v>
      </c>
    </row>
    <row r="734" spans="1:11" hidden="1">
      <c r="A734" t="s">
        <v>2203</v>
      </c>
      <c r="B734" s="3">
        <v>41831</v>
      </c>
      <c r="C734" t="s">
        <v>17537</v>
      </c>
      <c r="D734">
        <v>2</v>
      </c>
      <c r="E734" t="s">
        <v>17538</v>
      </c>
      <c r="F734" t="s">
        <v>26</v>
      </c>
      <c r="G734" t="s">
        <v>13</v>
      </c>
      <c r="H734" t="s">
        <v>17539</v>
      </c>
      <c r="I734" s="28">
        <f t="shared" si="11"/>
        <v>853.43750000000011</v>
      </c>
      <c r="J734">
        <v>136.55000000000001</v>
      </c>
      <c r="K734" s="4" t="s">
        <v>6145</v>
      </c>
    </row>
    <row r="735" spans="1:11" hidden="1">
      <c r="A735" s="1" t="s">
        <v>2207</v>
      </c>
      <c r="B735" s="13">
        <v>41831</v>
      </c>
      <c r="C735" s="1" t="s">
        <v>16651</v>
      </c>
      <c r="D735" s="1">
        <v>2</v>
      </c>
      <c r="E735" s="1" t="s">
        <v>16652</v>
      </c>
      <c r="F735" s="1" t="s">
        <v>26</v>
      </c>
      <c r="G735" s="1" t="s">
        <v>13</v>
      </c>
      <c r="H735" s="1" t="s">
        <v>14814</v>
      </c>
      <c r="I735" s="28">
        <f t="shared" si="11"/>
        <v>781.625</v>
      </c>
      <c r="J735" s="1">
        <v>125.06</v>
      </c>
      <c r="K735" s="4" t="s">
        <v>6145</v>
      </c>
    </row>
    <row r="736" spans="1:11" hidden="1">
      <c r="A736" t="s">
        <v>2207</v>
      </c>
      <c r="B736" s="3">
        <v>41831</v>
      </c>
      <c r="C736" t="s">
        <v>16651</v>
      </c>
      <c r="D736">
        <v>2</v>
      </c>
      <c r="E736" t="s">
        <v>16652</v>
      </c>
      <c r="F736" t="s">
        <v>26</v>
      </c>
      <c r="G736" t="s">
        <v>13</v>
      </c>
      <c r="H736" t="s">
        <v>14814</v>
      </c>
      <c r="I736" s="28">
        <f t="shared" si="11"/>
        <v>1126.5</v>
      </c>
      <c r="J736">
        <v>180.24</v>
      </c>
      <c r="K736" s="4" t="s">
        <v>6145</v>
      </c>
    </row>
    <row r="737" spans="1:11" hidden="1">
      <c r="A737" t="s">
        <v>2207</v>
      </c>
      <c r="B737" s="3">
        <v>41831</v>
      </c>
      <c r="C737" t="s">
        <v>16651</v>
      </c>
      <c r="D737">
        <v>2</v>
      </c>
      <c r="E737" t="s">
        <v>16652</v>
      </c>
      <c r="F737" t="s">
        <v>26</v>
      </c>
      <c r="G737" t="s">
        <v>13</v>
      </c>
      <c r="H737" t="s">
        <v>14814</v>
      </c>
      <c r="I737" s="28">
        <f t="shared" si="11"/>
        <v>-781.625</v>
      </c>
      <c r="J737">
        <v>-125.06</v>
      </c>
      <c r="K737" s="4" t="s">
        <v>6145</v>
      </c>
    </row>
    <row r="738" spans="1:11" hidden="1">
      <c r="A738" t="s">
        <v>2211</v>
      </c>
      <c r="B738" s="3">
        <v>41831</v>
      </c>
      <c r="C738" t="s">
        <v>17540</v>
      </c>
      <c r="D738">
        <v>2</v>
      </c>
      <c r="E738" t="s">
        <v>17541</v>
      </c>
      <c r="F738" t="s">
        <v>26</v>
      </c>
      <c r="G738" t="s">
        <v>13</v>
      </c>
      <c r="H738" t="s">
        <v>12634</v>
      </c>
      <c r="I738" s="28">
        <f t="shared" si="11"/>
        <v>1379.3125</v>
      </c>
      <c r="J738">
        <v>220.69</v>
      </c>
      <c r="K738" s="4" t="s">
        <v>6145</v>
      </c>
    </row>
    <row r="739" spans="1:11" hidden="1">
      <c r="A739" t="s">
        <v>2214</v>
      </c>
      <c r="B739" s="3">
        <v>41831</v>
      </c>
      <c r="C739" t="s">
        <v>17542</v>
      </c>
      <c r="D739">
        <v>2</v>
      </c>
      <c r="E739" t="s">
        <v>17543</v>
      </c>
      <c r="F739" t="s">
        <v>26</v>
      </c>
      <c r="G739" t="s">
        <v>13</v>
      </c>
      <c r="H739" t="s">
        <v>1534</v>
      </c>
      <c r="I739" s="28">
        <f t="shared" si="11"/>
        <v>3284.5</v>
      </c>
      <c r="J739">
        <v>525.52</v>
      </c>
      <c r="K739" s="4" t="s">
        <v>6145</v>
      </c>
    </row>
    <row r="740" spans="1:11" hidden="1">
      <c r="A740" t="s">
        <v>518</v>
      </c>
      <c r="B740" s="3">
        <v>41831</v>
      </c>
      <c r="C740" t="s">
        <v>17544</v>
      </c>
      <c r="D740">
        <v>2</v>
      </c>
      <c r="E740" t="s">
        <v>17545</v>
      </c>
      <c r="F740" t="s">
        <v>26</v>
      </c>
      <c r="G740" t="s">
        <v>13</v>
      </c>
      <c r="H740" t="s">
        <v>2062</v>
      </c>
      <c r="I740" s="28">
        <f t="shared" si="11"/>
        <v>689.6875</v>
      </c>
      <c r="J740">
        <v>110.35</v>
      </c>
      <c r="K740" s="4" t="s">
        <v>6145</v>
      </c>
    </row>
    <row r="741" spans="1:11" hidden="1">
      <c r="A741" t="s">
        <v>521</v>
      </c>
      <c r="B741" s="3">
        <v>41831</v>
      </c>
      <c r="C741" t="s">
        <v>17546</v>
      </c>
      <c r="D741">
        <v>2</v>
      </c>
      <c r="E741" t="s">
        <v>17547</v>
      </c>
      <c r="F741" t="s">
        <v>26</v>
      </c>
      <c r="G741" t="s">
        <v>13</v>
      </c>
      <c r="H741" t="s">
        <v>1509</v>
      </c>
      <c r="I741" s="28">
        <f t="shared" si="11"/>
        <v>853.43750000000011</v>
      </c>
      <c r="J741">
        <v>136.55000000000001</v>
      </c>
      <c r="K741" s="4" t="s">
        <v>6145</v>
      </c>
    </row>
    <row r="742" spans="1:11" hidden="1">
      <c r="A742" t="s">
        <v>522</v>
      </c>
      <c r="B742" s="3">
        <v>41831</v>
      </c>
      <c r="C742" t="s">
        <v>17548</v>
      </c>
      <c r="D742">
        <v>2</v>
      </c>
      <c r="E742" t="s">
        <v>17549</v>
      </c>
      <c r="F742" t="s">
        <v>26</v>
      </c>
      <c r="G742" t="s">
        <v>13</v>
      </c>
      <c r="H742" t="s">
        <v>4856</v>
      </c>
      <c r="I742" s="28">
        <f t="shared" si="11"/>
        <v>1687.0625</v>
      </c>
      <c r="J742">
        <v>269.93</v>
      </c>
      <c r="K742" s="4" t="s">
        <v>6145</v>
      </c>
    </row>
    <row r="743" spans="1:11" hidden="1">
      <c r="A743" t="s">
        <v>5275</v>
      </c>
      <c r="B743" s="3">
        <v>41831</v>
      </c>
      <c r="C743" t="s">
        <v>17550</v>
      </c>
      <c r="D743">
        <v>2</v>
      </c>
      <c r="E743" t="s">
        <v>17551</v>
      </c>
      <c r="F743" t="s">
        <v>26</v>
      </c>
      <c r="G743" t="s">
        <v>13</v>
      </c>
      <c r="H743" t="s">
        <v>50</v>
      </c>
      <c r="I743" s="28">
        <f t="shared" si="11"/>
        <v>853.43750000000011</v>
      </c>
      <c r="J743">
        <v>136.55000000000001</v>
      </c>
      <c r="K743" s="4" t="s">
        <v>6145</v>
      </c>
    </row>
    <row r="744" spans="1:11" hidden="1">
      <c r="A744" t="s">
        <v>526</v>
      </c>
      <c r="B744" s="3">
        <v>41832</v>
      </c>
      <c r="C744" t="s">
        <v>1297</v>
      </c>
      <c r="D744">
        <v>2</v>
      </c>
      <c r="E744" t="s">
        <v>17552</v>
      </c>
      <c r="F744" t="s">
        <v>18</v>
      </c>
      <c r="G744" t="s">
        <v>3</v>
      </c>
      <c r="H744" t="s">
        <v>88</v>
      </c>
      <c r="I744" s="28">
        <f t="shared" si="11"/>
        <v>1936</v>
      </c>
      <c r="J744">
        <v>309.76</v>
      </c>
      <c r="K744" s="4" t="s">
        <v>6149</v>
      </c>
    </row>
    <row r="745" spans="1:11" hidden="1">
      <c r="A745" t="s">
        <v>528</v>
      </c>
      <c r="B745" s="3">
        <v>41832</v>
      </c>
      <c r="C745" t="s">
        <v>17553</v>
      </c>
      <c r="D745">
        <v>2</v>
      </c>
      <c r="E745" t="s">
        <v>17554</v>
      </c>
      <c r="F745" t="s">
        <v>26</v>
      </c>
      <c r="G745" t="s">
        <v>13</v>
      </c>
      <c r="H745" t="s">
        <v>2930</v>
      </c>
      <c r="I745" s="28">
        <f t="shared" si="11"/>
        <v>853.43750000000011</v>
      </c>
      <c r="J745">
        <v>136.55000000000001</v>
      </c>
      <c r="K745" s="4" t="s">
        <v>6145</v>
      </c>
    </row>
    <row r="746" spans="1:11" hidden="1">
      <c r="A746" t="s">
        <v>531</v>
      </c>
      <c r="B746" s="3">
        <v>41832</v>
      </c>
      <c r="C746" t="s">
        <v>17555</v>
      </c>
      <c r="D746">
        <v>2</v>
      </c>
      <c r="E746" t="s">
        <v>17556</v>
      </c>
      <c r="F746" t="s">
        <v>26</v>
      </c>
      <c r="G746" t="s">
        <v>13</v>
      </c>
      <c r="H746" t="s">
        <v>12092</v>
      </c>
      <c r="I746" s="28">
        <f t="shared" si="11"/>
        <v>1440.4375</v>
      </c>
      <c r="J746">
        <v>230.47</v>
      </c>
      <c r="K746" s="4" t="s">
        <v>6145</v>
      </c>
    </row>
    <row r="747" spans="1:11" hidden="1">
      <c r="A747" t="s">
        <v>2226</v>
      </c>
      <c r="B747" s="3">
        <v>41832</v>
      </c>
      <c r="C747" t="s">
        <v>17557</v>
      </c>
      <c r="D747">
        <v>2</v>
      </c>
      <c r="E747" t="s">
        <v>17558</v>
      </c>
      <c r="F747" t="s">
        <v>26</v>
      </c>
      <c r="G747" t="s">
        <v>13</v>
      </c>
      <c r="H747" t="s">
        <v>1436</v>
      </c>
      <c r="I747" s="28">
        <f t="shared" si="11"/>
        <v>3413.8125</v>
      </c>
      <c r="J747">
        <v>546.21</v>
      </c>
      <c r="K747" s="4" t="s">
        <v>6145</v>
      </c>
    </row>
    <row r="748" spans="1:11" hidden="1">
      <c r="A748" t="s">
        <v>2230</v>
      </c>
      <c r="B748" s="3">
        <v>41832</v>
      </c>
      <c r="C748" t="s">
        <v>17559</v>
      </c>
      <c r="D748">
        <v>2</v>
      </c>
      <c r="E748" t="s">
        <v>17560</v>
      </c>
      <c r="F748" t="s">
        <v>26</v>
      </c>
      <c r="G748" t="s">
        <v>13</v>
      </c>
      <c r="H748" t="s">
        <v>17561</v>
      </c>
      <c r="I748" s="28">
        <f t="shared" si="11"/>
        <v>1534.5</v>
      </c>
      <c r="J748">
        <v>245.52</v>
      </c>
      <c r="K748" s="4" t="s">
        <v>6145</v>
      </c>
    </row>
    <row r="749" spans="1:11" hidden="1">
      <c r="A749" t="s">
        <v>2234</v>
      </c>
      <c r="B749" s="3">
        <v>41832</v>
      </c>
      <c r="C749" t="s">
        <v>2</v>
      </c>
      <c r="D749">
        <v>2</v>
      </c>
      <c r="E749" t="s">
        <v>17562</v>
      </c>
      <c r="F749" t="s">
        <v>18</v>
      </c>
      <c r="G749" t="s">
        <v>0</v>
      </c>
      <c r="H749" t="s">
        <v>5364</v>
      </c>
      <c r="I749" s="28">
        <f t="shared" si="11"/>
        <v>6211</v>
      </c>
      <c r="J749">
        <v>993.76</v>
      </c>
      <c r="K749" s="4" t="s">
        <v>6149</v>
      </c>
    </row>
    <row r="750" spans="1:11" hidden="1">
      <c r="A750" s="1" t="s">
        <v>5291</v>
      </c>
      <c r="B750" s="13">
        <v>41832</v>
      </c>
      <c r="C750" s="1" t="s">
        <v>16</v>
      </c>
      <c r="D750" s="1">
        <v>2</v>
      </c>
      <c r="E750" s="1" t="s">
        <v>16653</v>
      </c>
      <c r="F750" s="1" t="s">
        <v>18</v>
      </c>
      <c r="G750" s="1" t="s">
        <v>3</v>
      </c>
      <c r="H750" s="1" t="s">
        <v>16174</v>
      </c>
      <c r="I750" s="28">
        <f t="shared" si="11"/>
        <v>1525.9375</v>
      </c>
      <c r="J750" s="1">
        <v>244.15</v>
      </c>
      <c r="K750" s="4" t="s">
        <v>6149</v>
      </c>
    </row>
    <row r="751" spans="1:11" hidden="1">
      <c r="A751" t="s">
        <v>5291</v>
      </c>
      <c r="B751" s="3">
        <v>41832</v>
      </c>
      <c r="C751" t="s">
        <v>16</v>
      </c>
      <c r="D751">
        <v>2</v>
      </c>
      <c r="E751" t="s">
        <v>16653</v>
      </c>
      <c r="F751" t="s">
        <v>18</v>
      </c>
      <c r="G751" t="s">
        <v>3</v>
      </c>
      <c r="H751" t="s">
        <v>16174</v>
      </c>
      <c r="I751" s="28">
        <f t="shared" si="11"/>
        <v>1525.9375</v>
      </c>
      <c r="J751">
        <v>244.15</v>
      </c>
      <c r="K751" s="4" t="s">
        <v>6149</v>
      </c>
    </row>
    <row r="752" spans="1:11" hidden="1">
      <c r="A752" t="s">
        <v>5291</v>
      </c>
      <c r="B752" s="3">
        <v>41832</v>
      </c>
      <c r="C752" t="s">
        <v>16</v>
      </c>
      <c r="D752">
        <v>2</v>
      </c>
      <c r="E752" t="s">
        <v>16653</v>
      </c>
      <c r="F752" t="s">
        <v>18</v>
      </c>
      <c r="G752" t="s">
        <v>3</v>
      </c>
      <c r="H752" t="s">
        <v>16174</v>
      </c>
      <c r="I752" s="28">
        <f t="shared" si="11"/>
        <v>-1525.9375</v>
      </c>
      <c r="J752">
        <v>-244.15</v>
      </c>
      <c r="K752" s="4" t="s">
        <v>6149</v>
      </c>
    </row>
    <row r="753" spans="1:11" hidden="1">
      <c r="A753" t="s">
        <v>5295</v>
      </c>
      <c r="B753" s="3">
        <v>41832</v>
      </c>
      <c r="C753" t="s">
        <v>17563</v>
      </c>
      <c r="D753">
        <v>2</v>
      </c>
      <c r="E753" t="s">
        <v>17564</v>
      </c>
      <c r="F753" t="s">
        <v>26</v>
      </c>
      <c r="G753" t="s">
        <v>13</v>
      </c>
      <c r="H753" t="s">
        <v>17565</v>
      </c>
      <c r="I753" s="28">
        <f t="shared" si="11"/>
        <v>853.43750000000011</v>
      </c>
      <c r="J753">
        <v>136.55000000000001</v>
      </c>
      <c r="K753" s="4" t="s">
        <v>6145</v>
      </c>
    </row>
    <row r="754" spans="1:11" hidden="1">
      <c r="A754" t="s">
        <v>5297</v>
      </c>
      <c r="B754" s="3">
        <v>41832</v>
      </c>
      <c r="C754" t="s">
        <v>17566</v>
      </c>
      <c r="D754">
        <v>2</v>
      </c>
      <c r="E754" t="s">
        <v>17567</v>
      </c>
      <c r="F754" t="s">
        <v>26</v>
      </c>
      <c r="G754" t="s">
        <v>13</v>
      </c>
      <c r="H754" t="s">
        <v>2430</v>
      </c>
      <c r="I754" s="28">
        <f t="shared" si="11"/>
        <v>853.43750000000011</v>
      </c>
      <c r="J754">
        <v>136.55000000000001</v>
      </c>
      <c r="K754" s="4" t="s">
        <v>6145</v>
      </c>
    </row>
    <row r="755" spans="1:11" hidden="1">
      <c r="A755" t="s">
        <v>8673</v>
      </c>
      <c r="B755" s="3">
        <v>41832</v>
      </c>
      <c r="C755" t="s">
        <v>17568</v>
      </c>
      <c r="D755">
        <v>2</v>
      </c>
      <c r="E755" t="s">
        <v>17569</v>
      </c>
      <c r="F755" t="s">
        <v>26</v>
      </c>
      <c r="G755" t="s">
        <v>13</v>
      </c>
      <c r="H755" t="s">
        <v>3030</v>
      </c>
      <c r="I755" s="28">
        <f t="shared" si="11"/>
        <v>2525.875</v>
      </c>
      <c r="J755">
        <v>404.14</v>
      </c>
      <c r="K755" s="4" t="s">
        <v>6145</v>
      </c>
    </row>
    <row r="756" spans="1:11" hidden="1">
      <c r="A756" t="s">
        <v>2238</v>
      </c>
      <c r="B756" s="3">
        <v>41832</v>
      </c>
      <c r="C756" t="s">
        <v>17570</v>
      </c>
      <c r="D756">
        <v>2</v>
      </c>
      <c r="E756" t="s">
        <v>17571</v>
      </c>
      <c r="F756" t="s">
        <v>26</v>
      </c>
      <c r="G756" t="s">
        <v>13</v>
      </c>
      <c r="H756" t="s">
        <v>1336</v>
      </c>
      <c r="I756" s="28">
        <f t="shared" si="11"/>
        <v>853.43750000000011</v>
      </c>
      <c r="J756">
        <v>136.55000000000001</v>
      </c>
      <c r="K756" s="4" t="s">
        <v>6145</v>
      </c>
    </row>
    <row r="757" spans="1:11" hidden="1">
      <c r="A757" t="s">
        <v>2242</v>
      </c>
      <c r="B757" s="3">
        <v>41832</v>
      </c>
      <c r="C757" t="s">
        <v>17572</v>
      </c>
      <c r="D757">
        <v>2</v>
      </c>
      <c r="E757" t="s">
        <v>17573</v>
      </c>
      <c r="F757" t="s">
        <v>26</v>
      </c>
      <c r="G757" t="s">
        <v>13</v>
      </c>
      <c r="H757" t="s">
        <v>8118</v>
      </c>
      <c r="I757" s="28">
        <f t="shared" si="11"/>
        <v>1534.5</v>
      </c>
      <c r="J757">
        <v>245.52</v>
      </c>
      <c r="K757" s="4" t="s">
        <v>6145</v>
      </c>
    </row>
    <row r="758" spans="1:11" hidden="1">
      <c r="A758" t="s">
        <v>2246</v>
      </c>
      <c r="B758" s="3">
        <v>41832</v>
      </c>
      <c r="C758" t="s">
        <v>17574</v>
      </c>
      <c r="D758">
        <v>2</v>
      </c>
      <c r="E758" t="s">
        <v>17575</v>
      </c>
      <c r="F758" t="s">
        <v>26</v>
      </c>
      <c r="G758" t="s">
        <v>13</v>
      </c>
      <c r="H758" t="s">
        <v>379</v>
      </c>
      <c r="I758" s="28">
        <f t="shared" si="11"/>
        <v>853.43750000000011</v>
      </c>
      <c r="J758">
        <v>136.55000000000001</v>
      </c>
      <c r="K758" s="4" t="s">
        <v>6145</v>
      </c>
    </row>
    <row r="759" spans="1:11" hidden="1">
      <c r="A759" t="s">
        <v>2250</v>
      </c>
      <c r="B759" s="3">
        <v>41832</v>
      </c>
      <c r="C759" t="s">
        <v>16892</v>
      </c>
      <c r="D759">
        <v>2</v>
      </c>
      <c r="E759" t="s">
        <v>17576</v>
      </c>
      <c r="F759" t="s">
        <v>26</v>
      </c>
      <c r="G759" t="s">
        <v>13</v>
      </c>
      <c r="H759" t="s">
        <v>3026</v>
      </c>
      <c r="I759" s="28">
        <f t="shared" si="11"/>
        <v>1534.5</v>
      </c>
      <c r="J759">
        <v>245.52</v>
      </c>
      <c r="K759" s="4" t="s">
        <v>6145</v>
      </c>
    </row>
    <row r="760" spans="1:11" hidden="1">
      <c r="A760" t="s">
        <v>2254</v>
      </c>
      <c r="B760" s="3">
        <v>41832</v>
      </c>
      <c r="C760" t="s">
        <v>2</v>
      </c>
      <c r="D760">
        <v>2</v>
      </c>
      <c r="E760" t="s">
        <v>17577</v>
      </c>
      <c r="F760" t="s">
        <v>18</v>
      </c>
      <c r="G760" t="s">
        <v>3</v>
      </c>
      <c r="H760" t="s">
        <v>16185</v>
      </c>
      <c r="I760" s="28">
        <f t="shared" si="11"/>
        <v>1782.875</v>
      </c>
      <c r="J760">
        <v>285.26</v>
      </c>
      <c r="K760" s="4" t="s">
        <v>6149</v>
      </c>
    </row>
    <row r="761" spans="1:11" hidden="1">
      <c r="A761" t="s">
        <v>533</v>
      </c>
      <c r="B761" s="3">
        <v>41832</v>
      </c>
      <c r="C761" t="s">
        <v>17578</v>
      </c>
      <c r="D761">
        <v>2</v>
      </c>
      <c r="E761" t="s">
        <v>17579</v>
      </c>
      <c r="F761" t="s">
        <v>26</v>
      </c>
      <c r="G761" t="s">
        <v>13</v>
      </c>
      <c r="H761" t="s">
        <v>10386</v>
      </c>
      <c r="I761" s="28">
        <f t="shared" si="11"/>
        <v>853.43750000000011</v>
      </c>
      <c r="J761">
        <v>136.55000000000001</v>
      </c>
      <c r="K761" s="4" t="s">
        <v>6145</v>
      </c>
    </row>
    <row r="762" spans="1:11" hidden="1">
      <c r="A762" s="1" t="s">
        <v>534</v>
      </c>
      <c r="B762" s="13">
        <v>41832</v>
      </c>
      <c r="C762" s="1" t="s">
        <v>16654</v>
      </c>
      <c r="D762" s="1">
        <v>2</v>
      </c>
      <c r="E762" s="1" t="s">
        <v>16655</v>
      </c>
      <c r="F762" s="1" t="s">
        <v>26</v>
      </c>
      <c r="G762" s="1" t="s">
        <v>13</v>
      </c>
      <c r="H762" s="1" t="s">
        <v>458</v>
      </c>
      <c r="I762" s="28">
        <f t="shared" si="11"/>
        <v>534.5</v>
      </c>
      <c r="J762" s="1">
        <v>85.52</v>
      </c>
      <c r="K762" s="4" t="s">
        <v>6145</v>
      </c>
    </row>
    <row r="763" spans="1:11" hidden="1">
      <c r="A763" t="s">
        <v>534</v>
      </c>
      <c r="B763" s="3">
        <v>41832</v>
      </c>
      <c r="C763" t="s">
        <v>16654</v>
      </c>
      <c r="D763">
        <v>2</v>
      </c>
      <c r="E763" t="s">
        <v>16655</v>
      </c>
      <c r="F763" t="s">
        <v>26</v>
      </c>
      <c r="G763" t="s">
        <v>13</v>
      </c>
      <c r="H763" t="s">
        <v>458</v>
      </c>
      <c r="I763" s="28">
        <f t="shared" si="11"/>
        <v>853.43750000000011</v>
      </c>
      <c r="J763">
        <v>136.55000000000001</v>
      </c>
      <c r="K763" s="4" t="s">
        <v>6145</v>
      </c>
    </row>
    <row r="764" spans="1:11" hidden="1">
      <c r="A764" t="s">
        <v>534</v>
      </c>
      <c r="B764" s="3">
        <v>41832</v>
      </c>
      <c r="C764" t="s">
        <v>16654</v>
      </c>
      <c r="D764">
        <v>2</v>
      </c>
      <c r="E764" t="s">
        <v>16655</v>
      </c>
      <c r="F764" t="s">
        <v>26</v>
      </c>
      <c r="G764" t="s">
        <v>13</v>
      </c>
      <c r="H764" t="s">
        <v>458</v>
      </c>
      <c r="I764" s="28">
        <f t="shared" si="11"/>
        <v>-534.5</v>
      </c>
      <c r="J764">
        <v>-85.52</v>
      </c>
      <c r="K764" s="4" t="s">
        <v>6145</v>
      </c>
    </row>
    <row r="765" spans="1:11" hidden="1">
      <c r="A765" t="s">
        <v>535</v>
      </c>
      <c r="B765" s="3">
        <v>41832</v>
      </c>
      <c r="C765" t="s">
        <v>17580</v>
      </c>
      <c r="D765">
        <v>2</v>
      </c>
      <c r="E765" t="s">
        <v>17581</v>
      </c>
      <c r="F765" t="s">
        <v>26</v>
      </c>
      <c r="G765" t="s">
        <v>13</v>
      </c>
      <c r="H765" t="s">
        <v>4612</v>
      </c>
      <c r="I765" s="28">
        <f t="shared" si="11"/>
        <v>853.43750000000011</v>
      </c>
      <c r="J765">
        <v>136.55000000000001</v>
      </c>
      <c r="K765" s="4" t="s">
        <v>6145</v>
      </c>
    </row>
    <row r="766" spans="1:11" hidden="1">
      <c r="A766" t="s">
        <v>5305</v>
      </c>
      <c r="B766" s="3">
        <v>41832</v>
      </c>
      <c r="C766" t="s">
        <v>17582</v>
      </c>
      <c r="D766">
        <v>2</v>
      </c>
      <c r="E766" t="s">
        <v>17583</v>
      </c>
      <c r="F766" t="s">
        <v>26</v>
      </c>
      <c r="G766" t="s">
        <v>13</v>
      </c>
      <c r="H766" t="s">
        <v>7519</v>
      </c>
      <c r="I766" s="28">
        <f t="shared" si="11"/>
        <v>3413.8125</v>
      </c>
      <c r="J766">
        <v>546.21</v>
      </c>
      <c r="K766" s="4" t="s">
        <v>6145</v>
      </c>
    </row>
    <row r="767" spans="1:11" hidden="1">
      <c r="A767" t="s">
        <v>2258</v>
      </c>
      <c r="B767" s="3">
        <v>41832</v>
      </c>
      <c r="C767" t="s">
        <v>17584</v>
      </c>
      <c r="D767">
        <v>2</v>
      </c>
      <c r="E767" t="s">
        <v>17585</v>
      </c>
      <c r="F767" t="s">
        <v>26</v>
      </c>
      <c r="G767" t="s">
        <v>13</v>
      </c>
      <c r="H767" t="s">
        <v>1889</v>
      </c>
      <c r="I767" s="28">
        <f t="shared" si="11"/>
        <v>4327.5625</v>
      </c>
      <c r="J767">
        <v>692.41</v>
      </c>
      <c r="K767" s="4" t="s">
        <v>6145</v>
      </c>
    </row>
    <row r="768" spans="1:11" hidden="1">
      <c r="A768" t="s">
        <v>2262</v>
      </c>
      <c r="B768" s="3">
        <v>41832</v>
      </c>
      <c r="C768" t="s">
        <v>17586</v>
      </c>
      <c r="D768">
        <v>2</v>
      </c>
      <c r="E768" t="s">
        <v>17587</v>
      </c>
      <c r="F768" t="s">
        <v>26</v>
      </c>
      <c r="G768" t="s">
        <v>13</v>
      </c>
      <c r="H768" t="s">
        <v>2189</v>
      </c>
      <c r="I768" s="28">
        <f t="shared" si="11"/>
        <v>853.43750000000011</v>
      </c>
      <c r="J768">
        <v>136.55000000000001</v>
      </c>
      <c r="K768" s="4" t="s">
        <v>6145</v>
      </c>
    </row>
    <row r="769" spans="1:11" hidden="1">
      <c r="A769" t="s">
        <v>2265</v>
      </c>
      <c r="B769" s="3">
        <v>41832</v>
      </c>
      <c r="C769" t="s">
        <v>17588</v>
      </c>
      <c r="D769">
        <v>2</v>
      </c>
      <c r="E769" t="s">
        <v>17589</v>
      </c>
      <c r="F769" t="s">
        <v>26</v>
      </c>
      <c r="G769" t="s">
        <v>13</v>
      </c>
      <c r="H769" t="s">
        <v>2930</v>
      </c>
      <c r="I769" s="28">
        <f t="shared" si="11"/>
        <v>853.43750000000011</v>
      </c>
      <c r="J769">
        <v>136.55000000000001</v>
      </c>
      <c r="K769" s="4" t="s">
        <v>6145</v>
      </c>
    </row>
    <row r="770" spans="1:11" hidden="1">
      <c r="A770" t="s">
        <v>2269</v>
      </c>
      <c r="B770" s="3">
        <v>41832</v>
      </c>
      <c r="C770" t="s">
        <v>17590</v>
      </c>
      <c r="D770">
        <v>2</v>
      </c>
      <c r="E770" t="s">
        <v>17591</v>
      </c>
      <c r="F770" t="s">
        <v>26</v>
      </c>
      <c r="G770" t="s">
        <v>13</v>
      </c>
      <c r="H770" t="s">
        <v>17592</v>
      </c>
      <c r="I770" s="28">
        <f t="shared" si="11"/>
        <v>2525.875</v>
      </c>
      <c r="J770">
        <v>404.14</v>
      </c>
      <c r="K770" s="4" t="s">
        <v>6145</v>
      </c>
    </row>
    <row r="771" spans="1:11" hidden="1">
      <c r="A771" s="1" t="s">
        <v>2280</v>
      </c>
      <c r="B771" s="13">
        <v>41834</v>
      </c>
      <c r="C771" s="1" t="s">
        <v>49</v>
      </c>
      <c r="D771" s="1">
        <v>2</v>
      </c>
      <c r="E771" s="1" t="s">
        <v>16656</v>
      </c>
      <c r="F771" s="1" t="s">
        <v>18</v>
      </c>
      <c r="G771" s="1" t="s">
        <v>3</v>
      </c>
      <c r="H771" s="1" t="s">
        <v>12669</v>
      </c>
      <c r="I771" s="28">
        <f t="shared" si="11"/>
        <v>1251.5</v>
      </c>
      <c r="J771" s="1">
        <v>200.24</v>
      </c>
      <c r="K771" s="4" t="s">
        <v>6149</v>
      </c>
    </row>
    <row r="772" spans="1:11" hidden="1">
      <c r="A772" t="s">
        <v>2280</v>
      </c>
      <c r="B772" s="3">
        <v>41834</v>
      </c>
      <c r="C772" t="s">
        <v>49</v>
      </c>
      <c r="D772">
        <v>2</v>
      </c>
      <c r="E772" t="s">
        <v>16656</v>
      </c>
      <c r="F772" t="s">
        <v>18</v>
      </c>
      <c r="G772" t="s">
        <v>3</v>
      </c>
      <c r="H772" t="s">
        <v>12669</v>
      </c>
      <c r="I772" s="28">
        <f t="shared" si="11"/>
        <v>1251.5</v>
      </c>
      <c r="J772">
        <v>200.24</v>
      </c>
      <c r="K772" s="4" t="s">
        <v>6149</v>
      </c>
    </row>
    <row r="773" spans="1:11" hidden="1">
      <c r="A773" t="s">
        <v>2280</v>
      </c>
      <c r="B773" s="3">
        <v>41834</v>
      </c>
      <c r="C773" t="s">
        <v>49</v>
      </c>
      <c r="D773">
        <v>2</v>
      </c>
      <c r="E773" t="s">
        <v>16656</v>
      </c>
      <c r="F773" t="s">
        <v>18</v>
      </c>
      <c r="G773" t="s">
        <v>3</v>
      </c>
      <c r="H773" t="s">
        <v>12669</v>
      </c>
      <c r="I773" s="28">
        <f t="shared" si="11"/>
        <v>-1251.5</v>
      </c>
      <c r="J773">
        <v>-200.24</v>
      </c>
      <c r="K773" s="4" t="s">
        <v>6149</v>
      </c>
    </row>
    <row r="774" spans="1:11" hidden="1">
      <c r="A774" s="1" t="s">
        <v>5320</v>
      </c>
      <c r="B774" s="13">
        <v>41834</v>
      </c>
      <c r="C774" s="1" t="s">
        <v>16</v>
      </c>
      <c r="D774" s="1">
        <v>2</v>
      </c>
      <c r="E774" s="1" t="s">
        <v>16657</v>
      </c>
      <c r="F774" s="1" t="s">
        <v>18</v>
      </c>
      <c r="G774" s="1" t="s">
        <v>3</v>
      </c>
      <c r="H774" s="1" t="s">
        <v>2717</v>
      </c>
      <c r="I774" s="28">
        <f t="shared" si="11"/>
        <v>410.8125</v>
      </c>
      <c r="J774" s="1">
        <v>65.73</v>
      </c>
      <c r="K774" s="4" t="s">
        <v>6149</v>
      </c>
    </row>
    <row r="775" spans="1:11" hidden="1">
      <c r="A775" t="s">
        <v>5320</v>
      </c>
      <c r="B775" s="3">
        <v>41834</v>
      </c>
      <c r="C775" t="s">
        <v>16</v>
      </c>
      <c r="D775">
        <v>2</v>
      </c>
      <c r="E775" t="s">
        <v>16657</v>
      </c>
      <c r="F775" t="s">
        <v>18</v>
      </c>
      <c r="G775" t="s">
        <v>3</v>
      </c>
      <c r="H775" t="s">
        <v>2717</v>
      </c>
      <c r="I775" s="28">
        <f t="shared" si="11"/>
        <v>410.8125</v>
      </c>
      <c r="J775">
        <v>65.73</v>
      </c>
      <c r="K775" s="4" t="s">
        <v>6149</v>
      </c>
    </row>
    <row r="776" spans="1:11" hidden="1">
      <c r="A776" t="s">
        <v>5320</v>
      </c>
      <c r="B776" s="3">
        <v>41834</v>
      </c>
      <c r="C776" t="s">
        <v>16</v>
      </c>
      <c r="D776">
        <v>2</v>
      </c>
      <c r="E776" t="s">
        <v>16657</v>
      </c>
      <c r="F776" t="s">
        <v>18</v>
      </c>
      <c r="G776" t="s">
        <v>3</v>
      </c>
      <c r="H776" t="s">
        <v>2717</v>
      </c>
      <c r="I776" s="28">
        <f t="shared" si="11"/>
        <v>-410.8125</v>
      </c>
      <c r="J776">
        <v>-65.73</v>
      </c>
      <c r="K776" s="4" t="s">
        <v>6149</v>
      </c>
    </row>
    <row r="777" spans="1:11" hidden="1">
      <c r="A777" s="1" t="s">
        <v>2284</v>
      </c>
      <c r="B777" s="13">
        <v>41834</v>
      </c>
      <c r="C777" s="1" t="s">
        <v>16</v>
      </c>
      <c r="D777" s="1">
        <v>2</v>
      </c>
      <c r="E777" s="1" t="s">
        <v>16658</v>
      </c>
      <c r="F777" s="1" t="s">
        <v>18</v>
      </c>
      <c r="G777" s="1" t="s">
        <v>3</v>
      </c>
      <c r="H777" s="1" t="s">
        <v>16163</v>
      </c>
      <c r="I777" s="28">
        <f t="shared" si="11"/>
        <v>169</v>
      </c>
      <c r="J777" s="1">
        <v>27.04</v>
      </c>
      <c r="K777" s="4" t="s">
        <v>6149</v>
      </c>
    </row>
    <row r="778" spans="1:11" hidden="1">
      <c r="A778" t="s">
        <v>2284</v>
      </c>
      <c r="B778" s="3">
        <v>41834</v>
      </c>
      <c r="C778" t="s">
        <v>16</v>
      </c>
      <c r="D778">
        <v>2</v>
      </c>
      <c r="E778" t="s">
        <v>16658</v>
      </c>
      <c r="F778" t="s">
        <v>18</v>
      </c>
      <c r="G778" t="s">
        <v>3</v>
      </c>
      <c r="H778" t="s">
        <v>16163</v>
      </c>
      <c r="I778" s="28">
        <f t="shared" ref="I778:I841" si="12">J778*100/16</f>
        <v>169.75</v>
      </c>
      <c r="J778">
        <v>27.16</v>
      </c>
      <c r="K778" s="4" t="s">
        <v>6149</v>
      </c>
    </row>
    <row r="779" spans="1:11" hidden="1">
      <c r="A779" t="s">
        <v>2284</v>
      </c>
      <c r="B779" s="3">
        <v>41834</v>
      </c>
      <c r="C779" t="s">
        <v>16</v>
      </c>
      <c r="D779">
        <v>2</v>
      </c>
      <c r="E779" t="s">
        <v>16658</v>
      </c>
      <c r="F779" t="s">
        <v>18</v>
      </c>
      <c r="G779" t="s">
        <v>3</v>
      </c>
      <c r="H779" t="s">
        <v>16163</v>
      </c>
      <c r="I779" s="28">
        <f t="shared" si="12"/>
        <v>-169</v>
      </c>
      <c r="J779">
        <v>-27.04</v>
      </c>
      <c r="K779" s="4" t="s">
        <v>6149</v>
      </c>
    </row>
    <row r="780" spans="1:11" hidden="1">
      <c r="A780" s="1" t="s">
        <v>8674</v>
      </c>
      <c r="B780" s="13">
        <v>41834</v>
      </c>
      <c r="C780" s="1" t="s">
        <v>16</v>
      </c>
      <c r="D780" s="1">
        <v>2</v>
      </c>
      <c r="E780" s="1" t="s">
        <v>16659</v>
      </c>
      <c r="F780" s="1" t="s">
        <v>18</v>
      </c>
      <c r="G780" s="1" t="s">
        <v>3</v>
      </c>
      <c r="H780" s="1" t="s">
        <v>88</v>
      </c>
      <c r="I780" s="28">
        <f t="shared" si="12"/>
        <v>1160.1875</v>
      </c>
      <c r="J780" s="1">
        <v>185.63</v>
      </c>
      <c r="K780" s="4" t="s">
        <v>6149</v>
      </c>
    </row>
    <row r="781" spans="1:11" hidden="1">
      <c r="A781" t="s">
        <v>8674</v>
      </c>
      <c r="B781" s="3">
        <v>41834</v>
      </c>
      <c r="C781" t="s">
        <v>16</v>
      </c>
      <c r="D781">
        <v>2</v>
      </c>
      <c r="E781" t="s">
        <v>16659</v>
      </c>
      <c r="F781" t="s">
        <v>18</v>
      </c>
      <c r="G781" t="s">
        <v>3</v>
      </c>
      <c r="H781" t="s">
        <v>88</v>
      </c>
      <c r="I781" s="28">
        <f t="shared" si="12"/>
        <v>1160.1875</v>
      </c>
      <c r="J781">
        <v>185.63</v>
      </c>
      <c r="K781" s="4" t="s">
        <v>6149</v>
      </c>
    </row>
    <row r="782" spans="1:11" hidden="1">
      <c r="A782" t="s">
        <v>8674</v>
      </c>
      <c r="B782" s="3">
        <v>41834</v>
      </c>
      <c r="C782" t="s">
        <v>16</v>
      </c>
      <c r="D782">
        <v>2</v>
      </c>
      <c r="E782" t="s">
        <v>16659</v>
      </c>
      <c r="F782" t="s">
        <v>18</v>
      </c>
      <c r="G782" t="s">
        <v>3</v>
      </c>
      <c r="H782" t="s">
        <v>88</v>
      </c>
      <c r="I782" s="28">
        <f t="shared" si="12"/>
        <v>-1160.1875</v>
      </c>
      <c r="J782">
        <v>-185.63</v>
      </c>
      <c r="K782" s="4" t="s">
        <v>6149</v>
      </c>
    </row>
    <row r="783" spans="1:11" hidden="1">
      <c r="A783" s="1" t="s">
        <v>2288</v>
      </c>
      <c r="B783" s="13">
        <v>41834</v>
      </c>
      <c r="C783" s="1" t="s">
        <v>16</v>
      </c>
      <c r="D783" s="1">
        <v>2</v>
      </c>
      <c r="E783" s="1" t="s">
        <v>16660</v>
      </c>
      <c r="F783" s="1" t="s">
        <v>18</v>
      </c>
      <c r="G783" s="1" t="s">
        <v>3</v>
      </c>
      <c r="H783" s="1" t="s">
        <v>6600</v>
      </c>
      <c r="I783" s="28">
        <f t="shared" si="12"/>
        <v>993</v>
      </c>
      <c r="J783" s="1">
        <v>158.88</v>
      </c>
      <c r="K783" s="4" t="s">
        <v>6149</v>
      </c>
    </row>
    <row r="784" spans="1:11" hidden="1">
      <c r="A784" t="s">
        <v>2288</v>
      </c>
      <c r="B784" s="3">
        <v>41834</v>
      </c>
      <c r="C784" t="s">
        <v>16</v>
      </c>
      <c r="D784">
        <v>2</v>
      </c>
      <c r="E784" t="s">
        <v>16660</v>
      </c>
      <c r="F784" t="s">
        <v>18</v>
      </c>
      <c r="G784" t="s">
        <v>3</v>
      </c>
      <c r="H784" t="s">
        <v>6600</v>
      </c>
      <c r="I784" s="28">
        <f t="shared" si="12"/>
        <v>993</v>
      </c>
      <c r="J784">
        <v>158.88</v>
      </c>
      <c r="K784" s="4" t="s">
        <v>6149</v>
      </c>
    </row>
    <row r="785" spans="1:11" hidden="1">
      <c r="A785" t="s">
        <v>2288</v>
      </c>
      <c r="B785" s="3">
        <v>41834</v>
      </c>
      <c r="C785" t="s">
        <v>16</v>
      </c>
      <c r="D785">
        <v>2</v>
      </c>
      <c r="E785" t="s">
        <v>16660</v>
      </c>
      <c r="F785" t="s">
        <v>18</v>
      </c>
      <c r="G785" t="s">
        <v>3</v>
      </c>
      <c r="H785" t="s">
        <v>6600</v>
      </c>
      <c r="I785" s="28">
        <f t="shared" si="12"/>
        <v>-993</v>
      </c>
      <c r="J785">
        <v>-158.88</v>
      </c>
      <c r="K785" s="4" t="s">
        <v>6149</v>
      </c>
    </row>
    <row r="786" spans="1:11" hidden="1">
      <c r="A786" t="s">
        <v>2295</v>
      </c>
      <c r="B786" s="3">
        <v>41834</v>
      </c>
      <c r="C786" t="s">
        <v>17593</v>
      </c>
      <c r="D786">
        <v>2</v>
      </c>
      <c r="E786" t="s">
        <v>17594</v>
      </c>
      <c r="F786" t="s">
        <v>26</v>
      </c>
      <c r="G786" t="s">
        <v>13</v>
      </c>
      <c r="H786" t="s">
        <v>2291</v>
      </c>
      <c r="I786" s="28">
        <f t="shared" si="12"/>
        <v>1534.5</v>
      </c>
      <c r="J786">
        <v>245.52</v>
      </c>
      <c r="K786" s="4" t="s">
        <v>6145</v>
      </c>
    </row>
    <row r="787" spans="1:11" hidden="1">
      <c r="A787" t="s">
        <v>2298</v>
      </c>
      <c r="B787" s="3">
        <v>41834</v>
      </c>
      <c r="C787" t="s">
        <v>17595</v>
      </c>
      <c r="D787">
        <v>2</v>
      </c>
      <c r="E787" t="s">
        <v>17596</v>
      </c>
      <c r="F787" t="s">
        <v>26</v>
      </c>
      <c r="G787" t="s">
        <v>13</v>
      </c>
      <c r="H787" t="s">
        <v>300</v>
      </c>
      <c r="I787" s="28">
        <f t="shared" si="12"/>
        <v>853.43750000000011</v>
      </c>
      <c r="J787">
        <v>136.55000000000001</v>
      </c>
      <c r="K787" s="4" t="s">
        <v>6145</v>
      </c>
    </row>
    <row r="788" spans="1:11" hidden="1">
      <c r="A788" t="s">
        <v>2302</v>
      </c>
      <c r="B788" s="3">
        <v>41834</v>
      </c>
      <c r="C788" t="s">
        <v>17597</v>
      </c>
      <c r="D788">
        <v>2</v>
      </c>
      <c r="E788" t="s">
        <v>17598</v>
      </c>
      <c r="F788" t="s">
        <v>26</v>
      </c>
      <c r="G788" t="s">
        <v>13</v>
      </c>
      <c r="H788" t="s">
        <v>2942</v>
      </c>
      <c r="I788" s="28">
        <f t="shared" si="12"/>
        <v>1534.5</v>
      </c>
      <c r="J788">
        <v>245.52</v>
      </c>
      <c r="K788" s="4" t="s">
        <v>6145</v>
      </c>
    </row>
    <row r="789" spans="1:11" hidden="1">
      <c r="A789" t="s">
        <v>5333</v>
      </c>
      <c r="B789" s="3">
        <v>41834</v>
      </c>
      <c r="C789" t="s">
        <v>2</v>
      </c>
      <c r="D789">
        <v>2</v>
      </c>
      <c r="E789" t="s">
        <v>17599</v>
      </c>
      <c r="F789" t="s">
        <v>18</v>
      </c>
      <c r="G789" t="s">
        <v>3</v>
      </c>
      <c r="H789" t="s">
        <v>7993</v>
      </c>
      <c r="I789" s="28">
        <f t="shared" si="12"/>
        <v>475.06250000000006</v>
      </c>
      <c r="J789">
        <v>76.010000000000005</v>
      </c>
      <c r="K789" s="4" t="s">
        <v>6149</v>
      </c>
    </row>
    <row r="790" spans="1:11" hidden="1">
      <c r="A790" t="s">
        <v>2306</v>
      </c>
      <c r="B790" s="3">
        <v>41834</v>
      </c>
      <c r="C790" t="s">
        <v>17600</v>
      </c>
      <c r="D790">
        <v>2</v>
      </c>
      <c r="E790" t="s">
        <v>17601</v>
      </c>
      <c r="F790" t="s">
        <v>26</v>
      </c>
      <c r="G790" t="s">
        <v>13</v>
      </c>
      <c r="H790" t="s">
        <v>8067</v>
      </c>
      <c r="I790" s="28">
        <f t="shared" si="12"/>
        <v>2525.875</v>
      </c>
      <c r="J790">
        <v>404.14</v>
      </c>
      <c r="K790" s="4" t="s">
        <v>6145</v>
      </c>
    </row>
    <row r="791" spans="1:11" hidden="1">
      <c r="A791" t="s">
        <v>2313</v>
      </c>
      <c r="B791" s="3">
        <v>41834</v>
      </c>
      <c r="C791" t="s">
        <v>17602</v>
      </c>
      <c r="D791">
        <v>2</v>
      </c>
      <c r="E791" t="s">
        <v>17603</v>
      </c>
      <c r="F791" t="s">
        <v>26</v>
      </c>
      <c r="G791" t="s">
        <v>13</v>
      </c>
      <c r="H791" t="s">
        <v>2291</v>
      </c>
      <c r="I791" s="28">
        <f t="shared" si="12"/>
        <v>2525.875</v>
      </c>
      <c r="J791">
        <v>404.14</v>
      </c>
      <c r="K791" s="4" t="s">
        <v>6145</v>
      </c>
    </row>
    <row r="792" spans="1:11" hidden="1">
      <c r="A792" t="s">
        <v>2317</v>
      </c>
      <c r="B792" s="3">
        <v>41834</v>
      </c>
      <c r="C792" t="s">
        <v>17604</v>
      </c>
      <c r="D792">
        <v>2</v>
      </c>
      <c r="E792" t="s">
        <v>17605</v>
      </c>
      <c r="F792" t="s">
        <v>26</v>
      </c>
      <c r="G792" t="s">
        <v>13</v>
      </c>
      <c r="H792" t="s">
        <v>483</v>
      </c>
      <c r="I792" s="28">
        <f t="shared" si="12"/>
        <v>853.43750000000011</v>
      </c>
      <c r="J792">
        <v>136.55000000000001</v>
      </c>
      <c r="K792" s="4" t="s">
        <v>6145</v>
      </c>
    </row>
    <row r="793" spans="1:11" hidden="1">
      <c r="A793" t="s">
        <v>2320</v>
      </c>
      <c r="B793" s="3">
        <v>41834</v>
      </c>
      <c r="C793" t="s">
        <v>17606</v>
      </c>
      <c r="D793">
        <v>2</v>
      </c>
      <c r="E793" t="s">
        <v>17607</v>
      </c>
      <c r="F793" t="s">
        <v>26</v>
      </c>
      <c r="G793" t="s">
        <v>13</v>
      </c>
      <c r="H793" t="s">
        <v>6331</v>
      </c>
      <c r="I793" s="28">
        <f t="shared" si="12"/>
        <v>1534.5</v>
      </c>
      <c r="J793">
        <v>245.52</v>
      </c>
      <c r="K793" s="4" t="s">
        <v>6145</v>
      </c>
    </row>
    <row r="794" spans="1:11" hidden="1">
      <c r="A794" t="s">
        <v>545</v>
      </c>
      <c r="B794" s="3">
        <v>41834</v>
      </c>
      <c r="C794" t="s">
        <v>17608</v>
      </c>
      <c r="D794">
        <v>2</v>
      </c>
      <c r="E794" t="s">
        <v>17609</v>
      </c>
      <c r="F794" t="s">
        <v>26</v>
      </c>
      <c r="G794" t="s">
        <v>13</v>
      </c>
      <c r="H794" t="s">
        <v>17610</v>
      </c>
      <c r="I794" s="28">
        <f t="shared" si="12"/>
        <v>3413.8125</v>
      </c>
      <c r="J794">
        <v>546.21</v>
      </c>
      <c r="K794" s="4" t="s">
        <v>6145</v>
      </c>
    </row>
    <row r="795" spans="1:11" hidden="1">
      <c r="A795" t="s">
        <v>546</v>
      </c>
      <c r="B795" s="3">
        <v>41834</v>
      </c>
      <c r="C795" t="s">
        <v>17611</v>
      </c>
      <c r="D795">
        <v>2</v>
      </c>
      <c r="E795" t="s">
        <v>17612</v>
      </c>
      <c r="F795" t="s">
        <v>26</v>
      </c>
      <c r="G795" t="s">
        <v>13</v>
      </c>
      <c r="H795" t="s">
        <v>1505</v>
      </c>
      <c r="I795" s="28">
        <f t="shared" si="12"/>
        <v>1801.7499999999998</v>
      </c>
      <c r="J795">
        <v>288.27999999999997</v>
      </c>
      <c r="K795" s="4" t="s">
        <v>6145</v>
      </c>
    </row>
    <row r="796" spans="1:11" hidden="1">
      <c r="A796" t="s">
        <v>2331</v>
      </c>
      <c r="B796" s="3">
        <v>41834</v>
      </c>
      <c r="C796" t="s">
        <v>2</v>
      </c>
      <c r="D796">
        <v>2</v>
      </c>
      <c r="E796" t="s">
        <v>17613</v>
      </c>
      <c r="F796" t="s">
        <v>18</v>
      </c>
      <c r="G796" t="s">
        <v>0</v>
      </c>
      <c r="H796" t="s">
        <v>88</v>
      </c>
      <c r="I796" s="28">
        <f t="shared" si="12"/>
        <v>175.8125</v>
      </c>
      <c r="J796">
        <v>28.13</v>
      </c>
      <c r="K796" s="4" t="s">
        <v>6149</v>
      </c>
    </row>
    <row r="797" spans="1:11" hidden="1">
      <c r="A797" t="s">
        <v>5350</v>
      </c>
      <c r="B797" s="3">
        <v>41834</v>
      </c>
      <c r="C797" t="s">
        <v>17614</v>
      </c>
      <c r="D797">
        <v>2</v>
      </c>
      <c r="E797" t="s">
        <v>17615</v>
      </c>
      <c r="F797" t="s">
        <v>26</v>
      </c>
      <c r="G797" t="s">
        <v>13</v>
      </c>
      <c r="H797" t="s">
        <v>1140</v>
      </c>
      <c r="I797" s="28">
        <f t="shared" si="12"/>
        <v>853.43750000000011</v>
      </c>
      <c r="J797">
        <v>136.55000000000001</v>
      </c>
      <c r="K797" s="4" t="s">
        <v>6145</v>
      </c>
    </row>
    <row r="798" spans="1:11" hidden="1">
      <c r="A798" t="s">
        <v>10496</v>
      </c>
      <c r="B798" s="3">
        <v>41834</v>
      </c>
      <c r="C798" t="s">
        <v>17616</v>
      </c>
      <c r="D798">
        <v>2</v>
      </c>
      <c r="E798" t="s">
        <v>17617</v>
      </c>
      <c r="F798" t="s">
        <v>26</v>
      </c>
      <c r="G798" t="s">
        <v>13</v>
      </c>
      <c r="H798" t="s">
        <v>13484</v>
      </c>
      <c r="I798" s="28">
        <f t="shared" si="12"/>
        <v>853.43750000000011</v>
      </c>
      <c r="J798">
        <v>136.55000000000001</v>
      </c>
      <c r="K798" s="4" t="s">
        <v>6145</v>
      </c>
    </row>
    <row r="799" spans="1:11" hidden="1">
      <c r="A799" t="s">
        <v>2338</v>
      </c>
      <c r="B799" s="3">
        <v>41834</v>
      </c>
      <c r="C799" t="s">
        <v>3499</v>
      </c>
      <c r="D799">
        <v>2</v>
      </c>
      <c r="E799" t="s">
        <v>17618</v>
      </c>
      <c r="F799" t="s">
        <v>18</v>
      </c>
      <c r="G799" t="s">
        <v>0</v>
      </c>
      <c r="H799" t="s">
        <v>7634</v>
      </c>
      <c r="I799" s="28">
        <f t="shared" si="12"/>
        <v>1067.0625</v>
      </c>
      <c r="J799">
        <v>170.73</v>
      </c>
      <c r="K799" s="4" t="s">
        <v>6149</v>
      </c>
    </row>
    <row r="800" spans="1:11" hidden="1">
      <c r="A800" t="s">
        <v>2342</v>
      </c>
      <c r="B800" s="3">
        <v>41834</v>
      </c>
      <c r="C800" t="s">
        <v>17619</v>
      </c>
      <c r="D800">
        <v>2</v>
      </c>
      <c r="E800" t="s">
        <v>17620</v>
      </c>
      <c r="F800" t="s">
        <v>26</v>
      </c>
      <c r="G800" t="s">
        <v>13</v>
      </c>
      <c r="H800" t="s">
        <v>1364</v>
      </c>
      <c r="I800" s="28">
        <f t="shared" si="12"/>
        <v>853.43750000000011</v>
      </c>
      <c r="J800">
        <v>136.55000000000001</v>
      </c>
      <c r="K800" s="4" t="s">
        <v>6145</v>
      </c>
    </row>
    <row r="801" spans="1:11" hidden="1">
      <c r="A801" t="s">
        <v>2346</v>
      </c>
      <c r="B801" s="3">
        <v>41834</v>
      </c>
      <c r="C801" t="s">
        <v>17621</v>
      </c>
      <c r="D801">
        <v>2</v>
      </c>
      <c r="E801" t="s">
        <v>17622</v>
      </c>
      <c r="F801" t="s">
        <v>26</v>
      </c>
      <c r="G801" t="s">
        <v>13</v>
      </c>
      <c r="H801" t="s">
        <v>88</v>
      </c>
      <c r="I801" s="28">
        <f t="shared" si="12"/>
        <v>60.5</v>
      </c>
      <c r="J801">
        <v>9.68</v>
      </c>
      <c r="K801" s="4" t="s">
        <v>6145</v>
      </c>
    </row>
    <row r="802" spans="1:11" hidden="1">
      <c r="A802" t="s">
        <v>2350</v>
      </c>
      <c r="B802" s="3">
        <v>41834</v>
      </c>
      <c r="C802" t="s">
        <v>17623</v>
      </c>
      <c r="D802">
        <v>2</v>
      </c>
      <c r="E802" t="s">
        <v>17624</v>
      </c>
      <c r="F802" t="s">
        <v>26</v>
      </c>
      <c r="G802" t="s">
        <v>13</v>
      </c>
      <c r="H802" t="s">
        <v>2477</v>
      </c>
      <c r="I802" s="28">
        <f t="shared" si="12"/>
        <v>2525.875</v>
      </c>
      <c r="J802">
        <v>404.14</v>
      </c>
      <c r="K802" s="4" t="s">
        <v>6145</v>
      </c>
    </row>
    <row r="803" spans="1:11" hidden="1">
      <c r="A803" s="1" t="s">
        <v>547</v>
      </c>
      <c r="B803" s="13">
        <v>41834</v>
      </c>
      <c r="C803" s="1" t="s">
        <v>16661</v>
      </c>
      <c r="D803" s="1">
        <v>2</v>
      </c>
      <c r="E803" s="1" t="s">
        <v>16662</v>
      </c>
      <c r="F803" s="1" t="s">
        <v>26</v>
      </c>
      <c r="G803" s="1" t="s">
        <v>13</v>
      </c>
      <c r="H803" s="1" t="s">
        <v>92</v>
      </c>
      <c r="I803" s="28">
        <f t="shared" si="12"/>
        <v>3948.0625000000005</v>
      </c>
      <c r="J803" s="1">
        <v>631.69000000000005</v>
      </c>
      <c r="K803" s="4" t="s">
        <v>6145</v>
      </c>
    </row>
    <row r="804" spans="1:11" hidden="1">
      <c r="A804" t="s">
        <v>547</v>
      </c>
      <c r="B804" s="3">
        <v>41834</v>
      </c>
      <c r="C804" t="s">
        <v>16661</v>
      </c>
      <c r="D804">
        <v>2</v>
      </c>
      <c r="E804" t="s">
        <v>16662</v>
      </c>
      <c r="F804" t="s">
        <v>26</v>
      </c>
      <c r="G804" t="s">
        <v>13</v>
      </c>
      <c r="H804" t="s">
        <v>92</v>
      </c>
      <c r="I804" s="28">
        <f t="shared" si="12"/>
        <v>3948.0625000000005</v>
      </c>
      <c r="J804">
        <v>631.69000000000005</v>
      </c>
      <c r="K804" s="4" t="s">
        <v>6145</v>
      </c>
    </row>
    <row r="805" spans="1:11" hidden="1">
      <c r="A805" t="s">
        <v>547</v>
      </c>
      <c r="B805" s="3">
        <v>41834</v>
      </c>
      <c r="C805" t="s">
        <v>16661</v>
      </c>
      <c r="D805">
        <v>2</v>
      </c>
      <c r="E805" t="s">
        <v>16662</v>
      </c>
      <c r="F805" t="s">
        <v>26</v>
      </c>
      <c r="G805" t="s">
        <v>13</v>
      </c>
      <c r="H805" t="s">
        <v>92</v>
      </c>
      <c r="I805" s="28">
        <f t="shared" si="12"/>
        <v>-3948.0625000000005</v>
      </c>
      <c r="J805">
        <v>-631.69000000000005</v>
      </c>
      <c r="K805" s="4" t="s">
        <v>6145</v>
      </c>
    </row>
    <row r="806" spans="1:11" hidden="1">
      <c r="A806" t="s">
        <v>5365</v>
      </c>
      <c r="B806" s="3">
        <v>41834</v>
      </c>
      <c r="C806" t="s">
        <v>17625</v>
      </c>
      <c r="D806">
        <v>2</v>
      </c>
      <c r="E806" t="s">
        <v>17626</v>
      </c>
      <c r="F806" t="s">
        <v>26</v>
      </c>
      <c r="G806" t="s">
        <v>13</v>
      </c>
      <c r="H806" t="s">
        <v>10450</v>
      </c>
      <c r="I806" s="28">
        <f t="shared" si="12"/>
        <v>1534.5</v>
      </c>
      <c r="J806">
        <v>245.52</v>
      </c>
      <c r="K806" s="4" t="s">
        <v>6145</v>
      </c>
    </row>
    <row r="807" spans="1:11" hidden="1">
      <c r="A807" t="s">
        <v>5369</v>
      </c>
      <c r="B807" s="3">
        <v>41834</v>
      </c>
      <c r="C807" t="s">
        <v>17627</v>
      </c>
      <c r="D807">
        <v>2</v>
      </c>
      <c r="E807" t="s">
        <v>17628</v>
      </c>
      <c r="F807" t="s">
        <v>26</v>
      </c>
      <c r="G807" t="s">
        <v>13</v>
      </c>
      <c r="H807" t="s">
        <v>10575</v>
      </c>
      <c r="I807" s="28">
        <f t="shared" si="12"/>
        <v>853.43750000000011</v>
      </c>
      <c r="J807">
        <v>136.55000000000001</v>
      </c>
      <c r="K807" s="4" t="s">
        <v>6145</v>
      </c>
    </row>
    <row r="808" spans="1:11" hidden="1">
      <c r="A808" t="s">
        <v>9510</v>
      </c>
      <c r="B808" s="3">
        <v>41835</v>
      </c>
      <c r="C808" t="s">
        <v>2</v>
      </c>
      <c r="D808">
        <v>2</v>
      </c>
      <c r="E808" t="s">
        <v>17629</v>
      </c>
      <c r="F808" t="s">
        <v>18</v>
      </c>
      <c r="G808" t="s">
        <v>3</v>
      </c>
      <c r="H808" t="s">
        <v>3320</v>
      </c>
      <c r="I808" s="28">
        <f t="shared" si="12"/>
        <v>1255.25</v>
      </c>
      <c r="J808">
        <v>200.84</v>
      </c>
      <c r="K808" s="4" t="s">
        <v>6149</v>
      </c>
    </row>
    <row r="809" spans="1:11" hidden="1">
      <c r="A809" t="s">
        <v>548</v>
      </c>
      <c r="B809" s="3">
        <v>41835</v>
      </c>
      <c r="C809" t="s">
        <v>17630</v>
      </c>
      <c r="D809">
        <v>2</v>
      </c>
      <c r="E809" t="s">
        <v>17631</v>
      </c>
      <c r="F809" t="s">
        <v>26</v>
      </c>
      <c r="G809" t="s">
        <v>13</v>
      </c>
      <c r="H809" t="s">
        <v>17632</v>
      </c>
      <c r="I809" s="28">
        <f t="shared" si="12"/>
        <v>1801.7499999999998</v>
      </c>
      <c r="J809">
        <v>288.27999999999997</v>
      </c>
      <c r="K809" s="4" t="s">
        <v>6145</v>
      </c>
    </row>
    <row r="810" spans="1:11" hidden="1">
      <c r="A810" t="s">
        <v>8676</v>
      </c>
      <c r="B810" s="3">
        <v>41835</v>
      </c>
      <c r="C810" t="s">
        <v>17633</v>
      </c>
      <c r="D810">
        <v>2</v>
      </c>
      <c r="E810" t="s">
        <v>17634</v>
      </c>
      <c r="F810" t="s">
        <v>26</v>
      </c>
      <c r="G810" t="s">
        <v>13</v>
      </c>
      <c r="H810" t="s">
        <v>17635</v>
      </c>
      <c r="I810" s="28">
        <f t="shared" si="12"/>
        <v>1534.5</v>
      </c>
      <c r="J810">
        <v>245.52</v>
      </c>
      <c r="K810" s="4" t="s">
        <v>6145</v>
      </c>
    </row>
    <row r="811" spans="1:11" hidden="1">
      <c r="A811" t="s">
        <v>2367</v>
      </c>
      <c r="B811" s="3">
        <v>41835</v>
      </c>
      <c r="C811" t="s">
        <v>17636</v>
      </c>
      <c r="D811">
        <v>2</v>
      </c>
      <c r="E811" t="s">
        <v>17637</v>
      </c>
      <c r="F811" t="s">
        <v>26</v>
      </c>
      <c r="G811" t="s">
        <v>13</v>
      </c>
      <c r="H811" t="s">
        <v>17638</v>
      </c>
      <c r="I811" s="28">
        <f t="shared" si="12"/>
        <v>853.43750000000011</v>
      </c>
      <c r="J811">
        <v>136.55000000000001</v>
      </c>
      <c r="K811" s="4" t="s">
        <v>6145</v>
      </c>
    </row>
    <row r="812" spans="1:11" hidden="1">
      <c r="A812" t="s">
        <v>2371</v>
      </c>
      <c r="B812" s="3">
        <v>41835</v>
      </c>
      <c r="C812" t="s">
        <v>16</v>
      </c>
      <c r="D812">
        <v>2</v>
      </c>
      <c r="E812" t="s">
        <v>17639</v>
      </c>
      <c r="F812" t="s">
        <v>18</v>
      </c>
      <c r="G812" t="s">
        <v>0</v>
      </c>
      <c r="H812" t="s">
        <v>88</v>
      </c>
      <c r="I812" s="28">
        <f t="shared" si="12"/>
        <v>66.875</v>
      </c>
      <c r="J812">
        <v>10.7</v>
      </c>
      <c r="K812" s="4" t="s">
        <v>6149</v>
      </c>
    </row>
    <row r="813" spans="1:11" hidden="1">
      <c r="A813" s="1" t="s">
        <v>2374</v>
      </c>
      <c r="B813" s="13">
        <v>41835</v>
      </c>
      <c r="C813" s="1" t="s">
        <v>16</v>
      </c>
      <c r="D813" s="1">
        <v>2</v>
      </c>
      <c r="E813" s="1" t="s">
        <v>16663</v>
      </c>
      <c r="F813" s="1" t="s">
        <v>18</v>
      </c>
      <c r="G813" s="1" t="s">
        <v>3</v>
      </c>
      <c r="H813" s="1" t="s">
        <v>16664</v>
      </c>
      <c r="I813" s="28">
        <f t="shared" si="12"/>
        <v>889.625</v>
      </c>
      <c r="J813" s="1">
        <v>142.34</v>
      </c>
      <c r="K813" s="4" t="s">
        <v>6149</v>
      </c>
    </row>
    <row r="814" spans="1:11" hidden="1">
      <c r="A814" t="s">
        <v>2374</v>
      </c>
      <c r="B814" s="3">
        <v>41835</v>
      </c>
      <c r="C814" t="s">
        <v>16</v>
      </c>
      <c r="D814">
        <v>2</v>
      </c>
      <c r="E814" t="s">
        <v>16663</v>
      </c>
      <c r="F814" t="s">
        <v>18</v>
      </c>
      <c r="G814" t="s">
        <v>3</v>
      </c>
      <c r="H814" t="s">
        <v>16664</v>
      </c>
      <c r="I814" s="28">
        <f t="shared" si="12"/>
        <v>889.625</v>
      </c>
      <c r="J814">
        <v>142.34</v>
      </c>
      <c r="K814" s="4" t="s">
        <v>6149</v>
      </c>
    </row>
    <row r="815" spans="1:11" hidden="1">
      <c r="A815" t="s">
        <v>2374</v>
      </c>
      <c r="B815" s="3">
        <v>41835</v>
      </c>
      <c r="C815" t="s">
        <v>16</v>
      </c>
      <c r="D815">
        <v>2</v>
      </c>
      <c r="E815" t="s">
        <v>16663</v>
      </c>
      <c r="F815" t="s">
        <v>18</v>
      </c>
      <c r="G815" t="s">
        <v>3</v>
      </c>
      <c r="H815" t="s">
        <v>16664</v>
      </c>
      <c r="I815" s="28">
        <f t="shared" si="12"/>
        <v>-889.625</v>
      </c>
      <c r="J815">
        <v>-142.34</v>
      </c>
      <c r="K815" s="4" t="s">
        <v>6149</v>
      </c>
    </row>
    <row r="816" spans="1:11" hidden="1">
      <c r="A816" t="s">
        <v>5376</v>
      </c>
      <c r="B816" s="3">
        <v>41835</v>
      </c>
      <c r="C816" t="s">
        <v>16947</v>
      </c>
      <c r="D816">
        <v>2</v>
      </c>
      <c r="E816" t="s">
        <v>17640</v>
      </c>
      <c r="F816" t="s">
        <v>26</v>
      </c>
      <c r="G816" t="s">
        <v>13</v>
      </c>
      <c r="H816" t="s">
        <v>16949</v>
      </c>
      <c r="I816" s="28">
        <f t="shared" si="12"/>
        <v>2703.4375</v>
      </c>
      <c r="J816">
        <v>432.55</v>
      </c>
      <c r="K816" s="4" t="s">
        <v>6145</v>
      </c>
    </row>
    <row r="817" spans="1:11" hidden="1">
      <c r="A817" t="s">
        <v>2377</v>
      </c>
      <c r="B817" s="3">
        <v>41835</v>
      </c>
      <c r="C817" t="s">
        <v>16942</v>
      </c>
      <c r="D817">
        <v>2</v>
      </c>
      <c r="E817" t="s">
        <v>17641</v>
      </c>
      <c r="F817" t="s">
        <v>26</v>
      </c>
      <c r="G817" t="s">
        <v>13</v>
      </c>
      <c r="H817" t="s">
        <v>15042</v>
      </c>
      <c r="I817" s="28">
        <f t="shared" si="12"/>
        <v>2525.875</v>
      </c>
      <c r="J817">
        <v>404.14</v>
      </c>
      <c r="K817" s="4" t="s">
        <v>6145</v>
      </c>
    </row>
    <row r="818" spans="1:11" hidden="1">
      <c r="A818" t="s">
        <v>5381</v>
      </c>
      <c r="B818" s="3">
        <v>41835</v>
      </c>
      <c r="C818" t="s">
        <v>17642</v>
      </c>
      <c r="D818">
        <v>2</v>
      </c>
      <c r="E818" t="s">
        <v>17643</v>
      </c>
      <c r="F818" t="s">
        <v>26</v>
      </c>
      <c r="G818" t="s">
        <v>13</v>
      </c>
      <c r="H818" t="s">
        <v>15042</v>
      </c>
      <c r="I818" s="28">
        <f t="shared" si="12"/>
        <v>1534.5</v>
      </c>
      <c r="J818">
        <v>245.52</v>
      </c>
      <c r="K818" s="4" t="s">
        <v>6145</v>
      </c>
    </row>
    <row r="819" spans="1:11" hidden="1">
      <c r="A819" t="s">
        <v>2381</v>
      </c>
      <c r="B819" s="3">
        <v>41835</v>
      </c>
      <c r="C819" t="s">
        <v>17644</v>
      </c>
      <c r="D819">
        <v>2</v>
      </c>
      <c r="E819" t="s">
        <v>17645</v>
      </c>
      <c r="F819" t="s">
        <v>26</v>
      </c>
      <c r="G819" t="s">
        <v>13</v>
      </c>
      <c r="H819" t="s">
        <v>17646</v>
      </c>
      <c r="I819" s="28">
        <f t="shared" si="12"/>
        <v>11915.875</v>
      </c>
      <c r="J819" s="4">
        <v>1906.54</v>
      </c>
      <c r="K819" s="4" t="s">
        <v>6145</v>
      </c>
    </row>
    <row r="820" spans="1:11" hidden="1">
      <c r="A820" t="s">
        <v>2385</v>
      </c>
      <c r="B820" s="3">
        <v>41835</v>
      </c>
      <c r="C820" t="s">
        <v>17647</v>
      </c>
      <c r="D820">
        <v>2</v>
      </c>
      <c r="E820" t="s">
        <v>17648</v>
      </c>
      <c r="F820" t="s">
        <v>26</v>
      </c>
      <c r="G820" t="s">
        <v>13</v>
      </c>
      <c r="H820" t="s">
        <v>17649</v>
      </c>
      <c r="I820" s="28">
        <f t="shared" si="12"/>
        <v>1534.5</v>
      </c>
      <c r="J820">
        <v>245.52</v>
      </c>
      <c r="K820" s="4" t="s">
        <v>6145</v>
      </c>
    </row>
    <row r="821" spans="1:11" hidden="1">
      <c r="A821" s="1" t="s">
        <v>2389</v>
      </c>
      <c r="B821" s="13">
        <v>41835</v>
      </c>
      <c r="C821" s="1" t="s">
        <v>16</v>
      </c>
      <c r="D821" s="1">
        <v>2</v>
      </c>
      <c r="E821" s="1" t="s">
        <v>16665</v>
      </c>
      <c r="F821" s="1" t="s">
        <v>18</v>
      </c>
      <c r="G821" s="1" t="s">
        <v>3</v>
      </c>
      <c r="H821" s="1" t="s">
        <v>16185</v>
      </c>
      <c r="I821" s="28">
        <f t="shared" si="12"/>
        <v>576.9375</v>
      </c>
      <c r="J821" s="1">
        <v>92.31</v>
      </c>
      <c r="K821" s="4" t="s">
        <v>6149</v>
      </c>
    </row>
    <row r="822" spans="1:11" hidden="1">
      <c r="A822" t="s">
        <v>2389</v>
      </c>
      <c r="B822" s="3">
        <v>41835</v>
      </c>
      <c r="C822" t="s">
        <v>16</v>
      </c>
      <c r="D822">
        <v>2</v>
      </c>
      <c r="E822" t="s">
        <v>16665</v>
      </c>
      <c r="F822" t="s">
        <v>18</v>
      </c>
      <c r="G822" t="s">
        <v>3</v>
      </c>
      <c r="H822" t="s">
        <v>16185</v>
      </c>
      <c r="I822" s="28">
        <f t="shared" si="12"/>
        <v>576.9375</v>
      </c>
      <c r="J822">
        <v>92.31</v>
      </c>
      <c r="K822" s="4" t="s">
        <v>6149</v>
      </c>
    </row>
    <row r="823" spans="1:11" hidden="1">
      <c r="A823" t="s">
        <v>2389</v>
      </c>
      <c r="B823" s="3">
        <v>41835</v>
      </c>
      <c r="C823" t="s">
        <v>16</v>
      </c>
      <c r="D823">
        <v>2</v>
      </c>
      <c r="E823" t="s">
        <v>16665</v>
      </c>
      <c r="F823" t="s">
        <v>18</v>
      </c>
      <c r="G823" t="s">
        <v>3</v>
      </c>
      <c r="H823" t="s">
        <v>16185</v>
      </c>
      <c r="I823" s="28">
        <f t="shared" si="12"/>
        <v>-576.9375</v>
      </c>
      <c r="J823">
        <v>-92.31</v>
      </c>
      <c r="K823" s="4" t="s">
        <v>6149</v>
      </c>
    </row>
    <row r="824" spans="1:11" hidden="1">
      <c r="A824" t="s">
        <v>2393</v>
      </c>
      <c r="B824" s="3">
        <v>41835</v>
      </c>
      <c r="C824" t="s">
        <v>17650</v>
      </c>
      <c r="D824">
        <v>2</v>
      </c>
      <c r="E824" t="s">
        <v>17651</v>
      </c>
      <c r="F824" t="s">
        <v>26</v>
      </c>
      <c r="G824" t="s">
        <v>13</v>
      </c>
      <c r="H824" t="s">
        <v>17652</v>
      </c>
      <c r="I824" s="28">
        <f t="shared" si="12"/>
        <v>853.43750000000011</v>
      </c>
      <c r="J824">
        <v>136.55000000000001</v>
      </c>
      <c r="K824" s="4" t="s">
        <v>6145</v>
      </c>
    </row>
    <row r="825" spans="1:11" hidden="1">
      <c r="A825" t="s">
        <v>2397</v>
      </c>
      <c r="B825" s="3">
        <v>41835</v>
      </c>
      <c r="C825" t="s">
        <v>2</v>
      </c>
      <c r="D825">
        <v>2</v>
      </c>
      <c r="E825" t="s">
        <v>17653</v>
      </c>
      <c r="F825" t="s">
        <v>18</v>
      </c>
      <c r="G825" t="s">
        <v>3</v>
      </c>
      <c r="H825" t="s">
        <v>3137</v>
      </c>
      <c r="I825" s="28">
        <f t="shared" si="12"/>
        <v>488.25</v>
      </c>
      <c r="J825">
        <v>78.12</v>
      </c>
      <c r="K825" s="4" t="s">
        <v>6149</v>
      </c>
    </row>
    <row r="826" spans="1:11" hidden="1">
      <c r="A826" t="s">
        <v>2401</v>
      </c>
      <c r="B826" s="3">
        <v>41835</v>
      </c>
      <c r="C826" t="s">
        <v>17654</v>
      </c>
      <c r="D826">
        <v>2</v>
      </c>
      <c r="E826" t="s">
        <v>17655</v>
      </c>
      <c r="F826" t="s">
        <v>26</v>
      </c>
      <c r="G826" t="s">
        <v>13</v>
      </c>
      <c r="H826" t="s">
        <v>7696</v>
      </c>
      <c r="I826" s="28">
        <f t="shared" si="12"/>
        <v>853.43750000000011</v>
      </c>
      <c r="J826">
        <v>136.55000000000001</v>
      </c>
      <c r="K826" s="4" t="s">
        <v>6145</v>
      </c>
    </row>
    <row r="827" spans="1:11" hidden="1">
      <c r="A827" t="s">
        <v>5396</v>
      </c>
      <c r="B827" s="3">
        <v>41835</v>
      </c>
      <c r="C827" t="s">
        <v>17656</v>
      </c>
      <c r="D827">
        <v>2</v>
      </c>
      <c r="E827" t="s">
        <v>17657</v>
      </c>
      <c r="F827" t="s">
        <v>26</v>
      </c>
      <c r="G827" t="s">
        <v>13</v>
      </c>
      <c r="H827" t="s">
        <v>17264</v>
      </c>
      <c r="I827" s="28">
        <f t="shared" si="12"/>
        <v>2525.875</v>
      </c>
      <c r="J827">
        <v>404.14</v>
      </c>
      <c r="K827" s="4" t="s">
        <v>6145</v>
      </c>
    </row>
    <row r="828" spans="1:11" hidden="1">
      <c r="A828" t="s">
        <v>2405</v>
      </c>
      <c r="B828" s="3">
        <v>41835</v>
      </c>
      <c r="C828" t="s">
        <v>17658</v>
      </c>
      <c r="D828">
        <v>2</v>
      </c>
      <c r="E828" t="s">
        <v>17659</v>
      </c>
      <c r="F828" t="s">
        <v>26</v>
      </c>
      <c r="G828" t="s">
        <v>13</v>
      </c>
      <c r="H828" t="s">
        <v>3152</v>
      </c>
      <c r="I828" s="28">
        <f t="shared" si="12"/>
        <v>1534.5</v>
      </c>
      <c r="J828">
        <v>245.52</v>
      </c>
      <c r="K828" s="4" t="s">
        <v>6145</v>
      </c>
    </row>
    <row r="829" spans="1:11" hidden="1">
      <c r="A829" s="1" t="s">
        <v>2409</v>
      </c>
      <c r="B829" s="13">
        <v>41835</v>
      </c>
      <c r="C829" s="1" t="s">
        <v>16</v>
      </c>
      <c r="D829" s="1">
        <v>2</v>
      </c>
      <c r="E829" s="1" t="s">
        <v>16666</v>
      </c>
      <c r="F829" s="1" t="s">
        <v>18</v>
      </c>
      <c r="G829" s="1" t="s">
        <v>3</v>
      </c>
      <c r="H829" s="1" t="s">
        <v>12775</v>
      </c>
      <c r="I829" s="28">
        <f t="shared" si="12"/>
        <v>105.18749999999999</v>
      </c>
      <c r="J829" s="1">
        <v>16.829999999999998</v>
      </c>
      <c r="K829" s="4" t="s">
        <v>6149</v>
      </c>
    </row>
    <row r="830" spans="1:11" hidden="1">
      <c r="A830" t="s">
        <v>2409</v>
      </c>
      <c r="B830" s="3">
        <v>41835</v>
      </c>
      <c r="C830" t="s">
        <v>16</v>
      </c>
      <c r="D830">
        <v>2</v>
      </c>
      <c r="E830" t="s">
        <v>16666</v>
      </c>
      <c r="F830" t="s">
        <v>18</v>
      </c>
      <c r="G830" t="s">
        <v>3</v>
      </c>
      <c r="H830" t="s">
        <v>12775</v>
      </c>
      <c r="I830" s="28">
        <f t="shared" si="12"/>
        <v>105.18749999999999</v>
      </c>
      <c r="J830">
        <v>16.829999999999998</v>
      </c>
      <c r="K830" s="4" t="s">
        <v>6149</v>
      </c>
    </row>
    <row r="831" spans="1:11" hidden="1">
      <c r="A831" t="s">
        <v>2409</v>
      </c>
      <c r="B831" s="3">
        <v>41835</v>
      </c>
      <c r="C831" t="s">
        <v>16</v>
      </c>
      <c r="D831">
        <v>2</v>
      </c>
      <c r="E831" t="s">
        <v>16666</v>
      </c>
      <c r="F831" t="s">
        <v>18</v>
      </c>
      <c r="G831" t="s">
        <v>3</v>
      </c>
      <c r="H831" t="s">
        <v>12775</v>
      </c>
      <c r="I831" s="28">
        <f t="shared" si="12"/>
        <v>-105.18749999999999</v>
      </c>
      <c r="J831">
        <v>-16.829999999999998</v>
      </c>
      <c r="K831" s="4" t="s">
        <v>6149</v>
      </c>
    </row>
    <row r="832" spans="1:11" hidden="1">
      <c r="A832" t="s">
        <v>2413</v>
      </c>
      <c r="B832" s="3">
        <v>41835</v>
      </c>
      <c r="C832" t="s">
        <v>16947</v>
      </c>
      <c r="D832">
        <v>2</v>
      </c>
      <c r="E832" t="s">
        <v>17660</v>
      </c>
      <c r="F832" t="s">
        <v>26</v>
      </c>
      <c r="G832" t="s">
        <v>13</v>
      </c>
      <c r="H832" t="s">
        <v>16664</v>
      </c>
      <c r="I832" s="28">
        <f t="shared" si="12"/>
        <v>2703.4375</v>
      </c>
      <c r="J832">
        <v>432.55</v>
      </c>
      <c r="K832" s="4" t="s">
        <v>6145</v>
      </c>
    </row>
    <row r="833" spans="1:11" hidden="1">
      <c r="A833" t="s">
        <v>2415</v>
      </c>
      <c r="B833" s="3">
        <v>41835</v>
      </c>
      <c r="C833" t="s">
        <v>16950</v>
      </c>
      <c r="D833">
        <v>2</v>
      </c>
      <c r="E833" t="s">
        <v>17661</v>
      </c>
      <c r="F833" t="s">
        <v>26</v>
      </c>
      <c r="G833" t="s">
        <v>13</v>
      </c>
      <c r="H833" t="s">
        <v>17662</v>
      </c>
      <c r="I833" s="28">
        <f t="shared" si="12"/>
        <v>4434.6875</v>
      </c>
      <c r="J833">
        <v>709.55</v>
      </c>
      <c r="K833" s="4" t="s">
        <v>6145</v>
      </c>
    </row>
    <row r="834" spans="1:11" hidden="1">
      <c r="A834" t="s">
        <v>4466</v>
      </c>
      <c r="B834" s="3">
        <v>41835</v>
      </c>
      <c r="C834" t="s">
        <v>17663</v>
      </c>
      <c r="D834">
        <v>2</v>
      </c>
      <c r="E834" t="s">
        <v>17664</v>
      </c>
      <c r="F834" t="s">
        <v>26</v>
      </c>
      <c r="G834" t="s">
        <v>13</v>
      </c>
      <c r="H834" t="s">
        <v>144</v>
      </c>
      <c r="I834" s="28">
        <f t="shared" si="12"/>
        <v>853.43750000000011</v>
      </c>
      <c r="J834">
        <v>136.55000000000001</v>
      </c>
      <c r="K834" s="4" t="s">
        <v>6145</v>
      </c>
    </row>
    <row r="835" spans="1:11" hidden="1">
      <c r="A835" t="s">
        <v>561</v>
      </c>
      <c r="B835" s="3">
        <v>41835</v>
      </c>
      <c r="C835" t="s">
        <v>16942</v>
      </c>
      <c r="D835">
        <v>2</v>
      </c>
      <c r="E835" t="s">
        <v>17665</v>
      </c>
      <c r="F835" t="s">
        <v>26</v>
      </c>
      <c r="G835" t="s">
        <v>13</v>
      </c>
      <c r="H835" t="s">
        <v>2345</v>
      </c>
      <c r="I835" s="28">
        <f t="shared" si="12"/>
        <v>2525.875</v>
      </c>
      <c r="J835">
        <v>404.14</v>
      </c>
      <c r="K835" s="4" t="s">
        <v>6145</v>
      </c>
    </row>
    <row r="836" spans="1:11" hidden="1">
      <c r="A836" t="s">
        <v>564</v>
      </c>
      <c r="B836" s="3">
        <v>41836</v>
      </c>
      <c r="C836" t="s">
        <v>17666</v>
      </c>
      <c r="D836">
        <v>2</v>
      </c>
      <c r="E836" t="s">
        <v>17667</v>
      </c>
      <c r="F836" t="s">
        <v>26</v>
      </c>
      <c r="G836" t="s">
        <v>13</v>
      </c>
      <c r="H836" t="s">
        <v>17668</v>
      </c>
      <c r="I836" s="28">
        <f t="shared" si="12"/>
        <v>3413.8125</v>
      </c>
      <c r="J836">
        <v>546.21</v>
      </c>
      <c r="K836" s="4" t="s">
        <v>6145</v>
      </c>
    </row>
    <row r="837" spans="1:11" hidden="1">
      <c r="A837" s="1" t="s">
        <v>2419</v>
      </c>
      <c r="B837" s="13">
        <v>41836</v>
      </c>
      <c r="C837" s="1" t="s">
        <v>16667</v>
      </c>
      <c r="D837" s="1">
        <v>2</v>
      </c>
      <c r="E837" s="1" t="s">
        <v>16668</v>
      </c>
      <c r="F837" s="1" t="s">
        <v>26</v>
      </c>
      <c r="G837" s="1" t="s">
        <v>13</v>
      </c>
      <c r="H837" s="1" t="s">
        <v>6823</v>
      </c>
      <c r="I837" s="28">
        <f t="shared" si="12"/>
        <v>2763.75</v>
      </c>
      <c r="J837" s="1">
        <v>442.2</v>
      </c>
      <c r="K837" s="4" t="s">
        <v>6145</v>
      </c>
    </row>
    <row r="838" spans="1:11" hidden="1">
      <c r="A838" t="s">
        <v>2419</v>
      </c>
      <c r="B838" s="3">
        <v>41836</v>
      </c>
      <c r="C838" t="s">
        <v>16667</v>
      </c>
      <c r="D838">
        <v>2</v>
      </c>
      <c r="E838" t="s">
        <v>16668</v>
      </c>
      <c r="F838" t="s">
        <v>26</v>
      </c>
      <c r="G838" t="s">
        <v>13</v>
      </c>
      <c r="H838" t="s">
        <v>6823</v>
      </c>
      <c r="I838" s="28">
        <f t="shared" si="12"/>
        <v>3281</v>
      </c>
      <c r="J838">
        <v>524.96</v>
      </c>
      <c r="K838" s="4" t="s">
        <v>6145</v>
      </c>
    </row>
    <row r="839" spans="1:11" hidden="1">
      <c r="A839" t="s">
        <v>2419</v>
      </c>
      <c r="B839" s="3">
        <v>41836</v>
      </c>
      <c r="C839" t="s">
        <v>16667</v>
      </c>
      <c r="D839">
        <v>2</v>
      </c>
      <c r="E839" t="s">
        <v>16668</v>
      </c>
      <c r="F839" t="s">
        <v>26</v>
      </c>
      <c r="G839" t="s">
        <v>13</v>
      </c>
      <c r="H839" t="s">
        <v>6823</v>
      </c>
      <c r="I839" s="28">
        <f t="shared" si="12"/>
        <v>-2763.75</v>
      </c>
      <c r="J839">
        <v>-442.2</v>
      </c>
      <c r="K839" s="4" t="s">
        <v>6145</v>
      </c>
    </row>
    <row r="840" spans="1:11" hidden="1">
      <c r="A840" t="s">
        <v>2427</v>
      </c>
      <c r="B840" s="3">
        <v>41836</v>
      </c>
      <c r="C840" t="s">
        <v>17669</v>
      </c>
      <c r="D840">
        <v>2</v>
      </c>
      <c r="E840" t="s">
        <v>17670</v>
      </c>
      <c r="F840" t="s">
        <v>26</v>
      </c>
      <c r="G840" t="s">
        <v>13</v>
      </c>
      <c r="H840" t="s">
        <v>12577</v>
      </c>
      <c r="I840" s="28">
        <f t="shared" si="12"/>
        <v>853.43750000000011</v>
      </c>
      <c r="J840">
        <v>136.55000000000001</v>
      </c>
      <c r="K840" s="4" t="s">
        <v>6145</v>
      </c>
    </row>
    <row r="841" spans="1:11" hidden="1">
      <c r="A841" t="s">
        <v>591</v>
      </c>
      <c r="B841" s="3">
        <v>41836</v>
      </c>
      <c r="C841" t="s">
        <v>17671</v>
      </c>
      <c r="D841">
        <v>2</v>
      </c>
      <c r="E841" t="s">
        <v>17672</v>
      </c>
      <c r="F841" t="s">
        <v>26</v>
      </c>
      <c r="G841" t="s">
        <v>13</v>
      </c>
      <c r="H841" t="s">
        <v>17673</v>
      </c>
      <c r="I841" s="28">
        <f t="shared" si="12"/>
        <v>405.1875</v>
      </c>
      <c r="J841">
        <v>64.83</v>
      </c>
      <c r="K841" s="4" t="s">
        <v>6145</v>
      </c>
    </row>
    <row r="842" spans="1:11" hidden="1">
      <c r="A842" t="s">
        <v>5421</v>
      </c>
      <c r="B842" s="3">
        <v>41836</v>
      </c>
      <c r="C842" t="s">
        <v>17674</v>
      </c>
      <c r="D842">
        <v>2</v>
      </c>
      <c r="E842" t="s">
        <v>17675</v>
      </c>
      <c r="F842" t="s">
        <v>26</v>
      </c>
      <c r="G842" t="s">
        <v>13</v>
      </c>
      <c r="H842" t="s">
        <v>17676</v>
      </c>
      <c r="I842" s="28">
        <f t="shared" ref="I842:I905" si="13">J842*100/16</f>
        <v>853.43750000000011</v>
      </c>
      <c r="J842">
        <v>136.55000000000001</v>
      </c>
      <c r="K842" s="4" t="s">
        <v>6145</v>
      </c>
    </row>
    <row r="843" spans="1:11" hidden="1">
      <c r="A843" t="s">
        <v>8677</v>
      </c>
      <c r="B843" s="3">
        <v>41836</v>
      </c>
      <c r="C843" t="s">
        <v>17677</v>
      </c>
      <c r="D843">
        <v>2</v>
      </c>
      <c r="E843" t="s">
        <v>17678</v>
      </c>
      <c r="F843" t="s">
        <v>26</v>
      </c>
      <c r="G843" t="s">
        <v>13</v>
      </c>
      <c r="H843" t="s">
        <v>4931</v>
      </c>
      <c r="I843" s="28">
        <f t="shared" si="13"/>
        <v>853.43750000000011</v>
      </c>
      <c r="J843">
        <v>136.55000000000001</v>
      </c>
      <c r="K843" s="4" t="s">
        <v>6145</v>
      </c>
    </row>
    <row r="844" spans="1:11" hidden="1">
      <c r="A844" s="1" t="s">
        <v>4468</v>
      </c>
      <c r="B844" s="13">
        <v>41836</v>
      </c>
      <c r="C844" s="1" t="s">
        <v>16669</v>
      </c>
      <c r="D844" s="1">
        <v>2</v>
      </c>
      <c r="E844" s="1" t="s">
        <v>16670</v>
      </c>
      <c r="F844" s="1" t="s">
        <v>26</v>
      </c>
      <c r="G844" s="1" t="s">
        <v>13</v>
      </c>
      <c r="H844" s="1" t="s">
        <v>8836</v>
      </c>
      <c r="I844" s="28">
        <f t="shared" si="13"/>
        <v>853.43750000000011</v>
      </c>
      <c r="J844" s="1">
        <v>136.55000000000001</v>
      </c>
      <c r="K844" s="4" t="s">
        <v>6145</v>
      </c>
    </row>
    <row r="845" spans="1:11" hidden="1">
      <c r="A845" t="s">
        <v>4468</v>
      </c>
      <c r="B845" s="3">
        <v>41836</v>
      </c>
      <c r="C845" t="s">
        <v>16669</v>
      </c>
      <c r="D845">
        <v>2</v>
      </c>
      <c r="E845" t="s">
        <v>16670</v>
      </c>
      <c r="F845" t="s">
        <v>26</v>
      </c>
      <c r="G845" t="s">
        <v>13</v>
      </c>
      <c r="H845" t="s">
        <v>8836</v>
      </c>
      <c r="I845" s="28">
        <f t="shared" si="13"/>
        <v>853.43750000000011</v>
      </c>
      <c r="J845">
        <v>136.55000000000001</v>
      </c>
      <c r="K845" s="4" t="s">
        <v>6145</v>
      </c>
    </row>
    <row r="846" spans="1:11" hidden="1">
      <c r="A846" t="s">
        <v>4468</v>
      </c>
      <c r="B846" s="3">
        <v>41836</v>
      </c>
      <c r="C846" t="s">
        <v>16669</v>
      </c>
      <c r="D846">
        <v>2</v>
      </c>
      <c r="E846" t="s">
        <v>16670</v>
      </c>
      <c r="F846" t="s">
        <v>26</v>
      </c>
      <c r="G846" t="s">
        <v>13</v>
      </c>
      <c r="H846" t="s">
        <v>8836</v>
      </c>
      <c r="I846" s="28">
        <f t="shared" si="13"/>
        <v>-853.43750000000011</v>
      </c>
      <c r="J846">
        <v>-136.55000000000001</v>
      </c>
      <c r="K846" s="4" t="s">
        <v>6145</v>
      </c>
    </row>
    <row r="847" spans="1:11" hidden="1">
      <c r="A847" t="s">
        <v>2431</v>
      </c>
      <c r="B847" s="3">
        <v>41836</v>
      </c>
      <c r="C847" t="s">
        <v>17679</v>
      </c>
      <c r="D847">
        <v>2</v>
      </c>
      <c r="E847" t="s">
        <v>17680</v>
      </c>
      <c r="F847" t="s">
        <v>26</v>
      </c>
      <c r="G847" t="s">
        <v>13</v>
      </c>
      <c r="H847" t="s">
        <v>3712</v>
      </c>
      <c r="I847" s="28">
        <f t="shared" si="13"/>
        <v>853.43750000000011</v>
      </c>
      <c r="J847">
        <v>136.55000000000001</v>
      </c>
      <c r="K847" s="4" t="s">
        <v>6145</v>
      </c>
    </row>
    <row r="848" spans="1:11" hidden="1">
      <c r="A848" t="s">
        <v>2434</v>
      </c>
      <c r="B848" s="3">
        <v>41836</v>
      </c>
      <c r="C848" t="s">
        <v>17681</v>
      </c>
      <c r="D848">
        <v>2</v>
      </c>
      <c r="E848" t="s">
        <v>17682</v>
      </c>
      <c r="F848" t="s">
        <v>26</v>
      </c>
      <c r="G848" t="s">
        <v>13</v>
      </c>
      <c r="H848" t="s">
        <v>5711</v>
      </c>
      <c r="I848" s="28">
        <f t="shared" si="13"/>
        <v>853.43750000000011</v>
      </c>
      <c r="J848">
        <v>136.55000000000001</v>
      </c>
      <c r="K848" s="4" t="s">
        <v>6145</v>
      </c>
    </row>
    <row r="849" spans="1:11" hidden="1">
      <c r="A849" t="s">
        <v>8678</v>
      </c>
      <c r="B849" s="3">
        <v>41836</v>
      </c>
      <c r="C849" t="s">
        <v>2</v>
      </c>
      <c r="D849">
        <v>2</v>
      </c>
      <c r="E849" t="s">
        <v>17683</v>
      </c>
      <c r="F849" t="s">
        <v>18</v>
      </c>
      <c r="G849" t="s">
        <v>3</v>
      </c>
      <c r="H849" t="s">
        <v>3594</v>
      </c>
      <c r="I849" s="28">
        <f t="shared" si="13"/>
        <v>332</v>
      </c>
      <c r="J849">
        <v>53.12</v>
      </c>
      <c r="K849" s="4" t="s">
        <v>6149</v>
      </c>
    </row>
    <row r="850" spans="1:11" hidden="1">
      <c r="A850" s="1" t="s">
        <v>2440</v>
      </c>
      <c r="B850" s="13">
        <v>41836</v>
      </c>
      <c r="C850" s="1" t="s">
        <v>16</v>
      </c>
      <c r="D850" s="1">
        <v>2</v>
      </c>
      <c r="E850" s="1" t="s">
        <v>16671</v>
      </c>
      <c r="F850" s="1" t="s">
        <v>18</v>
      </c>
      <c r="G850" s="1" t="s">
        <v>3</v>
      </c>
      <c r="H850" s="1" t="s">
        <v>88</v>
      </c>
      <c r="I850" s="28">
        <f t="shared" si="13"/>
        <v>240.875</v>
      </c>
      <c r="J850" s="1">
        <v>38.54</v>
      </c>
      <c r="K850" s="4" t="s">
        <v>6149</v>
      </c>
    </row>
    <row r="851" spans="1:11" hidden="1">
      <c r="A851" t="s">
        <v>2440</v>
      </c>
      <c r="B851" s="3">
        <v>41836</v>
      </c>
      <c r="C851" t="s">
        <v>16</v>
      </c>
      <c r="D851">
        <v>2</v>
      </c>
      <c r="E851" t="s">
        <v>16671</v>
      </c>
      <c r="F851" t="s">
        <v>18</v>
      </c>
      <c r="G851" t="s">
        <v>3</v>
      </c>
      <c r="H851" t="s">
        <v>88</v>
      </c>
      <c r="I851" s="28">
        <f t="shared" si="13"/>
        <v>240.875</v>
      </c>
      <c r="J851">
        <v>38.54</v>
      </c>
      <c r="K851" s="4" t="s">
        <v>6149</v>
      </c>
    </row>
    <row r="852" spans="1:11" hidden="1">
      <c r="A852" t="s">
        <v>2440</v>
      </c>
      <c r="B852" s="3">
        <v>41836</v>
      </c>
      <c r="C852" t="s">
        <v>16</v>
      </c>
      <c r="D852">
        <v>2</v>
      </c>
      <c r="E852" t="s">
        <v>16671</v>
      </c>
      <c r="F852" t="s">
        <v>18</v>
      </c>
      <c r="G852" t="s">
        <v>3</v>
      </c>
      <c r="H852" t="s">
        <v>88</v>
      </c>
      <c r="I852" s="28">
        <f t="shared" si="13"/>
        <v>-240.875</v>
      </c>
      <c r="J852">
        <v>-38.54</v>
      </c>
      <c r="K852" s="4" t="s">
        <v>6149</v>
      </c>
    </row>
    <row r="853" spans="1:11" hidden="1">
      <c r="A853" t="s">
        <v>2442</v>
      </c>
      <c r="B853" s="3">
        <v>41836</v>
      </c>
      <c r="C853" t="s">
        <v>17684</v>
      </c>
      <c r="D853">
        <v>2</v>
      </c>
      <c r="E853" t="s">
        <v>17685</v>
      </c>
      <c r="F853" t="s">
        <v>26</v>
      </c>
      <c r="G853" t="s">
        <v>13</v>
      </c>
      <c r="H853" t="s">
        <v>17686</v>
      </c>
      <c r="I853" s="28">
        <f t="shared" si="13"/>
        <v>1744.875</v>
      </c>
      <c r="J853">
        <v>279.18</v>
      </c>
      <c r="K853" s="4" t="s">
        <v>6145</v>
      </c>
    </row>
    <row r="854" spans="1:11" hidden="1">
      <c r="A854" t="s">
        <v>2446</v>
      </c>
      <c r="B854" s="3">
        <v>41836</v>
      </c>
      <c r="C854" t="s">
        <v>17687</v>
      </c>
      <c r="D854">
        <v>2</v>
      </c>
      <c r="E854" t="s">
        <v>17688</v>
      </c>
      <c r="F854" t="s">
        <v>26</v>
      </c>
      <c r="G854" t="s">
        <v>13</v>
      </c>
      <c r="H854" t="s">
        <v>12781</v>
      </c>
      <c r="I854" s="28">
        <f t="shared" si="13"/>
        <v>172.4375</v>
      </c>
      <c r="J854">
        <v>27.59</v>
      </c>
      <c r="K854" s="4" t="s">
        <v>6145</v>
      </c>
    </row>
    <row r="855" spans="1:11" hidden="1">
      <c r="A855" t="s">
        <v>2450</v>
      </c>
      <c r="B855" s="3">
        <v>41836</v>
      </c>
      <c r="C855" t="s">
        <v>17689</v>
      </c>
      <c r="D855">
        <v>2</v>
      </c>
      <c r="E855" t="s">
        <v>17690</v>
      </c>
      <c r="F855" t="s">
        <v>26</v>
      </c>
      <c r="G855" t="s">
        <v>13</v>
      </c>
      <c r="H855" t="s">
        <v>2958</v>
      </c>
      <c r="I855" s="28">
        <f t="shared" si="13"/>
        <v>853.43750000000011</v>
      </c>
      <c r="J855">
        <v>136.55000000000001</v>
      </c>
      <c r="K855" s="4" t="s">
        <v>6145</v>
      </c>
    </row>
    <row r="856" spans="1:11" hidden="1">
      <c r="A856" t="s">
        <v>2453</v>
      </c>
      <c r="B856" s="3">
        <v>41836</v>
      </c>
      <c r="C856" t="s">
        <v>17691</v>
      </c>
      <c r="D856">
        <v>2</v>
      </c>
      <c r="E856" t="s">
        <v>17692</v>
      </c>
      <c r="F856" t="s">
        <v>26</v>
      </c>
      <c r="G856" t="s">
        <v>13</v>
      </c>
      <c r="H856" t="s">
        <v>5056</v>
      </c>
      <c r="I856" s="28">
        <f t="shared" si="13"/>
        <v>3413.8125</v>
      </c>
      <c r="J856">
        <v>546.21</v>
      </c>
      <c r="K856" s="4" t="s">
        <v>6145</v>
      </c>
    </row>
    <row r="857" spans="1:11" hidden="1">
      <c r="A857" t="s">
        <v>2457</v>
      </c>
      <c r="B857" s="3">
        <v>41836</v>
      </c>
      <c r="C857" t="s">
        <v>17693</v>
      </c>
      <c r="D857">
        <v>2</v>
      </c>
      <c r="E857" t="s">
        <v>17694</v>
      </c>
      <c r="F857" t="s">
        <v>26</v>
      </c>
      <c r="G857" t="s">
        <v>13</v>
      </c>
      <c r="H857" t="s">
        <v>16060</v>
      </c>
      <c r="I857" s="28">
        <f t="shared" si="13"/>
        <v>1534.5</v>
      </c>
      <c r="J857">
        <v>245.52</v>
      </c>
      <c r="K857" s="4" t="s">
        <v>6145</v>
      </c>
    </row>
    <row r="858" spans="1:11" hidden="1">
      <c r="A858" t="s">
        <v>2459</v>
      </c>
      <c r="B858" s="3">
        <v>41836</v>
      </c>
      <c r="C858" t="s">
        <v>17695</v>
      </c>
      <c r="D858">
        <v>2</v>
      </c>
      <c r="E858" t="s">
        <v>17696</v>
      </c>
      <c r="F858" t="s">
        <v>26</v>
      </c>
      <c r="G858" t="s">
        <v>13</v>
      </c>
      <c r="H858" t="s">
        <v>17697</v>
      </c>
      <c r="I858" s="28">
        <f t="shared" si="13"/>
        <v>2525.875</v>
      </c>
      <c r="J858">
        <v>404.14</v>
      </c>
      <c r="K858" s="4" t="s">
        <v>6145</v>
      </c>
    </row>
    <row r="859" spans="1:11" hidden="1">
      <c r="A859" s="1" t="s">
        <v>2461</v>
      </c>
      <c r="B859" s="13">
        <v>41836</v>
      </c>
      <c r="C859" s="1" t="s">
        <v>16</v>
      </c>
      <c r="D859" s="1">
        <v>2</v>
      </c>
      <c r="E859" s="1" t="s">
        <v>16672</v>
      </c>
      <c r="F859" s="1" t="s">
        <v>18</v>
      </c>
      <c r="G859" s="1" t="s">
        <v>3</v>
      </c>
      <c r="H859" s="1" t="s">
        <v>88</v>
      </c>
      <c r="I859" s="28">
        <f t="shared" si="13"/>
        <v>148.9375</v>
      </c>
      <c r="J859" s="1">
        <v>23.83</v>
      </c>
      <c r="K859" s="4" t="s">
        <v>6149</v>
      </c>
    </row>
    <row r="860" spans="1:11" hidden="1">
      <c r="A860" t="s">
        <v>2461</v>
      </c>
      <c r="B860" s="3">
        <v>41836</v>
      </c>
      <c r="C860" t="s">
        <v>16</v>
      </c>
      <c r="D860">
        <v>2</v>
      </c>
      <c r="E860" t="s">
        <v>16672</v>
      </c>
      <c r="F860" t="s">
        <v>18</v>
      </c>
      <c r="G860" t="s">
        <v>3</v>
      </c>
      <c r="H860" t="s">
        <v>88</v>
      </c>
      <c r="I860" s="28">
        <f t="shared" si="13"/>
        <v>148.9375</v>
      </c>
      <c r="J860">
        <v>23.83</v>
      </c>
      <c r="K860" s="4" t="s">
        <v>6149</v>
      </c>
    </row>
    <row r="861" spans="1:11" hidden="1">
      <c r="A861" t="s">
        <v>2461</v>
      </c>
      <c r="B861" s="3">
        <v>41836</v>
      </c>
      <c r="C861" t="s">
        <v>16</v>
      </c>
      <c r="D861">
        <v>2</v>
      </c>
      <c r="E861" t="s">
        <v>16672</v>
      </c>
      <c r="F861" t="s">
        <v>18</v>
      </c>
      <c r="G861" t="s">
        <v>3</v>
      </c>
      <c r="H861" t="s">
        <v>88</v>
      </c>
      <c r="I861" s="28">
        <f t="shared" si="13"/>
        <v>-148.9375</v>
      </c>
      <c r="J861">
        <v>-23.83</v>
      </c>
      <c r="K861" s="4" t="s">
        <v>6149</v>
      </c>
    </row>
    <row r="862" spans="1:11" hidden="1">
      <c r="A862" t="s">
        <v>596</v>
      </c>
      <c r="B862" s="3">
        <v>41836</v>
      </c>
      <c r="C862" t="s">
        <v>17698</v>
      </c>
      <c r="D862">
        <v>2</v>
      </c>
      <c r="E862" t="s">
        <v>17699</v>
      </c>
      <c r="F862" t="s">
        <v>26</v>
      </c>
      <c r="G862" t="s">
        <v>13</v>
      </c>
      <c r="H862" t="s">
        <v>17700</v>
      </c>
      <c r="I862" s="28">
        <f t="shared" si="13"/>
        <v>3413.8125</v>
      </c>
      <c r="J862">
        <v>546.21</v>
      </c>
      <c r="K862" s="4" t="s">
        <v>6145</v>
      </c>
    </row>
    <row r="863" spans="1:11" hidden="1">
      <c r="A863" t="s">
        <v>598</v>
      </c>
      <c r="B863" s="3">
        <v>41836</v>
      </c>
      <c r="C863" t="s">
        <v>17701</v>
      </c>
      <c r="D863">
        <v>2</v>
      </c>
      <c r="E863" t="s">
        <v>17702</v>
      </c>
      <c r="F863" t="s">
        <v>26</v>
      </c>
      <c r="G863" t="s">
        <v>13</v>
      </c>
      <c r="H863" t="s">
        <v>12793</v>
      </c>
      <c r="I863" s="28">
        <f t="shared" si="13"/>
        <v>3413.8125</v>
      </c>
      <c r="J863">
        <v>546.21</v>
      </c>
      <c r="K863" s="4" t="s">
        <v>6145</v>
      </c>
    </row>
    <row r="864" spans="1:11" hidden="1">
      <c r="A864" s="1" t="s">
        <v>5439</v>
      </c>
      <c r="B864" s="13">
        <v>41836</v>
      </c>
      <c r="C864" s="1" t="s">
        <v>16</v>
      </c>
      <c r="D864" s="1">
        <v>2</v>
      </c>
      <c r="E864" s="1" t="s">
        <v>16673</v>
      </c>
      <c r="F864" s="1" t="s">
        <v>18</v>
      </c>
      <c r="G864" s="1" t="s">
        <v>3</v>
      </c>
      <c r="H864" s="1" t="s">
        <v>7944</v>
      </c>
      <c r="I864" s="28">
        <f t="shared" si="13"/>
        <v>3850.875</v>
      </c>
      <c r="J864" s="1">
        <v>616.14</v>
      </c>
      <c r="K864" s="4" t="s">
        <v>6149</v>
      </c>
    </row>
    <row r="865" spans="1:11" hidden="1">
      <c r="A865" t="s">
        <v>5439</v>
      </c>
      <c r="B865" s="3">
        <v>41836</v>
      </c>
      <c r="C865" t="s">
        <v>16</v>
      </c>
      <c r="D865">
        <v>2</v>
      </c>
      <c r="E865" t="s">
        <v>16673</v>
      </c>
      <c r="F865" t="s">
        <v>18</v>
      </c>
      <c r="G865" t="s">
        <v>3</v>
      </c>
      <c r="H865" t="s">
        <v>7944</v>
      </c>
      <c r="I865" s="28">
        <f t="shared" si="13"/>
        <v>3850.875</v>
      </c>
      <c r="J865">
        <v>616.14</v>
      </c>
      <c r="K865" s="4" t="s">
        <v>6149</v>
      </c>
    </row>
    <row r="866" spans="1:11" hidden="1">
      <c r="A866" t="s">
        <v>5439</v>
      </c>
      <c r="B866" s="3">
        <v>41836</v>
      </c>
      <c r="C866" t="s">
        <v>16</v>
      </c>
      <c r="D866">
        <v>2</v>
      </c>
      <c r="E866" t="s">
        <v>16673</v>
      </c>
      <c r="F866" t="s">
        <v>18</v>
      </c>
      <c r="G866" t="s">
        <v>3</v>
      </c>
      <c r="H866" t="s">
        <v>7944</v>
      </c>
      <c r="I866" s="28">
        <f t="shared" si="13"/>
        <v>-3850.875</v>
      </c>
      <c r="J866">
        <v>-616.14</v>
      </c>
      <c r="K866" s="4" t="s">
        <v>6149</v>
      </c>
    </row>
    <row r="867" spans="1:11" hidden="1">
      <c r="A867" t="s">
        <v>2463</v>
      </c>
      <c r="B867" s="3">
        <v>41836</v>
      </c>
      <c r="C867" t="s">
        <v>17703</v>
      </c>
      <c r="D867">
        <v>2</v>
      </c>
      <c r="E867" t="s">
        <v>17704</v>
      </c>
      <c r="F867" t="s">
        <v>26</v>
      </c>
      <c r="G867" t="s">
        <v>13</v>
      </c>
      <c r="H867" t="s">
        <v>7944</v>
      </c>
      <c r="I867" s="28">
        <f t="shared" si="13"/>
        <v>4448.25</v>
      </c>
      <c r="J867">
        <v>711.72</v>
      </c>
      <c r="K867" s="4" t="s">
        <v>6145</v>
      </c>
    </row>
    <row r="868" spans="1:11" hidden="1">
      <c r="A868" t="s">
        <v>2467</v>
      </c>
      <c r="B868" s="3">
        <v>41836</v>
      </c>
      <c r="C868" t="s">
        <v>16892</v>
      </c>
      <c r="D868">
        <v>2</v>
      </c>
      <c r="E868" t="s">
        <v>17705</v>
      </c>
      <c r="F868" t="s">
        <v>26</v>
      </c>
      <c r="G868" t="s">
        <v>13</v>
      </c>
      <c r="H868" t="s">
        <v>3026</v>
      </c>
      <c r="I868" s="28">
        <f t="shared" si="13"/>
        <v>1534.5</v>
      </c>
      <c r="J868">
        <v>245.52</v>
      </c>
      <c r="K868" s="4" t="s">
        <v>6145</v>
      </c>
    </row>
    <row r="869" spans="1:11" hidden="1">
      <c r="A869" t="s">
        <v>2470</v>
      </c>
      <c r="B869" s="3">
        <v>41836</v>
      </c>
      <c r="C869" t="s">
        <v>17706</v>
      </c>
      <c r="D869">
        <v>2</v>
      </c>
      <c r="E869" t="s">
        <v>17707</v>
      </c>
      <c r="F869" t="s">
        <v>26</v>
      </c>
      <c r="G869" t="s">
        <v>13</v>
      </c>
      <c r="H869" t="s">
        <v>14142</v>
      </c>
      <c r="I869" s="28">
        <f t="shared" si="13"/>
        <v>2641.9375</v>
      </c>
      <c r="J869">
        <v>422.71</v>
      </c>
      <c r="K869" s="4" t="s">
        <v>6145</v>
      </c>
    </row>
    <row r="870" spans="1:11" hidden="1">
      <c r="A870" t="s">
        <v>2474</v>
      </c>
      <c r="B870" s="3">
        <v>41836</v>
      </c>
      <c r="C870" t="s">
        <v>17708</v>
      </c>
      <c r="D870">
        <v>2</v>
      </c>
      <c r="E870" t="s">
        <v>17709</v>
      </c>
      <c r="F870" t="s">
        <v>26</v>
      </c>
      <c r="G870" t="s">
        <v>13</v>
      </c>
      <c r="H870" t="s">
        <v>17710</v>
      </c>
      <c r="I870" s="28">
        <f t="shared" si="13"/>
        <v>2564.375</v>
      </c>
      <c r="J870">
        <v>410.3</v>
      </c>
      <c r="K870" s="4" t="s">
        <v>6145</v>
      </c>
    </row>
    <row r="871" spans="1:11" hidden="1">
      <c r="A871" t="s">
        <v>2481</v>
      </c>
      <c r="B871" s="3">
        <v>41836</v>
      </c>
      <c r="C871" t="s">
        <v>17711</v>
      </c>
      <c r="D871">
        <v>2</v>
      </c>
      <c r="E871" t="s">
        <v>17712</v>
      </c>
      <c r="F871" t="s">
        <v>26</v>
      </c>
      <c r="G871" t="s">
        <v>13</v>
      </c>
      <c r="H871" t="s">
        <v>2922</v>
      </c>
      <c r="I871" s="28">
        <f t="shared" si="13"/>
        <v>853.43750000000011</v>
      </c>
      <c r="J871">
        <v>136.55000000000001</v>
      </c>
      <c r="K871" s="4" t="s">
        <v>6145</v>
      </c>
    </row>
    <row r="872" spans="1:11" hidden="1">
      <c r="A872" t="s">
        <v>2487</v>
      </c>
      <c r="B872" s="3">
        <v>41836</v>
      </c>
      <c r="C872" t="s">
        <v>17713</v>
      </c>
      <c r="D872">
        <v>2</v>
      </c>
      <c r="E872" t="s">
        <v>17714</v>
      </c>
      <c r="F872" t="s">
        <v>26</v>
      </c>
      <c r="G872" t="s">
        <v>13</v>
      </c>
      <c r="H872" t="s">
        <v>17715</v>
      </c>
      <c r="I872" s="28">
        <f t="shared" si="13"/>
        <v>2525.875</v>
      </c>
      <c r="J872">
        <v>404.14</v>
      </c>
      <c r="K872" s="4" t="s">
        <v>6145</v>
      </c>
    </row>
    <row r="873" spans="1:11" hidden="1">
      <c r="A873" s="1" t="s">
        <v>2557</v>
      </c>
      <c r="B873" s="13">
        <v>41837</v>
      </c>
      <c r="C873" s="1" t="s">
        <v>16</v>
      </c>
      <c r="D873" s="1">
        <v>2</v>
      </c>
      <c r="E873" s="1" t="s">
        <v>16674</v>
      </c>
      <c r="F873" s="1" t="s">
        <v>18</v>
      </c>
      <c r="G873" s="1" t="s">
        <v>3</v>
      </c>
      <c r="H873" s="1" t="s">
        <v>3616</v>
      </c>
      <c r="I873" s="28">
        <f t="shared" si="13"/>
        <v>1120.6875</v>
      </c>
      <c r="J873" s="1">
        <v>179.31</v>
      </c>
      <c r="K873" s="4" t="s">
        <v>6149</v>
      </c>
    </row>
    <row r="874" spans="1:11" hidden="1">
      <c r="A874" t="s">
        <v>2557</v>
      </c>
      <c r="B874" s="3">
        <v>41837</v>
      </c>
      <c r="C874" t="s">
        <v>16</v>
      </c>
      <c r="D874">
        <v>2</v>
      </c>
      <c r="E874" t="s">
        <v>16674</v>
      </c>
      <c r="F874" t="s">
        <v>18</v>
      </c>
      <c r="G874" t="s">
        <v>3</v>
      </c>
      <c r="H874" t="s">
        <v>3616</v>
      </c>
      <c r="I874" s="28">
        <f t="shared" si="13"/>
        <v>2657.3125</v>
      </c>
      <c r="J874">
        <v>425.17</v>
      </c>
      <c r="K874" s="4" t="s">
        <v>6149</v>
      </c>
    </row>
    <row r="875" spans="1:11" hidden="1">
      <c r="A875" t="s">
        <v>2557</v>
      </c>
      <c r="B875" s="3">
        <v>41837</v>
      </c>
      <c r="C875" t="s">
        <v>16</v>
      </c>
      <c r="D875">
        <v>2</v>
      </c>
      <c r="E875" t="s">
        <v>16674</v>
      </c>
      <c r="F875" t="s">
        <v>18</v>
      </c>
      <c r="G875" t="s">
        <v>3</v>
      </c>
      <c r="H875" t="s">
        <v>3616</v>
      </c>
      <c r="I875" s="28">
        <f t="shared" si="13"/>
        <v>-1120.6875</v>
      </c>
      <c r="J875">
        <v>-179.31</v>
      </c>
      <c r="K875" s="4" t="s">
        <v>6149</v>
      </c>
    </row>
    <row r="876" spans="1:11" hidden="1">
      <c r="A876" t="s">
        <v>2560</v>
      </c>
      <c r="B876" s="3">
        <v>41837</v>
      </c>
      <c r="C876" t="s">
        <v>16958</v>
      </c>
      <c r="D876">
        <v>2</v>
      </c>
      <c r="E876" t="s">
        <v>17716</v>
      </c>
      <c r="F876" t="s">
        <v>26</v>
      </c>
      <c r="G876" t="s">
        <v>13</v>
      </c>
      <c r="H876" t="s">
        <v>16960</v>
      </c>
      <c r="I876" s="28">
        <f t="shared" si="13"/>
        <v>405.1875</v>
      </c>
      <c r="J876">
        <v>64.83</v>
      </c>
      <c r="K876" s="4" t="s">
        <v>6145</v>
      </c>
    </row>
    <row r="877" spans="1:11" hidden="1">
      <c r="A877" t="s">
        <v>2562</v>
      </c>
      <c r="B877" s="3">
        <v>41837</v>
      </c>
      <c r="C877" t="s">
        <v>48</v>
      </c>
      <c r="D877">
        <v>2</v>
      </c>
      <c r="E877" t="s">
        <v>17717</v>
      </c>
      <c r="F877" t="s">
        <v>18</v>
      </c>
      <c r="G877" t="s">
        <v>0</v>
      </c>
      <c r="H877" t="s">
        <v>5329</v>
      </c>
      <c r="I877" s="28">
        <f t="shared" si="13"/>
        <v>1821.0625</v>
      </c>
      <c r="J877">
        <v>291.37</v>
      </c>
      <c r="K877" s="4" t="s">
        <v>6149</v>
      </c>
    </row>
    <row r="878" spans="1:11" hidden="1">
      <c r="A878" s="1" t="s">
        <v>4478</v>
      </c>
      <c r="B878" s="13">
        <v>41837</v>
      </c>
      <c r="C878" s="1" t="s">
        <v>16</v>
      </c>
      <c r="D878" s="1">
        <v>2</v>
      </c>
      <c r="E878" s="1" t="s">
        <v>16675</v>
      </c>
      <c r="F878" s="1" t="s">
        <v>18</v>
      </c>
      <c r="G878" s="1" t="s">
        <v>3</v>
      </c>
      <c r="H878" s="1" t="s">
        <v>5542</v>
      </c>
      <c r="I878" s="28">
        <f t="shared" si="13"/>
        <v>84.5625</v>
      </c>
      <c r="J878" s="1">
        <v>13.53</v>
      </c>
      <c r="K878" s="4" t="s">
        <v>6149</v>
      </c>
    </row>
    <row r="879" spans="1:11" hidden="1">
      <c r="A879" t="s">
        <v>4478</v>
      </c>
      <c r="B879" s="3">
        <v>41837</v>
      </c>
      <c r="C879" t="s">
        <v>16</v>
      </c>
      <c r="D879">
        <v>2</v>
      </c>
      <c r="E879" t="s">
        <v>16675</v>
      </c>
      <c r="F879" t="s">
        <v>18</v>
      </c>
      <c r="G879" t="s">
        <v>3</v>
      </c>
      <c r="H879" t="s">
        <v>5542</v>
      </c>
      <c r="I879" s="28">
        <f t="shared" si="13"/>
        <v>84.5625</v>
      </c>
      <c r="J879">
        <v>13.53</v>
      </c>
      <c r="K879" s="4" t="s">
        <v>6149</v>
      </c>
    </row>
    <row r="880" spans="1:11" hidden="1">
      <c r="A880" t="s">
        <v>4478</v>
      </c>
      <c r="B880" s="3">
        <v>41837</v>
      </c>
      <c r="C880" t="s">
        <v>16</v>
      </c>
      <c r="D880">
        <v>2</v>
      </c>
      <c r="E880" t="s">
        <v>16675</v>
      </c>
      <c r="F880" t="s">
        <v>18</v>
      </c>
      <c r="G880" t="s">
        <v>3</v>
      </c>
      <c r="H880" t="s">
        <v>5542</v>
      </c>
      <c r="I880" s="28">
        <f t="shared" si="13"/>
        <v>-84.5625</v>
      </c>
      <c r="J880">
        <v>-13.53</v>
      </c>
      <c r="K880" s="4" t="s">
        <v>6149</v>
      </c>
    </row>
    <row r="881" spans="1:11" hidden="1">
      <c r="A881" t="s">
        <v>2565</v>
      </c>
      <c r="B881" s="3">
        <v>41837</v>
      </c>
      <c r="C881" t="s">
        <v>16954</v>
      </c>
      <c r="D881">
        <v>2</v>
      </c>
      <c r="E881" t="s">
        <v>17718</v>
      </c>
      <c r="F881" t="s">
        <v>26</v>
      </c>
      <c r="G881" t="s">
        <v>13</v>
      </c>
      <c r="H881" t="s">
        <v>6486</v>
      </c>
      <c r="I881" s="28">
        <f t="shared" si="13"/>
        <v>1577.625</v>
      </c>
      <c r="J881">
        <v>252.42</v>
      </c>
      <c r="K881" s="4" t="s">
        <v>6145</v>
      </c>
    </row>
    <row r="882" spans="1:11" hidden="1">
      <c r="A882" t="s">
        <v>2568</v>
      </c>
      <c r="B882" s="3">
        <v>41837</v>
      </c>
      <c r="C882" t="s">
        <v>16954</v>
      </c>
      <c r="D882">
        <v>2</v>
      </c>
      <c r="E882" t="s">
        <v>17719</v>
      </c>
      <c r="F882" t="s">
        <v>26</v>
      </c>
      <c r="G882" t="s">
        <v>13</v>
      </c>
      <c r="H882" t="s">
        <v>6486</v>
      </c>
      <c r="I882" s="28">
        <f t="shared" si="13"/>
        <v>1577.625</v>
      </c>
      <c r="J882">
        <v>252.42</v>
      </c>
      <c r="K882" s="4" t="s">
        <v>6145</v>
      </c>
    </row>
    <row r="883" spans="1:11" hidden="1">
      <c r="A883" t="s">
        <v>2572</v>
      </c>
      <c r="B883" s="3">
        <v>41837</v>
      </c>
      <c r="C883" t="s">
        <v>17720</v>
      </c>
      <c r="D883">
        <v>2</v>
      </c>
      <c r="E883" t="s">
        <v>17721</v>
      </c>
      <c r="F883" t="s">
        <v>26</v>
      </c>
      <c r="G883" t="s">
        <v>13</v>
      </c>
      <c r="H883" t="s">
        <v>2986</v>
      </c>
      <c r="I883" s="28">
        <f t="shared" si="13"/>
        <v>853.43750000000011</v>
      </c>
      <c r="J883">
        <v>136.55000000000001</v>
      </c>
      <c r="K883" s="4" t="s">
        <v>6145</v>
      </c>
    </row>
    <row r="884" spans="1:11" hidden="1">
      <c r="A884" t="s">
        <v>2575</v>
      </c>
      <c r="B884" s="3">
        <v>41837</v>
      </c>
      <c r="C884" t="s">
        <v>17722</v>
      </c>
      <c r="D884">
        <v>2</v>
      </c>
      <c r="E884" t="s">
        <v>17723</v>
      </c>
      <c r="F884" t="s">
        <v>26</v>
      </c>
      <c r="G884" t="s">
        <v>13</v>
      </c>
      <c r="H884" t="s">
        <v>14854</v>
      </c>
      <c r="I884" s="28">
        <f t="shared" si="13"/>
        <v>3774.125</v>
      </c>
      <c r="J884">
        <v>603.86</v>
      </c>
      <c r="K884" s="4" t="s">
        <v>6145</v>
      </c>
    </row>
    <row r="885" spans="1:11" hidden="1">
      <c r="A885" t="s">
        <v>641</v>
      </c>
      <c r="B885" s="3">
        <v>41837</v>
      </c>
      <c r="C885" t="s">
        <v>16956</v>
      </c>
      <c r="D885">
        <v>2</v>
      </c>
      <c r="E885" t="s">
        <v>17724</v>
      </c>
      <c r="F885" t="s">
        <v>18</v>
      </c>
      <c r="G885" t="s">
        <v>0</v>
      </c>
      <c r="H885" t="s">
        <v>88</v>
      </c>
      <c r="I885" s="28">
        <f t="shared" si="13"/>
        <v>26974.874999999996</v>
      </c>
      <c r="J885" s="4">
        <v>4315.9799999999996</v>
      </c>
      <c r="K885" s="4" t="s">
        <v>6149</v>
      </c>
    </row>
    <row r="886" spans="1:11" hidden="1">
      <c r="A886" s="1" t="s">
        <v>643</v>
      </c>
      <c r="B886" s="13">
        <v>41837</v>
      </c>
      <c r="C886" s="1" t="s">
        <v>16676</v>
      </c>
      <c r="D886" s="1">
        <v>2</v>
      </c>
      <c r="E886" s="1" t="s">
        <v>16677</v>
      </c>
      <c r="F886" s="1" t="s">
        <v>26</v>
      </c>
      <c r="G886" s="1" t="s">
        <v>13</v>
      </c>
      <c r="H886" s="1" t="s">
        <v>16225</v>
      </c>
      <c r="I886" s="28">
        <f t="shared" si="13"/>
        <v>2985.8125</v>
      </c>
      <c r="J886" s="1">
        <v>477.73</v>
      </c>
      <c r="K886" s="4" t="s">
        <v>6145</v>
      </c>
    </row>
    <row r="887" spans="1:11" hidden="1">
      <c r="A887" t="s">
        <v>643</v>
      </c>
      <c r="B887" s="3">
        <v>41837</v>
      </c>
      <c r="C887" t="s">
        <v>16676</v>
      </c>
      <c r="D887">
        <v>2</v>
      </c>
      <c r="E887" t="s">
        <v>16677</v>
      </c>
      <c r="F887" t="s">
        <v>26</v>
      </c>
      <c r="G887" t="s">
        <v>13</v>
      </c>
      <c r="H887" t="s">
        <v>16225</v>
      </c>
      <c r="I887" s="28">
        <f t="shared" si="13"/>
        <v>2985.8125</v>
      </c>
      <c r="J887">
        <v>477.73</v>
      </c>
      <c r="K887" s="4" t="s">
        <v>6145</v>
      </c>
    </row>
    <row r="888" spans="1:11" hidden="1">
      <c r="A888" t="s">
        <v>643</v>
      </c>
      <c r="B888" s="3">
        <v>41837</v>
      </c>
      <c r="C888" t="s">
        <v>16676</v>
      </c>
      <c r="D888">
        <v>2</v>
      </c>
      <c r="E888" t="s">
        <v>16677</v>
      </c>
      <c r="F888" t="s">
        <v>26</v>
      </c>
      <c r="G888" t="s">
        <v>13</v>
      </c>
      <c r="H888" t="s">
        <v>16225</v>
      </c>
      <c r="I888" s="28">
        <f t="shared" si="13"/>
        <v>-2985.8125</v>
      </c>
      <c r="J888">
        <v>-477.73</v>
      </c>
      <c r="K888" s="4" t="s">
        <v>6145</v>
      </c>
    </row>
    <row r="889" spans="1:11" hidden="1">
      <c r="A889" t="s">
        <v>2578</v>
      </c>
      <c r="B889" s="3">
        <v>41837</v>
      </c>
      <c r="C889" t="s">
        <v>17725</v>
      </c>
      <c r="D889">
        <v>2</v>
      </c>
      <c r="E889" t="s">
        <v>17726</v>
      </c>
      <c r="F889" t="s">
        <v>26</v>
      </c>
      <c r="G889" t="s">
        <v>13</v>
      </c>
      <c r="H889" t="s">
        <v>202</v>
      </c>
      <c r="I889" s="28">
        <f t="shared" si="13"/>
        <v>853.43750000000011</v>
      </c>
      <c r="J889">
        <v>136.55000000000001</v>
      </c>
      <c r="K889" s="4" t="s">
        <v>6145</v>
      </c>
    </row>
    <row r="890" spans="1:11" hidden="1">
      <c r="A890" t="s">
        <v>2582</v>
      </c>
      <c r="B890" s="3">
        <v>41837</v>
      </c>
      <c r="C890" t="s">
        <v>17727</v>
      </c>
      <c r="D890">
        <v>2</v>
      </c>
      <c r="E890" t="s">
        <v>17728</v>
      </c>
      <c r="F890" t="s">
        <v>26</v>
      </c>
      <c r="G890" t="s">
        <v>13</v>
      </c>
      <c r="H890" t="s">
        <v>4715</v>
      </c>
      <c r="I890" s="28">
        <f t="shared" si="13"/>
        <v>853.43750000000011</v>
      </c>
      <c r="J890">
        <v>136.55000000000001</v>
      </c>
      <c r="K890" s="4" t="s">
        <v>6145</v>
      </c>
    </row>
    <row r="891" spans="1:11" hidden="1">
      <c r="A891" t="s">
        <v>2590</v>
      </c>
      <c r="B891" s="3">
        <v>41837</v>
      </c>
      <c r="C891" t="s">
        <v>17729</v>
      </c>
      <c r="D891">
        <v>2</v>
      </c>
      <c r="E891" t="s">
        <v>17730</v>
      </c>
      <c r="F891" t="s">
        <v>26</v>
      </c>
      <c r="G891" t="s">
        <v>13</v>
      </c>
      <c r="H891" t="s">
        <v>2954</v>
      </c>
      <c r="I891" s="28">
        <f t="shared" si="13"/>
        <v>853.43750000000011</v>
      </c>
      <c r="J891">
        <v>136.55000000000001</v>
      </c>
      <c r="K891" s="4" t="s">
        <v>6145</v>
      </c>
    </row>
    <row r="892" spans="1:11" hidden="1">
      <c r="A892" t="s">
        <v>2597</v>
      </c>
      <c r="B892" s="3">
        <v>41837</v>
      </c>
      <c r="C892" t="s">
        <v>16958</v>
      </c>
      <c r="D892">
        <v>2</v>
      </c>
      <c r="E892" t="s">
        <v>17731</v>
      </c>
      <c r="F892" t="s">
        <v>26</v>
      </c>
      <c r="G892" t="s">
        <v>13</v>
      </c>
      <c r="H892" t="s">
        <v>10036</v>
      </c>
      <c r="I892" s="28">
        <f t="shared" si="13"/>
        <v>405.1875</v>
      </c>
      <c r="J892">
        <v>64.83</v>
      </c>
      <c r="K892" s="4" t="s">
        <v>6145</v>
      </c>
    </row>
    <row r="893" spans="1:11" hidden="1">
      <c r="A893" t="s">
        <v>2601</v>
      </c>
      <c r="B893" s="3">
        <v>41837</v>
      </c>
      <c r="C893" t="s">
        <v>17732</v>
      </c>
      <c r="D893">
        <v>2</v>
      </c>
      <c r="E893" t="s">
        <v>17733</v>
      </c>
      <c r="F893" t="s">
        <v>26</v>
      </c>
      <c r="G893" t="s">
        <v>13</v>
      </c>
      <c r="H893" t="s">
        <v>17734</v>
      </c>
      <c r="I893" s="28">
        <f t="shared" si="13"/>
        <v>853.43750000000011</v>
      </c>
      <c r="J893">
        <v>136.55000000000001</v>
      </c>
      <c r="K893" s="4" t="s">
        <v>6145</v>
      </c>
    </row>
    <row r="894" spans="1:11" hidden="1">
      <c r="A894" t="s">
        <v>2605</v>
      </c>
      <c r="B894" s="3">
        <v>41837</v>
      </c>
      <c r="C894" t="s">
        <v>17735</v>
      </c>
      <c r="D894">
        <v>2</v>
      </c>
      <c r="E894" t="s">
        <v>17736</v>
      </c>
      <c r="F894" t="s">
        <v>26</v>
      </c>
      <c r="G894" t="s">
        <v>13</v>
      </c>
      <c r="H894" t="s">
        <v>5542</v>
      </c>
      <c r="I894" s="28">
        <f t="shared" si="13"/>
        <v>1706.8750000000002</v>
      </c>
      <c r="J894">
        <v>273.10000000000002</v>
      </c>
      <c r="K894" s="4" t="s">
        <v>6145</v>
      </c>
    </row>
    <row r="895" spans="1:11" hidden="1">
      <c r="A895" t="s">
        <v>644</v>
      </c>
      <c r="B895" s="3">
        <v>41837</v>
      </c>
      <c r="C895" t="s">
        <v>17737</v>
      </c>
      <c r="D895">
        <v>2</v>
      </c>
      <c r="E895" t="s">
        <v>17738</v>
      </c>
      <c r="F895" t="s">
        <v>26</v>
      </c>
      <c r="G895" t="s">
        <v>13</v>
      </c>
      <c r="H895" t="s">
        <v>17739</v>
      </c>
      <c r="I895" s="28">
        <f t="shared" si="13"/>
        <v>1801.7499999999998</v>
      </c>
      <c r="J895">
        <v>288.27999999999997</v>
      </c>
      <c r="K895" s="4" t="s">
        <v>6145</v>
      </c>
    </row>
    <row r="896" spans="1:11" hidden="1">
      <c r="A896" t="s">
        <v>2608</v>
      </c>
      <c r="B896" s="3">
        <v>41837</v>
      </c>
      <c r="C896" t="s">
        <v>2</v>
      </c>
      <c r="D896">
        <v>2</v>
      </c>
      <c r="E896" t="s">
        <v>17740</v>
      </c>
      <c r="F896" t="s">
        <v>18</v>
      </c>
      <c r="G896" t="s">
        <v>3</v>
      </c>
      <c r="H896" t="s">
        <v>88</v>
      </c>
      <c r="I896" s="28">
        <f t="shared" si="13"/>
        <v>471.43750000000006</v>
      </c>
      <c r="J896">
        <v>75.430000000000007</v>
      </c>
      <c r="K896" s="4" t="s">
        <v>6149</v>
      </c>
    </row>
    <row r="897" spans="1:11" hidden="1">
      <c r="A897" t="s">
        <v>8679</v>
      </c>
      <c r="B897" s="3">
        <v>41837</v>
      </c>
      <c r="C897" t="s">
        <v>17741</v>
      </c>
      <c r="D897">
        <v>2</v>
      </c>
      <c r="E897" t="s">
        <v>17742</v>
      </c>
      <c r="F897" t="s">
        <v>26</v>
      </c>
      <c r="G897" t="s">
        <v>13</v>
      </c>
      <c r="H897" t="s">
        <v>8138</v>
      </c>
      <c r="I897" s="28">
        <f t="shared" si="13"/>
        <v>1534.5</v>
      </c>
      <c r="J897">
        <v>245.52</v>
      </c>
      <c r="K897" s="4" t="s">
        <v>6145</v>
      </c>
    </row>
    <row r="898" spans="1:11" hidden="1">
      <c r="A898" s="1" t="s">
        <v>2612</v>
      </c>
      <c r="B898" s="13">
        <v>41837</v>
      </c>
      <c r="C898" s="1" t="s">
        <v>16</v>
      </c>
      <c r="D898" s="1">
        <v>2</v>
      </c>
      <c r="E898" s="1" t="s">
        <v>16678</v>
      </c>
      <c r="F898" s="1" t="s">
        <v>18</v>
      </c>
      <c r="G898" s="1" t="s">
        <v>3</v>
      </c>
      <c r="H898" s="1" t="s">
        <v>88</v>
      </c>
      <c r="I898" s="28">
        <f t="shared" si="13"/>
        <v>431.0625</v>
      </c>
      <c r="J898" s="1">
        <v>68.97</v>
      </c>
      <c r="K898" s="4" t="s">
        <v>6149</v>
      </c>
    </row>
    <row r="899" spans="1:11" hidden="1">
      <c r="A899" t="s">
        <v>2612</v>
      </c>
      <c r="B899" s="3">
        <v>41837</v>
      </c>
      <c r="C899" t="s">
        <v>16</v>
      </c>
      <c r="D899">
        <v>2</v>
      </c>
      <c r="E899" t="s">
        <v>16678</v>
      </c>
      <c r="F899" t="s">
        <v>18</v>
      </c>
      <c r="G899" t="s">
        <v>3</v>
      </c>
      <c r="H899" t="s">
        <v>88</v>
      </c>
      <c r="I899" s="28">
        <f t="shared" si="13"/>
        <v>500.875</v>
      </c>
      <c r="J899">
        <v>80.14</v>
      </c>
      <c r="K899" s="4" t="s">
        <v>6149</v>
      </c>
    </row>
    <row r="900" spans="1:11" hidden="1">
      <c r="A900" t="s">
        <v>2612</v>
      </c>
      <c r="B900" s="3">
        <v>41837</v>
      </c>
      <c r="C900" t="s">
        <v>16</v>
      </c>
      <c r="D900">
        <v>2</v>
      </c>
      <c r="E900" t="s">
        <v>16678</v>
      </c>
      <c r="F900" t="s">
        <v>18</v>
      </c>
      <c r="G900" t="s">
        <v>3</v>
      </c>
      <c r="H900" t="s">
        <v>88</v>
      </c>
      <c r="I900" s="28">
        <f t="shared" si="13"/>
        <v>-431.0625</v>
      </c>
      <c r="J900">
        <v>-68.97</v>
      </c>
      <c r="K900" s="4" t="s">
        <v>6149</v>
      </c>
    </row>
    <row r="901" spans="1:11" hidden="1">
      <c r="A901" t="s">
        <v>8680</v>
      </c>
      <c r="B901" s="3">
        <v>41837</v>
      </c>
      <c r="C901" t="s">
        <v>17743</v>
      </c>
      <c r="D901">
        <v>2</v>
      </c>
      <c r="E901" t="s">
        <v>17744</v>
      </c>
      <c r="F901" t="s">
        <v>26</v>
      </c>
      <c r="G901" t="s">
        <v>13</v>
      </c>
      <c r="H901" t="s">
        <v>11238</v>
      </c>
      <c r="I901" s="28">
        <f t="shared" si="13"/>
        <v>853.43750000000011</v>
      </c>
      <c r="J901">
        <v>136.55000000000001</v>
      </c>
      <c r="K901" s="4" t="s">
        <v>6145</v>
      </c>
    </row>
    <row r="902" spans="1:11" hidden="1">
      <c r="A902" t="s">
        <v>8681</v>
      </c>
      <c r="B902" s="3">
        <v>41837</v>
      </c>
      <c r="C902" t="s">
        <v>17745</v>
      </c>
      <c r="D902">
        <v>2</v>
      </c>
      <c r="E902" t="s">
        <v>17746</v>
      </c>
      <c r="F902" t="s">
        <v>26</v>
      </c>
      <c r="G902" t="s">
        <v>13</v>
      </c>
      <c r="H902" t="s">
        <v>17747</v>
      </c>
      <c r="I902" s="28">
        <f t="shared" si="13"/>
        <v>59896.4375</v>
      </c>
      <c r="J902" s="4">
        <v>9583.43</v>
      </c>
      <c r="K902" s="4" t="s">
        <v>6145</v>
      </c>
    </row>
    <row r="903" spans="1:11" hidden="1">
      <c r="A903" t="s">
        <v>646</v>
      </c>
      <c r="B903" s="3">
        <v>41837</v>
      </c>
      <c r="C903" t="s">
        <v>17748</v>
      </c>
      <c r="D903">
        <v>2</v>
      </c>
      <c r="E903" t="s">
        <v>17749</v>
      </c>
      <c r="F903" t="s">
        <v>26</v>
      </c>
      <c r="G903" t="s">
        <v>13</v>
      </c>
      <c r="H903" t="s">
        <v>9026</v>
      </c>
      <c r="I903" s="28">
        <f t="shared" si="13"/>
        <v>853.43750000000011</v>
      </c>
      <c r="J903">
        <v>136.55000000000001</v>
      </c>
      <c r="K903" s="4" t="s">
        <v>6145</v>
      </c>
    </row>
    <row r="904" spans="1:11" hidden="1">
      <c r="A904" t="s">
        <v>2616</v>
      </c>
      <c r="B904" s="3">
        <v>41837</v>
      </c>
      <c r="C904" t="s">
        <v>17750</v>
      </c>
      <c r="D904">
        <v>2</v>
      </c>
      <c r="E904" t="s">
        <v>17751</v>
      </c>
      <c r="F904" t="s">
        <v>26</v>
      </c>
      <c r="G904" t="s">
        <v>13</v>
      </c>
      <c r="H904" t="s">
        <v>2253</v>
      </c>
      <c r="I904" s="28">
        <f t="shared" si="13"/>
        <v>1534.5</v>
      </c>
      <c r="J904">
        <v>245.52</v>
      </c>
      <c r="K904" s="4" t="s">
        <v>6145</v>
      </c>
    </row>
    <row r="905" spans="1:11" hidden="1">
      <c r="A905" t="s">
        <v>2620</v>
      </c>
      <c r="B905" s="3">
        <v>41837</v>
      </c>
      <c r="C905" t="s">
        <v>17752</v>
      </c>
      <c r="D905">
        <v>2</v>
      </c>
      <c r="E905" t="s">
        <v>17753</v>
      </c>
      <c r="F905" t="s">
        <v>26</v>
      </c>
      <c r="G905" t="s">
        <v>13</v>
      </c>
      <c r="H905" t="s">
        <v>2253</v>
      </c>
      <c r="I905" s="28">
        <f t="shared" si="13"/>
        <v>3284.5</v>
      </c>
      <c r="J905">
        <v>525.52</v>
      </c>
      <c r="K905" s="4" t="s">
        <v>6145</v>
      </c>
    </row>
    <row r="906" spans="1:11" hidden="1">
      <c r="A906" t="s">
        <v>2623</v>
      </c>
      <c r="B906" s="3">
        <v>41837</v>
      </c>
      <c r="C906" t="s">
        <v>17754</v>
      </c>
      <c r="D906">
        <v>2</v>
      </c>
      <c r="E906" t="s">
        <v>17755</v>
      </c>
      <c r="F906" t="s">
        <v>26</v>
      </c>
      <c r="G906" t="s">
        <v>13</v>
      </c>
      <c r="H906" t="s">
        <v>7421</v>
      </c>
      <c r="I906" s="28">
        <f t="shared" ref="I906:I969" si="14">J906*100/16</f>
        <v>1534.5</v>
      </c>
      <c r="J906">
        <v>245.52</v>
      </c>
      <c r="K906" s="4" t="s">
        <v>6145</v>
      </c>
    </row>
    <row r="907" spans="1:11" hidden="1">
      <c r="A907" t="s">
        <v>2627</v>
      </c>
      <c r="B907" s="3">
        <v>41837</v>
      </c>
      <c r="C907" t="s">
        <v>17061</v>
      </c>
      <c r="D907">
        <v>2</v>
      </c>
      <c r="E907" t="s">
        <v>17756</v>
      </c>
      <c r="F907" t="s">
        <v>26</v>
      </c>
      <c r="G907" t="s">
        <v>13</v>
      </c>
      <c r="H907" t="s">
        <v>17063</v>
      </c>
      <c r="I907" s="28">
        <f t="shared" si="14"/>
        <v>3353.4374999999995</v>
      </c>
      <c r="J907">
        <v>536.54999999999995</v>
      </c>
      <c r="K907" s="4" t="s">
        <v>6145</v>
      </c>
    </row>
    <row r="908" spans="1:11" hidden="1">
      <c r="A908" t="s">
        <v>2631</v>
      </c>
      <c r="B908" s="3">
        <v>41837</v>
      </c>
      <c r="C908" t="s">
        <v>17757</v>
      </c>
      <c r="D908">
        <v>2</v>
      </c>
      <c r="E908" t="s">
        <v>17758</v>
      </c>
      <c r="F908" t="s">
        <v>26</v>
      </c>
      <c r="G908" t="s">
        <v>13</v>
      </c>
      <c r="H908" t="s">
        <v>5024</v>
      </c>
      <c r="I908" s="28">
        <f t="shared" si="14"/>
        <v>3413.8125</v>
      </c>
      <c r="J908">
        <v>546.21</v>
      </c>
      <c r="K908" s="4" t="s">
        <v>6145</v>
      </c>
    </row>
    <row r="909" spans="1:11" hidden="1">
      <c r="A909" t="s">
        <v>2645</v>
      </c>
      <c r="B909" s="3">
        <v>41837</v>
      </c>
      <c r="C909" t="s">
        <v>17759</v>
      </c>
      <c r="D909">
        <v>2</v>
      </c>
      <c r="E909" t="s">
        <v>17760</v>
      </c>
      <c r="F909" t="s">
        <v>26</v>
      </c>
      <c r="G909" t="s">
        <v>13</v>
      </c>
      <c r="H909" t="s">
        <v>17761</v>
      </c>
      <c r="I909" s="28">
        <f t="shared" si="14"/>
        <v>3586.1875</v>
      </c>
      <c r="J909">
        <v>573.79</v>
      </c>
      <c r="K909" s="4" t="s">
        <v>6145</v>
      </c>
    </row>
    <row r="910" spans="1:11" hidden="1">
      <c r="A910" t="s">
        <v>5524</v>
      </c>
      <c r="B910" s="3">
        <v>41837</v>
      </c>
      <c r="C910" t="s">
        <v>2</v>
      </c>
      <c r="D910">
        <v>2</v>
      </c>
      <c r="E910" t="s">
        <v>17762</v>
      </c>
      <c r="F910" t="s">
        <v>18</v>
      </c>
      <c r="G910" t="s">
        <v>3</v>
      </c>
      <c r="H910" t="s">
        <v>5516</v>
      </c>
      <c r="I910" s="28">
        <f t="shared" si="14"/>
        <v>776.8125</v>
      </c>
      <c r="J910">
        <v>124.29</v>
      </c>
      <c r="K910" s="4" t="s">
        <v>6149</v>
      </c>
    </row>
    <row r="911" spans="1:11" hidden="1">
      <c r="A911" t="s">
        <v>5526</v>
      </c>
      <c r="B911" s="3">
        <v>41837</v>
      </c>
      <c r="C911" t="s">
        <v>17763</v>
      </c>
      <c r="D911">
        <v>2</v>
      </c>
      <c r="E911" t="s">
        <v>17764</v>
      </c>
      <c r="F911" t="s">
        <v>26</v>
      </c>
      <c r="G911" t="s">
        <v>13</v>
      </c>
      <c r="H911" t="s">
        <v>17765</v>
      </c>
      <c r="I911" s="28">
        <f t="shared" si="14"/>
        <v>1025.875</v>
      </c>
      <c r="J911">
        <v>164.14</v>
      </c>
      <c r="K911" s="4" t="s">
        <v>6145</v>
      </c>
    </row>
    <row r="912" spans="1:11" hidden="1">
      <c r="A912" s="1" t="s">
        <v>4484</v>
      </c>
      <c r="B912" s="13">
        <v>41837</v>
      </c>
      <c r="C912" s="1" t="s">
        <v>16679</v>
      </c>
      <c r="D912" s="1">
        <v>2</v>
      </c>
      <c r="E912" s="1" t="s">
        <v>16680</v>
      </c>
      <c r="F912" s="1" t="s">
        <v>26</v>
      </c>
      <c r="G912" s="1" t="s">
        <v>13</v>
      </c>
      <c r="H912" s="1" t="s">
        <v>10157</v>
      </c>
      <c r="I912" s="28">
        <f t="shared" si="14"/>
        <v>2870.6875</v>
      </c>
      <c r="J912" s="1">
        <v>459.31</v>
      </c>
      <c r="K912" s="4" t="s">
        <v>6145</v>
      </c>
    </row>
    <row r="913" spans="1:11" hidden="1">
      <c r="A913" t="s">
        <v>4484</v>
      </c>
      <c r="B913" s="3">
        <v>41837</v>
      </c>
      <c r="C913" t="s">
        <v>16679</v>
      </c>
      <c r="D913">
        <v>2</v>
      </c>
      <c r="E913" t="s">
        <v>16680</v>
      </c>
      <c r="F913" t="s">
        <v>26</v>
      </c>
      <c r="G913" t="s">
        <v>13</v>
      </c>
      <c r="H913" t="s">
        <v>10157</v>
      </c>
      <c r="I913" s="28">
        <f t="shared" si="14"/>
        <v>2870.6875</v>
      </c>
      <c r="J913">
        <v>459.31</v>
      </c>
      <c r="K913" s="4" t="s">
        <v>6145</v>
      </c>
    </row>
    <row r="914" spans="1:11" hidden="1">
      <c r="A914" t="s">
        <v>4484</v>
      </c>
      <c r="B914" s="3">
        <v>41837</v>
      </c>
      <c r="C914" t="s">
        <v>16679</v>
      </c>
      <c r="D914">
        <v>2</v>
      </c>
      <c r="E914" t="s">
        <v>16680</v>
      </c>
      <c r="F914" t="s">
        <v>26</v>
      </c>
      <c r="G914" t="s">
        <v>13</v>
      </c>
      <c r="H914" t="s">
        <v>10157</v>
      </c>
      <c r="I914" s="28">
        <f t="shared" si="14"/>
        <v>-2870.6875</v>
      </c>
      <c r="J914">
        <v>-459.31</v>
      </c>
      <c r="K914" s="4" t="s">
        <v>6145</v>
      </c>
    </row>
    <row r="915" spans="1:11" hidden="1">
      <c r="A915" t="s">
        <v>2649</v>
      </c>
      <c r="B915" s="3">
        <v>41837</v>
      </c>
      <c r="C915" t="s">
        <v>17766</v>
      </c>
      <c r="D915">
        <v>2</v>
      </c>
      <c r="E915" t="s">
        <v>17767</v>
      </c>
      <c r="F915" t="s">
        <v>26</v>
      </c>
      <c r="G915" t="s">
        <v>13</v>
      </c>
      <c r="H915" t="s">
        <v>7881</v>
      </c>
      <c r="I915" s="28">
        <f t="shared" si="14"/>
        <v>3284.5</v>
      </c>
      <c r="J915">
        <v>525.52</v>
      </c>
      <c r="K915" s="4" t="s">
        <v>6145</v>
      </c>
    </row>
    <row r="916" spans="1:11" hidden="1">
      <c r="A916" t="s">
        <v>2652</v>
      </c>
      <c r="B916" s="3">
        <v>41837</v>
      </c>
      <c r="C916" t="s">
        <v>17768</v>
      </c>
      <c r="D916">
        <v>2</v>
      </c>
      <c r="E916" t="s">
        <v>17769</v>
      </c>
      <c r="F916" t="s">
        <v>26</v>
      </c>
      <c r="G916" t="s">
        <v>13</v>
      </c>
      <c r="H916" t="s">
        <v>14142</v>
      </c>
      <c r="I916" s="28">
        <f t="shared" si="14"/>
        <v>517.25</v>
      </c>
      <c r="J916">
        <v>82.76</v>
      </c>
      <c r="K916" s="4" t="s">
        <v>6145</v>
      </c>
    </row>
    <row r="917" spans="1:11" hidden="1">
      <c r="A917" t="s">
        <v>5533</v>
      </c>
      <c r="B917" s="3">
        <v>41837</v>
      </c>
      <c r="C917" t="s">
        <v>17770</v>
      </c>
      <c r="D917">
        <v>2</v>
      </c>
      <c r="E917" t="s">
        <v>17771</v>
      </c>
      <c r="F917" t="s">
        <v>26</v>
      </c>
      <c r="G917" t="s">
        <v>13</v>
      </c>
      <c r="H917" t="s">
        <v>17772</v>
      </c>
      <c r="I917" s="28">
        <f t="shared" si="14"/>
        <v>853.43750000000011</v>
      </c>
      <c r="J917">
        <v>136.55000000000001</v>
      </c>
      <c r="K917" s="4" t="s">
        <v>6145</v>
      </c>
    </row>
    <row r="918" spans="1:11" hidden="1">
      <c r="A918" t="s">
        <v>2656</v>
      </c>
      <c r="B918" s="3">
        <v>41837</v>
      </c>
      <c r="C918" t="s">
        <v>17773</v>
      </c>
      <c r="D918">
        <v>2</v>
      </c>
      <c r="E918" t="s">
        <v>17774</v>
      </c>
      <c r="F918" t="s">
        <v>26</v>
      </c>
      <c r="G918" t="s">
        <v>13</v>
      </c>
      <c r="H918" t="s">
        <v>483</v>
      </c>
      <c r="I918" s="28">
        <f t="shared" si="14"/>
        <v>405.1875</v>
      </c>
      <c r="J918">
        <v>64.83</v>
      </c>
      <c r="K918" s="4" t="s">
        <v>6145</v>
      </c>
    </row>
    <row r="919" spans="1:11" hidden="1">
      <c r="A919" t="s">
        <v>4487</v>
      </c>
      <c r="B919" s="3">
        <v>41838</v>
      </c>
      <c r="C919" t="s">
        <v>17775</v>
      </c>
      <c r="D919">
        <v>2</v>
      </c>
      <c r="E919" t="s">
        <v>17776</v>
      </c>
      <c r="F919" t="s">
        <v>26</v>
      </c>
      <c r="G919" t="s">
        <v>13</v>
      </c>
      <c r="H919" t="s">
        <v>17777</v>
      </c>
      <c r="I919" s="28">
        <f t="shared" si="14"/>
        <v>2491.375</v>
      </c>
      <c r="J919">
        <v>398.62</v>
      </c>
      <c r="K919" s="4" t="s">
        <v>6145</v>
      </c>
    </row>
    <row r="920" spans="1:11" hidden="1">
      <c r="A920" s="1" t="s">
        <v>5543</v>
      </c>
      <c r="B920" s="13">
        <v>41838</v>
      </c>
      <c r="C920" s="1" t="s">
        <v>16</v>
      </c>
      <c r="D920" s="1">
        <v>2</v>
      </c>
      <c r="E920" s="1" t="s">
        <v>16681</v>
      </c>
      <c r="F920" s="1" t="s">
        <v>18</v>
      </c>
      <c r="G920" s="1" t="s">
        <v>3</v>
      </c>
      <c r="H920" s="1" t="s">
        <v>88</v>
      </c>
      <c r="I920" s="28">
        <f t="shared" si="14"/>
        <v>643.5625</v>
      </c>
      <c r="J920" s="1">
        <v>102.97</v>
      </c>
      <c r="K920" s="4" t="s">
        <v>6149</v>
      </c>
    </row>
    <row r="921" spans="1:11" hidden="1">
      <c r="A921" t="s">
        <v>5543</v>
      </c>
      <c r="B921" s="3">
        <v>41838</v>
      </c>
      <c r="C921" t="s">
        <v>16</v>
      </c>
      <c r="D921">
        <v>2</v>
      </c>
      <c r="E921" t="s">
        <v>16681</v>
      </c>
      <c r="F921" t="s">
        <v>18</v>
      </c>
      <c r="G921" t="s">
        <v>3</v>
      </c>
      <c r="H921" t="s">
        <v>88</v>
      </c>
      <c r="I921" s="28">
        <f t="shared" si="14"/>
        <v>643.5625</v>
      </c>
      <c r="J921">
        <v>102.97</v>
      </c>
      <c r="K921" s="4" t="s">
        <v>6149</v>
      </c>
    </row>
    <row r="922" spans="1:11" hidden="1">
      <c r="A922" t="s">
        <v>5543</v>
      </c>
      <c r="B922" s="3">
        <v>41838</v>
      </c>
      <c r="C922" t="s">
        <v>16</v>
      </c>
      <c r="D922">
        <v>2</v>
      </c>
      <c r="E922" t="s">
        <v>16681</v>
      </c>
      <c r="F922" t="s">
        <v>18</v>
      </c>
      <c r="G922" t="s">
        <v>3</v>
      </c>
      <c r="H922" t="s">
        <v>88</v>
      </c>
      <c r="I922" s="28">
        <f t="shared" si="14"/>
        <v>-643.5625</v>
      </c>
      <c r="J922">
        <v>-102.97</v>
      </c>
      <c r="K922" s="4" t="s">
        <v>6149</v>
      </c>
    </row>
    <row r="923" spans="1:11" hidden="1">
      <c r="A923" t="s">
        <v>2660</v>
      </c>
      <c r="B923" s="3">
        <v>41838</v>
      </c>
      <c r="C923" t="s">
        <v>2</v>
      </c>
      <c r="D923">
        <v>2</v>
      </c>
      <c r="E923" t="s">
        <v>17778</v>
      </c>
      <c r="F923" t="s">
        <v>18</v>
      </c>
      <c r="G923" t="s">
        <v>3</v>
      </c>
      <c r="H923" t="s">
        <v>3330</v>
      </c>
      <c r="I923" s="28">
        <f t="shared" si="14"/>
        <v>240.4375</v>
      </c>
      <c r="J923">
        <v>38.47</v>
      </c>
      <c r="K923" s="4" t="s">
        <v>6149</v>
      </c>
    </row>
    <row r="924" spans="1:11" hidden="1">
      <c r="A924" t="s">
        <v>2664</v>
      </c>
      <c r="B924" s="3">
        <v>41838</v>
      </c>
      <c r="C924" t="s">
        <v>17779</v>
      </c>
      <c r="D924">
        <v>2</v>
      </c>
      <c r="E924" t="s">
        <v>17780</v>
      </c>
      <c r="F924" t="s">
        <v>26</v>
      </c>
      <c r="G924" t="s">
        <v>13</v>
      </c>
      <c r="H924" t="s">
        <v>17781</v>
      </c>
      <c r="I924" s="28">
        <f t="shared" si="14"/>
        <v>853.43750000000011</v>
      </c>
      <c r="J924">
        <v>136.55000000000001</v>
      </c>
      <c r="K924" s="4" t="s">
        <v>6145</v>
      </c>
    </row>
    <row r="925" spans="1:11" hidden="1">
      <c r="A925" t="s">
        <v>5573</v>
      </c>
      <c r="B925" s="3">
        <v>41838</v>
      </c>
      <c r="C925" t="s">
        <v>1297</v>
      </c>
      <c r="D925">
        <v>2</v>
      </c>
      <c r="E925" t="s">
        <v>17782</v>
      </c>
      <c r="F925" t="s">
        <v>18</v>
      </c>
      <c r="G925" t="s">
        <v>3</v>
      </c>
      <c r="H925" t="s">
        <v>17783</v>
      </c>
      <c r="I925" s="28">
        <f t="shared" si="14"/>
        <v>260</v>
      </c>
      <c r="J925">
        <v>41.6</v>
      </c>
      <c r="K925" s="4" t="s">
        <v>6149</v>
      </c>
    </row>
    <row r="926" spans="1:11" hidden="1">
      <c r="A926" t="s">
        <v>2668</v>
      </c>
      <c r="B926" s="3">
        <v>41838</v>
      </c>
      <c r="C926" t="s">
        <v>17784</v>
      </c>
      <c r="D926">
        <v>2</v>
      </c>
      <c r="E926" t="s">
        <v>17785</v>
      </c>
      <c r="F926" t="s">
        <v>26</v>
      </c>
      <c r="G926" t="s">
        <v>13</v>
      </c>
      <c r="H926" t="s">
        <v>17786</v>
      </c>
      <c r="I926" s="28">
        <f t="shared" si="14"/>
        <v>1534.5</v>
      </c>
      <c r="J926">
        <v>245.52</v>
      </c>
      <c r="K926" s="4" t="s">
        <v>6145</v>
      </c>
    </row>
    <row r="927" spans="1:11" hidden="1">
      <c r="A927" t="s">
        <v>5580</v>
      </c>
      <c r="B927" s="3">
        <v>41838</v>
      </c>
      <c r="C927" t="s">
        <v>17787</v>
      </c>
      <c r="D927">
        <v>2</v>
      </c>
      <c r="E927" t="s">
        <v>17788</v>
      </c>
      <c r="F927" t="s">
        <v>26</v>
      </c>
      <c r="G927" t="s">
        <v>13</v>
      </c>
      <c r="H927" t="s">
        <v>17789</v>
      </c>
      <c r="I927" s="28">
        <f t="shared" si="14"/>
        <v>853.43750000000011</v>
      </c>
      <c r="J927">
        <v>136.55000000000001</v>
      </c>
      <c r="K927" s="4" t="s">
        <v>6145</v>
      </c>
    </row>
    <row r="928" spans="1:11" hidden="1">
      <c r="A928" t="s">
        <v>5583</v>
      </c>
      <c r="B928" s="3">
        <v>41838</v>
      </c>
      <c r="C928" t="s">
        <v>17790</v>
      </c>
      <c r="D928">
        <v>2</v>
      </c>
      <c r="E928" t="s">
        <v>17791</v>
      </c>
      <c r="F928" t="s">
        <v>26</v>
      </c>
      <c r="G928" t="s">
        <v>13</v>
      </c>
      <c r="H928" t="s">
        <v>17792</v>
      </c>
      <c r="I928" s="28">
        <f t="shared" si="14"/>
        <v>853.43750000000011</v>
      </c>
      <c r="J928">
        <v>136.55000000000001</v>
      </c>
      <c r="K928" s="4" t="s">
        <v>6145</v>
      </c>
    </row>
    <row r="929" spans="1:11" hidden="1">
      <c r="A929" t="s">
        <v>4490</v>
      </c>
      <c r="B929" s="3">
        <v>41838</v>
      </c>
      <c r="C929" t="s">
        <v>17793</v>
      </c>
      <c r="D929">
        <v>2</v>
      </c>
      <c r="E929" t="s">
        <v>17794</v>
      </c>
      <c r="F929" t="s">
        <v>26</v>
      </c>
      <c r="G929" t="s">
        <v>13</v>
      </c>
      <c r="H929" t="s">
        <v>2585</v>
      </c>
      <c r="I929" s="28">
        <f t="shared" si="14"/>
        <v>853.43750000000011</v>
      </c>
      <c r="J929">
        <v>136.55000000000001</v>
      </c>
      <c r="K929" s="4" t="s">
        <v>6145</v>
      </c>
    </row>
    <row r="930" spans="1:11" hidden="1">
      <c r="A930" t="s">
        <v>5590</v>
      </c>
      <c r="B930" s="3">
        <v>41838</v>
      </c>
      <c r="C930" t="s">
        <v>17795</v>
      </c>
      <c r="D930">
        <v>2</v>
      </c>
      <c r="E930" t="s">
        <v>17796</v>
      </c>
      <c r="F930" t="s">
        <v>26</v>
      </c>
      <c r="G930" t="s">
        <v>13</v>
      </c>
      <c r="H930" t="s">
        <v>17797</v>
      </c>
      <c r="I930" s="28">
        <f t="shared" si="14"/>
        <v>853.43750000000011</v>
      </c>
      <c r="J930">
        <v>136.55000000000001</v>
      </c>
      <c r="K930" s="4" t="s">
        <v>6145</v>
      </c>
    </row>
    <row r="931" spans="1:11" hidden="1">
      <c r="A931" t="s">
        <v>680</v>
      </c>
      <c r="B931" s="3">
        <v>41838</v>
      </c>
      <c r="C931" t="s">
        <v>17798</v>
      </c>
      <c r="D931">
        <v>2</v>
      </c>
      <c r="E931" t="s">
        <v>17799</v>
      </c>
      <c r="F931" t="s">
        <v>26</v>
      </c>
      <c r="G931" t="s">
        <v>13</v>
      </c>
      <c r="H931" t="s">
        <v>16311</v>
      </c>
      <c r="I931" s="28">
        <f t="shared" si="14"/>
        <v>2525.875</v>
      </c>
      <c r="J931">
        <v>404.14</v>
      </c>
      <c r="K931" s="4" t="s">
        <v>6145</v>
      </c>
    </row>
    <row r="932" spans="1:11" hidden="1">
      <c r="A932" t="s">
        <v>2676</v>
      </c>
      <c r="B932" s="3">
        <v>41838</v>
      </c>
      <c r="C932" t="s">
        <v>17800</v>
      </c>
      <c r="D932">
        <v>2</v>
      </c>
      <c r="E932" t="s">
        <v>17801</v>
      </c>
      <c r="F932" t="s">
        <v>26</v>
      </c>
      <c r="G932" t="s">
        <v>13</v>
      </c>
      <c r="H932" t="s">
        <v>2245</v>
      </c>
      <c r="I932" s="28">
        <f t="shared" si="14"/>
        <v>2525.875</v>
      </c>
      <c r="J932">
        <v>404.14</v>
      </c>
      <c r="K932" s="4" t="s">
        <v>6145</v>
      </c>
    </row>
    <row r="933" spans="1:11" hidden="1">
      <c r="A933" t="s">
        <v>682</v>
      </c>
      <c r="B933" s="3">
        <v>41838</v>
      </c>
      <c r="C933" t="s">
        <v>16</v>
      </c>
      <c r="D933">
        <v>2</v>
      </c>
      <c r="E933" t="s">
        <v>17802</v>
      </c>
      <c r="F933" t="s">
        <v>18</v>
      </c>
      <c r="G933" t="s">
        <v>3</v>
      </c>
      <c r="H933" t="s">
        <v>8112</v>
      </c>
      <c r="I933" s="28">
        <f t="shared" si="14"/>
        <v>1350</v>
      </c>
      <c r="J933">
        <v>216</v>
      </c>
      <c r="K933" s="4" t="s">
        <v>6149</v>
      </c>
    </row>
    <row r="934" spans="1:11" hidden="1">
      <c r="A934" t="s">
        <v>685</v>
      </c>
      <c r="B934" s="3">
        <v>41838</v>
      </c>
      <c r="C934" t="s">
        <v>17803</v>
      </c>
      <c r="D934">
        <v>2</v>
      </c>
      <c r="E934" t="s">
        <v>17804</v>
      </c>
      <c r="F934" t="s">
        <v>26</v>
      </c>
      <c r="G934" t="s">
        <v>13</v>
      </c>
      <c r="H934" t="s">
        <v>6837</v>
      </c>
      <c r="I934" s="28">
        <f t="shared" si="14"/>
        <v>344.8125</v>
      </c>
      <c r="J934">
        <v>55.17</v>
      </c>
      <c r="K934" s="4" t="s">
        <v>6145</v>
      </c>
    </row>
    <row r="935" spans="1:11" hidden="1">
      <c r="A935" t="s">
        <v>687</v>
      </c>
      <c r="B935" s="3">
        <v>41838</v>
      </c>
      <c r="C935" t="s">
        <v>3339</v>
      </c>
      <c r="D935">
        <v>2</v>
      </c>
      <c r="E935" t="s">
        <v>17805</v>
      </c>
      <c r="F935" t="s">
        <v>18</v>
      </c>
      <c r="G935" t="s">
        <v>3</v>
      </c>
      <c r="H935" t="s">
        <v>2577</v>
      </c>
      <c r="I935" s="28">
        <f t="shared" si="14"/>
        <v>1384.25</v>
      </c>
      <c r="J935">
        <v>221.48</v>
      </c>
      <c r="K935" s="4" t="s">
        <v>6149</v>
      </c>
    </row>
    <row r="936" spans="1:11" hidden="1">
      <c r="A936" t="s">
        <v>2679</v>
      </c>
      <c r="B936" s="3">
        <v>41838</v>
      </c>
      <c r="C936" t="s">
        <v>17806</v>
      </c>
      <c r="D936">
        <v>2</v>
      </c>
      <c r="E936" t="s">
        <v>17807</v>
      </c>
      <c r="F936" t="s">
        <v>26</v>
      </c>
      <c r="G936" t="s">
        <v>13</v>
      </c>
      <c r="H936" t="s">
        <v>2396</v>
      </c>
      <c r="I936" s="28">
        <f t="shared" si="14"/>
        <v>853.43750000000011</v>
      </c>
      <c r="J936">
        <v>136.55000000000001</v>
      </c>
      <c r="K936" s="4" t="s">
        <v>6145</v>
      </c>
    </row>
    <row r="937" spans="1:11" hidden="1">
      <c r="A937" t="s">
        <v>2681</v>
      </c>
      <c r="B937" s="3">
        <v>41838</v>
      </c>
      <c r="C937" t="s">
        <v>1297</v>
      </c>
      <c r="D937">
        <v>2</v>
      </c>
      <c r="E937" t="s">
        <v>17808</v>
      </c>
      <c r="F937" t="s">
        <v>18</v>
      </c>
      <c r="G937" t="s">
        <v>3</v>
      </c>
      <c r="H937" t="s">
        <v>88</v>
      </c>
      <c r="I937" s="28">
        <f t="shared" si="14"/>
        <v>129.3125</v>
      </c>
      <c r="J937">
        <v>20.69</v>
      </c>
      <c r="K937" s="4" t="s">
        <v>6149</v>
      </c>
    </row>
    <row r="938" spans="1:11" hidden="1">
      <c r="A938" t="s">
        <v>690</v>
      </c>
      <c r="B938" s="3">
        <v>41838</v>
      </c>
      <c r="C938" t="s">
        <v>1297</v>
      </c>
      <c r="D938">
        <v>2</v>
      </c>
      <c r="E938" t="s">
        <v>17809</v>
      </c>
      <c r="F938" t="s">
        <v>18</v>
      </c>
      <c r="G938" t="s">
        <v>3</v>
      </c>
      <c r="H938" t="s">
        <v>88</v>
      </c>
      <c r="I938" s="28">
        <f t="shared" si="14"/>
        <v>44.4375</v>
      </c>
      <c r="J938">
        <v>7.11</v>
      </c>
      <c r="K938" s="4" t="s">
        <v>6149</v>
      </c>
    </row>
    <row r="939" spans="1:11" hidden="1">
      <c r="A939" t="s">
        <v>692</v>
      </c>
      <c r="B939" s="3">
        <v>41838</v>
      </c>
      <c r="C939" t="s">
        <v>2</v>
      </c>
      <c r="D939">
        <v>2</v>
      </c>
      <c r="E939" t="s">
        <v>17810</v>
      </c>
      <c r="F939" t="s">
        <v>18</v>
      </c>
      <c r="G939" t="s">
        <v>3</v>
      </c>
      <c r="H939" t="s">
        <v>17811</v>
      </c>
      <c r="I939" s="28">
        <f t="shared" si="14"/>
        <v>2026.6875</v>
      </c>
      <c r="J939">
        <v>324.27</v>
      </c>
      <c r="K939" s="4" t="s">
        <v>6149</v>
      </c>
    </row>
    <row r="940" spans="1:11" hidden="1">
      <c r="A940" s="1" t="s">
        <v>2685</v>
      </c>
      <c r="B940" s="13">
        <v>41838</v>
      </c>
      <c r="C940" s="1" t="s">
        <v>16682</v>
      </c>
      <c r="D940" s="1">
        <v>2</v>
      </c>
      <c r="E940" s="1" t="s">
        <v>16683</v>
      </c>
      <c r="F940" s="1" t="s">
        <v>26</v>
      </c>
      <c r="G940" s="1" t="s">
        <v>13</v>
      </c>
      <c r="H940" s="1" t="s">
        <v>16684</v>
      </c>
      <c r="I940" s="28">
        <f t="shared" si="14"/>
        <v>43321.8125</v>
      </c>
      <c r="J940" s="14">
        <v>6931.49</v>
      </c>
      <c r="K940" s="4" t="s">
        <v>6145</v>
      </c>
    </row>
    <row r="941" spans="1:11" hidden="1">
      <c r="A941" t="s">
        <v>2685</v>
      </c>
      <c r="B941" s="3">
        <v>41838</v>
      </c>
      <c r="C941" t="s">
        <v>16682</v>
      </c>
      <c r="D941">
        <v>2</v>
      </c>
      <c r="E941" t="s">
        <v>16683</v>
      </c>
      <c r="F941" t="s">
        <v>26</v>
      </c>
      <c r="G941" t="s">
        <v>13</v>
      </c>
      <c r="H941" t="s">
        <v>16684</v>
      </c>
      <c r="I941" s="28">
        <f t="shared" si="14"/>
        <v>43321.8125</v>
      </c>
      <c r="J941" s="4">
        <v>6931.49</v>
      </c>
      <c r="K941" s="4" t="s">
        <v>6145</v>
      </c>
    </row>
    <row r="942" spans="1:11" hidden="1">
      <c r="A942" t="s">
        <v>2685</v>
      </c>
      <c r="B942" s="3">
        <v>41838</v>
      </c>
      <c r="C942" t="s">
        <v>16682</v>
      </c>
      <c r="D942">
        <v>2</v>
      </c>
      <c r="E942" t="s">
        <v>16683</v>
      </c>
      <c r="F942" t="s">
        <v>26</v>
      </c>
      <c r="G942" t="s">
        <v>13</v>
      </c>
      <c r="H942" t="s">
        <v>16684</v>
      </c>
      <c r="I942" s="28">
        <f t="shared" si="14"/>
        <v>-43321.8125</v>
      </c>
      <c r="J942" s="4">
        <v>-6931.49</v>
      </c>
      <c r="K942" s="4" t="s">
        <v>6145</v>
      </c>
    </row>
    <row r="943" spans="1:11" hidden="1">
      <c r="A943" t="s">
        <v>2688</v>
      </c>
      <c r="B943" s="3">
        <v>41838</v>
      </c>
      <c r="C943" t="s">
        <v>17812</v>
      </c>
      <c r="D943">
        <v>2</v>
      </c>
      <c r="E943" t="s">
        <v>17813</v>
      </c>
      <c r="F943" t="s">
        <v>26</v>
      </c>
      <c r="G943" t="s">
        <v>13</v>
      </c>
      <c r="H943" t="s">
        <v>3009</v>
      </c>
      <c r="I943" s="28">
        <f t="shared" si="14"/>
        <v>853.43750000000011</v>
      </c>
      <c r="J943">
        <v>136.55000000000001</v>
      </c>
      <c r="K943" s="4" t="s">
        <v>6145</v>
      </c>
    </row>
    <row r="944" spans="1:11" hidden="1">
      <c r="A944" t="s">
        <v>2691</v>
      </c>
      <c r="B944" s="3">
        <v>41838</v>
      </c>
      <c r="C944" t="s">
        <v>16</v>
      </c>
      <c r="D944">
        <v>2</v>
      </c>
      <c r="E944" t="s">
        <v>17814</v>
      </c>
      <c r="F944" t="s">
        <v>18</v>
      </c>
      <c r="G944" t="s">
        <v>3</v>
      </c>
      <c r="H944" t="s">
        <v>88</v>
      </c>
      <c r="I944" s="28">
        <f t="shared" si="14"/>
        <v>2182.6875</v>
      </c>
      <c r="J944">
        <v>349.23</v>
      </c>
      <c r="K944" s="4" t="s">
        <v>6149</v>
      </c>
    </row>
    <row r="945" spans="1:11" hidden="1">
      <c r="A945" t="s">
        <v>2694</v>
      </c>
      <c r="B945" s="3">
        <v>41838</v>
      </c>
      <c r="C945" t="s">
        <v>17815</v>
      </c>
      <c r="D945">
        <v>2</v>
      </c>
      <c r="E945" t="s">
        <v>17816</v>
      </c>
      <c r="F945" t="s">
        <v>26</v>
      </c>
      <c r="G945" t="s">
        <v>13</v>
      </c>
      <c r="H945" t="s">
        <v>17817</v>
      </c>
      <c r="I945" s="28">
        <f t="shared" si="14"/>
        <v>853.43750000000011</v>
      </c>
      <c r="J945">
        <v>136.55000000000001</v>
      </c>
      <c r="K945" s="4" t="s">
        <v>6145</v>
      </c>
    </row>
    <row r="946" spans="1:11" hidden="1">
      <c r="A946" t="s">
        <v>2698</v>
      </c>
      <c r="B946" s="3">
        <v>41838</v>
      </c>
      <c r="C946" t="s">
        <v>17818</v>
      </c>
      <c r="D946">
        <v>2</v>
      </c>
      <c r="E946" t="s">
        <v>17819</v>
      </c>
      <c r="F946" t="s">
        <v>26</v>
      </c>
      <c r="G946" t="s">
        <v>13</v>
      </c>
      <c r="H946" t="s">
        <v>2272</v>
      </c>
      <c r="I946" s="28">
        <f t="shared" si="14"/>
        <v>3274.125</v>
      </c>
      <c r="J946">
        <v>523.86</v>
      </c>
      <c r="K946" s="4" t="s">
        <v>6145</v>
      </c>
    </row>
    <row r="947" spans="1:11" hidden="1">
      <c r="A947" t="s">
        <v>695</v>
      </c>
      <c r="B947" s="3">
        <v>41838</v>
      </c>
      <c r="C947" t="s">
        <v>17820</v>
      </c>
      <c r="D947">
        <v>2</v>
      </c>
      <c r="E947" t="s">
        <v>17821</v>
      </c>
      <c r="F947" t="s">
        <v>26</v>
      </c>
      <c r="G947" t="s">
        <v>13</v>
      </c>
      <c r="H947" t="s">
        <v>1523</v>
      </c>
      <c r="I947" s="28">
        <f t="shared" si="14"/>
        <v>853.43750000000011</v>
      </c>
      <c r="J947">
        <v>136.55000000000001</v>
      </c>
      <c r="K947" s="4" t="s">
        <v>6145</v>
      </c>
    </row>
    <row r="948" spans="1:11" hidden="1">
      <c r="A948" t="s">
        <v>2720</v>
      </c>
      <c r="B948" s="3">
        <v>41838</v>
      </c>
      <c r="C948" t="s">
        <v>17822</v>
      </c>
      <c r="D948">
        <v>2</v>
      </c>
      <c r="E948" t="s">
        <v>17823</v>
      </c>
      <c r="F948" t="s">
        <v>26</v>
      </c>
      <c r="G948" t="s">
        <v>13</v>
      </c>
      <c r="H948" t="s">
        <v>9116</v>
      </c>
      <c r="I948" s="28">
        <f t="shared" si="14"/>
        <v>517.25</v>
      </c>
      <c r="J948">
        <v>82.76</v>
      </c>
      <c r="K948" s="4" t="s">
        <v>6145</v>
      </c>
    </row>
    <row r="949" spans="1:11" hidden="1">
      <c r="A949" t="s">
        <v>739</v>
      </c>
      <c r="B949" s="3">
        <v>41838</v>
      </c>
      <c r="C949" t="s">
        <v>17824</v>
      </c>
      <c r="D949">
        <v>2</v>
      </c>
      <c r="E949" t="s">
        <v>17825</v>
      </c>
      <c r="F949" t="s">
        <v>26</v>
      </c>
      <c r="G949" t="s">
        <v>13</v>
      </c>
      <c r="H949" t="s">
        <v>2253</v>
      </c>
      <c r="I949" s="28">
        <f t="shared" si="14"/>
        <v>3413.8125</v>
      </c>
      <c r="J949">
        <v>546.21</v>
      </c>
      <c r="K949" s="4" t="s">
        <v>6145</v>
      </c>
    </row>
    <row r="950" spans="1:11" hidden="1">
      <c r="A950" t="s">
        <v>2728</v>
      </c>
      <c r="B950" s="3">
        <v>41838</v>
      </c>
      <c r="C950" t="s">
        <v>17826</v>
      </c>
      <c r="D950">
        <v>2</v>
      </c>
      <c r="E950" t="s">
        <v>17827</v>
      </c>
      <c r="F950" t="s">
        <v>26</v>
      </c>
      <c r="G950" t="s">
        <v>13</v>
      </c>
      <c r="H950" t="s">
        <v>17828</v>
      </c>
      <c r="I950" s="28">
        <f t="shared" si="14"/>
        <v>1206.875</v>
      </c>
      <c r="J950">
        <v>193.1</v>
      </c>
      <c r="K950" s="4" t="s">
        <v>6145</v>
      </c>
    </row>
    <row r="951" spans="1:11" hidden="1">
      <c r="A951" s="1" t="s">
        <v>2736</v>
      </c>
      <c r="B951" s="13">
        <v>41839</v>
      </c>
      <c r="C951" s="1" t="s">
        <v>16</v>
      </c>
      <c r="D951" s="1">
        <v>2</v>
      </c>
      <c r="E951" s="1" t="s">
        <v>16685</v>
      </c>
      <c r="F951" s="1" t="s">
        <v>18</v>
      </c>
      <c r="G951" s="1" t="s">
        <v>0</v>
      </c>
      <c r="H951" s="1" t="s">
        <v>16087</v>
      </c>
      <c r="I951" s="28">
        <f t="shared" si="14"/>
        <v>4448.25</v>
      </c>
      <c r="J951" s="1">
        <v>711.72</v>
      </c>
      <c r="K951" s="4" t="s">
        <v>6149</v>
      </c>
    </row>
    <row r="952" spans="1:11" hidden="1">
      <c r="A952" t="s">
        <v>2736</v>
      </c>
      <c r="B952" s="3">
        <v>41839</v>
      </c>
      <c r="C952" t="s">
        <v>16</v>
      </c>
      <c r="D952">
        <v>2</v>
      </c>
      <c r="E952" t="s">
        <v>16685</v>
      </c>
      <c r="F952" t="s">
        <v>18</v>
      </c>
      <c r="G952" t="s">
        <v>0</v>
      </c>
      <c r="H952" t="s">
        <v>16087</v>
      </c>
      <c r="I952" s="28">
        <f t="shared" si="14"/>
        <v>4448.3125</v>
      </c>
      <c r="J952">
        <v>711.73</v>
      </c>
      <c r="K952" s="4" t="s">
        <v>6149</v>
      </c>
    </row>
    <row r="953" spans="1:11" hidden="1">
      <c r="A953" t="s">
        <v>2736</v>
      </c>
      <c r="B953" s="3">
        <v>41839</v>
      </c>
      <c r="C953" t="s">
        <v>16</v>
      </c>
      <c r="D953">
        <v>2</v>
      </c>
      <c r="E953" t="s">
        <v>16685</v>
      </c>
      <c r="F953" t="s">
        <v>18</v>
      </c>
      <c r="G953" t="s">
        <v>0</v>
      </c>
      <c r="H953" t="s">
        <v>16087</v>
      </c>
      <c r="I953" s="28">
        <f t="shared" si="14"/>
        <v>-4448.25</v>
      </c>
      <c r="J953">
        <v>-711.72</v>
      </c>
      <c r="K953" s="4" t="s">
        <v>6149</v>
      </c>
    </row>
    <row r="954" spans="1:11" hidden="1">
      <c r="A954" s="1" t="s">
        <v>2738</v>
      </c>
      <c r="B954" s="13">
        <v>41839</v>
      </c>
      <c r="C954" s="1" t="s">
        <v>16</v>
      </c>
      <c r="D954" s="1">
        <v>2</v>
      </c>
      <c r="E954" s="1" t="s">
        <v>16686</v>
      </c>
      <c r="F954" s="1" t="s">
        <v>18</v>
      </c>
      <c r="G954" s="1" t="s">
        <v>3</v>
      </c>
      <c r="H954" s="1" t="s">
        <v>16268</v>
      </c>
      <c r="I954" s="28">
        <f t="shared" si="14"/>
        <v>2757.625</v>
      </c>
      <c r="J954" s="1">
        <v>441.22</v>
      </c>
      <c r="K954" s="4" t="s">
        <v>6149</v>
      </c>
    </row>
    <row r="955" spans="1:11" hidden="1">
      <c r="A955" t="s">
        <v>2738</v>
      </c>
      <c r="B955" s="3">
        <v>41839</v>
      </c>
      <c r="C955" t="s">
        <v>16</v>
      </c>
      <c r="D955">
        <v>2</v>
      </c>
      <c r="E955" t="s">
        <v>16686</v>
      </c>
      <c r="F955" t="s">
        <v>18</v>
      </c>
      <c r="G955" t="s">
        <v>3</v>
      </c>
      <c r="H955" t="s">
        <v>16268</v>
      </c>
      <c r="I955" s="28">
        <f t="shared" si="14"/>
        <v>2757.625</v>
      </c>
      <c r="J955">
        <v>441.22</v>
      </c>
      <c r="K955" s="4" t="s">
        <v>6149</v>
      </c>
    </row>
    <row r="956" spans="1:11" hidden="1">
      <c r="A956" t="s">
        <v>2738</v>
      </c>
      <c r="B956" s="3">
        <v>41839</v>
      </c>
      <c r="C956" t="s">
        <v>16</v>
      </c>
      <c r="D956">
        <v>2</v>
      </c>
      <c r="E956" t="s">
        <v>16686</v>
      </c>
      <c r="F956" t="s">
        <v>18</v>
      </c>
      <c r="G956" t="s">
        <v>3</v>
      </c>
      <c r="H956" t="s">
        <v>16268</v>
      </c>
      <c r="I956" s="28">
        <f t="shared" si="14"/>
        <v>-2757.625</v>
      </c>
      <c r="J956">
        <v>-441.22</v>
      </c>
      <c r="K956" s="4" t="s">
        <v>6149</v>
      </c>
    </row>
    <row r="957" spans="1:11" hidden="1">
      <c r="A957" s="1" t="s">
        <v>2742</v>
      </c>
      <c r="B957" s="13">
        <v>41839</v>
      </c>
      <c r="C957" s="1" t="s">
        <v>16</v>
      </c>
      <c r="D957" s="1">
        <v>2</v>
      </c>
      <c r="E957" s="1" t="s">
        <v>16687</v>
      </c>
      <c r="F957" s="1" t="s">
        <v>18</v>
      </c>
      <c r="G957" s="1" t="s">
        <v>3</v>
      </c>
      <c r="H957" s="1" t="s">
        <v>7256</v>
      </c>
      <c r="I957" s="28">
        <f t="shared" si="14"/>
        <v>605.1875</v>
      </c>
      <c r="J957" s="1">
        <v>96.83</v>
      </c>
      <c r="K957" s="4" t="s">
        <v>6149</v>
      </c>
    </row>
    <row r="958" spans="1:11" hidden="1">
      <c r="A958" t="s">
        <v>2742</v>
      </c>
      <c r="B958" s="3">
        <v>41839</v>
      </c>
      <c r="C958" t="s">
        <v>16</v>
      </c>
      <c r="D958">
        <v>2</v>
      </c>
      <c r="E958" t="s">
        <v>16687</v>
      </c>
      <c r="F958" t="s">
        <v>18</v>
      </c>
      <c r="G958" t="s">
        <v>3</v>
      </c>
      <c r="H958" t="s">
        <v>7256</v>
      </c>
      <c r="I958" s="28">
        <f t="shared" si="14"/>
        <v>605.25</v>
      </c>
      <c r="J958">
        <v>96.84</v>
      </c>
      <c r="K958" s="4" t="s">
        <v>6149</v>
      </c>
    </row>
    <row r="959" spans="1:11" hidden="1">
      <c r="A959" t="s">
        <v>2742</v>
      </c>
      <c r="B959" s="3">
        <v>41839</v>
      </c>
      <c r="C959" t="s">
        <v>16</v>
      </c>
      <c r="D959">
        <v>2</v>
      </c>
      <c r="E959" t="s">
        <v>16687</v>
      </c>
      <c r="F959" t="s">
        <v>18</v>
      </c>
      <c r="G959" t="s">
        <v>3</v>
      </c>
      <c r="H959" t="s">
        <v>7256</v>
      </c>
      <c r="I959" s="28">
        <f t="shared" si="14"/>
        <v>-605.1875</v>
      </c>
      <c r="J959">
        <v>-96.83</v>
      </c>
      <c r="K959" s="4" t="s">
        <v>6149</v>
      </c>
    </row>
    <row r="960" spans="1:11" hidden="1">
      <c r="A960" t="s">
        <v>2764</v>
      </c>
      <c r="B960" s="3">
        <v>41839</v>
      </c>
      <c r="C960" t="s">
        <v>2</v>
      </c>
      <c r="D960">
        <v>2</v>
      </c>
      <c r="E960" t="s">
        <v>17829</v>
      </c>
      <c r="F960" t="s">
        <v>18</v>
      </c>
      <c r="G960" t="s">
        <v>3</v>
      </c>
      <c r="H960" t="s">
        <v>17830</v>
      </c>
      <c r="I960" s="28">
        <f t="shared" si="14"/>
        <v>187.375</v>
      </c>
      <c r="J960">
        <v>29.98</v>
      </c>
      <c r="K960" s="4" t="s">
        <v>6149</v>
      </c>
    </row>
    <row r="961" spans="1:11" hidden="1">
      <c r="A961" t="s">
        <v>2782</v>
      </c>
      <c r="B961" s="3">
        <v>41839</v>
      </c>
      <c r="C961" t="s">
        <v>1578</v>
      </c>
      <c r="D961">
        <v>1</v>
      </c>
      <c r="E961" t="s">
        <v>17831</v>
      </c>
      <c r="F961" t="s">
        <v>934</v>
      </c>
      <c r="G961" t="s">
        <v>5</v>
      </c>
      <c r="H961" t="s">
        <v>17832</v>
      </c>
      <c r="I961" s="28">
        <f t="shared" si="14"/>
        <v>568.9375</v>
      </c>
      <c r="J961">
        <v>91.03</v>
      </c>
      <c r="K961" s="4" t="s">
        <v>6146</v>
      </c>
    </row>
    <row r="962" spans="1:11" hidden="1">
      <c r="A962" t="s">
        <v>2793</v>
      </c>
      <c r="B962" s="3">
        <v>41841</v>
      </c>
      <c r="C962" t="s">
        <v>49</v>
      </c>
      <c r="D962">
        <v>2</v>
      </c>
      <c r="E962" t="s">
        <v>17833</v>
      </c>
      <c r="F962" t="s">
        <v>18</v>
      </c>
      <c r="G962" t="s">
        <v>3</v>
      </c>
      <c r="H962" t="s">
        <v>88</v>
      </c>
      <c r="I962" s="28">
        <f t="shared" si="14"/>
        <v>855.74999999999989</v>
      </c>
      <c r="J962">
        <v>136.91999999999999</v>
      </c>
      <c r="K962" s="4" t="s">
        <v>6149</v>
      </c>
    </row>
    <row r="963" spans="1:11" hidden="1">
      <c r="A963" t="s">
        <v>2797</v>
      </c>
      <c r="B963" s="3">
        <v>41841</v>
      </c>
      <c r="C963" t="s">
        <v>17834</v>
      </c>
      <c r="D963">
        <v>2</v>
      </c>
      <c r="E963" t="s">
        <v>17835</v>
      </c>
      <c r="F963" t="s">
        <v>26</v>
      </c>
      <c r="G963" t="s">
        <v>13</v>
      </c>
      <c r="H963" t="s">
        <v>4570</v>
      </c>
      <c r="I963" s="28">
        <f t="shared" si="14"/>
        <v>853.43750000000011</v>
      </c>
      <c r="J963">
        <v>136.55000000000001</v>
      </c>
      <c r="K963" s="4" t="s">
        <v>6145</v>
      </c>
    </row>
    <row r="964" spans="1:11" hidden="1">
      <c r="A964" t="s">
        <v>2800</v>
      </c>
      <c r="B964" s="3">
        <v>41841</v>
      </c>
      <c r="C964" t="s">
        <v>17836</v>
      </c>
      <c r="D964">
        <v>2</v>
      </c>
      <c r="E964" t="s">
        <v>17837</v>
      </c>
      <c r="F964" t="s">
        <v>26</v>
      </c>
      <c r="G964" t="s">
        <v>13</v>
      </c>
      <c r="H964" t="s">
        <v>17838</v>
      </c>
      <c r="I964" s="28">
        <f t="shared" si="14"/>
        <v>3413.8125</v>
      </c>
      <c r="J964">
        <v>546.21</v>
      </c>
      <c r="K964" s="4" t="s">
        <v>6145</v>
      </c>
    </row>
    <row r="965" spans="1:11" hidden="1">
      <c r="A965" t="s">
        <v>2806</v>
      </c>
      <c r="B965" s="3">
        <v>41841</v>
      </c>
      <c r="C965" t="s">
        <v>2</v>
      </c>
      <c r="D965">
        <v>2</v>
      </c>
      <c r="E965" t="s">
        <v>17839</v>
      </c>
      <c r="F965" t="s">
        <v>18</v>
      </c>
      <c r="G965" t="s">
        <v>3</v>
      </c>
      <c r="H965" t="s">
        <v>88</v>
      </c>
      <c r="I965" s="28">
        <f t="shared" si="14"/>
        <v>277.875</v>
      </c>
      <c r="J965">
        <v>44.46</v>
      </c>
      <c r="K965" s="4" t="s">
        <v>6149</v>
      </c>
    </row>
    <row r="966" spans="1:11" hidden="1">
      <c r="A966" t="s">
        <v>745</v>
      </c>
      <c r="B966" s="3">
        <v>41841</v>
      </c>
      <c r="C966" t="s">
        <v>17840</v>
      </c>
      <c r="D966">
        <v>2</v>
      </c>
      <c r="E966" t="s">
        <v>17841</v>
      </c>
      <c r="F966" t="s">
        <v>26</v>
      </c>
      <c r="G966" t="s">
        <v>13</v>
      </c>
      <c r="H966" t="s">
        <v>11013</v>
      </c>
      <c r="I966" s="28">
        <f t="shared" si="14"/>
        <v>4275.875</v>
      </c>
      <c r="J966">
        <v>684.14</v>
      </c>
      <c r="K966" s="4" t="s">
        <v>6145</v>
      </c>
    </row>
    <row r="967" spans="1:11" hidden="1">
      <c r="A967" t="s">
        <v>2810</v>
      </c>
      <c r="B967" s="3">
        <v>41841</v>
      </c>
      <c r="C967" t="s">
        <v>17842</v>
      </c>
      <c r="D967">
        <v>2</v>
      </c>
      <c r="E967" t="s">
        <v>17843</v>
      </c>
      <c r="F967" t="s">
        <v>26</v>
      </c>
      <c r="G967" t="s">
        <v>13</v>
      </c>
      <c r="H967" t="s">
        <v>5120</v>
      </c>
      <c r="I967" s="28">
        <f t="shared" si="14"/>
        <v>853.43750000000011</v>
      </c>
      <c r="J967">
        <v>136.55000000000001</v>
      </c>
      <c r="K967" s="4" t="s">
        <v>6145</v>
      </c>
    </row>
    <row r="968" spans="1:11" hidden="1">
      <c r="A968" t="s">
        <v>5677</v>
      </c>
      <c r="B968" s="3">
        <v>41841</v>
      </c>
      <c r="C968" t="s">
        <v>2</v>
      </c>
      <c r="D968">
        <v>2</v>
      </c>
      <c r="E968" t="s">
        <v>17844</v>
      </c>
      <c r="F968" t="s">
        <v>18</v>
      </c>
      <c r="G968" t="s">
        <v>3</v>
      </c>
      <c r="H968" t="s">
        <v>14305</v>
      </c>
      <c r="I968" s="28">
        <f t="shared" si="14"/>
        <v>432</v>
      </c>
      <c r="J968">
        <v>69.12</v>
      </c>
      <c r="K968" s="4" t="s">
        <v>6149</v>
      </c>
    </row>
    <row r="969" spans="1:11" hidden="1">
      <c r="A969" t="s">
        <v>746</v>
      </c>
      <c r="B969" s="3">
        <v>41841</v>
      </c>
      <c r="C969" t="s">
        <v>17845</v>
      </c>
      <c r="D969">
        <v>2</v>
      </c>
      <c r="E969" t="s">
        <v>17846</v>
      </c>
      <c r="F969" t="s">
        <v>26</v>
      </c>
      <c r="G969" t="s">
        <v>13</v>
      </c>
      <c r="H969" t="s">
        <v>213</v>
      </c>
      <c r="I969" s="28">
        <f t="shared" si="14"/>
        <v>2525.875</v>
      </c>
      <c r="J969">
        <v>404.14</v>
      </c>
      <c r="K969" s="4" t="s">
        <v>6145</v>
      </c>
    </row>
    <row r="970" spans="1:11" hidden="1">
      <c r="A970" t="s">
        <v>2818</v>
      </c>
      <c r="B970" s="3">
        <v>41841</v>
      </c>
      <c r="C970" t="s">
        <v>17847</v>
      </c>
      <c r="D970">
        <v>2</v>
      </c>
      <c r="E970" t="s">
        <v>17848</v>
      </c>
      <c r="F970" t="s">
        <v>26</v>
      </c>
      <c r="G970" t="s">
        <v>13</v>
      </c>
      <c r="H970" t="s">
        <v>1871</v>
      </c>
      <c r="I970" s="28">
        <f t="shared" ref="I970:I1033" si="15">J970*100/16</f>
        <v>853.43750000000011</v>
      </c>
      <c r="J970">
        <v>136.55000000000001</v>
      </c>
      <c r="K970" s="4" t="s">
        <v>6145</v>
      </c>
    </row>
    <row r="971" spans="1:11" hidden="1">
      <c r="A971" t="s">
        <v>751</v>
      </c>
      <c r="B971" s="3">
        <v>41841</v>
      </c>
      <c r="C971" t="s">
        <v>17849</v>
      </c>
      <c r="D971">
        <v>2</v>
      </c>
      <c r="E971" t="s">
        <v>17850</v>
      </c>
      <c r="F971" t="s">
        <v>26</v>
      </c>
      <c r="G971" t="s">
        <v>13</v>
      </c>
      <c r="H971" t="s">
        <v>10541</v>
      </c>
      <c r="I971" s="28">
        <f t="shared" si="15"/>
        <v>1534.5</v>
      </c>
      <c r="J971">
        <v>245.52</v>
      </c>
      <c r="K971" s="4" t="s">
        <v>6145</v>
      </c>
    </row>
    <row r="972" spans="1:11" hidden="1">
      <c r="A972" t="s">
        <v>2894</v>
      </c>
      <c r="B972" s="3">
        <v>41841</v>
      </c>
      <c r="C972" t="s">
        <v>2</v>
      </c>
      <c r="D972">
        <v>2</v>
      </c>
      <c r="E972" t="s">
        <v>17851</v>
      </c>
      <c r="F972" t="s">
        <v>18</v>
      </c>
      <c r="G972" t="s">
        <v>3</v>
      </c>
      <c r="H972" t="s">
        <v>88</v>
      </c>
      <c r="I972" s="28">
        <f t="shared" si="15"/>
        <v>66.875</v>
      </c>
      <c r="J972">
        <v>10.7</v>
      </c>
      <c r="K972" s="4" t="s">
        <v>6149</v>
      </c>
    </row>
    <row r="973" spans="1:11" hidden="1">
      <c r="A973" t="s">
        <v>5693</v>
      </c>
      <c r="B973" s="3">
        <v>41841</v>
      </c>
      <c r="C973" t="s">
        <v>2</v>
      </c>
      <c r="D973">
        <v>2</v>
      </c>
      <c r="E973" t="s">
        <v>17852</v>
      </c>
      <c r="F973" t="s">
        <v>18</v>
      </c>
      <c r="G973" t="s">
        <v>0</v>
      </c>
      <c r="H973" t="s">
        <v>6220</v>
      </c>
      <c r="I973" s="28">
        <f t="shared" si="15"/>
        <v>5517.25</v>
      </c>
      <c r="J973">
        <v>882.76</v>
      </c>
      <c r="K973" s="4" t="s">
        <v>6149</v>
      </c>
    </row>
    <row r="974" spans="1:11" hidden="1">
      <c r="A974" t="s">
        <v>5697</v>
      </c>
      <c r="B974" s="3">
        <v>41841</v>
      </c>
      <c r="C974" t="s">
        <v>17853</v>
      </c>
      <c r="D974">
        <v>2</v>
      </c>
      <c r="E974" t="s">
        <v>17854</v>
      </c>
      <c r="F974" t="s">
        <v>26</v>
      </c>
      <c r="G974" t="s">
        <v>13</v>
      </c>
      <c r="H974" t="s">
        <v>5634</v>
      </c>
      <c r="I974" s="28">
        <f t="shared" si="15"/>
        <v>1534.5</v>
      </c>
      <c r="J974">
        <v>245.52</v>
      </c>
      <c r="K974" s="4" t="s">
        <v>6145</v>
      </c>
    </row>
    <row r="975" spans="1:11" hidden="1">
      <c r="A975" t="s">
        <v>5701</v>
      </c>
      <c r="B975" s="3">
        <v>41841</v>
      </c>
      <c r="C975" t="s">
        <v>17855</v>
      </c>
      <c r="D975">
        <v>2</v>
      </c>
      <c r="E975" t="s">
        <v>17856</v>
      </c>
      <c r="F975" t="s">
        <v>26</v>
      </c>
      <c r="G975" t="s">
        <v>13</v>
      </c>
      <c r="H975" t="s">
        <v>15093</v>
      </c>
      <c r="I975" s="28">
        <f t="shared" si="15"/>
        <v>853.43750000000011</v>
      </c>
      <c r="J975">
        <v>136.55000000000001</v>
      </c>
      <c r="K975" s="4" t="s">
        <v>6145</v>
      </c>
    </row>
    <row r="976" spans="1:11" hidden="1">
      <c r="A976" t="s">
        <v>2897</v>
      </c>
      <c r="B976" s="3">
        <v>41841</v>
      </c>
      <c r="C976" t="s">
        <v>16</v>
      </c>
      <c r="D976">
        <v>2</v>
      </c>
      <c r="E976" t="s">
        <v>17857</v>
      </c>
      <c r="F976" t="s">
        <v>18</v>
      </c>
      <c r="G976" t="s">
        <v>3</v>
      </c>
      <c r="H976" t="s">
        <v>5329</v>
      </c>
      <c r="I976" s="28">
        <f t="shared" si="15"/>
        <v>248.875</v>
      </c>
      <c r="J976">
        <v>39.82</v>
      </c>
      <c r="K976" s="4" t="s">
        <v>6149</v>
      </c>
    </row>
    <row r="977" spans="1:11" hidden="1">
      <c r="A977" t="s">
        <v>8683</v>
      </c>
      <c r="B977" s="3">
        <v>41841</v>
      </c>
      <c r="C977" t="s">
        <v>17858</v>
      </c>
      <c r="D977">
        <v>2</v>
      </c>
      <c r="E977" t="s">
        <v>17859</v>
      </c>
      <c r="F977" t="s">
        <v>26</v>
      </c>
      <c r="G977" t="s">
        <v>13</v>
      </c>
      <c r="H977" t="s">
        <v>9110</v>
      </c>
      <c r="I977" s="28">
        <f t="shared" si="15"/>
        <v>853.43750000000011</v>
      </c>
      <c r="J977">
        <v>136.55000000000001</v>
      </c>
      <c r="K977" s="4" t="s">
        <v>6145</v>
      </c>
    </row>
    <row r="978" spans="1:11" hidden="1">
      <c r="A978" t="s">
        <v>2900</v>
      </c>
      <c r="B978" s="3">
        <v>41841</v>
      </c>
      <c r="C978" t="s">
        <v>49</v>
      </c>
      <c r="D978">
        <v>2</v>
      </c>
      <c r="E978" t="s">
        <v>17860</v>
      </c>
      <c r="F978" t="s">
        <v>18</v>
      </c>
      <c r="G978" t="s">
        <v>3</v>
      </c>
      <c r="H978" t="s">
        <v>88</v>
      </c>
      <c r="I978" s="28">
        <f t="shared" si="15"/>
        <v>634.8125</v>
      </c>
      <c r="J978">
        <v>101.57</v>
      </c>
      <c r="K978" s="4" t="s">
        <v>6149</v>
      </c>
    </row>
    <row r="979" spans="1:11" hidden="1">
      <c r="A979" t="s">
        <v>2903</v>
      </c>
      <c r="B979" s="3">
        <v>41841</v>
      </c>
      <c r="C979" t="s">
        <v>17861</v>
      </c>
      <c r="D979">
        <v>2</v>
      </c>
      <c r="E979" t="s">
        <v>17862</v>
      </c>
      <c r="F979" t="s">
        <v>26</v>
      </c>
      <c r="G979" t="s">
        <v>13</v>
      </c>
      <c r="H979" t="s">
        <v>7937</v>
      </c>
      <c r="I979" s="28">
        <f t="shared" si="15"/>
        <v>2297.1875</v>
      </c>
      <c r="J979">
        <v>367.55</v>
      </c>
      <c r="K979" s="4" t="s">
        <v>6145</v>
      </c>
    </row>
    <row r="980" spans="1:11" hidden="1">
      <c r="A980" t="s">
        <v>795</v>
      </c>
      <c r="B980" s="3">
        <v>41841</v>
      </c>
      <c r="C980" t="s">
        <v>2</v>
      </c>
      <c r="D980">
        <v>2</v>
      </c>
      <c r="E980" t="s">
        <v>17863</v>
      </c>
      <c r="F980" t="s">
        <v>18</v>
      </c>
      <c r="G980" t="s">
        <v>3</v>
      </c>
      <c r="H980" t="s">
        <v>5844</v>
      </c>
      <c r="I980" s="28">
        <f t="shared" si="15"/>
        <v>344.8125</v>
      </c>
      <c r="J980">
        <v>55.17</v>
      </c>
      <c r="K980" s="4" t="s">
        <v>6149</v>
      </c>
    </row>
    <row r="981" spans="1:11" hidden="1">
      <c r="A981" t="s">
        <v>2907</v>
      </c>
      <c r="B981" s="3">
        <v>41841</v>
      </c>
      <c r="C981" t="s">
        <v>48</v>
      </c>
      <c r="D981">
        <v>2</v>
      </c>
      <c r="E981" t="s">
        <v>17864</v>
      </c>
      <c r="F981" t="s">
        <v>18</v>
      </c>
      <c r="G981" t="s">
        <v>3</v>
      </c>
      <c r="H981" t="s">
        <v>88</v>
      </c>
      <c r="I981" s="28">
        <f t="shared" si="15"/>
        <v>628.4375</v>
      </c>
      <c r="J981">
        <v>100.55</v>
      </c>
      <c r="K981" s="4" t="s">
        <v>6149</v>
      </c>
    </row>
    <row r="982" spans="1:11" hidden="1">
      <c r="A982" t="s">
        <v>2909</v>
      </c>
      <c r="B982" s="3">
        <v>41841</v>
      </c>
      <c r="C982" t="s">
        <v>2</v>
      </c>
      <c r="D982">
        <v>2</v>
      </c>
      <c r="E982" t="s">
        <v>17865</v>
      </c>
      <c r="F982" t="s">
        <v>18</v>
      </c>
      <c r="G982" t="s">
        <v>0</v>
      </c>
      <c r="H982" t="s">
        <v>3649</v>
      </c>
      <c r="I982" s="28">
        <f t="shared" si="15"/>
        <v>652.625</v>
      </c>
      <c r="J982">
        <v>104.42</v>
      </c>
      <c r="K982" s="4" t="s">
        <v>6149</v>
      </c>
    </row>
    <row r="983" spans="1:11" hidden="1">
      <c r="A983" s="1" t="s">
        <v>2911</v>
      </c>
      <c r="B983" s="13">
        <v>41841</v>
      </c>
      <c r="C983" s="1" t="s">
        <v>16689</v>
      </c>
      <c r="D983" s="1">
        <v>2</v>
      </c>
      <c r="E983" s="1" t="s">
        <v>16690</v>
      </c>
      <c r="F983" s="1" t="s">
        <v>26</v>
      </c>
      <c r="G983" s="1" t="s">
        <v>13</v>
      </c>
      <c r="H983" s="1" t="s">
        <v>5002</v>
      </c>
      <c r="I983" s="28">
        <f t="shared" si="15"/>
        <v>1087.125</v>
      </c>
      <c r="J983" s="1">
        <v>173.94</v>
      </c>
      <c r="K983" s="4" t="s">
        <v>6145</v>
      </c>
    </row>
    <row r="984" spans="1:11" hidden="1">
      <c r="A984" t="s">
        <v>2911</v>
      </c>
      <c r="B984" s="3">
        <v>41841</v>
      </c>
      <c r="C984" t="s">
        <v>16689</v>
      </c>
      <c r="D984">
        <v>2</v>
      </c>
      <c r="E984" t="s">
        <v>16690</v>
      </c>
      <c r="F984" t="s">
        <v>26</v>
      </c>
      <c r="G984" t="s">
        <v>13</v>
      </c>
      <c r="H984" t="s">
        <v>5002</v>
      </c>
      <c r="I984" s="28">
        <f t="shared" si="15"/>
        <v>3957.8125</v>
      </c>
      <c r="J984">
        <v>633.25</v>
      </c>
      <c r="K984" s="4" t="s">
        <v>6145</v>
      </c>
    </row>
    <row r="985" spans="1:11" hidden="1">
      <c r="A985" t="s">
        <v>2911</v>
      </c>
      <c r="B985" s="3">
        <v>41841</v>
      </c>
      <c r="C985" t="s">
        <v>16689</v>
      </c>
      <c r="D985">
        <v>2</v>
      </c>
      <c r="E985" t="s">
        <v>16690</v>
      </c>
      <c r="F985" t="s">
        <v>26</v>
      </c>
      <c r="G985" t="s">
        <v>13</v>
      </c>
      <c r="H985" t="s">
        <v>5002</v>
      </c>
      <c r="I985" s="28">
        <f t="shared" si="15"/>
        <v>-1087.125</v>
      </c>
      <c r="J985">
        <v>-173.94</v>
      </c>
      <c r="K985" s="4" t="s">
        <v>6145</v>
      </c>
    </row>
    <row r="986" spans="1:11" hidden="1">
      <c r="A986" t="s">
        <v>796</v>
      </c>
      <c r="B986" s="3">
        <v>41841</v>
      </c>
      <c r="C986" t="s">
        <v>17866</v>
      </c>
      <c r="D986">
        <v>2</v>
      </c>
      <c r="E986" t="s">
        <v>17867</v>
      </c>
      <c r="F986" t="s">
        <v>26</v>
      </c>
      <c r="G986" t="s">
        <v>13</v>
      </c>
      <c r="H986" t="s">
        <v>6220</v>
      </c>
      <c r="I986" s="28">
        <f t="shared" si="15"/>
        <v>689.6875</v>
      </c>
      <c r="J986">
        <v>110.35</v>
      </c>
      <c r="K986" s="4" t="s">
        <v>6145</v>
      </c>
    </row>
    <row r="987" spans="1:11" hidden="1">
      <c r="A987" t="s">
        <v>2915</v>
      </c>
      <c r="B987" s="3">
        <v>41841</v>
      </c>
      <c r="C987" t="s">
        <v>2</v>
      </c>
      <c r="D987">
        <v>2</v>
      </c>
      <c r="E987" t="s">
        <v>17868</v>
      </c>
      <c r="F987" t="s">
        <v>18</v>
      </c>
      <c r="G987" t="s">
        <v>3</v>
      </c>
      <c r="H987" t="s">
        <v>3122</v>
      </c>
      <c r="I987" s="28">
        <f t="shared" si="15"/>
        <v>55.5625</v>
      </c>
      <c r="J987">
        <v>8.89</v>
      </c>
      <c r="K987" s="4" t="s">
        <v>6149</v>
      </c>
    </row>
    <row r="988" spans="1:11" hidden="1">
      <c r="A988" t="s">
        <v>2919</v>
      </c>
      <c r="B988" s="3">
        <v>41841</v>
      </c>
      <c r="C988" t="s">
        <v>17869</v>
      </c>
      <c r="D988">
        <v>2</v>
      </c>
      <c r="E988" t="s">
        <v>17870</v>
      </c>
      <c r="F988" t="s">
        <v>26</v>
      </c>
      <c r="G988" t="s">
        <v>13</v>
      </c>
      <c r="H988" t="s">
        <v>7488</v>
      </c>
      <c r="I988" s="28">
        <f t="shared" si="15"/>
        <v>1293.125</v>
      </c>
      <c r="J988">
        <v>206.9</v>
      </c>
      <c r="K988" s="4" t="s">
        <v>6145</v>
      </c>
    </row>
    <row r="989" spans="1:11" hidden="1">
      <c r="A989" t="s">
        <v>2923</v>
      </c>
      <c r="B989" s="3">
        <v>41841</v>
      </c>
      <c r="C989" t="s">
        <v>17871</v>
      </c>
      <c r="D989">
        <v>2</v>
      </c>
      <c r="E989" t="s">
        <v>17872</v>
      </c>
      <c r="F989" t="s">
        <v>26</v>
      </c>
      <c r="G989" t="s">
        <v>13</v>
      </c>
      <c r="H989" t="s">
        <v>7488</v>
      </c>
      <c r="I989" s="28">
        <f t="shared" si="15"/>
        <v>1534.5</v>
      </c>
      <c r="J989">
        <v>245.52</v>
      </c>
      <c r="K989" s="4" t="s">
        <v>6145</v>
      </c>
    </row>
    <row r="990" spans="1:11" hidden="1">
      <c r="A990" s="1" t="s">
        <v>2927</v>
      </c>
      <c r="B990" s="13">
        <v>41841</v>
      </c>
      <c r="C990" s="1" t="s">
        <v>16</v>
      </c>
      <c r="D990" s="1">
        <v>2</v>
      </c>
      <c r="E990" s="1" t="s">
        <v>16691</v>
      </c>
      <c r="F990" s="1" t="s">
        <v>18</v>
      </c>
      <c r="G990" s="1" t="s">
        <v>3</v>
      </c>
      <c r="H990" s="1" t="s">
        <v>88</v>
      </c>
      <c r="I990" s="28">
        <f t="shared" si="15"/>
        <v>813.93749999999989</v>
      </c>
      <c r="J990" s="1">
        <v>130.22999999999999</v>
      </c>
      <c r="K990" s="4" t="s">
        <v>6149</v>
      </c>
    </row>
    <row r="991" spans="1:11" hidden="1">
      <c r="A991" t="s">
        <v>2927</v>
      </c>
      <c r="B991" s="3">
        <v>41841</v>
      </c>
      <c r="C991" t="s">
        <v>16</v>
      </c>
      <c r="D991">
        <v>2</v>
      </c>
      <c r="E991" t="s">
        <v>16691</v>
      </c>
      <c r="F991" t="s">
        <v>18</v>
      </c>
      <c r="G991" t="s">
        <v>3</v>
      </c>
      <c r="H991" t="s">
        <v>88</v>
      </c>
      <c r="I991" s="28">
        <f t="shared" si="15"/>
        <v>813.93749999999989</v>
      </c>
      <c r="J991">
        <v>130.22999999999999</v>
      </c>
      <c r="K991" s="4" t="s">
        <v>6149</v>
      </c>
    </row>
    <row r="992" spans="1:11" hidden="1">
      <c r="A992" t="s">
        <v>2927</v>
      </c>
      <c r="B992" s="3">
        <v>41841</v>
      </c>
      <c r="C992" t="s">
        <v>16</v>
      </c>
      <c r="D992">
        <v>2</v>
      </c>
      <c r="E992" t="s">
        <v>16691</v>
      </c>
      <c r="F992" t="s">
        <v>18</v>
      </c>
      <c r="G992" t="s">
        <v>3</v>
      </c>
      <c r="H992" t="s">
        <v>88</v>
      </c>
      <c r="I992" s="28">
        <f t="shared" si="15"/>
        <v>-813.93749999999989</v>
      </c>
      <c r="J992">
        <v>-130.22999999999999</v>
      </c>
      <c r="K992" s="4" t="s">
        <v>6149</v>
      </c>
    </row>
    <row r="993" spans="1:11" hidden="1">
      <c r="A993" s="1" t="s">
        <v>2931</v>
      </c>
      <c r="B993" s="13">
        <v>41841</v>
      </c>
      <c r="C993" s="1" t="s">
        <v>16692</v>
      </c>
      <c r="D993" s="1">
        <v>2</v>
      </c>
      <c r="E993" s="1" t="s">
        <v>16693</v>
      </c>
      <c r="F993" s="1" t="s">
        <v>26</v>
      </c>
      <c r="G993" s="1" t="s">
        <v>13</v>
      </c>
      <c r="H993" s="1" t="s">
        <v>8208</v>
      </c>
      <c r="I993" s="28">
        <f t="shared" si="15"/>
        <v>1560.6875</v>
      </c>
      <c r="J993" s="1">
        <v>249.71</v>
      </c>
      <c r="K993" s="4" t="s">
        <v>6145</v>
      </c>
    </row>
    <row r="994" spans="1:11" hidden="1">
      <c r="A994" t="s">
        <v>2931</v>
      </c>
      <c r="B994" s="3">
        <v>41841</v>
      </c>
      <c r="C994" t="s">
        <v>16692</v>
      </c>
      <c r="D994">
        <v>2</v>
      </c>
      <c r="E994" t="s">
        <v>16693</v>
      </c>
      <c r="F994" t="s">
        <v>26</v>
      </c>
      <c r="G994" t="s">
        <v>13</v>
      </c>
      <c r="H994" t="s">
        <v>8208</v>
      </c>
      <c r="I994" s="28">
        <f t="shared" si="15"/>
        <v>1560.6875</v>
      </c>
      <c r="J994">
        <v>249.71</v>
      </c>
      <c r="K994" s="4" t="s">
        <v>6145</v>
      </c>
    </row>
    <row r="995" spans="1:11" hidden="1">
      <c r="A995" t="s">
        <v>2931</v>
      </c>
      <c r="B995" s="3">
        <v>41841</v>
      </c>
      <c r="C995" t="s">
        <v>16692</v>
      </c>
      <c r="D995">
        <v>2</v>
      </c>
      <c r="E995" t="s">
        <v>16693</v>
      </c>
      <c r="F995" t="s">
        <v>26</v>
      </c>
      <c r="G995" t="s">
        <v>13</v>
      </c>
      <c r="H995" t="s">
        <v>8208</v>
      </c>
      <c r="I995" s="28">
        <f t="shared" si="15"/>
        <v>-1560.6875</v>
      </c>
      <c r="J995">
        <v>-249.71</v>
      </c>
      <c r="K995" s="4" t="s">
        <v>6145</v>
      </c>
    </row>
    <row r="996" spans="1:11" hidden="1">
      <c r="A996" t="s">
        <v>798</v>
      </c>
      <c r="B996" s="3">
        <v>41841</v>
      </c>
      <c r="C996" t="s">
        <v>2</v>
      </c>
      <c r="D996">
        <v>2</v>
      </c>
      <c r="E996" t="s">
        <v>17873</v>
      </c>
      <c r="F996" t="s">
        <v>18</v>
      </c>
      <c r="G996" t="s">
        <v>0</v>
      </c>
      <c r="H996" t="s">
        <v>5314</v>
      </c>
      <c r="I996" s="28">
        <f t="shared" si="15"/>
        <v>1252.1875</v>
      </c>
      <c r="J996">
        <v>200.35</v>
      </c>
      <c r="K996" s="4" t="s">
        <v>6149</v>
      </c>
    </row>
    <row r="997" spans="1:11" hidden="1">
      <c r="A997" t="s">
        <v>2935</v>
      </c>
      <c r="B997" s="3">
        <v>41841</v>
      </c>
      <c r="C997" t="s">
        <v>17874</v>
      </c>
      <c r="D997">
        <v>2</v>
      </c>
      <c r="E997" t="s">
        <v>17875</v>
      </c>
      <c r="F997" t="s">
        <v>26</v>
      </c>
      <c r="G997" t="s">
        <v>13</v>
      </c>
      <c r="H997" t="s">
        <v>5314</v>
      </c>
      <c r="I997" s="28">
        <f t="shared" si="15"/>
        <v>1715.5</v>
      </c>
      <c r="J997">
        <v>274.48</v>
      </c>
      <c r="K997" s="4" t="s">
        <v>6145</v>
      </c>
    </row>
    <row r="998" spans="1:11" hidden="1">
      <c r="A998" t="s">
        <v>5730</v>
      </c>
      <c r="B998" s="3">
        <v>41841</v>
      </c>
      <c r="C998" t="s">
        <v>17876</v>
      </c>
      <c r="D998">
        <v>2</v>
      </c>
      <c r="E998" t="s">
        <v>17877</v>
      </c>
      <c r="F998" t="s">
        <v>26</v>
      </c>
      <c r="G998" t="s">
        <v>13</v>
      </c>
      <c r="H998" t="s">
        <v>7158</v>
      </c>
      <c r="I998" s="28">
        <f t="shared" si="15"/>
        <v>1684.1875000000002</v>
      </c>
      <c r="J998">
        <v>269.47000000000003</v>
      </c>
      <c r="K998" s="4" t="s">
        <v>6145</v>
      </c>
    </row>
    <row r="999" spans="1:11" hidden="1">
      <c r="A999" t="s">
        <v>2943</v>
      </c>
      <c r="B999" s="3">
        <v>41841</v>
      </c>
      <c r="C999" t="s">
        <v>17878</v>
      </c>
      <c r="D999">
        <v>2</v>
      </c>
      <c r="E999" t="s">
        <v>17879</v>
      </c>
      <c r="F999" t="s">
        <v>26</v>
      </c>
      <c r="G999" t="s">
        <v>13</v>
      </c>
      <c r="H999" t="s">
        <v>2630</v>
      </c>
      <c r="I999" s="28">
        <f t="shared" si="15"/>
        <v>1534.5</v>
      </c>
      <c r="J999">
        <v>245.52</v>
      </c>
      <c r="K999" s="4" t="s">
        <v>6145</v>
      </c>
    </row>
    <row r="1000" spans="1:11" hidden="1">
      <c r="A1000" t="s">
        <v>2951</v>
      </c>
      <c r="B1000" s="3">
        <v>41842</v>
      </c>
      <c r="C1000" t="s">
        <v>1578</v>
      </c>
      <c r="D1000">
        <v>1</v>
      </c>
      <c r="E1000" t="s">
        <v>17880</v>
      </c>
      <c r="F1000" t="s">
        <v>934</v>
      </c>
      <c r="G1000" t="s">
        <v>5</v>
      </c>
      <c r="H1000" t="s">
        <v>17881</v>
      </c>
      <c r="I1000" s="28">
        <f t="shared" si="15"/>
        <v>706.875</v>
      </c>
      <c r="J1000">
        <v>113.1</v>
      </c>
      <c r="K1000" s="4" t="s">
        <v>6146</v>
      </c>
    </row>
    <row r="1001" spans="1:11" hidden="1">
      <c r="A1001" t="s">
        <v>2955</v>
      </c>
      <c r="B1001" s="3">
        <v>41842</v>
      </c>
      <c r="C1001" t="s">
        <v>17882</v>
      </c>
      <c r="D1001">
        <v>2</v>
      </c>
      <c r="E1001" t="s">
        <v>17883</v>
      </c>
      <c r="F1001" t="s">
        <v>26</v>
      </c>
      <c r="G1001" t="s">
        <v>13</v>
      </c>
      <c r="H1001" t="s">
        <v>17884</v>
      </c>
      <c r="I1001" s="28">
        <f t="shared" si="15"/>
        <v>1407.6875</v>
      </c>
      <c r="J1001">
        <v>225.23</v>
      </c>
      <c r="K1001" s="4" t="s">
        <v>6145</v>
      </c>
    </row>
    <row r="1002" spans="1:11" hidden="1">
      <c r="A1002" t="s">
        <v>2959</v>
      </c>
      <c r="B1002" s="3">
        <v>41842</v>
      </c>
      <c r="C1002" t="s">
        <v>16992</v>
      </c>
      <c r="D1002">
        <v>2</v>
      </c>
      <c r="E1002" t="s">
        <v>17885</v>
      </c>
      <c r="F1002" t="s">
        <v>26</v>
      </c>
      <c r="G1002" t="s">
        <v>13</v>
      </c>
      <c r="H1002" t="s">
        <v>6583</v>
      </c>
      <c r="I1002" s="28">
        <f t="shared" si="15"/>
        <v>1534.5</v>
      </c>
      <c r="J1002">
        <v>245.52</v>
      </c>
      <c r="K1002" s="4" t="s">
        <v>6145</v>
      </c>
    </row>
    <row r="1003" spans="1:11" hidden="1">
      <c r="A1003" t="s">
        <v>2968</v>
      </c>
      <c r="B1003" s="3">
        <v>41842</v>
      </c>
      <c r="C1003" t="s">
        <v>16992</v>
      </c>
      <c r="D1003">
        <v>2</v>
      </c>
      <c r="E1003" t="s">
        <v>17886</v>
      </c>
      <c r="F1003" t="s">
        <v>26</v>
      </c>
      <c r="G1003" t="s">
        <v>13</v>
      </c>
      <c r="H1003" t="s">
        <v>17887</v>
      </c>
      <c r="I1003" s="28">
        <f t="shared" si="15"/>
        <v>1534.5</v>
      </c>
      <c r="J1003">
        <v>245.52</v>
      </c>
      <c r="K1003" s="4" t="s">
        <v>6145</v>
      </c>
    </row>
    <row r="1004" spans="1:11" hidden="1">
      <c r="A1004" t="s">
        <v>2976</v>
      </c>
      <c r="B1004" s="3">
        <v>41842</v>
      </c>
      <c r="C1004" t="s">
        <v>2</v>
      </c>
      <c r="D1004">
        <v>2</v>
      </c>
      <c r="E1004" t="s">
        <v>17888</v>
      </c>
      <c r="F1004" t="s">
        <v>18</v>
      </c>
      <c r="G1004" t="s">
        <v>0</v>
      </c>
      <c r="H1004" t="s">
        <v>5844</v>
      </c>
      <c r="I1004" s="28">
        <f t="shared" si="15"/>
        <v>210.9375</v>
      </c>
      <c r="J1004">
        <v>33.75</v>
      </c>
      <c r="K1004" s="4" t="s">
        <v>6149</v>
      </c>
    </row>
    <row r="1005" spans="1:11" hidden="1">
      <c r="A1005" s="1" t="s">
        <v>2979</v>
      </c>
      <c r="B1005" s="13">
        <v>41842</v>
      </c>
      <c r="C1005" s="1" t="s">
        <v>16</v>
      </c>
      <c r="D1005" s="1">
        <v>2</v>
      </c>
      <c r="E1005" s="1" t="s">
        <v>16694</v>
      </c>
      <c r="F1005" s="1" t="s">
        <v>18</v>
      </c>
      <c r="G1005" s="1" t="s">
        <v>3</v>
      </c>
      <c r="H1005" s="1" t="s">
        <v>1677</v>
      </c>
      <c r="I1005" s="28">
        <f t="shared" si="15"/>
        <v>1251.75</v>
      </c>
      <c r="J1005" s="1">
        <v>200.28</v>
      </c>
      <c r="K1005" s="4" t="s">
        <v>6149</v>
      </c>
    </row>
    <row r="1006" spans="1:11" hidden="1">
      <c r="A1006" t="s">
        <v>2979</v>
      </c>
      <c r="B1006" s="3">
        <v>41842</v>
      </c>
      <c r="C1006" t="s">
        <v>16</v>
      </c>
      <c r="D1006">
        <v>2</v>
      </c>
      <c r="E1006" t="s">
        <v>16694</v>
      </c>
      <c r="F1006" t="s">
        <v>18</v>
      </c>
      <c r="G1006" t="s">
        <v>3</v>
      </c>
      <c r="H1006" t="s">
        <v>1677</v>
      </c>
      <c r="I1006" s="28">
        <f t="shared" si="15"/>
        <v>1380.0625</v>
      </c>
      <c r="J1006">
        <v>220.81</v>
      </c>
      <c r="K1006" s="4" t="s">
        <v>6149</v>
      </c>
    </row>
    <row r="1007" spans="1:11" hidden="1">
      <c r="A1007" t="s">
        <v>2979</v>
      </c>
      <c r="B1007" s="3">
        <v>41842</v>
      </c>
      <c r="C1007" t="s">
        <v>16</v>
      </c>
      <c r="D1007">
        <v>2</v>
      </c>
      <c r="E1007" t="s">
        <v>16694</v>
      </c>
      <c r="F1007" t="s">
        <v>18</v>
      </c>
      <c r="G1007" t="s">
        <v>3</v>
      </c>
      <c r="H1007" t="s">
        <v>1677</v>
      </c>
      <c r="I1007" s="28">
        <f t="shared" si="15"/>
        <v>-1251.75</v>
      </c>
      <c r="J1007">
        <v>-200.28</v>
      </c>
      <c r="K1007" s="4" t="s">
        <v>6149</v>
      </c>
    </row>
    <row r="1008" spans="1:11" hidden="1">
      <c r="A1008" t="s">
        <v>2987</v>
      </c>
      <c r="B1008" s="3">
        <v>41842</v>
      </c>
      <c r="C1008" t="s">
        <v>652</v>
      </c>
      <c r="D1008">
        <v>2</v>
      </c>
      <c r="E1008" t="s">
        <v>17889</v>
      </c>
      <c r="F1008" t="s">
        <v>18</v>
      </c>
      <c r="G1008" t="s">
        <v>3</v>
      </c>
      <c r="H1008" t="s">
        <v>17890</v>
      </c>
      <c r="I1008" s="28">
        <f t="shared" si="15"/>
        <v>824.87499999999989</v>
      </c>
      <c r="J1008">
        <v>131.97999999999999</v>
      </c>
      <c r="K1008" s="4" t="s">
        <v>6149</v>
      </c>
    </row>
    <row r="1009" spans="1:11" hidden="1">
      <c r="A1009" t="s">
        <v>2990</v>
      </c>
      <c r="B1009" s="3">
        <v>41842</v>
      </c>
      <c r="C1009" t="s">
        <v>17891</v>
      </c>
      <c r="D1009">
        <v>2</v>
      </c>
      <c r="E1009" t="s">
        <v>17892</v>
      </c>
      <c r="F1009" t="s">
        <v>26</v>
      </c>
      <c r="G1009" t="s">
        <v>13</v>
      </c>
      <c r="H1009" t="s">
        <v>1502</v>
      </c>
      <c r="I1009" s="28">
        <f t="shared" si="15"/>
        <v>853.43750000000011</v>
      </c>
      <c r="J1009">
        <v>136.55000000000001</v>
      </c>
      <c r="K1009" s="4" t="s">
        <v>6145</v>
      </c>
    </row>
    <row r="1010" spans="1:11" hidden="1">
      <c r="A1010" t="s">
        <v>2993</v>
      </c>
      <c r="B1010" s="3">
        <v>41842</v>
      </c>
      <c r="C1010" t="s">
        <v>17893</v>
      </c>
      <c r="D1010">
        <v>2</v>
      </c>
      <c r="E1010" t="s">
        <v>17894</v>
      </c>
      <c r="F1010" t="s">
        <v>26</v>
      </c>
      <c r="G1010" t="s">
        <v>13</v>
      </c>
      <c r="H1010" t="s">
        <v>3107</v>
      </c>
      <c r="I1010" s="28">
        <f t="shared" si="15"/>
        <v>853.43750000000011</v>
      </c>
      <c r="J1010">
        <v>136.55000000000001</v>
      </c>
      <c r="K1010" s="4" t="s">
        <v>6145</v>
      </c>
    </row>
    <row r="1011" spans="1:11" hidden="1">
      <c r="A1011" t="s">
        <v>8685</v>
      </c>
      <c r="B1011" s="3">
        <v>41842</v>
      </c>
      <c r="C1011" t="s">
        <v>17895</v>
      </c>
      <c r="D1011">
        <v>2</v>
      </c>
      <c r="E1011" t="s">
        <v>17896</v>
      </c>
      <c r="F1011" t="s">
        <v>26</v>
      </c>
      <c r="G1011" t="s">
        <v>13</v>
      </c>
      <c r="H1011" t="s">
        <v>9026</v>
      </c>
      <c r="I1011" s="28">
        <f t="shared" si="15"/>
        <v>3611.75</v>
      </c>
      <c r="J1011">
        <v>577.88</v>
      </c>
      <c r="K1011" s="4" t="s">
        <v>6145</v>
      </c>
    </row>
    <row r="1012" spans="1:11" hidden="1">
      <c r="A1012" t="s">
        <v>2995</v>
      </c>
      <c r="B1012" s="3">
        <v>41842</v>
      </c>
      <c r="C1012" t="s">
        <v>17897</v>
      </c>
      <c r="D1012">
        <v>2</v>
      </c>
      <c r="E1012" t="s">
        <v>17898</v>
      </c>
      <c r="F1012" t="s">
        <v>26</v>
      </c>
      <c r="G1012" t="s">
        <v>13</v>
      </c>
      <c r="H1012" t="s">
        <v>17792</v>
      </c>
      <c r="I1012" s="28">
        <f t="shared" si="15"/>
        <v>1775.875</v>
      </c>
      <c r="J1012">
        <v>284.14</v>
      </c>
      <c r="K1012" s="4" t="s">
        <v>6145</v>
      </c>
    </row>
    <row r="1013" spans="1:11" hidden="1">
      <c r="A1013" t="s">
        <v>2998</v>
      </c>
      <c r="B1013" s="3">
        <v>41842</v>
      </c>
      <c r="C1013" t="s">
        <v>17899</v>
      </c>
      <c r="D1013">
        <v>2</v>
      </c>
      <c r="E1013" t="s">
        <v>17900</v>
      </c>
      <c r="F1013" t="s">
        <v>26</v>
      </c>
      <c r="G1013" t="s">
        <v>13</v>
      </c>
      <c r="H1013" t="s">
        <v>17901</v>
      </c>
      <c r="I1013" s="28">
        <f t="shared" si="15"/>
        <v>853.43750000000011</v>
      </c>
      <c r="J1013">
        <v>136.55000000000001</v>
      </c>
      <c r="K1013" s="4" t="s">
        <v>6145</v>
      </c>
    </row>
    <row r="1014" spans="1:11" hidden="1">
      <c r="A1014" t="s">
        <v>3002</v>
      </c>
      <c r="B1014" s="3">
        <v>41842</v>
      </c>
      <c r="C1014" t="s">
        <v>17902</v>
      </c>
      <c r="D1014">
        <v>2</v>
      </c>
      <c r="E1014" t="s">
        <v>17903</v>
      </c>
      <c r="F1014" t="s">
        <v>26</v>
      </c>
      <c r="G1014" t="s">
        <v>13</v>
      </c>
      <c r="H1014" t="s">
        <v>12715</v>
      </c>
      <c r="I1014" s="28">
        <f t="shared" si="15"/>
        <v>1379.375</v>
      </c>
      <c r="J1014">
        <v>220.7</v>
      </c>
      <c r="K1014" s="4" t="s">
        <v>6145</v>
      </c>
    </row>
    <row r="1015" spans="1:11" hidden="1">
      <c r="A1015" t="s">
        <v>3006</v>
      </c>
      <c r="B1015" s="3">
        <v>41842</v>
      </c>
      <c r="C1015" t="s">
        <v>17904</v>
      </c>
      <c r="D1015">
        <v>2</v>
      </c>
      <c r="E1015" t="s">
        <v>17905</v>
      </c>
      <c r="F1015" t="s">
        <v>26</v>
      </c>
      <c r="G1015" t="s">
        <v>13</v>
      </c>
      <c r="H1015" t="s">
        <v>10307</v>
      </c>
      <c r="I1015" s="28">
        <f t="shared" si="15"/>
        <v>1370.6875</v>
      </c>
      <c r="J1015">
        <v>219.31</v>
      </c>
      <c r="K1015" s="4" t="s">
        <v>6145</v>
      </c>
    </row>
    <row r="1016" spans="1:11" hidden="1">
      <c r="A1016" t="s">
        <v>5827</v>
      </c>
      <c r="B1016" s="3">
        <v>41842</v>
      </c>
      <c r="C1016" t="s">
        <v>17906</v>
      </c>
      <c r="D1016">
        <v>2</v>
      </c>
      <c r="E1016" t="s">
        <v>17907</v>
      </c>
      <c r="F1016" t="s">
        <v>26</v>
      </c>
      <c r="G1016" t="s">
        <v>13</v>
      </c>
      <c r="H1016" t="s">
        <v>17908</v>
      </c>
      <c r="I1016" s="28">
        <f t="shared" si="15"/>
        <v>853.43750000000011</v>
      </c>
      <c r="J1016">
        <v>136.55000000000001</v>
      </c>
      <c r="K1016" s="4" t="s">
        <v>6145</v>
      </c>
    </row>
    <row r="1017" spans="1:11" hidden="1">
      <c r="A1017" t="s">
        <v>5829</v>
      </c>
      <c r="B1017" s="3">
        <v>41842</v>
      </c>
      <c r="C1017" t="s">
        <v>17909</v>
      </c>
      <c r="D1017">
        <v>2</v>
      </c>
      <c r="E1017" t="s">
        <v>17910</v>
      </c>
      <c r="F1017" t="s">
        <v>26</v>
      </c>
      <c r="G1017" t="s">
        <v>13</v>
      </c>
      <c r="H1017" t="s">
        <v>488</v>
      </c>
      <c r="I1017" s="28">
        <f t="shared" si="15"/>
        <v>853.43750000000011</v>
      </c>
      <c r="J1017">
        <v>136.55000000000001</v>
      </c>
      <c r="K1017" s="4" t="s">
        <v>6145</v>
      </c>
    </row>
    <row r="1018" spans="1:11" hidden="1">
      <c r="A1018" t="s">
        <v>3010</v>
      </c>
      <c r="B1018" s="3">
        <v>41842</v>
      </c>
      <c r="C1018" t="s">
        <v>17911</v>
      </c>
      <c r="D1018">
        <v>2</v>
      </c>
      <c r="E1018" t="s">
        <v>17912</v>
      </c>
      <c r="F1018" t="s">
        <v>26</v>
      </c>
      <c r="G1018" t="s">
        <v>13</v>
      </c>
      <c r="H1018" t="s">
        <v>5002</v>
      </c>
      <c r="I1018" s="28">
        <f t="shared" si="15"/>
        <v>1522.4375</v>
      </c>
      <c r="J1018">
        <v>243.59</v>
      </c>
      <c r="K1018" s="4" t="s">
        <v>6145</v>
      </c>
    </row>
    <row r="1019" spans="1:11" hidden="1">
      <c r="A1019" s="1" t="s">
        <v>3014</v>
      </c>
      <c r="B1019" s="13">
        <v>41842</v>
      </c>
      <c r="C1019" s="1" t="s">
        <v>49</v>
      </c>
      <c r="D1019" s="1">
        <v>2</v>
      </c>
      <c r="E1019" s="1" t="s">
        <v>16695</v>
      </c>
      <c r="F1019" s="1" t="s">
        <v>18</v>
      </c>
      <c r="G1019" s="1" t="s">
        <v>3</v>
      </c>
      <c r="H1019" s="1" t="s">
        <v>88</v>
      </c>
      <c r="I1019" s="28">
        <f t="shared" si="15"/>
        <v>1461.5</v>
      </c>
      <c r="J1019" s="1">
        <v>233.84</v>
      </c>
      <c r="K1019" s="4" t="s">
        <v>6149</v>
      </c>
    </row>
    <row r="1020" spans="1:11" hidden="1">
      <c r="A1020" t="s">
        <v>3014</v>
      </c>
      <c r="B1020" s="3">
        <v>41842</v>
      </c>
      <c r="C1020" t="s">
        <v>49</v>
      </c>
      <c r="D1020">
        <v>2</v>
      </c>
      <c r="E1020" t="s">
        <v>16695</v>
      </c>
      <c r="F1020" t="s">
        <v>18</v>
      </c>
      <c r="G1020" t="s">
        <v>3</v>
      </c>
      <c r="H1020" t="s">
        <v>88</v>
      </c>
      <c r="I1020" s="28">
        <f t="shared" si="15"/>
        <v>1461.5</v>
      </c>
      <c r="J1020">
        <v>233.84</v>
      </c>
      <c r="K1020" s="4" t="s">
        <v>6149</v>
      </c>
    </row>
    <row r="1021" spans="1:11" hidden="1">
      <c r="A1021" t="s">
        <v>3014</v>
      </c>
      <c r="B1021" s="3">
        <v>41842</v>
      </c>
      <c r="C1021" t="s">
        <v>49</v>
      </c>
      <c r="D1021">
        <v>2</v>
      </c>
      <c r="E1021" t="s">
        <v>16695</v>
      </c>
      <c r="F1021" t="s">
        <v>18</v>
      </c>
      <c r="G1021" t="s">
        <v>3</v>
      </c>
      <c r="H1021" t="s">
        <v>88</v>
      </c>
      <c r="I1021" s="28">
        <f t="shared" si="15"/>
        <v>-1461.5</v>
      </c>
      <c r="J1021">
        <v>-233.84</v>
      </c>
      <c r="K1021" s="4" t="s">
        <v>6149</v>
      </c>
    </row>
    <row r="1022" spans="1:11" hidden="1">
      <c r="A1022" t="s">
        <v>3017</v>
      </c>
      <c r="B1022" s="3">
        <v>41842</v>
      </c>
      <c r="C1022" t="s">
        <v>17913</v>
      </c>
      <c r="D1022">
        <v>2</v>
      </c>
      <c r="E1022" t="s">
        <v>17914</v>
      </c>
      <c r="F1022" t="s">
        <v>26</v>
      </c>
      <c r="G1022" t="s">
        <v>13</v>
      </c>
      <c r="H1022" t="s">
        <v>17915</v>
      </c>
      <c r="I1022" s="28">
        <f t="shared" si="15"/>
        <v>853.43750000000011</v>
      </c>
      <c r="J1022">
        <v>136.55000000000001</v>
      </c>
      <c r="K1022" s="4" t="s">
        <v>6145</v>
      </c>
    </row>
    <row r="1023" spans="1:11" hidden="1">
      <c r="A1023" s="1" t="s">
        <v>5839</v>
      </c>
      <c r="B1023" s="13">
        <v>41842</v>
      </c>
      <c r="C1023" s="1" t="s">
        <v>49</v>
      </c>
      <c r="D1023" s="1">
        <v>2</v>
      </c>
      <c r="E1023" s="1" t="s">
        <v>16696</v>
      </c>
      <c r="F1023" s="1" t="s">
        <v>18</v>
      </c>
      <c r="G1023" s="1" t="s">
        <v>3</v>
      </c>
      <c r="H1023" s="1" t="s">
        <v>88</v>
      </c>
      <c r="I1023" s="28">
        <f t="shared" si="15"/>
        <v>2318.0625</v>
      </c>
      <c r="J1023" s="1">
        <v>370.89</v>
      </c>
      <c r="K1023" s="4" t="s">
        <v>6149</v>
      </c>
    </row>
    <row r="1024" spans="1:11" hidden="1">
      <c r="A1024" t="s">
        <v>5839</v>
      </c>
      <c r="B1024" s="3">
        <v>41842</v>
      </c>
      <c r="C1024" t="s">
        <v>49</v>
      </c>
      <c r="D1024">
        <v>2</v>
      </c>
      <c r="E1024" t="s">
        <v>16696</v>
      </c>
      <c r="F1024" t="s">
        <v>18</v>
      </c>
      <c r="G1024" t="s">
        <v>3</v>
      </c>
      <c r="H1024" t="s">
        <v>88</v>
      </c>
      <c r="I1024" s="28">
        <f t="shared" si="15"/>
        <v>2318.0625</v>
      </c>
      <c r="J1024">
        <v>370.89</v>
      </c>
      <c r="K1024" s="4" t="s">
        <v>6149</v>
      </c>
    </row>
    <row r="1025" spans="1:11" hidden="1">
      <c r="A1025" t="s">
        <v>5839</v>
      </c>
      <c r="B1025" s="3">
        <v>41842</v>
      </c>
      <c r="C1025" t="s">
        <v>49</v>
      </c>
      <c r="D1025">
        <v>2</v>
      </c>
      <c r="E1025" t="s">
        <v>16696</v>
      </c>
      <c r="F1025" t="s">
        <v>18</v>
      </c>
      <c r="G1025" t="s">
        <v>3</v>
      </c>
      <c r="H1025" t="s">
        <v>88</v>
      </c>
      <c r="I1025" s="28">
        <f t="shared" si="15"/>
        <v>-2318.0625</v>
      </c>
      <c r="J1025">
        <v>-370.89</v>
      </c>
      <c r="K1025" s="4" t="s">
        <v>6149</v>
      </c>
    </row>
    <row r="1026" spans="1:11" hidden="1">
      <c r="A1026" t="s">
        <v>820</v>
      </c>
      <c r="B1026" s="3">
        <v>41842</v>
      </c>
      <c r="C1026" t="s">
        <v>652</v>
      </c>
      <c r="D1026">
        <v>2</v>
      </c>
      <c r="E1026" t="s">
        <v>17916</v>
      </c>
      <c r="F1026" t="s">
        <v>18</v>
      </c>
      <c r="G1026" t="s">
        <v>3</v>
      </c>
      <c r="H1026" t="s">
        <v>14072</v>
      </c>
      <c r="I1026" s="28">
        <f t="shared" si="15"/>
        <v>128.5</v>
      </c>
      <c r="J1026">
        <v>20.56</v>
      </c>
      <c r="K1026" s="4" t="s">
        <v>6149</v>
      </c>
    </row>
    <row r="1027" spans="1:11" hidden="1">
      <c r="A1027" s="1" t="s">
        <v>3027</v>
      </c>
      <c r="B1027" s="13">
        <v>41842</v>
      </c>
      <c r="C1027" s="1" t="s">
        <v>16697</v>
      </c>
      <c r="D1027" s="1">
        <v>2</v>
      </c>
      <c r="E1027" s="1" t="s">
        <v>16698</v>
      </c>
      <c r="F1027" s="1" t="s">
        <v>26</v>
      </c>
      <c r="G1027" s="1" t="s">
        <v>13</v>
      </c>
      <c r="H1027" s="1" t="s">
        <v>14072</v>
      </c>
      <c r="I1027" s="28">
        <f t="shared" si="15"/>
        <v>258.625</v>
      </c>
      <c r="J1027" s="1">
        <v>41.38</v>
      </c>
      <c r="K1027" s="4" t="s">
        <v>6145</v>
      </c>
    </row>
    <row r="1028" spans="1:11" hidden="1">
      <c r="A1028" t="s">
        <v>3027</v>
      </c>
      <c r="B1028" s="3">
        <v>41842</v>
      </c>
      <c r="C1028" t="s">
        <v>16697</v>
      </c>
      <c r="D1028">
        <v>2</v>
      </c>
      <c r="E1028" t="s">
        <v>16698</v>
      </c>
      <c r="F1028" t="s">
        <v>26</v>
      </c>
      <c r="G1028" t="s">
        <v>13</v>
      </c>
      <c r="H1028" t="s">
        <v>14072</v>
      </c>
      <c r="I1028" s="28">
        <f t="shared" si="15"/>
        <v>386.1875</v>
      </c>
      <c r="J1028">
        <v>61.79</v>
      </c>
      <c r="K1028" s="4" t="s">
        <v>6145</v>
      </c>
    </row>
    <row r="1029" spans="1:11" hidden="1">
      <c r="A1029" t="s">
        <v>3027</v>
      </c>
      <c r="B1029" s="3">
        <v>41842</v>
      </c>
      <c r="C1029" t="s">
        <v>16697</v>
      </c>
      <c r="D1029">
        <v>2</v>
      </c>
      <c r="E1029" t="s">
        <v>16698</v>
      </c>
      <c r="F1029" t="s">
        <v>26</v>
      </c>
      <c r="G1029" t="s">
        <v>13</v>
      </c>
      <c r="H1029" t="s">
        <v>14072</v>
      </c>
      <c r="I1029" s="28">
        <f t="shared" si="15"/>
        <v>-258.625</v>
      </c>
      <c r="J1029">
        <v>-41.38</v>
      </c>
      <c r="K1029" s="4" t="s">
        <v>6145</v>
      </c>
    </row>
    <row r="1030" spans="1:11" hidden="1">
      <c r="A1030" t="s">
        <v>823</v>
      </c>
      <c r="B1030" s="3">
        <v>41842</v>
      </c>
      <c r="C1030" t="s">
        <v>17917</v>
      </c>
      <c r="D1030">
        <v>2</v>
      </c>
      <c r="E1030" t="s">
        <v>17918</v>
      </c>
      <c r="F1030" t="s">
        <v>26</v>
      </c>
      <c r="G1030" t="s">
        <v>13</v>
      </c>
      <c r="H1030" t="s">
        <v>3236</v>
      </c>
      <c r="I1030" s="28">
        <f t="shared" si="15"/>
        <v>853.43750000000011</v>
      </c>
      <c r="J1030">
        <v>136.55000000000001</v>
      </c>
      <c r="K1030" s="4" t="s">
        <v>6145</v>
      </c>
    </row>
    <row r="1031" spans="1:11" hidden="1">
      <c r="A1031" t="s">
        <v>927</v>
      </c>
      <c r="B1031" s="3">
        <v>41842</v>
      </c>
      <c r="C1031" t="s">
        <v>17919</v>
      </c>
      <c r="D1031">
        <v>2</v>
      </c>
      <c r="E1031" t="s">
        <v>17920</v>
      </c>
      <c r="F1031" t="s">
        <v>26</v>
      </c>
      <c r="G1031" t="s">
        <v>13</v>
      </c>
      <c r="H1031" t="s">
        <v>3144</v>
      </c>
      <c r="I1031" s="28">
        <f t="shared" si="15"/>
        <v>853.43750000000011</v>
      </c>
      <c r="J1031">
        <v>136.55000000000001</v>
      </c>
      <c r="K1031" s="4" t="s">
        <v>6145</v>
      </c>
    </row>
    <row r="1032" spans="1:11" hidden="1">
      <c r="A1032" s="1" t="s">
        <v>3047</v>
      </c>
      <c r="B1032" s="13">
        <v>41839</v>
      </c>
      <c r="C1032" s="1" t="s">
        <v>49</v>
      </c>
      <c r="D1032" s="1">
        <v>2</v>
      </c>
      <c r="E1032" s="1" t="s">
        <v>16699</v>
      </c>
      <c r="F1032" s="1" t="s">
        <v>18</v>
      </c>
      <c r="G1032" s="1" t="s">
        <v>3</v>
      </c>
      <c r="H1032" s="1" t="s">
        <v>16087</v>
      </c>
      <c r="I1032" s="28">
        <f t="shared" si="15"/>
        <v>4448.25</v>
      </c>
      <c r="J1032" s="1">
        <v>711.72</v>
      </c>
      <c r="K1032" s="4" t="s">
        <v>6149</v>
      </c>
    </row>
    <row r="1033" spans="1:11" hidden="1">
      <c r="A1033" t="s">
        <v>3047</v>
      </c>
      <c r="B1033" s="3">
        <v>41839</v>
      </c>
      <c r="C1033" t="s">
        <v>49</v>
      </c>
      <c r="D1033">
        <v>2</v>
      </c>
      <c r="E1033" t="s">
        <v>16699</v>
      </c>
      <c r="F1033" t="s">
        <v>18</v>
      </c>
      <c r="G1033" t="s">
        <v>3</v>
      </c>
      <c r="H1033" t="s">
        <v>16087</v>
      </c>
      <c r="I1033" s="28">
        <f t="shared" si="15"/>
        <v>4448.3125</v>
      </c>
      <c r="J1033">
        <v>711.73</v>
      </c>
      <c r="K1033" s="4" t="s">
        <v>6149</v>
      </c>
    </row>
    <row r="1034" spans="1:11" hidden="1">
      <c r="A1034" t="s">
        <v>3047</v>
      </c>
      <c r="B1034" s="3">
        <v>41839</v>
      </c>
      <c r="C1034" t="s">
        <v>49</v>
      </c>
      <c r="D1034">
        <v>2</v>
      </c>
      <c r="E1034" t="s">
        <v>16699</v>
      </c>
      <c r="F1034" t="s">
        <v>18</v>
      </c>
      <c r="G1034" t="s">
        <v>3</v>
      </c>
      <c r="H1034" t="s">
        <v>16087</v>
      </c>
      <c r="I1034" s="28">
        <f t="shared" ref="I1034:I1097" si="16">J1034*100/16</f>
        <v>-4448.25</v>
      </c>
      <c r="J1034">
        <v>-711.72</v>
      </c>
      <c r="K1034" s="4" t="s">
        <v>6149</v>
      </c>
    </row>
    <row r="1035" spans="1:11" hidden="1">
      <c r="A1035" t="s">
        <v>928</v>
      </c>
      <c r="B1035" s="3">
        <v>41842</v>
      </c>
      <c r="C1035" t="s">
        <v>16350</v>
      </c>
      <c r="D1035">
        <v>2</v>
      </c>
      <c r="E1035" t="s">
        <v>17921</v>
      </c>
      <c r="F1035" t="s">
        <v>26</v>
      </c>
      <c r="G1035" t="s">
        <v>103</v>
      </c>
      <c r="H1035" t="s">
        <v>914</v>
      </c>
      <c r="I1035" s="28">
        <f t="shared" si="16"/>
        <v>1534.5</v>
      </c>
      <c r="J1035">
        <v>245.52</v>
      </c>
      <c r="K1035" s="4" t="s">
        <v>6145</v>
      </c>
    </row>
    <row r="1036" spans="1:11" hidden="1">
      <c r="A1036" t="s">
        <v>3051</v>
      </c>
      <c r="B1036" s="3">
        <v>41842</v>
      </c>
      <c r="C1036" t="s">
        <v>17922</v>
      </c>
      <c r="D1036">
        <v>2</v>
      </c>
      <c r="E1036" t="s">
        <v>17923</v>
      </c>
      <c r="F1036" t="s">
        <v>26</v>
      </c>
      <c r="G1036" t="s">
        <v>13</v>
      </c>
      <c r="H1036" t="s">
        <v>2986</v>
      </c>
      <c r="I1036" s="28">
        <f t="shared" si="16"/>
        <v>853.43750000000011</v>
      </c>
      <c r="J1036">
        <v>136.55000000000001</v>
      </c>
      <c r="K1036" s="4" t="s">
        <v>6145</v>
      </c>
    </row>
    <row r="1037" spans="1:11" hidden="1">
      <c r="A1037" t="s">
        <v>3055</v>
      </c>
      <c r="B1037" s="3">
        <v>41842</v>
      </c>
      <c r="C1037" t="s">
        <v>17924</v>
      </c>
      <c r="D1037">
        <v>2</v>
      </c>
      <c r="E1037" t="s">
        <v>17925</v>
      </c>
      <c r="F1037" t="s">
        <v>26</v>
      </c>
      <c r="G1037" t="s">
        <v>13</v>
      </c>
      <c r="H1037" t="s">
        <v>811</v>
      </c>
      <c r="I1037" s="28">
        <f t="shared" si="16"/>
        <v>853.43750000000011</v>
      </c>
      <c r="J1037">
        <v>136.55000000000001</v>
      </c>
      <c r="K1037" s="4" t="s">
        <v>6145</v>
      </c>
    </row>
    <row r="1038" spans="1:11" hidden="1">
      <c r="A1038" t="s">
        <v>930</v>
      </c>
      <c r="B1038" s="3">
        <v>41842</v>
      </c>
      <c r="C1038" t="s">
        <v>17926</v>
      </c>
      <c r="D1038">
        <v>2</v>
      </c>
      <c r="E1038" t="s">
        <v>17927</v>
      </c>
      <c r="F1038" t="s">
        <v>26</v>
      </c>
      <c r="G1038" t="s">
        <v>13</v>
      </c>
      <c r="H1038" t="s">
        <v>2165</v>
      </c>
      <c r="I1038" s="28">
        <f t="shared" si="16"/>
        <v>2866.25</v>
      </c>
      <c r="J1038">
        <v>458.6</v>
      </c>
      <c r="K1038" s="4" t="s">
        <v>6145</v>
      </c>
    </row>
    <row r="1039" spans="1:11" hidden="1">
      <c r="A1039" t="s">
        <v>3059</v>
      </c>
      <c r="B1039" s="3">
        <v>41842</v>
      </c>
      <c r="C1039" t="s">
        <v>17928</v>
      </c>
      <c r="D1039">
        <v>2</v>
      </c>
      <c r="E1039" t="s">
        <v>17929</v>
      </c>
      <c r="F1039" t="s">
        <v>26</v>
      </c>
      <c r="G1039" t="s">
        <v>13</v>
      </c>
      <c r="H1039" t="s">
        <v>9217</v>
      </c>
      <c r="I1039" s="28">
        <f t="shared" si="16"/>
        <v>853.43750000000011</v>
      </c>
      <c r="J1039">
        <v>136.55000000000001</v>
      </c>
      <c r="K1039" s="4" t="s">
        <v>6145</v>
      </c>
    </row>
    <row r="1040" spans="1:11" hidden="1">
      <c r="A1040" s="1" t="s">
        <v>5874</v>
      </c>
      <c r="B1040" s="13">
        <v>41842</v>
      </c>
      <c r="C1040" s="1" t="s">
        <v>16700</v>
      </c>
      <c r="D1040" s="1">
        <v>2</v>
      </c>
      <c r="E1040" s="1" t="s">
        <v>16701</v>
      </c>
      <c r="F1040" s="1" t="s">
        <v>26</v>
      </c>
      <c r="G1040" s="1" t="s">
        <v>13</v>
      </c>
      <c r="H1040" s="1" t="s">
        <v>16339</v>
      </c>
      <c r="I1040" s="28">
        <f t="shared" si="16"/>
        <v>853.43750000000011</v>
      </c>
      <c r="J1040" s="1">
        <v>136.55000000000001</v>
      </c>
      <c r="K1040" s="4" t="s">
        <v>6145</v>
      </c>
    </row>
    <row r="1041" spans="1:11" hidden="1">
      <c r="A1041" t="s">
        <v>5874</v>
      </c>
      <c r="B1041" s="3">
        <v>41842</v>
      </c>
      <c r="C1041" t="s">
        <v>16700</v>
      </c>
      <c r="D1041">
        <v>2</v>
      </c>
      <c r="E1041" t="s">
        <v>16701</v>
      </c>
      <c r="F1041" t="s">
        <v>26</v>
      </c>
      <c r="G1041" t="s">
        <v>13</v>
      </c>
      <c r="H1041" t="s">
        <v>16339</v>
      </c>
      <c r="I1041" s="28">
        <f t="shared" si="16"/>
        <v>853.43750000000011</v>
      </c>
      <c r="J1041">
        <v>136.55000000000001</v>
      </c>
      <c r="K1041" s="4" t="s">
        <v>6145</v>
      </c>
    </row>
    <row r="1042" spans="1:11" hidden="1">
      <c r="A1042" t="s">
        <v>5874</v>
      </c>
      <c r="B1042" s="3">
        <v>41842</v>
      </c>
      <c r="C1042" t="s">
        <v>16700</v>
      </c>
      <c r="D1042">
        <v>2</v>
      </c>
      <c r="E1042" t="s">
        <v>16701</v>
      </c>
      <c r="F1042" t="s">
        <v>26</v>
      </c>
      <c r="G1042" t="s">
        <v>13</v>
      </c>
      <c r="H1042" t="s">
        <v>16339</v>
      </c>
      <c r="I1042" s="28">
        <f t="shared" si="16"/>
        <v>-853.43750000000011</v>
      </c>
      <c r="J1042">
        <v>-136.55000000000001</v>
      </c>
      <c r="K1042" s="4" t="s">
        <v>6145</v>
      </c>
    </row>
    <row r="1043" spans="1:11" hidden="1">
      <c r="A1043" t="s">
        <v>931</v>
      </c>
      <c r="B1043" s="3">
        <v>41842</v>
      </c>
      <c r="C1043" t="s">
        <v>17930</v>
      </c>
      <c r="D1043">
        <v>2</v>
      </c>
      <c r="E1043" t="s">
        <v>17931</v>
      </c>
      <c r="F1043" t="s">
        <v>26</v>
      </c>
      <c r="G1043" t="s">
        <v>13</v>
      </c>
      <c r="H1043" t="s">
        <v>1436</v>
      </c>
      <c r="I1043" s="28">
        <f t="shared" si="16"/>
        <v>853.43750000000011</v>
      </c>
      <c r="J1043">
        <v>136.55000000000001</v>
      </c>
      <c r="K1043" s="4" t="s">
        <v>6145</v>
      </c>
    </row>
    <row r="1044" spans="1:11" hidden="1">
      <c r="A1044" t="s">
        <v>932</v>
      </c>
      <c r="B1044" s="3">
        <v>41842</v>
      </c>
      <c r="C1044" t="s">
        <v>17932</v>
      </c>
      <c r="D1044">
        <v>2</v>
      </c>
      <c r="E1044" t="s">
        <v>17933</v>
      </c>
      <c r="F1044" t="s">
        <v>26</v>
      </c>
      <c r="G1044" t="s">
        <v>13</v>
      </c>
      <c r="H1044" t="s">
        <v>17934</v>
      </c>
      <c r="I1044" s="28">
        <f t="shared" si="16"/>
        <v>853.43750000000011</v>
      </c>
      <c r="J1044">
        <v>136.55000000000001</v>
      </c>
      <c r="K1044" s="4" t="s">
        <v>6145</v>
      </c>
    </row>
    <row r="1045" spans="1:11" hidden="1">
      <c r="A1045" t="s">
        <v>933</v>
      </c>
      <c r="B1045" s="3">
        <v>41842</v>
      </c>
      <c r="C1045" t="s">
        <v>17935</v>
      </c>
      <c r="D1045">
        <v>2</v>
      </c>
      <c r="E1045" t="s">
        <v>17936</v>
      </c>
      <c r="F1045" t="s">
        <v>26</v>
      </c>
      <c r="G1045" t="s">
        <v>13</v>
      </c>
      <c r="H1045" t="s">
        <v>5127</v>
      </c>
      <c r="I1045" s="28">
        <f t="shared" si="16"/>
        <v>1025.875</v>
      </c>
      <c r="J1045">
        <v>164.14</v>
      </c>
      <c r="K1045" s="4" t="s">
        <v>6145</v>
      </c>
    </row>
    <row r="1046" spans="1:11" hidden="1">
      <c r="A1046" t="s">
        <v>3063</v>
      </c>
      <c r="B1046" s="3">
        <v>41842</v>
      </c>
      <c r="C1046" t="s">
        <v>2382</v>
      </c>
      <c r="D1046">
        <v>2</v>
      </c>
      <c r="E1046" t="s">
        <v>17937</v>
      </c>
      <c r="F1046" t="s">
        <v>18</v>
      </c>
      <c r="G1046" t="s">
        <v>3</v>
      </c>
      <c r="H1046" t="s">
        <v>5259</v>
      </c>
      <c r="I1046" s="28">
        <f t="shared" si="16"/>
        <v>738.125</v>
      </c>
      <c r="J1046">
        <v>118.1</v>
      </c>
      <c r="K1046" s="4" t="s">
        <v>6149</v>
      </c>
    </row>
    <row r="1047" spans="1:11" hidden="1">
      <c r="A1047" t="s">
        <v>3071</v>
      </c>
      <c r="B1047" s="3">
        <v>41843</v>
      </c>
      <c r="C1047" t="s">
        <v>17938</v>
      </c>
      <c r="D1047">
        <v>2</v>
      </c>
      <c r="E1047" t="s">
        <v>17939</v>
      </c>
      <c r="F1047" t="s">
        <v>26</v>
      </c>
      <c r="G1047" t="s">
        <v>13</v>
      </c>
      <c r="H1047" t="s">
        <v>7705</v>
      </c>
      <c r="I1047" s="28">
        <f t="shared" si="16"/>
        <v>1522.4375</v>
      </c>
      <c r="J1047">
        <v>243.59</v>
      </c>
      <c r="K1047" s="4" t="s">
        <v>6145</v>
      </c>
    </row>
    <row r="1048" spans="1:11" hidden="1">
      <c r="A1048" s="1" t="s">
        <v>3083</v>
      </c>
      <c r="B1048" s="13">
        <v>41843</v>
      </c>
      <c r="C1048" s="1" t="s">
        <v>16</v>
      </c>
      <c r="D1048" s="1">
        <v>2</v>
      </c>
      <c r="E1048" s="1" t="s">
        <v>16702</v>
      </c>
      <c r="F1048" s="1" t="s">
        <v>18</v>
      </c>
      <c r="G1048" s="1" t="s">
        <v>3</v>
      </c>
      <c r="H1048" s="1" t="s">
        <v>13194</v>
      </c>
      <c r="I1048" s="28">
        <f t="shared" si="16"/>
        <v>1366.4375</v>
      </c>
      <c r="J1048" s="1">
        <v>218.63</v>
      </c>
      <c r="K1048" s="4" t="s">
        <v>6149</v>
      </c>
    </row>
    <row r="1049" spans="1:11" hidden="1">
      <c r="A1049" t="s">
        <v>3083</v>
      </c>
      <c r="B1049" s="3">
        <v>41843</v>
      </c>
      <c r="C1049" t="s">
        <v>16</v>
      </c>
      <c r="D1049">
        <v>2</v>
      </c>
      <c r="E1049" t="s">
        <v>16702</v>
      </c>
      <c r="F1049" t="s">
        <v>18</v>
      </c>
      <c r="G1049" t="s">
        <v>3</v>
      </c>
      <c r="H1049" t="s">
        <v>13194</v>
      </c>
      <c r="I1049" s="28">
        <f t="shared" si="16"/>
        <v>1421</v>
      </c>
      <c r="J1049">
        <v>227.36</v>
      </c>
      <c r="K1049" s="4" t="s">
        <v>6149</v>
      </c>
    </row>
    <row r="1050" spans="1:11" hidden="1">
      <c r="A1050" t="s">
        <v>3083</v>
      </c>
      <c r="B1050" s="3">
        <v>41843</v>
      </c>
      <c r="C1050" t="s">
        <v>16</v>
      </c>
      <c r="D1050">
        <v>2</v>
      </c>
      <c r="E1050" t="s">
        <v>16702</v>
      </c>
      <c r="F1050" t="s">
        <v>18</v>
      </c>
      <c r="G1050" t="s">
        <v>3</v>
      </c>
      <c r="H1050" t="s">
        <v>13194</v>
      </c>
      <c r="I1050" s="28">
        <f t="shared" si="16"/>
        <v>-1366.4375</v>
      </c>
      <c r="J1050">
        <v>-218.63</v>
      </c>
      <c r="K1050" s="4" t="s">
        <v>6149</v>
      </c>
    </row>
    <row r="1051" spans="1:11" hidden="1">
      <c r="A1051" s="1" t="s">
        <v>3087</v>
      </c>
      <c r="B1051" s="13">
        <v>41843</v>
      </c>
      <c r="C1051" s="1" t="s">
        <v>16</v>
      </c>
      <c r="D1051" s="1">
        <v>2</v>
      </c>
      <c r="E1051" s="1" t="s">
        <v>16703</v>
      </c>
      <c r="F1051" s="1" t="s">
        <v>18</v>
      </c>
      <c r="G1051" s="1" t="s">
        <v>0</v>
      </c>
      <c r="H1051" s="1" t="s">
        <v>13532</v>
      </c>
      <c r="I1051" s="28">
        <f t="shared" si="16"/>
        <v>388.625</v>
      </c>
      <c r="J1051" s="1">
        <v>62.18</v>
      </c>
      <c r="K1051" s="4" t="s">
        <v>6149</v>
      </c>
    </row>
    <row r="1052" spans="1:11" hidden="1">
      <c r="A1052" t="s">
        <v>3087</v>
      </c>
      <c r="B1052" s="3">
        <v>41843</v>
      </c>
      <c r="C1052" t="s">
        <v>16</v>
      </c>
      <c r="D1052">
        <v>2</v>
      </c>
      <c r="E1052" t="s">
        <v>16703</v>
      </c>
      <c r="F1052" t="s">
        <v>18</v>
      </c>
      <c r="G1052" t="s">
        <v>0</v>
      </c>
      <c r="H1052" t="s">
        <v>13532</v>
      </c>
      <c r="I1052" s="28">
        <f t="shared" si="16"/>
        <v>388.625</v>
      </c>
      <c r="J1052">
        <v>62.18</v>
      </c>
      <c r="K1052" s="4" t="s">
        <v>6149</v>
      </c>
    </row>
    <row r="1053" spans="1:11" hidden="1">
      <c r="A1053" t="s">
        <v>3087</v>
      </c>
      <c r="B1053" s="3">
        <v>41843</v>
      </c>
      <c r="C1053" t="s">
        <v>16</v>
      </c>
      <c r="D1053">
        <v>2</v>
      </c>
      <c r="E1053" t="s">
        <v>16703</v>
      </c>
      <c r="F1053" t="s">
        <v>18</v>
      </c>
      <c r="G1053" t="s">
        <v>0</v>
      </c>
      <c r="H1053" t="s">
        <v>13532</v>
      </c>
      <c r="I1053" s="28">
        <f t="shared" si="16"/>
        <v>-388.625</v>
      </c>
      <c r="J1053">
        <v>-62.18</v>
      </c>
      <c r="K1053" s="4" t="s">
        <v>6149</v>
      </c>
    </row>
    <row r="1054" spans="1:11" hidden="1">
      <c r="A1054" t="s">
        <v>3101</v>
      </c>
      <c r="B1054" s="3">
        <v>41843</v>
      </c>
      <c r="C1054" t="s">
        <v>1297</v>
      </c>
      <c r="D1054">
        <v>2</v>
      </c>
      <c r="E1054" t="s">
        <v>17940</v>
      </c>
      <c r="F1054" t="s">
        <v>18</v>
      </c>
      <c r="G1054" t="s">
        <v>3</v>
      </c>
      <c r="H1054" t="s">
        <v>88</v>
      </c>
      <c r="I1054" s="28">
        <f t="shared" si="16"/>
        <v>3021.375</v>
      </c>
      <c r="J1054">
        <v>483.42</v>
      </c>
      <c r="K1054" s="4" t="s">
        <v>6149</v>
      </c>
    </row>
    <row r="1055" spans="1:11" hidden="1">
      <c r="A1055" t="s">
        <v>1004</v>
      </c>
      <c r="B1055" s="3">
        <v>41843</v>
      </c>
      <c r="C1055" t="s">
        <v>17941</v>
      </c>
      <c r="D1055">
        <v>2</v>
      </c>
      <c r="E1055" t="s">
        <v>17942</v>
      </c>
      <c r="F1055" t="s">
        <v>26</v>
      </c>
      <c r="G1055" t="s">
        <v>13</v>
      </c>
      <c r="H1055" t="s">
        <v>17943</v>
      </c>
      <c r="I1055" s="28">
        <f t="shared" si="16"/>
        <v>1640.8124999999998</v>
      </c>
      <c r="J1055">
        <v>262.52999999999997</v>
      </c>
      <c r="K1055" s="4" t="s">
        <v>6145</v>
      </c>
    </row>
    <row r="1056" spans="1:11" hidden="1">
      <c r="A1056" t="s">
        <v>5940</v>
      </c>
      <c r="B1056" s="3">
        <v>41843</v>
      </c>
      <c r="C1056" t="s">
        <v>17944</v>
      </c>
      <c r="D1056">
        <v>2</v>
      </c>
      <c r="E1056" t="s">
        <v>17945</v>
      </c>
      <c r="F1056" t="s">
        <v>26</v>
      </c>
      <c r="G1056" t="s">
        <v>13</v>
      </c>
      <c r="H1056" t="s">
        <v>2982</v>
      </c>
      <c r="I1056" s="28">
        <f t="shared" si="16"/>
        <v>853.43750000000011</v>
      </c>
      <c r="J1056">
        <v>136.55000000000001</v>
      </c>
      <c r="K1056" s="4" t="s">
        <v>6145</v>
      </c>
    </row>
    <row r="1057" spans="1:11" hidden="1">
      <c r="A1057" s="1" t="s">
        <v>3114</v>
      </c>
      <c r="B1057" s="13">
        <v>41843</v>
      </c>
      <c r="C1057" s="1" t="s">
        <v>16</v>
      </c>
      <c r="D1057" s="1">
        <v>2</v>
      </c>
      <c r="E1057" s="1" t="s">
        <v>16704</v>
      </c>
      <c r="F1057" s="1" t="s">
        <v>18</v>
      </c>
      <c r="G1057" s="1" t="s">
        <v>3</v>
      </c>
      <c r="H1057" s="1" t="s">
        <v>497</v>
      </c>
      <c r="I1057" s="28">
        <f t="shared" si="16"/>
        <v>1400.5</v>
      </c>
      <c r="J1057" s="1">
        <v>224.08</v>
      </c>
      <c r="K1057" s="4" t="s">
        <v>6149</v>
      </c>
    </row>
    <row r="1058" spans="1:11" hidden="1">
      <c r="A1058" t="s">
        <v>3114</v>
      </c>
      <c r="B1058" s="3">
        <v>41843</v>
      </c>
      <c r="C1058" t="s">
        <v>16</v>
      </c>
      <c r="D1058">
        <v>2</v>
      </c>
      <c r="E1058" t="s">
        <v>16704</v>
      </c>
      <c r="F1058" t="s">
        <v>18</v>
      </c>
      <c r="G1058" t="s">
        <v>3</v>
      </c>
      <c r="H1058" t="s">
        <v>497</v>
      </c>
      <c r="I1058" s="28">
        <f t="shared" si="16"/>
        <v>1400.5</v>
      </c>
      <c r="J1058">
        <v>224.08</v>
      </c>
      <c r="K1058" s="4" t="s">
        <v>6149</v>
      </c>
    </row>
    <row r="1059" spans="1:11" hidden="1">
      <c r="A1059" t="s">
        <v>3114</v>
      </c>
      <c r="B1059" s="3">
        <v>41843</v>
      </c>
      <c r="C1059" t="s">
        <v>16</v>
      </c>
      <c r="D1059">
        <v>2</v>
      </c>
      <c r="E1059" t="s">
        <v>16704</v>
      </c>
      <c r="F1059" t="s">
        <v>18</v>
      </c>
      <c r="G1059" t="s">
        <v>3</v>
      </c>
      <c r="H1059" t="s">
        <v>497</v>
      </c>
      <c r="I1059" s="28">
        <f t="shared" si="16"/>
        <v>-1400.5</v>
      </c>
      <c r="J1059">
        <v>-224.08</v>
      </c>
      <c r="K1059" s="4" t="s">
        <v>6149</v>
      </c>
    </row>
    <row r="1060" spans="1:11" hidden="1">
      <c r="A1060" t="s">
        <v>3118</v>
      </c>
      <c r="B1060" s="3">
        <v>41843</v>
      </c>
      <c r="C1060" t="s">
        <v>17946</v>
      </c>
      <c r="D1060">
        <v>2</v>
      </c>
      <c r="E1060" t="s">
        <v>17947</v>
      </c>
      <c r="F1060" t="s">
        <v>26</v>
      </c>
      <c r="G1060" t="s">
        <v>13</v>
      </c>
      <c r="H1060" t="s">
        <v>17948</v>
      </c>
      <c r="I1060" s="28">
        <f t="shared" si="16"/>
        <v>3000</v>
      </c>
      <c r="J1060">
        <v>480</v>
      </c>
      <c r="K1060" s="4" t="s">
        <v>6145</v>
      </c>
    </row>
    <row r="1061" spans="1:11" hidden="1">
      <c r="A1061" t="s">
        <v>3120</v>
      </c>
      <c r="B1061" s="3">
        <v>41843</v>
      </c>
      <c r="C1061" t="s">
        <v>2</v>
      </c>
      <c r="D1061">
        <v>2</v>
      </c>
      <c r="E1061" t="s">
        <v>17949</v>
      </c>
      <c r="F1061" t="s">
        <v>18</v>
      </c>
      <c r="G1061" t="s">
        <v>3</v>
      </c>
      <c r="H1061" t="s">
        <v>7594</v>
      </c>
      <c r="I1061" s="28">
        <f t="shared" si="16"/>
        <v>289.25</v>
      </c>
      <c r="J1061">
        <v>46.28</v>
      </c>
      <c r="K1061" s="4" t="s">
        <v>6149</v>
      </c>
    </row>
    <row r="1062" spans="1:11" hidden="1">
      <c r="A1062" t="s">
        <v>8686</v>
      </c>
      <c r="B1062" s="3">
        <v>41843</v>
      </c>
      <c r="C1062" t="s">
        <v>17950</v>
      </c>
      <c r="D1062">
        <v>2</v>
      </c>
      <c r="E1062" t="s">
        <v>17951</v>
      </c>
      <c r="F1062" t="s">
        <v>26</v>
      </c>
      <c r="G1062" t="s">
        <v>13</v>
      </c>
      <c r="H1062" t="s">
        <v>9913</v>
      </c>
      <c r="I1062" s="28">
        <f t="shared" si="16"/>
        <v>1534.5</v>
      </c>
      <c r="J1062">
        <v>245.52</v>
      </c>
      <c r="K1062" s="4" t="s">
        <v>6145</v>
      </c>
    </row>
    <row r="1063" spans="1:11" hidden="1">
      <c r="A1063" t="s">
        <v>8687</v>
      </c>
      <c r="B1063" s="3">
        <v>41843</v>
      </c>
      <c r="C1063" t="s">
        <v>17952</v>
      </c>
      <c r="D1063">
        <v>2</v>
      </c>
      <c r="E1063" t="s">
        <v>17953</v>
      </c>
      <c r="F1063" t="s">
        <v>26</v>
      </c>
      <c r="G1063" t="s">
        <v>13</v>
      </c>
      <c r="H1063" t="s">
        <v>12459</v>
      </c>
      <c r="I1063" s="28">
        <f t="shared" si="16"/>
        <v>1534.5</v>
      </c>
      <c r="J1063">
        <v>245.52</v>
      </c>
      <c r="K1063" s="4" t="s">
        <v>6145</v>
      </c>
    </row>
    <row r="1064" spans="1:11" hidden="1">
      <c r="A1064" s="1" t="s">
        <v>3123</v>
      </c>
      <c r="B1064" s="13">
        <v>41843</v>
      </c>
      <c r="C1064" s="1" t="s">
        <v>16</v>
      </c>
      <c r="D1064" s="1">
        <v>2</v>
      </c>
      <c r="E1064" s="1" t="s">
        <v>16705</v>
      </c>
      <c r="F1064" s="1" t="s">
        <v>18</v>
      </c>
      <c r="G1064" s="1" t="s">
        <v>3</v>
      </c>
      <c r="H1064" s="1" t="s">
        <v>3659</v>
      </c>
      <c r="I1064" s="28">
        <f t="shared" si="16"/>
        <v>7893.0625000000009</v>
      </c>
      <c r="J1064" s="14">
        <v>1262.8900000000001</v>
      </c>
      <c r="K1064" s="4" t="s">
        <v>6149</v>
      </c>
    </row>
    <row r="1065" spans="1:11" hidden="1">
      <c r="A1065" t="s">
        <v>3123</v>
      </c>
      <c r="B1065" s="3">
        <v>41843</v>
      </c>
      <c r="C1065" t="s">
        <v>16</v>
      </c>
      <c r="D1065">
        <v>2</v>
      </c>
      <c r="E1065" t="s">
        <v>16705</v>
      </c>
      <c r="F1065" t="s">
        <v>18</v>
      </c>
      <c r="G1065" t="s">
        <v>3</v>
      </c>
      <c r="H1065" t="s">
        <v>3659</v>
      </c>
      <c r="I1065" s="28">
        <f t="shared" si="16"/>
        <v>7893.0000000000009</v>
      </c>
      <c r="J1065" s="4">
        <v>1262.8800000000001</v>
      </c>
      <c r="K1065" s="4" t="s">
        <v>6149</v>
      </c>
    </row>
    <row r="1066" spans="1:11" hidden="1">
      <c r="A1066" t="s">
        <v>3123</v>
      </c>
      <c r="B1066" s="3">
        <v>41843</v>
      </c>
      <c r="C1066" t="s">
        <v>16</v>
      </c>
      <c r="D1066">
        <v>2</v>
      </c>
      <c r="E1066" t="s">
        <v>16705</v>
      </c>
      <c r="F1066" t="s">
        <v>18</v>
      </c>
      <c r="G1066" t="s">
        <v>3</v>
      </c>
      <c r="H1066" t="s">
        <v>3659</v>
      </c>
      <c r="I1066" s="28">
        <f t="shared" si="16"/>
        <v>-7893.0625000000009</v>
      </c>
      <c r="J1066" s="4">
        <v>-1262.8900000000001</v>
      </c>
      <c r="K1066" s="4" t="s">
        <v>6149</v>
      </c>
    </row>
    <row r="1067" spans="1:11" hidden="1">
      <c r="A1067" t="s">
        <v>1006</v>
      </c>
      <c r="B1067" s="3">
        <v>41843</v>
      </c>
      <c r="C1067" t="s">
        <v>17954</v>
      </c>
      <c r="D1067">
        <v>2</v>
      </c>
      <c r="E1067" t="s">
        <v>17955</v>
      </c>
      <c r="F1067" t="s">
        <v>26</v>
      </c>
      <c r="G1067" t="s">
        <v>13</v>
      </c>
      <c r="H1067" t="s">
        <v>8208</v>
      </c>
      <c r="I1067" s="28">
        <f t="shared" si="16"/>
        <v>2723.25</v>
      </c>
      <c r="J1067">
        <v>435.72</v>
      </c>
      <c r="K1067" s="4" t="s">
        <v>6145</v>
      </c>
    </row>
    <row r="1068" spans="1:11" hidden="1">
      <c r="A1068" t="s">
        <v>3131</v>
      </c>
      <c r="B1068" s="3">
        <v>41843</v>
      </c>
      <c r="C1068" t="s">
        <v>17956</v>
      </c>
      <c r="D1068">
        <v>2</v>
      </c>
      <c r="E1068" t="s">
        <v>17957</v>
      </c>
      <c r="F1068" t="s">
        <v>26</v>
      </c>
      <c r="G1068" t="s">
        <v>13</v>
      </c>
      <c r="H1068" t="s">
        <v>13532</v>
      </c>
      <c r="I1068" s="28">
        <f t="shared" si="16"/>
        <v>344.8125</v>
      </c>
      <c r="J1068">
        <v>55.17</v>
      </c>
      <c r="K1068" s="4" t="s">
        <v>6145</v>
      </c>
    </row>
    <row r="1069" spans="1:11" hidden="1">
      <c r="A1069" t="s">
        <v>3135</v>
      </c>
      <c r="B1069" s="3">
        <v>41843</v>
      </c>
      <c r="C1069" t="s">
        <v>17958</v>
      </c>
      <c r="D1069">
        <v>2</v>
      </c>
      <c r="E1069" t="s">
        <v>17959</v>
      </c>
      <c r="F1069" t="s">
        <v>26</v>
      </c>
      <c r="G1069" t="s">
        <v>13</v>
      </c>
      <c r="H1069" t="s">
        <v>9078</v>
      </c>
      <c r="I1069" s="28">
        <f t="shared" si="16"/>
        <v>387.9375</v>
      </c>
      <c r="J1069">
        <v>62.07</v>
      </c>
      <c r="K1069" s="4" t="s">
        <v>6145</v>
      </c>
    </row>
    <row r="1070" spans="1:11" hidden="1">
      <c r="A1070" s="1" t="s">
        <v>3138</v>
      </c>
      <c r="B1070" s="13">
        <v>41843</v>
      </c>
      <c r="C1070" s="1" t="s">
        <v>16</v>
      </c>
      <c r="D1070" s="1">
        <v>2</v>
      </c>
      <c r="E1070" s="1" t="s">
        <v>16706</v>
      </c>
      <c r="F1070" s="1" t="s">
        <v>18</v>
      </c>
      <c r="G1070" s="1" t="s">
        <v>3</v>
      </c>
      <c r="H1070" s="1" t="s">
        <v>88</v>
      </c>
      <c r="I1070" s="28">
        <f t="shared" si="16"/>
        <v>557.125</v>
      </c>
      <c r="J1070" s="1">
        <v>89.14</v>
      </c>
      <c r="K1070" s="4" t="s">
        <v>6149</v>
      </c>
    </row>
    <row r="1071" spans="1:11" hidden="1">
      <c r="A1071" t="s">
        <v>3138</v>
      </c>
      <c r="B1071" s="3">
        <v>41843</v>
      </c>
      <c r="C1071" t="s">
        <v>16</v>
      </c>
      <c r="D1071">
        <v>2</v>
      </c>
      <c r="E1071" t="s">
        <v>16706</v>
      </c>
      <c r="F1071" t="s">
        <v>18</v>
      </c>
      <c r="G1071" t="s">
        <v>3</v>
      </c>
      <c r="H1071" t="s">
        <v>88</v>
      </c>
      <c r="I1071" s="28">
        <f t="shared" si="16"/>
        <v>557.125</v>
      </c>
      <c r="J1071">
        <v>89.14</v>
      </c>
      <c r="K1071" s="4" t="s">
        <v>6149</v>
      </c>
    </row>
    <row r="1072" spans="1:11" hidden="1">
      <c r="A1072" t="s">
        <v>3138</v>
      </c>
      <c r="B1072" s="3">
        <v>41843</v>
      </c>
      <c r="C1072" t="s">
        <v>16</v>
      </c>
      <c r="D1072">
        <v>2</v>
      </c>
      <c r="E1072" t="s">
        <v>16706</v>
      </c>
      <c r="F1072" t="s">
        <v>18</v>
      </c>
      <c r="G1072" t="s">
        <v>3</v>
      </c>
      <c r="H1072" t="s">
        <v>88</v>
      </c>
      <c r="I1072" s="28">
        <f t="shared" si="16"/>
        <v>-557.125</v>
      </c>
      <c r="J1072">
        <v>-89.14</v>
      </c>
      <c r="K1072" s="4" t="s">
        <v>6149</v>
      </c>
    </row>
    <row r="1073" spans="1:11" hidden="1">
      <c r="A1073" t="s">
        <v>5959</v>
      </c>
      <c r="B1073" s="3">
        <v>41843</v>
      </c>
      <c r="C1073" t="s">
        <v>17960</v>
      </c>
      <c r="D1073">
        <v>2</v>
      </c>
      <c r="E1073" t="s">
        <v>17961</v>
      </c>
      <c r="F1073" t="s">
        <v>26</v>
      </c>
      <c r="G1073" t="s">
        <v>13</v>
      </c>
      <c r="H1073" t="s">
        <v>17962</v>
      </c>
      <c r="I1073" s="28">
        <f t="shared" si="16"/>
        <v>853.43750000000011</v>
      </c>
      <c r="J1073">
        <v>136.55000000000001</v>
      </c>
      <c r="K1073" s="4" t="s">
        <v>6145</v>
      </c>
    </row>
    <row r="1074" spans="1:11" hidden="1">
      <c r="A1074" t="s">
        <v>1007</v>
      </c>
      <c r="B1074" s="3">
        <v>41843</v>
      </c>
      <c r="C1074" t="s">
        <v>17963</v>
      </c>
      <c r="D1074">
        <v>2</v>
      </c>
      <c r="E1074" t="s">
        <v>17964</v>
      </c>
      <c r="F1074" t="s">
        <v>26</v>
      </c>
      <c r="G1074" t="s">
        <v>13</v>
      </c>
      <c r="H1074" t="s">
        <v>17965</v>
      </c>
      <c r="I1074" s="28">
        <f t="shared" si="16"/>
        <v>1534.5</v>
      </c>
      <c r="J1074">
        <v>245.52</v>
      </c>
      <c r="K1074" s="4" t="s">
        <v>6145</v>
      </c>
    </row>
    <row r="1075" spans="1:11" hidden="1">
      <c r="A1075" t="s">
        <v>3141</v>
      </c>
      <c r="B1075" s="3">
        <v>41843</v>
      </c>
      <c r="C1075" t="s">
        <v>17966</v>
      </c>
      <c r="D1075">
        <v>2</v>
      </c>
      <c r="E1075" t="s">
        <v>17967</v>
      </c>
      <c r="F1075" t="s">
        <v>26</v>
      </c>
      <c r="G1075" t="s">
        <v>13</v>
      </c>
      <c r="H1075" t="s">
        <v>6453</v>
      </c>
      <c r="I1075" s="28">
        <f t="shared" si="16"/>
        <v>853.43750000000011</v>
      </c>
      <c r="J1075">
        <v>136.55000000000001</v>
      </c>
      <c r="K1075" s="4" t="s">
        <v>6145</v>
      </c>
    </row>
    <row r="1076" spans="1:11" hidden="1">
      <c r="A1076" t="s">
        <v>1009</v>
      </c>
      <c r="B1076" s="3">
        <v>41843</v>
      </c>
      <c r="C1076" t="s">
        <v>17968</v>
      </c>
      <c r="D1076">
        <v>2</v>
      </c>
      <c r="E1076" t="s">
        <v>17969</v>
      </c>
      <c r="F1076" t="s">
        <v>26</v>
      </c>
      <c r="G1076" t="s">
        <v>13</v>
      </c>
      <c r="H1076" t="s">
        <v>17970</v>
      </c>
      <c r="I1076" s="28">
        <f t="shared" si="16"/>
        <v>172.5</v>
      </c>
      <c r="J1076">
        <v>27.6</v>
      </c>
      <c r="K1076" s="4" t="s">
        <v>6145</v>
      </c>
    </row>
    <row r="1077" spans="1:11" hidden="1">
      <c r="A1077" t="s">
        <v>3145</v>
      </c>
      <c r="B1077" s="3">
        <v>41843</v>
      </c>
      <c r="C1077" t="s">
        <v>17971</v>
      </c>
      <c r="D1077">
        <v>2</v>
      </c>
      <c r="E1077" t="s">
        <v>17972</v>
      </c>
      <c r="F1077" t="s">
        <v>26</v>
      </c>
      <c r="G1077" t="s">
        <v>13</v>
      </c>
      <c r="H1077" t="s">
        <v>381</v>
      </c>
      <c r="I1077" s="28">
        <f t="shared" si="16"/>
        <v>853.43750000000011</v>
      </c>
      <c r="J1077">
        <v>136.55000000000001</v>
      </c>
      <c r="K1077" s="4" t="s">
        <v>6145</v>
      </c>
    </row>
    <row r="1078" spans="1:11" hidden="1">
      <c r="A1078" t="s">
        <v>3149</v>
      </c>
      <c r="B1078" s="3">
        <v>41843</v>
      </c>
      <c r="C1078" t="s">
        <v>17973</v>
      </c>
      <c r="D1078">
        <v>2</v>
      </c>
      <c r="E1078" t="s">
        <v>17974</v>
      </c>
      <c r="F1078" t="s">
        <v>26</v>
      </c>
      <c r="G1078" t="s">
        <v>13</v>
      </c>
      <c r="H1078" t="s">
        <v>13813</v>
      </c>
      <c r="I1078" s="28">
        <f t="shared" si="16"/>
        <v>1489.625</v>
      </c>
      <c r="J1078">
        <v>238.34</v>
      </c>
      <c r="K1078" s="4" t="s">
        <v>6145</v>
      </c>
    </row>
    <row r="1079" spans="1:11" hidden="1">
      <c r="A1079" t="s">
        <v>3153</v>
      </c>
      <c r="B1079" s="3">
        <v>41843</v>
      </c>
      <c r="C1079" t="s">
        <v>17975</v>
      </c>
      <c r="D1079">
        <v>2</v>
      </c>
      <c r="E1079" t="s">
        <v>17976</v>
      </c>
      <c r="F1079" t="s">
        <v>26</v>
      </c>
      <c r="G1079" t="s">
        <v>13</v>
      </c>
      <c r="H1079" t="s">
        <v>7696</v>
      </c>
      <c r="I1079" s="28">
        <f t="shared" si="16"/>
        <v>1534.5</v>
      </c>
      <c r="J1079">
        <v>245.52</v>
      </c>
      <c r="K1079" s="4" t="s">
        <v>6145</v>
      </c>
    </row>
    <row r="1080" spans="1:11" hidden="1">
      <c r="A1080" t="s">
        <v>1010</v>
      </c>
      <c r="B1080" s="3">
        <v>41843</v>
      </c>
      <c r="C1080" t="s">
        <v>17977</v>
      </c>
      <c r="D1080">
        <v>2</v>
      </c>
      <c r="E1080" t="s">
        <v>17978</v>
      </c>
      <c r="F1080" t="s">
        <v>26</v>
      </c>
      <c r="G1080" t="s">
        <v>13</v>
      </c>
      <c r="H1080" t="s">
        <v>1622</v>
      </c>
      <c r="I1080" s="28">
        <f t="shared" si="16"/>
        <v>853.43750000000011</v>
      </c>
      <c r="J1080">
        <v>136.55000000000001</v>
      </c>
      <c r="K1080" s="4" t="s">
        <v>6145</v>
      </c>
    </row>
    <row r="1081" spans="1:11" hidden="1">
      <c r="A1081" t="s">
        <v>3157</v>
      </c>
      <c r="B1081" s="3">
        <v>41843</v>
      </c>
      <c r="C1081" t="s">
        <v>17979</v>
      </c>
      <c r="D1081">
        <v>2</v>
      </c>
      <c r="E1081" t="s">
        <v>17980</v>
      </c>
      <c r="F1081" t="s">
        <v>26</v>
      </c>
      <c r="G1081" t="s">
        <v>13</v>
      </c>
      <c r="H1081" t="s">
        <v>2062</v>
      </c>
      <c r="I1081" s="28">
        <f t="shared" si="16"/>
        <v>853.43750000000011</v>
      </c>
      <c r="J1081">
        <v>136.55000000000001</v>
      </c>
      <c r="K1081" s="4" t="s">
        <v>6145</v>
      </c>
    </row>
    <row r="1082" spans="1:11" hidden="1">
      <c r="A1082" t="s">
        <v>3161</v>
      </c>
      <c r="B1082" s="3">
        <v>41843</v>
      </c>
      <c r="C1082" t="s">
        <v>17981</v>
      </c>
      <c r="D1082">
        <v>2</v>
      </c>
      <c r="E1082" t="s">
        <v>17982</v>
      </c>
      <c r="F1082" t="s">
        <v>26</v>
      </c>
      <c r="G1082" t="s">
        <v>13</v>
      </c>
      <c r="H1082" t="s">
        <v>17983</v>
      </c>
      <c r="I1082" s="28">
        <f t="shared" si="16"/>
        <v>1534.5</v>
      </c>
      <c r="J1082">
        <v>245.52</v>
      </c>
      <c r="K1082" s="4" t="s">
        <v>6145</v>
      </c>
    </row>
    <row r="1083" spans="1:11" hidden="1">
      <c r="A1083" t="s">
        <v>1011</v>
      </c>
      <c r="B1083" s="3">
        <v>41843</v>
      </c>
      <c r="C1083" t="s">
        <v>17984</v>
      </c>
      <c r="D1083">
        <v>2</v>
      </c>
      <c r="E1083" t="s">
        <v>17985</v>
      </c>
      <c r="F1083" t="s">
        <v>26</v>
      </c>
      <c r="G1083" t="s">
        <v>13</v>
      </c>
      <c r="H1083" t="s">
        <v>8192</v>
      </c>
      <c r="I1083" s="28">
        <f t="shared" si="16"/>
        <v>2525.875</v>
      </c>
      <c r="J1083">
        <v>404.14</v>
      </c>
      <c r="K1083" s="4" t="s">
        <v>6145</v>
      </c>
    </row>
    <row r="1084" spans="1:11" hidden="1">
      <c r="A1084" t="s">
        <v>3165</v>
      </c>
      <c r="B1084" s="3">
        <v>41843</v>
      </c>
      <c r="C1084" t="s">
        <v>17986</v>
      </c>
      <c r="D1084">
        <v>2</v>
      </c>
      <c r="E1084" t="s">
        <v>17987</v>
      </c>
      <c r="F1084" t="s">
        <v>26</v>
      </c>
      <c r="G1084" t="s">
        <v>13</v>
      </c>
      <c r="H1084" t="s">
        <v>8237</v>
      </c>
      <c r="I1084" s="28">
        <f t="shared" si="16"/>
        <v>853.43750000000011</v>
      </c>
      <c r="J1084">
        <v>136.55000000000001</v>
      </c>
      <c r="K1084" s="4" t="s">
        <v>6145</v>
      </c>
    </row>
    <row r="1085" spans="1:11" hidden="1">
      <c r="A1085" t="s">
        <v>3169</v>
      </c>
      <c r="B1085" s="3">
        <v>41843</v>
      </c>
      <c r="C1085" t="s">
        <v>17988</v>
      </c>
      <c r="D1085">
        <v>2</v>
      </c>
      <c r="E1085" t="s">
        <v>17989</v>
      </c>
      <c r="F1085" t="s">
        <v>26</v>
      </c>
      <c r="G1085" t="s">
        <v>13</v>
      </c>
      <c r="H1085" t="s">
        <v>3134</v>
      </c>
      <c r="I1085" s="28">
        <f t="shared" si="16"/>
        <v>853.43750000000011</v>
      </c>
      <c r="J1085">
        <v>136.55000000000001</v>
      </c>
      <c r="K1085" s="4" t="s">
        <v>6145</v>
      </c>
    </row>
    <row r="1086" spans="1:11" hidden="1">
      <c r="A1086" t="s">
        <v>3178</v>
      </c>
      <c r="B1086" s="3">
        <v>41843</v>
      </c>
      <c r="C1086" t="s">
        <v>17990</v>
      </c>
      <c r="D1086">
        <v>2</v>
      </c>
      <c r="E1086" t="s">
        <v>17991</v>
      </c>
      <c r="F1086" t="s">
        <v>26</v>
      </c>
      <c r="G1086" t="s">
        <v>13</v>
      </c>
      <c r="H1086" t="s">
        <v>17992</v>
      </c>
      <c r="I1086" s="28">
        <f t="shared" si="16"/>
        <v>2681.0625</v>
      </c>
      <c r="J1086">
        <v>428.97</v>
      </c>
      <c r="K1086" s="4" t="s">
        <v>6145</v>
      </c>
    </row>
    <row r="1087" spans="1:11" hidden="1">
      <c r="A1087" t="s">
        <v>3182</v>
      </c>
      <c r="B1087" s="3">
        <v>41843</v>
      </c>
      <c r="C1087" t="s">
        <v>17993</v>
      </c>
      <c r="D1087">
        <v>2</v>
      </c>
      <c r="E1087" t="s">
        <v>17994</v>
      </c>
      <c r="F1087" t="s">
        <v>26</v>
      </c>
      <c r="G1087" t="s">
        <v>13</v>
      </c>
      <c r="H1087" t="s">
        <v>3883</v>
      </c>
      <c r="I1087" s="28">
        <f t="shared" si="16"/>
        <v>853.43750000000011</v>
      </c>
      <c r="J1087">
        <v>136.55000000000001</v>
      </c>
      <c r="K1087" s="4" t="s">
        <v>6145</v>
      </c>
    </row>
    <row r="1088" spans="1:11" hidden="1">
      <c r="A1088" s="1" t="s">
        <v>3184</v>
      </c>
      <c r="B1088" s="13">
        <v>41843</v>
      </c>
      <c r="C1088" s="1" t="s">
        <v>9563</v>
      </c>
      <c r="D1088" s="1">
        <v>2</v>
      </c>
      <c r="E1088" s="1" t="s">
        <v>16707</v>
      </c>
      <c r="F1088" s="1" t="s">
        <v>18</v>
      </c>
      <c r="G1088" s="1" t="s">
        <v>3</v>
      </c>
      <c r="H1088" s="1" t="s">
        <v>3649</v>
      </c>
      <c r="I1088" s="28">
        <f t="shared" si="16"/>
        <v>56.375</v>
      </c>
      <c r="J1088" s="1">
        <v>9.02</v>
      </c>
      <c r="K1088" s="4" t="s">
        <v>6149</v>
      </c>
    </row>
    <row r="1089" spans="1:11" hidden="1">
      <c r="A1089" t="s">
        <v>3184</v>
      </c>
      <c r="B1089" s="3">
        <v>41843</v>
      </c>
      <c r="C1089" t="s">
        <v>9563</v>
      </c>
      <c r="D1089">
        <v>2</v>
      </c>
      <c r="E1089" t="s">
        <v>16707</v>
      </c>
      <c r="F1089" t="s">
        <v>18</v>
      </c>
      <c r="G1089" t="s">
        <v>3</v>
      </c>
      <c r="H1089" t="s">
        <v>3649</v>
      </c>
      <c r="I1089" s="28">
        <f t="shared" si="16"/>
        <v>56.375</v>
      </c>
      <c r="J1089">
        <v>9.02</v>
      </c>
      <c r="K1089" s="4" t="s">
        <v>6149</v>
      </c>
    </row>
    <row r="1090" spans="1:11" hidden="1">
      <c r="A1090" t="s">
        <v>3184</v>
      </c>
      <c r="B1090" s="3">
        <v>41843</v>
      </c>
      <c r="C1090" t="s">
        <v>9563</v>
      </c>
      <c r="D1090">
        <v>2</v>
      </c>
      <c r="E1090" t="s">
        <v>16707</v>
      </c>
      <c r="F1090" t="s">
        <v>18</v>
      </c>
      <c r="G1090" t="s">
        <v>3</v>
      </c>
      <c r="H1090" t="s">
        <v>3649</v>
      </c>
      <c r="I1090" s="28">
        <f t="shared" si="16"/>
        <v>-56.375</v>
      </c>
      <c r="J1090">
        <v>-9.02</v>
      </c>
      <c r="K1090" s="4" t="s">
        <v>6149</v>
      </c>
    </row>
    <row r="1091" spans="1:11" hidden="1">
      <c r="A1091" t="s">
        <v>3187</v>
      </c>
      <c r="B1091" s="3">
        <v>41843</v>
      </c>
      <c r="C1091" t="s">
        <v>17995</v>
      </c>
      <c r="D1091">
        <v>2</v>
      </c>
      <c r="E1091" t="s">
        <v>17996</v>
      </c>
      <c r="F1091" t="s">
        <v>26</v>
      </c>
      <c r="G1091" t="s">
        <v>13</v>
      </c>
      <c r="H1091" t="s">
        <v>27</v>
      </c>
      <c r="I1091" s="28">
        <f t="shared" si="16"/>
        <v>853.43750000000011</v>
      </c>
      <c r="J1091">
        <v>136.55000000000001</v>
      </c>
      <c r="K1091" s="4" t="s">
        <v>6145</v>
      </c>
    </row>
    <row r="1092" spans="1:11" hidden="1">
      <c r="A1092" t="s">
        <v>1043</v>
      </c>
      <c r="B1092" s="3">
        <v>41843</v>
      </c>
      <c r="C1092" t="s">
        <v>17997</v>
      </c>
      <c r="D1092">
        <v>2</v>
      </c>
      <c r="E1092" t="s">
        <v>17998</v>
      </c>
      <c r="F1092" t="s">
        <v>26</v>
      </c>
      <c r="G1092" t="s">
        <v>13</v>
      </c>
      <c r="H1092" t="s">
        <v>5240</v>
      </c>
      <c r="I1092" s="28">
        <f t="shared" si="16"/>
        <v>1534.5</v>
      </c>
      <c r="J1092">
        <v>245.52</v>
      </c>
      <c r="K1092" s="4" t="s">
        <v>6145</v>
      </c>
    </row>
    <row r="1093" spans="1:11" hidden="1">
      <c r="A1093" t="s">
        <v>1044</v>
      </c>
      <c r="B1093" s="3">
        <v>41843</v>
      </c>
      <c r="C1093" t="s">
        <v>17999</v>
      </c>
      <c r="D1093">
        <v>2</v>
      </c>
      <c r="E1093" t="s">
        <v>18000</v>
      </c>
      <c r="F1093" t="s">
        <v>26</v>
      </c>
      <c r="G1093" t="s">
        <v>13</v>
      </c>
      <c r="H1093" t="s">
        <v>3248</v>
      </c>
      <c r="I1093" s="28">
        <f t="shared" si="16"/>
        <v>853.43750000000011</v>
      </c>
      <c r="J1093">
        <v>136.55000000000001</v>
      </c>
      <c r="K1093" s="4" t="s">
        <v>6145</v>
      </c>
    </row>
    <row r="1094" spans="1:11" hidden="1">
      <c r="A1094" t="s">
        <v>3196</v>
      </c>
      <c r="B1094" s="3">
        <v>41844</v>
      </c>
      <c r="C1094" t="s">
        <v>18001</v>
      </c>
      <c r="D1094">
        <v>2</v>
      </c>
      <c r="E1094" t="s">
        <v>18002</v>
      </c>
      <c r="F1094" t="s">
        <v>26</v>
      </c>
      <c r="G1094" t="s">
        <v>13</v>
      </c>
      <c r="H1094" t="s">
        <v>18003</v>
      </c>
      <c r="I1094" s="28">
        <f t="shared" si="16"/>
        <v>3862.0624999999995</v>
      </c>
      <c r="J1094">
        <v>617.92999999999995</v>
      </c>
      <c r="K1094" s="4" t="s">
        <v>6145</v>
      </c>
    </row>
    <row r="1095" spans="1:11" hidden="1">
      <c r="A1095" t="s">
        <v>3207</v>
      </c>
      <c r="B1095" s="3">
        <v>41844</v>
      </c>
      <c r="C1095" t="s">
        <v>18004</v>
      </c>
      <c r="D1095">
        <v>2</v>
      </c>
      <c r="E1095" t="s">
        <v>18005</v>
      </c>
      <c r="F1095" t="s">
        <v>26</v>
      </c>
      <c r="G1095" t="s">
        <v>13</v>
      </c>
      <c r="H1095" t="s">
        <v>5676</v>
      </c>
      <c r="I1095" s="28">
        <f t="shared" si="16"/>
        <v>853.43750000000011</v>
      </c>
      <c r="J1095">
        <v>136.55000000000001</v>
      </c>
      <c r="K1095" s="4" t="s">
        <v>6145</v>
      </c>
    </row>
    <row r="1096" spans="1:11" hidden="1">
      <c r="A1096" s="1" t="s">
        <v>3210</v>
      </c>
      <c r="B1096" s="13">
        <v>41844</v>
      </c>
      <c r="C1096" s="1" t="s">
        <v>49</v>
      </c>
      <c r="D1096" s="1">
        <v>2</v>
      </c>
      <c r="E1096" s="1" t="s">
        <v>16708</v>
      </c>
      <c r="F1096" s="1" t="s">
        <v>18</v>
      </c>
      <c r="G1096" s="1" t="s">
        <v>3</v>
      </c>
      <c r="H1096" s="1" t="s">
        <v>88</v>
      </c>
      <c r="I1096" s="28">
        <f t="shared" si="16"/>
        <v>4418.25</v>
      </c>
      <c r="J1096" s="1">
        <v>706.92</v>
      </c>
      <c r="K1096" s="4" t="s">
        <v>6149</v>
      </c>
    </row>
    <row r="1097" spans="1:11" hidden="1">
      <c r="A1097" t="s">
        <v>3210</v>
      </c>
      <c r="B1097" s="3">
        <v>41844</v>
      </c>
      <c r="C1097" t="s">
        <v>49</v>
      </c>
      <c r="D1097">
        <v>2</v>
      </c>
      <c r="E1097" t="s">
        <v>16708</v>
      </c>
      <c r="F1097" t="s">
        <v>18</v>
      </c>
      <c r="G1097" t="s">
        <v>3</v>
      </c>
      <c r="H1097" t="s">
        <v>88</v>
      </c>
      <c r="I1097" s="28">
        <f t="shared" si="16"/>
        <v>4418.25</v>
      </c>
      <c r="J1097">
        <v>706.92</v>
      </c>
      <c r="K1097" s="4" t="s">
        <v>6149</v>
      </c>
    </row>
    <row r="1098" spans="1:11" hidden="1">
      <c r="A1098" t="s">
        <v>3210</v>
      </c>
      <c r="B1098" s="3">
        <v>41844</v>
      </c>
      <c r="C1098" t="s">
        <v>49</v>
      </c>
      <c r="D1098">
        <v>2</v>
      </c>
      <c r="E1098" t="s">
        <v>16708</v>
      </c>
      <c r="F1098" t="s">
        <v>18</v>
      </c>
      <c r="G1098" t="s">
        <v>3</v>
      </c>
      <c r="H1098" t="s">
        <v>88</v>
      </c>
      <c r="I1098" s="28">
        <f t="shared" ref="I1098:I1161" si="17">J1098*100/16</f>
        <v>-4418.25</v>
      </c>
      <c r="J1098">
        <v>-706.92</v>
      </c>
      <c r="K1098" s="4" t="s">
        <v>6149</v>
      </c>
    </row>
    <row r="1099" spans="1:11" hidden="1">
      <c r="A1099" t="s">
        <v>3214</v>
      </c>
      <c r="B1099" s="3">
        <v>41844</v>
      </c>
      <c r="C1099" t="s">
        <v>18006</v>
      </c>
      <c r="D1099">
        <v>2</v>
      </c>
      <c r="E1099" t="s">
        <v>18007</v>
      </c>
      <c r="F1099" t="s">
        <v>26</v>
      </c>
      <c r="G1099" t="s">
        <v>13</v>
      </c>
      <c r="H1099" t="s">
        <v>18008</v>
      </c>
      <c r="I1099" s="28">
        <f t="shared" si="17"/>
        <v>853.43750000000011</v>
      </c>
      <c r="J1099">
        <v>136.55000000000001</v>
      </c>
      <c r="K1099" s="4" t="s">
        <v>6145</v>
      </c>
    </row>
    <row r="1100" spans="1:11" hidden="1">
      <c r="A1100" t="s">
        <v>1048</v>
      </c>
      <c r="B1100" s="3">
        <v>41844</v>
      </c>
      <c r="C1100" t="s">
        <v>18009</v>
      </c>
      <c r="D1100">
        <v>2</v>
      </c>
      <c r="E1100" t="s">
        <v>18010</v>
      </c>
      <c r="F1100" t="s">
        <v>26</v>
      </c>
      <c r="G1100" t="s">
        <v>13</v>
      </c>
      <c r="H1100" t="s">
        <v>18011</v>
      </c>
      <c r="I1100" s="28">
        <f t="shared" si="17"/>
        <v>2525.875</v>
      </c>
      <c r="J1100">
        <v>404.14</v>
      </c>
      <c r="K1100" s="4" t="s">
        <v>6145</v>
      </c>
    </row>
    <row r="1101" spans="1:11" hidden="1">
      <c r="A1101" s="1" t="s">
        <v>3218</v>
      </c>
      <c r="B1101" s="13">
        <v>41844</v>
      </c>
      <c r="C1101" s="1" t="s">
        <v>49</v>
      </c>
      <c r="D1101" s="1">
        <v>2</v>
      </c>
      <c r="E1101" s="1" t="s">
        <v>16709</v>
      </c>
      <c r="F1101" s="1" t="s">
        <v>18</v>
      </c>
      <c r="G1101" s="1" t="s">
        <v>3</v>
      </c>
      <c r="H1101" s="1" t="s">
        <v>16688</v>
      </c>
      <c r="I1101" s="28">
        <f t="shared" si="17"/>
        <v>8620.6875</v>
      </c>
      <c r="J1101" s="14">
        <v>1379.31</v>
      </c>
      <c r="K1101" s="4" t="s">
        <v>6149</v>
      </c>
    </row>
    <row r="1102" spans="1:11" hidden="1">
      <c r="A1102" t="s">
        <v>3218</v>
      </c>
      <c r="B1102" s="3">
        <v>41844</v>
      </c>
      <c r="C1102" t="s">
        <v>49</v>
      </c>
      <c r="D1102">
        <v>2</v>
      </c>
      <c r="E1102" t="s">
        <v>16709</v>
      </c>
      <c r="F1102" t="s">
        <v>18</v>
      </c>
      <c r="G1102" t="s">
        <v>3</v>
      </c>
      <c r="H1102" t="s">
        <v>16688</v>
      </c>
      <c r="I1102" s="28">
        <f t="shared" si="17"/>
        <v>8620.75</v>
      </c>
      <c r="J1102" s="4">
        <v>1379.32</v>
      </c>
      <c r="K1102" s="4" t="s">
        <v>6149</v>
      </c>
    </row>
    <row r="1103" spans="1:11" hidden="1">
      <c r="A1103" t="s">
        <v>3218</v>
      </c>
      <c r="B1103" s="3">
        <v>41844</v>
      </c>
      <c r="C1103" t="s">
        <v>49</v>
      </c>
      <c r="D1103">
        <v>2</v>
      </c>
      <c r="E1103" t="s">
        <v>16709</v>
      </c>
      <c r="F1103" t="s">
        <v>18</v>
      </c>
      <c r="G1103" t="s">
        <v>3</v>
      </c>
      <c r="H1103" t="s">
        <v>16688</v>
      </c>
      <c r="I1103" s="28">
        <f t="shared" si="17"/>
        <v>-8620.6875</v>
      </c>
      <c r="J1103" s="4">
        <v>-1379.31</v>
      </c>
      <c r="K1103" s="4" t="s">
        <v>6149</v>
      </c>
    </row>
    <row r="1104" spans="1:11" hidden="1">
      <c r="A1104" t="s">
        <v>3222</v>
      </c>
      <c r="B1104" s="3">
        <v>41844</v>
      </c>
      <c r="C1104" t="s">
        <v>652</v>
      </c>
      <c r="D1104">
        <v>2</v>
      </c>
      <c r="E1104" t="s">
        <v>18012</v>
      </c>
      <c r="F1104" t="s">
        <v>18</v>
      </c>
      <c r="G1104" t="s">
        <v>3</v>
      </c>
      <c r="H1104" t="s">
        <v>88</v>
      </c>
      <c r="I1104" s="28">
        <f t="shared" si="17"/>
        <v>63.5625</v>
      </c>
      <c r="J1104">
        <v>10.17</v>
      </c>
      <c r="K1104" s="4" t="s">
        <v>6149</v>
      </c>
    </row>
    <row r="1105" spans="1:11" hidden="1">
      <c r="A1105" t="s">
        <v>1049</v>
      </c>
      <c r="B1105" s="3">
        <v>41844</v>
      </c>
      <c r="C1105" t="s">
        <v>18013</v>
      </c>
      <c r="D1105">
        <v>2</v>
      </c>
      <c r="E1105" t="s">
        <v>18014</v>
      </c>
      <c r="F1105" t="s">
        <v>26</v>
      </c>
      <c r="G1105" t="s">
        <v>13</v>
      </c>
      <c r="H1105" t="s">
        <v>5420</v>
      </c>
      <c r="I1105" s="28">
        <f t="shared" si="17"/>
        <v>5829.3125</v>
      </c>
      <c r="J1105">
        <v>932.69</v>
      </c>
      <c r="K1105" s="4" t="s">
        <v>6145</v>
      </c>
    </row>
    <row r="1106" spans="1:11" hidden="1">
      <c r="A1106" t="s">
        <v>1051</v>
      </c>
      <c r="B1106" s="3">
        <v>41844</v>
      </c>
      <c r="C1106" t="s">
        <v>18015</v>
      </c>
      <c r="D1106">
        <v>2</v>
      </c>
      <c r="E1106" t="s">
        <v>18016</v>
      </c>
      <c r="F1106" t="s">
        <v>26</v>
      </c>
      <c r="G1106" t="s">
        <v>13</v>
      </c>
      <c r="H1106" t="s">
        <v>4715</v>
      </c>
      <c r="I1106" s="28">
        <f t="shared" si="17"/>
        <v>853.43750000000011</v>
      </c>
      <c r="J1106">
        <v>136.55000000000001</v>
      </c>
      <c r="K1106" s="4" t="s">
        <v>6145</v>
      </c>
    </row>
    <row r="1107" spans="1:11" hidden="1">
      <c r="A1107" t="s">
        <v>3224</v>
      </c>
      <c r="B1107" s="3">
        <v>41844</v>
      </c>
      <c r="C1107" t="s">
        <v>18017</v>
      </c>
      <c r="D1107">
        <v>2</v>
      </c>
      <c r="E1107" t="s">
        <v>18018</v>
      </c>
      <c r="F1107" t="s">
        <v>26</v>
      </c>
      <c r="G1107" t="s">
        <v>13</v>
      </c>
      <c r="H1107" t="s">
        <v>5451</v>
      </c>
      <c r="I1107" s="28">
        <f t="shared" si="17"/>
        <v>853.43750000000011</v>
      </c>
      <c r="J1107">
        <v>136.55000000000001</v>
      </c>
      <c r="K1107" s="4" t="s">
        <v>6145</v>
      </c>
    </row>
    <row r="1108" spans="1:11" hidden="1">
      <c r="A1108" t="s">
        <v>3227</v>
      </c>
      <c r="B1108" s="3">
        <v>41844</v>
      </c>
      <c r="C1108" t="s">
        <v>18019</v>
      </c>
      <c r="D1108">
        <v>2</v>
      </c>
      <c r="E1108" t="s">
        <v>18020</v>
      </c>
      <c r="F1108" t="s">
        <v>26</v>
      </c>
      <c r="G1108" t="s">
        <v>13</v>
      </c>
      <c r="H1108" t="s">
        <v>4658</v>
      </c>
      <c r="I1108" s="28">
        <f t="shared" si="17"/>
        <v>1534.5</v>
      </c>
      <c r="J1108">
        <v>245.52</v>
      </c>
      <c r="K1108" s="4" t="s">
        <v>6145</v>
      </c>
    </row>
    <row r="1109" spans="1:11" hidden="1">
      <c r="A1109" t="s">
        <v>3231</v>
      </c>
      <c r="B1109" s="3">
        <v>41844</v>
      </c>
      <c r="C1109" t="s">
        <v>18021</v>
      </c>
      <c r="D1109">
        <v>2</v>
      </c>
      <c r="E1109" t="s">
        <v>18022</v>
      </c>
      <c r="F1109" t="s">
        <v>26</v>
      </c>
      <c r="G1109" t="s">
        <v>13</v>
      </c>
      <c r="H1109" t="s">
        <v>11174</v>
      </c>
      <c r="I1109" s="28">
        <f t="shared" si="17"/>
        <v>1534.5</v>
      </c>
      <c r="J1109">
        <v>245.52</v>
      </c>
      <c r="K1109" s="4" t="s">
        <v>6145</v>
      </c>
    </row>
    <row r="1110" spans="1:11" hidden="1">
      <c r="A1110" t="s">
        <v>3233</v>
      </c>
      <c r="B1110" s="3">
        <v>41844</v>
      </c>
      <c r="C1110" t="s">
        <v>18023</v>
      </c>
      <c r="D1110">
        <v>2</v>
      </c>
      <c r="E1110" t="s">
        <v>18024</v>
      </c>
      <c r="F1110" t="s">
        <v>26</v>
      </c>
      <c r="G1110" t="s">
        <v>13</v>
      </c>
      <c r="H1110" t="s">
        <v>16461</v>
      </c>
      <c r="I1110" s="28">
        <f t="shared" si="17"/>
        <v>2741.375</v>
      </c>
      <c r="J1110">
        <v>438.62</v>
      </c>
      <c r="K1110" s="4" t="s">
        <v>6145</v>
      </c>
    </row>
    <row r="1111" spans="1:11" hidden="1">
      <c r="A1111" t="s">
        <v>3237</v>
      </c>
      <c r="B1111" s="3">
        <v>41844</v>
      </c>
      <c r="C1111" t="s">
        <v>18025</v>
      </c>
      <c r="D1111">
        <v>2</v>
      </c>
      <c r="E1111" t="s">
        <v>18026</v>
      </c>
      <c r="F1111" t="s">
        <v>26</v>
      </c>
      <c r="G1111" t="s">
        <v>13</v>
      </c>
      <c r="H1111" t="s">
        <v>5113</v>
      </c>
      <c r="I1111" s="28">
        <f t="shared" si="17"/>
        <v>3413.8125</v>
      </c>
      <c r="J1111">
        <v>546.21</v>
      </c>
      <c r="K1111" s="4" t="s">
        <v>6145</v>
      </c>
    </row>
    <row r="1112" spans="1:11" hidden="1">
      <c r="A1112" t="s">
        <v>3241</v>
      </c>
      <c r="B1112" s="3">
        <v>41844</v>
      </c>
      <c r="C1112" t="s">
        <v>18027</v>
      </c>
      <c r="D1112">
        <v>2</v>
      </c>
      <c r="E1112" t="s">
        <v>18028</v>
      </c>
      <c r="F1112" t="s">
        <v>26</v>
      </c>
      <c r="G1112" t="s">
        <v>13</v>
      </c>
      <c r="H1112" t="s">
        <v>7189</v>
      </c>
      <c r="I1112" s="28">
        <f t="shared" si="17"/>
        <v>3729.3750000000005</v>
      </c>
      <c r="J1112">
        <v>596.70000000000005</v>
      </c>
      <c r="K1112" s="4" t="s">
        <v>6145</v>
      </c>
    </row>
    <row r="1113" spans="1:11" hidden="1">
      <c r="A1113" t="s">
        <v>1053</v>
      </c>
      <c r="B1113" s="3">
        <v>41844</v>
      </c>
      <c r="C1113" t="s">
        <v>17010</v>
      </c>
      <c r="D1113">
        <v>2</v>
      </c>
      <c r="E1113" t="s">
        <v>18029</v>
      </c>
      <c r="F1113" t="s">
        <v>26</v>
      </c>
      <c r="G1113" t="s">
        <v>13</v>
      </c>
      <c r="H1113" t="s">
        <v>5966</v>
      </c>
      <c r="I1113" s="28">
        <f t="shared" si="17"/>
        <v>1155.1875</v>
      </c>
      <c r="J1113">
        <v>184.83</v>
      </c>
      <c r="K1113" s="4" t="s">
        <v>6145</v>
      </c>
    </row>
    <row r="1114" spans="1:11" hidden="1">
      <c r="A1114" t="s">
        <v>3245</v>
      </c>
      <c r="B1114" s="3">
        <v>41844</v>
      </c>
      <c r="C1114" t="s">
        <v>17010</v>
      </c>
      <c r="D1114">
        <v>2</v>
      </c>
      <c r="E1114" t="s">
        <v>18030</v>
      </c>
      <c r="F1114" t="s">
        <v>26</v>
      </c>
      <c r="G1114" t="s">
        <v>13</v>
      </c>
      <c r="H1114" t="s">
        <v>5997</v>
      </c>
      <c r="I1114" s="28">
        <f t="shared" si="17"/>
        <v>1155.1875</v>
      </c>
      <c r="J1114">
        <v>184.83</v>
      </c>
      <c r="K1114" s="4" t="s">
        <v>6145</v>
      </c>
    </row>
    <row r="1115" spans="1:11" hidden="1">
      <c r="A1115" t="s">
        <v>1054</v>
      </c>
      <c r="B1115" s="3">
        <v>41844</v>
      </c>
      <c r="C1115" t="s">
        <v>18031</v>
      </c>
      <c r="D1115">
        <v>2</v>
      </c>
      <c r="E1115" t="s">
        <v>18032</v>
      </c>
      <c r="F1115" t="s">
        <v>26</v>
      </c>
      <c r="G1115" t="s">
        <v>13</v>
      </c>
      <c r="H1115" t="s">
        <v>9328</v>
      </c>
      <c r="I1115" s="28">
        <f t="shared" si="17"/>
        <v>7467.1875</v>
      </c>
      <c r="J1115" s="4">
        <v>1194.75</v>
      </c>
      <c r="K1115" s="4" t="s">
        <v>6145</v>
      </c>
    </row>
    <row r="1116" spans="1:11" hidden="1">
      <c r="A1116" s="1" t="s">
        <v>3249</v>
      </c>
      <c r="B1116" s="13">
        <v>41844</v>
      </c>
      <c r="C1116" s="1" t="s">
        <v>16</v>
      </c>
      <c r="D1116" s="1">
        <v>2</v>
      </c>
      <c r="E1116" s="1" t="s">
        <v>16710</v>
      </c>
      <c r="F1116" s="1" t="s">
        <v>18</v>
      </c>
      <c r="G1116" s="1" t="s">
        <v>3</v>
      </c>
      <c r="H1116" s="1" t="s">
        <v>3236</v>
      </c>
      <c r="I1116" s="28">
        <f t="shared" si="17"/>
        <v>661</v>
      </c>
      <c r="J1116" s="1">
        <v>105.76</v>
      </c>
      <c r="K1116" s="4" t="s">
        <v>6149</v>
      </c>
    </row>
    <row r="1117" spans="1:11" hidden="1">
      <c r="A1117" t="s">
        <v>3249</v>
      </c>
      <c r="B1117" s="3">
        <v>41844</v>
      </c>
      <c r="C1117" t="s">
        <v>16</v>
      </c>
      <c r="D1117">
        <v>2</v>
      </c>
      <c r="E1117" t="s">
        <v>16710</v>
      </c>
      <c r="F1117" t="s">
        <v>18</v>
      </c>
      <c r="G1117" t="s">
        <v>3</v>
      </c>
      <c r="H1117" t="s">
        <v>3236</v>
      </c>
      <c r="I1117" s="28">
        <f t="shared" si="17"/>
        <v>661</v>
      </c>
      <c r="J1117">
        <v>105.76</v>
      </c>
      <c r="K1117" s="4" t="s">
        <v>6149</v>
      </c>
    </row>
    <row r="1118" spans="1:11" hidden="1">
      <c r="A1118" t="s">
        <v>3249</v>
      </c>
      <c r="B1118" s="3">
        <v>41844</v>
      </c>
      <c r="C1118" t="s">
        <v>16</v>
      </c>
      <c r="D1118">
        <v>2</v>
      </c>
      <c r="E1118" t="s">
        <v>16710</v>
      </c>
      <c r="F1118" t="s">
        <v>18</v>
      </c>
      <c r="G1118" t="s">
        <v>3</v>
      </c>
      <c r="H1118" t="s">
        <v>3236</v>
      </c>
      <c r="I1118" s="28">
        <f t="shared" si="17"/>
        <v>-661</v>
      </c>
      <c r="J1118">
        <v>-105.76</v>
      </c>
      <c r="K1118" s="4" t="s">
        <v>6149</v>
      </c>
    </row>
    <row r="1119" spans="1:11" hidden="1">
      <c r="A1119" t="s">
        <v>3255</v>
      </c>
      <c r="B1119" s="3">
        <v>41844</v>
      </c>
      <c r="C1119" t="s">
        <v>18033</v>
      </c>
      <c r="D1119">
        <v>2</v>
      </c>
      <c r="E1119" t="s">
        <v>18034</v>
      </c>
      <c r="F1119" t="s">
        <v>26</v>
      </c>
      <c r="G1119" t="s">
        <v>13</v>
      </c>
      <c r="H1119" t="s">
        <v>1029</v>
      </c>
      <c r="I1119" s="28">
        <f t="shared" si="17"/>
        <v>2491.375</v>
      </c>
      <c r="J1119">
        <v>398.62</v>
      </c>
      <c r="K1119" s="4" t="s">
        <v>6145</v>
      </c>
    </row>
    <row r="1120" spans="1:11" hidden="1">
      <c r="A1120" t="s">
        <v>1055</v>
      </c>
      <c r="B1120" s="3">
        <v>41844</v>
      </c>
      <c r="C1120" t="s">
        <v>18035</v>
      </c>
      <c r="D1120">
        <v>2</v>
      </c>
      <c r="E1120" t="s">
        <v>18036</v>
      </c>
      <c r="F1120" t="s">
        <v>26</v>
      </c>
      <c r="G1120" t="s">
        <v>13</v>
      </c>
      <c r="H1120" t="s">
        <v>4866</v>
      </c>
      <c r="I1120" s="28">
        <f t="shared" si="17"/>
        <v>853.43750000000011</v>
      </c>
      <c r="J1120">
        <v>136.55000000000001</v>
      </c>
      <c r="K1120" s="4" t="s">
        <v>6145</v>
      </c>
    </row>
    <row r="1121" spans="1:11" hidden="1">
      <c r="A1121" t="s">
        <v>1141</v>
      </c>
      <c r="B1121" s="3">
        <v>41844</v>
      </c>
      <c r="C1121" t="s">
        <v>18037</v>
      </c>
      <c r="D1121">
        <v>2</v>
      </c>
      <c r="E1121" t="s">
        <v>18038</v>
      </c>
      <c r="F1121" t="s">
        <v>26</v>
      </c>
      <c r="G1121" t="s">
        <v>13</v>
      </c>
      <c r="H1121" t="s">
        <v>18039</v>
      </c>
      <c r="I1121" s="28">
        <f t="shared" si="17"/>
        <v>3879.3125000000005</v>
      </c>
      <c r="J1121">
        <v>620.69000000000005</v>
      </c>
      <c r="K1121" s="4" t="s">
        <v>6145</v>
      </c>
    </row>
    <row r="1122" spans="1:11" hidden="1">
      <c r="A1122" t="s">
        <v>3259</v>
      </c>
      <c r="B1122" s="3">
        <v>41844</v>
      </c>
      <c r="C1122" t="s">
        <v>18040</v>
      </c>
      <c r="D1122">
        <v>2</v>
      </c>
      <c r="E1122" t="s">
        <v>18041</v>
      </c>
      <c r="F1122" t="s">
        <v>26</v>
      </c>
      <c r="G1122" t="s">
        <v>13</v>
      </c>
      <c r="H1122" t="s">
        <v>10092</v>
      </c>
      <c r="I1122" s="28">
        <f t="shared" si="17"/>
        <v>1882.1874999999998</v>
      </c>
      <c r="J1122">
        <v>301.14999999999998</v>
      </c>
      <c r="K1122" s="4" t="s">
        <v>6145</v>
      </c>
    </row>
    <row r="1123" spans="1:11" hidden="1">
      <c r="A1123" t="s">
        <v>3261</v>
      </c>
      <c r="B1123" s="3">
        <v>41844</v>
      </c>
      <c r="C1123" t="s">
        <v>18042</v>
      </c>
      <c r="D1123">
        <v>2</v>
      </c>
      <c r="E1123" t="s">
        <v>18043</v>
      </c>
      <c r="F1123" t="s">
        <v>26</v>
      </c>
      <c r="G1123" t="s">
        <v>13</v>
      </c>
      <c r="H1123" t="s">
        <v>8131</v>
      </c>
      <c r="I1123" s="28">
        <f t="shared" si="17"/>
        <v>1750</v>
      </c>
      <c r="J1123">
        <v>280</v>
      </c>
      <c r="K1123" s="4" t="s">
        <v>6145</v>
      </c>
    </row>
    <row r="1124" spans="1:11" hidden="1">
      <c r="A1124" t="s">
        <v>3265</v>
      </c>
      <c r="B1124" s="3">
        <v>41844</v>
      </c>
      <c r="C1124" t="s">
        <v>652</v>
      </c>
      <c r="D1124">
        <v>2</v>
      </c>
      <c r="E1124" t="s">
        <v>18044</v>
      </c>
      <c r="F1124" t="s">
        <v>18</v>
      </c>
      <c r="G1124" t="s">
        <v>3</v>
      </c>
      <c r="H1124" t="s">
        <v>18045</v>
      </c>
      <c r="I1124" s="28">
        <f t="shared" si="17"/>
        <v>319.75</v>
      </c>
      <c r="J1124">
        <v>51.16</v>
      </c>
      <c r="K1124" s="4" t="s">
        <v>6149</v>
      </c>
    </row>
    <row r="1125" spans="1:11" hidden="1">
      <c r="A1125" s="1" t="s">
        <v>1142</v>
      </c>
      <c r="B1125" s="13">
        <v>41845</v>
      </c>
      <c r="C1125" s="1" t="s">
        <v>16</v>
      </c>
      <c r="D1125" s="1">
        <v>2</v>
      </c>
      <c r="E1125" s="1" t="s">
        <v>16711</v>
      </c>
      <c r="F1125" s="1" t="s">
        <v>18</v>
      </c>
      <c r="G1125" s="1" t="s">
        <v>0</v>
      </c>
      <c r="H1125" s="1" t="s">
        <v>15729</v>
      </c>
      <c r="I1125" s="28">
        <f t="shared" si="17"/>
        <v>3362.0624999999995</v>
      </c>
      <c r="J1125" s="1">
        <v>537.92999999999995</v>
      </c>
      <c r="K1125" s="4" t="s">
        <v>6149</v>
      </c>
    </row>
    <row r="1126" spans="1:11" hidden="1">
      <c r="A1126" t="s">
        <v>1142</v>
      </c>
      <c r="B1126" s="3">
        <v>41845</v>
      </c>
      <c r="C1126" t="s">
        <v>16</v>
      </c>
      <c r="D1126">
        <v>2</v>
      </c>
      <c r="E1126" t="s">
        <v>16711</v>
      </c>
      <c r="F1126" t="s">
        <v>18</v>
      </c>
      <c r="G1126" t="s">
        <v>0</v>
      </c>
      <c r="H1126" t="s">
        <v>15729</v>
      </c>
      <c r="I1126" s="28">
        <f t="shared" si="17"/>
        <v>6724.1249999999991</v>
      </c>
      <c r="J1126" s="4">
        <v>1075.8599999999999</v>
      </c>
      <c r="K1126" s="4" t="s">
        <v>6149</v>
      </c>
    </row>
    <row r="1127" spans="1:11" hidden="1">
      <c r="A1127" t="s">
        <v>1142</v>
      </c>
      <c r="B1127" s="3">
        <v>41845</v>
      </c>
      <c r="C1127" t="s">
        <v>16</v>
      </c>
      <c r="D1127">
        <v>2</v>
      </c>
      <c r="E1127" t="s">
        <v>16711</v>
      </c>
      <c r="F1127" t="s">
        <v>18</v>
      </c>
      <c r="G1127" t="s">
        <v>0</v>
      </c>
      <c r="H1127" t="s">
        <v>15729</v>
      </c>
      <c r="I1127" s="28">
        <f t="shared" si="17"/>
        <v>-3362.0624999999995</v>
      </c>
      <c r="J1127">
        <v>-537.92999999999995</v>
      </c>
      <c r="K1127" s="4" t="s">
        <v>6149</v>
      </c>
    </row>
    <row r="1128" spans="1:11" hidden="1">
      <c r="A1128" t="s">
        <v>6079</v>
      </c>
      <c r="B1128" s="3">
        <v>41845</v>
      </c>
      <c r="C1128" t="s">
        <v>18046</v>
      </c>
      <c r="D1128">
        <v>2</v>
      </c>
      <c r="E1128" t="s">
        <v>18047</v>
      </c>
      <c r="F1128" t="s">
        <v>26</v>
      </c>
      <c r="G1128" t="s">
        <v>13</v>
      </c>
      <c r="H1128" t="s">
        <v>2253</v>
      </c>
      <c r="I1128" s="28">
        <f t="shared" si="17"/>
        <v>4156.1875</v>
      </c>
      <c r="J1128">
        <v>664.99</v>
      </c>
      <c r="K1128" s="4" t="s">
        <v>6145</v>
      </c>
    </row>
    <row r="1129" spans="1:11" hidden="1">
      <c r="A1129" t="s">
        <v>3280</v>
      </c>
      <c r="B1129" s="3">
        <v>41845</v>
      </c>
      <c r="C1129" t="s">
        <v>18048</v>
      </c>
      <c r="D1129">
        <v>2</v>
      </c>
      <c r="E1129" t="s">
        <v>18049</v>
      </c>
      <c r="F1129" t="s">
        <v>26</v>
      </c>
      <c r="G1129" t="s">
        <v>13</v>
      </c>
      <c r="H1129" t="s">
        <v>7154</v>
      </c>
      <c r="I1129" s="28">
        <f t="shared" si="17"/>
        <v>172.4375</v>
      </c>
      <c r="J1129">
        <v>27.59</v>
      </c>
      <c r="K1129" s="4" t="s">
        <v>6145</v>
      </c>
    </row>
    <row r="1130" spans="1:11" hidden="1">
      <c r="A1130" t="s">
        <v>3283</v>
      </c>
      <c r="B1130" s="3">
        <v>41845</v>
      </c>
      <c r="C1130" t="s">
        <v>652</v>
      </c>
      <c r="D1130">
        <v>2</v>
      </c>
      <c r="E1130" t="s">
        <v>18050</v>
      </c>
      <c r="F1130" t="s">
        <v>18</v>
      </c>
      <c r="G1130" t="s">
        <v>3</v>
      </c>
      <c r="H1130" t="s">
        <v>88</v>
      </c>
      <c r="I1130" s="28">
        <f t="shared" si="17"/>
        <v>585.75</v>
      </c>
      <c r="J1130">
        <v>93.72</v>
      </c>
      <c r="K1130" s="4" t="s">
        <v>6149</v>
      </c>
    </row>
    <row r="1131" spans="1:11" hidden="1">
      <c r="A1131" t="s">
        <v>3287</v>
      </c>
      <c r="B1131" s="3">
        <v>41845</v>
      </c>
      <c r="C1131" t="s">
        <v>18051</v>
      </c>
      <c r="D1131">
        <v>2</v>
      </c>
      <c r="E1131" t="s">
        <v>18052</v>
      </c>
      <c r="F1131" t="s">
        <v>26</v>
      </c>
      <c r="G1131" t="s">
        <v>13</v>
      </c>
      <c r="H1131" t="s">
        <v>10620</v>
      </c>
      <c r="I1131" s="28">
        <f t="shared" si="17"/>
        <v>853.43750000000011</v>
      </c>
      <c r="J1131">
        <v>136.55000000000001</v>
      </c>
      <c r="K1131" s="4" t="s">
        <v>6145</v>
      </c>
    </row>
    <row r="1132" spans="1:11" hidden="1">
      <c r="A1132" t="s">
        <v>3290</v>
      </c>
      <c r="B1132" s="3">
        <v>41845</v>
      </c>
      <c r="C1132" t="s">
        <v>2</v>
      </c>
      <c r="D1132">
        <v>2</v>
      </c>
      <c r="E1132" t="s">
        <v>18053</v>
      </c>
      <c r="F1132" t="s">
        <v>18</v>
      </c>
      <c r="G1132" t="s">
        <v>3</v>
      </c>
      <c r="H1132" t="s">
        <v>18054</v>
      </c>
      <c r="I1132" s="28">
        <f t="shared" si="17"/>
        <v>157.625</v>
      </c>
      <c r="J1132">
        <v>25.22</v>
      </c>
      <c r="K1132" s="4" t="s">
        <v>6149</v>
      </c>
    </row>
    <row r="1133" spans="1:11" hidden="1">
      <c r="A1133" t="s">
        <v>3294</v>
      </c>
      <c r="B1133" s="3">
        <v>41845</v>
      </c>
      <c r="C1133" t="s">
        <v>18055</v>
      </c>
      <c r="D1133">
        <v>2</v>
      </c>
      <c r="E1133" t="s">
        <v>18056</v>
      </c>
      <c r="F1133" t="s">
        <v>26</v>
      </c>
      <c r="G1133" t="s">
        <v>13</v>
      </c>
      <c r="H1133" t="s">
        <v>5212</v>
      </c>
      <c r="I1133" s="28">
        <f t="shared" si="17"/>
        <v>1659</v>
      </c>
      <c r="J1133">
        <v>265.44</v>
      </c>
      <c r="K1133" s="4" t="s">
        <v>6145</v>
      </c>
    </row>
    <row r="1134" spans="1:11" hidden="1">
      <c r="A1134" t="s">
        <v>3298</v>
      </c>
      <c r="B1134" s="3">
        <v>41845</v>
      </c>
      <c r="C1134" t="s">
        <v>18057</v>
      </c>
      <c r="D1134">
        <v>2</v>
      </c>
      <c r="E1134" t="s">
        <v>18058</v>
      </c>
      <c r="F1134" t="s">
        <v>26</v>
      </c>
      <c r="G1134" t="s">
        <v>13</v>
      </c>
      <c r="H1134" t="s">
        <v>5451</v>
      </c>
      <c r="I1134" s="28">
        <f t="shared" si="17"/>
        <v>853.43750000000011</v>
      </c>
      <c r="J1134">
        <v>136.55000000000001</v>
      </c>
      <c r="K1134" s="4" t="s">
        <v>6145</v>
      </c>
    </row>
    <row r="1135" spans="1:11" hidden="1">
      <c r="A1135" t="s">
        <v>3302</v>
      </c>
      <c r="B1135" s="3">
        <v>41845</v>
      </c>
      <c r="C1135" t="s">
        <v>18059</v>
      </c>
      <c r="D1135">
        <v>2</v>
      </c>
      <c r="E1135" t="s">
        <v>18060</v>
      </c>
      <c r="F1135" t="s">
        <v>26</v>
      </c>
      <c r="G1135" t="s">
        <v>13</v>
      </c>
      <c r="H1135" t="s">
        <v>18061</v>
      </c>
      <c r="I1135" s="28">
        <f t="shared" si="17"/>
        <v>853.43750000000011</v>
      </c>
      <c r="J1135">
        <v>136.55000000000001</v>
      </c>
      <c r="K1135" s="4" t="s">
        <v>6145</v>
      </c>
    </row>
    <row r="1136" spans="1:11" hidden="1">
      <c r="A1136" t="s">
        <v>3306</v>
      </c>
      <c r="B1136" s="3">
        <v>41845</v>
      </c>
      <c r="C1136" t="s">
        <v>18062</v>
      </c>
      <c r="D1136">
        <v>2</v>
      </c>
      <c r="E1136" t="s">
        <v>18063</v>
      </c>
      <c r="F1136" t="s">
        <v>26</v>
      </c>
      <c r="G1136" t="s">
        <v>13</v>
      </c>
      <c r="H1136" t="s">
        <v>7371</v>
      </c>
      <c r="I1136" s="28">
        <f t="shared" si="17"/>
        <v>853.43750000000011</v>
      </c>
      <c r="J1136">
        <v>136.55000000000001</v>
      </c>
      <c r="K1136" s="4" t="s">
        <v>6145</v>
      </c>
    </row>
    <row r="1137" spans="1:11" hidden="1">
      <c r="A1137" s="1" t="s">
        <v>3310</v>
      </c>
      <c r="B1137" s="13">
        <v>41845</v>
      </c>
      <c r="C1137" s="1" t="s">
        <v>16</v>
      </c>
      <c r="D1137" s="1">
        <v>2</v>
      </c>
      <c r="E1137" s="1" t="s">
        <v>16712</v>
      </c>
      <c r="F1137" s="1" t="s">
        <v>18</v>
      </c>
      <c r="G1137" s="1" t="s">
        <v>3</v>
      </c>
      <c r="H1137" s="1" t="s">
        <v>16358</v>
      </c>
      <c r="I1137" s="28">
        <f t="shared" si="17"/>
        <v>530</v>
      </c>
      <c r="J1137" s="1">
        <v>84.8</v>
      </c>
      <c r="K1137" s="4" t="s">
        <v>6149</v>
      </c>
    </row>
    <row r="1138" spans="1:11" hidden="1">
      <c r="A1138" t="s">
        <v>3310</v>
      </c>
      <c r="B1138" s="3">
        <v>41845</v>
      </c>
      <c r="C1138" t="s">
        <v>16</v>
      </c>
      <c r="D1138">
        <v>2</v>
      </c>
      <c r="E1138" t="s">
        <v>16712</v>
      </c>
      <c r="F1138" t="s">
        <v>18</v>
      </c>
      <c r="G1138" t="s">
        <v>3</v>
      </c>
      <c r="H1138" t="s">
        <v>16358</v>
      </c>
      <c r="I1138" s="28">
        <f t="shared" si="17"/>
        <v>530</v>
      </c>
      <c r="J1138">
        <v>84.8</v>
      </c>
      <c r="K1138" s="4" t="s">
        <v>6149</v>
      </c>
    </row>
    <row r="1139" spans="1:11" hidden="1">
      <c r="A1139" t="s">
        <v>3310</v>
      </c>
      <c r="B1139" s="3">
        <v>41845</v>
      </c>
      <c r="C1139" t="s">
        <v>16</v>
      </c>
      <c r="D1139">
        <v>2</v>
      </c>
      <c r="E1139" t="s">
        <v>16712</v>
      </c>
      <c r="F1139" t="s">
        <v>18</v>
      </c>
      <c r="G1139" t="s">
        <v>3</v>
      </c>
      <c r="H1139" t="s">
        <v>16358</v>
      </c>
      <c r="I1139" s="28">
        <f t="shared" si="17"/>
        <v>-530</v>
      </c>
      <c r="J1139">
        <v>-84.8</v>
      </c>
      <c r="K1139" s="4" t="s">
        <v>6149</v>
      </c>
    </row>
    <row r="1140" spans="1:11" hidden="1">
      <c r="A1140" s="1" t="s">
        <v>3314</v>
      </c>
      <c r="B1140" s="13">
        <v>41845</v>
      </c>
      <c r="C1140" s="1" t="s">
        <v>16713</v>
      </c>
      <c r="D1140" s="1">
        <v>2</v>
      </c>
      <c r="E1140" s="1" t="s">
        <v>16714</v>
      </c>
      <c r="F1140" s="1" t="s">
        <v>26</v>
      </c>
      <c r="G1140" s="1" t="s">
        <v>13</v>
      </c>
      <c r="H1140" s="1" t="s">
        <v>16390</v>
      </c>
      <c r="I1140" s="28">
        <f t="shared" si="17"/>
        <v>1534.5</v>
      </c>
      <c r="J1140" s="1">
        <v>245.52</v>
      </c>
      <c r="K1140" s="4" t="s">
        <v>6145</v>
      </c>
    </row>
    <row r="1141" spans="1:11" hidden="1">
      <c r="A1141" t="s">
        <v>3314</v>
      </c>
      <c r="B1141" s="3">
        <v>41845</v>
      </c>
      <c r="C1141" t="s">
        <v>16713</v>
      </c>
      <c r="D1141">
        <v>2</v>
      </c>
      <c r="E1141" t="s">
        <v>16714</v>
      </c>
      <c r="F1141" t="s">
        <v>26</v>
      </c>
      <c r="G1141" t="s">
        <v>13</v>
      </c>
      <c r="H1141" t="s">
        <v>16390</v>
      </c>
      <c r="I1141" s="28">
        <f t="shared" si="17"/>
        <v>1534.5</v>
      </c>
      <c r="J1141">
        <v>245.52</v>
      </c>
      <c r="K1141" s="4" t="s">
        <v>6145</v>
      </c>
    </row>
    <row r="1142" spans="1:11" hidden="1">
      <c r="A1142" t="s">
        <v>3314</v>
      </c>
      <c r="B1142" s="3">
        <v>41845</v>
      </c>
      <c r="C1142" t="s">
        <v>16713</v>
      </c>
      <c r="D1142">
        <v>2</v>
      </c>
      <c r="E1142" t="s">
        <v>16714</v>
      </c>
      <c r="F1142" t="s">
        <v>26</v>
      </c>
      <c r="G1142" t="s">
        <v>13</v>
      </c>
      <c r="H1142" t="s">
        <v>16390</v>
      </c>
      <c r="I1142" s="28">
        <f t="shared" si="17"/>
        <v>-1534.5</v>
      </c>
      <c r="J1142">
        <v>-245.52</v>
      </c>
      <c r="K1142" s="4" t="s">
        <v>6145</v>
      </c>
    </row>
    <row r="1143" spans="1:11" hidden="1">
      <c r="A1143" t="s">
        <v>3318</v>
      </c>
      <c r="B1143" s="3">
        <v>41845</v>
      </c>
      <c r="C1143" t="s">
        <v>18064</v>
      </c>
      <c r="D1143">
        <v>2</v>
      </c>
      <c r="E1143" t="s">
        <v>18065</v>
      </c>
      <c r="F1143" t="s">
        <v>26</v>
      </c>
      <c r="G1143" t="s">
        <v>13</v>
      </c>
      <c r="H1143" t="s">
        <v>18066</v>
      </c>
      <c r="I1143" s="28">
        <f t="shared" si="17"/>
        <v>853.43750000000011</v>
      </c>
      <c r="J1143">
        <v>136.55000000000001</v>
      </c>
      <c r="K1143" s="4" t="s">
        <v>6145</v>
      </c>
    </row>
    <row r="1144" spans="1:11" hidden="1">
      <c r="A1144" s="1" t="s">
        <v>3323</v>
      </c>
      <c r="B1144" s="13">
        <v>41845</v>
      </c>
      <c r="C1144" s="1" t="s">
        <v>16715</v>
      </c>
      <c r="D1144" s="1">
        <v>2</v>
      </c>
      <c r="E1144" s="1" t="s">
        <v>16716</v>
      </c>
      <c r="F1144" s="1" t="s">
        <v>26</v>
      </c>
      <c r="G1144" s="1" t="s">
        <v>13</v>
      </c>
      <c r="H1144" s="1" t="s">
        <v>16688</v>
      </c>
      <c r="I1144" s="28">
        <f t="shared" si="17"/>
        <v>430.99999999999994</v>
      </c>
      <c r="J1144" s="1">
        <v>68.959999999999994</v>
      </c>
      <c r="K1144" s="4" t="s">
        <v>6145</v>
      </c>
    </row>
    <row r="1145" spans="1:11" hidden="1">
      <c r="A1145" t="s">
        <v>3323</v>
      </c>
      <c r="B1145" s="3">
        <v>41845</v>
      </c>
      <c r="C1145" t="s">
        <v>16715</v>
      </c>
      <c r="D1145">
        <v>2</v>
      </c>
      <c r="E1145" t="s">
        <v>16716</v>
      </c>
      <c r="F1145" t="s">
        <v>26</v>
      </c>
      <c r="G1145" t="s">
        <v>13</v>
      </c>
      <c r="H1145" t="s">
        <v>16688</v>
      </c>
      <c r="I1145" s="28">
        <f t="shared" si="17"/>
        <v>430.99999999999994</v>
      </c>
      <c r="J1145">
        <v>68.959999999999994</v>
      </c>
      <c r="K1145" s="4" t="s">
        <v>6145</v>
      </c>
    </row>
    <row r="1146" spans="1:11" hidden="1">
      <c r="A1146" t="s">
        <v>3323</v>
      </c>
      <c r="B1146" s="3">
        <v>41845</v>
      </c>
      <c r="C1146" t="s">
        <v>16715</v>
      </c>
      <c r="D1146">
        <v>2</v>
      </c>
      <c r="E1146" t="s">
        <v>16716</v>
      </c>
      <c r="F1146" t="s">
        <v>26</v>
      </c>
      <c r="G1146" t="s">
        <v>13</v>
      </c>
      <c r="H1146" t="s">
        <v>16688</v>
      </c>
      <c r="I1146" s="28">
        <f t="shared" si="17"/>
        <v>-430.99999999999994</v>
      </c>
      <c r="J1146">
        <v>-68.959999999999994</v>
      </c>
      <c r="K1146" s="4" t="s">
        <v>6145</v>
      </c>
    </row>
    <row r="1147" spans="1:11" hidden="1">
      <c r="A1147" t="s">
        <v>3325</v>
      </c>
      <c r="B1147" s="3">
        <v>41845</v>
      </c>
      <c r="C1147" t="s">
        <v>18067</v>
      </c>
      <c r="D1147">
        <v>2</v>
      </c>
      <c r="E1147" t="s">
        <v>18068</v>
      </c>
      <c r="F1147" t="s">
        <v>26</v>
      </c>
      <c r="G1147" t="s">
        <v>13</v>
      </c>
      <c r="H1147" t="s">
        <v>9990</v>
      </c>
      <c r="I1147" s="28">
        <f t="shared" si="17"/>
        <v>1025.875</v>
      </c>
      <c r="J1147">
        <v>164.14</v>
      </c>
      <c r="K1147" s="4" t="s">
        <v>6145</v>
      </c>
    </row>
    <row r="1148" spans="1:11" hidden="1">
      <c r="A1148" t="s">
        <v>3327</v>
      </c>
      <c r="B1148" s="3">
        <v>41845</v>
      </c>
      <c r="C1148" t="s">
        <v>18069</v>
      </c>
      <c r="D1148">
        <v>2</v>
      </c>
      <c r="E1148" t="s">
        <v>18070</v>
      </c>
      <c r="F1148" t="s">
        <v>26</v>
      </c>
      <c r="G1148" t="s">
        <v>13</v>
      </c>
      <c r="H1148" t="s">
        <v>18071</v>
      </c>
      <c r="I1148" s="28">
        <f t="shared" si="17"/>
        <v>1534.5</v>
      </c>
      <c r="J1148">
        <v>245.52</v>
      </c>
      <c r="K1148" s="4" t="s">
        <v>6145</v>
      </c>
    </row>
    <row r="1149" spans="1:11" hidden="1">
      <c r="A1149" s="1" t="s">
        <v>1146</v>
      </c>
      <c r="B1149" s="13">
        <v>41845</v>
      </c>
      <c r="C1149" s="1" t="s">
        <v>16</v>
      </c>
      <c r="D1149" s="1">
        <v>2</v>
      </c>
      <c r="E1149" s="1" t="s">
        <v>16717</v>
      </c>
      <c r="F1149" s="1" t="s">
        <v>18</v>
      </c>
      <c r="G1149" s="1" t="s">
        <v>3</v>
      </c>
      <c r="H1149" s="1" t="s">
        <v>16718</v>
      </c>
      <c r="I1149" s="28">
        <f t="shared" si="17"/>
        <v>172.4375</v>
      </c>
      <c r="J1149" s="1">
        <v>27.59</v>
      </c>
      <c r="K1149" s="4" t="s">
        <v>6149</v>
      </c>
    </row>
    <row r="1150" spans="1:11" hidden="1">
      <c r="A1150" t="s">
        <v>1146</v>
      </c>
      <c r="B1150" s="3">
        <v>41845</v>
      </c>
      <c r="C1150" t="s">
        <v>16</v>
      </c>
      <c r="D1150">
        <v>2</v>
      </c>
      <c r="E1150" t="s">
        <v>16717</v>
      </c>
      <c r="F1150" t="s">
        <v>18</v>
      </c>
      <c r="G1150" t="s">
        <v>3</v>
      </c>
      <c r="H1150" t="s">
        <v>16718</v>
      </c>
      <c r="I1150" s="28">
        <f t="shared" si="17"/>
        <v>275.5625</v>
      </c>
      <c r="J1150">
        <v>44.09</v>
      </c>
      <c r="K1150" s="4" t="s">
        <v>6149</v>
      </c>
    </row>
    <row r="1151" spans="1:11" hidden="1">
      <c r="A1151" t="s">
        <v>1146</v>
      </c>
      <c r="B1151" s="3">
        <v>41845</v>
      </c>
      <c r="C1151" t="s">
        <v>16</v>
      </c>
      <c r="D1151">
        <v>2</v>
      </c>
      <c r="E1151" t="s">
        <v>16717</v>
      </c>
      <c r="F1151" t="s">
        <v>18</v>
      </c>
      <c r="G1151" t="s">
        <v>3</v>
      </c>
      <c r="H1151" t="s">
        <v>16718</v>
      </c>
      <c r="I1151" s="28">
        <f t="shared" si="17"/>
        <v>-172.4375</v>
      </c>
      <c r="J1151">
        <v>-27.59</v>
      </c>
      <c r="K1151" s="4" t="s">
        <v>6149</v>
      </c>
    </row>
    <row r="1152" spans="1:11" hidden="1">
      <c r="A1152" t="s">
        <v>8689</v>
      </c>
      <c r="B1152" s="3">
        <v>41845</v>
      </c>
      <c r="C1152" t="s">
        <v>18072</v>
      </c>
      <c r="D1152">
        <v>2</v>
      </c>
      <c r="E1152" t="s">
        <v>18073</v>
      </c>
      <c r="F1152" t="s">
        <v>26</v>
      </c>
      <c r="G1152" t="s">
        <v>13</v>
      </c>
      <c r="H1152" t="s">
        <v>7842</v>
      </c>
      <c r="I1152" s="28">
        <f t="shared" si="17"/>
        <v>853.43750000000011</v>
      </c>
      <c r="J1152">
        <v>136.55000000000001</v>
      </c>
      <c r="K1152" s="4" t="s">
        <v>6145</v>
      </c>
    </row>
    <row r="1153" spans="1:11" hidden="1">
      <c r="A1153" t="s">
        <v>3331</v>
      </c>
      <c r="B1153" s="3">
        <v>41845</v>
      </c>
      <c r="C1153" t="s">
        <v>18074</v>
      </c>
      <c r="D1153">
        <v>2</v>
      </c>
      <c r="E1153" t="s">
        <v>18075</v>
      </c>
      <c r="F1153" t="s">
        <v>26</v>
      </c>
      <c r="G1153" t="s">
        <v>13</v>
      </c>
      <c r="H1153" t="s">
        <v>7344</v>
      </c>
      <c r="I1153" s="28">
        <f t="shared" si="17"/>
        <v>853.43750000000011</v>
      </c>
      <c r="J1153">
        <v>136.55000000000001</v>
      </c>
      <c r="K1153" s="4" t="s">
        <v>6145</v>
      </c>
    </row>
    <row r="1154" spans="1:11" hidden="1">
      <c r="A1154" t="s">
        <v>3338</v>
      </c>
      <c r="B1154" s="3">
        <v>41845</v>
      </c>
      <c r="C1154" t="s">
        <v>18076</v>
      </c>
      <c r="D1154">
        <v>2</v>
      </c>
      <c r="E1154" t="s">
        <v>18077</v>
      </c>
      <c r="F1154" t="s">
        <v>26</v>
      </c>
      <c r="G1154" t="s">
        <v>13</v>
      </c>
      <c r="H1154" t="s">
        <v>2104</v>
      </c>
      <c r="I1154" s="28">
        <f t="shared" si="17"/>
        <v>2525.875</v>
      </c>
      <c r="J1154">
        <v>404.14</v>
      </c>
      <c r="K1154" s="4" t="s">
        <v>6145</v>
      </c>
    </row>
    <row r="1155" spans="1:11" hidden="1">
      <c r="A1155" t="s">
        <v>3341</v>
      </c>
      <c r="B1155" s="3">
        <v>41845</v>
      </c>
      <c r="C1155" t="s">
        <v>18078</v>
      </c>
      <c r="D1155">
        <v>2</v>
      </c>
      <c r="E1155" t="s">
        <v>18079</v>
      </c>
      <c r="F1155" t="s">
        <v>26</v>
      </c>
      <c r="G1155" t="s">
        <v>13</v>
      </c>
      <c r="H1155" t="s">
        <v>1140</v>
      </c>
      <c r="I1155" s="28">
        <f t="shared" si="17"/>
        <v>853.43750000000011</v>
      </c>
      <c r="J1155">
        <v>136.55000000000001</v>
      </c>
      <c r="K1155" s="4" t="s">
        <v>6145</v>
      </c>
    </row>
    <row r="1156" spans="1:11" hidden="1">
      <c r="A1156" t="s">
        <v>3348</v>
      </c>
      <c r="B1156" s="3">
        <v>41845</v>
      </c>
      <c r="C1156" t="s">
        <v>18080</v>
      </c>
      <c r="D1156">
        <v>2</v>
      </c>
      <c r="E1156" t="s">
        <v>18081</v>
      </c>
      <c r="F1156" t="s">
        <v>26</v>
      </c>
      <c r="G1156" t="s">
        <v>13</v>
      </c>
      <c r="H1156" t="s">
        <v>12282</v>
      </c>
      <c r="I1156" s="28">
        <f t="shared" si="17"/>
        <v>172.4375</v>
      </c>
      <c r="J1156">
        <v>27.59</v>
      </c>
      <c r="K1156" s="4" t="s">
        <v>6145</v>
      </c>
    </row>
    <row r="1157" spans="1:11" hidden="1">
      <c r="A1157" t="s">
        <v>3352</v>
      </c>
      <c r="B1157" s="3">
        <v>41845</v>
      </c>
      <c r="C1157" t="s">
        <v>18082</v>
      </c>
      <c r="D1157">
        <v>2</v>
      </c>
      <c r="E1157" t="s">
        <v>18083</v>
      </c>
      <c r="F1157" t="s">
        <v>26</v>
      </c>
      <c r="G1157" t="s">
        <v>13</v>
      </c>
      <c r="H1157" t="s">
        <v>10526</v>
      </c>
      <c r="I1157" s="28">
        <f t="shared" si="17"/>
        <v>853.43750000000011</v>
      </c>
      <c r="J1157">
        <v>136.55000000000001</v>
      </c>
      <c r="K1157" s="4" t="s">
        <v>6145</v>
      </c>
    </row>
    <row r="1158" spans="1:11" hidden="1">
      <c r="A1158" s="1" t="s">
        <v>3355</v>
      </c>
      <c r="B1158" s="13">
        <v>41845</v>
      </c>
      <c r="C1158" s="1" t="s">
        <v>16719</v>
      </c>
      <c r="D1158" s="1">
        <v>2</v>
      </c>
      <c r="E1158" s="1" t="s">
        <v>16720</v>
      </c>
      <c r="F1158" s="1" t="s">
        <v>26</v>
      </c>
      <c r="G1158" s="1" t="s">
        <v>13</v>
      </c>
      <c r="H1158" s="1" t="s">
        <v>2404</v>
      </c>
      <c r="I1158" s="28">
        <f t="shared" si="17"/>
        <v>2525.875</v>
      </c>
      <c r="J1158" s="1">
        <v>404.14</v>
      </c>
      <c r="K1158" s="4" t="s">
        <v>6145</v>
      </c>
    </row>
    <row r="1159" spans="1:11" hidden="1">
      <c r="A1159" t="s">
        <v>3355</v>
      </c>
      <c r="B1159" s="3">
        <v>41845</v>
      </c>
      <c r="C1159" t="s">
        <v>16719</v>
      </c>
      <c r="D1159">
        <v>2</v>
      </c>
      <c r="E1159" t="s">
        <v>16720</v>
      </c>
      <c r="F1159" t="s">
        <v>26</v>
      </c>
      <c r="G1159" t="s">
        <v>13</v>
      </c>
      <c r="H1159" t="s">
        <v>2404</v>
      </c>
      <c r="I1159" s="28">
        <f t="shared" si="17"/>
        <v>2525.875</v>
      </c>
      <c r="J1159">
        <v>404.14</v>
      </c>
      <c r="K1159" s="4" t="s">
        <v>6145</v>
      </c>
    </row>
    <row r="1160" spans="1:11" hidden="1">
      <c r="A1160" t="s">
        <v>3355</v>
      </c>
      <c r="B1160" s="3">
        <v>41845</v>
      </c>
      <c r="C1160" t="s">
        <v>16719</v>
      </c>
      <c r="D1160">
        <v>2</v>
      </c>
      <c r="E1160" t="s">
        <v>16720</v>
      </c>
      <c r="F1160" t="s">
        <v>26</v>
      </c>
      <c r="G1160" t="s">
        <v>13</v>
      </c>
      <c r="H1160" t="s">
        <v>2404</v>
      </c>
      <c r="I1160" s="28">
        <f t="shared" si="17"/>
        <v>-2525.875</v>
      </c>
      <c r="J1160">
        <v>-404.14</v>
      </c>
      <c r="K1160" s="4" t="s">
        <v>6145</v>
      </c>
    </row>
    <row r="1161" spans="1:11" hidden="1">
      <c r="A1161" s="1" t="s">
        <v>3358</v>
      </c>
      <c r="B1161" s="13">
        <v>41845</v>
      </c>
      <c r="C1161" s="1" t="s">
        <v>49</v>
      </c>
      <c r="D1161" s="1">
        <v>2</v>
      </c>
      <c r="E1161" s="1" t="s">
        <v>16721</v>
      </c>
      <c r="F1161" s="1" t="s">
        <v>18</v>
      </c>
      <c r="G1161" s="1" t="s">
        <v>3</v>
      </c>
      <c r="H1161" s="1" t="s">
        <v>13069</v>
      </c>
      <c r="I1161" s="28">
        <f t="shared" si="17"/>
        <v>626.1875</v>
      </c>
      <c r="J1161" s="1">
        <v>100.19</v>
      </c>
      <c r="K1161" s="4" t="s">
        <v>6149</v>
      </c>
    </row>
    <row r="1162" spans="1:11" hidden="1">
      <c r="A1162" t="s">
        <v>3358</v>
      </c>
      <c r="B1162" s="3">
        <v>41845</v>
      </c>
      <c r="C1162" t="s">
        <v>49</v>
      </c>
      <c r="D1162">
        <v>2</v>
      </c>
      <c r="E1162" t="s">
        <v>16721</v>
      </c>
      <c r="F1162" t="s">
        <v>18</v>
      </c>
      <c r="G1162" t="s">
        <v>3</v>
      </c>
      <c r="H1162" t="s">
        <v>13069</v>
      </c>
      <c r="I1162" s="28">
        <f t="shared" ref="I1162:I1225" si="18">J1162*100/16</f>
        <v>626.1875</v>
      </c>
      <c r="J1162">
        <v>100.19</v>
      </c>
      <c r="K1162" s="4" t="s">
        <v>6149</v>
      </c>
    </row>
    <row r="1163" spans="1:11" hidden="1">
      <c r="A1163" t="s">
        <v>3358</v>
      </c>
      <c r="B1163" s="3">
        <v>41845</v>
      </c>
      <c r="C1163" t="s">
        <v>49</v>
      </c>
      <c r="D1163">
        <v>2</v>
      </c>
      <c r="E1163" t="s">
        <v>16721</v>
      </c>
      <c r="F1163" t="s">
        <v>18</v>
      </c>
      <c r="G1163" t="s">
        <v>3</v>
      </c>
      <c r="H1163" t="s">
        <v>13069</v>
      </c>
      <c r="I1163" s="28">
        <f t="shared" si="18"/>
        <v>-626.1875</v>
      </c>
      <c r="J1163">
        <v>-100.19</v>
      </c>
      <c r="K1163" s="4" t="s">
        <v>6149</v>
      </c>
    </row>
    <row r="1164" spans="1:11" hidden="1">
      <c r="A1164" t="s">
        <v>3362</v>
      </c>
      <c r="B1164" s="3">
        <v>41845</v>
      </c>
      <c r="C1164" t="s">
        <v>18084</v>
      </c>
      <c r="D1164">
        <v>2</v>
      </c>
      <c r="E1164" t="s">
        <v>18085</v>
      </c>
      <c r="F1164" t="s">
        <v>26</v>
      </c>
      <c r="G1164" t="s">
        <v>13</v>
      </c>
      <c r="H1164" t="s">
        <v>2165</v>
      </c>
      <c r="I1164" s="28">
        <f t="shared" si="18"/>
        <v>853.43750000000011</v>
      </c>
      <c r="J1164">
        <v>136.55000000000001</v>
      </c>
      <c r="K1164" s="4" t="s">
        <v>6145</v>
      </c>
    </row>
    <row r="1165" spans="1:11" hidden="1">
      <c r="A1165" t="s">
        <v>3426</v>
      </c>
      <c r="B1165" s="3">
        <v>41845</v>
      </c>
      <c r="C1165" t="s">
        <v>18086</v>
      </c>
      <c r="D1165">
        <v>2</v>
      </c>
      <c r="E1165" t="s">
        <v>18087</v>
      </c>
      <c r="F1165" t="s">
        <v>26</v>
      </c>
      <c r="G1165" t="s">
        <v>13</v>
      </c>
      <c r="H1165" t="s">
        <v>3820</v>
      </c>
      <c r="I1165" s="28">
        <f t="shared" si="18"/>
        <v>3433.4375</v>
      </c>
      <c r="J1165">
        <v>549.35</v>
      </c>
      <c r="K1165" s="4" t="s">
        <v>6145</v>
      </c>
    </row>
    <row r="1166" spans="1:11" hidden="1">
      <c r="A1166" t="s">
        <v>3430</v>
      </c>
      <c r="B1166" s="3">
        <v>41845</v>
      </c>
      <c r="C1166" t="s">
        <v>18088</v>
      </c>
      <c r="D1166">
        <v>2</v>
      </c>
      <c r="E1166" t="s">
        <v>18089</v>
      </c>
      <c r="F1166" t="s">
        <v>26</v>
      </c>
      <c r="G1166" t="s">
        <v>13</v>
      </c>
      <c r="H1166" t="s">
        <v>1618</v>
      </c>
      <c r="I1166" s="28">
        <f t="shared" si="18"/>
        <v>2525.125</v>
      </c>
      <c r="J1166">
        <v>404.02</v>
      </c>
      <c r="K1166" s="4" t="s">
        <v>6145</v>
      </c>
    </row>
    <row r="1167" spans="1:11" hidden="1">
      <c r="A1167" t="s">
        <v>6100</v>
      </c>
      <c r="B1167" s="3">
        <v>41845</v>
      </c>
      <c r="C1167" t="s">
        <v>18090</v>
      </c>
      <c r="D1167">
        <v>2</v>
      </c>
      <c r="E1167" t="s">
        <v>18091</v>
      </c>
      <c r="F1167" t="s">
        <v>26</v>
      </c>
      <c r="G1167" t="s">
        <v>13</v>
      </c>
      <c r="H1167" t="s">
        <v>10272</v>
      </c>
      <c r="I1167" s="28">
        <f t="shared" si="18"/>
        <v>1534.5</v>
      </c>
      <c r="J1167">
        <v>245.52</v>
      </c>
      <c r="K1167" s="4" t="s">
        <v>6145</v>
      </c>
    </row>
    <row r="1168" spans="1:11" hidden="1">
      <c r="A1168" t="s">
        <v>3434</v>
      </c>
      <c r="B1168" s="3">
        <v>41846</v>
      </c>
      <c r="C1168" t="s">
        <v>49</v>
      </c>
      <c r="D1168">
        <v>2</v>
      </c>
      <c r="E1168" t="s">
        <v>18092</v>
      </c>
      <c r="F1168" t="s">
        <v>18</v>
      </c>
      <c r="G1168" t="s">
        <v>3</v>
      </c>
      <c r="H1168" t="s">
        <v>88</v>
      </c>
      <c r="I1168" s="28">
        <f t="shared" si="18"/>
        <v>1969.1875</v>
      </c>
      <c r="J1168">
        <v>315.07</v>
      </c>
      <c r="K1168" s="4" t="s">
        <v>6149</v>
      </c>
    </row>
    <row r="1169" spans="1:11" hidden="1">
      <c r="A1169" s="1" t="s">
        <v>1245</v>
      </c>
      <c r="B1169" s="13">
        <v>41846</v>
      </c>
      <c r="C1169" s="1" t="s">
        <v>49</v>
      </c>
      <c r="D1169" s="1">
        <v>2</v>
      </c>
      <c r="E1169" s="1" t="s">
        <v>16722</v>
      </c>
      <c r="F1169" s="1" t="s">
        <v>18</v>
      </c>
      <c r="G1169" s="1" t="s">
        <v>3</v>
      </c>
      <c r="H1169" s="1" t="s">
        <v>88</v>
      </c>
      <c r="I1169" s="28">
        <f t="shared" si="18"/>
        <v>118.37500000000001</v>
      </c>
      <c r="J1169" s="1">
        <v>18.940000000000001</v>
      </c>
      <c r="K1169" s="4" t="s">
        <v>6149</v>
      </c>
    </row>
    <row r="1170" spans="1:11" hidden="1">
      <c r="A1170" t="s">
        <v>1245</v>
      </c>
      <c r="B1170" s="3">
        <v>41846</v>
      </c>
      <c r="C1170" t="s">
        <v>49</v>
      </c>
      <c r="D1170">
        <v>2</v>
      </c>
      <c r="E1170" t="s">
        <v>16722</v>
      </c>
      <c r="F1170" t="s">
        <v>18</v>
      </c>
      <c r="G1170" t="s">
        <v>3</v>
      </c>
      <c r="H1170" t="s">
        <v>88</v>
      </c>
      <c r="I1170" s="28">
        <f t="shared" si="18"/>
        <v>118.37500000000001</v>
      </c>
      <c r="J1170">
        <v>18.940000000000001</v>
      </c>
      <c r="K1170" s="4" t="s">
        <v>6149</v>
      </c>
    </row>
    <row r="1171" spans="1:11" hidden="1">
      <c r="A1171" t="s">
        <v>1245</v>
      </c>
      <c r="B1171" s="3">
        <v>41846</v>
      </c>
      <c r="C1171" t="s">
        <v>49</v>
      </c>
      <c r="D1171">
        <v>2</v>
      </c>
      <c r="E1171" t="s">
        <v>16722</v>
      </c>
      <c r="F1171" t="s">
        <v>18</v>
      </c>
      <c r="G1171" t="s">
        <v>3</v>
      </c>
      <c r="H1171" t="s">
        <v>88</v>
      </c>
      <c r="I1171" s="28">
        <f t="shared" si="18"/>
        <v>-118.37500000000001</v>
      </c>
      <c r="J1171">
        <v>-18.940000000000001</v>
      </c>
      <c r="K1171" s="4" t="s">
        <v>6149</v>
      </c>
    </row>
    <row r="1172" spans="1:11" hidden="1">
      <c r="A1172" s="1" t="s">
        <v>1246</v>
      </c>
      <c r="B1172" s="13">
        <v>41846</v>
      </c>
      <c r="C1172" s="1" t="s">
        <v>49</v>
      </c>
      <c r="D1172" s="1">
        <v>2</v>
      </c>
      <c r="E1172" s="1" t="s">
        <v>16723</v>
      </c>
      <c r="F1172" s="1" t="s">
        <v>18</v>
      </c>
      <c r="G1172" s="1" t="s">
        <v>3</v>
      </c>
      <c r="H1172" s="1" t="s">
        <v>88</v>
      </c>
      <c r="I1172" s="28">
        <f t="shared" si="18"/>
        <v>297.125</v>
      </c>
      <c r="J1172" s="1">
        <v>47.54</v>
      </c>
      <c r="K1172" s="4" t="s">
        <v>6149</v>
      </c>
    </row>
    <row r="1173" spans="1:11" hidden="1">
      <c r="A1173" t="s">
        <v>1246</v>
      </c>
      <c r="B1173" s="3">
        <v>41846</v>
      </c>
      <c r="C1173" t="s">
        <v>49</v>
      </c>
      <c r="D1173">
        <v>2</v>
      </c>
      <c r="E1173" t="s">
        <v>16723</v>
      </c>
      <c r="F1173" t="s">
        <v>18</v>
      </c>
      <c r="G1173" t="s">
        <v>3</v>
      </c>
      <c r="H1173" t="s">
        <v>88</v>
      </c>
      <c r="I1173" s="28">
        <f t="shared" si="18"/>
        <v>297.125</v>
      </c>
      <c r="J1173">
        <v>47.54</v>
      </c>
      <c r="K1173" s="4" t="s">
        <v>6149</v>
      </c>
    </row>
    <row r="1174" spans="1:11" hidden="1">
      <c r="A1174" t="s">
        <v>1246</v>
      </c>
      <c r="B1174" s="3">
        <v>41846</v>
      </c>
      <c r="C1174" t="s">
        <v>49</v>
      </c>
      <c r="D1174">
        <v>2</v>
      </c>
      <c r="E1174" t="s">
        <v>16723</v>
      </c>
      <c r="F1174" t="s">
        <v>18</v>
      </c>
      <c r="G1174" t="s">
        <v>3</v>
      </c>
      <c r="H1174" t="s">
        <v>88</v>
      </c>
      <c r="I1174" s="28">
        <f t="shared" si="18"/>
        <v>-297.125</v>
      </c>
      <c r="J1174">
        <v>-47.54</v>
      </c>
      <c r="K1174" s="4" t="s">
        <v>6149</v>
      </c>
    </row>
    <row r="1175" spans="1:11" hidden="1">
      <c r="A1175" s="1" t="s">
        <v>3438</v>
      </c>
      <c r="B1175" s="13">
        <v>41846</v>
      </c>
      <c r="C1175" s="1" t="s">
        <v>49</v>
      </c>
      <c r="D1175" s="1">
        <v>2</v>
      </c>
      <c r="E1175" s="1" t="s">
        <v>16724</v>
      </c>
      <c r="F1175" s="1" t="s">
        <v>18</v>
      </c>
      <c r="G1175" s="1" t="s">
        <v>3</v>
      </c>
      <c r="H1175" s="1" t="s">
        <v>10704</v>
      </c>
      <c r="I1175" s="28">
        <f t="shared" si="18"/>
        <v>445</v>
      </c>
      <c r="J1175" s="1">
        <v>71.2</v>
      </c>
      <c r="K1175" s="4" t="s">
        <v>6149</v>
      </c>
    </row>
    <row r="1176" spans="1:11" hidden="1">
      <c r="A1176" t="s">
        <v>3438</v>
      </c>
      <c r="B1176" s="3">
        <v>41846</v>
      </c>
      <c r="C1176" t="s">
        <v>49</v>
      </c>
      <c r="D1176">
        <v>2</v>
      </c>
      <c r="E1176" t="s">
        <v>16724</v>
      </c>
      <c r="F1176" t="s">
        <v>18</v>
      </c>
      <c r="G1176" t="s">
        <v>3</v>
      </c>
      <c r="H1176" t="s">
        <v>10704</v>
      </c>
      <c r="I1176" s="28">
        <f t="shared" si="18"/>
        <v>445</v>
      </c>
      <c r="J1176">
        <v>71.2</v>
      </c>
      <c r="K1176" s="4" t="s">
        <v>6149</v>
      </c>
    </row>
    <row r="1177" spans="1:11" hidden="1">
      <c r="A1177" t="s">
        <v>3438</v>
      </c>
      <c r="B1177" s="3">
        <v>41846</v>
      </c>
      <c r="C1177" t="s">
        <v>49</v>
      </c>
      <c r="D1177">
        <v>2</v>
      </c>
      <c r="E1177" t="s">
        <v>16724</v>
      </c>
      <c r="F1177" t="s">
        <v>18</v>
      </c>
      <c r="G1177" t="s">
        <v>3</v>
      </c>
      <c r="H1177" t="s">
        <v>10704</v>
      </c>
      <c r="I1177" s="28">
        <f t="shared" si="18"/>
        <v>-445</v>
      </c>
      <c r="J1177">
        <v>-71.2</v>
      </c>
      <c r="K1177" s="4" t="s">
        <v>6149</v>
      </c>
    </row>
    <row r="1178" spans="1:11" hidden="1">
      <c r="A1178" t="s">
        <v>3441</v>
      </c>
      <c r="B1178" s="3">
        <v>41846</v>
      </c>
      <c r="C1178" t="s">
        <v>18093</v>
      </c>
      <c r="D1178">
        <v>2</v>
      </c>
      <c r="E1178" t="s">
        <v>18094</v>
      </c>
      <c r="F1178" t="s">
        <v>26</v>
      </c>
      <c r="G1178" t="s">
        <v>13</v>
      </c>
      <c r="H1178" t="s">
        <v>7318</v>
      </c>
      <c r="I1178" s="28">
        <f t="shared" si="18"/>
        <v>450</v>
      </c>
      <c r="J1178">
        <v>72</v>
      </c>
      <c r="K1178" s="4" t="s">
        <v>6145</v>
      </c>
    </row>
    <row r="1179" spans="1:11" hidden="1">
      <c r="A1179" t="s">
        <v>4530</v>
      </c>
      <c r="B1179" s="3">
        <v>41846</v>
      </c>
      <c r="C1179" t="s">
        <v>18095</v>
      </c>
      <c r="D1179">
        <v>2</v>
      </c>
      <c r="E1179" t="s">
        <v>18096</v>
      </c>
      <c r="F1179" t="s">
        <v>26</v>
      </c>
      <c r="G1179" t="s">
        <v>13</v>
      </c>
      <c r="H1179" t="s">
        <v>18097</v>
      </c>
      <c r="I1179" s="28">
        <f t="shared" si="18"/>
        <v>172.4375</v>
      </c>
      <c r="J1179">
        <v>27.59</v>
      </c>
      <c r="K1179" s="4" t="s">
        <v>6145</v>
      </c>
    </row>
    <row r="1180" spans="1:11" hidden="1">
      <c r="A1180" t="s">
        <v>3447</v>
      </c>
      <c r="B1180" s="3">
        <v>41846</v>
      </c>
      <c r="C1180" t="s">
        <v>2</v>
      </c>
      <c r="D1180">
        <v>2</v>
      </c>
      <c r="E1180" t="s">
        <v>18098</v>
      </c>
      <c r="F1180" t="s">
        <v>18</v>
      </c>
      <c r="G1180" t="s">
        <v>3</v>
      </c>
      <c r="H1180" t="s">
        <v>18099</v>
      </c>
      <c r="I1180" s="28">
        <f t="shared" si="18"/>
        <v>567.3125</v>
      </c>
      <c r="J1180">
        <v>90.77</v>
      </c>
      <c r="K1180" s="4" t="s">
        <v>6149</v>
      </c>
    </row>
    <row r="1181" spans="1:11" hidden="1">
      <c r="A1181" t="s">
        <v>1251</v>
      </c>
      <c r="B1181" s="3">
        <v>41846</v>
      </c>
      <c r="C1181" t="s">
        <v>18100</v>
      </c>
      <c r="D1181">
        <v>2</v>
      </c>
      <c r="E1181" t="s">
        <v>18101</v>
      </c>
      <c r="F1181" t="s">
        <v>26</v>
      </c>
      <c r="G1181" t="s">
        <v>13</v>
      </c>
      <c r="H1181" t="s">
        <v>7957</v>
      </c>
      <c r="I1181" s="28">
        <f t="shared" si="18"/>
        <v>853.43750000000011</v>
      </c>
      <c r="J1181">
        <v>136.55000000000001</v>
      </c>
      <c r="K1181" s="4" t="s">
        <v>6145</v>
      </c>
    </row>
    <row r="1182" spans="1:11" hidden="1">
      <c r="A1182" t="s">
        <v>3451</v>
      </c>
      <c r="B1182" s="3">
        <v>41846</v>
      </c>
      <c r="C1182" t="s">
        <v>18102</v>
      </c>
      <c r="D1182">
        <v>2</v>
      </c>
      <c r="E1182" t="s">
        <v>18103</v>
      </c>
      <c r="F1182" t="s">
        <v>26</v>
      </c>
      <c r="G1182" t="s">
        <v>13</v>
      </c>
      <c r="H1182" t="s">
        <v>11030</v>
      </c>
      <c r="I1182" s="28">
        <f t="shared" si="18"/>
        <v>6002.1875</v>
      </c>
      <c r="J1182">
        <v>960.35</v>
      </c>
      <c r="K1182" s="4" t="s">
        <v>6145</v>
      </c>
    </row>
    <row r="1183" spans="1:11" hidden="1">
      <c r="A1183" t="s">
        <v>6116</v>
      </c>
      <c r="B1183" s="3">
        <v>41846</v>
      </c>
      <c r="C1183" t="s">
        <v>18104</v>
      </c>
      <c r="D1183">
        <v>2</v>
      </c>
      <c r="E1183" t="s">
        <v>18105</v>
      </c>
      <c r="F1183" t="s">
        <v>26</v>
      </c>
      <c r="G1183" t="s">
        <v>13</v>
      </c>
      <c r="H1183" t="s">
        <v>1614</v>
      </c>
      <c r="I1183" s="28">
        <f t="shared" si="18"/>
        <v>2491.375</v>
      </c>
      <c r="J1183">
        <v>398.62</v>
      </c>
      <c r="K1183" s="4" t="s">
        <v>6145</v>
      </c>
    </row>
    <row r="1184" spans="1:11" hidden="1">
      <c r="A1184" t="s">
        <v>3455</v>
      </c>
      <c r="B1184" s="3">
        <v>41846</v>
      </c>
      <c r="C1184" t="s">
        <v>18106</v>
      </c>
      <c r="D1184">
        <v>2</v>
      </c>
      <c r="E1184" t="s">
        <v>18107</v>
      </c>
      <c r="F1184" t="s">
        <v>26</v>
      </c>
      <c r="G1184" t="s">
        <v>13</v>
      </c>
      <c r="H1184" t="s">
        <v>18108</v>
      </c>
      <c r="I1184" s="28">
        <f t="shared" si="18"/>
        <v>1534.5</v>
      </c>
      <c r="J1184">
        <v>245.52</v>
      </c>
      <c r="K1184" s="4" t="s">
        <v>6145</v>
      </c>
    </row>
    <row r="1185" spans="1:11" hidden="1">
      <c r="A1185" t="s">
        <v>3459</v>
      </c>
      <c r="B1185" s="3">
        <v>41846</v>
      </c>
      <c r="C1185" t="s">
        <v>18109</v>
      </c>
      <c r="D1185">
        <v>2</v>
      </c>
      <c r="E1185" t="s">
        <v>18110</v>
      </c>
      <c r="F1185" t="s">
        <v>26</v>
      </c>
      <c r="G1185" t="s">
        <v>13</v>
      </c>
      <c r="H1185" t="s">
        <v>13484</v>
      </c>
      <c r="I1185" s="28">
        <f t="shared" si="18"/>
        <v>6545.9999999999991</v>
      </c>
      <c r="J1185" s="4">
        <v>1047.3599999999999</v>
      </c>
      <c r="K1185" s="4" t="s">
        <v>6145</v>
      </c>
    </row>
    <row r="1186" spans="1:11" hidden="1">
      <c r="A1186" t="s">
        <v>3463</v>
      </c>
      <c r="B1186" s="3">
        <v>41846</v>
      </c>
      <c r="C1186" t="s">
        <v>18111</v>
      </c>
      <c r="D1186">
        <v>2</v>
      </c>
      <c r="E1186" t="s">
        <v>18112</v>
      </c>
      <c r="F1186" t="s">
        <v>26</v>
      </c>
      <c r="G1186" t="s">
        <v>13</v>
      </c>
      <c r="H1186" t="s">
        <v>18113</v>
      </c>
      <c r="I1186" s="28">
        <f t="shared" si="18"/>
        <v>1098.875</v>
      </c>
      <c r="J1186">
        <v>175.82</v>
      </c>
      <c r="K1186" s="4" t="s">
        <v>6145</v>
      </c>
    </row>
    <row r="1187" spans="1:11" hidden="1">
      <c r="A1187" t="s">
        <v>3465</v>
      </c>
      <c r="B1187" s="3">
        <v>41846</v>
      </c>
      <c r="C1187" t="s">
        <v>18114</v>
      </c>
      <c r="D1187">
        <v>2</v>
      </c>
      <c r="E1187" t="s">
        <v>18115</v>
      </c>
      <c r="F1187" t="s">
        <v>26</v>
      </c>
      <c r="G1187" t="s">
        <v>13</v>
      </c>
      <c r="H1187" t="s">
        <v>18116</v>
      </c>
      <c r="I1187" s="28">
        <f t="shared" si="18"/>
        <v>853.43750000000011</v>
      </c>
      <c r="J1187">
        <v>136.55000000000001</v>
      </c>
      <c r="K1187" s="4" t="s">
        <v>6145</v>
      </c>
    </row>
    <row r="1188" spans="1:11" hidden="1">
      <c r="A1188" t="s">
        <v>3469</v>
      </c>
      <c r="B1188" s="3">
        <v>41846</v>
      </c>
      <c r="C1188" t="s">
        <v>2</v>
      </c>
      <c r="D1188">
        <v>2</v>
      </c>
      <c r="E1188" t="s">
        <v>18117</v>
      </c>
      <c r="F1188" t="s">
        <v>18</v>
      </c>
      <c r="G1188" t="s">
        <v>3</v>
      </c>
      <c r="H1188" t="s">
        <v>18118</v>
      </c>
      <c r="I1188" s="28">
        <f t="shared" si="18"/>
        <v>344.8125</v>
      </c>
      <c r="J1188">
        <v>55.17</v>
      </c>
      <c r="K1188" s="4" t="s">
        <v>6149</v>
      </c>
    </row>
    <row r="1189" spans="1:11" hidden="1">
      <c r="A1189" t="s">
        <v>6129</v>
      </c>
      <c r="B1189" s="3">
        <v>41846</v>
      </c>
      <c r="C1189" t="s">
        <v>18119</v>
      </c>
      <c r="D1189">
        <v>2</v>
      </c>
      <c r="E1189" t="s">
        <v>18120</v>
      </c>
      <c r="F1189" t="s">
        <v>26</v>
      </c>
      <c r="G1189" t="s">
        <v>13</v>
      </c>
      <c r="H1189" t="s">
        <v>11041</v>
      </c>
      <c r="I1189" s="28">
        <f t="shared" si="18"/>
        <v>1327.5625</v>
      </c>
      <c r="J1189">
        <v>212.41</v>
      </c>
      <c r="K1189" s="4" t="s">
        <v>6145</v>
      </c>
    </row>
    <row r="1190" spans="1:11" hidden="1">
      <c r="A1190" t="s">
        <v>3472</v>
      </c>
      <c r="B1190" s="3">
        <v>41846</v>
      </c>
      <c r="C1190" t="s">
        <v>18121</v>
      </c>
      <c r="D1190">
        <v>2</v>
      </c>
      <c r="E1190" t="s">
        <v>18122</v>
      </c>
      <c r="F1190" t="s">
        <v>26</v>
      </c>
      <c r="G1190" t="s">
        <v>13</v>
      </c>
      <c r="H1190" t="s">
        <v>4947</v>
      </c>
      <c r="I1190" s="28">
        <f t="shared" si="18"/>
        <v>2525.875</v>
      </c>
      <c r="J1190">
        <v>404.14</v>
      </c>
      <c r="K1190" s="4" t="s">
        <v>6145</v>
      </c>
    </row>
    <row r="1191" spans="1:11" hidden="1">
      <c r="A1191" t="s">
        <v>3475</v>
      </c>
      <c r="B1191" s="3">
        <v>41846</v>
      </c>
      <c r="C1191" t="s">
        <v>18123</v>
      </c>
      <c r="D1191">
        <v>2</v>
      </c>
      <c r="E1191" t="s">
        <v>18124</v>
      </c>
      <c r="F1191" t="s">
        <v>26</v>
      </c>
      <c r="G1191" t="s">
        <v>13</v>
      </c>
      <c r="H1191" t="s">
        <v>3485</v>
      </c>
      <c r="I1191" s="28">
        <f t="shared" si="18"/>
        <v>1534.5</v>
      </c>
      <c r="J1191">
        <v>245.52</v>
      </c>
      <c r="K1191" s="4" t="s">
        <v>6145</v>
      </c>
    </row>
    <row r="1192" spans="1:11" hidden="1">
      <c r="A1192" t="s">
        <v>1261</v>
      </c>
      <c r="B1192" s="3">
        <v>41846</v>
      </c>
      <c r="C1192" t="s">
        <v>18125</v>
      </c>
      <c r="D1192">
        <v>2</v>
      </c>
      <c r="E1192" t="s">
        <v>18126</v>
      </c>
      <c r="F1192" t="s">
        <v>26</v>
      </c>
      <c r="G1192" t="s">
        <v>13</v>
      </c>
      <c r="H1192" t="s">
        <v>3078</v>
      </c>
      <c r="I1192" s="28">
        <f t="shared" si="18"/>
        <v>2525.875</v>
      </c>
      <c r="J1192">
        <v>404.14</v>
      </c>
      <c r="K1192" s="4" t="s">
        <v>6145</v>
      </c>
    </row>
    <row r="1193" spans="1:11" hidden="1">
      <c r="A1193" t="s">
        <v>1262</v>
      </c>
      <c r="B1193" s="3">
        <v>41848</v>
      </c>
      <c r="C1193" t="s">
        <v>2</v>
      </c>
      <c r="D1193">
        <v>2</v>
      </c>
      <c r="E1193" t="s">
        <v>18127</v>
      </c>
      <c r="F1193" t="s">
        <v>18</v>
      </c>
      <c r="G1193" t="s">
        <v>3</v>
      </c>
      <c r="H1193" t="s">
        <v>12518</v>
      </c>
      <c r="I1193" s="28">
        <f t="shared" si="18"/>
        <v>66.875</v>
      </c>
      <c r="J1193">
        <v>10.7</v>
      </c>
      <c r="K1193" s="4" t="s">
        <v>6149</v>
      </c>
    </row>
    <row r="1194" spans="1:11" hidden="1">
      <c r="A1194" t="s">
        <v>3479</v>
      </c>
      <c r="B1194" s="3">
        <v>41848</v>
      </c>
      <c r="C1194" t="s">
        <v>49</v>
      </c>
      <c r="D1194">
        <v>2</v>
      </c>
      <c r="E1194" t="s">
        <v>18128</v>
      </c>
      <c r="F1194" t="s">
        <v>18</v>
      </c>
      <c r="G1194" t="s">
        <v>3</v>
      </c>
      <c r="H1194" t="s">
        <v>3772</v>
      </c>
      <c r="I1194" s="28">
        <f t="shared" si="18"/>
        <v>2257.6875</v>
      </c>
      <c r="J1194">
        <v>361.23</v>
      </c>
      <c r="K1194" s="4" t="s">
        <v>6149</v>
      </c>
    </row>
    <row r="1195" spans="1:11" hidden="1">
      <c r="A1195" s="1" t="s">
        <v>1264</v>
      </c>
      <c r="B1195" s="13">
        <v>41848</v>
      </c>
      <c r="C1195" s="1" t="s">
        <v>49</v>
      </c>
      <c r="D1195" s="1">
        <v>2</v>
      </c>
      <c r="E1195" s="1" t="s">
        <v>16725</v>
      </c>
      <c r="F1195" s="1" t="s">
        <v>18</v>
      </c>
      <c r="G1195" s="1" t="s">
        <v>3</v>
      </c>
      <c r="H1195" s="1" t="s">
        <v>16726</v>
      </c>
      <c r="I1195" s="28">
        <f t="shared" si="18"/>
        <v>1525</v>
      </c>
      <c r="J1195" s="1">
        <v>244</v>
      </c>
      <c r="K1195" s="4" t="s">
        <v>6149</v>
      </c>
    </row>
    <row r="1196" spans="1:11" hidden="1">
      <c r="A1196" t="s">
        <v>1264</v>
      </c>
      <c r="B1196" s="3">
        <v>41848</v>
      </c>
      <c r="C1196" t="s">
        <v>49</v>
      </c>
      <c r="D1196">
        <v>2</v>
      </c>
      <c r="E1196" t="s">
        <v>16725</v>
      </c>
      <c r="F1196" t="s">
        <v>18</v>
      </c>
      <c r="G1196" t="s">
        <v>3</v>
      </c>
      <c r="H1196" t="s">
        <v>16726</v>
      </c>
      <c r="I1196" s="28">
        <f t="shared" si="18"/>
        <v>1525</v>
      </c>
      <c r="J1196">
        <v>244</v>
      </c>
      <c r="K1196" s="4" t="s">
        <v>6149</v>
      </c>
    </row>
    <row r="1197" spans="1:11" hidden="1">
      <c r="A1197" t="s">
        <v>1264</v>
      </c>
      <c r="B1197" s="3">
        <v>41848</v>
      </c>
      <c r="C1197" t="s">
        <v>49</v>
      </c>
      <c r="D1197">
        <v>2</v>
      </c>
      <c r="E1197" t="s">
        <v>16725</v>
      </c>
      <c r="F1197" t="s">
        <v>18</v>
      </c>
      <c r="G1197" t="s">
        <v>3</v>
      </c>
      <c r="H1197" t="s">
        <v>16726</v>
      </c>
      <c r="I1197" s="28">
        <f t="shared" si="18"/>
        <v>-1525</v>
      </c>
      <c r="J1197">
        <v>-244</v>
      </c>
      <c r="K1197" s="4" t="s">
        <v>6149</v>
      </c>
    </row>
    <row r="1198" spans="1:11" hidden="1">
      <c r="A1198" t="s">
        <v>3483</v>
      </c>
      <c r="B1198" s="3">
        <v>41848</v>
      </c>
      <c r="C1198" t="s">
        <v>652</v>
      </c>
      <c r="D1198">
        <v>2</v>
      </c>
      <c r="E1198" t="s">
        <v>18129</v>
      </c>
      <c r="F1198" t="s">
        <v>18</v>
      </c>
      <c r="G1198" t="s">
        <v>3</v>
      </c>
      <c r="H1198" t="s">
        <v>5092</v>
      </c>
      <c r="I1198" s="28">
        <f t="shared" si="18"/>
        <v>532.1875</v>
      </c>
      <c r="J1198">
        <v>85.15</v>
      </c>
      <c r="K1198" s="4" t="s">
        <v>6149</v>
      </c>
    </row>
    <row r="1199" spans="1:11" hidden="1">
      <c r="A1199" t="s">
        <v>3486</v>
      </c>
      <c r="B1199" s="3">
        <v>41848</v>
      </c>
      <c r="C1199" t="s">
        <v>18130</v>
      </c>
      <c r="D1199">
        <v>2</v>
      </c>
      <c r="E1199" t="s">
        <v>18131</v>
      </c>
      <c r="F1199" t="s">
        <v>26</v>
      </c>
      <c r="G1199" t="s">
        <v>13</v>
      </c>
      <c r="H1199" t="s">
        <v>2663</v>
      </c>
      <c r="I1199" s="28">
        <f t="shared" si="18"/>
        <v>853.43750000000011</v>
      </c>
      <c r="J1199">
        <v>136.55000000000001</v>
      </c>
      <c r="K1199" s="4" t="s">
        <v>6145</v>
      </c>
    </row>
    <row r="1200" spans="1:11" hidden="1">
      <c r="A1200" t="s">
        <v>3490</v>
      </c>
      <c r="B1200" s="3">
        <v>41848</v>
      </c>
      <c r="C1200" t="s">
        <v>18132</v>
      </c>
      <c r="D1200">
        <v>2</v>
      </c>
      <c r="E1200" t="s">
        <v>18133</v>
      </c>
      <c r="F1200" t="s">
        <v>26</v>
      </c>
      <c r="G1200" t="s">
        <v>13</v>
      </c>
      <c r="H1200" t="s">
        <v>4661</v>
      </c>
      <c r="I1200" s="28">
        <f t="shared" si="18"/>
        <v>853.43750000000011</v>
      </c>
      <c r="J1200">
        <v>136.55000000000001</v>
      </c>
      <c r="K1200" s="4" t="s">
        <v>6145</v>
      </c>
    </row>
    <row r="1201" spans="1:11" hidden="1">
      <c r="A1201" t="s">
        <v>3494</v>
      </c>
      <c r="B1201" s="3">
        <v>41848</v>
      </c>
      <c r="C1201" t="s">
        <v>652</v>
      </c>
      <c r="D1201">
        <v>2</v>
      </c>
      <c r="E1201" t="s">
        <v>18134</v>
      </c>
      <c r="F1201" t="s">
        <v>18</v>
      </c>
      <c r="G1201" t="s">
        <v>3</v>
      </c>
      <c r="H1201" t="s">
        <v>88</v>
      </c>
      <c r="I1201" s="28">
        <f t="shared" si="18"/>
        <v>111.1875</v>
      </c>
      <c r="J1201">
        <v>17.79</v>
      </c>
      <c r="K1201" s="4" t="s">
        <v>6149</v>
      </c>
    </row>
    <row r="1202" spans="1:11" hidden="1">
      <c r="A1202" t="s">
        <v>3498</v>
      </c>
      <c r="B1202" s="3">
        <v>41848</v>
      </c>
      <c r="C1202" t="s">
        <v>652</v>
      </c>
      <c r="D1202">
        <v>2</v>
      </c>
      <c r="E1202" t="s">
        <v>18135</v>
      </c>
      <c r="F1202" t="s">
        <v>18</v>
      </c>
      <c r="G1202" t="s">
        <v>3</v>
      </c>
      <c r="H1202" t="s">
        <v>88</v>
      </c>
      <c r="I1202" s="28">
        <f t="shared" si="18"/>
        <v>709.8125</v>
      </c>
      <c r="J1202">
        <v>113.57</v>
      </c>
      <c r="K1202" s="4" t="s">
        <v>6149</v>
      </c>
    </row>
    <row r="1203" spans="1:11" hidden="1">
      <c r="A1203" t="s">
        <v>3502</v>
      </c>
      <c r="B1203" s="3">
        <v>41848</v>
      </c>
      <c r="C1203" t="s">
        <v>18136</v>
      </c>
      <c r="D1203">
        <v>2</v>
      </c>
      <c r="E1203" t="s">
        <v>18137</v>
      </c>
      <c r="F1203" t="s">
        <v>26</v>
      </c>
      <c r="G1203" t="s">
        <v>13</v>
      </c>
      <c r="H1203" t="s">
        <v>18138</v>
      </c>
      <c r="I1203" s="28">
        <f t="shared" si="18"/>
        <v>853.43750000000011</v>
      </c>
      <c r="J1203">
        <v>136.55000000000001</v>
      </c>
      <c r="K1203" s="4" t="s">
        <v>6145</v>
      </c>
    </row>
    <row r="1204" spans="1:11" hidden="1">
      <c r="A1204" t="s">
        <v>3505</v>
      </c>
      <c r="B1204" s="3">
        <v>41848</v>
      </c>
      <c r="C1204" t="s">
        <v>652</v>
      </c>
      <c r="D1204">
        <v>2</v>
      </c>
      <c r="E1204" t="s">
        <v>18139</v>
      </c>
      <c r="F1204" t="s">
        <v>18</v>
      </c>
      <c r="G1204" t="s">
        <v>3</v>
      </c>
      <c r="H1204" t="s">
        <v>8243</v>
      </c>
      <c r="I1204" s="28">
        <f t="shared" si="18"/>
        <v>602.5625</v>
      </c>
      <c r="J1204">
        <v>96.41</v>
      </c>
      <c r="K1204" s="4" t="s">
        <v>6149</v>
      </c>
    </row>
    <row r="1205" spans="1:11" hidden="1">
      <c r="A1205" t="s">
        <v>3509</v>
      </c>
      <c r="B1205" s="3">
        <v>41848</v>
      </c>
      <c r="C1205" t="s">
        <v>652</v>
      </c>
      <c r="D1205">
        <v>2</v>
      </c>
      <c r="E1205" t="s">
        <v>18140</v>
      </c>
      <c r="F1205" t="s">
        <v>18</v>
      </c>
      <c r="G1205" t="s">
        <v>3</v>
      </c>
      <c r="H1205" t="s">
        <v>88</v>
      </c>
      <c r="I1205" s="28">
        <f t="shared" si="18"/>
        <v>611.3125</v>
      </c>
      <c r="J1205">
        <v>97.81</v>
      </c>
      <c r="K1205" s="4" t="s">
        <v>6149</v>
      </c>
    </row>
    <row r="1206" spans="1:11" hidden="1">
      <c r="A1206" t="s">
        <v>3513</v>
      </c>
      <c r="B1206" s="3">
        <v>41848</v>
      </c>
      <c r="C1206" t="s">
        <v>18141</v>
      </c>
      <c r="D1206">
        <v>2</v>
      </c>
      <c r="E1206" t="s">
        <v>18142</v>
      </c>
      <c r="F1206" t="s">
        <v>26</v>
      </c>
      <c r="G1206" t="s">
        <v>13</v>
      </c>
      <c r="H1206" t="s">
        <v>7669</v>
      </c>
      <c r="I1206" s="28">
        <f t="shared" si="18"/>
        <v>1534.5</v>
      </c>
      <c r="J1206">
        <v>245.52</v>
      </c>
      <c r="K1206" s="4" t="s">
        <v>6145</v>
      </c>
    </row>
    <row r="1207" spans="1:11" hidden="1">
      <c r="A1207" t="s">
        <v>3517</v>
      </c>
      <c r="B1207" s="3">
        <v>41848</v>
      </c>
      <c r="C1207" t="s">
        <v>18143</v>
      </c>
      <c r="D1207">
        <v>2</v>
      </c>
      <c r="E1207" t="s">
        <v>18144</v>
      </c>
      <c r="F1207" t="s">
        <v>26</v>
      </c>
      <c r="G1207" t="s">
        <v>13</v>
      </c>
      <c r="H1207" t="s">
        <v>2655</v>
      </c>
      <c r="I1207" s="28">
        <f t="shared" si="18"/>
        <v>853.43750000000011</v>
      </c>
      <c r="J1207">
        <v>136.55000000000001</v>
      </c>
      <c r="K1207" s="4" t="s">
        <v>6145</v>
      </c>
    </row>
    <row r="1208" spans="1:11" hidden="1">
      <c r="A1208" t="s">
        <v>3525</v>
      </c>
      <c r="B1208" s="3">
        <v>41848</v>
      </c>
      <c r="C1208" t="s">
        <v>18145</v>
      </c>
      <c r="D1208">
        <v>2</v>
      </c>
      <c r="E1208" t="s">
        <v>18146</v>
      </c>
      <c r="F1208" t="s">
        <v>26</v>
      </c>
      <c r="G1208" t="s">
        <v>13</v>
      </c>
      <c r="H1208" t="s">
        <v>18147</v>
      </c>
      <c r="I1208" s="28">
        <f t="shared" si="18"/>
        <v>2525.875</v>
      </c>
      <c r="J1208">
        <v>404.14</v>
      </c>
      <c r="K1208" s="4" t="s">
        <v>6145</v>
      </c>
    </row>
    <row r="1209" spans="1:11" hidden="1">
      <c r="A1209" t="s">
        <v>1267</v>
      </c>
      <c r="B1209" s="3">
        <v>41848</v>
      </c>
      <c r="C1209" t="s">
        <v>18148</v>
      </c>
      <c r="D1209">
        <v>2</v>
      </c>
      <c r="E1209" t="s">
        <v>18149</v>
      </c>
      <c r="F1209" t="s">
        <v>26</v>
      </c>
      <c r="G1209" t="s">
        <v>13</v>
      </c>
      <c r="H1209" t="s">
        <v>11167</v>
      </c>
      <c r="I1209" s="28">
        <f t="shared" si="18"/>
        <v>853.43750000000011</v>
      </c>
      <c r="J1209">
        <v>136.55000000000001</v>
      </c>
      <c r="K1209" s="4" t="s">
        <v>6145</v>
      </c>
    </row>
    <row r="1210" spans="1:11" hidden="1">
      <c r="A1210" s="1" t="s">
        <v>1268</v>
      </c>
      <c r="B1210" s="13">
        <v>41848</v>
      </c>
      <c r="C1210" s="1" t="s">
        <v>16</v>
      </c>
      <c r="D1210" s="1">
        <v>2</v>
      </c>
      <c r="E1210" s="1" t="s">
        <v>16727</v>
      </c>
      <c r="F1210" s="1" t="s">
        <v>18</v>
      </c>
      <c r="G1210" s="1" t="s">
        <v>3</v>
      </c>
      <c r="H1210" s="1" t="s">
        <v>88</v>
      </c>
      <c r="I1210" s="28">
        <f t="shared" si="18"/>
        <v>344.8125</v>
      </c>
      <c r="J1210" s="1">
        <v>55.17</v>
      </c>
      <c r="K1210" s="4" t="s">
        <v>6149</v>
      </c>
    </row>
    <row r="1211" spans="1:11" hidden="1">
      <c r="A1211" t="s">
        <v>1268</v>
      </c>
      <c r="B1211" s="3">
        <v>41848</v>
      </c>
      <c r="C1211" t="s">
        <v>16</v>
      </c>
      <c r="D1211">
        <v>2</v>
      </c>
      <c r="E1211" t="s">
        <v>16727</v>
      </c>
      <c r="F1211" t="s">
        <v>18</v>
      </c>
      <c r="G1211" t="s">
        <v>3</v>
      </c>
      <c r="H1211" t="s">
        <v>88</v>
      </c>
      <c r="I1211" s="28">
        <f t="shared" si="18"/>
        <v>506.75</v>
      </c>
      <c r="J1211">
        <v>81.08</v>
      </c>
      <c r="K1211" s="4" t="s">
        <v>6149</v>
      </c>
    </row>
    <row r="1212" spans="1:11" hidden="1">
      <c r="A1212" t="s">
        <v>1268</v>
      </c>
      <c r="B1212" s="3">
        <v>41848</v>
      </c>
      <c r="C1212" t="s">
        <v>16</v>
      </c>
      <c r="D1212">
        <v>2</v>
      </c>
      <c r="E1212" t="s">
        <v>16727</v>
      </c>
      <c r="F1212" t="s">
        <v>18</v>
      </c>
      <c r="G1212" t="s">
        <v>3</v>
      </c>
      <c r="H1212" t="s">
        <v>88</v>
      </c>
      <c r="I1212" s="28">
        <f t="shared" si="18"/>
        <v>-344.8125</v>
      </c>
      <c r="J1212">
        <v>-55.17</v>
      </c>
      <c r="K1212" s="4" t="s">
        <v>6149</v>
      </c>
    </row>
    <row r="1213" spans="1:11" hidden="1">
      <c r="A1213" t="s">
        <v>8690</v>
      </c>
      <c r="B1213" s="3">
        <v>41848</v>
      </c>
      <c r="C1213" t="s">
        <v>18150</v>
      </c>
      <c r="D1213">
        <v>2</v>
      </c>
      <c r="E1213" t="s">
        <v>18151</v>
      </c>
      <c r="F1213" t="s">
        <v>26</v>
      </c>
      <c r="G1213" t="s">
        <v>13</v>
      </c>
      <c r="H1213" t="s">
        <v>5596</v>
      </c>
      <c r="I1213" s="28">
        <f t="shared" si="18"/>
        <v>1534.5</v>
      </c>
      <c r="J1213">
        <v>245.52</v>
      </c>
      <c r="K1213" s="4" t="s">
        <v>6145</v>
      </c>
    </row>
    <row r="1214" spans="1:11" hidden="1">
      <c r="A1214" t="s">
        <v>1269</v>
      </c>
      <c r="B1214" s="3">
        <v>41848</v>
      </c>
      <c r="C1214" t="s">
        <v>18152</v>
      </c>
      <c r="D1214">
        <v>2</v>
      </c>
      <c r="E1214" t="s">
        <v>18153</v>
      </c>
      <c r="F1214" t="s">
        <v>26</v>
      </c>
      <c r="G1214" t="s">
        <v>13</v>
      </c>
      <c r="H1214" t="s">
        <v>18154</v>
      </c>
      <c r="I1214" s="28">
        <f t="shared" si="18"/>
        <v>2491.375</v>
      </c>
      <c r="J1214">
        <v>398.62</v>
      </c>
      <c r="K1214" s="4" t="s">
        <v>6145</v>
      </c>
    </row>
    <row r="1215" spans="1:11" hidden="1">
      <c r="A1215" t="s">
        <v>1273</v>
      </c>
      <c r="B1215" s="3">
        <v>41848</v>
      </c>
      <c r="C1215" t="s">
        <v>18155</v>
      </c>
      <c r="D1215">
        <v>2</v>
      </c>
      <c r="E1215" t="s">
        <v>18156</v>
      </c>
      <c r="F1215" t="s">
        <v>26</v>
      </c>
      <c r="G1215" t="s">
        <v>13</v>
      </c>
      <c r="H1215" t="s">
        <v>16026</v>
      </c>
      <c r="I1215" s="28">
        <f t="shared" si="18"/>
        <v>517.25</v>
      </c>
      <c r="J1215">
        <v>82.76</v>
      </c>
      <c r="K1215" s="4" t="s">
        <v>6145</v>
      </c>
    </row>
    <row r="1216" spans="1:11" hidden="1">
      <c r="A1216" t="s">
        <v>1275</v>
      </c>
      <c r="B1216" s="3">
        <v>41848</v>
      </c>
      <c r="C1216" t="s">
        <v>18157</v>
      </c>
      <c r="D1216">
        <v>2</v>
      </c>
      <c r="E1216" t="s">
        <v>18158</v>
      </c>
      <c r="F1216" t="s">
        <v>26</v>
      </c>
      <c r="G1216" t="s">
        <v>13</v>
      </c>
      <c r="H1216" t="s">
        <v>18159</v>
      </c>
      <c r="I1216" s="28">
        <f t="shared" si="18"/>
        <v>1534.5</v>
      </c>
      <c r="J1216">
        <v>245.52</v>
      </c>
      <c r="K1216" s="4" t="s">
        <v>6145</v>
      </c>
    </row>
    <row r="1217" spans="1:11" hidden="1">
      <c r="A1217" t="s">
        <v>1277</v>
      </c>
      <c r="B1217" s="3">
        <v>41848</v>
      </c>
      <c r="C1217" t="s">
        <v>2</v>
      </c>
      <c r="D1217">
        <v>2</v>
      </c>
      <c r="E1217" t="s">
        <v>18160</v>
      </c>
      <c r="F1217" t="s">
        <v>18</v>
      </c>
      <c r="G1217" t="s">
        <v>3</v>
      </c>
      <c r="H1217" t="s">
        <v>18159</v>
      </c>
      <c r="I1217" s="28">
        <f t="shared" si="18"/>
        <v>129.3125</v>
      </c>
      <c r="J1217">
        <v>20.69</v>
      </c>
      <c r="K1217" s="4" t="s">
        <v>6149</v>
      </c>
    </row>
    <row r="1218" spans="1:11" hidden="1">
      <c r="A1218" t="s">
        <v>1278</v>
      </c>
      <c r="B1218" s="3">
        <v>41848</v>
      </c>
      <c r="C1218" t="s">
        <v>18161</v>
      </c>
      <c r="D1218">
        <v>2</v>
      </c>
      <c r="E1218" t="s">
        <v>18162</v>
      </c>
      <c r="F1218" t="s">
        <v>26</v>
      </c>
      <c r="G1218" t="s">
        <v>13</v>
      </c>
      <c r="H1218" t="s">
        <v>8326</v>
      </c>
      <c r="I1218" s="28">
        <f t="shared" si="18"/>
        <v>853.43750000000011</v>
      </c>
      <c r="J1218">
        <v>136.55000000000001</v>
      </c>
      <c r="K1218" s="4" t="s">
        <v>6145</v>
      </c>
    </row>
    <row r="1219" spans="1:11" hidden="1">
      <c r="A1219" t="s">
        <v>1280</v>
      </c>
      <c r="B1219" s="3">
        <v>41848</v>
      </c>
      <c r="C1219" t="s">
        <v>18163</v>
      </c>
      <c r="D1219">
        <v>2</v>
      </c>
      <c r="E1219" t="s">
        <v>18164</v>
      </c>
      <c r="F1219" t="s">
        <v>26</v>
      </c>
      <c r="G1219" t="s">
        <v>13</v>
      </c>
      <c r="H1219" t="s">
        <v>18165</v>
      </c>
      <c r="I1219" s="28">
        <f t="shared" si="18"/>
        <v>1695.3125</v>
      </c>
      <c r="J1219">
        <v>271.25</v>
      </c>
      <c r="K1219" s="4" t="s">
        <v>6145</v>
      </c>
    </row>
    <row r="1220" spans="1:11" hidden="1">
      <c r="A1220" t="s">
        <v>8692</v>
      </c>
      <c r="B1220" s="3">
        <v>41848</v>
      </c>
      <c r="C1220" t="s">
        <v>17090</v>
      </c>
      <c r="D1220">
        <v>2</v>
      </c>
      <c r="E1220" t="s">
        <v>18166</v>
      </c>
      <c r="F1220" t="s">
        <v>26</v>
      </c>
      <c r="G1220" t="s">
        <v>13</v>
      </c>
      <c r="H1220" t="s">
        <v>9732</v>
      </c>
      <c r="I1220" s="28">
        <f t="shared" si="18"/>
        <v>14869.125</v>
      </c>
      <c r="J1220" s="4">
        <v>2379.06</v>
      </c>
      <c r="K1220" s="4" t="s">
        <v>6145</v>
      </c>
    </row>
    <row r="1221" spans="1:11" hidden="1">
      <c r="A1221" s="1" t="s">
        <v>8693</v>
      </c>
      <c r="B1221" s="13">
        <v>41849</v>
      </c>
      <c r="C1221" s="1" t="s">
        <v>16</v>
      </c>
      <c r="D1221" s="1">
        <v>2</v>
      </c>
      <c r="E1221" s="1" t="s">
        <v>16728</v>
      </c>
      <c r="F1221" s="1" t="s">
        <v>18</v>
      </c>
      <c r="G1221" s="1" t="s">
        <v>0</v>
      </c>
      <c r="H1221" s="1" t="s">
        <v>3616</v>
      </c>
      <c r="I1221" s="28">
        <f t="shared" si="18"/>
        <v>11341.4375</v>
      </c>
      <c r="J1221" s="14">
        <v>1814.63</v>
      </c>
      <c r="K1221" s="4" t="s">
        <v>6149</v>
      </c>
    </row>
    <row r="1222" spans="1:11" hidden="1">
      <c r="A1222" t="s">
        <v>8693</v>
      </c>
      <c r="B1222" s="3">
        <v>41849</v>
      </c>
      <c r="C1222" t="s">
        <v>16</v>
      </c>
      <c r="D1222">
        <v>2</v>
      </c>
      <c r="E1222" t="s">
        <v>16728</v>
      </c>
      <c r="F1222" t="s">
        <v>18</v>
      </c>
      <c r="G1222" t="s">
        <v>0</v>
      </c>
      <c r="H1222" t="s">
        <v>3616</v>
      </c>
      <c r="I1222" s="28">
        <f t="shared" si="18"/>
        <v>11341.4375</v>
      </c>
      <c r="J1222" s="4">
        <v>1814.63</v>
      </c>
      <c r="K1222" s="4" t="s">
        <v>6149</v>
      </c>
    </row>
    <row r="1223" spans="1:11" hidden="1">
      <c r="A1223" t="s">
        <v>8693</v>
      </c>
      <c r="B1223" s="3">
        <v>41849</v>
      </c>
      <c r="C1223" t="s">
        <v>16</v>
      </c>
      <c r="D1223">
        <v>2</v>
      </c>
      <c r="E1223" t="s">
        <v>16728</v>
      </c>
      <c r="F1223" t="s">
        <v>18</v>
      </c>
      <c r="G1223" t="s">
        <v>0</v>
      </c>
      <c r="H1223" t="s">
        <v>3616</v>
      </c>
      <c r="I1223" s="28">
        <f t="shared" si="18"/>
        <v>-11341.4375</v>
      </c>
      <c r="J1223" s="4">
        <v>-1814.63</v>
      </c>
      <c r="K1223" s="4" t="s">
        <v>6149</v>
      </c>
    </row>
    <row r="1224" spans="1:11" hidden="1">
      <c r="A1224" s="1" t="s">
        <v>8696</v>
      </c>
      <c r="B1224" s="13">
        <v>41849</v>
      </c>
      <c r="C1224" s="1" t="s">
        <v>16</v>
      </c>
      <c r="D1224" s="1">
        <v>2</v>
      </c>
      <c r="E1224" s="1" t="s">
        <v>16729</v>
      </c>
      <c r="F1224" s="1" t="s">
        <v>18</v>
      </c>
      <c r="G1224" s="1" t="s">
        <v>0</v>
      </c>
      <c r="H1224" s="1" t="s">
        <v>3616</v>
      </c>
      <c r="I1224" s="28">
        <f t="shared" si="18"/>
        <v>11341.4375</v>
      </c>
      <c r="J1224" s="14">
        <v>1814.63</v>
      </c>
      <c r="K1224" s="4" t="s">
        <v>6149</v>
      </c>
    </row>
    <row r="1225" spans="1:11" hidden="1">
      <c r="A1225" t="s">
        <v>8696</v>
      </c>
      <c r="B1225" s="3">
        <v>41849</v>
      </c>
      <c r="C1225" t="s">
        <v>16</v>
      </c>
      <c r="D1225">
        <v>2</v>
      </c>
      <c r="E1225" t="s">
        <v>16729</v>
      </c>
      <c r="F1225" t="s">
        <v>18</v>
      </c>
      <c r="G1225" t="s">
        <v>0</v>
      </c>
      <c r="H1225" t="s">
        <v>3616</v>
      </c>
      <c r="I1225" s="28">
        <f t="shared" si="18"/>
        <v>11341.4375</v>
      </c>
      <c r="J1225" s="4">
        <v>1814.63</v>
      </c>
      <c r="K1225" s="4" t="s">
        <v>6149</v>
      </c>
    </row>
    <row r="1226" spans="1:11" hidden="1">
      <c r="A1226" t="s">
        <v>8696</v>
      </c>
      <c r="B1226" s="3">
        <v>41849</v>
      </c>
      <c r="C1226" t="s">
        <v>16</v>
      </c>
      <c r="D1226">
        <v>2</v>
      </c>
      <c r="E1226" t="s">
        <v>16729</v>
      </c>
      <c r="F1226" t="s">
        <v>18</v>
      </c>
      <c r="G1226" t="s">
        <v>0</v>
      </c>
      <c r="H1226" t="s">
        <v>3616</v>
      </c>
      <c r="I1226" s="28">
        <f t="shared" ref="I1226:I1289" si="19">J1226*100/16</f>
        <v>-11341.4375</v>
      </c>
      <c r="J1226" s="4">
        <v>-1814.63</v>
      </c>
      <c r="K1226" s="4" t="s">
        <v>6149</v>
      </c>
    </row>
    <row r="1227" spans="1:11" hidden="1">
      <c r="A1227" s="1" t="s">
        <v>8697</v>
      </c>
      <c r="B1227" s="13">
        <v>41849</v>
      </c>
      <c r="C1227" s="1" t="s">
        <v>16</v>
      </c>
      <c r="D1227" s="1">
        <v>2</v>
      </c>
      <c r="E1227" s="1" t="s">
        <v>16730</v>
      </c>
      <c r="F1227" s="1" t="s">
        <v>18</v>
      </c>
      <c r="G1227" s="1" t="s">
        <v>3</v>
      </c>
      <c r="H1227" s="1" t="s">
        <v>3137</v>
      </c>
      <c r="I1227" s="28">
        <f t="shared" si="19"/>
        <v>1556.25</v>
      </c>
      <c r="J1227" s="1">
        <v>249</v>
      </c>
      <c r="K1227" s="4" t="s">
        <v>6149</v>
      </c>
    </row>
    <row r="1228" spans="1:11" hidden="1">
      <c r="A1228" t="s">
        <v>8697</v>
      </c>
      <c r="B1228" s="3">
        <v>41849</v>
      </c>
      <c r="C1228" t="s">
        <v>16</v>
      </c>
      <c r="D1228">
        <v>2</v>
      </c>
      <c r="E1228" t="s">
        <v>16730</v>
      </c>
      <c r="F1228" t="s">
        <v>18</v>
      </c>
      <c r="G1228" t="s">
        <v>3</v>
      </c>
      <c r="H1228" t="s">
        <v>3137</v>
      </c>
      <c r="I1228" s="28">
        <f t="shared" si="19"/>
        <v>1556.25</v>
      </c>
      <c r="J1228">
        <v>249</v>
      </c>
      <c r="K1228" s="4" t="s">
        <v>6149</v>
      </c>
    </row>
    <row r="1229" spans="1:11" hidden="1">
      <c r="A1229" t="s">
        <v>8697</v>
      </c>
      <c r="B1229" s="3">
        <v>41849</v>
      </c>
      <c r="C1229" t="s">
        <v>16</v>
      </c>
      <c r="D1229">
        <v>2</v>
      </c>
      <c r="E1229" t="s">
        <v>16730</v>
      </c>
      <c r="F1229" t="s">
        <v>18</v>
      </c>
      <c r="G1229" t="s">
        <v>3</v>
      </c>
      <c r="H1229" t="s">
        <v>3137</v>
      </c>
      <c r="I1229" s="28">
        <f t="shared" si="19"/>
        <v>-1556.25</v>
      </c>
      <c r="J1229">
        <v>-249</v>
      </c>
      <c r="K1229" s="4" t="s">
        <v>6149</v>
      </c>
    </row>
    <row r="1230" spans="1:11" hidden="1">
      <c r="A1230" s="1" t="s">
        <v>8698</v>
      </c>
      <c r="B1230" s="13">
        <v>41849</v>
      </c>
      <c r="C1230" s="1" t="s">
        <v>16</v>
      </c>
      <c r="D1230" s="1">
        <v>2</v>
      </c>
      <c r="E1230" s="1" t="s">
        <v>16731</v>
      </c>
      <c r="F1230" s="1" t="s">
        <v>18</v>
      </c>
      <c r="G1230" s="1" t="s">
        <v>3</v>
      </c>
      <c r="H1230" s="1" t="s">
        <v>3137</v>
      </c>
      <c r="I1230" s="28">
        <f t="shared" si="19"/>
        <v>777.125</v>
      </c>
      <c r="J1230" s="1">
        <v>124.34</v>
      </c>
      <c r="K1230" s="4" t="s">
        <v>6149</v>
      </c>
    </row>
    <row r="1231" spans="1:11" hidden="1">
      <c r="A1231" t="s">
        <v>8698</v>
      </c>
      <c r="B1231" s="3">
        <v>41849</v>
      </c>
      <c r="C1231" t="s">
        <v>16</v>
      </c>
      <c r="D1231">
        <v>2</v>
      </c>
      <c r="E1231" t="s">
        <v>16731</v>
      </c>
      <c r="F1231" t="s">
        <v>18</v>
      </c>
      <c r="G1231" t="s">
        <v>3</v>
      </c>
      <c r="H1231" t="s">
        <v>3137</v>
      </c>
      <c r="I1231" s="28">
        <f t="shared" si="19"/>
        <v>777.125</v>
      </c>
      <c r="J1231">
        <v>124.34</v>
      </c>
      <c r="K1231" s="4" t="s">
        <v>6149</v>
      </c>
    </row>
    <row r="1232" spans="1:11" hidden="1">
      <c r="A1232" t="s">
        <v>8698</v>
      </c>
      <c r="B1232" s="3">
        <v>41849</v>
      </c>
      <c r="C1232" t="s">
        <v>16</v>
      </c>
      <c r="D1232">
        <v>2</v>
      </c>
      <c r="E1232" t="s">
        <v>16731</v>
      </c>
      <c r="F1232" t="s">
        <v>18</v>
      </c>
      <c r="G1232" t="s">
        <v>3</v>
      </c>
      <c r="H1232" t="s">
        <v>3137</v>
      </c>
      <c r="I1232" s="28">
        <f t="shared" si="19"/>
        <v>-777.125</v>
      </c>
      <c r="J1232">
        <v>-124.34</v>
      </c>
      <c r="K1232" s="4" t="s">
        <v>6149</v>
      </c>
    </row>
    <row r="1233" spans="1:11" hidden="1">
      <c r="A1233" t="s">
        <v>9601</v>
      </c>
      <c r="B1233" s="3">
        <v>41849</v>
      </c>
      <c r="C1233" t="s">
        <v>18167</v>
      </c>
      <c r="D1233">
        <v>2</v>
      </c>
      <c r="E1233" t="s">
        <v>18168</v>
      </c>
      <c r="F1233" t="s">
        <v>26</v>
      </c>
      <c r="G1233" t="s">
        <v>13</v>
      </c>
      <c r="H1233" t="s">
        <v>7538</v>
      </c>
      <c r="I1233" s="28">
        <f t="shared" si="19"/>
        <v>1534.5</v>
      </c>
      <c r="J1233">
        <v>245.52</v>
      </c>
      <c r="K1233" s="4" t="s">
        <v>6145</v>
      </c>
    </row>
    <row r="1234" spans="1:11" hidden="1">
      <c r="A1234" t="s">
        <v>8699</v>
      </c>
      <c r="B1234" s="3">
        <v>41849</v>
      </c>
      <c r="C1234" t="s">
        <v>2</v>
      </c>
      <c r="D1234">
        <v>2</v>
      </c>
      <c r="E1234" t="s">
        <v>18169</v>
      </c>
      <c r="F1234" t="s">
        <v>18</v>
      </c>
      <c r="G1234" t="s">
        <v>0</v>
      </c>
      <c r="H1234" t="s">
        <v>1386</v>
      </c>
      <c r="I1234" s="28">
        <f t="shared" si="19"/>
        <v>277.8125</v>
      </c>
      <c r="J1234">
        <v>44.45</v>
      </c>
      <c r="K1234" s="4" t="s">
        <v>6149</v>
      </c>
    </row>
    <row r="1235" spans="1:11" hidden="1">
      <c r="A1235" t="s">
        <v>11100</v>
      </c>
      <c r="B1235" s="3">
        <v>41849</v>
      </c>
      <c r="C1235" t="s">
        <v>2</v>
      </c>
      <c r="D1235">
        <v>2</v>
      </c>
      <c r="E1235" t="s">
        <v>18170</v>
      </c>
      <c r="F1235" t="s">
        <v>18</v>
      </c>
      <c r="G1235" t="s">
        <v>3</v>
      </c>
      <c r="H1235" t="s">
        <v>9728</v>
      </c>
      <c r="I1235" s="28">
        <f t="shared" si="19"/>
        <v>432</v>
      </c>
      <c r="J1235">
        <v>69.12</v>
      </c>
      <c r="K1235" s="4" t="s">
        <v>6149</v>
      </c>
    </row>
    <row r="1236" spans="1:11" hidden="1">
      <c r="A1236" s="1" t="s">
        <v>9604</v>
      </c>
      <c r="B1236" s="13">
        <v>41849</v>
      </c>
      <c r="C1236" s="1" t="s">
        <v>16</v>
      </c>
      <c r="D1236" s="1">
        <v>2</v>
      </c>
      <c r="E1236" s="1" t="s">
        <v>16732</v>
      </c>
      <c r="F1236" s="1" t="s">
        <v>18</v>
      </c>
      <c r="G1236" s="1" t="s">
        <v>3</v>
      </c>
      <c r="H1236" s="1" t="s">
        <v>16076</v>
      </c>
      <c r="I1236" s="28">
        <f t="shared" si="19"/>
        <v>301.9375</v>
      </c>
      <c r="J1236" s="1">
        <v>48.31</v>
      </c>
      <c r="K1236" s="4" t="s">
        <v>6149</v>
      </c>
    </row>
    <row r="1237" spans="1:11" hidden="1">
      <c r="A1237" t="s">
        <v>9604</v>
      </c>
      <c r="B1237" s="3">
        <v>41849</v>
      </c>
      <c r="C1237" t="s">
        <v>16</v>
      </c>
      <c r="D1237">
        <v>2</v>
      </c>
      <c r="E1237" t="s">
        <v>16732</v>
      </c>
      <c r="F1237" t="s">
        <v>18</v>
      </c>
      <c r="G1237" t="s">
        <v>3</v>
      </c>
      <c r="H1237" t="s">
        <v>16076</v>
      </c>
      <c r="I1237" s="28">
        <f t="shared" si="19"/>
        <v>301.9375</v>
      </c>
      <c r="J1237">
        <v>48.31</v>
      </c>
      <c r="K1237" s="4" t="s">
        <v>6149</v>
      </c>
    </row>
    <row r="1238" spans="1:11" hidden="1">
      <c r="A1238" t="s">
        <v>9604</v>
      </c>
      <c r="B1238" s="3">
        <v>41849</v>
      </c>
      <c r="C1238" t="s">
        <v>16</v>
      </c>
      <c r="D1238">
        <v>2</v>
      </c>
      <c r="E1238" t="s">
        <v>16732</v>
      </c>
      <c r="F1238" t="s">
        <v>18</v>
      </c>
      <c r="G1238" t="s">
        <v>3</v>
      </c>
      <c r="H1238" t="s">
        <v>16076</v>
      </c>
      <c r="I1238" s="28">
        <f t="shared" si="19"/>
        <v>-301.9375</v>
      </c>
      <c r="J1238">
        <v>-48.31</v>
      </c>
      <c r="K1238" s="4" t="s">
        <v>6149</v>
      </c>
    </row>
    <row r="1239" spans="1:11" hidden="1">
      <c r="A1239" s="1" t="s">
        <v>9605</v>
      </c>
      <c r="B1239" s="13">
        <v>41849</v>
      </c>
      <c r="C1239" s="1" t="s">
        <v>16</v>
      </c>
      <c r="D1239" s="1">
        <v>2</v>
      </c>
      <c r="E1239" s="1" t="s">
        <v>16733</v>
      </c>
      <c r="F1239" s="1" t="s">
        <v>18</v>
      </c>
      <c r="G1239" s="1" t="s">
        <v>3</v>
      </c>
      <c r="H1239" s="1" t="s">
        <v>10320</v>
      </c>
      <c r="I1239" s="28">
        <f t="shared" si="19"/>
        <v>296.75</v>
      </c>
      <c r="J1239" s="1">
        <v>47.48</v>
      </c>
      <c r="K1239" s="4" t="s">
        <v>6149</v>
      </c>
    </row>
    <row r="1240" spans="1:11" hidden="1">
      <c r="A1240" t="s">
        <v>9605</v>
      </c>
      <c r="B1240" s="3">
        <v>41849</v>
      </c>
      <c r="C1240" t="s">
        <v>16</v>
      </c>
      <c r="D1240">
        <v>2</v>
      </c>
      <c r="E1240" t="s">
        <v>16733</v>
      </c>
      <c r="F1240" t="s">
        <v>18</v>
      </c>
      <c r="G1240" t="s">
        <v>3</v>
      </c>
      <c r="H1240" t="s">
        <v>10320</v>
      </c>
      <c r="I1240" s="28">
        <f t="shared" si="19"/>
        <v>296.75</v>
      </c>
      <c r="J1240">
        <v>47.48</v>
      </c>
      <c r="K1240" s="4" t="s">
        <v>6149</v>
      </c>
    </row>
    <row r="1241" spans="1:11" hidden="1">
      <c r="A1241" t="s">
        <v>9605</v>
      </c>
      <c r="B1241" s="3">
        <v>41849</v>
      </c>
      <c r="C1241" t="s">
        <v>16</v>
      </c>
      <c r="D1241">
        <v>2</v>
      </c>
      <c r="E1241" t="s">
        <v>16733</v>
      </c>
      <c r="F1241" t="s">
        <v>18</v>
      </c>
      <c r="G1241" t="s">
        <v>3</v>
      </c>
      <c r="H1241" t="s">
        <v>10320</v>
      </c>
      <c r="I1241" s="28">
        <f t="shared" si="19"/>
        <v>-296.75</v>
      </c>
      <c r="J1241">
        <v>-47.48</v>
      </c>
      <c r="K1241" s="4" t="s">
        <v>6149</v>
      </c>
    </row>
    <row r="1242" spans="1:11" hidden="1">
      <c r="A1242" s="1" t="s">
        <v>13528</v>
      </c>
      <c r="B1242" s="13">
        <v>41849</v>
      </c>
      <c r="C1242" s="1" t="s">
        <v>16</v>
      </c>
      <c r="D1242" s="1">
        <v>2</v>
      </c>
      <c r="E1242" s="1" t="s">
        <v>16734</v>
      </c>
      <c r="F1242" s="1" t="s">
        <v>18</v>
      </c>
      <c r="G1242" s="1" t="s">
        <v>3</v>
      </c>
      <c r="H1242" s="1" t="s">
        <v>11222</v>
      </c>
      <c r="I1242" s="28">
        <f t="shared" si="19"/>
        <v>118.37500000000001</v>
      </c>
      <c r="J1242" s="1">
        <v>18.940000000000001</v>
      </c>
      <c r="K1242" s="4" t="s">
        <v>6149</v>
      </c>
    </row>
    <row r="1243" spans="1:11" hidden="1">
      <c r="A1243" t="s">
        <v>13528</v>
      </c>
      <c r="B1243" s="3">
        <v>41849</v>
      </c>
      <c r="C1243" t="s">
        <v>16</v>
      </c>
      <c r="D1243">
        <v>2</v>
      </c>
      <c r="E1243" t="s">
        <v>16734</v>
      </c>
      <c r="F1243" t="s">
        <v>18</v>
      </c>
      <c r="G1243" t="s">
        <v>3</v>
      </c>
      <c r="H1243" t="s">
        <v>11222</v>
      </c>
      <c r="I1243" s="28">
        <f t="shared" si="19"/>
        <v>118.37500000000001</v>
      </c>
      <c r="J1243">
        <v>18.940000000000001</v>
      </c>
      <c r="K1243" s="4" t="s">
        <v>6149</v>
      </c>
    </row>
    <row r="1244" spans="1:11" hidden="1">
      <c r="A1244" t="s">
        <v>13528</v>
      </c>
      <c r="B1244" s="3">
        <v>41849</v>
      </c>
      <c r="C1244" t="s">
        <v>16</v>
      </c>
      <c r="D1244">
        <v>2</v>
      </c>
      <c r="E1244" t="s">
        <v>16734</v>
      </c>
      <c r="F1244" t="s">
        <v>18</v>
      </c>
      <c r="G1244" t="s">
        <v>3</v>
      </c>
      <c r="H1244" t="s">
        <v>11222</v>
      </c>
      <c r="I1244" s="28">
        <f t="shared" si="19"/>
        <v>-118.37500000000001</v>
      </c>
      <c r="J1244">
        <v>-18.940000000000001</v>
      </c>
      <c r="K1244" s="4" t="s">
        <v>6149</v>
      </c>
    </row>
    <row r="1245" spans="1:11" hidden="1">
      <c r="A1245" t="s">
        <v>18171</v>
      </c>
      <c r="B1245" s="3">
        <v>41849</v>
      </c>
      <c r="C1245" t="s">
        <v>1297</v>
      </c>
      <c r="D1245">
        <v>2</v>
      </c>
      <c r="E1245" t="s">
        <v>18172</v>
      </c>
      <c r="F1245" t="s">
        <v>18</v>
      </c>
      <c r="G1245" t="s">
        <v>3</v>
      </c>
      <c r="H1245" t="s">
        <v>7853</v>
      </c>
      <c r="I1245" s="28">
        <f t="shared" si="19"/>
        <v>1769.8125</v>
      </c>
      <c r="J1245">
        <v>283.17</v>
      </c>
      <c r="K1245" s="4" t="s">
        <v>6149</v>
      </c>
    </row>
    <row r="1246" spans="1:11" hidden="1">
      <c r="A1246" s="1" t="s">
        <v>16735</v>
      </c>
      <c r="B1246" s="13">
        <v>41849</v>
      </c>
      <c r="C1246" s="1" t="s">
        <v>16</v>
      </c>
      <c r="D1246" s="1">
        <v>2</v>
      </c>
      <c r="E1246" s="1" t="s">
        <v>16736</v>
      </c>
      <c r="F1246" s="1" t="s">
        <v>18</v>
      </c>
      <c r="G1246" s="1" t="s">
        <v>3</v>
      </c>
      <c r="H1246" s="1" t="s">
        <v>16467</v>
      </c>
      <c r="I1246" s="28">
        <f t="shared" si="19"/>
        <v>486.00000000000006</v>
      </c>
      <c r="J1246" s="1">
        <v>77.760000000000005</v>
      </c>
      <c r="K1246" s="4" t="s">
        <v>6149</v>
      </c>
    </row>
    <row r="1247" spans="1:11" hidden="1">
      <c r="A1247" t="s">
        <v>16735</v>
      </c>
      <c r="B1247" s="3">
        <v>41849</v>
      </c>
      <c r="C1247" t="s">
        <v>16</v>
      </c>
      <c r="D1247">
        <v>2</v>
      </c>
      <c r="E1247" t="s">
        <v>16736</v>
      </c>
      <c r="F1247" t="s">
        <v>18</v>
      </c>
      <c r="G1247" t="s">
        <v>3</v>
      </c>
      <c r="H1247" t="s">
        <v>16467</v>
      </c>
      <c r="I1247" s="28">
        <f t="shared" si="19"/>
        <v>486.00000000000006</v>
      </c>
      <c r="J1247">
        <v>77.760000000000005</v>
      </c>
      <c r="K1247" s="4" t="s">
        <v>6149</v>
      </c>
    </row>
    <row r="1248" spans="1:11" hidden="1">
      <c r="A1248" t="s">
        <v>16735</v>
      </c>
      <c r="B1248" s="3">
        <v>41849</v>
      </c>
      <c r="C1248" t="s">
        <v>16</v>
      </c>
      <c r="D1248">
        <v>2</v>
      </c>
      <c r="E1248" t="s">
        <v>16736</v>
      </c>
      <c r="F1248" t="s">
        <v>18</v>
      </c>
      <c r="G1248" t="s">
        <v>3</v>
      </c>
      <c r="H1248" t="s">
        <v>16467</v>
      </c>
      <c r="I1248" s="28">
        <f t="shared" si="19"/>
        <v>-486.00000000000006</v>
      </c>
      <c r="J1248">
        <v>-77.760000000000005</v>
      </c>
      <c r="K1248" s="4" t="s">
        <v>6149</v>
      </c>
    </row>
    <row r="1249" spans="1:11" hidden="1">
      <c r="A1249" s="1" t="s">
        <v>15988</v>
      </c>
      <c r="B1249" s="13">
        <v>41849</v>
      </c>
      <c r="C1249" s="1" t="s">
        <v>16</v>
      </c>
      <c r="D1249" s="1">
        <v>2</v>
      </c>
      <c r="E1249" s="1" t="s">
        <v>16737</v>
      </c>
      <c r="F1249" s="1" t="s">
        <v>18</v>
      </c>
      <c r="G1249" s="1" t="s">
        <v>3</v>
      </c>
      <c r="H1249" s="1" t="s">
        <v>3670</v>
      </c>
      <c r="I1249" s="28">
        <f t="shared" si="19"/>
        <v>1863.625</v>
      </c>
      <c r="J1249" s="1">
        <v>298.18</v>
      </c>
      <c r="K1249" s="4" t="s">
        <v>6149</v>
      </c>
    </row>
    <row r="1250" spans="1:11" hidden="1">
      <c r="A1250" t="s">
        <v>15988</v>
      </c>
      <c r="B1250" s="3">
        <v>41849</v>
      </c>
      <c r="C1250" t="s">
        <v>16</v>
      </c>
      <c r="D1250">
        <v>2</v>
      </c>
      <c r="E1250" t="s">
        <v>16737</v>
      </c>
      <c r="F1250" t="s">
        <v>18</v>
      </c>
      <c r="G1250" t="s">
        <v>3</v>
      </c>
      <c r="H1250" t="s">
        <v>3670</v>
      </c>
      <c r="I1250" s="28">
        <f t="shared" si="19"/>
        <v>1863.625</v>
      </c>
      <c r="J1250">
        <v>298.18</v>
      </c>
      <c r="K1250" s="4" t="s">
        <v>6149</v>
      </c>
    </row>
    <row r="1251" spans="1:11" hidden="1">
      <c r="A1251" t="s">
        <v>15988</v>
      </c>
      <c r="B1251" s="3">
        <v>41849</v>
      </c>
      <c r="C1251" t="s">
        <v>16</v>
      </c>
      <c r="D1251">
        <v>2</v>
      </c>
      <c r="E1251" t="s">
        <v>16737</v>
      </c>
      <c r="F1251" t="s">
        <v>18</v>
      </c>
      <c r="G1251" t="s">
        <v>3</v>
      </c>
      <c r="H1251" t="s">
        <v>3670</v>
      </c>
      <c r="I1251" s="28">
        <f t="shared" si="19"/>
        <v>-1863.625</v>
      </c>
      <c r="J1251">
        <v>-298.18</v>
      </c>
      <c r="K1251" s="4" t="s">
        <v>6149</v>
      </c>
    </row>
    <row r="1252" spans="1:11" hidden="1">
      <c r="A1252" t="s">
        <v>8702</v>
      </c>
      <c r="B1252" s="3">
        <v>41849</v>
      </c>
      <c r="C1252" t="s">
        <v>18173</v>
      </c>
      <c r="D1252">
        <v>2</v>
      </c>
      <c r="E1252" t="s">
        <v>18174</v>
      </c>
      <c r="F1252" t="s">
        <v>26</v>
      </c>
      <c r="G1252" t="s">
        <v>13</v>
      </c>
      <c r="H1252" t="s">
        <v>2648</v>
      </c>
      <c r="I1252" s="28">
        <f t="shared" si="19"/>
        <v>853.43750000000011</v>
      </c>
      <c r="J1252">
        <v>136.55000000000001</v>
      </c>
      <c r="K1252" s="4" t="s">
        <v>6145</v>
      </c>
    </row>
    <row r="1253" spans="1:11" hidden="1">
      <c r="A1253" s="1" t="s">
        <v>15992</v>
      </c>
      <c r="B1253" s="13">
        <v>41849</v>
      </c>
      <c r="C1253" s="1" t="s">
        <v>16</v>
      </c>
      <c r="D1253" s="1">
        <v>2</v>
      </c>
      <c r="E1253" s="1" t="s">
        <v>16738</v>
      </c>
      <c r="F1253" s="1" t="s">
        <v>18</v>
      </c>
      <c r="G1253" s="1" t="s">
        <v>3</v>
      </c>
      <c r="H1253" s="1" t="s">
        <v>88</v>
      </c>
      <c r="I1253" s="28">
        <f t="shared" si="19"/>
        <v>243.25</v>
      </c>
      <c r="J1253" s="1">
        <v>38.92</v>
      </c>
      <c r="K1253" s="4" t="s">
        <v>6149</v>
      </c>
    </row>
    <row r="1254" spans="1:11" hidden="1">
      <c r="A1254" t="s">
        <v>15992</v>
      </c>
      <c r="B1254" s="3">
        <v>41849</v>
      </c>
      <c r="C1254" t="s">
        <v>16</v>
      </c>
      <c r="D1254">
        <v>2</v>
      </c>
      <c r="E1254" t="s">
        <v>16738</v>
      </c>
      <c r="F1254" t="s">
        <v>18</v>
      </c>
      <c r="G1254" t="s">
        <v>3</v>
      </c>
      <c r="H1254" t="s">
        <v>88</v>
      </c>
      <c r="I1254" s="28">
        <f t="shared" si="19"/>
        <v>329.4375</v>
      </c>
      <c r="J1254">
        <v>52.71</v>
      </c>
      <c r="K1254" s="4" t="s">
        <v>6149</v>
      </c>
    </row>
    <row r="1255" spans="1:11" hidden="1">
      <c r="A1255" t="s">
        <v>15992</v>
      </c>
      <c r="B1255" s="3">
        <v>41849</v>
      </c>
      <c r="C1255" t="s">
        <v>16</v>
      </c>
      <c r="D1255">
        <v>2</v>
      </c>
      <c r="E1255" t="s">
        <v>16738</v>
      </c>
      <c r="F1255" t="s">
        <v>18</v>
      </c>
      <c r="G1255" t="s">
        <v>3</v>
      </c>
      <c r="H1255" t="s">
        <v>88</v>
      </c>
      <c r="I1255" s="28">
        <f t="shared" si="19"/>
        <v>-243.25</v>
      </c>
      <c r="J1255">
        <v>-38.92</v>
      </c>
      <c r="K1255" s="4" t="s">
        <v>6149</v>
      </c>
    </row>
    <row r="1256" spans="1:11" hidden="1">
      <c r="A1256" t="s">
        <v>2701</v>
      </c>
      <c r="B1256" s="3">
        <v>41849</v>
      </c>
      <c r="C1256" t="s">
        <v>18175</v>
      </c>
      <c r="D1256">
        <v>2</v>
      </c>
      <c r="E1256" t="s">
        <v>18176</v>
      </c>
      <c r="F1256" t="s">
        <v>26</v>
      </c>
      <c r="G1256" t="s">
        <v>13</v>
      </c>
      <c r="H1256" t="s">
        <v>13434</v>
      </c>
      <c r="I1256" s="28">
        <f t="shared" si="19"/>
        <v>1534.5</v>
      </c>
      <c r="J1256">
        <v>245.52</v>
      </c>
      <c r="K1256" s="4" t="s">
        <v>6145</v>
      </c>
    </row>
    <row r="1257" spans="1:11" hidden="1">
      <c r="A1257" t="s">
        <v>2710</v>
      </c>
      <c r="B1257" s="3">
        <v>41849</v>
      </c>
      <c r="C1257" t="s">
        <v>18177</v>
      </c>
      <c r="D1257">
        <v>2</v>
      </c>
      <c r="E1257" t="s">
        <v>18178</v>
      </c>
      <c r="F1257" t="s">
        <v>26</v>
      </c>
      <c r="G1257" t="s">
        <v>13</v>
      </c>
      <c r="H1257" t="s">
        <v>88</v>
      </c>
      <c r="I1257" s="28">
        <f t="shared" si="19"/>
        <v>405.1875</v>
      </c>
      <c r="J1257">
        <v>64.83</v>
      </c>
      <c r="K1257" s="4" t="s">
        <v>6145</v>
      </c>
    </row>
    <row r="1258" spans="1:11" hidden="1">
      <c r="A1258" s="1" t="s">
        <v>2713</v>
      </c>
      <c r="B1258" s="13">
        <v>41849</v>
      </c>
      <c r="C1258" s="1" t="s">
        <v>16739</v>
      </c>
      <c r="D1258" s="1">
        <v>2</v>
      </c>
      <c r="E1258" s="1" t="s">
        <v>16740</v>
      </c>
      <c r="F1258" s="1" t="s">
        <v>18</v>
      </c>
      <c r="G1258" s="1" t="s">
        <v>3</v>
      </c>
      <c r="H1258" s="1" t="s">
        <v>88</v>
      </c>
      <c r="I1258" s="28">
        <f t="shared" si="19"/>
        <v>329.4375</v>
      </c>
      <c r="J1258" s="1">
        <v>52.71</v>
      </c>
      <c r="K1258" s="4" t="s">
        <v>6149</v>
      </c>
    </row>
    <row r="1259" spans="1:11" hidden="1">
      <c r="A1259" t="s">
        <v>2713</v>
      </c>
      <c r="B1259" s="3">
        <v>41849</v>
      </c>
      <c r="C1259" t="s">
        <v>16739</v>
      </c>
      <c r="D1259">
        <v>2</v>
      </c>
      <c r="E1259" t="s">
        <v>16740</v>
      </c>
      <c r="F1259" t="s">
        <v>18</v>
      </c>
      <c r="G1259" t="s">
        <v>3</v>
      </c>
      <c r="H1259" t="s">
        <v>88</v>
      </c>
      <c r="I1259" s="28">
        <f t="shared" si="19"/>
        <v>329.4375</v>
      </c>
      <c r="J1259">
        <v>52.71</v>
      </c>
      <c r="K1259" s="4" t="s">
        <v>6149</v>
      </c>
    </row>
    <row r="1260" spans="1:11" hidden="1">
      <c r="A1260" t="s">
        <v>2713</v>
      </c>
      <c r="B1260" s="3">
        <v>41849</v>
      </c>
      <c r="C1260" t="s">
        <v>16739</v>
      </c>
      <c r="D1260">
        <v>2</v>
      </c>
      <c r="E1260" t="s">
        <v>16740</v>
      </c>
      <c r="F1260" t="s">
        <v>18</v>
      </c>
      <c r="G1260" t="s">
        <v>3</v>
      </c>
      <c r="H1260" t="s">
        <v>88</v>
      </c>
      <c r="I1260" s="28">
        <f t="shared" si="19"/>
        <v>-329.4375</v>
      </c>
      <c r="J1260">
        <v>-52.71</v>
      </c>
      <c r="K1260" s="4" t="s">
        <v>6149</v>
      </c>
    </row>
    <row r="1261" spans="1:11" hidden="1">
      <c r="A1261" t="s">
        <v>697</v>
      </c>
      <c r="B1261" s="3">
        <v>41849</v>
      </c>
      <c r="C1261" t="s">
        <v>18179</v>
      </c>
      <c r="D1261">
        <v>2</v>
      </c>
      <c r="E1261" t="s">
        <v>18180</v>
      </c>
      <c r="F1261" t="s">
        <v>26</v>
      </c>
      <c r="G1261" t="s">
        <v>13</v>
      </c>
      <c r="H1261" t="s">
        <v>6486</v>
      </c>
      <c r="I1261" s="28">
        <f t="shared" si="19"/>
        <v>853.43750000000011</v>
      </c>
      <c r="J1261">
        <v>136.55000000000001</v>
      </c>
      <c r="K1261" s="4" t="s">
        <v>6145</v>
      </c>
    </row>
    <row r="1262" spans="1:11" hidden="1">
      <c r="A1262" t="s">
        <v>700</v>
      </c>
      <c r="B1262" s="3">
        <v>41849</v>
      </c>
      <c r="C1262" t="s">
        <v>18181</v>
      </c>
      <c r="D1262">
        <v>2</v>
      </c>
      <c r="E1262" t="s">
        <v>18182</v>
      </c>
      <c r="F1262" t="s">
        <v>26</v>
      </c>
      <c r="G1262" t="s">
        <v>13</v>
      </c>
      <c r="H1262" t="s">
        <v>3230</v>
      </c>
      <c r="I1262" s="28">
        <f t="shared" si="19"/>
        <v>3413.8125</v>
      </c>
      <c r="J1262">
        <v>546.21</v>
      </c>
      <c r="K1262" s="4" t="s">
        <v>6145</v>
      </c>
    </row>
    <row r="1263" spans="1:11" hidden="1">
      <c r="A1263" t="s">
        <v>14341</v>
      </c>
      <c r="B1263" s="3">
        <v>41849</v>
      </c>
      <c r="C1263" t="s">
        <v>18183</v>
      </c>
      <c r="D1263">
        <v>2</v>
      </c>
      <c r="E1263" t="s">
        <v>18184</v>
      </c>
      <c r="F1263" t="s">
        <v>26</v>
      </c>
      <c r="G1263" t="s">
        <v>13</v>
      </c>
      <c r="H1263" t="s">
        <v>2788</v>
      </c>
      <c r="I1263" s="28">
        <f t="shared" si="19"/>
        <v>1534.5</v>
      </c>
      <c r="J1263">
        <v>245.52</v>
      </c>
      <c r="K1263" s="4" t="s">
        <v>6145</v>
      </c>
    </row>
    <row r="1264" spans="1:11" hidden="1">
      <c r="A1264" t="s">
        <v>14343</v>
      </c>
      <c r="B1264" s="3">
        <v>41849</v>
      </c>
      <c r="C1264" t="s">
        <v>18185</v>
      </c>
      <c r="D1264">
        <v>2</v>
      </c>
      <c r="E1264" t="s">
        <v>18186</v>
      </c>
      <c r="F1264" t="s">
        <v>26</v>
      </c>
      <c r="G1264" t="s">
        <v>13</v>
      </c>
      <c r="H1264" t="s">
        <v>5743</v>
      </c>
      <c r="I1264" s="28">
        <f t="shared" si="19"/>
        <v>853.43750000000011</v>
      </c>
      <c r="J1264">
        <v>136.55000000000001</v>
      </c>
      <c r="K1264" s="4" t="s">
        <v>6145</v>
      </c>
    </row>
    <row r="1265" spans="1:11" hidden="1">
      <c r="A1265" t="s">
        <v>16006</v>
      </c>
      <c r="B1265" s="3">
        <v>41849</v>
      </c>
      <c r="C1265" t="s">
        <v>18187</v>
      </c>
      <c r="D1265">
        <v>2</v>
      </c>
      <c r="E1265" t="s">
        <v>18188</v>
      </c>
      <c r="F1265" t="s">
        <v>26</v>
      </c>
      <c r="G1265" t="s">
        <v>13</v>
      </c>
      <c r="H1265" t="s">
        <v>8164</v>
      </c>
      <c r="I1265" s="28">
        <f t="shared" si="19"/>
        <v>1094.8125</v>
      </c>
      <c r="J1265">
        <v>175.17</v>
      </c>
      <c r="K1265" s="4" t="s">
        <v>6145</v>
      </c>
    </row>
    <row r="1266" spans="1:11" hidden="1">
      <c r="A1266" t="s">
        <v>8704</v>
      </c>
      <c r="B1266" s="3">
        <v>41849</v>
      </c>
      <c r="C1266" t="s">
        <v>18189</v>
      </c>
      <c r="D1266">
        <v>2</v>
      </c>
      <c r="E1266" t="s">
        <v>18190</v>
      </c>
      <c r="F1266" t="s">
        <v>26</v>
      </c>
      <c r="G1266" t="s">
        <v>13</v>
      </c>
      <c r="H1266" t="s">
        <v>2181</v>
      </c>
      <c r="I1266" s="28">
        <f t="shared" si="19"/>
        <v>1534.5</v>
      </c>
      <c r="J1266">
        <v>245.52</v>
      </c>
      <c r="K1266" s="4" t="s">
        <v>6145</v>
      </c>
    </row>
    <row r="1267" spans="1:11" hidden="1">
      <c r="A1267" t="s">
        <v>8705</v>
      </c>
      <c r="B1267" s="3">
        <v>41849</v>
      </c>
      <c r="C1267" t="s">
        <v>18191</v>
      </c>
      <c r="D1267">
        <v>2</v>
      </c>
      <c r="E1267" t="s">
        <v>18192</v>
      </c>
      <c r="F1267" t="s">
        <v>26</v>
      </c>
      <c r="G1267" t="s">
        <v>13</v>
      </c>
      <c r="H1267" t="s">
        <v>3659</v>
      </c>
      <c r="I1267" s="28">
        <f t="shared" si="19"/>
        <v>1739.6875000000002</v>
      </c>
      <c r="J1267">
        <v>278.35000000000002</v>
      </c>
      <c r="K1267" s="4" t="s">
        <v>6145</v>
      </c>
    </row>
    <row r="1268" spans="1:11" hidden="1">
      <c r="A1268" s="1" t="s">
        <v>8708</v>
      </c>
      <c r="B1268" s="13">
        <v>41849</v>
      </c>
      <c r="C1268" s="1" t="s">
        <v>16</v>
      </c>
      <c r="D1268" s="1">
        <v>2</v>
      </c>
      <c r="E1268" s="1" t="s">
        <v>16741</v>
      </c>
      <c r="F1268" s="1" t="s">
        <v>18</v>
      </c>
      <c r="G1268" s="1" t="s">
        <v>3</v>
      </c>
      <c r="H1268" s="1" t="s">
        <v>88</v>
      </c>
      <c r="I1268" s="28">
        <f t="shared" si="19"/>
        <v>431.0625</v>
      </c>
      <c r="J1268" s="1">
        <v>68.97</v>
      </c>
      <c r="K1268" s="4" t="s">
        <v>6149</v>
      </c>
    </row>
    <row r="1269" spans="1:11" hidden="1">
      <c r="A1269" t="s">
        <v>8708</v>
      </c>
      <c r="B1269" s="3">
        <v>41849</v>
      </c>
      <c r="C1269" t="s">
        <v>16</v>
      </c>
      <c r="D1269">
        <v>2</v>
      </c>
      <c r="E1269" t="s">
        <v>16741</v>
      </c>
      <c r="F1269" t="s">
        <v>18</v>
      </c>
      <c r="G1269" t="s">
        <v>3</v>
      </c>
      <c r="H1269" t="s">
        <v>88</v>
      </c>
      <c r="I1269" s="28">
        <f t="shared" si="19"/>
        <v>1002</v>
      </c>
      <c r="J1269">
        <v>160.32</v>
      </c>
      <c r="K1269" s="4" t="s">
        <v>6149</v>
      </c>
    </row>
    <row r="1270" spans="1:11" hidden="1">
      <c r="A1270" t="s">
        <v>8708</v>
      </c>
      <c r="B1270" s="3">
        <v>41849</v>
      </c>
      <c r="C1270" t="s">
        <v>16</v>
      </c>
      <c r="D1270">
        <v>2</v>
      </c>
      <c r="E1270" t="s">
        <v>16741</v>
      </c>
      <c r="F1270" t="s">
        <v>18</v>
      </c>
      <c r="G1270" t="s">
        <v>3</v>
      </c>
      <c r="H1270" t="s">
        <v>88</v>
      </c>
      <c r="I1270" s="28">
        <f t="shared" si="19"/>
        <v>-431.0625</v>
      </c>
      <c r="J1270">
        <v>-68.97</v>
      </c>
      <c r="K1270" s="4" t="s">
        <v>6149</v>
      </c>
    </row>
    <row r="1271" spans="1:11" hidden="1">
      <c r="A1271" t="s">
        <v>8709</v>
      </c>
      <c r="B1271" s="3">
        <v>41849</v>
      </c>
      <c r="C1271" t="s">
        <v>18193</v>
      </c>
      <c r="D1271">
        <v>2</v>
      </c>
      <c r="E1271" t="s">
        <v>18194</v>
      </c>
      <c r="F1271" t="s">
        <v>26</v>
      </c>
      <c r="G1271" t="s">
        <v>13</v>
      </c>
      <c r="H1271" t="s">
        <v>4850</v>
      </c>
      <c r="I1271" s="28">
        <f t="shared" si="19"/>
        <v>4801.75</v>
      </c>
      <c r="J1271">
        <v>768.28</v>
      </c>
      <c r="K1271" s="4" t="s">
        <v>6145</v>
      </c>
    </row>
    <row r="1272" spans="1:11" hidden="1">
      <c r="A1272" t="s">
        <v>8710</v>
      </c>
      <c r="B1272" s="3">
        <v>41849</v>
      </c>
      <c r="C1272" t="s">
        <v>2</v>
      </c>
      <c r="D1272">
        <v>2</v>
      </c>
      <c r="E1272" t="s">
        <v>18195</v>
      </c>
      <c r="F1272" t="s">
        <v>18</v>
      </c>
      <c r="G1272" t="s">
        <v>3</v>
      </c>
      <c r="H1272" t="s">
        <v>88</v>
      </c>
      <c r="I1272" s="28">
        <f t="shared" si="19"/>
        <v>344.8125</v>
      </c>
      <c r="J1272">
        <v>55.17</v>
      </c>
      <c r="K1272" s="4" t="s">
        <v>6149</v>
      </c>
    </row>
    <row r="1273" spans="1:11" hidden="1">
      <c r="A1273" t="s">
        <v>8714</v>
      </c>
      <c r="B1273" s="3">
        <v>41849</v>
      </c>
      <c r="C1273" t="s">
        <v>18196</v>
      </c>
      <c r="D1273">
        <v>2</v>
      </c>
      <c r="E1273" t="s">
        <v>18197</v>
      </c>
      <c r="F1273" t="s">
        <v>26</v>
      </c>
      <c r="G1273" t="s">
        <v>13</v>
      </c>
      <c r="H1273" t="s">
        <v>18198</v>
      </c>
      <c r="I1273" s="28">
        <f t="shared" si="19"/>
        <v>2525.875</v>
      </c>
      <c r="J1273">
        <v>404.14</v>
      </c>
      <c r="K1273" s="4" t="s">
        <v>6145</v>
      </c>
    </row>
    <row r="1274" spans="1:11" hidden="1">
      <c r="A1274" t="s">
        <v>16015</v>
      </c>
      <c r="B1274" s="3">
        <v>41849</v>
      </c>
      <c r="C1274" t="s">
        <v>18199</v>
      </c>
      <c r="D1274">
        <v>2</v>
      </c>
      <c r="E1274" t="s">
        <v>18200</v>
      </c>
      <c r="F1274" t="s">
        <v>26</v>
      </c>
      <c r="G1274" t="s">
        <v>13</v>
      </c>
      <c r="H1274" t="s">
        <v>18201</v>
      </c>
      <c r="I1274" s="28">
        <f t="shared" si="19"/>
        <v>1577.5625</v>
      </c>
      <c r="J1274">
        <v>252.41</v>
      </c>
      <c r="K1274" s="4" t="s">
        <v>6145</v>
      </c>
    </row>
    <row r="1275" spans="1:11" hidden="1">
      <c r="A1275" t="s">
        <v>16020</v>
      </c>
      <c r="B1275" s="3">
        <v>41849</v>
      </c>
      <c r="C1275" t="s">
        <v>18202</v>
      </c>
      <c r="D1275">
        <v>2</v>
      </c>
      <c r="E1275" t="s">
        <v>18203</v>
      </c>
      <c r="F1275" t="s">
        <v>26</v>
      </c>
      <c r="G1275" t="s">
        <v>13</v>
      </c>
      <c r="H1275" t="s">
        <v>1703</v>
      </c>
      <c r="I1275" s="28">
        <f t="shared" si="19"/>
        <v>1206.875</v>
      </c>
      <c r="J1275">
        <v>193.1</v>
      </c>
      <c r="K1275" s="4" t="s">
        <v>6145</v>
      </c>
    </row>
    <row r="1276" spans="1:11" hidden="1">
      <c r="A1276" t="s">
        <v>14352</v>
      </c>
      <c r="B1276" s="3">
        <v>41849</v>
      </c>
      <c r="C1276" t="s">
        <v>18204</v>
      </c>
      <c r="D1276">
        <v>2</v>
      </c>
      <c r="E1276" t="s">
        <v>18205</v>
      </c>
      <c r="F1276" t="s">
        <v>26</v>
      </c>
      <c r="G1276" t="s">
        <v>13</v>
      </c>
      <c r="H1276" t="s">
        <v>18206</v>
      </c>
      <c r="I1276" s="28">
        <f t="shared" si="19"/>
        <v>853.43750000000011</v>
      </c>
      <c r="J1276">
        <v>136.55000000000001</v>
      </c>
      <c r="K1276" s="4" t="s">
        <v>6145</v>
      </c>
    </row>
    <row r="1277" spans="1:11" hidden="1">
      <c r="A1277" t="s">
        <v>14353</v>
      </c>
      <c r="B1277" s="3">
        <v>41849</v>
      </c>
      <c r="C1277" t="s">
        <v>18207</v>
      </c>
      <c r="D1277">
        <v>2</v>
      </c>
      <c r="E1277" t="s">
        <v>18208</v>
      </c>
      <c r="F1277" t="s">
        <v>26</v>
      </c>
      <c r="G1277" t="s">
        <v>13</v>
      </c>
      <c r="H1277" t="s">
        <v>18209</v>
      </c>
      <c r="I1277" s="28">
        <f t="shared" si="19"/>
        <v>1534.5</v>
      </c>
      <c r="J1277">
        <v>245.52</v>
      </c>
      <c r="K1277" s="4" t="s">
        <v>6145</v>
      </c>
    </row>
    <row r="1278" spans="1:11" hidden="1">
      <c r="A1278" t="s">
        <v>16031</v>
      </c>
      <c r="B1278" s="3">
        <v>41849</v>
      </c>
      <c r="C1278" t="s">
        <v>18210</v>
      </c>
      <c r="D1278">
        <v>2</v>
      </c>
      <c r="E1278" t="s">
        <v>18211</v>
      </c>
      <c r="F1278" t="s">
        <v>26</v>
      </c>
      <c r="G1278" t="s">
        <v>13</v>
      </c>
      <c r="H1278" t="s">
        <v>10523</v>
      </c>
      <c r="I1278" s="28">
        <f t="shared" si="19"/>
        <v>4750</v>
      </c>
      <c r="J1278">
        <v>760</v>
      </c>
      <c r="K1278" s="4" t="s">
        <v>6145</v>
      </c>
    </row>
    <row r="1279" spans="1:11" hidden="1">
      <c r="A1279" t="s">
        <v>14355</v>
      </c>
      <c r="B1279" s="3">
        <v>41849</v>
      </c>
      <c r="C1279" t="s">
        <v>18212</v>
      </c>
      <c r="D1279">
        <v>2</v>
      </c>
      <c r="E1279" t="s">
        <v>18213</v>
      </c>
      <c r="F1279" t="s">
        <v>26</v>
      </c>
      <c r="G1279" t="s">
        <v>13</v>
      </c>
      <c r="H1279" t="s">
        <v>8059</v>
      </c>
      <c r="I1279" s="28">
        <f t="shared" si="19"/>
        <v>1714.6875000000002</v>
      </c>
      <c r="J1279">
        <v>274.35000000000002</v>
      </c>
      <c r="K1279" s="4" t="s">
        <v>6145</v>
      </c>
    </row>
    <row r="1280" spans="1:11" hidden="1">
      <c r="A1280" t="s">
        <v>14357</v>
      </c>
      <c r="B1280" s="3">
        <v>41849</v>
      </c>
      <c r="C1280" t="s">
        <v>17090</v>
      </c>
      <c r="D1280">
        <v>2</v>
      </c>
      <c r="E1280" t="s">
        <v>18214</v>
      </c>
      <c r="F1280" t="s">
        <v>26</v>
      </c>
      <c r="G1280" t="s">
        <v>13</v>
      </c>
      <c r="H1280" t="s">
        <v>9732</v>
      </c>
      <c r="I1280" s="28">
        <f t="shared" si="19"/>
        <v>14869.125</v>
      </c>
      <c r="J1280" s="4">
        <v>2379.06</v>
      </c>
      <c r="K1280" s="4" t="s">
        <v>6145</v>
      </c>
    </row>
    <row r="1281" spans="1:11" hidden="1">
      <c r="A1281" t="s">
        <v>14359</v>
      </c>
      <c r="B1281" s="3">
        <v>41850</v>
      </c>
      <c r="C1281" t="s">
        <v>18215</v>
      </c>
      <c r="D1281">
        <v>2</v>
      </c>
      <c r="E1281" t="s">
        <v>18216</v>
      </c>
      <c r="F1281" t="s">
        <v>26</v>
      </c>
      <c r="G1281" t="s">
        <v>13</v>
      </c>
      <c r="H1281" t="s">
        <v>2011</v>
      </c>
      <c r="I1281" s="28">
        <f t="shared" si="19"/>
        <v>3413.8125</v>
      </c>
      <c r="J1281">
        <v>546.21</v>
      </c>
      <c r="K1281" s="4" t="s">
        <v>6145</v>
      </c>
    </row>
    <row r="1282" spans="1:11" hidden="1">
      <c r="A1282" t="s">
        <v>14361</v>
      </c>
      <c r="B1282" s="3">
        <v>41850</v>
      </c>
      <c r="C1282" t="s">
        <v>2</v>
      </c>
      <c r="D1282">
        <v>2</v>
      </c>
      <c r="E1282" t="s">
        <v>18217</v>
      </c>
      <c r="F1282" t="s">
        <v>18</v>
      </c>
      <c r="G1282" t="s">
        <v>3</v>
      </c>
      <c r="H1282" t="s">
        <v>88</v>
      </c>
      <c r="I1282" s="28">
        <f t="shared" si="19"/>
        <v>469.75</v>
      </c>
      <c r="J1282">
        <v>75.16</v>
      </c>
      <c r="K1282" s="4" t="s">
        <v>6149</v>
      </c>
    </row>
    <row r="1283" spans="1:11" hidden="1">
      <c r="A1283" s="1" t="s">
        <v>16742</v>
      </c>
      <c r="B1283" s="13">
        <v>41850</v>
      </c>
      <c r="C1283" s="1" t="s">
        <v>16743</v>
      </c>
      <c r="D1283" s="1">
        <v>2</v>
      </c>
      <c r="E1283" s="1" t="s">
        <v>16744</v>
      </c>
      <c r="F1283" s="1" t="s">
        <v>26</v>
      </c>
      <c r="G1283" s="1" t="s">
        <v>13</v>
      </c>
      <c r="H1283" s="1" t="s">
        <v>99</v>
      </c>
      <c r="I1283" s="28">
        <f t="shared" si="19"/>
        <v>389.6875</v>
      </c>
      <c r="J1283" s="1">
        <v>62.35</v>
      </c>
      <c r="K1283" s="4" t="s">
        <v>6145</v>
      </c>
    </row>
    <row r="1284" spans="1:11" hidden="1">
      <c r="A1284" t="s">
        <v>16742</v>
      </c>
      <c r="B1284" s="3">
        <v>41850</v>
      </c>
      <c r="C1284" t="s">
        <v>16743</v>
      </c>
      <c r="D1284">
        <v>2</v>
      </c>
      <c r="E1284" t="s">
        <v>16744</v>
      </c>
      <c r="F1284" t="s">
        <v>26</v>
      </c>
      <c r="G1284" t="s">
        <v>13</v>
      </c>
      <c r="H1284" t="s">
        <v>99</v>
      </c>
      <c r="I1284" s="28">
        <f t="shared" si="19"/>
        <v>389.6875</v>
      </c>
      <c r="J1284">
        <v>62.35</v>
      </c>
      <c r="K1284" s="4" t="s">
        <v>6145</v>
      </c>
    </row>
    <row r="1285" spans="1:11" hidden="1">
      <c r="A1285" t="s">
        <v>16742</v>
      </c>
      <c r="B1285" s="3">
        <v>41850</v>
      </c>
      <c r="C1285" t="s">
        <v>16743</v>
      </c>
      <c r="D1285">
        <v>2</v>
      </c>
      <c r="E1285" t="s">
        <v>16744</v>
      </c>
      <c r="F1285" t="s">
        <v>26</v>
      </c>
      <c r="G1285" t="s">
        <v>13</v>
      </c>
      <c r="H1285" t="s">
        <v>99</v>
      </c>
      <c r="I1285" s="28">
        <f t="shared" si="19"/>
        <v>-389.6875</v>
      </c>
      <c r="J1285">
        <v>-62.35</v>
      </c>
      <c r="K1285" s="4" t="s">
        <v>6145</v>
      </c>
    </row>
    <row r="1286" spans="1:11" hidden="1">
      <c r="A1286" t="s">
        <v>14365</v>
      </c>
      <c r="B1286" s="3">
        <v>41850</v>
      </c>
      <c r="C1286" t="s">
        <v>18218</v>
      </c>
      <c r="D1286">
        <v>2</v>
      </c>
      <c r="E1286" t="s">
        <v>18219</v>
      </c>
      <c r="F1286" t="s">
        <v>26</v>
      </c>
      <c r="G1286" t="s">
        <v>13</v>
      </c>
      <c r="H1286" t="s">
        <v>16467</v>
      </c>
      <c r="I1286" s="28">
        <f t="shared" si="19"/>
        <v>172.4375</v>
      </c>
      <c r="J1286">
        <v>27.59</v>
      </c>
      <c r="K1286" s="4" t="s">
        <v>6145</v>
      </c>
    </row>
    <row r="1287" spans="1:11" hidden="1">
      <c r="A1287" t="s">
        <v>14366</v>
      </c>
      <c r="B1287" s="3">
        <v>41850</v>
      </c>
      <c r="C1287" t="s">
        <v>18220</v>
      </c>
      <c r="D1287">
        <v>2</v>
      </c>
      <c r="E1287" t="s">
        <v>18221</v>
      </c>
      <c r="F1287" t="s">
        <v>26</v>
      </c>
      <c r="G1287" t="s">
        <v>13</v>
      </c>
      <c r="H1287" t="s">
        <v>2655</v>
      </c>
      <c r="I1287" s="28">
        <f t="shared" si="19"/>
        <v>258.625</v>
      </c>
      <c r="J1287">
        <v>41.38</v>
      </c>
      <c r="K1287" s="4" t="s">
        <v>6145</v>
      </c>
    </row>
    <row r="1288" spans="1:11" hidden="1">
      <c r="A1288" t="s">
        <v>14368</v>
      </c>
      <c r="B1288" s="3">
        <v>41850</v>
      </c>
      <c r="C1288" t="s">
        <v>2</v>
      </c>
      <c r="D1288">
        <v>2</v>
      </c>
      <c r="E1288" t="s">
        <v>18222</v>
      </c>
      <c r="F1288" t="s">
        <v>18</v>
      </c>
      <c r="G1288" t="s">
        <v>3</v>
      </c>
      <c r="H1288" t="s">
        <v>2023</v>
      </c>
      <c r="I1288" s="28">
        <f t="shared" si="19"/>
        <v>55.5625</v>
      </c>
      <c r="J1288">
        <v>8.89</v>
      </c>
      <c r="K1288" s="4" t="s">
        <v>6149</v>
      </c>
    </row>
    <row r="1289" spans="1:11" hidden="1">
      <c r="A1289" t="s">
        <v>16045</v>
      </c>
      <c r="B1289" s="3">
        <v>41850</v>
      </c>
      <c r="C1289" t="s">
        <v>18223</v>
      </c>
      <c r="D1289">
        <v>2</v>
      </c>
      <c r="E1289" t="s">
        <v>18224</v>
      </c>
      <c r="F1289" t="s">
        <v>26</v>
      </c>
      <c r="G1289" t="s">
        <v>13</v>
      </c>
      <c r="H1289" t="s">
        <v>3275</v>
      </c>
      <c r="I1289" s="28">
        <f t="shared" si="19"/>
        <v>853.43750000000011</v>
      </c>
      <c r="J1289">
        <v>136.55000000000001</v>
      </c>
      <c r="K1289" s="4" t="s">
        <v>6145</v>
      </c>
    </row>
    <row r="1290" spans="1:11" hidden="1">
      <c r="A1290" t="s">
        <v>14371</v>
      </c>
      <c r="B1290" s="3">
        <v>41850</v>
      </c>
      <c r="C1290" t="s">
        <v>1578</v>
      </c>
      <c r="D1290">
        <v>1</v>
      </c>
      <c r="E1290" t="s">
        <v>18225</v>
      </c>
      <c r="F1290" t="s">
        <v>934</v>
      </c>
      <c r="G1290" t="s">
        <v>5</v>
      </c>
      <c r="H1290" t="s">
        <v>18226</v>
      </c>
      <c r="I1290" s="28">
        <f t="shared" ref="I1290:I1353" si="20">J1290*100/16</f>
        <v>543.0625</v>
      </c>
      <c r="J1290">
        <v>86.89</v>
      </c>
      <c r="K1290" s="4" t="s">
        <v>6146</v>
      </c>
    </row>
    <row r="1291" spans="1:11" hidden="1">
      <c r="A1291" t="s">
        <v>14372</v>
      </c>
      <c r="B1291" s="3">
        <v>41850</v>
      </c>
      <c r="C1291" t="s">
        <v>18227</v>
      </c>
      <c r="D1291">
        <v>2</v>
      </c>
      <c r="E1291" t="s">
        <v>18228</v>
      </c>
      <c r="F1291" t="s">
        <v>26</v>
      </c>
      <c r="G1291" t="s">
        <v>13</v>
      </c>
      <c r="H1291" t="s">
        <v>7501</v>
      </c>
      <c r="I1291" s="28">
        <f t="shared" si="20"/>
        <v>853.43750000000011</v>
      </c>
      <c r="J1291">
        <v>136.55000000000001</v>
      </c>
      <c r="K1291" s="4" t="s">
        <v>6145</v>
      </c>
    </row>
    <row r="1292" spans="1:11" hidden="1">
      <c r="A1292" t="s">
        <v>14373</v>
      </c>
      <c r="B1292" s="3">
        <v>41850</v>
      </c>
      <c r="C1292" t="s">
        <v>18229</v>
      </c>
      <c r="D1292">
        <v>2</v>
      </c>
      <c r="E1292" t="s">
        <v>18230</v>
      </c>
      <c r="F1292" t="s">
        <v>26</v>
      </c>
      <c r="G1292" t="s">
        <v>13</v>
      </c>
      <c r="H1292" t="s">
        <v>13033</v>
      </c>
      <c r="I1292" s="28">
        <f t="shared" si="20"/>
        <v>172.4375</v>
      </c>
      <c r="J1292">
        <v>27.59</v>
      </c>
      <c r="K1292" s="4" t="s">
        <v>6145</v>
      </c>
    </row>
    <row r="1293" spans="1:11" hidden="1">
      <c r="A1293" t="s">
        <v>16049</v>
      </c>
      <c r="B1293" s="3">
        <v>41850</v>
      </c>
      <c r="C1293" t="s">
        <v>2</v>
      </c>
      <c r="D1293">
        <v>2</v>
      </c>
      <c r="E1293" t="s">
        <v>18231</v>
      </c>
      <c r="F1293" t="s">
        <v>18</v>
      </c>
      <c r="G1293" t="s">
        <v>3</v>
      </c>
      <c r="H1293" t="s">
        <v>18232</v>
      </c>
      <c r="I1293" s="28">
        <f t="shared" si="20"/>
        <v>836.62500000000011</v>
      </c>
      <c r="J1293">
        <v>133.86000000000001</v>
      </c>
      <c r="K1293" s="4" t="s">
        <v>6149</v>
      </c>
    </row>
    <row r="1294" spans="1:11" hidden="1">
      <c r="A1294" t="s">
        <v>16052</v>
      </c>
      <c r="B1294" s="3">
        <v>41850</v>
      </c>
      <c r="C1294" t="s">
        <v>18233</v>
      </c>
      <c r="D1294">
        <v>2</v>
      </c>
      <c r="E1294" t="s">
        <v>18234</v>
      </c>
      <c r="F1294" t="s">
        <v>26</v>
      </c>
      <c r="G1294" t="s">
        <v>13</v>
      </c>
      <c r="H1294" t="s">
        <v>18235</v>
      </c>
      <c r="I1294" s="28">
        <f t="shared" si="20"/>
        <v>853.43750000000011</v>
      </c>
      <c r="J1294">
        <v>136.55000000000001</v>
      </c>
      <c r="K1294" s="4" t="s">
        <v>6145</v>
      </c>
    </row>
    <row r="1295" spans="1:11" hidden="1">
      <c r="A1295" t="s">
        <v>16055</v>
      </c>
      <c r="B1295" s="3">
        <v>41850</v>
      </c>
      <c r="C1295" t="s">
        <v>18236</v>
      </c>
      <c r="D1295">
        <v>2</v>
      </c>
      <c r="E1295" t="s">
        <v>18237</v>
      </c>
      <c r="F1295" t="s">
        <v>26</v>
      </c>
      <c r="G1295" t="s">
        <v>13</v>
      </c>
      <c r="H1295" t="s">
        <v>5746</v>
      </c>
      <c r="I1295" s="28">
        <f t="shared" si="20"/>
        <v>1534.5</v>
      </c>
      <c r="J1295">
        <v>245.52</v>
      </c>
      <c r="K1295" s="4" t="s">
        <v>6145</v>
      </c>
    </row>
    <row r="1296" spans="1:11" hidden="1">
      <c r="A1296" t="s">
        <v>16057</v>
      </c>
      <c r="B1296" s="3">
        <v>41850</v>
      </c>
      <c r="C1296" t="s">
        <v>18238</v>
      </c>
      <c r="D1296">
        <v>2</v>
      </c>
      <c r="E1296" t="s">
        <v>18239</v>
      </c>
      <c r="F1296" t="s">
        <v>26</v>
      </c>
      <c r="G1296" t="s">
        <v>13</v>
      </c>
      <c r="H1296" t="s">
        <v>1397</v>
      </c>
      <c r="I1296" s="28">
        <f t="shared" si="20"/>
        <v>2681.0625</v>
      </c>
      <c r="J1296">
        <v>428.97</v>
      </c>
      <c r="K1296" s="4" t="s">
        <v>6145</v>
      </c>
    </row>
    <row r="1297" spans="1:11" hidden="1">
      <c r="A1297" t="s">
        <v>14374</v>
      </c>
      <c r="B1297" s="3">
        <v>41850</v>
      </c>
      <c r="C1297" t="s">
        <v>18240</v>
      </c>
      <c r="D1297">
        <v>2</v>
      </c>
      <c r="E1297" t="s">
        <v>18241</v>
      </c>
      <c r="F1297" t="s">
        <v>26</v>
      </c>
      <c r="G1297" t="s">
        <v>13</v>
      </c>
      <c r="H1297" t="s">
        <v>12735</v>
      </c>
      <c r="I1297" s="28">
        <f t="shared" si="20"/>
        <v>2525.875</v>
      </c>
      <c r="J1297">
        <v>404.14</v>
      </c>
      <c r="K1297" s="4" t="s">
        <v>6145</v>
      </c>
    </row>
    <row r="1298" spans="1:11" hidden="1">
      <c r="A1298" t="s">
        <v>14375</v>
      </c>
      <c r="B1298" s="3">
        <v>41850</v>
      </c>
      <c r="C1298" t="s">
        <v>18242</v>
      </c>
      <c r="D1298">
        <v>2</v>
      </c>
      <c r="E1298" t="s">
        <v>18243</v>
      </c>
      <c r="F1298" t="s">
        <v>26</v>
      </c>
      <c r="G1298" t="s">
        <v>13</v>
      </c>
      <c r="H1298" t="s">
        <v>18244</v>
      </c>
      <c r="I1298" s="28">
        <f t="shared" si="20"/>
        <v>853.43750000000011</v>
      </c>
      <c r="J1298">
        <v>136.55000000000001</v>
      </c>
      <c r="K1298" s="4" t="s">
        <v>6145</v>
      </c>
    </row>
    <row r="1299" spans="1:11" hidden="1">
      <c r="A1299" t="s">
        <v>14376</v>
      </c>
      <c r="B1299" s="3">
        <v>41850</v>
      </c>
      <c r="C1299" t="s">
        <v>48</v>
      </c>
      <c r="D1299">
        <v>2</v>
      </c>
      <c r="E1299" t="s">
        <v>18245</v>
      </c>
      <c r="F1299" t="s">
        <v>18</v>
      </c>
      <c r="G1299" t="s">
        <v>3</v>
      </c>
      <c r="H1299" t="s">
        <v>497</v>
      </c>
      <c r="I1299" s="28">
        <f t="shared" si="20"/>
        <v>1400.5</v>
      </c>
      <c r="J1299">
        <v>224.08</v>
      </c>
      <c r="K1299" s="4" t="s">
        <v>6149</v>
      </c>
    </row>
    <row r="1300" spans="1:11" hidden="1">
      <c r="A1300" t="s">
        <v>18246</v>
      </c>
      <c r="B1300" s="3">
        <v>41850</v>
      </c>
      <c r="C1300" t="s">
        <v>18247</v>
      </c>
      <c r="D1300">
        <v>2</v>
      </c>
      <c r="E1300" t="s">
        <v>18248</v>
      </c>
      <c r="F1300" t="s">
        <v>26</v>
      </c>
      <c r="G1300" t="s">
        <v>13</v>
      </c>
      <c r="H1300" t="s">
        <v>18249</v>
      </c>
      <c r="I1300" s="28">
        <f t="shared" si="20"/>
        <v>2491.375</v>
      </c>
      <c r="J1300">
        <v>398.62</v>
      </c>
      <c r="K1300" s="4" t="s">
        <v>6145</v>
      </c>
    </row>
    <row r="1301" spans="1:11" hidden="1">
      <c r="A1301" s="1" t="s">
        <v>14377</v>
      </c>
      <c r="B1301" s="13">
        <v>41850</v>
      </c>
      <c r="C1301" s="1" t="s">
        <v>16</v>
      </c>
      <c r="D1301" s="1">
        <v>2</v>
      </c>
      <c r="E1301" s="1" t="s">
        <v>16745</v>
      </c>
      <c r="F1301" s="1" t="s">
        <v>18</v>
      </c>
      <c r="G1301" s="1" t="s">
        <v>3</v>
      </c>
      <c r="H1301" s="1" t="s">
        <v>16718</v>
      </c>
      <c r="I1301" s="28">
        <f t="shared" si="20"/>
        <v>258.625</v>
      </c>
      <c r="J1301" s="1">
        <v>41.38</v>
      </c>
      <c r="K1301" s="4" t="s">
        <v>6149</v>
      </c>
    </row>
    <row r="1302" spans="1:11" hidden="1">
      <c r="A1302" t="s">
        <v>14377</v>
      </c>
      <c r="B1302" s="3">
        <v>41850</v>
      </c>
      <c r="C1302" t="s">
        <v>16</v>
      </c>
      <c r="D1302">
        <v>2</v>
      </c>
      <c r="E1302" t="s">
        <v>16745</v>
      </c>
      <c r="F1302" t="s">
        <v>18</v>
      </c>
      <c r="G1302" t="s">
        <v>3</v>
      </c>
      <c r="H1302" t="s">
        <v>16718</v>
      </c>
      <c r="I1302" s="28">
        <f t="shared" si="20"/>
        <v>540.5</v>
      </c>
      <c r="J1302">
        <v>86.48</v>
      </c>
      <c r="K1302" s="4" t="s">
        <v>6149</v>
      </c>
    </row>
    <row r="1303" spans="1:11" hidden="1">
      <c r="A1303" t="s">
        <v>14377</v>
      </c>
      <c r="B1303" s="3">
        <v>41850</v>
      </c>
      <c r="C1303" t="s">
        <v>16</v>
      </c>
      <c r="D1303">
        <v>2</v>
      </c>
      <c r="E1303" t="s">
        <v>16745</v>
      </c>
      <c r="F1303" t="s">
        <v>18</v>
      </c>
      <c r="G1303" t="s">
        <v>3</v>
      </c>
      <c r="H1303" t="s">
        <v>16718</v>
      </c>
      <c r="I1303" s="28">
        <f t="shared" si="20"/>
        <v>-258.625</v>
      </c>
      <c r="J1303">
        <v>-41.38</v>
      </c>
      <c r="K1303" s="4" t="s">
        <v>6149</v>
      </c>
    </row>
    <row r="1304" spans="1:11" hidden="1">
      <c r="A1304" t="s">
        <v>14378</v>
      </c>
      <c r="B1304" s="3">
        <v>41850</v>
      </c>
      <c r="C1304" t="s">
        <v>18250</v>
      </c>
      <c r="D1304">
        <v>2</v>
      </c>
      <c r="E1304" t="s">
        <v>18251</v>
      </c>
      <c r="F1304" t="s">
        <v>26</v>
      </c>
      <c r="G1304" t="s">
        <v>13</v>
      </c>
      <c r="H1304" t="s">
        <v>18252</v>
      </c>
      <c r="I1304" s="28">
        <f t="shared" si="20"/>
        <v>853.43750000000011</v>
      </c>
      <c r="J1304">
        <v>136.55000000000001</v>
      </c>
      <c r="K1304" s="4" t="s">
        <v>6145</v>
      </c>
    </row>
    <row r="1305" spans="1:11" hidden="1">
      <c r="A1305" s="1" t="s">
        <v>14379</v>
      </c>
      <c r="B1305" s="13">
        <v>41850</v>
      </c>
      <c r="C1305" s="1" t="s">
        <v>16</v>
      </c>
      <c r="D1305" s="1">
        <v>2</v>
      </c>
      <c r="E1305" s="1" t="s">
        <v>16746</v>
      </c>
      <c r="F1305" s="1" t="s">
        <v>18</v>
      </c>
      <c r="G1305" s="1" t="s">
        <v>3</v>
      </c>
      <c r="H1305" s="1" t="s">
        <v>88</v>
      </c>
      <c r="I1305" s="28">
        <f t="shared" si="20"/>
        <v>437.1875</v>
      </c>
      <c r="J1305" s="1">
        <v>69.95</v>
      </c>
      <c r="K1305" s="4" t="s">
        <v>6149</v>
      </c>
    </row>
    <row r="1306" spans="1:11" hidden="1">
      <c r="A1306" t="s">
        <v>14379</v>
      </c>
      <c r="B1306" s="3">
        <v>41850</v>
      </c>
      <c r="C1306" t="s">
        <v>16</v>
      </c>
      <c r="D1306">
        <v>2</v>
      </c>
      <c r="E1306" t="s">
        <v>16746</v>
      </c>
      <c r="F1306" t="s">
        <v>18</v>
      </c>
      <c r="G1306" t="s">
        <v>3</v>
      </c>
      <c r="H1306" t="s">
        <v>88</v>
      </c>
      <c r="I1306" s="28">
        <f t="shared" si="20"/>
        <v>437.1875</v>
      </c>
      <c r="J1306">
        <v>69.95</v>
      </c>
      <c r="K1306" s="4" t="s">
        <v>6149</v>
      </c>
    </row>
    <row r="1307" spans="1:11" hidden="1">
      <c r="A1307" t="s">
        <v>14379</v>
      </c>
      <c r="B1307" s="3">
        <v>41850</v>
      </c>
      <c r="C1307" t="s">
        <v>16</v>
      </c>
      <c r="D1307">
        <v>2</v>
      </c>
      <c r="E1307" t="s">
        <v>16746</v>
      </c>
      <c r="F1307" t="s">
        <v>18</v>
      </c>
      <c r="G1307" t="s">
        <v>3</v>
      </c>
      <c r="H1307" t="s">
        <v>88</v>
      </c>
      <c r="I1307" s="28">
        <f t="shared" si="20"/>
        <v>-437.1875</v>
      </c>
      <c r="J1307">
        <v>-69.95</v>
      </c>
      <c r="K1307" s="4" t="s">
        <v>6149</v>
      </c>
    </row>
    <row r="1308" spans="1:11" hidden="1">
      <c r="A1308" t="s">
        <v>18253</v>
      </c>
      <c r="B1308" s="3">
        <v>41850</v>
      </c>
      <c r="C1308" t="s">
        <v>18254</v>
      </c>
      <c r="D1308">
        <v>2</v>
      </c>
      <c r="E1308" t="s">
        <v>18255</v>
      </c>
      <c r="F1308" t="s">
        <v>26</v>
      </c>
      <c r="G1308" t="s">
        <v>13</v>
      </c>
      <c r="H1308" t="s">
        <v>11308</v>
      </c>
      <c r="I1308" s="28">
        <f t="shared" si="20"/>
        <v>853.43750000000011</v>
      </c>
      <c r="J1308">
        <v>136.55000000000001</v>
      </c>
      <c r="K1308" s="4" t="s">
        <v>6145</v>
      </c>
    </row>
    <row r="1309" spans="1:11" hidden="1">
      <c r="A1309" t="s">
        <v>18256</v>
      </c>
      <c r="B1309" s="3">
        <v>41850</v>
      </c>
      <c r="C1309" t="s">
        <v>18257</v>
      </c>
      <c r="D1309">
        <v>2</v>
      </c>
      <c r="E1309" t="s">
        <v>18258</v>
      </c>
      <c r="F1309" t="s">
        <v>26</v>
      </c>
      <c r="G1309" t="s">
        <v>13</v>
      </c>
      <c r="H1309" t="s">
        <v>13235</v>
      </c>
      <c r="I1309" s="28">
        <f t="shared" si="20"/>
        <v>853.43750000000011</v>
      </c>
      <c r="J1309">
        <v>136.55000000000001</v>
      </c>
      <c r="K1309" s="4" t="s">
        <v>6145</v>
      </c>
    </row>
    <row r="1310" spans="1:11" hidden="1">
      <c r="A1310" s="1" t="s">
        <v>14380</v>
      </c>
      <c r="B1310" s="13">
        <v>41850</v>
      </c>
      <c r="C1310" s="1" t="s">
        <v>16</v>
      </c>
      <c r="D1310" s="1">
        <v>2</v>
      </c>
      <c r="E1310" s="1" t="s">
        <v>16747</v>
      </c>
      <c r="F1310" s="1" t="s">
        <v>18</v>
      </c>
      <c r="G1310" s="1" t="s">
        <v>3</v>
      </c>
      <c r="H1310" s="1" t="s">
        <v>88</v>
      </c>
      <c r="I1310" s="28">
        <f t="shared" si="20"/>
        <v>210.37499999999997</v>
      </c>
      <c r="J1310" s="1">
        <v>33.659999999999997</v>
      </c>
      <c r="K1310" s="4" t="s">
        <v>6149</v>
      </c>
    </row>
    <row r="1311" spans="1:11" hidden="1">
      <c r="A1311" t="s">
        <v>14380</v>
      </c>
      <c r="B1311" s="3">
        <v>41850</v>
      </c>
      <c r="C1311" t="s">
        <v>16</v>
      </c>
      <c r="D1311">
        <v>2</v>
      </c>
      <c r="E1311" t="s">
        <v>16747</v>
      </c>
      <c r="F1311" t="s">
        <v>18</v>
      </c>
      <c r="G1311" t="s">
        <v>3</v>
      </c>
      <c r="H1311" t="s">
        <v>88</v>
      </c>
      <c r="I1311" s="28">
        <f t="shared" si="20"/>
        <v>210.37499999999997</v>
      </c>
      <c r="J1311">
        <v>33.659999999999997</v>
      </c>
      <c r="K1311" s="4" t="s">
        <v>6149</v>
      </c>
    </row>
    <row r="1312" spans="1:11" hidden="1">
      <c r="A1312" t="s">
        <v>14380</v>
      </c>
      <c r="B1312" s="3">
        <v>41850</v>
      </c>
      <c r="C1312" t="s">
        <v>16</v>
      </c>
      <c r="D1312">
        <v>2</v>
      </c>
      <c r="E1312" t="s">
        <v>16747</v>
      </c>
      <c r="F1312" t="s">
        <v>18</v>
      </c>
      <c r="G1312" t="s">
        <v>3</v>
      </c>
      <c r="H1312" t="s">
        <v>88</v>
      </c>
      <c r="I1312" s="28">
        <f t="shared" si="20"/>
        <v>-210.37499999999997</v>
      </c>
      <c r="J1312">
        <v>-33.659999999999997</v>
      </c>
      <c r="K1312" s="4" t="s">
        <v>6149</v>
      </c>
    </row>
    <row r="1313" spans="1:11" hidden="1">
      <c r="A1313" t="s">
        <v>14381</v>
      </c>
      <c r="B1313" s="3">
        <v>41850</v>
      </c>
      <c r="C1313" t="s">
        <v>18259</v>
      </c>
      <c r="D1313">
        <v>2</v>
      </c>
      <c r="E1313" t="s">
        <v>18260</v>
      </c>
      <c r="F1313" t="s">
        <v>26</v>
      </c>
      <c r="G1313" t="s">
        <v>13</v>
      </c>
      <c r="H1313" t="s">
        <v>18261</v>
      </c>
      <c r="I1313" s="28">
        <f t="shared" si="20"/>
        <v>853.43750000000011</v>
      </c>
      <c r="J1313">
        <v>136.55000000000001</v>
      </c>
      <c r="K1313" s="4" t="s">
        <v>6145</v>
      </c>
    </row>
    <row r="1314" spans="1:11" hidden="1">
      <c r="A1314" t="s">
        <v>14382</v>
      </c>
      <c r="B1314" s="3">
        <v>41850</v>
      </c>
      <c r="C1314" t="s">
        <v>18262</v>
      </c>
      <c r="D1314">
        <v>2</v>
      </c>
      <c r="E1314" t="s">
        <v>18263</v>
      </c>
      <c r="F1314" t="s">
        <v>26</v>
      </c>
      <c r="G1314" t="s">
        <v>13</v>
      </c>
      <c r="H1314" t="s">
        <v>1012</v>
      </c>
      <c r="I1314" s="28">
        <f t="shared" si="20"/>
        <v>1432.75</v>
      </c>
      <c r="J1314">
        <v>229.24</v>
      </c>
      <c r="K1314" s="4" t="s">
        <v>6145</v>
      </c>
    </row>
    <row r="1315" spans="1:11" hidden="1">
      <c r="A1315" t="s">
        <v>14383</v>
      </c>
      <c r="B1315" s="3">
        <v>41850</v>
      </c>
      <c r="C1315" t="s">
        <v>18264</v>
      </c>
      <c r="D1315">
        <v>2</v>
      </c>
      <c r="E1315" t="s">
        <v>18265</v>
      </c>
      <c r="F1315" t="s">
        <v>26</v>
      </c>
      <c r="G1315" t="s">
        <v>13</v>
      </c>
      <c r="H1315" t="s">
        <v>18266</v>
      </c>
      <c r="I1315" s="28">
        <f t="shared" si="20"/>
        <v>1534.5</v>
      </c>
      <c r="J1315">
        <v>245.52</v>
      </c>
      <c r="K1315" s="4" t="s">
        <v>6145</v>
      </c>
    </row>
    <row r="1316" spans="1:11" hidden="1">
      <c r="A1316" t="s">
        <v>16061</v>
      </c>
      <c r="B1316" s="3">
        <v>41850</v>
      </c>
      <c r="C1316" t="s">
        <v>18267</v>
      </c>
      <c r="D1316">
        <v>2</v>
      </c>
      <c r="E1316" t="s">
        <v>18268</v>
      </c>
      <c r="F1316" t="s">
        <v>26</v>
      </c>
      <c r="G1316" t="s">
        <v>13</v>
      </c>
      <c r="H1316" t="s">
        <v>18269</v>
      </c>
      <c r="I1316" s="28">
        <f t="shared" si="20"/>
        <v>2525.875</v>
      </c>
      <c r="J1316">
        <v>404.14</v>
      </c>
      <c r="K1316" s="4" t="s">
        <v>6145</v>
      </c>
    </row>
    <row r="1317" spans="1:11" hidden="1">
      <c r="A1317" t="s">
        <v>14384</v>
      </c>
      <c r="B1317" s="3">
        <v>41850</v>
      </c>
      <c r="C1317" t="s">
        <v>18270</v>
      </c>
      <c r="D1317">
        <v>2</v>
      </c>
      <c r="E1317" t="s">
        <v>18271</v>
      </c>
      <c r="F1317" t="s">
        <v>26</v>
      </c>
      <c r="G1317" t="s">
        <v>13</v>
      </c>
      <c r="H1317" t="s">
        <v>27</v>
      </c>
      <c r="I1317" s="28">
        <f t="shared" si="20"/>
        <v>1534.5</v>
      </c>
      <c r="J1317">
        <v>245.52</v>
      </c>
      <c r="K1317" s="4" t="s">
        <v>6145</v>
      </c>
    </row>
    <row r="1318" spans="1:11" hidden="1">
      <c r="A1318" t="s">
        <v>14385</v>
      </c>
      <c r="B1318" s="3">
        <v>41850</v>
      </c>
      <c r="C1318" t="s">
        <v>17065</v>
      </c>
      <c r="D1318">
        <v>2</v>
      </c>
      <c r="E1318" t="s">
        <v>18272</v>
      </c>
      <c r="F1318" t="s">
        <v>26</v>
      </c>
      <c r="G1318" t="s">
        <v>13</v>
      </c>
      <c r="H1318" t="s">
        <v>9726</v>
      </c>
      <c r="I1318" s="28">
        <f t="shared" si="20"/>
        <v>474.125</v>
      </c>
      <c r="J1318">
        <v>75.86</v>
      </c>
      <c r="K1318" s="4" t="s">
        <v>6145</v>
      </c>
    </row>
    <row r="1319" spans="1:11" hidden="1">
      <c r="A1319" t="s">
        <v>14386</v>
      </c>
      <c r="B1319" s="3">
        <v>41850</v>
      </c>
      <c r="C1319" t="s">
        <v>18273</v>
      </c>
      <c r="D1319">
        <v>2</v>
      </c>
      <c r="E1319" t="s">
        <v>18274</v>
      </c>
      <c r="F1319" t="s">
        <v>26</v>
      </c>
      <c r="G1319" t="s">
        <v>13</v>
      </c>
      <c r="H1319" t="s">
        <v>8072</v>
      </c>
      <c r="I1319" s="28">
        <f t="shared" si="20"/>
        <v>1534.5</v>
      </c>
      <c r="J1319">
        <v>245.52</v>
      </c>
      <c r="K1319" s="4" t="s">
        <v>6145</v>
      </c>
    </row>
    <row r="1320" spans="1:11" hidden="1">
      <c r="A1320" t="s">
        <v>18275</v>
      </c>
      <c r="B1320" s="3">
        <v>41850</v>
      </c>
      <c r="C1320" t="s">
        <v>18276</v>
      </c>
      <c r="D1320">
        <v>2</v>
      </c>
      <c r="E1320" t="s">
        <v>18277</v>
      </c>
      <c r="F1320" t="s">
        <v>26</v>
      </c>
      <c r="G1320" t="s">
        <v>13</v>
      </c>
      <c r="H1320" t="s">
        <v>9930</v>
      </c>
      <c r="I1320" s="28">
        <f t="shared" si="20"/>
        <v>2525.875</v>
      </c>
      <c r="J1320">
        <v>404.14</v>
      </c>
      <c r="K1320" s="4" t="s">
        <v>6145</v>
      </c>
    </row>
    <row r="1321" spans="1:11" hidden="1">
      <c r="A1321" t="s">
        <v>18278</v>
      </c>
      <c r="B1321" s="3">
        <v>41850</v>
      </c>
      <c r="C1321" t="s">
        <v>18279</v>
      </c>
      <c r="D1321">
        <v>2</v>
      </c>
      <c r="E1321" t="s">
        <v>18280</v>
      </c>
      <c r="F1321" t="s">
        <v>26</v>
      </c>
      <c r="G1321" t="s">
        <v>13</v>
      </c>
      <c r="H1321" t="s">
        <v>18281</v>
      </c>
      <c r="I1321" s="28">
        <f t="shared" si="20"/>
        <v>2491.375</v>
      </c>
      <c r="J1321">
        <v>398.62</v>
      </c>
      <c r="K1321" s="4" t="s">
        <v>6145</v>
      </c>
    </row>
    <row r="1322" spans="1:11" hidden="1">
      <c r="A1322" t="s">
        <v>18282</v>
      </c>
      <c r="B1322" s="3">
        <v>41850</v>
      </c>
      <c r="C1322" t="s">
        <v>18283</v>
      </c>
      <c r="D1322">
        <v>2</v>
      </c>
      <c r="E1322" t="s">
        <v>18284</v>
      </c>
      <c r="F1322" t="s">
        <v>26</v>
      </c>
      <c r="G1322" t="s">
        <v>13</v>
      </c>
      <c r="H1322" t="s">
        <v>18285</v>
      </c>
      <c r="I1322" s="28">
        <f t="shared" si="20"/>
        <v>853.43750000000011</v>
      </c>
      <c r="J1322">
        <v>136.55000000000001</v>
      </c>
      <c r="K1322" s="4" t="s">
        <v>6145</v>
      </c>
    </row>
    <row r="1323" spans="1:11" hidden="1">
      <c r="A1323" t="s">
        <v>18286</v>
      </c>
      <c r="B1323" s="3">
        <v>41850</v>
      </c>
      <c r="C1323" t="s">
        <v>18287</v>
      </c>
      <c r="D1323">
        <v>2</v>
      </c>
      <c r="E1323" t="s">
        <v>18288</v>
      </c>
      <c r="F1323" t="s">
        <v>26</v>
      </c>
      <c r="G1323" t="s">
        <v>13</v>
      </c>
      <c r="H1323" t="s">
        <v>18289</v>
      </c>
      <c r="I1323" s="28">
        <f t="shared" si="20"/>
        <v>3413.8125</v>
      </c>
      <c r="J1323">
        <v>546.21</v>
      </c>
      <c r="K1323" s="4" t="s">
        <v>6145</v>
      </c>
    </row>
    <row r="1324" spans="1:11" hidden="1">
      <c r="A1324" t="s">
        <v>18290</v>
      </c>
      <c r="B1324" s="3">
        <v>41850</v>
      </c>
      <c r="C1324" t="s">
        <v>18291</v>
      </c>
      <c r="D1324">
        <v>2</v>
      </c>
      <c r="E1324" t="s">
        <v>18292</v>
      </c>
      <c r="F1324" t="s">
        <v>26</v>
      </c>
      <c r="G1324" t="s">
        <v>13</v>
      </c>
      <c r="H1324" t="s">
        <v>18293</v>
      </c>
      <c r="I1324" s="28">
        <f t="shared" si="20"/>
        <v>784.125</v>
      </c>
      <c r="J1324">
        <v>125.46</v>
      </c>
      <c r="K1324" s="4" t="s">
        <v>6145</v>
      </c>
    </row>
    <row r="1325" spans="1:11" hidden="1">
      <c r="A1325" t="s">
        <v>18294</v>
      </c>
      <c r="B1325" s="3">
        <v>41851</v>
      </c>
      <c r="C1325" t="s">
        <v>2382</v>
      </c>
      <c r="D1325">
        <v>2</v>
      </c>
      <c r="E1325" t="s">
        <v>18295</v>
      </c>
      <c r="F1325" t="s">
        <v>18</v>
      </c>
      <c r="G1325" t="s">
        <v>3</v>
      </c>
      <c r="H1325" t="s">
        <v>3524</v>
      </c>
      <c r="I1325" s="28">
        <f t="shared" si="20"/>
        <v>210.37499999999997</v>
      </c>
      <c r="J1325">
        <v>33.659999999999997</v>
      </c>
      <c r="K1325" s="4" t="s">
        <v>6149</v>
      </c>
    </row>
    <row r="1326" spans="1:11" hidden="1">
      <c r="A1326" t="s">
        <v>18296</v>
      </c>
      <c r="B1326" s="3">
        <v>41851</v>
      </c>
      <c r="C1326" t="s">
        <v>17065</v>
      </c>
      <c r="D1326">
        <v>2</v>
      </c>
      <c r="E1326" t="s">
        <v>18297</v>
      </c>
      <c r="F1326" t="s">
        <v>26</v>
      </c>
      <c r="G1326" t="s">
        <v>13</v>
      </c>
      <c r="H1326" t="s">
        <v>14142</v>
      </c>
      <c r="I1326" s="28">
        <f t="shared" si="20"/>
        <v>474.125</v>
      </c>
      <c r="J1326">
        <v>75.86</v>
      </c>
      <c r="K1326" s="4" t="s">
        <v>6145</v>
      </c>
    </row>
    <row r="1327" spans="1:11" hidden="1">
      <c r="A1327" t="s">
        <v>18298</v>
      </c>
      <c r="B1327" s="3">
        <v>41851</v>
      </c>
      <c r="C1327" t="s">
        <v>17061</v>
      </c>
      <c r="D1327">
        <v>2</v>
      </c>
      <c r="E1327" t="s">
        <v>18299</v>
      </c>
      <c r="F1327" t="s">
        <v>26</v>
      </c>
      <c r="G1327" t="s">
        <v>13</v>
      </c>
      <c r="H1327" t="s">
        <v>17063</v>
      </c>
      <c r="I1327" s="28">
        <f t="shared" si="20"/>
        <v>3353.4374999999995</v>
      </c>
      <c r="J1327">
        <v>536.54999999999995</v>
      </c>
      <c r="K1327" s="4" t="s">
        <v>6145</v>
      </c>
    </row>
    <row r="1328" spans="1:11" hidden="1">
      <c r="A1328" s="1" t="s">
        <v>16748</v>
      </c>
      <c r="B1328" s="13">
        <v>41851</v>
      </c>
      <c r="C1328" s="1" t="s">
        <v>16</v>
      </c>
      <c r="D1328" s="1">
        <v>2</v>
      </c>
      <c r="E1328" s="1" t="s">
        <v>16749</v>
      </c>
      <c r="F1328" s="1" t="s">
        <v>18</v>
      </c>
      <c r="G1328" s="1" t="s">
        <v>3</v>
      </c>
      <c r="H1328" s="1" t="s">
        <v>356</v>
      </c>
      <c r="I1328" s="28">
        <f t="shared" si="20"/>
        <v>34.3125</v>
      </c>
      <c r="J1328" s="1">
        <v>5.49</v>
      </c>
      <c r="K1328" s="4" t="s">
        <v>6149</v>
      </c>
    </row>
    <row r="1329" spans="1:11" hidden="1">
      <c r="A1329" t="s">
        <v>16748</v>
      </c>
      <c r="B1329" s="3">
        <v>41851</v>
      </c>
      <c r="C1329" t="s">
        <v>16</v>
      </c>
      <c r="D1329">
        <v>2</v>
      </c>
      <c r="E1329" t="s">
        <v>16749</v>
      </c>
      <c r="F1329" t="s">
        <v>18</v>
      </c>
      <c r="G1329" t="s">
        <v>3</v>
      </c>
      <c r="H1329" t="s">
        <v>356</v>
      </c>
      <c r="I1329" s="28">
        <f t="shared" si="20"/>
        <v>34.3125</v>
      </c>
      <c r="J1329">
        <v>5.49</v>
      </c>
      <c r="K1329" s="4" t="s">
        <v>6149</v>
      </c>
    </row>
    <row r="1330" spans="1:11" hidden="1">
      <c r="A1330" t="s">
        <v>16748</v>
      </c>
      <c r="B1330" s="3">
        <v>41851</v>
      </c>
      <c r="C1330" t="s">
        <v>16</v>
      </c>
      <c r="D1330">
        <v>2</v>
      </c>
      <c r="E1330" t="s">
        <v>16749</v>
      </c>
      <c r="F1330" t="s">
        <v>18</v>
      </c>
      <c r="G1330" t="s">
        <v>3</v>
      </c>
      <c r="H1330" t="s">
        <v>356</v>
      </c>
      <c r="I1330" s="28">
        <f t="shared" si="20"/>
        <v>-34.3125</v>
      </c>
      <c r="J1330">
        <v>-5.49</v>
      </c>
      <c r="K1330" s="4" t="s">
        <v>6149</v>
      </c>
    </row>
    <row r="1331" spans="1:11" hidden="1">
      <c r="A1331" t="s">
        <v>18300</v>
      </c>
      <c r="B1331" s="3">
        <v>41851</v>
      </c>
      <c r="C1331" t="s">
        <v>1297</v>
      </c>
      <c r="D1331">
        <v>2</v>
      </c>
      <c r="E1331" t="s">
        <v>18301</v>
      </c>
      <c r="F1331" t="s">
        <v>18</v>
      </c>
      <c r="G1331" t="s">
        <v>3</v>
      </c>
      <c r="H1331" t="s">
        <v>88</v>
      </c>
      <c r="I1331" s="28">
        <f t="shared" si="20"/>
        <v>946.56249999999989</v>
      </c>
      <c r="J1331">
        <v>151.44999999999999</v>
      </c>
      <c r="K1331" s="4" t="s">
        <v>6149</v>
      </c>
    </row>
    <row r="1332" spans="1:11" hidden="1">
      <c r="A1332" s="1" t="s">
        <v>16750</v>
      </c>
      <c r="B1332" s="13">
        <v>41851</v>
      </c>
      <c r="C1332" s="1" t="s">
        <v>16</v>
      </c>
      <c r="D1332" s="1">
        <v>2</v>
      </c>
      <c r="E1332" s="1" t="s">
        <v>16751</v>
      </c>
      <c r="F1332" s="1" t="s">
        <v>18</v>
      </c>
      <c r="G1332" s="1" t="s">
        <v>0</v>
      </c>
      <c r="H1332" s="1" t="s">
        <v>88</v>
      </c>
      <c r="I1332" s="28">
        <f t="shared" si="20"/>
        <v>845.75</v>
      </c>
      <c r="J1332" s="1">
        <v>135.32</v>
      </c>
      <c r="K1332" s="4" t="s">
        <v>6149</v>
      </c>
    </row>
    <row r="1333" spans="1:11" hidden="1">
      <c r="A1333" t="s">
        <v>16750</v>
      </c>
      <c r="B1333" s="3">
        <v>41851</v>
      </c>
      <c r="C1333" t="s">
        <v>16</v>
      </c>
      <c r="D1333">
        <v>2</v>
      </c>
      <c r="E1333" t="s">
        <v>16751</v>
      </c>
      <c r="F1333" t="s">
        <v>18</v>
      </c>
      <c r="G1333" t="s">
        <v>0</v>
      </c>
      <c r="H1333" t="s">
        <v>88</v>
      </c>
      <c r="I1333" s="28">
        <f t="shared" si="20"/>
        <v>845.75</v>
      </c>
      <c r="J1333">
        <v>135.32</v>
      </c>
      <c r="K1333" s="4" t="s">
        <v>6149</v>
      </c>
    </row>
    <row r="1334" spans="1:11" hidden="1">
      <c r="A1334" t="s">
        <v>16750</v>
      </c>
      <c r="B1334" s="3">
        <v>41851</v>
      </c>
      <c r="C1334" t="s">
        <v>16</v>
      </c>
      <c r="D1334">
        <v>2</v>
      </c>
      <c r="E1334" t="s">
        <v>16751</v>
      </c>
      <c r="F1334" t="s">
        <v>18</v>
      </c>
      <c r="G1334" t="s">
        <v>0</v>
      </c>
      <c r="H1334" t="s">
        <v>88</v>
      </c>
      <c r="I1334" s="28">
        <f t="shared" si="20"/>
        <v>-845.75</v>
      </c>
      <c r="J1334">
        <v>-135.32</v>
      </c>
      <c r="K1334" s="4" t="s">
        <v>6149</v>
      </c>
    </row>
    <row r="1335" spans="1:11" hidden="1">
      <c r="A1335" s="1" t="s">
        <v>16752</v>
      </c>
      <c r="B1335" s="13">
        <v>41851</v>
      </c>
      <c r="C1335" s="1" t="s">
        <v>16</v>
      </c>
      <c r="D1335" s="1">
        <v>2</v>
      </c>
      <c r="E1335" s="1" t="s">
        <v>16753</v>
      </c>
      <c r="F1335" s="1" t="s">
        <v>18</v>
      </c>
      <c r="G1335" s="1" t="s">
        <v>0</v>
      </c>
      <c r="H1335" s="1" t="s">
        <v>88</v>
      </c>
      <c r="I1335" s="28">
        <f t="shared" si="20"/>
        <v>120.24999999999999</v>
      </c>
      <c r="J1335" s="1">
        <v>19.239999999999998</v>
      </c>
      <c r="K1335" s="4" t="s">
        <v>6149</v>
      </c>
    </row>
    <row r="1336" spans="1:11" hidden="1">
      <c r="A1336" t="s">
        <v>16752</v>
      </c>
      <c r="B1336" s="3">
        <v>41851</v>
      </c>
      <c r="C1336" t="s">
        <v>16</v>
      </c>
      <c r="D1336">
        <v>2</v>
      </c>
      <c r="E1336" t="s">
        <v>16753</v>
      </c>
      <c r="F1336" t="s">
        <v>18</v>
      </c>
      <c r="G1336" t="s">
        <v>0</v>
      </c>
      <c r="H1336" t="s">
        <v>88</v>
      </c>
      <c r="I1336" s="28">
        <f t="shared" si="20"/>
        <v>120.24999999999999</v>
      </c>
      <c r="J1336">
        <v>19.239999999999998</v>
      </c>
      <c r="K1336" s="4" t="s">
        <v>6149</v>
      </c>
    </row>
    <row r="1337" spans="1:11" hidden="1">
      <c r="A1337" t="s">
        <v>16752</v>
      </c>
      <c r="B1337" s="3">
        <v>41851</v>
      </c>
      <c r="C1337" t="s">
        <v>16</v>
      </c>
      <c r="D1337">
        <v>2</v>
      </c>
      <c r="E1337" t="s">
        <v>16753</v>
      </c>
      <c r="F1337" t="s">
        <v>18</v>
      </c>
      <c r="G1337" t="s">
        <v>0</v>
      </c>
      <c r="H1337" t="s">
        <v>88</v>
      </c>
      <c r="I1337" s="28">
        <f t="shared" si="20"/>
        <v>-120.24999999999999</v>
      </c>
      <c r="J1337">
        <v>-19.239999999999998</v>
      </c>
      <c r="K1337" s="4" t="s">
        <v>6149</v>
      </c>
    </row>
    <row r="1338" spans="1:11" hidden="1">
      <c r="A1338" s="1" t="s">
        <v>16754</v>
      </c>
      <c r="B1338" s="13">
        <v>41851</v>
      </c>
      <c r="C1338" s="1" t="s">
        <v>16</v>
      </c>
      <c r="D1338" s="1">
        <v>2</v>
      </c>
      <c r="E1338" s="1" t="s">
        <v>16755</v>
      </c>
      <c r="F1338" s="1" t="s">
        <v>18</v>
      </c>
      <c r="G1338" s="1" t="s">
        <v>0</v>
      </c>
      <c r="H1338" s="1" t="s">
        <v>88</v>
      </c>
      <c r="I1338" s="28">
        <f t="shared" si="20"/>
        <v>177.9375</v>
      </c>
      <c r="J1338" s="1">
        <v>28.47</v>
      </c>
      <c r="K1338" s="4" t="s">
        <v>6149</v>
      </c>
    </row>
    <row r="1339" spans="1:11" hidden="1">
      <c r="A1339" t="s">
        <v>16754</v>
      </c>
      <c r="B1339" s="3">
        <v>41851</v>
      </c>
      <c r="C1339" t="s">
        <v>16</v>
      </c>
      <c r="D1339">
        <v>2</v>
      </c>
      <c r="E1339" t="s">
        <v>16755</v>
      </c>
      <c r="F1339" t="s">
        <v>18</v>
      </c>
      <c r="G1339" t="s">
        <v>0</v>
      </c>
      <c r="H1339" t="s">
        <v>88</v>
      </c>
      <c r="I1339" s="28">
        <f t="shared" si="20"/>
        <v>177.9375</v>
      </c>
      <c r="J1339">
        <v>28.47</v>
      </c>
      <c r="K1339" s="4" t="s">
        <v>6149</v>
      </c>
    </row>
    <row r="1340" spans="1:11" hidden="1">
      <c r="A1340" t="s">
        <v>16754</v>
      </c>
      <c r="B1340" s="3">
        <v>41851</v>
      </c>
      <c r="C1340" t="s">
        <v>16</v>
      </c>
      <c r="D1340">
        <v>2</v>
      </c>
      <c r="E1340" t="s">
        <v>16755</v>
      </c>
      <c r="F1340" t="s">
        <v>18</v>
      </c>
      <c r="G1340" t="s">
        <v>0</v>
      </c>
      <c r="H1340" t="s">
        <v>88</v>
      </c>
      <c r="I1340" s="28">
        <f t="shared" si="20"/>
        <v>-177.9375</v>
      </c>
      <c r="J1340">
        <v>-28.47</v>
      </c>
      <c r="K1340" s="4" t="s">
        <v>6149</v>
      </c>
    </row>
    <row r="1341" spans="1:11" hidden="1">
      <c r="A1341" s="1" t="s">
        <v>16756</v>
      </c>
      <c r="B1341" s="13">
        <v>41851</v>
      </c>
      <c r="C1341" s="1" t="s">
        <v>16</v>
      </c>
      <c r="D1341" s="1">
        <v>2</v>
      </c>
      <c r="E1341" s="1" t="s">
        <v>16757</v>
      </c>
      <c r="F1341" s="1" t="s">
        <v>18</v>
      </c>
      <c r="G1341" s="1" t="s">
        <v>0</v>
      </c>
      <c r="H1341" s="1" t="s">
        <v>88</v>
      </c>
      <c r="I1341" s="28">
        <f t="shared" si="20"/>
        <v>3317</v>
      </c>
      <c r="J1341" s="1">
        <v>530.72</v>
      </c>
      <c r="K1341" s="4" t="s">
        <v>6149</v>
      </c>
    </row>
    <row r="1342" spans="1:11" hidden="1">
      <c r="A1342" t="s">
        <v>16756</v>
      </c>
      <c r="B1342" s="3">
        <v>41851</v>
      </c>
      <c r="C1342" t="s">
        <v>16</v>
      </c>
      <c r="D1342">
        <v>2</v>
      </c>
      <c r="E1342" t="s">
        <v>16757</v>
      </c>
      <c r="F1342" t="s">
        <v>18</v>
      </c>
      <c r="G1342" t="s">
        <v>0</v>
      </c>
      <c r="H1342" t="s">
        <v>88</v>
      </c>
      <c r="I1342" s="28">
        <f t="shared" si="20"/>
        <v>3317</v>
      </c>
      <c r="J1342">
        <v>530.72</v>
      </c>
      <c r="K1342" s="4" t="s">
        <v>6149</v>
      </c>
    </row>
    <row r="1343" spans="1:11" hidden="1">
      <c r="A1343" t="s">
        <v>16756</v>
      </c>
      <c r="B1343" s="3">
        <v>41851</v>
      </c>
      <c r="C1343" t="s">
        <v>16</v>
      </c>
      <c r="D1343">
        <v>2</v>
      </c>
      <c r="E1343" t="s">
        <v>16757</v>
      </c>
      <c r="F1343" t="s">
        <v>18</v>
      </c>
      <c r="G1343" t="s">
        <v>0</v>
      </c>
      <c r="H1343" t="s">
        <v>88</v>
      </c>
      <c r="I1343" s="28">
        <f t="shared" si="20"/>
        <v>-3317</v>
      </c>
      <c r="J1343">
        <v>-530.72</v>
      </c>
      <c r="K1343" s="4" t="s">
        <v>6149</v>
      </c>
    </row>
    <row r="1344" spans="1:11" hidden="1">
      <c r="A1344" s="1" t="s">
        <v>16758</v>
      </c>
      <c r="B1344" s="13">
        <v>41851</v>
      </c>
      <c r="C1344" s="1" t="s">
        <v>16</v>
      </c>
      <c r="D1344" s="1">
        <v>2</v>
      </c>
      <c r="E1344" s="1" t="s">
        <v>16759</v>
      </c>
      <c r="F1344" s="1" t="s">
        <v>18</v>
      </c>
      <c r="G1344" s="1" t="s">
        <v>0</v>
      </c>
      <c r="H1344" s="1" t="s">
        <v>16529</v>
      </c>
      <c r="I1344" s="28">
        <f t="shared" si="20"/>
        <v>1449.8125</v>
      </c>
      <c r="J1344" s="1">
        <v>231.97</v>
      </c>
      <c r="K1344" s="4" t="s">
        <v>6149</v>
      </c>
    </row>
    <row r="1345" spans="1:11" hidden="1">
      <c r="A1345" t="s">
        <v>16758</v>
      </c>
      <c r="B1345" s="3">
        <v>41851</v>
      </c>
      <c r="C1345" t="s">
        <v>16</v>
      </c>
      <c r="D1345">
        <v>2</v>
      </c>
      <c r="E1345" t="s">
        <v>16759</v>
      </c>
      <c r="F1345" t="s">
        <v>18</v>
      </c>
      <c r="G1345" t="s">
        <v>0</v>
      </c>
      <c r="H1345" t="s">
        <v>16529</v>
      </c>
      <c r="I1345" s="28">
        <f t="shared" si="20"/>
        <v>1449.8125</v>
      </c>
      <c r="J1345">
        <v>231.97</v>
      </c>
      <c r="K1345" s="4" t="s">
        <v>6149</v>
      </c>
    </row>
    <row r="1346" spans="1:11" hidden="1">
      <c r="A1346" t="s">
        <v>16758</v>
      </c>
      <c r="B1346" s="3">
        <v>41851</v>
      </c>
      <c r="C1346" t="s">
        <v>16</v>
      </c>
      <c r="D1346">
        <v>2</v>
      </c>
      <c r="E1346" t="s">
        <v>16759</v>
      </c>
      <c r="F1346" t="s">
        <v>18</v>
      </c>
      <c r="G1346" t="s">
        <v>0</v>
      </c>
      <c r="H1346" t="s">
        <v>16529</v>
      </c>
      <c r="I1346" s="28">
        <f t="shared" si="20"/>
        <v>-1449.8125</v>
      </c>
      <c r="J1346">
        <v>-231.97</v>
      </c>
      <c r="K1346" s="4" t="s">
        <v>6149</v>
      </c>
    </row>
    <row r="1347" spans="1:11" hidden="1">
      <c r="A1347" s="1" t="s">
        <v>16760</v>
      </c>
      <c r="B1347" s="13">
        <v>41851</v>
      </c>
      <c r="C1347" s="1" t="s">
        <v>16</v>
      </c>
      <c r="D1347" s="1">
        <v>2</v>
      </c>
      <c r="E1347" s="1" t="s">
        <v>16761</v>
      </c>
      <c r="F1347" s="1" t="s">
        <v>18</v>
      </c>
      <c r="G1347" s="1" t="s">
        <v>0</v>
      </c>
      <c r="H1347" s="1" t="s">
        <v>88</v>
      </c>
      <c r="I1347" s="28">
        <f t="shared" si="20"/>
        <v>277.5625</v>
      </c>
      <c r="J1347" s="1">
        <v>44.41</v>
      </c>
      <c r="K1347" s="4" t="s">
        <v>6149</v>
      </c>
    </row>
    <row r="1348" spans="1:11" hidden="1">
      <c r="A1348" t="s">
        <v>16760</v>
      </c>
      <c r="B1348" s="3">
        <v>41851</v>
      </c>
      <c r="C1348" t="s">
        <v>16</v>
      </c>
      <c r="D1348">
        <v>2</v>
      </c>
      <c r="E1348" t="s">
        <v>16761</v>
      </c>
      <c r="F1348" t="s">
        <v>18</v>
      </c>
      <c r="G1348" t="s">
        <v>0</v>
      </c>
      <c r="H1348" t="s">
        <v>88</v>
      </c>
      <c r="I1348" s="28">
        <f t="shared" si="20"/>
        <v>277.5625</v>
      </c>
      <c r="J1348">
        <v>44.41</v>
      </c>
      <c r="K1348" s="4" t="s">
        <v>6149</v>
      </c>
    </row>
    <row r="1349" spans="1:11" hidden="1">
      <c r="A1349" t="s">
        <v>16760</v>
      </c>
      <c r="B1349" s="3">
        <v>41851</v>
      </c>
      <c r="C1349" t="s">
        <v>16</v>
      </c>
      <c r="D1349">
        <v>2</v>
      </c>
      <c r="E1349" t="s">
        <v>16761</v>
      </c>
      <c r="F1349" t="s">
        <v>18</v>
      </c>
      <c r="G1349" t="s">
        <v>0</v>
      </c>
      <c r="H1349" t="s">
        <v>88</v>
      </c>
      <c r="I1349" s="28">
        <f t="shared" si="20"/>
        <v>-277.5625</v>
      </c>
      <c r="J1349">
        <v>-44.41</v>
      </c>
      <c r="K1349" s="4" t="s">
        <v>6149</v>
      </c>
    </row>
    <row r="1350" spans="1:11" hidden="1">
      <c r="A1350" t="s">
        <v>18302</v>
      </c>
      <c r="B1350" s="3">
        <v>41851</v>
      </c>
      <c r="C1350" t="s">
        <v>15583</v>
      </c>
      <c r="D1350">
        <v>2</v>
      </c>
      <c r="E1350" t="s">
        <v>18303</v>
      </c>
      <c r="F1350" t="s">
        <v>26</v>
      </c>
      <c r="G1350" t="s">
        <v>13</v>
      </c>
      <c r="H1350" t="s">
        <v>18304</v>
      </c>
      <c r="I1350" s="28">
        <f t="shared" si="20"/>
        <v>3487.1250000000005</v>
      </c>
      <c r="J1350">
        <v>557.94000000000005</v>
      </c>
      <c r="K1350" s="4" t="s">
        <v>6145</v>
      </c>
    </row>
    <row r="1351" spans="1:11" hidden="1">
      <c r="A1351" t="s">
        <v>18305</v>
      </c>
      <c r="B1351" s="3">
        <v>41851</v>
      </c>
      <c r="C1351" t="s">
        <v>18306</v>
      </c>
      <c r="D1351">
        <v>2</v>
      </c>
      <c r="E1351" t="s">
        <v>18307</v>
      </c>
      <c r="F1351" t="s">
        <v>26</v>
      </c>
      <c r="G1351" t="s">
        <v>13</v>
      </c>
      <c r="H1351" t="s">
        <v>18308</v>
      </c>
      <c r="I1351" s="28">
        <f t="shared" si="20"/>
        <v>405.1875</v>
      </c>
      <c r="J1351">
        <v>64.83</v>
      </c>
      <c r="K1351" s="4" t="s">
        <v>6145</v>
      </c>
    </row>
    <row r="1352" spans="1:11" hidden="1">
      <c r="A1352" t="s">
        <v>18309</v>
      </c>
      <c r="B1352" s="3">
        <v>41851</v>
      </c>
      <c r="C1352" t="s">
        <v>18310</v>
      </c>
      <c r="D1352">
        <v>2</v>
      </c>
      <c r="E1352" t="s">
        <v>18311</v>
      </c>
      <c r="F1352" t="s">
        <v>26</v>
      </c>
      <c r="G1352" t="s">
        <v>13</v>
      </c>
      <c r="H1352" t="s">
        <v>18312</v>
      </c>
      <c r="I1352" s="28">
        <f t="shared" si="20"/>
        <v>5724.125</v>
      </c>
      <c r="J1352">
        <v>915.86</v>
      </c>
      <c r="K1352" s="4" t="s">
        <v>6145</v>
      </c>
    </row>
    <row r="1353" spans="1:11" hidden="1">
      <c r="A1353" t="s">
        <v>18313</v>
      </c>
      <c r="B1353" s="3">
        <v>41851</v>
      </c>
      <c r="C1353" t="s">
        <v>18314</v>
      </c>
      <c r="D1353">
        <v>2</v>
      </c>
      <c r="E1353" t="s">
        <v>18315</v>
      </c>
      <c r="F1353" t="s">
        <v>26</v>
      </c>
      <c r="G1353" t="s">
        <v>13</v>
      </c>
      <c r="H1353" t="s">
        <v>4287</v>
      </c>
      <c r="I1353" s="28">
        <f t="shared" si="20"/>
        <v>853.43750000000011</v>
      </c>
      <c r="J1353">
        <v>136.55000000000001</v>
      </c>
      <c r="K1353" s="4" t="s">
        <v>6145</v>
      </c>
    </row>
    <row r="1354" spans="1:11" hidden="1">
      <c r="A1354" t="s">
        <v>18316</v>
      </c>
      <c r="B1354" s="3">
        <v>41851</v>
      </c>
      <c r="C1354" t="s">
        <v>18317</v>
      </c>
      <c r="D1354">
        <v>2</v>
      </c>
      <c r="E1354" t="s">
        <v>18318</v>
      </c>
      <c r="F1354" t="s">
        <v>26</v>
      </c>
      <c r="G1354" t="s">
        <v>13</v>
      </c>
      <c r="H1354" t="s">
        <v>6088</v>
      </c>
      <c r="I1354" s="28">
        <f t="shared" ref="I1354:I1390" si="21">J1354*100/16</f>
        <v>853.43750000000011</v>
      </c>
      <c r="J1354">
        <v>136.55000000000001</v>
      </c>
      <c r="K1354" s="4" t="s">
        <v>6145</v>
      </c>
    </row>
    <row r="1355" spans="1:11" hidden="1">
      <c r="A1355" t="s">
        <v>18319</v>
      </c>
      <c r="B1355" s="3">
        <v>41851</v>
      </c>
      <c r="C1355" t="s">
        <v>18320</v>
      </c>
      <c r="D1355">
        <v>2</v>
      </c>
      <c r="E1355" t="s">
        <v>18321</v>
      </c>
      <c r="F1355" t="s">
        <v>26</v>
      </c>
      <c r="G1355" t="s">
        <v>13</v>
      </c>
      <c r="H1355" t="s">
        <v>1882</v>
      </c>
      <c r="I1355" s="28">
        <f t="shared" si="21"/>
        <v>853.43750000000011</v>
      </c>
      <c r="J1355">
        <v>136.55000000000001</v>
      </c>
      <c r="K1355" s="4" t="s">
        <v>6145</v>
      </c>
    </row>
    <row r="1356" spans="1:11" hidden="1">
      <c r="A1356" s="1" t="s">
        <v>16762</v>
      </c>
      <c r="B1356" s="13">
        <v>41851</v>
      </c>
      <c r="C1356" s="1" t="s">
        <v>16763</v>
      </c>
      <c r="D1356" s="1">
        <v>2</v>
      </c>
      <c r="E1356" s="1" t="s">
        <v>16764</v>
      </c>
      <c r="F1356" s="1" t="s">
        <v>26</v>
      </c>
      <c r="G1356" s="1" t="s">
        <v>13</v>
      </c>
      <c r="H1356" s="1" t="s">
        <v>16461</v>
      </c>
      <c r="I1356" s="28">
        <f t="shared" si="21"/>
        <v>1293.125</v>
      </c>
      <c r="J1356" s="1">
        <v>206.9</v>
      </c>
      <c r="K1356" s="4" t="s">
        <v>6145</v>
      </c>
    </row>
    <row r="1357" spans="1:11" hidden="1">
      <c r="A1357" t="s">
        <v>16762</v>
      </c>
      <c r="B1357" s="3">
        <v>41851</v>
      </c>
      <c r="C1357" t="s">
        <v>16763</v>
      </c>
      <c r="D1357">
        <v>2</v>
      </c>
      <c r="E1357" t="s">
        <v>16764</v>
      </c>
      <c r="F1357" t="s">
        <v>26</v>
      </c>
      <c r="G1357" t="s">
        <v>13</v>
      </c>
      <c r="H1357" t="s">
        <v>16461</v>
      </c>
      <c r="I1357" s="28">
        <f t="shared" si="21"/>
        <v>2267.25</v>
      </c>
      <c r="J1357">
        <v>362.76</v>
      </c>
      <c r="K1357" s="4" t="s">
        <v>6145</v>
      </c>
    </row>
    <row r="1358" spans="1:11" hidden="1">
      <c r="A1358" t="s">
        <v>16762</v>
      </c>
      <c r="B1358" s="3">
        <v>41851</v>
      </c>
      <c r="C1358" t="s">
        <v>16763</v>
      </c>
      <c r="D1358">
        <v>2</v>
      </c>
      <c r="E1358" t="s">
        <v>16764</v>
      </c>
      <c r="F1358" t="s">
        <v>26</v>
      </c>
      <c r="G1358" t="s">
        <v>13</v>
      </c>
      <c r="H1358" t="s">
        <v>16461</v>
      </c>
      <c r="I1358" s="28">
        <f t="shared" si="21"/>
        <v>-1293.125</v>
      </c>
      <c r="J1358">
        <v>-206.9</v>
      </c>
      <c r="K1358" s="4" t="s">
        <v>6145</v>
      </c>
    </row>
    <row r="1359" spans="1:11" hidden="1">
      <c r="A1359" t="s">
        <v>18322</v>
      </c>
      <c r="B1359" s="3">
        <v>41851</v>
      </c>
      <c r="C1359" t="s">
        <v>18323</v>
      </c>
      <c r="D1359">
        <v>2</v>
      </c>
      <c r="E1359" t="s">
        <v>18324</v>
      </c>
      <c r="F1359" t="s">
        <v>26</v>
      </c>
      <c r="G1359" t="s">
        <v>13</v>
      </c>
      <c r="H1359" t="s">
        <v>18325</v>
      </c>
      <c r="I1359" s="28">
        <f t="shared" si="21"/>
        <v>3413.8125</v>
      </c>
      <c r="J1359">
        <v>546.21</v>
      </c>
      <c r="K1359" s="4" t="s">
        <v>6145</v>
      </c>
    </row>
    <row r="1360" spans="1:11" hidden="1">
      <c r="A1360" t="s">
        <v>18326</v>
      </c>
      <c r="B1360" s="3">
        <v>41851</v>
      </c>
      <c r="C1360" t="s">
        <v>17070</v>
      </c>
      <c r="D1360">
        <v>2</v>
      </c>
      <c r="E1360" t="s">
        <v>18327</v>
      </c>
      <c r="F1360" t="s">
        <v>26</v>
      </c>
      <c r="G1360" t="s">
        <v>13</v>
      </c>
      <c r="H1360" t="s">
        <v>17072</v>
      </c>
      <c r="I1360" s="28">
        <f t="shared" si="21"/>
        <v>853.43750000000011</v>
      </c>
      <c r="J1360">
        <v>136.55000000000001</v>
      </c>
      <c r="K1360" s="4" t="s">
        <v>6145</v>
      </c>
    </row>
    <row r="1361" spans="1:11" hidden="1">
      <c r="A1361" t="s">
        <v>18328</v>
      </c>
      <c r="B1361" s="3">
        <v>41851</v>
      </c>
      <c r="C1361" t="s">
        <v>18329</v>
      </c>
      <c r="D1361">
        <v>2</v>
      </c>
      <c r="E1361" t="s">
        <v>18330</v>
      </c>
      <c r="F1361" t="s">
        <v>26</v>
      </c>
      <c r="G1361" t="s">
        <v>13</v>
      </c>
      <c r="H1361" t="s">
        <v>443</v>
      </c>
      <c r="I1361" s="28">
        <f t="shared" si="21"/>
        <v>853.43750000000011</v>
      </c>
      <c r="J1361">
        <v>136.55000000000001</v>
      </c>
      <c r="K1361" s="4" t="s">
        <v>6145</v>
      </c>
    </row>
    <row r="1362" spans="1:11" hidden="1">
      <c r="A1362" s="1" t="s">
        <v>16765</v>
      </c>
      <c r="B1362" s="13">
        <v>41851</v>
      </c>
      <c r="C1362" s="1" t="s">
        <v>16</v>
      </c>
      <c r="D1362" s="1">
        <v>2</v>
      </c>
      <c r="E1362" s="1" t="s">
        <v>16766</v>
      </c>
      <c r="F1362" s="1" t="s">
        <v>18</v>
      </c>
      <c r="G1362" s="1" t="s">
        <v>3</v>
      </c>
      <c r="H1362" s="1" t="s">
        <v>88</v>
      </c>
      <c r="I1362" s="28">
        <f t="shared" si="21"/>
        <v>210.37499999999997</v>
      </c>
      <c r="J1362" s="1">
        <v>33.659999999999997</v>
      </c>
      <c r="K1362" s="4" t="s">
        <v>6149</v>
      </c>
    </row>
    <row r="1363" spans="1:11" hidden="1">
      <c r="A1363" t="s">
        <v>16765</v>
      </c>
      <c r="B1363" s="3">
        <v>41851</v>
      </c>
      <c r="C1363" t="s">
        <v>16</v>
      </c>
      <c r="D1363">
        <v>2</v>
      </c>
      <c r="E1363" t="s">
        <v>16766</v>
      </c>
      <c r="F1363" t="s">
        <v>18</v>
      </c>
      <c r="G1363" t="s">
        <v>3</v>
      </c>
      <c r="H1363" t="s">
        <v>88</v>
      </c>
      <c r="I1363" s="28">
        <f t="shared" si="21"/>
        <v>210.37499999999997</v>
      </c>
      <c r="J1363">
        <v>33.659999999999997</v>
      </c>
      <c r="K1363" s="4" t="s">
        <v>6149</v>
      </c>
    </row>
    <row r="1364" spans="1:11" hidden="1">
      <c r="A1364" t="s">
        <v>16765</v>
      </c>
      <c r="B1364" s="3">
        <v>41851</v>
      </c>
      <c r="C1364" t="s">
        <v>16</v>
      </c>
      <c r="D1364">
        <v>2</v>
      </c>
      <c r="E1364" t="s">
        <v>16766</v>
      </c>
      <c r="F1364" t="s">
        <v>18</v>
      </c>
      <c r="G1364" t="s">
        <v>3</v>
      </c>
      <c r="H1364" t="s">
        <v>88</v>
      </c>
      <c r="I1364" s="28">
        <f t="shared" si="21"/>
        <v>-210.37499999999997</v>
      </c>
      <c r="J1364">
        <v>-33.659999999999997</v>
      </c>
      <c r="K1364" s="4" t="s">
        <v>6149</v>
      </c>
    </row>
    <row r="1365" spans="1:11" hidden="1">
      <c r="A1365" t="s">
        <v>18331</v>
      </c>
      <c r="B1365" s="3">
        <v>41851</v>
      </c>
      <c r="C1365" t="s">
        <v>17076</v>
      </c>
      <c r="D1365">
        <v>2</v>
      </c>
      <c r="E1365" t="s">
        <v>18332</v>
      </c>
      <c r="F1365" t="s">
        <v>26</v>
      </c>
      <c r="G1365" t="s">
        <v>13</v>
      </c>
      <c r="H1365" t="s">
        <v>17078</v>
      </c>
      <c r="I1365" s="28">
        <f t="shared" si="21"/>
        <v>853.43750000000011</v>
      </c>
      <c r="J1365">
        <v>136.55000000000001</v>
      </c>
      <c r="K1365" s="4" t="s">
        <v>6145</v>
      </c>
    </row>
    <row r="1366" spans="1:11" hidden="1">
      <c r="A1366" t="s">
        <v>18333</v>
      </c>
      <c r="B1366" s="3">
        <v>41851</v>
      </c>
      <c r="C1366" t="s">
        <v>18334</v>
      </c>
      <c r="D1366">
        <v>2</v>
      </c>
      <c r="E1366" t="s">
        <v>18335</v>
      </c>
      <c r="F1366" t="s">
        <v>26</v>
      </c>
      <c r="G1366" t="s">
        <v>13</v>
      </c>
      <c r="H1366" t="s">
        <v>9990</v>
      </c>
      <c r="I1366" s="28">
        <f t="shared" si="21"/>
        <v>244.8125</v>
      </c>
      <c r="J1366">
        <v>39.17</v>
      </c>
      <c r="K1366" s="4" t="s">
        <v>6145</v>
      </c>
    </row>
    <row r="1367" spans="1:11" hidden="1">
      <c r="A1367" t="s">
        <v>18336</v>
      </c>
      <c r="B1367" s="3">
        <v>41851</v>
      </c>
      <c r="C1367" t="s">
        <v>2</v>
      </c>
      <c r="D1367">
        <v>2</v>
      </c>
      <c r="E1367" t="s">
        <v>18337</v>
      </c>
      <c r="F1367" t="s">
        <v>18</v>
      </c>
      <c r="G1367" t="s">
        <v>3</v>
      </c>
      <c r="H1367" t="s">
        <v>88</v>
      </c>
      <c r="I1367" s="28">
        <f t="shared" si="21"/>
        <v>469.75</v>
      </c>
      <c r="J1367">
        <v>75.16</v>
      </c>
      <c r="K1367" s="4" t="s">
        <v>6149</v>
      </c>
    </row>
    <row r="1368" spans="1:11" hidden="1">
      <c r="A1368" t="s">
        <v>18338</v>
      </c>
      <c r="B1368" s="3">
        <v>41851</v>
      </c>
      <c r="C1368" t="s">
        <v>17070</v>
      </c>
      <c r="D1368">
        <v>2</v>
      </c>
      <c r="E1368" t="s">
        <v>18339</v>
      </c>
      <c r="F1368" t="s">
        <v>26</v>
      </c>
      <c r="G1368" t="s">
        <v>13</v>
      </c>
      <c r="H1368" t="s">
        <v>8412</v>
      </c>
      <c r="I1368" s="28">
        <f t="shared" si="21"/>
        <v>853.43750000000011</v>
      </c>
      <c r="J1368">
        <v>136.55000000000001</v>
      </c>
      <c r="K1368" s="4" t="s">
        <v>6145</v>
      </c>
    </row>
    <row r="1369" spans="1:11" hidden="1">
      <c r="A1369" t="s">
        <v>18340</v>
      </c>
      <c r="B1369" s="3">
        <v>41851</v>
      </c>
      <c r="C1369" t="s">
        <v>17076</v>
      </c>
      <c r="D1369">
        <v>2</v>
      </c>
      <c r="E1369" t="s">
        <v>18341</v>
      </c>
      <c r="F1369" t="s">
        <v>26</v>
      </c>
      <c r="G1369" t="s">
        <v>13</v>
      </c>
      <c r="H1369" t="s">
        <v>18342</v>
      </c>
      <c r="I1369" s="28">
        <f t="shared" si="21"/>
        <v>853.43750000000011</v>
      </c>
      <c r="J1369">
        <v>136.55000000000001</v>
      </c>
      <c r="K1369" s="4" t="s">
        <v>6145</v>
      </c>
    </row>
    <row r="1370" spans="1:11" hidden="1">
      <c r="A1370" s="1" t="s">
        <v>16767</v>
      </c>
      <c r="B1370" s="13">
        <v>41851</v>
      </c>
      <c r="C1370" s="1" t="s">
        <v>49</v>
      </c>
      <c r="D1370" s="1">
        <v>2</v>
      </c>
      <c r="E1370" s="1" t="s">
        <v>16768</v>
      </c>
      <c r="F1370" s="1" t="s">
        <v>18</v>
      </c>
      <c r="G1370" s="1" t="s">
        <v>0</v>
      </c>
      <c r="H1370" s="1" t="s">
        <v>16769</v>
      </c>
      <c r="I1370" s="28">
        <f t="shared" si="21"/>
        <v>3317</v>
      </c>
      <c r="J1370" s="1">
        <v>530.72</v>
      </c>
      <c r="K1370" s="4" t="s">
        <v>6149</v>
      </c>
    </row>
    <row r="1371" spans="1:11" hidden="1">
      <c r="A1371" t="s">
        <v>16767</v>
      </c>
      <c r="B1371" s="3">
        <v>41851</v>
      </c>
      <c r="C1371" t="s">
        <v>49</v>
      </c>
      <c r="D1371">
        <v>2</v>
      </c>
      <c r="E1371" t="s">
        <v>16768</v>
      </c>
      <c r="F1371" t="s">
        <v>18</v>
      </c>
      <c r="G1371" t="s">
        <v>0</v>
      </c>
      <c r="H1371" t="s">
        <v>16769</v>
      </c>
      <c r="I1371" s="28">
        <f t="shared" si="21"/>
        <v>3317</v>
      </c>
      <c r="J1371">
        <v>530.72</v>
      </c>
      <c r="K1371" s="4" t="s">
        <v>6149</v>
      </c>
    </row>
    <row r="1372" spans="1:11" hidden="1">
      <c r="A1372" t="s">
        <v>16767</v>
      </c>
      <c r="B1372" s="3">
        <v>41851</v>
      </c>
      <c r="C1372" t="s">
        <v>49</v>
      </c>
      <c r="D1372">
        <v>2</v>
      </c>
      <c r="E1372" t="s">
        <v>16768</v>
      </c>
      <c r="F1372" t="s">
        <v>18</v>
      </c>
      <c r="G1372" t="s">
        <v>0</v>
      </c>
      <c r="H1372" t="s">
        <v>16769</v>
      </c>
      <c r="I1372" s="28">
        <f t="shared" si="21"/>
        <v>-3317</v>
      </c>
      <c r="J1372">
        <v>-530.72</v>
      </c>
      <c r="K1372" s="4" t="s">
        <v>6149</v>
      </c>
    </row>
    <row r="1373" spans="1:11" hidden="1">
      <c r="A1373" t="s">
        <v>18343</v>
      </c>
      <c r="B1373" s="3">
        <v>41851</v>
      </c>
      <c r="C1373" t="s">
        <v>18344</v>
      </c>
      <c r="D1373">
        <v>2</v>
      </c>
      <c r="E1373" t="s">
        <v>18345</v>
      </c>
      <c r="F1373" t="s">
        <v>26</v>
      </c>
      <c r="G1373" t="s">
        <v>13</v>
      </c>
      <c r="H1373" t="s">
        <v>18346</v>
      </c>
      <c r="I1373" s="28">
        <f t="shared" si="21"/>
        <v>9427.5625</v>
      </c>
      <c r="J1373" s="4">
        <v>1508.41</v>
      </c>
      <c r="K1373" s="4" t="s">
        <v>6145</v>
      </c>
    </row>
    <row r="1374" spans="1:11" hidden="1">
      <c r="A1374" t="s">
        <v>18347</v>
      </c>
      <c r="B1374" s="3">
        <v>41851</v>
      </c>
      <c r="C1374" t="s">
        <v>18348</v>
      </c>
      <c r="D1374">
        <v>2</v>
      </c>
      <c r="E1374" t="s">
        <v>18349</v>
      </c>
      <c r="F1374" t="s">
        <v>26</v>
      </c>
      <c r="G1374" t="s">
        <v>13</v>
      </c>
      <c r="H1374" t="s">
        <v>2809</v>
      </c>
      <c r="I1374" s="28">
        <f t="shared" si="21"/>
        <v>853.43750000000011</v>
      </c>
      <c r="J1374">
        <v>136.55000000000001</v>
      </c>
      <c r="K1374" s="4" t="s">
        <v>6145</v>
      </c>
    </row>
    <row r="1375" spans="1:11" hidden="1">
      <c r="A1375" t="s">
        <v>18350</v>
      </c>
      <c r="B1375" s="3">
        <v>41851</v>
      </c>
      <c r="C1375" t="s">
        <v>2</v>
      </c>
      <c r="D1375">
        <v>2</v>
      </c>
      <c r="E1375" t="s">
        <v>18351</v>
      </c>
      <c r="F1375" t="s">
        <v>18</v>
      </c>
      <c r="G1375" t="s">
        <v>0</v>
      </c>
      <c r="H1375" t="s">
        <v>18352</v>
      </c>
      <c r="I1375" s="28">
        <f t="shared" si="21"/>
        <v>55.5625</v>
      </c>
      <c r="J1375">
        <v>8.89</v>
      </c>
      <c r="K1375" s="4" t="s">
        <v>6149</v>
      </c>
    </row>
    <row r="1376" spans="1:11" hidden="1">
      <c r="A1376" t="s">
        <v>18353</v>
      </c>
      <c r="B1376" s="3">
        <v>41851</v>
      </c>
      <c r="C1376" t="s">
        <v>18354</v>
      </c>
      <c r="D1376">
        <v>2</v>
      </c>
      <c r="E1376" t="s">
        <v>18355</v>
      </c>
      <c r="F1376" t="s">
        <v>26</v>
      </c>
      <c r="G1376" t="s">
        <v>13</v>
      </c>
      <c r="H1376" t="s">
        <v>5627</v>
      </c>
      <c r="I1376" s="28">
        <f t="shared" si="21"/>
        <v>3413.8125</v>
      </c>
      <c r="J1376">
        <v>546.21</v>
      </c>
      <c r="K1376" s="4" t="s">
        <v>6145</v>
      </c>
    </row>
    <row r="1377" spans="1:11" hidden="1">
      <c r="A1377" s="1" t="s">
        <v>16770</v>
      </c>
      <c r="B1377" s="13">
        <v>41851</v>
      </c>
      <c r="C1377" s="1" t="s">
        <v>16771</v>
      </c>
      <c r="D1377" s="1">
        <v>2</v>
      </c>
      <c r="E1377" s="1" t="s">
        <v>16772</v>
      </c>
      <c r="F1377" s="1" t="s">
        <v>26</v>
      </c>
      <c r="G1377" s="1" t="s">
        <v>13</v>
      </c>
      <c r="H1377" s="1" t="s">
        <v>16539</v>
      </c>
      <c r="I1377" s="28">
        <f t="shared" si="21"/>
        <v>2525.875</v>
      </c>
      <c r="J1377" s="1">
        <v>404.14</v>
      </c>
      <c r="K1377" s="4" t="s">
        <v>6145</v>
      </c>
    </row>
    <row r="1378" spans="1:11" hidden="1">
      <c r="A1378" t="s">
        <v>16770</v>
      </c>
      <c r="B1378" s="3">
        <v>41851</v>
      </c>
      <c r="C1378" t="s">
        <v>16771</v>
      </c>
      <c r="D1378">
        <v>2</v>
      </c>
      <c r="E1378" t="s">
        <v>16772</v>
      </c>
      <c r="F1378" t="s">
        <v>26</v>
      </c>
      <c r="G1378" t="s">
        <v>13</v>
      </c>
      <c r="H1378" t="s">
        <v>16539</v>
      </c>
      <c r="I1378" s="28">
        <f t="shared" si="21"/>
        <v>2525.875</v>
      </c>
      <c r="J1378">
        <v>404.14</v>
      </c>
      <c r="K1378" s="4" t="s">
        <v>6145</v>
      </c>
    </row>
    <row r="1379" spans="1:11" hidden="1">
      <c r="A1379" t="s">
        <v>16770</v>
      </c>
      <c r="B1379" s="3">
        <v>41851</v>
      </c>
      <c r="C1379" t="s">
        <v>16771</v>
      </c>
      <c r="D1379">
        <v>2</v>
      </c>
      <c r="E1379" t="s">
        <v>16772</v>
      </c>
      <c r="F1379" t="s">
        <v>26</v>
      </c>
      <c r="G1379" t="s">
        <v>13</v>
      </c>
      <c r="H1379" t="s">
        <v>16539</v>
      </c>
      <c r="I1379" s="28">
        <f t="shared" si="21"/>
        <v>-2525.875</v>
      </c>
      <c r="J1379">
        <v>-404.14</v>
      </c>
      <c r="K1379" s="4" t="s">
        <v>6145</v>
      </c>
    </row>
    <row r="1380" spans="1:11" hidden="1">
      <c r="A1380" t="s">
        <v>18356</v>
      </c>
      <c r="B1380" s="3">
        <v>41851</v>
      </c>
      <c r="C1380" t="s">
        <v>652</v>
      </c>
      <c r="D1380">
        <v>2</v>
      </c>
      <c r="E1380" t="s">
        <v>18357</v>
      </c>
      <c r="F1380" t="s">
        <v>18</v>
      </c>
      <c r="G1380" t="s">
        <v>0</v>
      </c>
      <c r="H1380" t="s">
        <v>88</v>
      </c>
      <c r="I1380" s="28">
        <f t="shared" si="21"/>
        <v>129.3125</v>
      </c>
      <c r="J1380">
        <v>20.69</v>
      </c>
      <c r="K1380" s="4" t="s">
        <v>6149</v>
      </c>
    </row>
    <row r="1381" spans="1:11" hidden="1">
      <c r="A1381" t="s">
        <v>18358</v>
      </c>
      <c r="B1381" s="3">
        <v>41839</v>
      </c>
      <c r="C1381" t="s">
        <v>18359</v>
      </c>
      <c r="D1381">
        <v>2</v>
      </c>
      <c r="E1381" t="s">
        <v>18360</v>
      </c>
      <c r="F1381" t="s">
        <v>26</v>
      </c>
      <c r="G1381" t="s">
        <v>13</v>
      </c>
      <c r="H1381" t="s">
        <v>7328</v>
      </c>
      <c r="I1381" s="28">
        <f t="shared" si="21"/>
        <v>1465.5</v>
      </c>
      <c r="J1381">
        <v>234.48</v>
      </c>
      <c r="K1381" s="4" t="s">
        <v>6145</v>
      </c>
    </row>
    <row r="1382" spans="1:11" hidden="1">
      <c r="A1382" t="s">
        <v>18361</v>
      </c>
      <c r="B1382" s="3">
        <v>41839</v>
      </c>
      <c r="C1382" t="s">
        <v>18362</v>
      </c>
      <c r="D1382">
        <v>2</v>
      </c>
      <c r="E1382" t="s">
        <v>18363</v>
      </c>
      <c r="F1382" t="s">
        <v>26</v>
      </c>
      <c r="G1382" t="s">
        <v>13</v>
      </c>
      <c r="H1382" t="s">
        <v>5720</v>
      </c>
      <c r="I1382" s="28">
        <f t="shared" si="21"/>
        <v>1827.5625000000002</v>
      </c>
      <c r="J1382">
        <v>292.41000000000003</v>
      </c>
      <c r="K1382" s="4" t="s">
        <v>6145</v>
      </c>
    </row>
    <row r="1383" spans="1:11" hidden="1">
      <c r="A1383" t="s">
        <v>18364</v>
      </c>
      <c r="B1383" s="3">
        <v>41839</v>
      </c>
      <c r="C1383" t="s">
        <v>18365</v>
      </c>
      <c r="D1383">
        <v>2</v>
      </c>
      <c r="E1383" t="s">
        <v>18366</v>
      </c>
      <c r="F1383" t="s">
        <v>26</v>
      </c>
      <c r="G1383" t="s">
        <v>13</v>
      </c>
      <c r="H1383" t="s">
        <v>2380</v>
      </c>
      <c r="I1383" s="28">
        <f t="shared" si="21"/>
        <v>853.43750000000011</v>
      </c>
      <c r="J1383">
        <v>136.55000000000001</v>
      </c>
      <c r="K1383" s="4" t="s">
        <v>6145</v>
      </c>
    </row>
    <row r="1384" spans="1:11" hidden="1">
      <c r="A1384" t="s">
        <v>18367</v>
      </c>
      <c r="B1384" s="3">
        <v>41839</v>
      </c>
      <c r="C1384" t="s">
        <v>18368</v>
      </c>
      <c r="D1384">
        <v>2</v>
      </c>
      <c r="E1384" t="s">
        <v>18369</v>
      </c>
      <c r="F1384" t="s">
        <v>26</v>
      </c>
      <c r="G1384" t="s">
        <v>13</v>
      </c>
      <c r="H1384" t="s">
        <v>18370</v>
      </c>
      <c r="I1384" s="28">
        <f t="shared" si="21"/>
        <v>1534.5</v>
      </c>
      <c r="J1384">
        <v>245.52</v>
      </c>
      <c r="K1384" s="4" t="s">
        <v>6145</v>
      </c>
    </row>
    <row r="1385" spans="1:11" hidden="1">
      <c r="A1385" t="s">
        <v>18371</v>
      </c>
      <c r="B1385" s="3">
        <v>41839</v>
      </c>
      <c r="C1385" t="s">
        <v>18372</v>
      </c>
      <c r="D1385">
        <v>2</v>
      </c>
      <c r="E1385" t="s">
        <v>18373</v>
      </c>
      <c r="F1385" t="s">
        <v>26</v>
      </c>
      <c r="G1385" t="s">
        <v>13</v>
      </c>
      <c r="H1385" t="s">
        <v>18374</v>
      </c>
      <c r="I1385" s="28">
        <f t="shared" si="21"/>
        <v>853.43750000000011</v>
      </c>
      <c r="J1385">
        <v>136.55000000000001</v>
      </c>
      <c r="K1385" s="4" t="s">
        <v>6145</v>
      </c>
    </row>
    <row r="1386" spans="1:11" hidden="1">
      <c r="A1386" t="s">
        <v>18375</v>
      </c>
      <c r="B1386" s="3">
        <v>41839</v>
      </c>
      <c r="C1386" t="s">
        <v>18376</v>
      </c>
      <c r="D1386">
        <v>2</v>
      </c>
      <c r="E1386" t="s">
        <v>18377</v>
      </c>
      <c r="F1386" t="s">
        <v>26</v>
      </c>
      <c r="G1386" t="s">
        <v>13</v>
      </c>
      <c r="H1386" t="s">
        <v>18378</v>
      </c>
      <c r="I1386" s="28">
        <f t="shared" si="21"/>
        <v>1534.5</v>
      </c>
      <c r="J1386">
        <v>245.52</v>
      </c>
      <c r="K1386" s="4" t="s">
        <v>6145</v>
      </c>
    </row>
    <row r="1387" spans="1:11" hidden="1">
      <c r="A1387" t="s">
        <v>18379</v>
      </c>
      <c r="B1387" s="3">
        <v>41839</v>
      </c>
      <c r="C1387" t="s">
        <v>18380</v>
      </c>
      <c r="D1387">
        <v>2</v>
      </c>
      <c r="E1387" t="s">
        <v>18381</v>
      </c>
      <c r="F1387" t="s">
        <v>26</v>
      </c>
      <c r="G1387" t="s">
        <v>13</v>
      </c>
      <c r="H1387" t="s">
        <v>11</v>
      </c>
      <c r="I1387" s="28">
        <f t="shared" si="21"/>
        <v>853.43750000000011</v>
      </c>
      <c r="J1387">
        <v>136.55000000000001</v>
      </c>
      <c r="K1387" s="4" t="s">
        <v>6145</v>
      </c>
    </row>
    <row r="1388" spans="1:11" hidden="1">
      <c r="A1388" t="s">
        <v>18382</v>
      </c>
      <c r="B1388" s="3">
        <v>41839</v>
      </c>
      <c r="C1388" t="s">
        <v>18383</v>
      </c>
      <c r="D1388">
        <v>2</v>
      </c>
      <c r="E1388" t="s">
        <v>18384</v>
      </c>
      <c r="F1388" t="s">
        <v>26</v>
      </c>
      <c r="G1388" t="s">
        <v>13</v>
      </c>
      <c r="H1388" t="s">
        <v>18385</v>
      </c>
      <c r="I1388" s="28">
        <f t="shared" si="21"/>
        <v>853.43750000000011</v>
      </c>
      <c r="J1388">
        <v>136.55000000000001</v>
      </c>
      <c r="K1388" s="4" t="s">
        <v>6145</v>
      </c>
    </row>
    <row r="1389" spans="1:11" hidden="1">
      <c r="A1389" t="s">
        <v>18386</v>
      </c>
      <c r="B1389" s="3">
        <v>41839</v>
      </c>
      <c r="C1389" t="s">
        <v>18387</v>
      </c>
      <c r="D1389">
        <v>2</v>
      </c>
      <c r="E1389" t="s">
        <v>18388</v>
      </c>
      <c r="F1389" t="s">
        <v>26</v>
      </c>
      <c r="G1389" t="s">
        <v>13</v>
      </c>
      <c r="H1389" t="s">
        <v>7752</v>
      </c>
      <c r="I1389" s="28">
        <f t="shared" si="21"/>
        <v>4086.9999999999995</v>
      </c>
      <c r="J1389">
        <v>653.91999999999996</v>
      </c>
      <c r="K1389" s="4" t="s">
        <v>6145</v>
      </c>
    </row>
    <row r="1390" spans="1:11" hidden="1">
      <c r="A1390" t="s">
        <v>18389</v>
      </c>
      <c r="B1390" s="3">
        <v>41839</v>
      </c>
      <c r="C1390" t="s">
        <v>18390</v>
      </c>
      <c r="D1390">
        <v>2</v>
      </c>
      <c r="E1390" t="s">
        <v>18391</v>
      </c>
      <c r="F1390" t="s">
        <v>26</v>
      </c>
      <c r="G1390" t="s">
        <v>13</v>
      </c>
      <c r="H1390" t="s">
        <v>18392</v>
      </c>
      <c r="I1390" s="28">
        <f t="shared" si="21"/>
        <v>853.43750000000011</v>
      </c>
      <c r="J1390">
        <v>136.55000000000001</v>
      </c>
      <c r="K1390" s="4" t="s">
        <v>6145</v>
      </c>
    </row>
    <row r="1394" spans="9:14">
      <c r="I1394">
        <f>SUM(I9:I1390)</f>
        <v>19815287</v>
      </c>
      <c r="J1394">
        <f>SUM(J9:J1390)</f>
        <v>3170445.9199999692</v>
      </c>
    </row>
    <row r="1395" spans="9:14">
      <c r="M1395" s="27">
        <f>J1394-I1394</f>
        <v>-16644841.080000032</v>
      </c>
    </row>
    <row r="1396" spans="9:14">
      <c r="M1396" s="27">
        <f>J1394</f>
        <v>3170445.9199999692</v>
      </c>
    </row>
    <row r="1397" spans="9:14">
      <c r="M1397" s="27">
        <f>-4963187.68+4827387.79-130851.4+3438440.15-1342.94</f>
        <v>3170445.9200000004</v>
      </c>
      <c r="N1397">
        <f>-4961808.37+4823939.51-127403.12+3437060.84-1342.94</f>
        <v>3170445.9199999995</v>
      </c>
    </row>
    <row r="1399" spans="9:14">
      <c r="M1399" s="27">
        <f>M1396-M1397</f>
        <v>-3.119930624961853E-8</v>
      </c>
    </row>
    <row r="1400" spans="9:14">
      <c r="M1400" s="27"/>
    </row>
  </sheetData>
  <autoFilter ref="A8:L1390">
    <filterColumn colId="5"/>
    <filterColumn colId="10">
      <filters>
        <filter val="440-"/>
      </filters>
    </filterColumn>
  </autoFilter>
  <sortState ref="A9:J2068">
    <sortCondition ref="A9:A2068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8:M1343"/>
  <sheetViews>
    <sheetView topLeftCell="A7" zoomScale="80" zoomScaleNormal="80" workbookViewId="0">
      <pane ySplit="2" topLeftCell="A119" activePane="bottomLeft" state="frozen"/>
      <selection activeCell="A7" sqref="A7"/>
      <selection pane="bottomLeft" activeCell="I21" sqref="I21:I461"/>
    </sheetView>
  </sheetViews>
  <sheetFormatPr baseColWidth="10" defaultRowHeight="15"/>
  <cols>
    <col min="2" max="4" width="11.5703125" bestFit="1" customWidth="1"/>
    <col min="5" max="5" width="17.140625" bestFit="1" customWidth="1"/>
    <col min="6" max="6" width="23.7109375" bestFit="1" customWidth="1"/>
    <col min="8" max="8" width="38.7109375" customWidth="1"/>
    <col min="9" max="9" width="14.28515625" bestFit="1" customWidth="1"/>
    <col min="10" max="10" width="12.42578125" bestFit="1" customWidth="1"/>
    <col min="13" max="13" width="13.85546875" bestFit="1" customWidth="1"/>
  </cols>
  <sheetData>
    <row r="8" spans="1:12">
      <c r="A8" s="9" t="s">
        <v>3532</v>
      </c>
      <c r="B8" s="10" t="s">
        <v>3533</v>
      </c>
      <c r="C8" s="11" t="s">
        <v>3534</v>
      </c>
      <c r="D8" s="11" t="s">
        <v>3535</v>
      </c>
      <c r="E8" s="10" t="s">
        <v>3536</v>
      </c>
      <c r="F8" s="11" t="s">
        <v>3537</v>
      </c>
      <c r="G8" s="11" t="s">
        <v>3542</v>
      </c>
      <c r="H8" s="11" t="s">
        <v>3538</v>
      </c>
      <c r="I8" s="10" t="s">
        <v>3539</v>
      </c>
      <c r="J8" s="10" t="s">
        <v>3540</v>
      </c>
      <c r="K8" s="10" t="s">
        <v>3541</v>
      </c>
      <c r="L8" s="12"/>
    </row>
    <row r="9" spans="1:12" hidden="1">
      <c r="A9" s="1" t="s">
        <v>13533</v>
      </c>
      <c r="B9" s="13">
        <v>41852</v>
      </c>
      <c r="C9" s="1" t="s">
        <v>18408</v>
      </c>
      <c r="D9" s="1">
        <v>1</v>
      </c>
      <c r="E9" s="1" t="s">
        <v>18409</v>
      </c>
      <c r="F9" s="1" t="s">
        <v>54</v>
      </c>
      <c r="G9" s="1" t="s">
        <v>10</v>
      </c>
      <c r="H9" s="1" t="s">
        <v>510</v>
      </c>
      <c r="I9" s="28">
        <f>J9*100/16</f>
        <v>174075.25</v>
      </c>
      <c r="J9" s="14">
        <v>27852.04</v>
      </c>
      <c r="K9" s="14" t="s">
        <v>6143</v>
      </c>
    </row>
    <row r="10" spans="1:12" hidden="1">
      <c r="A10" t="s">
        <v>8729</v>
      </c>
      <c r="B10" s="3">
        <v>41852</v>
      </c>
      <c r="C10" t="s">
        <v>19231</v>
      </c>
      <c r="D10">
        <v>2</v>
      </c>
      <c r="E10" t="s">
        <v>19232</v>
      </c>
      <c r="F10" t="s">
        <v>1542</v>
      </c>
      <c r="G10" t="s">
        <v>13</v>
      </c>
      <c r="H10" t="s">
        <v>88</v>
      </c>
      <c r="I10" s="28">
        <f t="shared" ref="I10:I73" si="0">J10*100/16</f>
        <v>60.5</v>
      </c>
      <c r="J10">
        <v>9.68</v>
      </c>
      <c r="K10" s="14" t="s">
        <v>6145</v>
      </c>
    </row>
    <row r="11" spans="1:12" hidden="1">
      <c r="A11" t="s">
        <v>16073</v>
      </c>
      <c r="B11" s="3">
        <v>41852</v>
      </c>
      <c r="C11" t="s">
        <v>19233</v>
      </c>
      <c r="D11">
        <v>2</v>
      </c>
      <c r="E11" t="s">
        <v>19234</v>
      </c>
      <c r="F11" t="s">
        <v>1455</v>
      </c>
      <c r="G11" t="s">
        <v>13</v>
      </c>
      <c r="H11" t="s">
        <v>88</v>
      </c>
      <c r="I11" s="28">
        <f t="shared" si="0"/>
        <v>110.00000000000001</v>
      </c>
      <c r="J11">
        <v>17.600000000000001</v>
      </c>
      <c r="K11" s="14" t="s">
        <v>6145</v>
      </c>
    </row>
    <row r="12" spans="1:12" hidden="1">
      <c r="A12" t="s">
        <v>8732</v>
      </c>
      <c r="B12" s="3">
        <v>41852</v>
      </c>
      <c r="C12" t="s">
        <v>19235</v>
      </c>
      <c r="D12">
        <v>2</v>
      </c>
      <c r="E12" t="s">
        <v>19236</v>
      </c>
      <c r="F12" t="s">
        <v>1455</v>
      </c>
      <c r="G12" t="s">
        <v>13</v>
      </c>
      <c r="H12" t="s">
        <v>88</v>
      </c>
      <c r="I12" s="28">
        <f t="shared" si="0"/>
        <v>110.00000000000001</v>
      </c>
      <c r="J12">
        <v>17.600000000000001</v>
      </c>
      <c r="K12" s="14" t="s">
        <v>6145</v>
      </c>
    </row>
    <row r="13" spans="1:12" hidden="1">
      <c r="A13" t="s">
        <v>8424</v>
      </c>
      <c r="B13" s="3">
        <v>41852</v>
      </c>
      <c r="C13" t="s">
        <v>19237</v>
      </c>
      <c r="D13">
        <v>2</v>
      </c>
      <c r="E13" t="s">
        <v>19238</v>
      </c>
      <c r="F13" t="s">
        <v>1455</v>
      </c>
      <c r="G13" t="s">
        <v>13</v>
      </c>
      <c r="H13" t="s">
        <v>88</v>
      </c>
      <c r="I13" s="28">
        <f t="shared" si="0"/>
        <v>328.5625</v>
      </c>
      <c r="J13">
        <v>52.57</v>
      </c>
      <c r="K13" s="14" t="s">
        <v>6145</v>
      </c>
    </row>
    <row r="14" spans="1:12" hidden="1">
      <c r="A14" t="s">
        <v>8425</v>
      </c>
      <c r="B14" s="3">
        <v>41852</v>
      </c>
      <c r="C14" t="s">
        <v>19239</v>
      </c>
      <c r="D14">
        <v>2</v>
      </c>
      <c r="E14" t="s">
        <v>19240</v>
      </c>
      <c r="F14" t="s">
        <v>1455</v>
      </c>
      <c r="G14" t="s">
        <v>13</v>
      </c>
      <c r="H14" t="s">
        <v>88</v>
      </c>
      <c r="I14" s="28">
        <f t="shared" si="0"/>
        <v>110.00000000000001</v>
      </c>
      <c r="J14">
        <v>17.600000000000001</v>
      </c>
      <c r="K14" s="14" t="s">
        <v>6145</v>
      </c>
    </row>
    <row r="15" spans="1:12" hidden="1">
      <c r="A15" s="1" t="s">
        <v>8426</v>
      </c>
      <c r="B15" s="13">
        <v>41852</v>
      </c>
      <c r="C15" s="1" t="s">
        <v>18410</v>
      </c>
      <c r="D15" s="1">
        <v>2</v>
      </c>
      <c r="E15" s="1" t="s">
        <v>18411</v>
      </c>
      <c r="F15" s="1" t="s">
        <v>26</v>
      </c>
      <c r="G15" s="1" t="s">
        <v>103</v>
      </c>
      <c r="H15" s="1" t="s">
        <v>914</v>
      </c>
      <c r="I15" s="28">
        <f t="shared" si="0"/>
        <v>1534.5</v>
      </c>
      <c r="J15" s="1">
        <v>245.52</v>
      </c>
      <c r="K15" s="14" t="s">
        <v>6145</v>
      </c>
    </row>
    <row r="16" spans="1:12" hidden="1">
      <c r="A16" s="1" t="s">
        <v>11117</v>
      </c>
      <c r="B16" s="13">
        <v>41852</v>
      </c>
      <c r="C16" s="1" t="s">
        <v>18412</v>
      </c>
      <c r="D16" s="1">
        <v>2</v>
      </c>
      <c r="E16" s="1" t="s">
        <v>18413</v>
      </c>
      <c r="F16" s="1" t="s">
        <v>26</v>
      </c>
      <c r="G16" s="1" t="s">
        <v>103</v>
      </c>
      <c r="H16" s="1" t="s">
        <v>914</v>
      </c>
      <c r="I16" s="28">
        <f t="shared" si="0"/>
        <v>853.43750000000011</v>
      </c>
      <c r="J16" s="1">
        <v>136.55000000000001</v>
      </c>
      <c r="K16" s="14" t="s">
        <v>6145</v>
      </c>
    </row>
    <row r="17" spans="1:11" hidden="1">
      <c r="A17" s="1" t="s">
        <v>13537</v>
      </c>
      <c r="B17" s="13">
        <v>41852</v>
      </c>
      <c r="C17" s="1" t="s">
        <v>18414</v>
      </c>
      <c r="D17" s="1">
        <v>2</v>
      </c>
      <c r="E17" s="1" t="s">
        <v>18415</v>
      </c>
      <c r="F17" s="1" t="s">
        <v>26</v>
      </c>
      <c r="G17" s="1" t="s">
        <v>103</v>
      </c>
      <c r="H17" s="1" t="s">
        <v>11141</v>
      </c>
      <c r="I17" s="28">
        <f t="shared" si="0"/>
        <v>1159.625</v>
      </c>
      <c r="J17" s="1">
        <v>185.54</v>
      </c>
      <c r="K17" s="14" t="s">
        <v>6145</v>
      </c>
    </row>
    <row r="18" spans="1:11" hidden="1">
      <c r="A18" s="1" t="s">
        <v>12037</v>
      </c>
      <c r="B18" s="13">
        <v>41853</v>
      </c>
      <c r="C18" s="1" t="s">
        <v>18416</v>
      </c>
      <c r="D18" s="1">
        <v>1</v>
      </c>
      <c r="E18" s="1" t="s">
        <v>18417</v>
      </c>
      <c r="F18" s="1" t="s">
        <v>9</v>
      </c>
      <c r="G18" s="1" t="s">
        <v>10</v>
      </c>
      <c r="H18" s="1" t="s">
        <v>20630</v>
      </c>
      <c r="I18" s="28">
        <f t="shared" si="0"/>
        <v>341896.5625</v>
      </c>
      <c r="J18" s="14">
        <v>54703.45</v>
      </c>
      <c r="K18" s="14" t="s">
        <v>6142</v>
      </c>
    </row>
    <row r="19" spans="1:11" hidden="1">
      <c r="A19" t="s">
        <v>19242</v>
      </c>
      <c r="B19" s="3">
        <v>41855</v>
      </c>
      <c r="C19" t="s">
        <v>16940</v>
      </c>
      <c r="D19">
        <v>1</v>
      </c>
      <c r="E19" t="s">
        <v>19243</v>
      </c>
      <c r="F19" t="s">
        <v>9</v>
      </c>
      <c r="G19" t="s">
        <v>10</v>
      </c>
      <c r="H19" t="s">
        <v>19244</v>
      </c>
      <c r="I19" s="28">
        <f t="shared" si="0"/>
        <v>64655.1875</v>
      </c>
      <c r="J19" s="4">
        <v>10344.83</v>
      </c>
      <c r="K19" s="14" t="s">
        <v>6141</v>
      </c>
    </row>
    <row r="20" spans="1:11" hidden="1">
      <c r="A20" t="s">
        <v>16776</v>
      </c>
      <c r="B20" s="3">
        <v>41855</v>
      </c>
      <c r="C20" t="s">
        <v>19245</v>
      </c>
      <c r="D20">
        <v>1</v>
      </c>
      <c r="E20" t="s">
        <v>19246</v>
      </c>
      <c r="F20" t="s">
        <v>9</v>
      </c>
      <c r="G20" t="s">
        <v>10</v>
      </c>
      <c r="H20" t="s">
        <v>19247</v>
      </c>
      <c r="I20" s="28">
        <f t="shared" si="0"/>
        <v>15517.250000000002</v>
      </c>
      <c r="J20" s="4">
        <v>2482.7600000000002</v>
      </c>
      <c r="K20" s="14" t="s">
        <v>6141</v>
      </c>
    </row>
    <row r="21" spans="1:11" hidden="1">
      <c r="A21" s="1" t="s">
        <v>18419</v>
      </c>
      <c r="B21" s="13">
        <v>41855</v>
      </c>
      <c r="C21" s="1" t="s">
        <v>13703</v>
      </c>
      <c r="D21" s="1">
        <v>1</v>
      </c>
      <c r="E21" s="1" t="s">
        <v>18420</v>
      </c>
      <c r="F21" s="1" t="s">
        <v>269</v>
      </c>
      <c r="G21" s="1" t="s">
        <v>5</v>
      </c>
      <c r="H21" s="1" t="s">
        <v>20631</v>
      </c>
      <c r="I21" s="28">
        <f t="shared" si="0"/>
        <v>-1402.875</v>
      </c>
      <c r="J21" s="1">
        <v>-224.46</v>
      </c>
      <c r="K21" s="14" t="s">
        <v>6148</v>
      </c>
    </row>
    <row r="22" spans="1:11" hidden="1">
      <c r="A22" t="s">
        <v>13588</v>
      </c>
      <c r="B22" s="3">
        <v>41855</v>
      </c>
      <c r="C22" t="s">
        <v>19248</v>
      </c>
      <c r="D22">
        <v>2</v>
      </c>
      <c r="E22" t="s">
        <v>19249</v>
      </c>
      <c r="F22" t="s">
        <v>1448</v>
      </c>
      <c r="G22" t="s">
        <v>13</v>
      </c>
      <c r="H22" t="s">
        <v>88</v>
      </c>
      <c r="I22" s="28">
        <f t="shared" si="0"/>
        <v>627</v>
      </c>
      <c r="J22">
        <v>100.32</v>
      </c>
      <c r="K22" s="14" t="s">
        <v>6164</v>
      </c>
    </row>
    <row r="23" spans="1:11" hidden="1">
      <c r="A23" t="s">
        <v>8748</v>
      </c>
      <c r="B23" s="3">
        <v>41855</v>
      </c>
      <c r="C23" t="s">
        <v>19250</v>
      </c>
      <c r="D23">
        <v>2</v>
      </c>
      <c r="E23" t="s">
        <v>19251</v>
      </c>
      <c r="F23" t="s">
        <v>1542</v>
      </c>
      <c r="G23" t="s">
        <v>13</v>
      </c>
      <c r="H23" t="s">
        <v>88</v>
      </c>
      <c r="I23" s="28">
        <f t="shared" si="0"/>
        <v>60.5</v>
      </c>
      <c r="J23">
        <v>9.68</v>
      </c>
      <c r="K23" s="14" t="s">
        <v>6145</v>
      </c>
    </row>
    <row r="24" spans="1:11" hidden="1">
      <c r="A24" t="s">
        <v>13593</v>
      </c>
      <c r="B24" s="3">
        <v>41855</v>
      </c>
      <c r="C24" t="s">
        <v>19252</v>
      </c>
      <c r="D24">
        <v>2</v>
      </c>
      <c r="E24" t="s">
        <v>19253</v>
      </c>
      <c r="F24" t="s">
        <v>1542</v>
      </c>
      <c r="G24" t="s">
        <v>13</v>
      </c>
      <c r="H24" t="s">
        <v>88</v>
      </c>
      <c r="I24" s="28">
        <f t="shared" si="0"/>
        <v>60.5</v>
      </c>
      <c r="J24">
        <v>9.68</v>
      </c>
      <c r="K24" s="14" t="s">
        <v>6145</v>
      </c>
    </row>
    <row r="25" spans="1:11" hidden="1">
      <c r="A25" t="s">
        <v>8751</v>
      </c>
      <c r="B25" s="3">
        <v>41855</v>
      </c>
      <c r="C25" t="s">
        <v>19254</v>
      </c>
      <c r="D25">
        <v>2</v>
      </c>
      <c r="E25" t="s">
        <v>19255</v>
      </c>
      <c r="F25" t="s">
        <v>1542</v>
      </c>
      <c r="G25" t="s">
        <v>13</v>
      </c>
      <c r="H25" t="s">
        <v>88</v>
      </c>
      <c r="I25" s="28">
        <f t="shared" si="0"/>
        <v>60.5</v>
      </c>
      <c r="J25">
        <v>9.68</v>
      </c>
      <c r="K25" s="14" t="s">
        <v>6145</v>
      </c>
    </row>
    <row r="26" spans="1:11" hidden="1">
      <c r="A26" t="s">
        <v>90</v>
      </c>
      <c r="B26" s="3">
        <v>41855</v>
      </c>
      <c r="C26" t="s">
        <v>19256</v>
      </c>
      <c r="D26">
        <v>2</v>
      </c>
      <c r="E26" t="s">
        <v>19257</v>
      </c>
      <c r="F26" t="s">
        <v>1542</v>
      </c>
      <c r="G26" t="s">
        <v>13</v>
      </c>
      <c r="H26" t="s">
        <v>88</v>
      </c>
      <c r="I26" s="28">
        <f t="shared" si="0"/>
        <v>60.5</v>
      </c>
      <c r="J26">
        <v>9.68</v>
      </c>
      <c r="K26" s="14" t="s">
        <v>6145</v>
      </c>
    </row>
    <row r="27" spans="1:11" hidden="1">
      <c r="A27" t="s">
        <v>8754</v>
      </c>
      <c r="B27" s="3">
        <v>41855</v>
      </c>
      <c r="C27" t="s">
        <v>19258</v>
      </c>
      <c r="D27">
        <v>2</v>
      </c>
      <c r="E27" t="s">
        <v>19259</v>
      </c>
      <c r="F27" t="s">
        <v>1542</v>
      </c>
      <c r="G27" t="s">
        <v>13</v>
      </c>
      <c r="H27" t="s">
        <v>88</v>
      </c>
      <c r="I27" s="28">
        <f t="shared" si="0"/>
        <v>60.5</v>
      </c>
      <c r="J27">
        <v>9.68</v>
      </c>
      <c r="K27" s="14" t="s">
        <v>6145</v>
      </c>
    </row>
    <row r="28" spans="1:11" hidden="1">
      <c r="A28" t="s">
        <v>1459</v>
      </c>
      <c r="B28" s="3">
        <v>41855</v>
      </c>
      <c r="C28" t="s">
        <v>19260</v>
      </c>
      <c r="D28">
        <v>2</v>
      </c>
      <c r="E28" t="s">
        <v>19261</v>
      </c>
      <c r="F28" t="s">
        <v>1542</v>
      </c>
      <c r="G28" t="s">
        <v>13</v>
      </c>
      <c r="H28" t="s">
        <v>88</v>
      </c>
      <c r="I28" s="28">
        <f t="shared" si="0"/>
        <v>60.5</v>
      </c>
      <c r="J28">
        <v>9.68</v>
      </c>
      <c r="K28" s="14" t="s">
        <v>6145</v>
      </c>
    </row>
    <row r="29" spans="1:11" hidden="1">
      <c r="A29" s="1" t="s">
        <v>18394</v>
      </c>
      <c r="B29" s="13">
        <v>41855</v>
      </c>
      <c r="C29" s="1" t="s">
        <v>18423</v>
      </c>
      <c r="D29" s="1">
        <v>1</v>
      </c>
      <c r="E29" s="1" t="s">
        <v>18424</v>
      </c>
      <c r="F29" s="1" t="s">
        <v>9</v>
      </c>
      <c r="G29" s="1" t="s">
        <v>10</v>
      </c>
      <c r="H29" s="1" t="s">
        <v>7459</v>
      </c>
      <c r="I29" s="28">
        <f t="shared" si="0"/>
        <v>306896.5625</v>
      </c>
      <c r="J29" s="14">
        <v>49103.45</v>
      </c>
      <c r="K29" s="14" t="s">
        <v>6142</v>
      </c>
    </row>
    <row r="30" spans="1:11" hidden="1">
      <c r="A30" s="1" t="s">
        <v>3583</v>
      </c>
      <c r="B30" s="13">
        <v>41856</v>
      </c>
      <c r="C30" s="1" t="s">
        <v>16531</v>
      </c>
      <c r="D30" s="1">
        <v>1</v>
      </c>
      <c r="E30" s="1" t="s">
        <v>18425</v>
      </c>
      <c r="F30" s="1" t="s">
        <v>269</v>
      </c>
      <c r="G30" s="1" t="s">
        <v>5</v>
      </c>
      <c r="H30" s="1" t="s">
        <v>20632</v>
      </c>
      <c r="I30" s="28">
        <f t="shared" si="0"/>
        <v>-1133.625</v>
      </c>
      <c r="J30" s="1">
        <v>-181.38</v>
      </c>
      <c r="K30" s="14" t="s">
        <v>6148</v>
      </c>
    </row>
    <row r="31" spans="1:11" hidden="1">
      <c r="A31" s="1" t="s">
        <v>14460</v>
      </c>
      <c r="B31" s="13">
        <v>41856</v>
      </c>
      <c r="C31" s="1" t="s">
        <v>18426</v>
      </c>
      <c r="D31" s="1">
        <v>2</v>
      </c>
      <c r="E31" s="1" t="s">
        <v>18427</v>
      </c>
      <c r="F31" s="1" t="s">
        <v>37</v>
      </c>
      <c r="G31" s="1" t="s">
        <v>38</v>
      </c>
      <c r="H31" s="1" t="s">
        <v>39</v>
      </c>
      <c r="I31" s="28">
        <f t="shared" si="0"/>
        <v>938.00000000000011</v>
      </c>
      <c r="J31" s="1">
        <v>150.08000000000001</v>
      </c>
      <c r="K31" s="14" t="s">
        <v>6145</v>
      </c>
    </row>
    <row r="32" spans="1:11" hidden="1">
      <c r="A32" s="1" t="s">
        <v>11138</v>
      </c>
      <c r="B32" s="13">
        <v>41856</v>
      </c>
      <c r="C32" s="1" t="s">
        <v>18428</v>
      </c>
      <c r="D32" s="1">
        <v>2</v>
      </c>
      <c r="E32" s="1" t="s">
        <v>18429</v>
      </c>
      <c r="F32" s="1" t="s">
        <v>37</v>
      </c>
      <c r="G32" s="1" t="s">
        <v>38</v>
      </c>
      <c r="H32" s="1" t="s">
        <v>39</v>
      </c>
      <c r="I32" s="28">
        <f t="shared" si="0"/>
        <v>926</v>
      </c>
      <c r="J32" s="1">
        <v>148.16</v>
      </c>
      <c r="K32" s="14" t="s">
        <v>6145</v>
      </c>
    </row>
    <row r="33" spans="1:11" hidden="1">
      <c r="A33" s="1" t="s">
        <v>14465</v>
      </c>
      <c r="B33" s="13">
        <v>41856</v>
      </c>
      <c r="C33" s="1" t="s">
        <v>18430</v>
      </c>
      <c r="D33" s="1">
        <v>2</v>
      </c>
      <c r="E33" s="1" t="s">
        <v>18431</v>
      </c>
      <c r="F33" s="1" t="s">
        <v>37</v>
      </c>
      <c r="G33" s="1" t="s">
        <v>38</v>
      </c>
      <c r="H33" s="1" t="s">
        <v>39</v>
      </c>
      <c r="I33" s="28">
        <f t="shared" si="0"/>
        <v>2042.9375</v>
      </c>
      <c r="J33" s="1">
        <v>326.87</v>
      </c>
      <c r="K33" s="14" t="s">
        <v>6145</v>
      </c>
    </row>
    <row r="34" spans="1:11" hidden="1">
      <c r="A34" s="1" t="s">
        <v>18432</v>
      </c>
      <c r="B34" s="13">
        <v>41856</v>
      </c>
      <c r="C34" s="1" t="s">
        <v>18433</v>
      </c>
      <c r="D34" s="1">
        <v>2</v>
      </c>
      <c r="E34" s="1" t="s">
        <v>18434</v>
      </c>
      <c r="F34" s="1" t="s">
        <v>37</v>
      </c>
      <c r="G34" s="1" t="s">
        <v>38</v>
      </c>
      <c r="H34" s="1" t="s">
        <v>39</v>
      </c>
      <c r="I34" s="28">
        <f t="shared" si="0"/>
        <v>773.0625</v>
      </c>
      <c r="J34" s="1">
        <v>123.69</v>
      </c>
      <c r="K34" s="14" t="s">
        <v>6145</v>
      </c>
    </row>
    <row r="35" spans="1:11" hidden="1">
      <c r="A35" s="1" t="s">
        <v>133</v>
      </c>
      <c r="B35" s="13">
        <v>41856</v>
      </c>
      <c r="C35" s="1" t="s">
        <v>18435</v>
      </c>
      <c r="D35" s="1">
        <v>2</v>
      </c>
      <c r="E35" s="1" t="s">
        <v>18436</v>
      </c>
      <c r="F35" s="1" t="s">
        <v>37</v>
      </c>
      <c r="G35" s="1" t="s">
        <v>38</v>
      </c>
      <c r="H35" s="1" t="s">
        <v>39</v>
      </c>
      <c r="I35" s="28">
        <f t="shared" si="0"/>
        <v>938.00000000000011</v>
      </c>
      <c r="J35" s="1">
        <v>150.08000000000001</v>
      </c>
      <c r="K35" s="14" t="s">
        <v>6145</v>
      </c>
    </row>
    <row r="36" spans="1:11" hidden="1">
      <c r="A36" s="1" t="s">
        <v>18437</v>
      </c>
      <c r="B36" s="13">
        <v>41856</v>
      </c>
      <c r="C36" s="1" t="s">
        <v>18438</v>
      </c>
      <c r="D36" s="1">
        <v>2</v>
      </c>
      <c r="E36" s="1" t="s">
        <v>18439</v>
      </c>
      <c r="F36" s="1" t="s">
        <v>37</v>
      </c>
      <c r="G36" s="1" t="s">
        <v>38</v>
      </c>
      <c r="H36" s="1" t="s">
        <v>39</v>
      </c>
      <c r="I36" s="28">
        <f t="shared" si="0"/>
        <v>5328.875</v>
      </c>
      <c r="J36" s="1">
        <v>852.62</v>
      </c>
      <c r="K36" s="14" t="s">
        <v>6145</v>
      </c>
    </row>
    <row r="37" spans="1:11" hidden="1">
      <c r="A37" s="1" t="s">
        <v>18440</v>
      </c>
      <c r="B37" s="13">
        <v>41856</v>
      </c>
      <c r="C37" s="1" t="s">
        <v>18441</v>
      </c>
      <c r="D37" s="1">
        <v>2</v>
      </c>
      <c r="E37" s="1" t="s">
        <v>18442</v>
      </c>
      <c r="F37" s="1" t="s">
        <v>37</v>
      </c>
      <c r="G37" s="1" t="s">
        <v>38</v>
      </c>
      <c r="H37" s="1" t="s">
        <v>39</v>
      </c>
      <c r="I37" s="28">
        <f t="shared" si="0"/>
        <v>1308.1875</v>
      </c>
      <c r="J37" s="1">
        <v>209.31</v>
      </c>
      <c r="K37" s="14" t="s">
        <v>6145</v>
      </c>
    </row>
    <row r="38" spans="1:11" hidden="1">
      <c r="A38" s="1" t="s">
        <v>13599</v>
      </c>
      <c r="B38" s="13">
        <v>41856</v>
      </c>
      <c r="C38" s="1" t="s">
        <v>18443</v>
      </c>
      <c r="D38" s="1">
        <v>2</v>
      </c>
      <c r="E38" s="1" t="s">
        <v>18444</v>
      </c>
      <c r="F38" s="1" t="s">
        <v>37</v>
      </c>
      <c r="G38" s="1" t="s">
        <v>38</v>
      </c>
      <c r="H38" s="1" t="s">
        <v>39</v>
      </c>
      <c r="I38" s="28">
        <f t="shared" si="0"/>
        <v>185.5</v>
      </c>
      <c r="J38" s="1">
        <v>29.68</v>
      </c>
      <c r="K38" s="14" t="s">
        <v>6145</v>
      </c>
    </row>
    <row r="39" spans="1:11" hidden="1">
      <c r="A39" s="1" t="s">
        <v>13603</v>
      </c>
      <c r="B39" s="13">
        <v>41856</v>
      </c>
      <c r="C39" s="1" t="s">
        <v>18445</v>
      </c>
      <c r="D39" s="1">
        <v>2</v>
      </c>
      <c r="E39" s="1" t="s">
        <v>18446</v>
      </c>
      <c r="F39" s="1" t="s">
        <v>37</v>
      </c>
      <c r="G39" s="1" t="s">
        <v>38</v>
      </c>
      <c r="H39" s="1" t="s">
        <v>39</v>
      </c>
      <c r="I39" s="28">
        <f t="shared" si="0"/>
        <v>938.00000000000011</v>
      </c>
      <c r="J39" s="1">
        <v>150.08000000000001</v>
      </c>
      <c r="K39" s="14" t="s">
        <v>6145</v>
      </c>
    </row>
    <row r="40" spans="1:11" hidden="1">
      <c r="A40" s="1" t="s">
        <v>18447</v>
      </c>
      <c r="B40" s="13">
        <v>41856</v>
      </c>
      <c r="C40" s="1" t="s">
        <v>18448</v>
      </c>
      <c r="D40" s="1">
        <v>2</v>
      </c>
      <c r="E40" s="1" t="s">
        <v>18449</v>
      </c>
      <c r="F40" s="1" t="s">
        <v>37</v>
      </c>
      <c r="G40" s="1" t="s">
        <v>38</v>
      </c>
      <c r="H40" s="1" t="s">
        <v>39</v>
      </c>
      <c r="I40" s="28">
        <f t="shared" si="0"/>
        <v>673.8125</v>
      </c>
      <c r="J40" s="1">
        <v>107.81</v>
      </c>
      <c r="K40" s="14" t="s">
        <v>6145</v>
      </c>
    </row>
    <row r="41" spans="1:11" hidden="1">
      <c r="A41" s="1" t="s">
        <v>18395</v>
      </c>
      <c r="B41" s="13">
        <v>41856</v>
      </c>
      <c r="C41" s="1" t="s">
        <v>18450</v>
      </c>
      <c r="D41" s="1">
        <v>2</v>
      </c>
      <c r="E41" s="1" t="s">
        <v>18451</v>
      </c>
      <c r="F41" s="1" t="s">
        <v>37</v>
      </c>
      <c r="G41" s="1" t="s">
        <v>38</v>
      </c>
      <c r="H41" s="1" t="s">
        <v>39</v>
      </c>
      <c r="I41" s="28">
        <f t="shared" si="0"/>
        <v>938.00000000000011</v>
      </c>
      <c r="J41" s="1">
        <v>150.08000000000001</v>
      </c>
      <c r="K41" s="14" t="s">
        <v>6145</v>
      </c>
    </row>
    <row r="42" spans="1:11" hidden="1">
      <c r="A42" s="1" t="s">
        <v>14468</v>
      </c>
      <c r="B42" s="13">
        <v>41856</v>
      </c>
      <c r="C42" s="1" t="s">
        <v>18452</v>
      </c>
      <c r="D42" s="1">
        <v>2</v>
      </c>
      <c r="E42" s="1" t="s">
        <v>18453</v>
      </c>
      <c r="F42" s="1" t="s">
        <v>37</v>
      </c>
      <c r="G42" s="1" t="s">
        <v>38</v>
      </c>
      <c r="H42" s="1" t="s">
        <v>39</v>
      </c>
      <c r="I42" s="28">
        <f t="shared" si="0"/>
        <v>1194.5</v>
      </c>
      <c r="J42" s="1">
        <v>191.12</v>
      </c>
      <c r="K42" s="14" t="s">
        <v>6145</v>
      </c>
    </row>
    <row r="43" spans="1:11" hidden="1">
      <c r="A43" s="1" t="s">
        <v>136</v>
      </c>
      <c r="B43" s="13">
        <v>41856</v>
      </c>
      <c r="C43" s="1" t="s">
        <v>18454</v>
      </c>
      <c r="D43" s="1">
        <v>2</v>
      </c>
      <c r="E43" s="1" t="s">
        <v>18455</v>
      </c>
      <c r="F43" s="1" t="s">
        <v>37</v>
      </c>
      <c r="G43" s="1" t="s">
        <v>38</v>
      </c>
      <c r="H43" s="1" t="s">
        <v>39</v>
      </c>
      <c r="I43" s="28">
        <f t="shared" si="0"/>
        <v>1196.875</v>
      </c>
      <c r="J43" s="1">
        <v>191.5</v>
      </c>
      <c r="K43" s="14" t="s">
        <v>6145</v>
      </c>
    </row>
    <row r="44" spans="1:11" hidden="1">
      <c r="A44" s="1" t="s">
        <v>4745</v>
      </c>
      <c r="B44" s="13">
        <v>41856</v>
      </c>
      <c r="C44" s="1" t="s">
        <v>18456</v>
      </c>
      <c r="D44" s="1">
        <v>1</v>
      </c>
      <c r="E44" s="1" t="s">
        <v>18457</v>
      </c>
      <c r="F44" s="1" t="s">
        <v>9</v>
      </c>
      <c r="G44" s="1" t="s">
        <v>10</v>
      </c>
      <c r="H44" s="1" t="s">
        <v>20189</v>
      </c>
      <c r="I44" s="28">
        <f t="shared" si="0"/>
        <v>198181.0625</v>
      </c>
      <c r="J44" s="14">
        <v>31708.97</v>
      </c>
      <c r="K44" s="14" t="s">
        <v>6142</v>
      </c>
    </row>
    <row r="45" spans="1:11" hidden="1">
      <c r="A45" s="1" t="s">
        <v>8766</v>
      </c>
      <c r="B45" s="13">
        <v>41856</v>
      </c>
      <c r="C45" s="1" t="s">
        <v>18458</v>
      </c>
      <c r="D45" s="1">
        <v>2</v>
      </c>
      <c r="E45" s="1" t="s">
        <v>18459</v>
      </c>
      <c r="F45" s="1" t="s">
        <v>26</v>
      </c>
      <c r="G45" s="1" t="s">
        <v>103</v>
      </c>
      <c r="H45" s="1" t="s">
        <v>914</v>
      </c>
      <c r="I45" s="28">
        <f t="shared" si="0"/>
        <v>2888.875</v>
      </c>
      <c r="J45" s="1">
        <v>462.22</v>
      </c>
      <c r="K45" s="14" t="s">
        <v>6145</v>
      </c>
    </row>
    <row r="46" spans="1:11" hidden="1">
      <c r="A46" s="1" t="s">
        <v>4751</v>
      </c>
      <c r="B46" s="13">
        <v>41857</v>
      </c>
      <c r="C46" s="1" t="s">
        <v>16520</v>
      </c>
      <c r="D46" s="1">
        <v>1</v>
      </c>
      <c r="E46" s="1" t="s">
        <v>18460</v>
      </c>
      <c r="F46" s="1" t="s">
        <v>269</v>
      </c>
      <c r="G46" s="1" t="s">
        <v>5</v>
      </c>
      <c r="H46" s="1" t="s">
        <v>20633</v>
      </c>
      <c r="I46" s="28">
        <f t="shared" si="0"/>
        <v>-2325.75</v>
      </c>
      <c r="J46" s="1">
        <v>-372.12</v>
      </c>
      <c r="K46" s="14" t="s">
        <v>6148</v>
      </c>
    </row>
    <row r="47" spans="1:11" hidden="1">
      <c r="A47" s="1" t="s">
        <v>18462</v>
      </c>
      <c r="B47" s="13">
        <v>41857</v>
      </c>
      <c r="C47" s="1" t="s">
        <v>18463</v>
      </c>
      <c r="D47" s="1">
        <v>1</v>
      </c>
      <c r="E47" s="1" t="s">
        <v>18464</v>
      </c>
      <c r="F47" s="1" t="s">
        <v>9</v>
      </c>
      <c r="G47" s="1" t="s">
        <v>103</v>
      </c>
      <c r="H47" s="1" t="s">
        <v>19905</v>
      </c>
      <c r="I47" s="28">
        <f t="shared" si="0"/>
        <v>259387.9375</v>
      </c>
      <c r="J47" s="14">
        <v>41502.07</v>
      </c>
      <c r="K47" s="14" t="s">
        <v>6142</v>
      </c>
    </row>
    <row r="48" spans="1:11" hidden="1">
      <c r="A48" s="1" t="s">
        <v>18467</v>
      </c>
      <c r="B48" s="13">
        <v>41857</v>
      </c>
      <c r="C48" s="1" t="s">
        <v>9364</v>
      </c>
      <c r="D48" s="1">
        <v>1</v>
      </c>
      <c r="E48" s="1" t="s">
        <v>18468</v>
      </c>
      <c r="F48" s="1" t="s">
        <v>70</v>
      </c>
      <c r="G48" s="1" t="s">
        <v>10</v>
      </c>
      <c r="H48" s="1" t="s">
        <v>14185</v>
      </c>
      <c r="I48" s="28">
        <f t="shared" si="0"/>
        <v>-198181.0625</v>
      </c>
      <c r="J48" s="14">
        <v>-31708.97</v>
      </c>
      <c r="K48" s="14" t="s">
        <v>6142</v>
      </c>
    </row>
    <row r="49" spans="1:11" hidden="1">
      <c r="A49" s="1" t="s">
        <v>8792</v>
      </c>
      <c r="B49" s="13">
        <v>41857</v>
      </c>
      <c r="C49" s="1" t="s">
        <v>18469</v>
      </c>
      <c r="D49" s="1">
        <v>1</v>
      </c>
      <c r="E49" s="1" t="s">
        <v>18470</v>
      </c>
      <c r="F49" s="1" t="s">
        <v>9</v>
      </c>
      <c r="G49" s="1" t="s">
        <v>10</v>
      </c>
      <c r="H49" s="1" t="s">
        <v>20056</v>
      </c>
      <c r="I49" s="28">
        <f t="shared" si="0"/>
        <v>250431.0625</v>
      </c>
      <c r="J49" s="14">
        <v>40068.97</v>
      </c>
      <c r="K49" s="14" t="s">
        <v>6142</v>
      </c>
    </row>
    <row r="50" spans="1:11" hidden="1">
      <c r="A50" t="s">
        <v>13625</v>
      </c>
      <c r="B50" s="3">
        <v>41857</v>
      </c>
      <c r="C50" t="s">
        <v>19264</v>
      </c>
      <c r="D50">
        <v>2</v>
      </c>
      <c r="E50" t="s">
        <v>19265</v>
      </c>
      <c r="F50" t="s">
        <v>1448</v>
      </c>
      <c r="G50" t="s">
        <v>13</v>
      </c>
      <c r="H50" t="s">
        <v>88</v>
      </c>
      <c r="I50" s="28">
        <f t="shared" si="0"/>
        <v>483.5</v>
      </c>
      <c r="J50">
        <v>77.36</v>
      </c>
      <c r="K50" s="14" t="s">
        <v>6164</v>
      </c>
    </row>
    <row r="51" spans="1:11" hidden="1">
      <c r="A51" t="s">
        <v>3605</v>
      </c>
      <c r="B51" s="3">
        <v>41857</v>
      </c>
      <c r="C51" t="s">
        <v>19266</v>
      </c>
      <c r="D51">
        <v>2</v>
      </c>
      <c r="E51" t="s">
        <v>19267</v>
      </c>
      <c r="F51" t="s">
        <v>1542</v>
      </c>
      <c r="G51" t="s">
        <v>13</v>
      </c>
      <c r="H51" t="s">
        <v>88</v>
      </c>
      <c r="I51" s="28">
        <f t="shared" si="0"/>
        <v>60.5</v>
      </c>
      <c r="J51">
        <v>9.68</v>
      </c>
      <c r="K51" s="14" t="s">
        <v>6145</v>
      </c>
    </row>
    <row r="52" spans="1:11" hidden="1">
      <c r="A52" t="s">
        <v>3608</v>
      </c>
      <c r="B52" s="3">
        <v>41857</v>
      </c>
      <c r="C52" t="s">
        <v>19268</v>
      </c>
      <c r="D52">
        <v>2</v>
      </c>
      <c r="E52" t="s">
        <v>19269</v>
      </c>
      <c r="F52" t="s">
        <v>1542</v>
      </c>
      <c r="G52" t="s">
        <v>13</v>
      </c>
      <c r="H52" t="s">
        <v>88</v>
      </c>
      <c r="I52" s="28">
        <f t="shared" si="0"/>
        <v>60.5</v>
      </c>
      <c r="J52">
        <v>9.68</v>
      </c>
      <c r="K52" s="14" t="s">
        <v>6145</v>
      </c>
    </row>
    <row r="53" spans="1:11" hidden="1">
      <c r="A53" t="s">
        <v>1631</v>
      </c>
      <c r="B53" s="3">
        <v>41857</v>
      </c>
      <c r="C53" t="s">
        <v>19270</v>
      </c>
      <c r="D53">
        <v>2</v>
      </c>
      <c r="E53" t="s">
        <v>19271</v>
      </c>
      <c r="F53" t="s">
        <v>1542</v>
      </c>
      <c r="G53" t="s">
        <v>13</v>
      </c>
      <c r="H53" t="s">
        <v>88</v>
      </c>
      <c r="I53" s="28">
        <f t="shared" si="0"/>
        <v>60.5</v>
      </c>
      <c r="J53">
        <v>9.68</v>
      </c>
      <c r="K53" s="14" t="s">
        <v>6145</v>
      </c>
    </row>
    <row r="54" spans="1:11" hidden="1">
      <c r="A54" t="s">
        <v>8443</v>
      </c>
      <c r="B54" s="3">
        <v>41857</v>
      </c>
      <c r="C54" t="s">
        <v>19272</v>
      </c>
      <c r="D54">
        <v>2</v>
      </c>
      <c r="E54" t="s">
        <v>19273</v>
      </c>
      <c r="F54" t="s">
        <v>1455</v>
      </c>
      <c r="G54" t="s">
        <v>13</v>
      </c>
      <c r="H54" t="s">
        <v>88</v>
      </c>
      <c r="I54" s="28">
        <f t="shared" si="0"/>
        <v>110.00000000000001</v>
      </c>
      <c r="J54">
        <v>17.600000000000001</v>
      </c>
      <c r="K54" s="14" t="s">
        <v>6145</v>
      </c>
    </row>
    <row r="55" spans="1:11" hidden="1">
      <c r="A55" t="s">
        <v>3611</v>
      </c>
      <c r="B55" s="3">
        <v>41857</v>
      </c>
      <c r="C55" t="s">
        <v>19274</v>
      </c>
      <c r="D55">
        <v>2</v>
      </c>
      <c r="E55" t="s">
        <v>19275</v>
      </c>
      <c r="F55" t="s">
        <v>1455</v>
      </c>
      <c r="G55" t="s">
        <v>13</v>
      </c>
      <c r="H55" t="s">
        <v>88</v>
      </c>
      <c r="I55" s="28">
        <f t="shared" si="0"/>
        <v>110.00000000000001</v>
      </c>
      <c r="J55">
        <v>17.600000000000001</v>
      </c>
      <c r="K55" s="14" t="s">
        <v>6145</v>
      </c>
    </row>
    <row r="56" spans="1:11" hidden="1">
      <c r="A56" t="s">
        <v>16107</v>
      </c>
      <c r="B56" s="3">
        <v>41857</v>
      </c>
      <c r="C56" t="s">
        <v>19276</v>
      </c>
      <c r="D56">
        <v>2</v>
      </c>
      <c r="E56" t="s">
        <v>19277</v>
      </c>
      <c r="F56" t="s">
        <v>1455</v>
      </c>
      <c r="G56" t="s">
        <v>13</v>
      </c>
      <c r="H56" t="s">
        <v>88</v>
      </c>
      <c r="I56" s="28">
        <f t="shared" si="0"/>
        <v>761.375</v>
      </c>
      <c r="J56">
        <v>121.82</v>
      </c>
      <c r="K56" s="14" t="s">
        <v>6145</v>
      </c>
    </row>
    <row r="57" spans="1:11" hidden="1">
      <c r="A57" t="s">
        <v>13626</v>
      </c>
      <c r="B57" s="3">
        <v>41857</v>
      </c>
      <c r="C57" t="s">
        <v>19278</v>
      </c>
      <c r="D57">
        <v>2</v>
      </c>
      <c r="E57" t="s">
        <v>19279</v>
      </c>
      <c r="F57" t="s">
        <v>1455</v>
      </c>
      <c r="G57" t="s">
        <v>13</v>
      </c>
      <c r="H57" t="s">
        <v>88</v>
      </c>
      <c r="I57" s="28">
        <f t="shared" si="0"/>
        <v>828.1875</v>
      </c>
      <c r="J57">
        <v>132.51</v>
      </c>
      <c r="K57" s="14" t="s">
        <v>6145</v>
      </c>
    </row>
    <row r="58" spans="1:11" hidden="1">
      <c r="A58" s="1" t="s">
        <v>11190</v>
      </c>
      <c r="B58" s="13">
        <v>41857</v>
      </c>
      <c r="C58" s="1" t="s">
        <v>18471</v>
      </c>
      <c r="D58" s="1">
        <v>1</v>
      </c>
      <c r="E58" s="1" t="s">
        <v>18472</v>
      </c>
      <c r="F58" s="1" t="s">
        <v>9</v>
      </c>
      <c r="G58" s="1" t="s">
        <v>10</v>
      </c>
      <c r="H58" s="1" t="s">
        <v>20634</v>
      </c>
      <c r="I58" s="28">
        <f t="shared" si="0"/>
        <v>562068.9375</v>
      </c>
      <c r="J58" s="14">
        <v>89931.03</v>
      </c>
      <c r="K58" s="14" t="s">
        <v>6142</v>
      </c>
    </row>
    <row r="59" spans="1:11" hidden="1">
      <c r="A59" t="s">
        <v>19280</v>
      </c>
      <c r="B59" s="3">
        <v>41857</v>
      </c>
      <c r="C59" t="s">
        <v>19281</v>
      </c>
      <c r="D59">
        <v>2</v>
      </c>
      <c r="E59" t="s">
        <v>19282</v>
      </c>
      <c r="F59" t="s">
        <v>1448</v>
      </c>
      <c r="G59" t="s">
        <v>13</v>
      </c>
      <c r="H59" t="s">
        <v>88</v>
      </c>
      <c r="I59" s="28">
        <f t="shared" si="0"/>
        <v>220.00000000000003</v>
      </c>
      <c r="J59">
        <v>35.200000000000003</v>
      </c>
      <c r="K59" s="14" t="s">
        <v>6164</v>
      </c>
    </row>
    <row r="60" spans="1:11" hidden="1">
      <c r="A60" t="s">
        <v>8801</v>
      </c>
      <c r="B60" s="3">
        <v>41857</v>
      </c>
      <c r="C60" t="s">
        <v>19283</v>
      </c>
      <c r="D60">
        <v>2</v>
      </c>
      <c r="E60" t="s">
        <v>19284</v>
      </c>
      <c r="F60" t="s">
        <v>1448</v>
      </c>
      <c r="G60" t="s">
        <v>13</v>
      </c>
      <c r="H60" t="s">
        <v>88</v>
      </c>
      <c r="I60" s="28">
        <f t="shared" si="0"/>
        <v>110.00000000000001</v>
      </c>
      <c r="J60">
        <v>17.600000000000001</v>
      </c>
      <c r="K60" s="14" t="s">
        <v>6164</v>
      </c>
    </row>
    <row r="61" spans="1:11" hidden="1">
      <c r="A61" t="s">
        <v>13631</v>
      </c>
      <c r="B61" s="3">
        <v>41857</v>
      </c>
      <c r="C61" t="s">
        <v>19285</v>
      </c>
      <c r="D61">
        <v>2</v>
      </c>
      <c r="E61" t="s">
        <v>19286</v>
      </c>
      <c r="F61" t="s">
        <v>1448</v>
      </c>
      <c r="G61" t="s">
        <v>13</v>
      </c>
      <c r="H61" t="s">
        <v>88</v>
      </c>
      <c r="I61" s="28">
        <f t="shared" si="0"/>
        <v>6056.3125</v>
      </c>
      <c r="J61">
        <v>969.01</v>
      </c>
      <c r="K61" s="14" t="s">
        <v>6164</v>
      </c>
    </row>
    <row r="62" spans="1:11" hidden="1">
      <c r="A62" s="1" t="s">
        <v>11194</v>
      </c>
      <c r="B62" s="13">
        <v>41857</v>
      </c>
      <c r="C62" s="1" t="s">
        <v>18473</v>
      </c>
      <c r="D62" s="1">
        <v>1</v>
      </c>
      <c r="E62" s="1" t="s">
        <v>18474</v>
      </c>
      <c r="F62" s="1" t="s">
        <v>9</v>
      </c>
      <c r="G62" s="1" t="s">
        <v>10</v>
      </c>
      <c r="H62" s="1" t="s">
        <v>19773</v>
      </c>
      <c r="I62" s="28">
        <f t="shared" si="0"/>
        <v>250431.0625</v>
      </c>
      <c r="J62" s="14">
        <v>40068.97</v>
      </c>
      <c r="K62" s="14" t="s">
        <v>6142</v>
      </c>
    </row>
    <row r="63" spans="1:11" hidden="1">
      <c r="A63" t="s">
        <v>12047</v>
      </c>
      <c r="B63" s="3">
        <v>41857</v>
      </c>
      <c r="C63" t="s">
        <v>19287</v>
      </c>
      <c r="D63">
        <v>2</v>
      </c>
      <c r="E63" t="s">
        <v>19288</v>
      </c>
      <c r="F63" t="s">
        <v>1542</v>
      </c>
      <c r="G63" t="s">
        <v>13</v>
      </c>
      <c r="H63" t="s">
        <v>88</v>
      </c>
      <c r="I63" s="28">
        <f t="shared" si="0"/>
        <v>60.5</v>
      </c>
      <c r="J63">
        <v>9.68</v>
      </c>
      <c r="K63" s="14" t="s">
        <v>6145</v>
      </c>
    </row>
    <row r="64" spans="1:11" hidden="1">
      <c r="A64" t="s">
        <v>12050</v>
      </c>
      <c r="B64" s="3">
        <v>41857</v>
      </c>
      <c r="C64" t="s">
        <v>19289</v>
      </c>
      <c r="D64">
        <v>2</v>
      </c>
      <c r="E64" t="s">
        <v>19290</v>
      </c>
      <c r="F64" t="s">
        <v>1542</v>
      </c>
      <c r="G64" t="s">
        <v>13</v>
      </c>
      <c r="H64" t="s">
        <v>88</v>
      </c>
      <c r="I64" s="28">
        <f t="shared" si="0"/>
        <v>60.5</v>
      </c>
      <c r="J64">
        <v>9.68</v>
      </c>
      <c r="K64" s="14" t="s">
        <v>6145</v>
      </c>
    </row>
    <row r="65" spans="1:11" hidden="1">
      <c r="A65" t="s">
        <v>12053</v>
      </c>
      <c r="B65" s="3">
        <v>41857</v>
      </c>
      <c r="C65" t="s">
        <v>19291</v>
      </c>
      <c r="D65">
        <v>2</v>
      </c>
      <c r="E65" t="s">
        <v>19292</v>
      </c>
      <c r="F65" t="s">
        <v>1542</v>
      </c>
      <c r="G65" t="s">
        <v>13</v>
      </c>
      <c r="H65" t="s">
        <v>88</v>
      </c>
      <c r="I65" s="28">
        <f t="shared" si="0"/>
        <v>60.5</v>
      </c>
      <c r="J65">
        <v>9.68</v>
      </c>
      <c r="K65" s="14" t="s">
        <v>6145</v>
      </c>
    </row>
    <row r="66" spans="1:11" hidden="1">
      <c r="A66" t="s">
        <v>8445</v>
      </c>
      <c r="B66" s="3">
        <v>41857</v>
      </c>
      <c r="C66" t="s">
        <v>19293</v>
      </c>
      <c r="D66">
        <v>2</v>
      </c>
      <c r="E66" t="s">
        <v>19294</v>
      </c>
      <c r="F66" t="s">
        <v>1542</v>
      </c>
      <c r="G66" t="s">
        <v>13</v>
      </c>
      <c r="H66" t="s">
        <v>88</v>
      </c>
      <c r="I66" s="28">
        <f t="shared" si="0"/>
        <v>60.5</v>
      </c>
      <c r="J66">
        <v>9.68</v>
      </c>
      <c r="K66" s="14" t="s">
        <v>6145</v>
      </c>
    </row>
    <row r="67" spans="1:11" hidden="1">
      <c r="A67" t="s">
        <v>12058</v>
      </c>
      <c r="B67" s="3">
        <v>41857</v>
      </c>
      <c r="C67" t="s">
        <v>19295</v>
      </c>
      <c r="D67">
        <v>2</v>
      </c>
      <c r="E67" t="s">
        <v>19296</v>
      </c>
      <c r="F67" t="s">
        <v>1542</v>
      </c>
      <c r="G67" t="s">
        <v>13</v>
      </c>
      <c r="H67" t="s">
        <v>88</v>
      </c>
      <c r="I67" s="28">
        <f t="shared" si="0"/>
        <v>60.5</v>
      </c>
      <c r="J67">
        <v>9.68</v>
      </c>
      <c r="K67" s="14" t="s">
        <v>6145</v>
      </c>
    </row>
    <row r="68" spans="1:11" hidden="1">
      <c r="A68" t="s">
        <v>8805</v>
      </c>
      <c r="B68" s="3">
        <v>41857</v>
      </c>
      <c r="C68" t="s">
        <v>19297</v>
      </c>
      <c r="D68">
        <v>2</v>
      </c>
      <c r="E68" t="s">
        <v>19298</v>
      </c>
      <c r="F68" t="s">
        <v>1542</v>
      </c>
      <c r="G68" t="s">
        <v>13</v>
      </c>
      <c r="H68" t="s">
        <v>88</v>
      </c>
      <c r="I68" s="28">
        <f t="shared" si="0"/>
        <v>60.5</v>
      </c>
      <c r="J68">
        <v>9.68</v>
      </c>
      <c r="K68" s="14" t="s">
        <v>6145</v>
      </c>
    </row>
    <row r="69" spans="1:11" hidden="1">
      <c r="A69" t="s">
        <v>8807</v>
      </c>
      <c r="B69" s="3">
        <v>41857</v>
      </c>
      <c r="C69" t="s">
        <v>19299</v>
      </c>
      <c r="D69">
        <v>2</v>
      </c>
      <c r="E69" t="s">
        <v>19300</v>
      </c>
      <c r="F69" t="s">
        <v>1542</v>
      </c>
      <c r="G69" t="s">
        <v>13</v>
      </c>
      <c r="H69" t="s">
        <v>88</v>
      </c>
      <c r="I69" s="28">
        <f t="shared" si="0"/>
        <v>60.5</v>
      </c>
      <c r="J69">
        <v>9.68</v>
      </c>
      <c r="K69" s="14" t="s">
        <v>6145</v>
      </c>
    </row>
    <row r="70" spans="1:11" hidden="1">
      <c r="A70" t="s">
        <v>12065</v>
      </c>
      <c r="B70" s="3">
        <v>41857</v>
      </c>
      <c r="C70" t="s">
        <v>19301</v>
      </c>
      <c r="D70">
        <v>2</v>
      </c>
      <c r="E70" t="s">
        <v>19302</v>
      </c>
      <c r="F70" t="s">
        <v>1542</v>
      </c>
      <c r="G70" t="s">
        <v>13</v>
      </c>
      <c r="H70" t="s">
        <v>88</v>
      </c>
      <c r="I70" s="28">
        <f t="shared" si="0"/>
        <v>60.5</v>
      </c>
      <c r="J70">
        <v>9.68</v>
      </c>
      <c r="K70" s="14" t="s">
        <v>6145</v>
      </c>
    </row>
    <row r="71" spans="1:11" hidden="1">
      <c r="A71" t="s">
        <v>12068</v>
      </c>
      <c r="B71" s="3">
        <v>41857</v>
      </c>
      <c r="C71" t="s">
        <v>19303</v>
      </c>
      <c r="D71">
        <v>2</v>
      </c>
      <c r="E71" t="s">
        <v>19304</v>
      </c>
      <c r="F71" t="s">
        <v>1455</v>
      </c>
      <c r="G71" t="s">
        <v>13</v>
      </c>
      <c r="H71" t="s">
        <v>88</v>
      </c>
      <c r="I71" s="28">
        <f t="shared" si="0"/>
        <v>110.00000000000001</v>
      </c>
      <c r="J71">
        <v>17.600000000000001</v>
      </c>
      <c r="K71" s="14" t="s">
        <v>6145</v>
      </c>
    </row>
    <row r="72" spans="1:11" hidden="1">
      <c r="A72" t="s">
        <v>12081</v>
      </c>
      <c r="B72" s="3">
        <v>41858</v>
      </c>
      <c r="C72" t="s">
        <v>19305</v>
      </c>
      <c r="D72">
        <v>2</v>
      </c>
      <c r="E72" t="s">
        <v>19306</v>
      </c>
      <c r="F72" t="s">
        <v>1448</v>
      </c>
      <c r="G72" t="s">
        <v>13</v>
      </c>
      <c r="H72" t="s">
        <v>88</v>
      </c>
      <c r="I72" s="28">
        <f t="shared" si="0"/>
        <v>2558.625</v>
      </c>
      <c r="J72">
        <v>409.38</v>
      </c>
      <c r="K72" s="14" t="s">
        <v>6164</v>
      </c>
    </row>
    <row r="73" spans="1:11" hidden="1">
      <c r="A73" t="s">
        <v>219</v>
      </c>
      <c r="B73" s="3">
        <v>41858</v>
      </c>
      <c r="C73" t="s">
        <v>19307</v>
      </c>
      <c r="D73">
        <v>2</v>
      </c>
      <c r="E73" t="s">
        <v>19308</v>
      </c>
      <c r="F73" t="s">
        <v>1448</v>
      </c>
      <c r="G73" t="s">
        <v>13</v>
      </c>
      <c r="H73" t="s">
        <v>88</v>
      </c>
      <c r="I73" s="28">
        <f t="shared" si="0"/>
        <v>1703.125</v>
      </c>
      <c r="J73">
        <v>272.5</v>
      </c>
      <c r="K73" s="14" t="s">
        <v>6164</v>
      </c>
    </row>
    <row r="74" spans="1:11" hidden="1">
      <c r="A74" s="1" t="s">
        <v>8449</v>
      </c>
      <c r="B74" s="13">
        <v>41858</v>
      </c>
      <c r="C74" s="1" t="s">
        <v>18475</v>
      </c>
      <c r="D74" s="1">
        <v>1</v>
      </c>
      <c r="E74" s="1" t="s">
        <v>18476</v>
      </c>
      <c r="F74" s="1" t="s">
        <v>9</v>
      </c>
      <c r="G74" s="1" t="s">
        <v>10</v>
      </c>
      <c r="H74" s="1" t="s">
        <v>20635</v>
      </c>
      <c r="I74" s="28">
        <f t="shared" ref="I74:I137" si="1">J74*100/16</f>
        <v>250431.0625</v>
      </c>
      <c r="J74" s="14">
        <v>40068.97</v>
      </c>
      <c r="K74" s="14" t="s">
        <v>6142</v>
      </c>
    </row>
    <row r="75" spans="1:11" hidden="1">
      <c r="A75" t="s">
        <v>1735</v>
      </c>
      <c r="B75" s="3">
        <v>41858</v>
      </c>
      <c r="C75" t="s">
        <v>2</v>
      </c>
      <c r="D75">
        <v>2</v>
      </c>
      <c r="E75" t="s">
        <v>19309</v>
      </c>
      <c r="F75" t="s">
        <v>1283</v>
      </c>
      <c r="G75" t="s">
        <v>3</v>
      </c>
      <c r="H75" t="s">
        <v>1916</v>
      </c>
      <c r="I75" s="28">
        <f t="shared" si="1"/>
        <v>-597.8125</v>
      </c>
      <c r="J75">
        <v>-95.65</v>
      </c>
      <c r="K75" s="14" t="s">
        <v>6149</v>
      </c>
    </row>
    <row r="76" spans="1:11" hidden="1">
      <c r="A76" s="1" t="s">
        <v>9678</v>
      </c>
      <c r="B76" s="13">
        <v>41858</v>
      </c>
      <c r="C76" s="1" t="s">
        <v>18477</v>
      </c>
      <c r="D76" s="1">
        <v>1</v>
      </c>
      <c r="E76" s="1" t="s">
        <v>18478</v>
      </c>
      <c r="F76" s="1" t="s">
        <v>54</v>
      </c>
      <c r="G76" s="1" t="s">
        <v>10</v>
      </c>
      <c r="H76" s="1" t="s">
        <v>266</v>
      </c>
      <c r="I76" s="28">
        <f t="shared" si="1"/>
        <v>437746.375</v>
      </c>
      <c r="J76" s="14">
        <v>70039.42</v>
      </c>
      <c r="K76" s="14" t="s">
        <v>6143</v>
      </c>
    </row>
    <row r="77" spans="1:11" hidden="1">
      <c r="A77" s="1" t="s">
        <v>4880</v>
      </c>
      <c r="B77" s="13">
        <v>41858</v>
      </c>
      <c r="C77" s="1" t="s">
        <v>14088</v>
      </c>
      <c r="D77" s="1">
        <v>1</v>
      </c>
      <c r="E77" s="1" t="s">
        <v>18479</v>
      </c>
      <c r="F77" s="1" t="s">
        <v>9</v>
      </c>
      <c r="G77" s="1" t="s">
        <v>10</v>
      </c>
      <c r="H77" s="1" t="s">
        <v>3248</v>
      </c>
      <c r="I77" s="28">
        <f t="shared" si="1"/>
        <v>250431.0625</v>
      </c>
      <c r="J77" s="14">
        <v>40068.97</v>
      </c>
      <c r="K77" s="14" t="s">
        <v>6142</v>
      </c>
    </row>
    <row r="78" spans="1:11" hidden="1">
      <c r="A78" t="s">
        <v>1756</v>
      </c>
      <c r="B78" s="3">
        <v>41859</v>
      </c>
      <c r="C78" t="s">
        <v>19310</v>
      </c>
      <c r="D78">
        <v>2</v>
      </c>
      <c r="E78" t="s">
        <v>19311</v>
      </c>
      <c r="F78" t="s">
        <v>1542</v>
      </c>
      <c r="G78" t="s">
        <v>13</v>
      </c>
      <c r="H78" t="s">
        <v>88</v>
      </c>
      <c r="I78" s="28">
        <f t="shared" si="1"/>
        <v>60.5</v>
      </c>
      <c r="J78">
        <v>9.68</v>
      </c>
      <c r="K78" s="14" t="s">
        <v>6145</v>
      </c>
    </row>
    <row r="79" spans="1:11" hidden="1">
      <c r="A79" s="1" t="s">
        <v>8822</v>
      </c>
      <c r="B79" s="13">
        <v>41859</v>
      </c>
      <c r="C79" s="1" t="s">
        <v>18416</v>
      </c>
      <c r="D79" s="1">
        <v>1</v>
      </c>
      <c r="E79" s="1" t="s">
        <v>18480</v>
      </c>
      <c r="F79" s="1" t="s">
        <v>70</v>
      </c>
      <c r="G79" s="1" t="s">
        <v>103</v>
      </c>
      <c r="H79" s="1" t="s">
        <v>20630</v>
      </c>
      <c r="I79" s="28">
        <f t="shared" si="1"/>
        <v>-341896.5625</v>
      </c>
      <c r="J79" s="14">
        <v>-54703.45</v>
      </c>
      <c r="K79" s="14" t="s">
        <v>6142</v>
      </c>
    </row>
    <row r="80" spans="1:11" hidden="1">
      <c r="A80" t="s">
        <v>301</v>
      </c>
      <c r="B80" s="3">
        <v>41859</v>
      </c>
      <c r="C80" t="s">
        <v>19313</v>
      </c>
      <c r="D80">
        <v>2</v>
      </c>
      <c r="E80" t="s">
        <v>19314</v>
      </c>
      <c r="F80" t="s">
        <v>1637</v>
      </c>
      <c r="G80" t="s">
        <v>13</v>
      </c>
      <c r="H80" t="s">
        <v>19315</v>
      </c>
      <c r="I80" s="28">
        <f t="shared" si="1"/>
        <v>-2629.3125</v>
      </c>
      <c r="J80">
        <v>-420.69</v>
      </c>
      <c r="K80" s="14" t="s">
        <v>6145</v>
      </c>
    </row>
    <row r="81" spans="1:11" hidden="1">
      <c r="A81" s="1" t="s">
        <v>3661</v>
      </c>
      <c r="B81" s="13">
        <v>41859</v>
      </c>
      <c r="C81" s="1" t="s">
        <v>18416</v>
      </c>
      <c r="D81" s="1">
        <v>1</v>
      </c>
      <c r="E81" s="1" t="s">
        <v>18481</v>
      </c>
      <c r="F81" s="1" t="s">
        <v>9</v>
      </c>
      <c r="G81" s="1" t="s">
        <v>103</v>
      </c>
      <c r="H81" s="1" t="s">
        <v>19805</v>
      </c>
      <c r="I81" s="28">
        <f t="shared" si="1"/>
        <v>341896.5625</v>
      </c>
      <c r="J81" s="14">
        <v>54703.45</v>
      </c>
      <c r="K81" s="14" t="s">
        <v>6142</v>
      </c>
    </row>
    <row r="82" spans="1:11">
      <c r="A82" s="1" t="s">
        <v>305</v>
      </c>
      <c r="B82" s="13">
        <v>41859</v>
      </c>
      <c r="C82" s="1" t="s">
        <v>18416</v>
      </c>
      <c r="D82" s="1">
        <v>1</v>
      </c>
      <c r="E82" s="1" t="s">
        <v>18482</v>
      </c>
      <c r="F82" s="1" t="s">
        <v>58</v>
      </c>
      <c r="G82" s="1" t="s">
        <v>103</v>
      </c>
      <c r="H82" s="1" t="s">
        <v>19805</v>
      </c>
      <c r="I82" s="28">
        <f t="shared" si="1"/>
        <v>13448.249999999998</v>
      </c>
      <c r="J82" s="14">
        <v>2151.7199999999998</v>
      </c>
      <c r="K82" s="14" t="s">
        <v>6138</v>
      </c>
    </row>
    <row r="83" spans="1:11" hidden="1">
      <c r="A83" t="s">
        <v>1832</v>
      </c>
      <c r="B83" s="3">
        <v>41859</v>
      </c>
      <c r="C83" t="s">
        <v>19317</v>
      </c>
      <c r="D83">
        <v>2</v>
      </c>
      <c r="E83" t="s">
        <v>19318</v>
      </c>
      <c r="F83" t="s">
        <v>1637</v>
      </c>
      <c r="G83" t="s">
        <v>13</v>
      </c>
      <c r="H83" t="s">
        <v>88</v>
      </c>
      <c r="I83" s="28">
        <f t="shared" si="1"/>
        <v>-60.5</v>
      </c>
      <c r="J83">
        <v>-9.68</v>
      </c>
      <c r="K83" s="14" t="s">
        <v>6145</v>
      </c>
    </row>
    <row r="84" spans="1:11" hidden="1">
      <c r="A84" t="s">
        <v>19319</v>
      </c>
      <c r="B84" s="3">
        <v>41859</v>
      </c>
      <c r="C84" t="s">
        <v>19317</v>
      </c>
      <c r="D84">
        <v>2</v>
      </c>
      <c r="E84" t="s">
        <v>19320</v>
      </c>
      <c r="F84" t="s">
        <v>1542</v>
      </c>
      <c r="G84" t="s">
        <v>13</v>
      </c>
      <c r="H84" t="s">
        <v>88</v>
      </c>
      <c r="I84" s="28">
        <f t="shared" si="1"/>
        <v>60.5</v>
      </c>
      <c r="J84">
        <v>9.68</v>
      </c>
      <c r="K84" s="14" t="s">
        <v>6145</v>
      </c>
    </row>
    <row r="85" spans="1:11" hidden="1">
      <c r="A85" s="1" t="s">
        <v>8461</v>
      </c>
      <c r="B85" s="13">
        <v>41859</v>
      </c>
      <c r="C85" s="1" t="s">
        <v>18484</v>
      </c>
      <c r="D85" s="1">
        <v>1</v>
      </c>
      <c r="E85" s="1" t="s">
        <v>18485</v>
      </c>
      <c r="F85" s="1" t="s">
        <v>9</v>
      </c>
      <c r="G85" s="1" t="s">
        <v>10</v>
      </c>
      <c r="H85" s="1" t="s">
        <v>19776</v>
      </c>
      <c r="I85" s="28">
        <f t="shared" si="1"/>
        <v>163706.875</v>
      </c>
      <c r="J85" s="14">
        <v>26193.1</v>
      </c>
      <c r="K85" s="14" t="s">
        <v>6142</v>
      </c>
    </row>
    <row r="86" spans="1:11" hidden="1">
      <c r="A86" t="s">
        <v>8467</v>
      </c>
      <c r="B86" s="3">
        <v>41859</v>
      </c>
      <c r="C86" t="s">
        <v>19321</v>
      </c>
      <c r="D86">
        <v>2</v>
      </c>
      <c r="E86" t="s">
        <v>19322</v>
      </c>
      <c r="F86" t="s">
        <v>1448</v>
      </c>
      <c r="G86" t="s">
        <v>13</v>
      </c>
      <c r="H86" t="s">
        <v>88</v>
      </c>
      <c r="I86" s="28">
        <f t="shared" si="1"/>
        <v>1637.7500000000002</v>
      </c>
      <c r="J86">
        <v>262.04000000000002</v>
      </c>
      <c r="K86" s="14" t="s">
        <v>6164</v>
      </c>
    </row>
    <row r="87" spans="1:11" hidden="1">
      <c r="A87" t="s">
        <v>19323</v>
      </c>
      <c r="B87" s="3">
        <v>41859</v>
      </c>
      <c r="C87" t="s">
        <v>19324</v>
      </c>
      <c r="D87">
        <v>2</v>
      </c>
      <c r="E87" t="s">
        <v>19325</v>
      </c>
      <c r="F87" t="s">
        <v>1542</v>
      </c>
      <c r="G87" t="s">
        <v>13</v>
      </c>
      <c r="H87" t="s">
        <v>88</v>
      </c>
      <c r="I87" s="28">
        <f t="shared" si="1"/>
        <v>60.5</v>
      </c>
      <c r="J87">
        <v>9.68</v>
      </c>
      <c r="K87" s="14" t="s">
        <v>6145</v>
      </c>
    </row>
    <row r="88" spans="1:11" hidden="1">
      <c r="A88" t="s">
        <v>19326</v>
      </c>
      <c r="B88" s="3">
        <v>41859</v>
      </c>
      <c r="C88" t="s">
        <v>19327</v>
      </c>
      <c r="D88">
        <v>2</v>
      </c>
      <c r="E88" t="s">
        <v>19328</v>
      </c>
      <c r="F88" t="s">
        <v>1542</v>
      </c>
      <c r="G88" t="s">
        <v>13</v>
      </c>
      <c r="H88" t="s">
        <v>88</v>
      </c>
      <c r="I88" s="28">
        <f t="shared" si="1"/>
        <v>60.5</v>
      </c>
      <c r="J88">
        <v>9.68</v>
      </c>
      <c r="K88" s="14" t="s">
        <v>6145</v>
      </c>
    </row>
    <row r="89" spans="1:11" hidden="1">
      <c r="A89" t="s">
        <v>19329</v>
      </c>
      <c r="B89" s="3">
        <v>41859</v>
      </c>
      <c r="C89" t="s">
        <v>19330</v>
      </c>
      <c r="D89">
        <v>2</v>
      </c>
      <c r="E89" t="s">
        <v>19331</v>
      </c>
      <c r="F89" t="s">
        <v>1542</v>
      </c>
      <c r="G89" t="s">
        <v>13</v>
      </c>
      <c r="H89" t="s">
        <v>88</v>
      </c>
      <c r="I89" s="28">
        <f t="shared" si="1"/>
        <v>60.5</v>
      </c>
      <c r="J89">
        <v>9.68</v>
      </c>
      <c r="K89" s="14" t="s">
        <v>6145</v>
      </c>
    </row>
    <row r="90" spans="1:11" hidden="1">
      <c r="A90" s="1" t="s">
        <v>180</v>
      </c>
      <c r="B90" s="13">
        <v>41860</v>
      </c>
      <c r="C90" s="1" t="s">
        <v>18486</v>
      </c>
      <c r="D90" s="1">
        <v>2</v>
      </c>
      <c r="E90" s="1" t="s">
        <v>18487</v>
      </c>
      <c r="F90" s="1" t="s">
        <v>26</v>
      </c>
      <c r="G90" s="1" t="s">
        <v>103</v>
      </c>
      <c r="H90" s="1" t="s">
        <v>914</v>
      </c>
      <c r="I90" s="28">
        <f t="shared" si="1"/>
        <v>853.43750000000011</v>
      </c>
      <c r="J90" s="1">
        <v>136.55000000000001</v>
      </c>
      <c r="K90" s="14" t="s">
        <v>6145</v>
      </c>
    </row>
    <row r="91" spans="1:11" hidden="1">
      <c r="A91" s="1" t="s">
        <v>183</v>
      </c>
      <c r="B91" s="13">
        <v>41860</v>
      </c>
      <c r="C91" s="1" t="s">
        <v>18488</v>
      </c>
      <c r="D91" s="1">
        <v>2</v>
      </c>
      <c r="E91" s="1" t="s">
        <v>18489</v>
      </c>
      <c r="F91" s="1" t="s">
        <v>26</v>
      </c>
      <c r="G91" s="1" t="s">
        <v>103</v>
      </c>
      <c r="H91" s="1" t="s">
        <v>914</v>
      </c>
      <c r="I91" s="28">
        <f t="shared" si="1"/>
        <v>2525.875</v>
      </c>
      <c r="J91" s="1">
        <v>404.14</v>
      </c>
      <c r="K91" s="14" t="s">
        <v>6145</v>
      </c>
    </row>
    <row r="92" spans="1:11" hidden="1">
      <c r="A92" s="1" t="s">
        <v>13671</v>
      </c>
      <c r="B92" s="13">
        <v>41860</v>
      </c>
      <c r="C92" s="1" t="s">
        <v>16386</v>
      </c>
      <c r="D92" s="1">
        <v>1</v>
      </c>
      <c r="E92" s="1" t="s">
        <v>18490</v>
      </c>
      <c r="F92" s="1" t="s">
        <v>70</v>
      </c>
      <c r="G92" s="1" t="s">
        <v>10</v>
      </c>
      <c r="H92" s="1" t="s">
        <v>16184</v>
      </c>
      <c r="I92" s="28">
        <f t="shared" si="1"/>
        <v>-180689.625</v>
      </c>
      <c r="J92" s="14">
        <v>-28910.34</v>
      </c>
      <c r="K92" s="14" t="s">
        <v>6142</v>
      </c>
    </row>
    <row r="93" spans="1:11" hidden="1">
      <c r="A93" s="1" t="s">
        <v>18491</v>
      </c>
      <c r="B93" s="13">
        <v>41860</v>
      </c>
      <c r="C93" s="1" t="s">
        <v>16386</v>
      </c>
      <c r="D93" s="1">
        <v>1</v>
      </c>
      <c r="E93" s="1" t="s">
        <v>18492</v>
      </c>
      <c r="F93" s="1" t="s">
        <v>9</v>
      </c>
      <c r="G93" s="1" t="s">
        <v>10</v>
      </c>
      <c r="H93" s="1" t="s">
        <v>19802</v>
      </c>
      <c r="I93" s="28">
        <f t="shared" si="1"/>
        <v>180689.625</v>
      </c>
      <c r="J93" s="14">
        <v>28910.34</v>
      </c>
      <c r="K93" s="14" t="s">
        <v>6142</v>
      </c>
    </row>
    <row r="94" spans="1:11" hidden="1">
      <c r="A94" s="1" t="s">
        <v>8470</v>
      </c>
      <c r="B94" s="13">
        <v>41862</v>
      </c>
      <c r="C94" s="1" t="s">
        <v>16537</v>
      </c>
      <c r="D94" s="1">
        <v>1</v>
      </c>
      <c r="E94" s="1" t="s">
        <v>18493</v>
      </c>
      <c r="F94" s="1" t="s">
        <v>455</v>
      </c>
      <c r="G94" s="1" t="s">
        <v>103</v>
      </c>
      <c r="H94" s="1" t="s">
        <v>13868</v>
      </c>
      <c r="I94" s="28">
        <f t="shared" si="1"/>
        <v>-156573.6875</v>
      </c>
      <c r="J94" s="14">
        <v>-25051.79</v>
      </c>
      <c r="K94" s="14" t="s">
        <v>6143</v>
      </c>
    </row>
    <row r="95" spans="1:11" hidden="1">
      <c r="A95" s="1" t="s">
        <v>16147</v>
      </c>
      <c r="B95" s="13">
        <v>41862</v>
      </c>
      <c r="C95" s="1" t="s">
        <v>18494</v>
      </c>
      <c r="D95" s="1">
        <v>2</v>
      </c>
      <c r="E95" s="1" t="s">
        <v>18495</v>
      </c>
      <c r="F95" s="1" t="s">
        <v>37</v>
      </c>
      <c r="G95" s="1" t="s">
        <v>38</v>
      </c>
      <c r="H95" s="1" t="s">
        <v>39</v>
      </c>
      <c r="I95" s="28">
        <f t="shared" si="1"/>
        <v>500.3125</v>
      </c>
      <c r="J95" s="1">
        <v>80.05</v>
      </c>
      <c r="K95" s="14" t="s">
        <v>6145</v>
      </c>
    </row>
    <row r="96" spans="1:11" hidden="1">
      <c r="A96" t="s">
        <v>16154</v>
      </c>
      <c r="B96" s="3">
        <v>41862</v>
      </c>
      <c r="C96" t="s">
        <v>19333</v>
      </c>
      <c r="D96">
        <v>2</v>
      </c>
      <c r="E96" t="s">
        <v>19334</v>
      </c>
      <c r="F96" t="s">
        <v>1637</v>
      </c>
      <c r="G96" t="s">
        <v>13</v>
      </c>
      <c r="H96" t="s">
        <v>17638</v>
      </c>
      <c r="I96" s="28">
        <f t="shared" si="1"/>
        <v>-3413.8125</v>
      </c>
      <c r="J96">
        <v>-546.21</v>
      </c>
      <c r="K96" s="14" t="s">
        <v>6145</v>
      </c>
    </row>
    <row r="97" spans="1:11" hidden="1">
      <c r="A97" t="s">
        <v>1906</v>
      </c>
      <c r="B97" s="3">
        <v>41862</v>
      </c>
      <c r="C97" t="s">
        <v>19335</v>
      </c>
      <c r="D97">
        <v>2</v>
      </c>
      <c r="E97" t="s">
        <v>19336</v>
      </c>
      <c r="F97" t="s">
        <v>1637</v>
      </c>
      <c r="G97" t="s">
        <v>13</v>
      </c>
      <c r="H97" t="s">
        <v>19337</v>
      </c>
      <c r="I97" s="28">
        <f t="shared" si="1"/>
        <v>-853.43750000000011</v>
      </c>
      <c r="J97">
        <v>-136.55000000000001</v>
      </c>
      <c r="K97" s="14" t="s">
        <v>6145</v>
      </c>
    </row>
    <row r="98" spans="1:11" hidden="1">
      <c r="A98" t="s">
        <v>19338</v>
      </c>
      <c r="B98" s="3">
        <v>41862</v>
      </c>
      <c r="C98" t="s">
        <v>19339</v>
      </c>
      <c r="D98">
        <v>2</v>
      </c>
      <c r="E98" t="s">
        <v>19340</v>
      </c>
      <c r="F98" t="s">
        <v>1637</v>
      </c>
      <c r="G98" t="s">
        <v>13</v>
      </c>
      <c r="H98" t="s">
        <v>19341</v>
      </c>
      <c r="I98" s="28">
        <f t="shared" si="1"/>
        <v>-405.1875</v>
      </c>
      <c r="J98">
        <v>-64.83</v>
      </c>
      <c r="K98" s="14" t="s">
        <v>6145</v>
      </c>
    </row>
    <row r="99" spans="1:11" hidden="1">
      <c r="A99" t="s">
        <v>1982</v>
      </c>
      <c r="B99" s="3">
        <v>41862</v>
      </c>
      <c r="C99" t="s">
        <v>19343</v>
      </c>
      <c r="D99">
        <v>1</v>
      </c>
      <c r="E99" t="s">
        <v>19344</v>
      </c>
      <c r="F99" t="s">
        <v>9</v>
      </c>
      <c r="G99" t="s">
        <v>10</v>
      </c>
      <c r="H99" t="s">
        <v>19345</v>
      </c>
      <c r="I99" s="28">
        <f t="shared" si="1"/>
        <v>19827.5625</v>
      </c>
      <c r="J99" s="4">
        <v>3172.41</v>
      </c>
      <c r="K99" s="14" t="s">
        <v>6141</v>
      </c>
    </row>
    <row r="100" spans="1:11" hidden="1">
      <c r="A100" s="1" t="s">
        <v>1985</v>
      </c>
      <c r="B100" s="13">
        <v>41862</v>
      </c>
      <c r="C100" s="1" t="s">
        <v>18496</v>
      </c>
      <c r="D100" s="1">
        <v>1</v>
      </c>
      <c r="E100" s="1" t="s">
        <v>18497</v>
      </c>
      <c r="F100" s="1" t="s">
        <v>318</v>
      </c>
      <c r="G100" s="1" t="s">
        <v>103</v>
      </c>
      <c r="H100" s="1" t="s">
        <v>20636</v>
      </c>
      <c r="I100" s="28">
        <f t="shared" si="1"/>
        <v>4310.375</v>
      </c>
      <c r="J100" s="1">
        <v>689.66</v>
      </c>
      <c r="K100" s="14" t="s">
        <v>6148</v>
      </c>
    </row>
    <row r="101" spans="1:11" hidden="1">
      <c r="A101" s="1" t="s">
        <v>16838</v>
      </c>
      <c r="B101" s="13">
        <v>41863</v>
      </c>
      <c r="C101" s="1" t="s">
        <v>18498</v>
      </c>
      <c r="D101" s="1">
        <v>2</v>
      </c>
      <c r="E101" s="1" t="s">
        <v>18499</v>
      </c>
      <c r="F101" s="1" t="s">
        <v>37</v>
      </c>
      <c r="G101" s="1" t="s">
        <v>38</v>
      </c>
      <c r="H101" s="1" t="s">
        <v>39</v>
      </c>
      <c r="I101" s="28">
        <f t="shared" si="1"/>
        <v>156</v>
      </c>
      <c r="J101" s="1">
        <v>24.96</v>
      </c>
      <c r="K101" s="14" t="s">
        <v>6145</v>
      </c>
    </row>
    <row r="102" spans="1:11" hidden="1">
      <c r="A102" s="1" t="s">
        <v>8881</v>
      </c>
      <c r="B102" s="13">
        <v>41863</v>
      </c>
      <c r="C102" s="1" t="s">
        <v>18500</v>
      </c>
      <c r="D102" s="1">
        <v>2</v>
      </c>
      <c r="E102" s="1" t="s">
        <v>18501</v>
      </c>
      <c r="F102" s="1" t="s">
        <v>37</v>
      </c>
      <c r="G102" s="1" t="s">
        <v>38</v>
      </c>
      <c r="H102" s="1" t="s">
        <v>39</v>
      </c>
      <c r="I102" s="28">
        <f t="shared" si="1"/>
        <v>156</v>
      </c>
      <c r="J102" s="1">
        <v>24.96</v>
      </c>
      <c r="K102" s="14" t="s">
        <v>6145</v>
      </c>
    </row>
    <row r="103" spans="1:11" hidden="1">
      <c r="A103" s="1" t="s">
        <v>13706</v>
      </c>
      <c r="B103" s="13">
        <v>41863</v>
      </c>
      <c r="C103" s="1" t="s">
        <v>18502</v>
      </c>
      <c r="D103" s="1">
        <v>2</v>
      </c>
      <c r="E103" s="1" t="s">
        <v>18503</v>
      </c>
      <c r="F103" s="1" t="s">
        <v>37</v>
      </c>
      <c r="G103" s="1" t="s">
        <v>38</v>
      </c>
      <c r="H103" s="1" t="s">
        <v>39</v>
      </c>
      <c r="I103" s="28">
        <f t="shared" si="1"/>
        <v>156</v>
      </c>
      <c r="J103" s="1">
        <v>24.96</v>
      </c>
      <c r="K103" s="14" t="s">
        <v>6145</v>
      </c>
    </row>
    <row r="104" spans="1:11" hidden="1">
      <c r="A104" s="1" t="s">
        <v>9709</v>
      </c>
      <c r="B104" s="13">
        <v>41863</v>
      </c>
      <c r="C104" s="1" t="s">
        <v>18504</v>
      </c>
      <c r="D104" s="1">
        <v>2</v>
      </c>
      <c r="E104" s="1" t="s">
        <v>18505</v>
      </c>
      <c r="F104" s="1" t="s">
        <v>37</v>
      </c>
      <c r="G104" s="1" t="s">
        <v>38</v>
      </c>
      <c r="H104" s="1" t="s">
        <v>39</v>
      </c>
      <c r="I104" s="28">
        <f t="shared" si="1"/>
        <v>156</v>
      </c>
      <c r="J104" s="1">
        <v>24.96</v>
      </c>
      <c r="K104" s="14" t="s">
        <v>6145</v>
      </c>
    </row>
    <row r="105" spans="1:11" hidden="1">
      <c r="A105" s="1" t="s">
        <v>16850</v>
      </c>
      <c r="B105" s="13">
        <v>41863</v>
      </c>
      <c r="C105" s="1" t="s">
        <v>18506</v>
      </c>
      <c r="D105" s="1">
        <v>2</v>
      </c>
      <c r="E105" s="1" t="s">
        <v>18507</v>
      </c>
      <c r="F105" s="1" t="s">
        <v>37</v>
      </c>
      <c r="G105" s="1" t="s">
        <v>38</v>
      </c>
      <c r="H105" s="1" t="s">
        <v>39</v>
      </c>
      <c r="I105" s="28">
        <f t="shared" si="1"/>
        <v>156</v>
      </c>
      <c r="J105" s="1">
        <v>24.96</v>
      </c>
      <c r="K105" s="14" t="s">
        <v>6145</v>
      </c>
    </row>
    <row r="106" spans="1:11" hidden="1">
      <c r="A106" s="1" t="s">
        <v>16853</v>
      </c>
      <c r="B106" s="13">
        <v>41863</v>
      </c>
      <c r="C106" s="1" t="s">
        <v>18508</v>
      </c>
      <c r="D106" s="1">
        <v>2</v>
      </c>
      <c r="E106" s="1" t="s">
        <v>18509</v>
      </c>
      <c r="F106" s="1" t="s">
        <v>37</v>
      </c>
      <c r="G106" s="1" t="s">
        <v>38</v>
      </c>
      <c r="H106" s="1" t="s">
        <v>39</v>
      </c>
      <c r="I106" s="28">
        <f t="shared" si="1"/>
        <v>156</v>
      </c>
      <c r="J106" s="1">
        <v>24.96</v>
      </c>
      <c r="K106" s="14" t="s">
        <v>6145</v>
      </c>
    </row>
    <row r="107" spans="1:11" hidden="1">
      <c r="A107" s="1" t="s">
        <v>16856</v>
      </c>
      <c r="B107" s="13">
        <v>41863</v>
      </c>
      <c r="C107" s="1" t="s">
        <v>18510</v>
      </c>
      <c r="D107" s="1">
        <v>2</v>
      </c>
      <c r="E107" s="1" t="s">
        <v>18511</v>
      </c>
      <c r="F107" s="1" t="s">
        <v>37</v>
      </c>
      <c r="G107" s="1" t="s">
        <v>38</v>
      </c>
      <c r="H107" s="1" t="s">
        <v>39</v>
      </c>
      <c r="I107" s="28">
        <f t="shared" si="1"/>
        <v>156</v>
      </c>
      <c r="J107" s="1">
        <v>24.96</v>
      </c>
      <c r="K107" s="14" t="s">
        <v>6145</v>
      </c>
    </row>
    <row r="108" spans="1:11" hidden="1">
      <c r="A108" s="1" t="s">
        <v>1988</v>
      </c>
      <c r="B108" s="13">
        <v>41863</v>
      </c>
      <c r="C108" s="1" t="s">
        <v>18469</v>
      </c>
      <c r="D108" s="1">
        <v>1</v>
      </c>
      <c r="E108" s="1" t="s">
        <v>18512</v>
      </c>
      <c r="F108" s="1" t="s">
        <v>70</v>
      </c>
      <c r="G108" s="1" t="s">
        <v>10</v>
      </c>
      <c r="H108" s="1" t="s">
        <v>20056</v>
      </c>
      <c r="I108" s="28">
        <f t="shared" si="1"/>
        <v>-250431.0625</v>
      </c>
      <c r="J108" s="14">
        <v>-40068.97</v>
      </c>
      <c r="K108" s="14" t="s">
        <v>6142</v>
      </c>
    </row>
    <row r="109" spans="1:11" hidden="1">
      <c r="A109" s="1" t="s">
        <v>9713</v>
      </c>
      <c r="B109" s="13">
        <v>41863</v>
      </c>
      <c r="C109" s="1" t="s">
        <v>18513</v>
      </c>
      <c r="D109" s="1">
        <v>2</v>
      </c>
      <c r="E109" s="1" t="s">
        <v>18514</v>
      </c>
      <c r="F109" s="1" t="s">
        <v>37</v>
      </c>
      <c r="G109" s="1" t="s">
        <v>38</v>
      </c>
      <c r="H109" s="1" t="s">
        <v>39</v>
      </c>
      <c r="I109" s="28">
        <f t="shared" si="1"/>
        <v>156</v>
      </c>
      <c r="J109" s="1">
        <v>24.96</v>
      </c>
      <c r="K109" s="14" t="s">
        <v>6145</v>
      </c>
    </row>
    <row r="110" spans="1:11" hidden="1">
      <c r="A110" s="1" t="s">
        <v>1992</v>
      </c>
      <c r="B110" s="13">
        <v>41863</v>
      </c>
      <c r="C110" s="1" t="s">
        <v>18515</v>
      </c>
      <c r="D110" s="1">
        <v>2</v>
      </c>
      <c r="E110" s="1" t="s">
        <v>18516</v>
      </c>
      <c r="F110" s="1" t="s">
        <v>37</v>
      </c>
      <c r="G110" s="1" t="s">
        <v>38</v>
      </c>
      <c r="H110" s="1" t="s">
        <v>39</v>
      </c>
      <c r="I110" s="28">
        <f t="shared" si="1"/>
        <v>1879.5000000000002</v>
      </c>
      <c r="J110" s="1">
        <v>300.72000000000003</v>
      </c>
      <c r="K110" s="14" t="s">
        <v>6145</v>
      </c>
    </row>
    <row r="111" spans="1:11" hidden="1">
      <c r="A111" s="1" t="s">
        <v>8480</v>
      </c>
      <c r="B111" s="13">
        <v>41863</v>
      </c>
      <c r="C111" s="1" t="s">
        <v>18517</v>
      </c>
      <c r="D111" s="1">
        <v>2</v>
      </c>
      <c r="E111" s="1" t="s">
        <v>18518</v>
      </c>
      <c r="F111" s="1" t="s">
        <v>37</v>
      </c>
      <c r="G111" s="1" t="s">
        <v>38</v>
      </c>
      <c r="H111" s="1" t="s">
        <v>39</v>
      </c>
      <c r="I111" s="28">
        <f t="shared" si="1"/>
        <v>493.0625</v>
      </c>
      <c r="J111" s="1">
        <v>78.89</v>
      </c>
      <c r="K111" s="14" t="s">
        <v>6145</v>
      </c>
    </row>
    <row r="112" spans="1:11" hidden="1">
      <c r="A112" s="1" t="s">
        <v>8481</v>
      </c>
      <c r="B112" s="13">
        <v>41863</v>
      </c>
      <c r="C112" s="1" t="s">
        <v>18519</v>
      </c>
      <c r="D112" s="1">
        <v>2</v>
      </c>
      <c r="E112" s="1" t="s">
        <v>18520</v>
      </c>
      <c r="F112" s="1" t="s">
        <v>37</v>
      </c>
      <c r="G112" s="1" t="s">
        <v>38</v>
      </c>
      <c r="H112" s="1" t="s">
        <v>39</v>
      </c>
      <c r="I112" s="28">
        <f t="shared" si="1"/>
        <v>1335.25</v>
      </c>
      <c r="J112" s="1">
        <v>213.64</v>
      </c>
      <c r="K112" s="14" t="s">
        <v>6145</v>
      </c>
    </row>
    <row r="113" spans="1:11" hidden="1">
      <c r="A113" s="1" t="s">
        <v>9720</v>
      </c>
      <c r="B113" s="13">
        <v>41863</v>
      </c>
      <c r="C113" s="1" t="s">
        <v>18521</v>
      </c>
      <c r="D113" s="1">
        <v>2</v>
      </c>
      <c r="E113" s="1" t="s">
        <v>18522</v>
      </c>
      <c r="F113" s="1" t="s">
        <v>37</v>
      </c>
      <c r="G113" s="1" t="s">
        <v>38</v>
      </c>
      <c r="H113" s="1" t="s">
        <v>39</v>
      </c>
      <c r="I113" s="28">
        <f t="shared" si="1"/>
        <v>112.56250000000001</v>
      </c>
      <c r="J113" s="1">
        <v>18.010000000000002</v>
      </c>
      <c r="K113" s="14" t="s">
        <v>6145</v>
      </c>
    </row>
    <row r="114" spans="1:11" hidden="1">
      <c r="A114" s="1" t="s">
        <v>8482</v>
      </c>
      <c r="B114" s="13">
        <v>41863</v>
      </c>
      <c r="C114" s="1" t="s">
        <v>18523</v>
      </c>
      <c r="D114" s="1">
        <v>2</v>
      </c>
      <c r="E114" s="1" t="s">
        <v>18524</v>
      </c>
      <c r="F114" s="1" t="s">
        <v>37</v>
      </c>
      <c r="G114" s="1" t="s">
        <v>38</v>
      </c>
      <c r="H114" s="1" t="s">
        <v>39</v>
      </c>
      <c r="I114" s="28">
        <f t="shared" si="1"/>
        <v>665.5</v>
      </c>
      <c r="J114" s="1">
        <v>106.48</v>
      </c>
      <c r="K114" s="14" t="s">
        <v>6145</v>
      </c>
    </row>
    <row r="115" spans="1:11" hidden="1">
      <c r="A115" s="1" t="s">
        <v>18525</v>
      </c>
      <c r="B115" s="13">
        <v>41863</v>
      </c>
      <c r="C115" s="1" t="s">
        <v>18526</v>
      </c>
      <c r="D115" s="1">
        <v>2</v>
      </c>
      <c r="E115" s="1" t="s">
        <v>18527</v>
      </c>
      <c r="F115" s="1" t="s">
        <v>37</v>
      </c>
      <c r="G115" s="1" t="s">
        <v>38</v>
      </c>
      <c r="H115" s="1" t="s">
        <v>39</v>
      </c>
      <c r="I115" s="28">
        <f t="shared" si="1"/>
        <v>1235.9375</v>
      </c>
      <c r="J115" s="1">
        <v>197.75</v>
      </c>
      <c r="K115" s="14" t="s">
        <v>6145</v>
      </c>
    </row>
    <row r="116" spans="1:11" hidden="1">
      <c r="A116" s="1" t="s">
        <v>8483</v>
      </c>
      <c r="B116" s="13">
        <v>41863</v>
      </c>
      <c r="C116" s="1" t="s">
        <v>18528</v>
      </c>
      <c r="D116" s="1">
        <v>2</v>
      </c>
      <c r="E116" s="1" t="s">
        <v>18529</v>
      </c>
      <c r="F116" s="1" t="s">
        <v>37</v>
      </c>
      <c r="G116" s="1" t="s">
        <v>38</v>
      </c>
      <c r="H116" s="1" t="s">
        <v>39</v>
      </c>
      <c r="I116" s="28">
        <f t="shared" si="1"/>
        <v>156</v>
      </c>
      <c r="J116" s="1">
        <v>24.96</v>
      </c>
      <c r="K116" s="14" t="s">
        <v>6145</v>
      </c>
    </row>
    <row r="117" spans="1:11" hidden="1">
      <c r="A117" s="1" t="s">
        <v>18530</v>
      </c>
      <c r="B117" s="13">
        <v>41863</v>
      </c>
      <c r="C117" s="1" t="s">
        <v>18531</v>
      </c>
      <c r="D117" s="1">
        <v>2</v>
      </c>
      <c r="E117" s="1" t="s">
        <v>18532</v>
      </c>
      <c r="F117" s="1" t="s">
        <v>37</v>
      </c>
      <c r="G117" s="1" t="s">
        <v>38</v>
      </c>
      <c r="H117" s="1" t="s">
        <v>39</v>
      </c>
      <c r="I117" s="28">
        <f t="shared" si="1"/>
        <v>938.00000000000011</v>
      </c>
      <c r="J117" s="1">
        <v>150.08000000000001</v>
      </c>
      <c r="K117" s="14" t="s">
        <v>6145</v>
      </c>
    </row>
    <row r="118" spans="1:11" hidden="1">
      <c r="A118" s="1" t="s">
        <v>18533</v>
      </c>
      <c r="B118" s="13">
        <v>41863</v>
      </c>
      <c r="C118" s="1" t="s">
        <v>18534</v>
      </c>
      <c r="D118" s="1">
        <v>1</v>
      </c>
      <c r="E118" s="1" t="s">
        <v>18535</v>
      </c>
      <c r="F118" s="1" t="s">
        <v>9</v>
      </c>
      <c r="G118" s="1" t="s">
        <v>10</v>
      </c>
      <c r="H118" s="1" t="s">
        <v>20056</v>
      </c>
      <c r="I118" s="28">
        <f t="shared" si="1"/>
        <v>250431.0625</v>
      </c>
      <c r="J118" s="14">
        <v>40068.97</v>
      </c>
      <c r="K118" s="14" t="s">
        <v>6142</v>
      </c>
    </row>
    <row r="119" spans="1:11" hidden="1">
      <c r="A119" s="1" t="s">
        <v>18536</v>
      </c>
      <c r="B119" s="13">
        <v>41863</v>
      </c>
      <c r="C119" s="1" t="s">
        <v>18463</v>
      </c>
      <c r="D119" s="1">
        <v>1</v>
      </c>
      <c r="E119" s="1" t="s">
        <v>18537</v>
      </c>
      <c r="F119" s="1" t="s">
        <v>269</v>
      </c>
      <c r="G119" s="1" t="s">
        <v>5</v>
      </c>
      <c r="H119" s="1" t="s">
        <v>20637</v>
      </c>
      <c r="I119" s="28">
        <f t="shared" si="1"/>
        <v>-2324.6875</v>
      </c>
      <c r="J119" s="1">
        <v>-371.95</v>
      </c>
      <c r="K119" s="14" t="s">
        <v>6148</v>
      </c>
    </row>
    <row r="120" spans="1:11" hidden="1">
      <c r="A120" s="1" t="s">
        <v>18538</v>
      </c>
      <c r="B120" s="13">
        <v>41863</v>
      </c>
      <c r="C120" s="1" t="s">
        <v>18539</v>
      </c>
      <c r="D120" s="1">
        <v>1</v>
      </c>
      <c r="E120" s="1" t="s">
        <v>18540</v>
      </c>
      <c r="F120" s="1" t="s">
        <v>9</v>
      </c>
      <c r="G120" s="1" t="s">
        <v>10</v>
      </c>
      <c r="H120" s="1" t="s">
        <v>20638</v>
      </c>
      <c r="I120" s="28">
        <f t="shared" si="1"/>
        <v>182586.1875</v>
      </c>
      <c r="J120" s="14">
        <v>29213.79</v>
      </c>
      <c r="K120" s="14" t="s">
        <v>6142</v>
      </c>
    </row>
    <row r="121" spans="1:11" hidden="1">
      <c r="A121" t="s">
        <v>8487</v>
      </c>
      <c r="B121" s="3">
        <v>41863</v>
      </c>
      <c r="C121" t="s">
        <v>19346</v>
      </c>
      <c r="D121">
        <v>2</v>
      </c>
      <c r="E121" t="s">
        <v>19347</v>
      </c>
      <c r="F121" t="s">
        <v>1448</v>
      </c>
      <c r="G121" t="s">
        <v>13</v>
      </c>
      <c r="H121" t="s">
        <v>88</v>
      </c>
      <c r="I121" s="28">
        <f t="shared" si="1"/>
        <v>2305.25</v>
      </c>
      <c r="J121">
        <v>368.84</v>
      </c>
      <c r="K121" s="14" t="s">
        <v>6164</v>
      </c>
    </row>
    <row r="122" spans="1:11" hidden="1">
      <c r="A122" t="s">
        <v>452</v>
      </c>
      <c r="B122" s="3">
        <v>41863</v>
      </c>
      <c r="C122" t="s">
        <v>19348</v>
      </c>
      <c r="D122">
        <v>1</v>
      </c>
      <c r="E122" t="s">
        <v>19349</v>
      </c>
      <c r="F122" t="s">
        <v>9</v>
      </c>
      <c r="G122" t="s">
        <v>10</v>
      </c>
      <c r="H122" t="s">
        <v>19350</v>
      </c>
      <c r="I122" s="28">
        <f t="shared" si="1"/>
        <v>6896.5625</v>
      </c>
      <c r="J122" s="4">
        <v>1103.45</v>
      </c>
      <c r="K122" s="14" t="s">
        <v>6141</v>
      </c>
    </row>
    <row r="123" spans="1:11" hidden="1">
      <c r="A123" t="s">
        <v>453</v>
      </c>
      <c r="B123" s="3">
        <v>41863</v>
      </c>
      <c r="C123" t="s">
        <v>19351</v>
      </c>
      <c r="D123">
        <v>1</v>
      </c>
      <c r="E123" t="s">
        <v>19352</v>
      </c>
      <c r="F123" t="s">
        <v>9</v>
      </c>
      <c r="G123" t="s">
        <v>10</v>
      </c>
      <c r="H123" t="s">
        <v>19353</v>
      </c>
      <c r="I123" s="28">
        <f t="shared" si="1"/>
        <v>8620.6875</v>
      </c>
      <c r="J123" s="4">
        <v>1379.31</v>
      </c>
      <c r="K123" s="14" t="s">
        <v>6141</v>
      </c>
    </row>
    <row r="124" spans="1:11" hidden="1">
      <c r="A124" s="1" t="s">
        <v>14509</v>
      </c>
      <c r="B124" s="13">
        <v>41863</v>
      </c>
      <c r="C124" s="1" t="s">
        <v>18473</v>
      </c>
      <c r="D124" s="1">
        <v>1</v>
      </c>
      <c r="E124" s="1" t="s">
        <v>18541</v>
      </c>
      <c r="F124" s="1" t="s">
        <v>70</v>
      </c>
      <c r="G124" s="1" t="s">
        <v>10</v>
      </c>
      <c r="H124" s="1" t="s">
        <v>19773</v>
      </c>
      <c r="I124" s="28">
        <f t="shared" si="1"/>
        <v>-250431.0625</v>
      </c>
      <c r="J124" s="14">
        <v>-40068.97</v>
      </c>
      <c r="K124" s="14" t="s">
        <v>6142</v>
      </c>
    </row>
    <row r="125" spans="1:11" hidden="1">
      <c r="A125" s="1" t="s">
        <v>2105</v>
      </c>
      <c r="B125" s="13">
        <v>41863</v>
      </c>
      <c r="C125" s="1" t="s">
        <v>18473</v>
      </c>
      <c r="D125" s="1">
        <v>1</v>
      </c>
      <c r="E125" s="1" t="s">
        <v>18542</v>
      </c>
      <c r="F125" s="1" t="s">
        <v>9</v>
      </c>
      <c r="G125" s="1" t="s">
        <v>10</v>
      </c>
      <c r="H125" s="1" t="s">
        <v>19773</v>
      </c>
      <c r="I125" s="28">
        <f t="shared" si="1"/>
        <v>250431.0625</v>
      </c>
      <c r="J125" s="14">
        <v>40068.97</v>
      </c>
      <c r="K125" s="14" t="s">
        <v>6142</v>
      </c>
    </row>
    <row r="126" spans="1:11">
      <c r="A126" s="1" t="s">
        <v>18543</v>
      </c>
      <c r="B126" s="13">
        <v>41863</v>
      </c>
      <c r="C126" s="1" t="s">
        <v>18473</v>
      </c>
      <c r="D126" s="1">
        <v>1</v>
      </c>
      <c r="E126" s="1" t="s">
        <v>18544</v>
      </c>
      <c r="F126" s="1" t="s">
        <v>58</v>
      </c>
      <c r="G126" s="1" t="s">
        <v>10</v>
      </c>
      <c r="H126" s="1" t="s">
        <v>19773</v>
      </c>
      <c r="I126" s="28">
        <f t="shared" si="1"/>
        <v>17069</v>
      </c>
      <c r="J126" s="14">
        <v>2731.04</v>
      </c>
      <c r="K126" s="14" t="s">
        <v>6138</v>
      </c>
    </row>
    <row r="127" spans="1:11" hidden="1">
      <c r="A127" t="s">
        <v>3713</v>
      </c>
      <c r="B127" s="3">
        <v>41863</v>
      </c>
      <c r="C127" t="s">
        <v>19354</v>
      </c>
      <c r="D127">
        <v>2</v>
      </c>
      <c r="E127" t="s">
        <v>19355</v>
      </c>
      <c r="F127" t="s">
        <v>1637</v>
      </c>
      <c r="G127" t="s">
        <v>13</v>
      </c>
      <c r="H127" t="s">
        <v>18269</v>
      </c>
      <c r="I127" s="28">
        <f t="shared" si="1"/>
        <v>-853.43750000000011</v>
      </c>
      <c r="J127">
        <v>-136.55000000000001</v>
      </c>
      <c r="K127" s="14" t="s">
        <v>6145</v>
      </c>
    </row>
    <row r="128" spans="1:11" hidden="1">
      <c r="A128" s="1" t="s">
        <v>5167</v>
      </c>
      <c r="B128" s="13">
        <v>41863</v>
      </c>
      <c r="C128" s="1" t="s">
        <v>18545</v>
      </c>
      <c r="D128" s="1">
        <v>1</v>
      </c>
      <c r="E128" s="1" t="s">
        <v>18546</v>
      </c>
      <c r="F128" s="1" t="s">
        <v>269</v>
      </c>
      <c r="G128" s="1" t="s">
        <v>5</v>
      </c>
      <c r="H128" s="1" t="s">
        <v>20639</v>
      </c>
      <c r="I128" s="28">
        <f t="shared" si="1"/>
        <v>26019.125000000004</v>
      </c>
      <c r="J128" s="14">
        <v>4163.0600000000004</v>
      </c>
      <c r="K128" s="14" t="s">
        <v>6165</v>
      </c>
    </row>
    <row r="129" spans="1:11" hidden="1">
      <c r="A129" t="s">
        <v>5170</v>
      </c>
      <c r="B129" s="3">
        <v>41863</v>
      </c>
      <c r="C129" t="s">
        <v>19356</v>
      </c>
      <c r="D129">
        <v>1</v>
      </c>
      <c r="E129" t="s">
        <v>19357</v>
      </c>
      <c r="F129" t="s">
        <v>269</v>
      </c>
      <c r="G129" t="s">
        <v>5</v>
      </c>
      <c r="H129" t="s">
        <v>19358</v>
      </c>
      <c r="I129" s="28">
        <f t="shared" si="1"/>
        <v>358.5</v>
      </c>
      <c r="J129">
        <v>57.36</v>
      </c>
      <c r="K129" s="14" t="s">
        <v>6166</v>
      </c>
    </row>
    <row r="130" spans="1:11" hidden="1">
      <c r="A130" t="s">
        <v>5173</v>
      </c>
      <c r="B130" s="3">
        <v>41863</v>
      </c>
      <c r="C130" t="s">
        <v>19359</v>
      </c>
      <c r="D130">
        <v>1</v>
      </c>
      <c r="E130" t="s">
        <v>19360</v>
      </c>
      <c r="F130" t="s">
        <v>269</v>
      </c>
      <c r="G130" t="s">
        <v>5</v>
      </c>
      <c r="H130" t="s">
        <v>19361</v>
      </c>
      <c r="I130" s="28">
        <f t="shared" si="1"/>
        <v>1925.125</v>
      </c>
      <c r="J130">
        <v>308.02</v>
      </c>
      <c r="K130" s="14" t="s">
        <v>6166</v>
      </c>
    </row>
    <row r="131" spans="1:11" hidden="1">
      <c r="A131" t="s">
        <v>19362</v>
      </c>
      <c r="B131" s="3">
        <v>41863</v>
      </c>
      <c r="C131" t="s">
        <v>19363</v>
      </c>
      <c r="D131">
        <v>1</v>
      </c>
      <c r="E131" t="s">
        <v>19364</v>
      </c>
      <c r="F131" t="s">
        <v>269</v>
      </c>
      <c r="G131" t="s">
        <v>5</v>
      </c>
      <c r="H131" t="s">
        <v>19365</v>
      </c>
      <c r="I131" s="28">
        <f t="shared" si="1"/>
        <v>358.5</v>
      </c>
      <c r="J131">
        <v>57.36</v>
      </c>
      <c r="K131" s="14" t="s">
        <v>6166</v>
      </c>
    </row>
    <row r="132" spans="1:11" hidden="1">
      <c r="A132" s="1" t="s">
        <v>18547</v>
      </c>
      <c r="B132" s="13">
        <v>41863</v>
      </c>
      <c r="C132" s="1" t="s">
        <v>18548</v>
      </c>
      <c r="D132" s="1">
        <v>2</v>
      </c>
      <c r="E132" s="1" t="s">
        <v>18549</v>
      </c>
      <c r="F132" s="1" t="s">
        <v>3572</v>
      </c>
      <c r="G132" s="1" t="s">
        <v>103</v>
      </c>
      <c r="H132" s="1" t="s">
        <v>500</v>
      </c>
      <c r="I132" s="28">
        <f t="shared" si="1"/>
        <v>23233.75</v>
      </c>
      <c r="J132" s="14">
        <v>3717.4</v>
      </c>
      <c r="K132" s="14" t="s">
        <v>6145</v>
      </c>
    </row>
    <row r="133" spans="1:11" hidden="1">
      <c r="A133" s="1" t="s">
        <v>2118</v>
      </c>
      <c r="B133" s="13">
        <v>41863</v>
      </c>
      <c r="C133" s="1" t="s">
        <v>18550</v>
      </c>
      <c r="D133" s="1">
        <v>1</v>
      </c>
      <c r="E133" s="1" t="s">
        <v>18551</v>
      </c>
      <c r="F133" s="1" t="s">
        <v>269</v>
      </c>
      <c r="G133" s="1" t="s">
        <v>5</v>
      </c>
      <c r="H133" s="1" t="s">
        <v>20640</v>
      </c>
      <c r="I133" s="28">
        <f t="shared" si="1"/>
        <v>42804.25</v>
      </c>
      <c r="J133" s="14">
        <v>6848.68</v>
      </c>
      <c r="K133" s="14" t="s">
        <v>6165</v>
      </c>
    </row>
    <row r="134" spans="1:11" hidden="1">
      <c r="A134" s="1" t="s">
        <v>2121</v>
      </c>
      <c r="B134" s="13">
        <v>41863</v>
      </c>
      <c r="C134" s="1" t="s">
        <v>18552</v>
      </c>
      <c r="D134" s="1">
        <v>2</v>
      </c>
      <c r="E134" s="1" t="s">
        <v>18553</v>
      </c>
      <c r="F134" s="1" t="s">
        <v>3572</v>
      </c>
      <c r="G134" s="1" t="s">
        <v>103</v>
      </c>
      <c r="H134" s="1" t="s">
        <v>500</v>
      </c>
      <c r="I134" s="28">
        <f t="shared" si="1"/>
        <v>11826</v>
      </c>
      <c r="J134" s="14">
        <v>1892.16</v>
      </c>
      <c r="K134" s="14" t="s">
        <v>6145</v>
      </c>
    </row>
    <row r="135" spans="1:11" hidden="1">
      <c r="A135" s="1" t="s">
        <v>3721</v>
      </c>
      <c r="B135" s="13">
        <v>41863</v>
      </c>
      <c r="C135" s="1" t="s">
        <v>18554</v>
      </c>
      <c r="D135" s="1">
        <v>1</v>
      </c>
      <c r="E135" s="1" t="s">
        <v>18555</v>
      </c>
      <c r="F135" s="1" t="s">
        <v>269</v>
      </c>
      <c r="G135" s="1" t="s">
        <v>5</v>
      </c>
      <c r="H135" s="1" t="s">
        <v>20641</v>
      </c>
      <c r="I135" s="28">
        <f t="shared" si="1"/>
        <v>143680.5625</v>
      </c>
      <c r="J135" s="14">
        <v>22988.89</v>
      </c>
      <c r="K135" s="14" t="s">
        <v>6165</v>
      </c>
    </row>
    <row r="136" spans="1:11" hidden="1">
      <c r="A136" s="1" t="s">
        <v>8489</v>
      </c>
      <c r="B136" s="13">
        <v>41863</v>
      </c>
      <c r="C136" s="1" t="s">
        <v>18556</v>
      </c>
      <c r="D136" s="1">
        <v>2</v>
      </c>
      <c r="E136" s="1" t="s">
        <v>18557</v>
      </c>
      <c r="F136" s="1" t="s">
        <v>3572</v>
      </c>
      <c r="G136" s="1" t="s">
        <v>103</v>
      </c>
      <c r="H136" s="1" t="s">
        <v>4138</v>
      </c>
      <c r="I136" s="28">
        <f t="shared" si="1"/>
        <v>3700.1875</v>
      </c>
      <c r="J136" s="1">
        <v>592.03</v>
      </c>
      <c r="K136" s="14" t="s">
        <v>6145</v>
      </c>
    </row>
    <row r="137" spans="1:11" hidden="1">
      <c r="A137" s="1" t="s">
        <v>3723</v>
      </c>
      <c r="B137" s="13">
        <v>41863</v>
      </c>
      <c r="C137" s="1" t="s">
        <v>18558</v>
      </c>
      <c r="D137" s="1">
        <v>2</v>
      </c>
      <c r="E137" s="1" t="s">
        <v>18559</v>
      </c>
      <c r="F137" s="1" t="s">
        <v>3572</v>
      </c>
      <c r="G137" s="1" t="s">
        <v>103</v>
      </c>
      <c r="H137" s="1" t="s">
        <v>967</v>
      </c>
      <c r="I137" s="28">
        <f t="shared" si="1"/>
        <v>11776.75</v>
      </c>
      <c r="J137" s="14">
        <v>1884.28</v>
      </c>
      <c r="K137" s="14" t="s">
        <v>6145</v>
      </c>
    </row>
    <row r="138" spans="1:11" hidden="1">
      <c r="A138" s="1" t="s">
        <v>18560</v>
      </c>
      <c r="B138" s="13">
        <v>41863</v>
      </c>
      <c r="C138" s="1" t="s">
        <v>18561</v>
      </c>
      <c r="D138" s="1">
        <v>1</v>
      </c>
      <c r="E138" s="1" t="s">
        <v>18562</v>
      </c>
      <c r="F138" s="1" t="s">
        <v>269</v>
      </c>
      <c r="G138" s="1" t="s">
        <v>5</v>
      </c>
      <c r="H138" s="1" t="s">
        <v>20642</v>
      </c>
      <c r="I138" s="28">
        <f t="shared" ref="I138:I201" si="2">J138*100/16</f>
        <v>-12638.8125</v>
      </c>
      <c r="J138" s="14">
        <v>-2022.21</v>
      </c>
      <c r="K138" s="14" t="s">
        <v>6165</v>
      </c>
    </row>
    <row r="139" spans="1:11" hidden="1">
      <c r="A139" s="1" t="s">
        <v>18563</v>
      </c>
      <c r="B139" s="13">
        <v>41863</v>
      </c>
      <c r="C139" s="1" t="s">
        <v>18564</v>
      </c>
      <c r="D139" s="1">
        <v>1</v>
      </c>
      <c r="E139" s="1" t="s">
        <v>18565</v>
      </c>
      <c r="F139" s="1" t="s">
        <v>269</v>
      </c>
      <c r="G139" s="1" t="s">
        <v>5</v>
      </c>
      <c r="H139" s="1" t="s">
        <v>20643</v>
      </c>
      <c r="I139" s="28">
        <f t="shared" si="2"/>
        <v>-12638.8125</v>
      </c>
      <c r="J139" s="14">
        <v>-2022.21</v>
      </c>
      <c r="K139" s="14" t="s">
        <v>6165</v>
      </c>
    </row>
    <row r="140" spans="1:11" hidden="1">
      <c r="A140" t="s">
        <v>466</v>
      </c>
      <c r="B140" s="3">
        <v>41863</v>
      </c>
      <c r="C140" t="s">
        <v>19366</v>
      </c>
      <c r="D140">
        <v>2</v>
      </c>
      <c r="E140" t="s">
        <v>19367</v>
      </c>
      <c r="F140" t="s">
        <v>1542</v>
      </c>
      <c r="G140" t="s">
        <v>13</v>
      </c>
      <c r="H140" t="s">
        <v>88</v>
      </c>
      <c r="I140" s="28">
        <f t="shared" si="2"/>
        <v>60.5</v>
      </c>
      <c r="J140">
        <v>9.68</v>
      </c>
      <c r="K140" s="14" t="s">
        <v>6145</v>
      </c>
    </row>
    <row r="141" spans="1:11" hidden="1">
      <c r="A141" t="s">
        <v>470</v>
      </c>
      <c r="B141" s="3">
        <v>41863</v>
      </c>
      <c r="C141" t="s">
        <v>19368</v>
      </c>
      <c r="D141">
        <v>2</v>
      </c>
      <c r="E141" t="s">
        <v>19369</v>
      </c>
      <c r="F141" t="s">
        <v>1542</v>
      </c>
      <c r="G141" t="s">
        <v>13</v>
      </c>
      <c r="H141" t="s">
        <v>88</v>
      </c>
      <c r="I141" s="28">
        <f t="shared" si="2"/>
        <v>60.5</v>
      </c>
      <c r="J141">
        <v>9.68</v>
      </c>
      <c r="K141" s="14" t="s">
        <v>6145</v>
      </c>
    </row>
    <row r="142" spans="1:11" hidden="1">
      <c r="A142" t="s">
        <v>16178</v>
      </c>
      <c r="B142" s="3">
        <v>41863</v>
      </c>
      <c r="C142" t="s">
        <v>19370</v>
      </c>
      <c r="D142">
        <v>2</v>
      </c>
      <c r="E142" t="s">
        <v>19371</v>
      </c>
      <c r="F142" t="s">
        <v>1542</v>
      </c>
      <c r="G142" t="s">
        <v>13</v>
      </c>
      <c r="H142" t="s">
        <v>88</v>
      </c>
      <c r="I142" s="28">
        <f t="shared" si="2"/>
        <v>60.5</v>
      </c>
      <c r="J142">
        <v>9.68</v>
      </c>
      <c r="K142" s="14" t="s">
        <v>6145</v>
      </c>
    </row>
    <row r="143" spans="1:11" hidden="1">
      <c r="A143" t="s">
        <v>473</v>
      </c>
      <c r="B143" s="3">
        <v>41863</v>
      </c>
      <c r="C143" t="s">
        <v>19372</v>
      </c>
      <c r="D143">
        <v>2</v>
      </c>
      <c r="E143" t="s">
        <v>19373</v>
      </c>
      <c r="F143" t="s">
        <v>1542</v>
      </c>
      <c r="G143" t="s">
        <v>13</v>
      </c>
      <c r="H143" t="s">
        <v>88</v>
      </c>
      <c r="I143" s="28">
        <f t="shared" si="2"/>
        <v>60.5</v>
      </c>
      <c r="J143">
        <v>9.68</v>
      </c>
      <c r="K143" s="14" t="s">
        <v>6145</v>
      </c>
    </row>
    <row r="144" spans="1:11" hidden="1">
      <c r="A144" t="s">
        <v>19374</v>
      </c>
      <c r="B144" s="3">
        <v>41863</v>
      </c>
      <c r="C144" t="s">
        <v>19375</v>
      </c>
      <c r="D144">
        <v>2</v>
      </c>
      <c r="E144" t="s">
        <v>19376</v>
      </c>
      <c r="F144" t="s">
        <v>1542</v>
      </c>
      <c r="G144" t="s">
        <v>13</v>
      </c>
      <c r="H144" t="s">
        <v>88</v>
      </c>
      <c r="I144" s="28">
        <f t="shared" si="2"/>
        <v>60.5</v>
      </c>
      <c r="J144">
        <v>9.68</v>
      </c>
      <c r="K144" s="14" t="s">
        <v>6145</v>
      </c>
    </row>
    <row r="145" spans="1:11" hidden="1">
      <c r="A145" t="s">
        <v>19377</v>
      </c>
      <c r="B145" s="3">
        <v>41863</v>
      </c>
      <c r="C145" t="s">
        <v>19378</v>
      </c>
      <c r="D145">
        <v>2</v>
      </c>
      <c r="E145" t="s">
        <v>19379</v>
      </c>
      <c r="F145" t="s">
        <v>1542</v>
      </c>
      <c r="G145" t="s">
        <v>13</v>
      </c>
      <c r="H145" t="s">
        <v>88</v>
      </c>
      <c r="I145" s="28">
        <f t="shared" si="2"/>
        <v>60.5</v>
      </c>
      <c r="J145">
        <v>9.68</v>
      </c>
      <c r="K145" s="14" t="s">
        <v>6145</v>
      </c>
    </row>
    <row r="146" spans="1:11" hidden="1">
      <c r="A146" t="s">
        <v>19380</v>
      </c>
      <c r="B146" s="3">
        <v>41863</v>
      </c>
      <c r="C146" t="s">
        <v>19381</v>
      </c>
      <c r="D146">
        <v>2</v>
      </c>
      <c r="E146" t="s">
        <v>19382</v>
      </c>
      <c r="F146" t="s">
        <v>1542</v>
      </c>
      <c r="G146" t="s">
        <v>13</v>
      </c>
      <c r="H146" t="s">
        <v>88</v>
      </c>
      <c r="I146" s="28">
        <f t="shared" si="2"/>
        <v>60.5</v>
      </c>
      <c r="J146">
        <v>9.68</v>
      </c>
      <c r="K146" s="14" t="s">
        <v>6145</v>
      </c>
    </row>
    <row r="147" spans="1:11" hidden="1">
      <c r="A147" s="1" t="s">
        <v>8902</v>
      </c>
      <c r="B147" s="13">
        <v>41863</v>
      </c>
      <c r="C147" s="1" t="s">
        <v>18566</v>
      </c>
      <c r="D147" s="1">
        <v>1</v>
      </c>
      <c r="E147" s="1" t="s">
        <v>18567</v>
      </c>
      <c r="F147" s="1" t="s">
        <v>318</v>
      </c>
      <c r="G147" s="1" t="s">
        <v>103</v>
      </c>
      <c r="H147" s="1" t="s">
        <v>20644</v>
      </c>
      <c r="I147" s="28">
        <f t="shared" si="2"/>
        <v>6465.5</v>
      </c>
      <c r="J147" s="14">
        <v>1034.48</v>
      </c>
      <c r="K147" s="14" t="s">
        <v>6148</v>
      </c>
    </row>
    <row r="148" spans="1:11" hidden="1">
      <c r="A148" s="1" t="s">
        <v>18568</v>
      </c>
      <c r="B148" s="13">
        <v>41863</v>
      </c>
      <c r="C148" s="1" t="s">
        <v>18566</v>
      </c>
      <c r="D148" s="1">
        <v>1</v>
      </c>
      <c r="E148" s="1" t="s">
        <v>18569</v>
      </c>
      <c r="F148" s="1" t="s">
        <v>318</v>
      </c>
      <c r="G148" s="1" t="s">
        <v>103</v>
      </c>
      <c r="H148" s="1" t="s">
        <v>20644</v>
      </c>
      <c r="I148" s="28">
        <f t="shared" si="2"/>
        <v>6465.5</v>
      </c>
      <c r="J148" s="14">
        <v>1034.48</v>
      </c>
      <c r="K148" s="14" t="s">
        <v>6148</v>
      </c>
    </row>
    <row r="149" spans="1:11" hidden="1">
      <c r="A149" s="1" t="s">
        <v>18570</v>
      </c>
      <c r="B149" s="13">
        <v>41863</v>
      </c>
      <c r="C149" s="1" t="s">
        <v>18571</v>
      </c>
      <c r="D149" s="1">
        <v>1</v>
      </c>
      <c r="E149" s="1" t="s">
        <v>18572</v>
      </c>
      <c r="F149" s="1" t="s">
        <v>318</v>
      </c>
      <c r="G149" s="1" t="s">
        <v>103</v>
      </c>
      <c r="H149" s="1" t="s">
        <v>20645</v>
      </c>
      <c r="I149" s="28">
        <f t="shared" si="2"/>
        <v>6465.5</v>
      </c>
      <c r="J149" s="14">
        <v>1034.48</v>
      </c>
      <c r="K149" s="14" t="s">
        <v>6148</v>
      </c>
    </row>
    <row r="150" spans="1:11" hidden="1">
      <c r="A150" s="1" t="s">
        <v>13725</v>
      </c>
      <c r="B150" s="13">
        <v>41863</v>
      </c>
      <c r="C150" s="1" t="s">
        <v>18573</v>
      </c>
      <c r="D150" s="1">
        <v>1</v>
      </c>
      <c r="E150" s="1" t="s">
        <v>18574</v>
      </c>
      <c r="F150" s="1" t="s">
        <v>54</v>
      </c>
      <c r="G150" s="1" t="s">
        <v>10</v>
      </c>
      <c r="H150" s="1" t="s">
        <v>735</v>
      </c>
      <c r="I150" s="28">
        <f t="shared" si="2"/>
        <v>156573.6875</v>
      </c>
      <c r="J150" s="14">
        <v>25051.79</v>
      </c>
      <c r="K150" s="14" t="s">
        <v>6143</v>
      </c>
    </row>
    <row r="151" spans="1:11" hidden="1">
      <c r="A151" s="1" t="s">
        <v>13728</v>
      </c>
      <c r="B151" s="13">
        <v>41863</v>
      </c>
      <c r="C151" s="1" t="s">
        <v>16537</v>
      </c>
      <c r="D151" s="1">
        <v>1</v>
      </c>
      <c r="E151" s="1" t="s">
        <v>18575</v>
      </c>
      <c r="F151" s="1" t="s">
        <v>54</v>
      </c>
      <c r="G151" s="1" t="s">
        <v>10</v>
      </c>
      <c r="H151" s="1" t="s">
        <v>4037</v>
      </c>
      <c r="I151" s="28">
        <f t="shared" si="2"/>
        <v>156573.6875</v>
      </c>
      <c r="J151" s="14">
        <v>25051.79</v>
      </c>
      <c r="K151" s="14" t="s">
        <v>6143</v>
      </c>
    </row>
    <row r="152" spans="1:11" hidden="1">
      <c r="A152" t="s">
        <v>19383</v>
      </c>
      <c r="B152" s="3">
        <v>41863</v>
      </c>
      <c r="C152" t="s">
        <v>19351</v>
      </c>
      <c r="D152">
        <v>1</v>
      </c>
      <c r="E152" t="s">
        <v>19384</v>
      </c>
      <c r="F152" t="s">
        <v>70</v>
      </c>
      <c r="G152" t="s">
        <v>10</v>
      </c>
      <c r="H152" t="s">
        <v>19353</v>
      </c>
      <c r="I152" s="28">
        <f t="shared" si="2"/>
        <v>-8620.6875</v>
      </c>
      <c r="J152" s="4">
        <v>-1379.31</v>
      </c>
      <c r="K152" s="14" t="s">
        <v>6141</v>
      </c>
    </row>
    <row r="153" spans="1:11" hidden="1">
      <c r="A153" t="s">
        <v>19385</v>
      </c>
      <c r="B153" s="3">
        <v>41863</v>
      </c>
      <c r="C153" t="s">
        <v>19351</v>
      </c>
      <c r="D153">
        <v>1</v>
      </c>
      <c r="E153" t="s">
        <v>19386</v>
      </c>
      <c r="F153" t="s">
        <v>9</v>
      </c>
      <c r="G153" t="s">
        <v>10</v>
      </c>
      <c r="H153" t="s">
        <v>19353</v>
      </c>
      <c r="I153" s="28">
        <f t="shared" si="2"/>
        <v>8620.6875</v>
      </c>
      <c r="J153" s="4">
        <v>1379.31</v>
      </c>
      <c r="K153" s="14" t="s">
        <v>6141</v>
      </c>
    </row>
    <row r="154" spans="1:11" hidden="1">
      <c r="A154" s="1" t="s">
        <v>18576</v>
      </c>
      <c r="B154" s="13">
        <v>41863</v>
      </c>
      <c r="C154" s="1" t="s">
        <v>18577</v>
      </c>
      <c r="D154" s="1">
        <v>1</v>
      </c>
      <c r="E154" s="1" t="s">
        <v>18578</v>
      </c>
      <c r="F154" s="1" t="s">
        <v>54</v>
      </c>
      <c r="G154" s="1" t="s">
        <v>10</v>
      </c>
      <c r="H154" s="1" t="s">
        <v>14</v>
      </c>
      <c r="I154" s="28">
        <f t="shared" si="2"/>
        <v>202725.8125</v>
      </c>
      <c r="J154" s="14">
        <v>32436.13</v>
      </c>
      <c r="K154" s="14" t="s">
        <v>6143</v>
      </c>
    </row>
    <row r="155" spans="1:11" hidden="1">
      <c r="A155" s="1" t="s">
        <v>3726</v>
      </c>
      <c r="B155" s="13">
        <v>41863</v>
      </c>
      <c r="C155" s="1" t="s">
        <v>11163</v>
      </c>
      <c r="D155" s="1">
        <v>1</v>
      </c>
      <c r="E155" s="1" t="s">
        <v>18579</v>
      </c>
      <c r="F155" s="1" t="s">
        <v>54</v>
      </c>
      <c r="G155" s="1" t="s">
        <v>10</v>
      </c>
      <c r="H155" s="1" t="s">
        <v>16493</v>
      </c>
      <c r="I155" s="28">
        <f t="shared" si="2"/>
        <v>202818.6875</v>
      </c>
      <c r="J155" s="14">
        <v>32450.99</v>
      </c>
      <c r="K155" s="14" t="s">
        <v>6143</v>
      </c>
    </row>
    <row r="156" spans="1:11" hidden="1">
      <c r="A156" s="1" t="s">
        <v>8490</v>
      </c>
      <c r="B156" s="13">
        <v>41863</v>
      </c>
      <c r="C156" s="1" t="s">
        <v>18580</v>
      </c>
      <c r="D156" s="1">
        <v>1</v>
      </c>
      <c r="E156" s="1" t="s">
        <v>18581</v>
      </c>
      <c r="F156" s="1" t="s">
        <v>54</v>
      </c>
      <c r="G156" s="1" t="s">
        <v>10</v>
      </c>
      <c r="H156" s="1" t="s">
        <v>13895</v>
      </c>
      <c r="I156" s="28">
        <f t="shared" si="2"/>
        <v>295915.4375</v>
      </c>
      <c r="J156" s="14">
        <v>47346.47</v>
      </c>
      <c r="K156" s="14" t="s">
        <v>6143</v>
      </c>
    </row>
    <row r="157" spans="1:11">
      <c r="A157" s="1" t="s">
        <v>13733</v>
      </c>
      <c r="B157" s="13">
        <v>41863</v>
      </c>
      <c r="C157" s="1" t="s">
        <v>16186</v>
      </c>
      <c r="D157" s="1">
        <v>1</v>
      </c>
      <c r="E157" s="1" t="s">
        <v>18582</v>
      </c>
      <c r="F157" s="1" t="s">
        <v>6532</v>
      </c>
      <c r="G157" s="1" t="s">
        <v>103</v>
      </c>
      <c r="H157" s="1" t="s">
        <v>16466</v>
      </c>
      <c r="I157" s="28">
        <f t="shared" si="2"/>
        <v>-7586.1875</v>
      </c>
      <c r="J157" s="14">
        <v>-1213.79</v>
      </c>
      <c r="K157" s="14" t="s">
        <v>6138</v>
      </c>
    </row>
    <row r="158" spans="1:11">
      <c r="A158" s="1" t="s">
        <v>18583</v>
      </c>
      <c r="B158" s="13">
        <v>41863</v>
      </c>
      <c r="C158" s="1" t="s">
        <v>16186</v>
      </c>
      <c r="D158" s="1">
        <v>1</v>
      </c>
      <c r="E158" s="1" t="s">
        <v>18584</v>
      </c>
      <c r="F158" s="1" t="s">
        <v>58</v>
      </c>
      <c r="G158" s="1" t="s">
        <v>103</v>
      </c>
      <c r="H158" s="1" t="s">
        <v>16466</v>
      </c>
      <c r="I158" s="28">
        <f t="shared" si="2"/>
        <v>7586.1875</v>
      </c>
      <c r="J158" s="14">
        <v>1213.79</v>
      </c>
      <c r="K158" s="14" t="s">
        <v>6138</v>
      </c>
    </row>
    <row r="159" spans="1:11" hidden="1">
      <c r="A159" s="1" t="s">
        <v>18585</v>
      </c>
      <c r="B159" s="13">
        <v>41863</v>
      </c>
      <c r="C159" s="1" t="s">
        <v>18586</v>
      </c>
      <c r="D159" s="1">
        <v>1</v>
      </c>
      <c r="E159" s="1" t="s">
        <v>18587</v>
      </c>
      <c r="F159" s="1" t="s">
        <v>9</v>
      </c>
      <c r="G159" s="1" t="s">
        <v>10</v>
      </c>
      <c r="H159" s="1" t="s">
        <v>20271</v>
      </c>
      <c r="I159" s="28">
        <f t="shared" si="2"/>
        <v>306896.5625</v>
      </c>
      <c r="J159" s="14">
        <v>49103.45</v>
      </c>
      <c r="K159" s="14" t="s">
        <v>6142</v>
      </c>
    </row>
    <row r="160" spans="1:11" hidden="1">
      <c r="A160" s="1" t="s">
        <v>14514</v>
      </c>
      <c r="B160" s="13">
        <v>41863</v>
      </c>
      <c r="C160" s="1" t="s">
        <v>16386</v>
      </c>
      <c r="D160" s="1">
        <v>1</v>
      </c>
      <c r="E160" s="1" t="s">
        <v>18588</v>
      </c>
      <c r="F160" s="1" t="s">
        <v>70</v>
      </c>
      <c r="G160" s="1" t="s">
        <v>10</v>
      </c>
      <c r="H160" s="1" t="s">
        <v>19802</v>
      </c>
      <c r="I160" s="28">
        <f t="shared" si="2"/>
        <v>-180689.625</v>
      </c>
      <c r="J160" s="14">
        <v>-28910.34</v>
      </c>
      <c r="K160" s="14" t="s">
        <v>6142</v>
      </c>
    </row>
    <row r="161" spans="1:11" hidden="1">
      <c r="A161" s="1" t="s">
        <v>5181</v>
      </c>
      <c r="B161" s="13">
        <v>41863</v>
      </c>
      <c r="C161" s="1" t="s">
        <v>18589</v>
      </c>
      <c r="D161" s="1">
        <v>1</v>
      </c>
      <c r="E161" s="1" t="s">
        <v>18590</v>
      </c>
      <c r="F161" s="1" t="s">
        <v>9</v>
      </c>
      <c r="G161" s="1" t="s">
        <v>10</v>
      </c>
      <c r="H161" s="1" t="s">
        <v>19802</v>
      </c>
      <c r="I161" s="28">
        <f t="shared" si="2"/>
        <v>180689.625</v>
      </c>
      <c r="J161" s="14">
        <v>28910.34</v>
      </c>
      <c r="K161" s="14" t="s">
        <v>6142</v>
      </c>
    </row>
    <row r="162" spans="1:11" hidden="1">
      <c r="A162" s="1" t="s">
        <v>2197</v>
      </c>
      <c r="B162" s="13">
        <v>41863</v>
      </c>
      <c r="C162" s="1" t="s">
        <v>14169</v>
      </c>
      <c r="D162" s="1">
        <v>1</v>
      </c>
      <c r="E162" s="1" t="s">
        <v>18591</v>
      </c>
      <c r="F162" s="1" t="s">
        <v>70</v>
      </c>
      <c r="G162" s="1" t="s">
        <v>10</v>
      </c>
      <c r="H162" s="1" t="s">
        <v>3940</v>
      </c>
      <c r="I162" s="28">
        <f t="shared" si="2"/>
        <v>-222672.43749999997</v>
      </c>
      <c r="J162" s="14">
        <v>-35627.589999999997</v>
      </c>
      <c r="K162" s="14" t="s">
        <v>6142</v>
      </c>
    </row>
    <row r="163" spans="1:11" hidden="1">
      <c r="A163" s="1" t="s">
        <v>18592</v>
      </c>
      <c r="B163" s="13">
        <v>41863</v>
      </c>
      <c r="C163" s="1" t="s">
        <v>18593</v>
      </c>
      <c r="D163" s="1">
        <v>1</v>
      </c>
      <c r="E163" s="1" t="s">
        <v>18594</v>
      </c>
      <c r="F163" s="1" t="s">
        <v>9</v>
      </c>
      <c r="G163" s="1" t="s">
        <v>10</v>
      </c>
      <c r="H163" s="1" t="s">
        <v>3940</v>
      </c>
      <c r="I163" s="28">
        <f t="shared" si="2"/>
        <v>203362.0625</v>
      </c>
      <c r="J163" s="14">
        <v>32537.93</v>
      </c>
      <c r="K163" s="14" t="s">
        <v>6142</v>
      </c>
    </row>
    <row r="164" spans="1:11" hidden="1">
      <c r="A164" t="s">
        <v>19387</v>
      </c>
      <c r="B164" s="3">
        <v>41864</v>
      </c>
      <c r="C164" t="s">
        <v>16</v>
      </c>
      <c r="D164">
        <v>2</v>
      </c>
      <c r="E164" t="s">
        <v>19388</v>
      </c>
      <c r="F164" t="s">
        <v>1283</v>
      </c>
      <c r="G164" t="s">
        <v>0</v>
      </c>
      <c r="H164" t="s">
        <v>88</v>
      </c>
      <c r="I164" s="28">
        <f t="shared" si="2"/>
        <v>2131.4375</v>
      </c>
      <c r="J164">
        <v>341.03</v>
      </c>
      <c r="K164" s="14" t="s">
        <v>6149</v>
      </c>
    </row>
    <row r="165" spans="1:11" hidden="1">
      <c r="A165" t="s">
        <v>19387</v>
      </c>
      <c r="B165" s="3">
        <v>41864</v>
      </c>
      <c r="C165" t="s">
        <v>16</v>
      </c>
      <c r="D165">
        <v>2</v>
      </c>
      <c r="E165" t="s">
        <v>19388</v>
      </c>
      <c r="F165" t="s">
        <v>1283</v>
      </c>
      <c r="G165" t="s">
        <v>0</v>
      </c>
      <c r="H165" t="s">
        <v>88</v>
      </c>
      <c r="I165" s="28">
        <f t="shared" si="2"/>
        <v>-2364.1875</v>
      </c>
      <c r="J165">
        <f>-378.27</f>
        <v>-378.27</v>
      </c>
      <c r="K165" s="14" t="s">
        <v>6149</v>
      </c>
    </row>
    <row r="166" spans="1:11" hidden="1">
      <c r="A166" s="2" t="s">
        <v>19387</v>
      </c>
      <c r="B166" s="5">
        <v>41864</v>
      </c>
      <c r="C166" s="2" t="s">
        <v>16</v>
      </c>
      <c r="D166" s="2">
        <v>2</v>
      </c>
      <c r="E166" s="2" t="s">
        <v>19388</v>
      </c>
      <c r="F166" s="2" t="s">
        <v>1283</v>
      </c>
      <c r="G166" s="2" t="s">
        <v>0</v>
      </c>
      <c r="H166" s="2" t="s">
        <v>88</v>
      </c>
      <c r="I166" s="28">
        <f t="shared" si="2"/>
        <v>-2131.4375</v>
      </c>
      <c r="J166" s="2">
        <v>-341.03</v>
      </c>
      <c r="K166" s="14" t="s">
        <v>6149</v>
      </c>
    </row>
    <row r="167" spans="1:11">
      <c r="A167" s="1" t="s">
        <v>18595</v>
      </c>
      <c r="B167" s="13">
        <v>41864</v>
      </c>
      <c r="C167" s="1" t="s">
        <v>16186</v>
      </c>
      <c r="D167" s="1">
        <v>1</v>
      </c>
      <c r="E167" s="1" t="s">
        <v>18596</v>
      </c>
      <c r="F167" s="1" t="s">
        <v>6532</v>
      </c>
      <c r="G167" s="1" t="s">
        <v>20646</v>
      </c>
      <c r="H167" s="1" t="s">
        <v>16466</v>
      </c>
      <c r="I167" s="28">
        <f t="shared" si="2"/>
        <v>-7586.1875</v>
      </c>
      <c r="J167" s="14">
        <v>-1213.79</v>
      </c>
      <c r="K167" s="14" t="s">
        <v>6138</v>
      </c>
    </row>
    <row r="168" spans="1:11">
      <c r="A168" s="1" t="s">
        <v>18597</v>
      </c>
      <c r="B168" s="13">
        <v>41864</v>
      </c>
      <c r="C168" s="1" t="s">
        <v>16186</v>
      </c>
      <c r="D168" s="1">
        <v>1</v>
      </c>
      <c r="E168" s="1" t="s">
        <v>18598</v>
      </c>
      <c r="F168" s="1" t="s">
        <v>58</v>
      </c>
      <c r="G168" s="1" t="s">
        <v>20646</v>
      </c>
      <c r="H168" s="1" t="s">
        <v>16466</v>
      </c>
      <c r="I168" s="28">
        <f t="shared" si="2"/>
        <v>7586.1875</v>
      </c>
      <c r="J168" s="14">
        <v>1213.79</v>
      </c>
      <c r="K168" s="14" t="s">
        <v>6138</v>
      </c>
    </row>
    <row r="169" spans="1:11">
      <c r="A169" s="1" t="s">
        <v>499</v>
      </c>
      <c r="B169" s="13">
        <v>41864</v>
      </c>
      <c r="C169" s="1" t="s">
        <v>16186</v>
      </c>
      <c r="D169" s="1">
        <v>1</v>
      </c>
      <c r="E169" s="1" t="s">
        <v>18599</v>
      </c>
      <c r="F169" s="1" t="s">
        <v>6532</v>
      </c>
      <c r="G169" s="1" t="s">
        <v>20646</v>
      </c>
      <c r="H169" s="1" t="s">
        <v>16466</v>
      </c>
      <c r="I169" s="28">
        <f t="shared" si="2"/>
        <v>-7586.1875</v>
      </c>
      <c r="J169" s="14">
        <v>-1213.79</v>
      </c>
      <c r="K169" s="14" t="s">
        <v>6138</v>
      </c>
    </row>
    <row r="170" spans="1:11">
      <c r="A170" s="1" t="s">
        <v>18600</v>
      </c>
      <c r="B170" s="13">
        <v>41864</v>
      </c>
      <c r="C170" s="1" t="s">
        <v>16186</v>
      </c>
      <c r="D170" s="1">
        <v>1</v>
      </c>
      <c r="E170" s="1" t="s">
        <v>18601</v>
      </c>
      <c r="F170" s="1" t="s">
        <v>58</v>
      </c>
      <c r="G170" s="1" t="s">
        <v>20646</v>
      </c>
      <c r="H170" s="1" t="s">
        <v>16466</v>
      </c>
      <c r="I170" s="28">
        <f t="shared" si="2"/>
        <v>7586.1875</v>
      </c>
      <c r="J170" s="14">
        <v>1213.79</v>
      </c>
      <c r="K170" s="14" t="s">
        <v>6138</v>
      </c>
    </row>
    <row r="171" spans="1:11">
      <c r="A171" s="1" t="s">
        <v>504</v>
      </c>
      <c r="B171" s="13">
        <v>41864</v>
      </c>
      <c r="C171" s="1" t="s">
        <v>16175</v>
      </c>
      <c r="D171" s="1">
        <v>1</v>
      </c>
      <c r="E171" s="1" t="s">
        <v>18602</v>
      </c>
      <c r="F171" s="1" t="s">
        <v>6532</v>
      </c>
      <c r="G171" s="1" t="s">
        <v>103</v>
      </c>
      <c r="H171" s="1" t="s">
        <v>2581</v>
      </c>
      <c r="I171" s="28">
        <f t="shared" si="2"/>
        <v>-7586.1875</v>
      </c>
      <c r="J171" s="14">
        <v>-1213.79</v>
      </c>
      <c r="K171" s="14" t="s">
        <v>6138</v>
      </c>
    </row>
    <row r="172" spans="1:11">
      <c r="A172" s="1" t="s">
        <v>511</v>
      </c>
      <c r="B172" s="13">
        <v>41864</v>
      </c>
      <c r="C172" s="1" t="s">
        <v>16175</v>
      </c>
      <c r="D172" s="1">
        <v>1</v>
      </c>
      <c r="E172" s="1" t="s">
        <v>18603</v>
      </c>
      <c r="F172" s="1" t="s">
        <v>58</v>
      </c>
      <c r="G172" s="1" t="s">
        <v>103</v>
      </c>
      <c r="H172" s="1" t="s">
        <v>2581</v>
      </c>
      <c r="I172" s="28">
        <f t="shared" si="2"/>
        <v>7586.1875</v>
      </c>
      <c r="J172" s="14">
        <v>1213.79</v>
      </c>
      <c r="K172" s="14" t="s">
        <v>6138</v>
      </c>
    </row>
    <row r="173" spans="1:11" hidden="1">
      <c r="A173" t="s">
        <v>13767</v>
      </c>
      <c r="B173" s="3">
        <v>41864</v>
      </c>
      <c r="C173" t="s">
        <v>19390</v>
      </c>
      <c r="D173">
        <v>1</v>
      </c>
      <c r="E173" t="s">
        <v>19391</v>
      </c>
      <c r="F173" t="s">
        <v>9</v>
      </c>
      <c r="G173" t="s">
        <v>10</v>
      </c>
      <c r="H173" t="s">
        <v>19392</v>
      </c>
      <c r="I173" s="28">
        <f t="shared" si="2"/>
        <v>25862.0625</v>
      </c>
      <c r="J173" s="4">
        <v>4137.93</v>
      </c>
      <c r="K173" s="14" t="s">
        <v>6141</v>
      </c>
    </row>
    <row r="174" spans="1:11" hidden="1">
      <c r="A174" t="s">
        <v>8492</v>
      </c>
      <c r="B174" s="3">
        <v>41864</v>
      </c>
      <c r="C174" t="s">
        <v>19393</v>
      </c>
      <c r="D174">
        <v>2</v>
      </c>
      <c r="E174" t="s">
        <v>19394</v>
      </c>
      <c r="F174" t="s">
        <v>1455</v>
      </c>
      <c r="G174" t="s">
        <v>13</v>
      </c>
      <c r="H174" t="s">
        <v>88</v>
      </c>
      <c r="I174" s="28">
        <f t="shared" si="2"/>
        <v>1541.625</v>
      </c>
      <c r="J174">
        <v>246.66</v>
      </c>
      <c r="K174" s="14" t="s">
        <v>6145</v>
      </c>
    </row>
    <row r="175" spans="1:11" hidden="1">
      <c r="A175" s="1" t="s">
        <v>14587</v>
      </c>
      <c r="B175" s="13">
        <v>41864</v>
      </c>
      <c r="C175" s="1" t="s">
        <v>18604</v>
      </c>
      <c r="D175" s="1">
        <v>1</v>
      </c>
      <c r="E175" s="1" t="s">
        <v>18605</v>
      </c>
      <c r="F175" s="1" t="s">
        <v>54</v>
      </c>
      <c r="G175" s="1" t="s">
        <v>10</v>
      </c>
      <c r="H175" s="1" t="s">
        <v>4037</v>
      </c>
      <c r="I175" s="28">
        <f t="shared" si="2"/>
        <v>162935.75</v>
      </c>
      <c r="J175" s="14">
        <v>26069.72</v>
      </c>
      <c r="K175" s="14" t="s">
        <v>6143</v>
      </c>
    </row>
    <row r="176" spans="1:11" hidden="1">
      <c r="A176" s="1" t="s">
        <v>18606</v>
      </c>
      <c r="B176" s="13">
        <v>41864</v>
      </c>
      <c r="C176" s="1" t="s">
        <v>18607</v>
      </c>
      <c r="D176" s="1">
        <v>1</v>
      </c>
      <c r="E176" s="1" t="s">
        <v>18608</v>
      </c>
      <c r="F176" s="1" t="s">
        <v>9</v>
      </c>
      <c r="G176" s="1" t="s">
        <v>10</v>
      </c>
      <c r="H176" s="1" t="s">
        <v>19946</v>
      </c>
      <c r="I176" s="28">
        <f t="shared" si="2"/>
        <v>341896.5625</v>
      </c>
      <c r="J176" s="14">
        <v>54703.45</v>
      </c>
      <c r="K176" s="14" t="s">
        <v>6142</v>
      </c>
    </row>
    <row r="177" spans="1:11" hidden="1">
      <c r="A177" s="1" t="s">
        <v>11341</v>
      </c>
      <c r="B177" s="13">
        <v>41865</v>
      </c>
      <c r="C177" s="1" t="s">
        <v>18609</v>
      </c>
      <c r="D177" s="1">
        <v>1</v>
      </c>
      <c r="E177" s="1" t="s">
        <v>18610</v>
      </c>
      <c r="F177" s="1" t="s">
        <v>54</v>
      </c>
      <c r="G177" s="1" t="s">
        <v>10</v>
      </c>
      <c r="H177" s="1" t="s">
        <v>1192</v>
      </c>
      <c r="I177" s="28">
        <f t="shared" si="2"/>
        <v>224993.125</v>
      </c>
      <c r="J177" s="14">
        <v>35998.9</v>
      </c>
      <c r="K177" s="14" t="s">
        <v>6143</v>
      </c>
    </row>
    <row r="178" spans="1:11" hidden="1">
      <c r="A178" s="1" t="s">
        <v>16897</v>
      </c>
      <c r="B178" s="13">
        <v>41865</v>
      </c>
      <c r="C178" s="1" t="s">
        <v>18611</v>
      </c>
      <c r="D178" s="1">
        <v>1</v>
      </c>
      <c r="E178" s="1" t="s">
        <v>18612</v>
      </c>
      <c r="F178" s="1" t="s">
        <v>9</v>
      </c>
      <c r="G178" s="1" t="s">
        <v>10</v>
      </c>
      <c r="H178" s="1" t="s">
        <v>2291</v>
      </c>
      <c r="I178" s="28">
        <f t="shared" si="2"/>
        <v>291120.6875</v>
      </c>
      <c r="J178" s="14">
        <v>46579.31</v>
      </c>
      <c r="K178" s="14" t="s">
        <v>6142</v>
      </c>
    </row>
    <row r="179" spans="1:11" hidden="1">
      <c r="A179" s="1" t="s">
        <v>16900</v>
      </c>
      <c r="B179" s="13">
        <v>41865</v>
      </c>
      <c r="C179" s="1" t="s">
        <v>18613</v>
      </c>
      <c r="D179" s="1">
        <v>1</v>
      </c>
      <c r="E179" s="1" t="s">
        <v>18614</v>
      </c>
      <c r="F179" s="1" t="s">
        <v>54</v>
      </c>
      <c r="G179" s="1" t="s">
        <v>10</v>
      </c>
      <c r="H179" s="1" t="s">
        <v>9167</v>
      </c>
      <c r="I179" s="28">
        <f t="shared" si="2"/>
        <v>216185.75</v>
      </c>
      <c r="J179" s="14">
        <v>34589.72</v>
      </c>
      <c r="K179" s="14" t="s">
        <v>6143</v>
      </c>
    </row>
    <row r="180" spans="1:11" hidden="1">
      <c r="A180" s="1" t="s">
        <v>2354</v>
      </c>
      <c r="B180" s="13">
        <v>41865</v>
      </c>
      <c r="C180" s="1" t="s">
        <v>18615</v>
      </c>
      <c r="D180" s="1">
        <v>1</v>
      </c>
      <c r="E180" s="1" t="s">
        <v>18616</v>
      </c>
      <c r="F180" s="1" t="s">
        <v>54</v>
      </c>
      <c r="G180" s="1" t="s">
        <v>10</v>
      </c>
      <c r="H180" s="1" t="s">
        <v>422</v>
      </c>
      <c r="I180" s="28">
        <f t="shared" si="2"/>
        <v>202818.6875</v>
      </c>
      <c r="J180" s="14">
        <v>32450.99</v>
      </c>
      <c r="K180" s="14" t="s">
        <v>6143</v>
      </c>
    </row>
    <row r="181" spans="1:11" hidden="1">
      <c r="A181" s="1" t="s">
        <v>8499</v>
      </c>
      <c r="B181" s="13">
        <v>41865</v>
      </c>
      <c r="C181" s="1" t="s">
        <v>18613</v>
      </c>
      <c r="D181" s="1">
        <v>1</v>
      </c>
      <c r="E181" s="1" t="s">
        <v>18617</v>
      </c>
      <c r="F181" s="1" t="s">
        <v>455</v>
      </c>
      <c r="G181" s="1" t="s">
        <v>10</v>
      </c>
      <c r="H181" s="1" t="s">
        <v>9167</v>
      </c>
      <c r="I181" s="28">
        <f t="shared" si="2"/>
        <v>-216185.75</v>
      </c>
      <c r="J181" s="14">
        <v>-34589.72</v>
      </c>
      <c r="K181" s="14" t="s">
        <v>6143</v>
      </c>
    </row>
    <row r="182" spans="1:11" hidden="1">
      <c r="A182" s="1" t="s">
        <v>8978</v>
      </c>
      <c r="B182" s="13">
        <v>41865</v>
      </c>
      <c r="C182" s="1" t="s">
        <v>18611</v>
      </c>
      <c r="D182" s="1">
        <v>1</v>
      </c>
      <c r="E182" s="1" t="s">
        <v>18619</v>
      </c>
      <c r="F182" s="1" t="s">
        <v>70</v>
      </c>
      <c r="G182" s="1" t="s">
        <v>103</v>
      </c>
      <c r="H182" s="1" t="s">
        <v>2291</v>
      </c>
      <c r="I182" s="28">
        <f t="shared" si="2"/>
        <v>-291120.6875</v>
      </c>
      <c r="J182" s="14">
        <v>-46579.31</v>
      </c>
      <c r="K182" s="14" t="s">
        <v>6142</v>
      </c>
    </row>
    <row r="183" spans="1:11" hidden="1">
      <c r="A183" s="1" t="s">
        <v>18620</v>
      </c>
      <c r="B183" s="13">
        <v>41865</v>
      </c>
      <c r="C183" s="1" t="s">
        <v>16577</v>
      </c>
      <c r="D183" s="1">
        <v>1</v>
      </c>
      <c r="E183" s="1" t="s">
        <v>18621</v>
      </c>
      <c r="F183" s="1" t="s">
        <v>70</v>
      </c>
      <c r="G183" s="1" t="s">
        <v>10</v>
      </c>
      <c r="H183" s="1" t="s">
        <v>16579</v>
      </c>
      <c r="I183" s="28">
        <f t="shared" si="2"/>
        <v>-169137.9375</v>
      </c>
      <c r="J183" s="14">
        <v>-27062.07</v>
      </c>
      <c r="K183" s="14" t="s">
        <v>6142</v>
      </c>
    </row>
    <row r="184" spans="1:11" hidden="1">
      <c r="A184" s="1" t="s">
        <v>557</v>
      </c>
      <c r="B184" s="13">
        <v>41865</v>
      </c>
      <c r="C184" s="1" t="s">
        <v>16577</v>
      </c>
      <c r="D184" s="1">
        <v>1</v>
      </c>
      <c r="E184" s="1" t="s">
        <v>18622</v>
      </c>
      <c r="F184" s="1" t="s">
        <v>9</v>
      </c>
      <c r="G184" s="1" t="s">
        <v>10</v>
      </c>
      <c r="H184" s="1" t="s">
        <v>1660</v>
      </c>
      <c r="I184" s="28">
        <f t="shared" si="2"/>
        <v>162241.375</v>
      </c>
      <c r="J184" s="14">
        <v>25958.62</v>
      </c>
      <c r="K184" s="14" t="s">
        <v>6142</v>
      </c>
    </row>
    <row r="185" spans="1:11" hidden="1">
      <c r="A185" s="1" t="s">
        <v>2363</v>
      </c>
      <c r="B185" s="13">
        <v>41865</v>
      </c>
      <c r="C185" s="1" t="s">
        <v>18623</v>
      </c>
      <c r="D185" s="1">
        <v>1</v>
      </c>
      <c r="E185" s="1" t="s">
        <v>18624</v>
      </c>
      <c r="F185" s="1" t="s">
        <v>9</v>
      </c>
      <c r="G185" s="1" t="s">
        <v>10</v>
      </c>
      <c r="H185" s="1" t="s">
        <v>16579</v>
      </c>
      <c r="I185" s="28">
        <f t="shared" si="2"/>
        <v>163017.25</v>
      </c>
      <c r="J185" s="14">
        <v>26082.76</v>
      </c>
      <c r="K185" s="14" t="s">
        <v>6142</v>
      </c>
    </row>
    <row r="186" spans="1:11" hidden="1">
      <c r="A186" s="1" t="s">
        <v>18625</v>
      </c>
      <c r="B186" s="13">
        <v>41865</v>
      </c>
      <c r="C186" s="1" t="s">
        <v>18611</v>
      </c>
      <c r="D186" s="1">
        <v>1</v>
      </c>
      <c r="E186" s="1" t="s">
        <v>18626</v>
      </c>
      <c r="F186" s="1" t="s">
        <v>9</v>
      </c>
      <c r="G186" s="1" t="s">
        <v>10</v>
      </c>
      <c r="H186" s="1" t="s">
        <v>2291</v>
      </c>
      <c r="I186" s="28">
        <f t="shared" si="2"/>
        <v>291120.6875</v>
      </c>
      <c r="J186" s="14">
        <v>46579.31</v>
      </c>
      <c r="K186" s="14" t="s">
        <v>6142</v>
      </c>
    </row>
    <row r="187" spans="1:11" hidden="1">
      <c r="A187" t="s">
        <v>3791</v>
      </c>
      <c r="B187" s="3">
        <v>41865</v>
      </c>
      <c r="C187" t="s">
        <v>19395</v>
      </c>
      <c r="D187">
        <v>2</v>
      </c>
      <c r="E187" t="s">
        <v>19396</v>
      </c>
      <c r="F187" t="s">
        <v>1542</v>
      </c>
      <c r="G187" t="s">
        <v>13</v>
      </c>
      <c r="H187" t="s">
        <v>88</v>
      </c>
      <c r="I187" s="28">
        <f t="shared" si="2"/>
        <v>60.5</v>
      </c>
      <c r="J187">
        <v>9.68</v>
      </c>
      <c r="K187" s="14" t="s">
        <v>6145</v>
      </c>
    </row>
    <row r="188" spans="1:11" hidden="1">
      <c r="A188" t="s">
        <v>3794</v>
      </c>
      <c r="B188" s="3">
        <v>41865</v>
      </c>
      <c r="C188" t="s">
        <v>19397</v>
      </c>
      <c r="D188">
        <v>2</v>
      </c>
      <c r="E188" t="s">
        <v>19398</v>
      </c>
      <c r="F188" t="s">
        <v>1542</v>
      </c>
      <c r="G188" t="s">
        <v>13</v>
      </c>
      <c r="H188" t="s">
        <v>88</v>
      </c>
      <c r="I188" s="28">
        <f t="shared" si="2"/>
        <v>60.5</v>
      </c>
      <c r="J188">
        <v>9.68</v>
      </c>
      <c r="K188" s="14" t="s">
        <v>6145</v>
      </c>
    </row>
    <row r="189" spans="1:11" hidden="1">
      <c r="A189" t="s">
        <v>19399</v>
      </c>
      <c r="B189" s="3">
        <v>41865</v>
      </c>
      <c r="C189" t="s">
        <v>19400</v>
      </c>
      <c r="D189">
        <v>2</v>
      </c>
      <c r="E189" t="s">
        <v>19401</v>
      </c>
      <c r="F189" t="s">
        <v>1542</v>
      </c>
      <c r="G189" t="s">
        <v>13</v>
      </c>
      <c r="H189" t="s">
        <v>88</v>
      </c>
      <c r="I189" s="28">
        <f t="shared" si="2"/>
        <v>60.5</v>
      </c>
      <c r="J189">
        <v>9.68</v>
      </c>
      <c r="K189" s="14" t="s">
        <v>6145</v>
      </c>
    </row>
    <row r="190" spans="1:11" hidden="1">
      <c r="A190" t="s">
        <v>8503</v>
      </c>
      <c r="B190" s="3">
        <v>41865</v>
      </c>
      <c r="C190" t="s">
        <v>19402</v>
      </c>
      <c r="D190">
        <v>2</v>
      </c>
      <c r="E190" t="s">
        <v>19403</v>
      </c>
      <c r="F190" t="s">
        <v>1542</v>
      </c>
      <c r="G190" t="s">
        <v>13</v>
      </c>
      <c r="H190" t="s">
        <v>88</v>
      </c>
      <c r="I190" s="28">
        <f t="shared" si="2"/>
        <v>60.5</v>
      </c>
      <c r="J190">
        <v>9.68</v>
      </c>
      <c r="K190" s="14" t="s">
        <v>6145</v>
      </c>
    </row>
    <row r="191" spans="1:11" hidden="1">
      <c r="A191" s="1" t="s">
        <v>8505</v>
      </c>
      <c r="B191" s="13">
        <v>41865</v>
      </c>
      <c r="C191" s="1" t="s">
        <v>18577</v>
      </c>
      <c r="D191" s="1">
        <v>1</v>
      </c>
      <c r="E191" s="1" t="s">
        <v>18627</v>
      </c>
      <c r="F191" s="1" t="s">
        <v>455</v>
      </c>
      <c r="G191" s="1" t="s">
        <v>10</v>
      </c>
      <c r="H191" s="1" t="s">
        <v>14</v>
      </c>
      <c r="I191" s="28">
        <f t="shared" si="2"/>
        <v>-202725.8125</v>
      </c>
      <c r="J191" s="14">
        <v>-32436.13</v>
      </c>
      <c r="K191" s="14" t="s">
        <v>6143</v>
      </c>
    </row>
    <row r="192" spans="1:11" hidden="1">
      <c r="A192" s="1" t="s">
        <v>8506</v>
      </c>
      <c r="B192" s="13">
        <v>41865</v>
      </c>
      <c r="C192" s="1" t="s">
        <v>18577</v>
      </c>
      <c r="D192" s="1">
        <v>1</v>
      </c>
      <c r="E192" s="1" t="s">
        <v>18628</v>
      </c>
      <c r="F192" s="1" t="s">
        <v>54</v>
      </c>
      <c r="G192" s="1" t="s">
        <v>10</v>
      </c>
      <c r="H192" s="1" t="s">
        <v>14</v>
      </c>
      <c r="I192" s="28">
        <f t="shared" si="2"/>
        <v>202818.6875</v>
      </c>
      <c r="J192" s="14">
        <v>32450.99</v>
      </c>
      <c r="K192" s="14" t="s">
        <v>6143</v>
      </c>
    </row>
    <row r="193" spans="1:11" hidden="1">
      <c r="A193" s="1" t="s">
        <v>569</v>
      </c>
      <c r="B193" s="13">
        <v>41865</v>
      </c>
      <c r="C193" s="1" t="s">
        <v>18629</v>
      </c>
      <c r="D193" s="1">
        <v>1</v>
      </c>
      <c r="E193" s="1" t="s">
        <v>18630</v>
      </c>
      <c r="F193" s="1" t="s">
        <v>9</v>
      </c>
      <c r="G193" s="1" t="s">
        <v>10</v>
      </c>
      <c r="H193" s="1" t="s">
        <v>4667</v>
      </c>
      <c r="I193" s="28">
        <f t="shared" si="2"/>
        <v>206801.75</v>
      </c>
      <c r="J193" s="14">
        <v>33088.28</v>
      </c>
      <c r="K193" s="14" t="s">
        <v>6142</v>
      </c>
    </row>
    <row r="194" spans="1:11" hidden="1">
      <c r="A194" s="1" t="s">
        <v>8995</v>
      </c>
      <c r="B194" s="13">
        <v>41866</v>
      </c>
      <c r="C194" s="1" t="s">
        <v>16523</v>
      </c>
      <c r="D194" s="1">
        <v>1</v>
      </c>
      <c r="E194" s="1" t="s">
        <v>18632</v>
      </c>
      <c r="F194" s="1" t="s">
        <v>70</v>
      </c>
      <c r="G194" s="1" t="s">
        <v>10</v>
      </c>
      <c r="H194" s="1" t="s">
        <v>497</v>
      </c>
      <c r="I194" s="28">
        <f t="shared" si="2"/>
        <v>-373017.25</v>
      </c>
      <c r="J194" s="14">
        <v>-59682.76</v>
      </c>
      <c r="K194" s="14" t="s">
        <v>6142</v>
      </c>
    </row>
    <row r="195" spans="1:11" hidden="1">
      <c r="A195" s="1" t="s">
        <v>3797</v>
      </c>
      <c r="B195" s="13">
        <v>41866</v>
      </c>
      <c r="C195" s="1" t="s">
        <v>16235</v>
      </c>
      <c r="D195" s="1">
        <v>1</v>
      </c>
      <c r="E195" s="1" t="s">
        <v>18633</v>
      </c>
      <c r="F195" s="1" t="s">
        <v>70</v>
      </c>
      <c r="G195" s="1" t="s">
        <v>10</v>
      </c>
      <c r="H195" s="1" t="s">
        <v>16188</v>
      </c>
      <c r="I195" s="28">
        <f t="shared" si="2"/>
        <v>-308620.6875</v>
      </c>
      <c r="J195" s="14">
        <v>-49379.31</v>
      </c>
      <c r="K195" s="14" t="s">
        <v>6142</v>
      </c>
    </row>
    <row r="196" spans="1:11" hidden="1">
      <c r="A196" s="1" t="s">
        <v>8511</v>
      </c>
      <c r="B196" s="13">
        <v>41866</v>
      </c>
      <c r="C196" s="1" t="s">
        <v>16523</v>
      </c>
      <c r="D196" s="1">
        <v>1</v>
      </c>
      <c r="E196" s="1" t="s">
        <v>18634</v>
      </c>
      <c r="F196" s="1" t="s">
        <v>9</v>
      </c>
      <c r="G196" s="1" t="s">
        <v>10</v>
      </c>
      <c r="H196" s="1" t="s">
        <v>497</v>
      </c>
      <c r="I196" s="28">
        <f t="shared" si="2"/>
        <v>373017.25</v>
      </c>
      <c r="J196" s="14">
        <v>59682.76</v>
      </c>
      <c r="K196" s="14" t="s">
        <v>6142</v>
      </c>
    </row>
    <row r="197" spans="1:11" hidden="1">
      <c r="A197" s="1" t="s">
        <v>9764</v>
      </c>
      <c r="B197" s="13">
        <v>41866</v>
      </c>
      <c r="C197" s="1" t="s">
        <v>16235</v>
      </c>
      <c r="D197" s="1">
        <v>1</v>
      </c>
      <c r="E197" s="1" t="s">
        <v>18635</v>
      </c>
      <c r="F197" s="1" t="s">
        <v>9</v>
      </c>
      <c r="G197" s="1" t="s">
        <v>10</v>
      </c>
      <c r="H197" s="1" t="s">
        <v>16188</v>
      </c>
      <c r="I197" s="28">
        <f t="shared" si="2"/>
        <v>308620.6875</v>
      </c>
      <c r="J197" s="14">
        <v>49379.31</v>
      </c>
      <c r="K197" s="14" t="s">
        <v>6142</v>
      </c>
    </row>
    <row r="198" spans="1:11" hidden="1">
      <c r="A198" t="s">
        <v>9779</v>
      </c>
      <c r="B198" s="3">
        <v>41866</v>
      </c>
      <c r="C198" t="s">
        <v>19404</v>
      </c>
      <c r="D198">
        <v>2</v>
      </c>
      <c r="E198" t="s">
        <v>19405</v>
      </c>
      <c r="F198" t="s">
        <v>1637</v>
      </c>
      <c r="G198" t="s">
        <v>13</v>
      </c>
      <c r="H198" t="s">
        <v>19406</v>
      </c>
      <c r="I198" s="28">
        <f t="shared" si="2"/>
        <v>-853.43750000000011</v>
      </c>
      <c r="J198">
        <v>-136.55000000000001</v>
      </c>
      <c r="K198" s="14" t="s">
        <v>6145</v>
      </c>
    </row>
    <row r="199" spans="1:11" hidden="1">
      <c r="A199" t="s">
        <v>2491</v>
      </c>
      <c r="B199" s="3">
        <v>41866</v>
      </c>
      <c r="C199" t="s">
        <v>19407</v>
      </c>
      <c r="D199">
        <v>2</v>
      </c>
      <c r="E199" t="s">
        <v>19408</v>
      </c>
      <c r="F199" t="s">
        <v>1637</v>
      </c>
      <c r="G199" t="s">
        <v>13</v>
      </c>
      <c r="H199" t="s">
        <v>19315</v>
      </c>
      <c r="I199" s="28">
        <f t="shared" si="2"/>
        <v>-1534.5</v>
      </c>
      <c r="J199">
        <v>-245.52</v>
      </c>
      <c r="K199" s="14" t="s">
        <v>6145</v>
      </c>
    </row>
    <row r="200" spans="1:11" hidden="1">
      <c r="A200" s="1" t="s">
        <v>607</v>
      </c>
      <c r="B200" s="13">
        <v>41866</v>
      </c>
      <c r="C200" s="1" t="s">
        <v>18636</v>
      </c>
      <c r="D200" s="1">
        <v>1</v>
      </c>
      <c r="E200" s="1" t="s">
        <v>18637</v>
      </c>
      <c r="F200" s="1" t="s">
        <v>318</v>
      </c>
      <c r="G200" s="1" t="s">
        <v>103</v>
      </c>
      <c r="H200" s="1" t="s">
        <v>20647</v>
      </c>
      <c r="I200" s="28">
        <f t="shared" si="2"/>
        <v>4310.375</v>
      </c>
      <c r="J200" s="1">
        <v>689.66</v>
      </c>
      <c r="K200" s="14" t="s">
        <v>6148</v>
      </c>
    </row>
    <row r="201" spans="1:11" hidden="1">
      <c r="A201" s="1" t="s">
        <v>8518</v>
      </c>
      <c r="B201" s="13">
        <v>41866</v>
      </c>
      <c r="C201" s="1" t="s">
        <v>18613</v>
      </c>
      <c r="D201" s="1">
        <v>1</v>
      </c>
      <c r="E201" s="1" t="s">
        <v>18638</v>
      </c>
      <c r="F201" s="1" t="s">
        <v>54</v>
      </c>
      <c r="G201" s="1" t="s">
        <v>10</v>
      </c>
      <c r="H201" s="1" t="s">
        <v>9167</v>
      </c>
      <c r="I201" s="28">
        <f t="shared" si="2"/>
        <v>216185.75</v>
      </c>
      <c r="J201" s="14">
        <v>34589.72</v>
      </c>
      <c r="K201" s="14" t="s">
        <v>6143</v>
      </c>
    </row>
    <row r="202" spans="1:11" hidden="1">
      <c r="A202" s="1" t="s">
        <v>8519</v>
      </c>
      <c r="B202" s="13">
        <v>41866</v>
      </c>
      <c r="C202" s="1" t="s">
        <v>18631</v>
      </c>
      <c r="D202" s="1">
        <v>1</v>
      </c>
      <c r="E202" s="1" t="s">
        <v>18639</v>
      </c>
      <c r="F202" s="1" t="s">
        <v>54</v>
      </c>
      <c r="G202" s="1" t="s">
        <v>10</v>
      </c>
      <c r="H202" s="1" t="s">
        <v>6314</v>
      </c>
      <c r="I202" s="28">
        <f t="shared" ref="I202:I265" si="3">J202*100/16</f>
        <v>174075.25</v>
      </c>
      <c r="J202" s="14">
        <v>27852.04</v>
      </c>
      <c r="K202" s="14" t="s">
        <v>6143</v>
      </c>
    </row>
    <row r="203" spans="1:11" hidden="1">
      <c r="A203" s="1" t="s">
        <v>8529</v>
      </c>
      <c r="B203" s="13">
        <v>41867</v>
      </c>
      <c r="C203" s="1" t="s">
        <v>18640</v>
      </c>
      <c r="D203" s="1">
        <v>1</v>
      </c>
      <c r="E203" s="1" t="s">
        <v>18641</v>
      </c>
      <c r="F203" s="1" t="s">
        <v>9</v>
      </c>
      <c r="G203" s="1" t="s">
        <v>10</v>
      </c>
      <c r="H203" s="1" t="s">
        <v>20535</v>
      </c>
      <c r="I203" s="28">
        <f t="shared" si="3"/>
        <v>172327.5625</v>
      </c>
      <c r="J203" s="14">
        <v>27572.41</v>
      </c>
      <c r="K203" s="14" t="s">
        <v>6142</v>
      </c>
    </row>
    <row r="204" spans="1:11" hidden="1">
      <c r="A204" s="1" t="s">
        <v>2493</v>
      </c>
      <c r="B204" s="13">
        <v>41867</v>
      </c>
      <c r="C204" s="1" t="s">
        <v>18631</v>
      </c>
      <c r="D204" s="1">
        <v>1</v>
      </c>
      <c r="E204" s="1" t="s">
        <v>18642</v>
      </c>
      <c r="F204" s="1" t="s">
        <v>455</v>
      </c>
      <c r="G204" s="1" t="s">
        <v>10</v>
      </c>
      <c r="H204" s="1" t="s">
        <v>6314</v>
      </c>
      <c r="I204" s="28">
        <f t="shared" si="3"/>
        <v>-174075.25</v>
      </c>
      <c r="J204" s="14">
        <v>-27852.04</v>
      </c>
      <c r="K204" s="14" t="s">
        <v>6143</v>
      </c>
    </row>
    <row r="205" spans="1:11" hidden="1">
      <c r="A205" s="1" t="s">
        <v>8530</v>
      </c>
      <c r="B205" s="13">
        <v>41867</v>
      </c>
      <c r="C205" s="1" t="s">
        <v>11163</v>
      </c>
      <c r="D205" s="1">
        <v>1</v>
      </c>
      <c r="E205" s="1" t="s">
        <v>18643</v>
      </c>
      <c r="F205" s="1" t="s">
        <v>455</v>
      </c>
      <c r="G205" s="1" t="s">
        <v>10</v>
      </c>
      <c r="H205" s="1" t="s">
        <v>16493</v>
      </c>
      <c r="I205" s="28">
        <f t="shared" si="3"/>
        <v>-202818.6875</v>
      </c>
      <c r="J205" s="14">
        <v>-32450.99</v>
      </c>
      <c r="K205" s="14" t="s">
        <v>6143</v>
      </c>
    </row>
    <row r="206" spans="1:11" hidden="1">
      <c r="A206" s="1" t="s">
        <v>2508</v>
      </c>
      <c r="B206" s="13">
        <v>41867</v>
      </c>
      <c r="C206" s="1" t="s">
        <v>18631</v>
      </c>
      <c r="D206" s="1">
        <v>1</v>
      </c>
      <c r="E206" s="1" t="s">
        <v>18644</v>
      </c>
      <c r="F206" s="1" t="s">
        <v>54</v>
      </c>
      <c r="G206" s="1" t="s">
        <v>10</v>
      </c>
      <c r="H206" s="1" t="s">
        <v>6314</v>
      </c>
      <c r="I206" s="28">
        <f t="shared" si="3"/>
        <v>174075.25</v>
      </c>
      <c r="J206" s="14">
        <v>27852.04</v>
      </c>
      <c r="K206" s="14" t="s">
        <v>6143</v>
      </c>
    </row>
    <row r="207" spans="1:11" hidden="1">
      <c r="A207" s="1" t="s">
        <v>2511</v>
      </c>
      <c r="B207" s="13">
        <v>41867</v>
      </c>
      <c r="C207" s="1" t="s">
        <v>18645</v>
      </c>
      <c r="D207" s="1">
        <v>1</v>
      </c>
      <c r="E207" s="1" t="s">
        <v>18646</v>
      </c>
      <c r="F207" s="1" t="s">
        <v>9</v>
      </c>
      <c r="G207" s="1" t="s">
        <v>10</v>
      </c>
      <c r="H207" s="1" t="s">
        <v>20648</v>
      </c>
      <c r="I207" s="28">
        <f t="shared" si="3"/>
        <v>259387.9375</v>
      </c>
      <c r="J207" s="14">
        <v>41502.07</v>
      </c>
      <c r="K207" s="14" t="s">
        <v>6142</v>
      </c>
    </row>
    <row r="208" spans="1:11" hidden="1">
      <c r="A208" s="1" t="s">
        <v>647</v>
      </c>
      <c r="B208" s="13">
        <v>41869</v>
      </c>
      <c r="C208" s="1" t="s">
        <v>18647</v>
      </c>
      <c r="D208" s="1">
        <v>1</v>
      </c>
      <c r="E208" s="1" t="s">
        <v>18648</v>
      </c>
      <c r="F208" s="1" t="s">
        <v>318</v>
      </c>
      <c r="G208" s="1" t="s">
        <v>103</v>
      </c>
      <c r="H208" s="1" t="s">
        <v>20649</v>
      </c>
      <c r="I208" s="28">
        <f t="shared" si="3"/>
        <v>4310.375</v>
      </c>
      <c r="J208" s="1">
        <v>689.66</v>
      </c>
      <c r="K208" s="14" t="s">
        <v>6148</v>
      </c>
    </row>
    <row r="209" spans="1:11" hidden="1">
      <c r="A209" s="1" t="s">
        <v>12191</v>
      </c>
      <c r="B209" s="13">
        <v>41869</v>
      </c>
      <c r="C209" s="1" t="s">
        <v>18640</v>
      </c>
      <c r="D209" s="1">
        <v>1</v>
      </c>
      <c r="E209" s="1" t="s">
        <v>18649</v>
      </c>
      <c r="F209" s="1" t="s">
        <v>70</v>
      </c>
      <c r="G209" s="1" t="s">
        <v>10</v>
      </c>
      <c r="H209" s="1" t="s">
        <v>20535</v>
      </c>
      <c r="I209" s="28">
        <f t="shared" si="3"/>
        <v>-172327.5625</v>
      </c>
      <c r="J209" s="14">
        <v>-27572.41</v>
      </c>
      <c r="K209" s="14" t="s">
        <v>6142</v>
      </c>
    </row>
    <row r="210" spans="1:11" hidden="1">
      <c r="A210" s="1" t="s">
        <v>12197</v>
      </c>
      <c r="B210" s="13">
        <v>41869</v>
      </c>
      <c r="C210" s="1" t="s">
        <v>18650</v>
      </c>
      <c r="D210" s="1">
        <v>1</v>
      </c>
      <c r="E210" s="1" t="s">
        <v>18651</v>
      </c>
      <c r="F210" s="1" t="s">
        <v>9</v>
      </c>
      <c r="G210" s="1" t="s">
        <v>10</v>
      </c>
      <c r="H210" s="1" t="s">
        <v>20535</v>
      </c>
      <c r="I210" s="28">
        <f t="shared" si="3"/>
        <v>172327.5625</v>
      </c>
      <c r="J210" s="14">
        <v>27572.41</v>
      </c>
      <c r="K210" s="14" t="s">
        <v>6142</v>
      </c>
    </row>
    <row r="211" spans="1:11" hidden="1">
      <c r="A211" s="1" t="s">
        <v>18396</v>
      </c>
      <c r="B211" s="13">
        <v>41869</v>
      </c>
      <c r="C211" s="1" t="s">
        <v>18652</v>
      </c>
      <c r="D211" s="1">
        <v>1</v>
      </c>
      <c r="E211" s="1" t="s">
        <v>18653</v>
      </c>
      <c r="F211" s="1" t="s">
        <v>9</v>
      </c>
      <c r="G211" s="1" t="s">
        <v>10</v>
      </c>
      <c r="H211" s="1" t="s">
        <v>20298</v>
      </c>
      <c r="I211" s="28">
        <f t="shared" si="3"/>
        <v>203362.0625</v>
      </c>
      <c r="J211" s="14">
        <v>32537.93</v>
      </c>
      <c r="K211" s="14" t="s">
        <v>6142</v>
      </c>
    </row>
    <row r="212" spans="1:11" hidden="1">
      <c r="A212" s="1" t="s">
        <v>18655</v>
      </c>
      <c r="B212" s="13">
        <v>41869</v>
      </c>
      <c r="C212" s="1" t="s">
        <v>16581</v>
      </c>
      <c r="D212" s="1">
        <v>1</v>
      </c>
      <c r="E212" s="1" t="s">
        <v>18656</v>
      </c>
      <c r="F212" s="1" t="s">
        <v>70</v>
      </c>
      <c r="G212" s="1" t="s">
        <v>10</v>
      </c>
      <c r="H212" s="1" t="s">
        <v>16583</v>
      </c>
      <c r="I212" s="28">
        <f t="shared" si="3"/>
        <v>-354827.5625</v>
      </c>
      <c r="J212" s="14">
        <v>-56772.41</v>
      </c>
      <c r="K212" s="14" t="s">
        <v>6142</v>
      </c>
    </row>
    <row r="213" spans="1:11" hidden="1">
      <c r="A213" s="1" t="s">
        <v>14616</v>
      </c>
      <c r="B213" s="13">
        <v>41869</v>
      </c>
      <c r="C213" s="1" t="s">
        <v>18657</v>
      </c>
      <c r="D213" s="1">
        <v>1</v>
      </c>
      <c r="E213" s="1" t="s">
        <v>18658</v>
      </c>
      <c r="F213" s="1" t="s">
        <v>9</v>
      </c>
      <c r="G213" s="1" t="s">
        <v>10</v>
      </c>
      <c r="H213" s="1" t="s">
        <v>16583</v>
      </c>
      <c r="I213" s="28">
        <f t="shared" si="3"/>
        <v>372844.8125</v>
      </c>
      <c r="J213" s="14">
        <v>59655.17</v>
      </c>
      <c r="K213" s="14" t="s">
        <v>6142</v>
      </c>
    </row>
    <row r="214" spans="1:11" hidden="1">
      <c r="A214" t="s">
        <v>19413</v>
      </c>
      <c r="B214" s="3">
        <v>41869</v>
      </c>
      <c r="C214" t="s">
        <v>19414</v>
      </c>
      <c r="D214">
        <v>1</v>
      </c>
      <c r="E214" t="s">
        <v>19415</v>
      </c>
      <c r="F214" t="s">
        <v>9</v>
      </c>
      <c r="G214" t="s">
        <v>10</v>
      </c>
      <c r="H214" t="s">
        <v>19416</v>
      </c>
      <c r="I214" s="28">
        <f t="shared" si="3"/>
        <v>357758.625</v>
      </c>
      <c r="J214" s="4">
        <v>57241.38</v>
      </c>
      <c r="K214" s="14" t="s">
        <v>6141</v>
      </c>
    </row>
    <row r="215" spans="1:11" hidden="1">
      <c r="A215" s="1" t="s">
        <v>2718</v>
      </c>
      <c r="B215" s="13">
        <v>41870</v>
      </c>
      <c r="C215" s="1" t="s">
        <v>18629</v>
      </c>
      <c r="D215" s="1">
        <v>1</v>
      </c>
      <c r="E215" s="1" t="s">
        <v>18660</v>
      </c>
      <c r="F215" s="1" t="s">
        <v>70</v>
      </c>
      <c r="G215" s="1" t="s">
        <v>10</v>
      </c>
      <c r="H215" s="1" t="s">
        <v>4667</v>
      </c>
      <c r="I215" s="28">
        <f t="shared" si="3"/>
        <v>-206801.75</v>
      </c>
      <c r="J215" s="14">
        <v>-33088.28</v>
      </c>
      <c r="K215" s="14" t="s">
        <v>6142</v>
      </c>
    </row>
    <row r="216" spans="1:11" hidden="1">
      <c r="A216" s="1" t="s">
        <v>18398</v>
      </c>
      <c r="B216" s="13">
        <v>41870</v>
      </c>
      <c r="C216" s="1" t="s">
        <v>11163</v>
      </c>
      <c r="D216" s="1">
        <v>1</v>
      </c>
      <c r="E216" s="1" t="s">
        <v>18661</v>
      </c>
      <c r="F216" s="1" t="s">
        <v>9</v>
      </c>
      <c r="G216" s="1" t="s">
        <v>10</v>
      </c>
      <c r="H216" s="1" t="s">
        <v>4667</v>
      </c>
      <c r="I216" s="28">
        <f t="shared" si="3"/>
        <v>224043.125</v>
      </c>
      <c r="J216" s="14">
        <v>35846.9</v>
      </c>
      <c r="K216" s="14" t="s">
        <v>6142</v>
      </c>
    </row>
    <row r="217" spans="1:11" hidden="1">
      <c r="A217" s="1" t="s">
        <v>3885</v>
      </c>
      <c r="B217" s="13">
        <v>41870</v>
      </c>
      <c r="C217" s="1" t="s">
        <v>18423</v>
      </c>
      <c r="D217" s="1">
        <v>1</v>
      </c>
      <c r="E217" s="1" t="s">
        <v>18662</v>
      </c>
      <c r="F217" s="1" t="s">
        <v>70</v>
      </c>
      <c r="G217" s="1" t="s">
        <v>103</v>
      </c>
      <c r="H217" s="1" t="s">
        <v>7459</v>
      </c>
      <c r="I217" s="28">
        <f t="shared" si="3"/>
        <v>-306896.5625</v>
      </c>
      <c r="J217" s="14">
        <v>-49103.45</v>
      </c>
      <c r="K217" s="14" t="s">
        <v>6142</v>
      </c>
    </row>
    <row r="218" spans="1:11" hidden="1">
      <c r="A218" s="1" t="s">
        <v>3889</v>
      </c>
      <c r="B218" s="13">
        <v>41870</v>
      </c>
      <c r="C218" s="1" t="s">
        <v>18663</v>
      </c>
      <c r="D218" s="1">
        <v>2</v>
      </c>
      <c r="E218" s="1" t="s">
        <v>18664</v>
      </c>
      <c r="F218" s="1" t="s">
        <v>3572</v>
      </c>
      <c r="G218" s="1" t="s">
        <v>103</v>
      </c>
      <c r="H218" s="1" t="s">
        <v>4138</v>
      </c>
      <c r="I218" s="28">
        <f t="shared" si="3"/>
        <v>90404.75</v>
      </c>
      <c r="J218" s="14">
        <v>14464.76</v>
      </c>
      <c r="K218" s="14" t="s">
        <v>6145</v>
      </c>
    </row>
    <row r="219" spans="1:11" hidden="1">
      <c r="A219" s="1" t="s">
        <v>3893</v>
      </c>
      <c r="B219" s="13">
        <v>41870</v>
      </c>
      <c r="C219" s="1" t="s">
        <v>18423</v>
      </c>
      <c r="D219" s="1">
        <v>1</v>
      </c>
      <c r="E219" s="1" t="s">
        <v>18665</v>
      </c>
      <c r="F219" s="1" t="s">
        <v>9</v>
      </c>
      <c r="G219" s="1" t="s">
        <v>103</v>
      </c>
      <c r="H219" s="1" t="s">
        <v>7459</v>
      </c>
      <c r="I219" s="28">
        <f t="shared" si="3"/>
        <v>306896.5625</v>
      </c>
      <c r="J219" s="14">
        <v>49103.45</v>
      </c>
      <c r="K219" s="14" t="s">
        <v>6142</v>
      </c>
    </row>
    <row r="220" spans="1:11" hidden="1">
      <c r="A220" s="1" t="s">
        <v>5482</v>
      </c>
      <c r="B220" s="13">
        <v>41870</v>
      </c>
      <c r="C220" s="1" t="s">
        <v>18666</v>
      </c>
      <c r="D220" s="1">
        <v>2</v>
      </c>
      <c r="E220" s="1" t="s">
        <v>18667</v>
      </c>
      <c r="F220" s="1" t="s">
        <v>3572</v>
      </c>
      <c r="G220" s="1" t="s">
        <v>103</v>
      </c>
      <c r="H220" s="1" t="s">
        <v>500</v>
      </c>
      <c r="I220" s="28">
        <f t="shared" si="3"/>
        <v>9159.6875</v>
      </c>
      <c r="J220" s="14">
        <v>1465.55</v>
      </c>
      <c r="K220" s="14" t="s">
        <v>6145</v>
      </c>
    </row>
    <row r="221" spans="1:11" hidden="1">
      <c r="A221" s="1" t="s">
        <v>715</v>
      </c>
      <c r="B221" s="13">
        <v>41870</v>
      </c>
      <c r="C221" s="1" t="s">
        <v>18539</v>
      </c>
      <c r="D221" s="1">
        <v>1</v>
      </c>
      <c r="E221" s="1" t="s">
        <v>18668</v>
      </c>
      <c r="F221" s="1" t="s">
        <v>70</v>
      </c>
      <c r="G221" s="1" t="s">
        <v>103</v>
      </c>
      <c r="H221" s="1" t="s">
        <v>20638</v>
      </c>
      <c r="I221" s="28">
        <f t="shared" si="3"/>
        <v>-182586.1875</v>
      </c>
      <c r="J221" s="14">
        <v>-29213.79</v>
      </c>
      <c r="K221" s="14" t="s">
        <v>6142</v>
      </c>
    </row>
    <row r="222" spans="1:11" hidden="1">
      <c r="A222" s="1" t="s">
        <v>5493</v>
      </c>
      <c r="B222" s="13">
        <v>41870</v>
      </c>
      <c r="C222" s="1" t="s">
        <v>18669</v>
      </c>
      <c r="D222" s="1">
        <v>1</v>
      </c>
      <c r="E222" s="1" t="s">
        <v>18670</v>
      </c>
      <c r="F222" s="1" t="s">
        <v>9</v>
      </c>
      <c r="G222" s="1" t="s">
        <v>10</v>
      </c>
      <c r="H222" s="1" t="s">
        <v>20638</v>
      </c>
      <c r="I222" s="28">
        <f t="shared" si="3"/>
        <v>224043.125</v>
      </c>
      <c r="J222" s="14">
        <v>35846.9</v>
      </c>
      <c r="K222" s="14" t="s">
        <v>6142</v>
      </c>
    </row>
    <row r="223" spans="1:11" hidden="1">
      <c r="A223" s="1" t="s">
        <v>5496</v>
      </c>
      <c r="B223" s="13">
        <v>41870</v>
      </c>
      <c r="C223" s="1" t="s">
        <v>18671</v>
      </c>
      <c r="D223" s="1">
        <v>1</v>
      </c>
      <c r="E223" s="1" t="s">
        <v>18672</v>
      </c>
      <c r="F223" s="1" t="s">
        <v>9</v>
      </c>
      <c r="G223" s="1" t="s">
        <v>10</v>
      </c>
      <c r="H223" s="1" t="s">
        <v>2930</v>
      </c>
      <c r="I223" s="28">
        <f t="shared" si="3"/>
        <v>153620.6875</v>
      </c>
      <c r="J223" s="14">
        <v>24579.31</v>
      </c>
      <c r="K223" s="14" t="s">
        <v>6142</v>
      </c>
    </row>
    <row r="224" spans="1:11">
      <c r="A224" s="1" t="s">
        <v>5499</v>
      </c>
      <c r="B224" s="13">
        <v>41870</v>
      </c>
      <c r="C224" s="1" t="s">
        <v>18423</v>
      </c>
      <c r="D224" s="1">
        <v>1</v>
      </c>
      <c r="E224" s="1" t="s">
        <v>18673</v>
      </c>
      <c r="F224" s="1" t="s">
        <v>58</v>
      </c>
      <c r="G224" s="1" t="s">
        <v>10</v>
      </c>
      <c r="H224" s="1" t="s">
        <v>7459</v>
      </c>
      <c r="I224" s="28">
        <f t="shared" si="3"/>
        <v>4137.9375</v>
      </c>
      <c r="J224" s="1">
        <v>662.07</v>
      </c>
      <c r="K224" s="14" t="s">
        <v>6138</v>
      </c>
    </row>
    <row r="225" spans="1:11" hidden="1">
      <c r="A225" s="1" t="s">
        <v>14657</v>
      </c>
      <c r="B225" s="13">
        <v>41870</v>
      </c>
      <c r="C225" s="1" t="s">
        <v>18674</v>
      </c>
      <c r="D225" s="1">
        <v>1</v>
      </c>
      <c r="E225" s="1" t="s">
        <v>18675</v>
      </c>
      <c r="F225" s="1" t="s">
        <v>318</v>
      </c>
      <c r="G225" s="1" t="s">
        <v>103</v>
      </c>
      <c r="H225" s="1" t="s">
        <v>20650</v>
      </c>
      <c r="I225" s="28">
        <f t="shared" si="3"/>
        <v>4310.375</v>
      </c>
      <c r="J225" s="1">
        <v>689.66</v>
      </c>
      <c r="K225" s="14" t="s">
        <v>6148</v>
      </c>
    </row>
    <row r="226" spans="1:11" hidden="1">
      <c r="A226" s="1" t="s">
        <v>11429</v>
      </c>
      <c r="B226" s="13">
        <v>41870</v>
      </c>
      <c r="C226" s="1" t="s">
        <v>18676</v>
      </c>
      <c r="D226" s="1">
        <v>1</v>
      </c>
      <c r="E226" s="1" t="s">
        <v>18677</v>
      </c>
      <c r="F226" s="1" t="s">
        <v>9</v>
      </c>
      <c r="G226" s="1" t="s">
        <v>10</v>
      </c>
      <c r="H226" s="1" t="s">
        <v>8363</v>
      </c>
      <c r="I226" s="28">
        <f t="shared" si="3"/>
        <v>259387.9375</v>
      </c>
      <c r="J226" s="14">
        <v>41502.07</v>
      </c>
      <c r="K226" s="14" t="s">
        <v>6142</v>
      </c>
    </row>
    <row r="227" spans="1:11" hidden="1">
      <c r="A227" s="1" t="s">
        <v>16981</v>
      </c>
      <c r="B227" s="13">
        <v>41870</v>
      </c>
      <c r="C227" s="1" t="s">
        <v>18678</v>
      </c>
      <c r="D227" s="1">
        <v>1</v>
      </c>
      <c r="E227" s="1" t="s">
        <v>18679</v>
      </c>
      <c r="F227" s="1" t="s">
        <v>318</v>
      </c>
      <c r="G227" s="1" t="s">
        <v>103</v>
      </c>
      <c r="H227" s="1" t="s">
        <v>20651</v>
      </c>
      <c r="I227" s="28">
        <f t="shared" si="3"/>
        <v>3448.25</v>
      </c>
      <c r="J227" s="1">
        <v>551.72</v>
      </c>
      <c r="K227" s="14" t="s">
        <v>6148</v>
      </c>
    </row>
    <row r="228" spans="1:11" hidden="1">
      <c r="A228" s="1" t="s">
        <v>18680</v>
      </c>
      <c r="B228" s="13">
        <v>41870</v>
      </c>
      <c r="C228" s="1" t="s">
        <v>18681</v>
      </c>
      <c r="D228" s="1">
        <v>1</v>
      </c>
      <c r="E228" s="1" t="s">
        <v>18682</v>
      </c>
      <c r="F228" s="1" t="s">
        <v>9</v>
      </c>
      <c r="G228" s="1" t="s">
        <v>10</v>
      </c>
      <c r="H228" s="1" t="s">
        <v>2930</v>
      </c>
      <c r="I228" s="28">
        <f t="shared" si="3"/>
        <v>153620.6875</v>
      </c>
      <c r="J228" s="14">
        <v>24579.31</v>
      </c>
      <c r="K228" s="14" t="s">
        <v>6142</v>
      </c>
    </row>
    <row r="229" spans="1:11" hidden="1">
      <c r="A229" s="1" t="s">
        <v>18683</v>
      </c>
      <c r="B229" s="13">
        <v>41870</v>
      </c>
      <c r="C229" s="1" t="s">
        <v>18684</v>
      </c>
      <c r="D229" s="1">
        <v>1</v>
      </c>
      <c r="E229" s="1" t="s">
        <v>18685</v>
      </c>
      <c r="F229" s="1" t="s">
        <v>9</v>
      </c>
      <c r="G229" s="1" t="s">
        <v>10</v>
      </c>
      <c r="H229" s="1" t="s">
        <v>20652</v>
      </c>
      <c r="I229" s="28">
        <f t="shared" si="3"/>
        <v>308620.6875</v>
      </c>
      <c r="J229" s="14">
        <v>49379.31</v>
      </c>
      <c r="K229" s="14" t="s">
        <v>6142</v>
      </c>
    </row>
    <row r="230" spans="1:11" hidden="1">
      <c r="A230" s="1" t="s">
        <v>18686</v>
      </c>
      <c r="B230" s="13">
        <v>41870</v>
      </c>
      <c r="C230" s="1" t="s">
        <v>18669</v>
      </c>
      <c r="D230" s="1">
        <v>1</v>
      </c>
      <c r="E230" s="1" t="s">
        <v>18687</v>
      </c>
      <c r="F230" s="1" t="s">
        <v>70</v>
      </c>
      <c r="G230" s="1" t="s">
        <v>10</v>
      </c>
      <c r="H230" s="1" t="s">
        <v>20638</v>
      </c>
      <c r="I230" s="28">
        <f t="shared" si="3"/>
        <v>-224043.125</v>
      </c>
      <c r="J230" s="14">
        <v>-35846.9</v>
      </c>
      <c r="K230" s="14" t="s">
        <v>6142</v>
      </c>
    </row>
    <row r="231" spans="1:11" hidden="1">
      <c r="A231" s="1" t="s">
        <v>18688</v>
      </c>
      <c r="B231" s="13">
        <v>41870</v>
      </c>
      <c r="C231" s="1" t="s">
        <v>18689</v>
      </c>
      <c r="D231" s="1">
        <v>1</v>
      </c>
      <c r="E231" s="1" t="s">
        <v>18690</v>
      </c>
      <c r="F231" s="1" t="s">
        <v>9</v>
      </c>
      <c r="G231" s="1" t="s">
        <v>10</v>
      </c>
      <c r="H231" s="1" t="s">
        <v>20638</v>
      </c>
      <c r="I231" s="28">
        <f t="shared" si="3"/>
        <v>224043.125</v>
      </c>
      <c r="J231" s="14">
        <v>35846.9</v>
      </c>
      <c r="K231" s="14" t="s">
        <v>6142</v>
      </c>
    </row>
    <row r="232" spans="1:11" hidden="1">
      <c r="A232" s="1" t="s">
        <v>9083</v>
      </c>
      <c r="B232" s="13">
        <v>41870</v>
      </c>
      <c r="C232" s="1" t="s">
        <v>18691</v>
      </c>
      <c r="D232" s="1">
        <v>1</v>
      </c>
      <c r="E232" s="1" t="s">
        <v>18692</v>
      </c>
      <c r="F232" s="1" t="s">
        <v>318</v>
      </c>
      <c r="G232" s="1" t="s">
        <v>103</v>
      </c>
      <c r="H232" s="1" t="s">
        <v>20653</v>
      </c>
      <c r="I232" s="28">
        <f t="shared" si="3"/>
        <v>6465.5</v>
      </c>
      <c r="J232" s="14">
        <v>1034.48</v>
      </c>
      <c r="K232" s="14" t="s">
        <v>6148</v>
      </c>
    </row>
    <row r="233" spans="1:11" hidden="1">
      <c r="A233" s="1" t="s">
        <v>18693</v>
      </c>
      <c r="B233" s="13">
        <v>41870</v>
      </c>
      <c r="C233" s="1" t="s">
        <v>18681</v>
      </c>
      <c r="D233" s="1">
        <v>1</v>
      </c>
      <c r="E233" s="1" t="s">
        <v>18694</v>
      </c>
      <c r="F233" s="1" t="s">
        <v>70</v>
      </c>
      <c r="G233" s="1" t="s">
        <v>10</v>
      </c>
      <c r="H233" s="1" t="s">
        <v>2930</v>
      </c>
      <c r="I233" s="28">
        <f t="shared" si="3"/>
        <v>-153620.6875</v>
      </c>
      <c r="J233" s="14">
        <v>-24579.31</v>
      </c>
      <c r="K233" s="14" t="s">
        <v>6142</v>
      </c>
    </row>
    <row r="234" spans="1:11" hidden="1">
      <c r="A234" s="1" t="s">
        <v>18695</v>
      </c>
      <c r="B234" s="13">
        <v>41870</v>
      </c>
      <c r="C234" s="1" t="s">
        <v>18681</v>
      </c>
      <c r="D234" s="1">
        <v>1</v>
      </c>
      <c r="E234" s="1" t="s">
        <v>18696</v>
      </c>
      <c r="F234" s="1" t="s">
        <v>9</v>
      </c>
      <c r="G234" s="1" t="s">
        <v>10</v>
      </c>
      <c r="H234" s="1" t="s">
        <v>2930</v>
      </c>
      <c r="I234" s="28">
        <f t="shared" si="3"/>
        <v>172327.5625</v>
      </c>
      <c r="J234" s="14">
        <v>27572.41</v>
      </c>
      <c r="K234" s="14" t="s">
        <v>6142</v>
      </c>
    </row>
    <row r="235" spans="1:11" hidden="1">
      <c r="A235" s="1" t="s">
        <v>9086</v>
      </c>
      <c r="B235" s="13">
        <v>41870</v>
      </c>
      <c r="C235" s="1" t="s">
        <v>18697</v>
      </c>
      <c r="D235" s="1">
        <v>1</v>
      </c>
      <c r="E235" s="1" t="s">
        <v>18698</v>
      </c>
      <c r="F235" s="1" t="s">
        <v>318</v>
      </c>
      <c r="G235" s="1" t="s">
        <v>103</v>
      </c>
      <c r="H235" s="1" t="s">
        <v>20654</v>
      </c>
      <c r="I235" s="28">
        <f t="shared" si="3"/>
        <v>4310.375</v>
      </c>
      <c r="J235" s="1">
        <v>689.66</v>
      </c>
      <c r="K235" s="14" t="s">
        <v>6148</v>
      </c>
    </row>
    <row r="236" spans="1:11" hidden="1">
      <c r="A236" s="1" t="s">
        <v>8541</v>
      </c>
      <c r="B236" s="13">
        <v>41870</v>
      </c>
      <c r="C236" s="1" t="s">
        <v>18699</v>
      </c>
      <c r="D236" s="1">
        <v>1</v>
      </c>
      <c r="E236" s="1" t="s">
        <v>18700</v>
      </c>
      <c r="F236" s="1" t="s">
        <v>318</v>
      </c>
      <c r="G236" s="1" t="s">
        <v>103</v>
      </c>
      <c r="H236" s="1" t="s">
        <v>20655</v>
      </c>
      <c r="I236" s="28">
        <f t="shared" si="3"/>
        <v>6465.5</v>
      </c>
      <c r="J236" s="14">
        <v>1034.48</v>
      </c>
      <c r="K236" s="14" t="s">
        <v>6148</v>
      </c>
    </row>
    <row r="237" spans="1:11" hidden="1">
      <c r="A237" s="1" t="s">
        <v>11431</v>
      </c>
      <c r="B237" s="13">
        <v>41870</v>
      </c>
      <c r="C237" s="1" t="s">
        <v>18701</v>
      </c>
      <c r="D237" s="1">
        <v>1</v>
      </c>
      <c r="E237" s="1" t="s">
        <v>18702</v>
      </c>
      <c r="F237" s="1" t="s">
        <v>318</v>
      </c>
      <c r="G237" s="1" t="s">
        <v>103</v>
      </c>
      <c r="H237" s="1" t="s">
        <v>20656</v>
      </c>
      <c r="I237" s="28">
        <f t="shared" si="3"/>
        <v>6465.5</v>
      </c>
      <c r="J237" s="14">
        <v>1034.48</v>
      </c>
      <c r="K237" s="14" t="s">
        <v>6148</v>
      </c>
    </row>
    <row r="238" spans="1:11" hidden="1">
      <c r="A238" s="1" t="s">
        <v>18703</v>
      </c>
      <c r="B238" s="13">
        <v>41870</v>
      </c>
      <c r="C238" s="1" t="s">
        <v>18704</v>
      </c>
      <c r="D238" s="1">
        <v>1</v>
      </c>
      <c r="E238" s="1" t="s">
        <v>18705</v>
      </c>
      <c r="F238" s="1" t="s">
        <v>318</v>
      </c>
      <c r="G238" s="1" t="s">
        <v>103</v>
      </c>
      <c r="H238" s="1" t="s">
        <v>20657</v>
      </c>
      <c r="I238" s="28">
        <f t="shared" si="3"/>
        <v>4310.375</v>
      </c>
      <c r="J238" s="1">
        <v>689.66</v>
      </c>
      <c r="K238" s="14" t="s">
        <v>6148</v>
      </c>
    </row>
    <row r="239" spans="1:11" hidden="1">
      <c r="A239" s="1" t="s">
        <v>9098</v>
      </c>
      <c r="B239" s="13">
        <v>41870</v>
      </c>
      <c r="C239" s="1" t="s">
        <v>18706</v>
      </c>
      <c r="D239" s="1">
        <v>1</v>
      </c>
      <c r="E239" s="1" t="s">
        <v>18707</v>
      </c>
      <c r="F239" s="1" t="s">
        <v>318</v>
      </c>
      <c r="G239" s="1" t="s">
        <v>270</v>
      </c>
      <c r="H239" s="1" t="s">
        <v>20658</v>
      </c>
      <c r="I239" s="28">
        <f t="shared" si="3"/>
        <v>2155.1875</v>
      </c>
      <c r="J239" s="1">
        <v>344.83</v>
      </c>
      <c r="K239" s="14" t="s">
        <v>6148</v>
      </c>
    </row>
    <row r="240" spans="1:11" hidden="1">
      <c r="A240" s="1" t="s">
        <v>9100</v>
      </c>
      <c r="B240" s="13">
        <v>41870</v>
      </c>
      <c r="C240" s="1" t="s">
        <v>18647</v>
      </c>
      <c r="D240" s="1">
        <v>1</v>
      </c>
      <c r="E240" s="1" t="s">
        <v>18708</v>
      </c>
      <c r="F240" s="1" t="s">
        <v>318</v>
      </c>
      <c r="G240" s="1" t="s">
        <v>270</v>
      </c>
      <c r="H240" s="1" t="s">
        <v>20649</v>
      </c>
      <c r="I240" s="28">
        <f t="shared" si="3"/>
        <v>4310.375</v>
      </c>
      <c r="J240" s="1">
        <v>689.66</v>
      </c>
      <c r="K240" s="14" t="s">
        <v>6148</v>
      </c>
    </row>
    <row r="241" spans="1:11" hidden="1">
      <c r="A241" s="1" t="s">
        <v>18709</v>
      </c>
      <c r="B241" s="13">
        <v>41870</v>
      </c>
      <c r="C241" s="1" t="s">
        <v>18674</v>
      </c>
      <c r="D241" s="1">
        <v>1</v>
      </c>
      <c r="E241" s="1" t="s">
        <v>18710</v>
      </c>
      <c r="F241" s="1" t="s">
        <v>318</v>
      </c>
      <c r="G241" s="1" t="s">
        <v>270</v>
      </c>
      <c r="H241" s="1" t="s">
        <v>20650</v>
      </c>
      <c r="I241" s="28">
        <f t="shared" si="3"/>
        <v>4310.375</v>
      </c>
      <c r="J241" s="1">
        <v>689.66</v>
      </c>
      <c r="K241" s="14" t="s">
        <v>6148</v>
      </c>
    </row>
    <row r="242" spans="1:11" hidden="1">
      <c r="A242" s="1" t="s">
        <v>13838</v>
      </c>
      <c r="B242" s="13">
        <v>41870</v>
      </c>
      <c r="C242" s="1" t="s">
        <v>18674</v>
      </c>
      <c r="D242" s="1">
        <v>1</v>
      </c>
      <c r="E242" s="1" t="s">
        <v>18711</v>
      </c>
      <c r="F242" s="1" t="s">
        <v>18712</v>
      </c>
      <c r="G242" s="1" t="s">
        <v>270</v>
      </c>
      <c r="H242" s="1" t="s">
        <v>20650</v>
      </c>
      <c r="I242" s="28">
        <f t="shared" si="3"/>
        <v>-4310.375</v>
      </c>
      <c r="J242" s="1">
        <v>-689.66</v>
      </c>
      <c r="K242" s="14" t="s">
        <v>6148</v>
      </c>
    </row>
    <row r="243" spans="1:11" hidden="1">
      <c r="A243" s="1" t="s">
        <v>18713</v>
      </c>
      <c r="B243" s="13">
        <v>41871</v>
      </c>
      <c r="C243" s="1" t="s">
        <v>16084</v>
      </c>
      <c r="D243" s="1">
        <v>1</v>
      </c>
      <c r="E243" s="1" t="s">
        <v>18714</v>
      </c>
      <c r="F243" s="1" t="s">
        <v>269</v>
      </c>
      <c r="G243" s="1" t="s">
        <v>5</v>
      </c>
      <c r="H243" s="1" t="s">
        <v>20659</v>
      </c>
      <c r="I243" s="28">
        <f t="shared" si="3"/>
        <v>-690.625</v>
      </c>
      <c r="J243" s="1">
        <v>-110.5</v>
      </c>
      <c r="K243" s="14" t="s">
        <v>6148</v>
      </c>
    </row>
    <row r="244" spans="1:11" hidden="1">
      <c r="A244" s="1" t="s">
        <v>8546</v>
      </c>
      <c r="B244" s="13">
        <v>41871</v>
      </c>
      <c r="C244" s="1" t="s">
        <v>18689</v>
      </c>
      <c r="D244" s="1">
        <v>1</v>
      </c>
      <c r="E244" s="1" t="s">
        <v>18715</v>
      </c>
      <c r="F244" s="1" t="s">
        <v>269</v>
      </c>
      <c r="G244" s="1" t="s">
        <v>5</v>
      </c>
      <c r="H244" s="1" t="s">
        <v>20660</v>
      </c>
      <c r="I244" s="28">
        <f t="shared" si="3"/>
        <v>-2094.4375</v>
      </c>
      <c r="J244" s="1">
        <v>-335.11</v>
      </c>
      <c r="K244" s="14" t="s">
        <v>6148</v>
      </c>
    </row>
    <row r="245" spans="1:11" hidden="1">
      <c r="A245" s="1" t="s">
        <v>726</v>
      </c>
      <c r="B245" s="13">
        <v>41871</v>
      </c>
      <c r="C245" s="1" t="s">
        <v>11811</v>
      </c>
      <c r="D245" s="1">
        <v>1</v>
      </c>
      <c r="E245" s="1" t="s">
        <v>18716</v>
      </c>
      <c r="F245" s="1" t="s">
        <v>70</v>
      </c>
      <c r="G245" s="1" t="s">
        <v>10</v>
      </c>
      <c r="H245" s="1" t="s">
        <v>310</v>
      </c>
      <c r="I245" s="28">
        <f t="shared" si="3"/>
        <v>-224043.125</v>
      </c>
      <c r="J245" s="14">
        <v>-35846.9</v>
      </c>
      <c r="K245" s="14" t="s">
        <v>6142</v>
      </c>
    </row>
    <row r="246" spans="1:11" hidden="1">
      <c r="A246" s="1" t="s">
        <v>732</v>
      </c>
      <c r="B246" s="13">
        <v>41871</v>
      </c>
      <c r="C246" s="1" t="s">
        <v>11811</v>
      </c>
      <c r="D246" s="1">
        <v>1</v>
      </c>
      <c r="E246" s="1" t="s">
        <v>18717</v>
      </c>
      <c r="F246" s="1" t="s">
        <v>9</v>
      </c>
      <c r="G246" s="1" t="s">
        <v>10</v>
      </c>
      <c r="H246" s="1" t="s">
        <v>2596</v>
      </c>
      <c r="I246" s="28">
        <f t="shared" si="3"/>
        <v>224043.125</v>
      </c>
      <c r="J246" s="14">
        <v>35846.9</v>
      </c>
      <c r="K246" s="14" t="s">
        <v>6142</v>
      </c>
    </row>
    <row r="247" spans="1:11" hidden="1">
      <c r="A247" s="1" t="s">
        <v>3900</v>
      </c>
      <c r="B247" s="13">
        <v>41871</v>
      </c>
      <c r="C247" s="1" t="s">
        <v>18719</v>
      </c>
      <c r="D247" s="1">
        <v>1</v>
      </c>
      <c r="E247" s="1" t="s">
        <v>18720</v>
      </c>
      <c r="F247" s="1" t="s">
        <v>54</v>
      </c>
      <c r="G247" s="1" t="s">
        <v>10</v>
      </c>
      <c r="H247" s="1" t="s">
        <v>3632</v>
      </c>
      <c r="I247" s="28">
        <f t="shared" si="3"/>
        <v>164099.5625</v>
      </c>
      <c r="J247" s="14">
        <v>26255.93</v>
      </c>
      <c r="K247" s="14" t="s">
        <v>6143</v>
      </c>
    </row>
    <row r="248" spans="1:11" hidden="1">
      <c r="A248" t="s">
        <v>11465</v>
      </c>
      <c r="B248" s="3">
        <v>41871</v>
      </c>
      <c r="C248" t="s">
        <v>19417</v>
      </c>
      <c r="D248">
        <v>2</v>
      </c>
      <c r="E248" t="s">
        <v>19418</v>
      </c>
      <c r="F248" t="s">
        <v>1542</v>
      </c>
      <c r="G248" t="s">
        <v>13</v>
      </c>
      <c r="H248" t="s">
        <v>88</v>
      </c>
      <c r="I248" s="28">
        <f t="shared" si="3"/>
        <v>60.5</v>
      </c>
      <c r="J248">
        <v>9.68</v>
      </c>
      <c r="K248" s="14" t="s">
        <v>6145</v>
      </c>
    </row>
    <row r="249" spans="1:11" hidden="1">
      <c r="A249" t="s">
        <v>5547</v>
      </c>
      <c r="B249" s="3">
        <v>41871</v>
      </c>
      <c r="C249" t="s">
        <v>19419</v>
      </c>
      <c r="D249">
        <v>2</v>
      </c>
      <c r="E249" t="s">
        <v>19420</v>
      </c>
      <c r="F249" t="s">
        <v>1542</v>
      </c>
      <c r="G249" t="s">
        <v>13</v>
      </c>
      <c r="H249" t="s">
        <v>88</v>
      </c>
      <c r="I249" s="28">
        <f t="shared" si="3"/>
        <v>60.5</v>
      </c>
      <c r="J249">
        <v>9.68</v>
      </c>
      <c r="K249" s="14" t="s">
        <v>6145</v>
      </c>
    </row>
    <row r="250" spans="1:11" hidden="1">
      <c r="A250" t="s">
        <v>5550</v>
      </c>
      <c r="B250" s="3">
        <v>41871</v>
      </c>
      <c r="C250" t="s">
        <v>19421</v>
      </c>
      <c r="D250">
        <v>2</v>
      </c>
      <c r="E250" t="s">
        <v>19422</v>
      </c>
      <c r="F250" t="s">
        <v>1542</v>
      </c>
      <c r="G250" t="s">
        <v>13</v>
      </c>
      <c r="H250" t="s">
        <v>88</v>
      </c>
      <c r="I250" s="28">
        <f t="shared" si="3"/>
        <v>60.5</v>
      </c>
      <c r="J250">
        <v>9.68</v>
      </c>
      <c r="K250" s="14" t="s">
        <v>6145</v>
      </c>
    </row>
    <row r="251" spans="1:11" hidden="1">
      <c r="A251" t="s">
        <v>5553</v>
      </c>
      <c r="B251" s="3">
        <v>41871</v>
      </c>
      <c r="C251" t="s">
        <v>19423</v>
      </c>
      <c r="D251">
        <v>2</v>
      </c>
      <c r="E251" t="s">
        <v>19424</v>
      </c>
      <c r="F251" t="s">
        <v>1542</v>
      </c>
      <c r="G251" t="s">
        <v>13</v>
      </c>
      <c r="H251" t="s">
        <v>88</v>
      </c>
      <c r="I251" s="28">
        <f t="shared" si="3"/>
        <v>60.5</v>
      </c>
      <c r="J251">
        <v>9.68</v>
      </c>
      <c r="K251" s="14" t="s">
        <v>6145</v>
      </c>
    </row>
    <row r="252" spans="1:11" hidden="1">
      <c r="A252" t="s">
        <v>5556</v>
      </c>
      <c r="B252" s="3">
        <v>41871</v>
      </c>
      <c r="C252" t="s">
        <v>19425</v>
      </c>
      <c r="D252">
        <v>2</v>
      </c>
      <c r="E252" t="s">
        <v>19426</v>
      </c>
      <c r="F252" t="s">
        <v>1542</v>
      </c>
      <c r="G252" t="s">
        <v>13</v>
      </c>
      <c r="H252" t="s">
        <v>88</v>
      </c>
      <c r="I252" s="28">
        <f t="shared" si="3"/>
        <v>60.5</v>
      </c>
      <c r="J252">
        <v>9.68</v>
      </c>
      <c r="K252" s="14" t="s">
        <v>6145</v>
      </c>
    </row>
    <row r="253" spans="1:11" hidden="1">
      <c r="A253" s="1" t="s">
        <v>758</v>
      </c>
      <c r="B253" s="13">
        <v>41871</v>
      </c>
      <c r="C253" s="1" t="s">
        <v>18469</v>
      </c>
      <c r="D253" s="1">
        <v>1</v>
      </c>
      <c r="E253" s="1" t="s">
        <v>18722</v>
      </c>
      <c r="F253" s="1" t="s">
        <v>9</v>
      </c>
      <c r="G253" s="1" t="s">
        <v>10</v>
      </c>
      <c r="H253" s="1" t="s">
        <v>5102</v>
      </c>
      <c r="I253" s="28">
        <f t="shared" si="3"/>
        <v>250431.0625</v>
      </c>
      <c r="J253" s="14">
        <v>40068.97</v>
      </c>
      <c r="K253" s="14" t="s">
        <v>6142</v>
      </c>
    </row>
    <row r="254" spans="1:11" hidden="1">
      <c r="A254" s="1" t="s">
        <v>3925</v>
      </c>
      <c r="B254" s="13">
        <v>41871</v>
      </c>
      <c r="C254" s="1" t="s">
        <v>18640</v>
      </c>
      <c r="D254" s="1">
        <v>1</v>
      </c>
      <c r="E254" s="1" t="s">
        <v>18723</v>
      </c>
      <c r="F254" s="1" t="s">
        <v>54</v>
      </c>
      <c r="G254" s="1" t="s">
        <v>10</v>
      </c>
      <c r="H254" s="1" t="s">
        <v>6227</v>
      </c>
      <c r="I254" s="28">
        <f t="shared" si="3"/>
        <v>156583.1875</v>
      </c>
      <c r="J254" s="14">
        <v>25053.31</v>
      </c>
      <c r="K254" s="14" t="s">
        <v>6143</v>
      </c>
    </row>
    <row r="255" spans="1:11" hidden="1">
      <c r="A255" s="1" t="s">
        <v>3929</v>
      </c>
      <c r="B255" s="13">
        <v>41871</v>
      </c>
      <c r="C255" s="1" t="s">
        <v>13792</v>
      </c>
      <c r="D255" s="1">
        <v>1</v>
      </c>
      <c r="E255" s="1" t="s">
        <v>18724</v>
      </c>
      <c r="F255" s="1" t="s">
        <v>54</v>
      </c>
      <c r="G255" s="1" t="s">
        <v>10</v>
      </c>
      <c r="H255" s="1" t="s">
        <v>1178</v>
      </c>
      <c r="I255" s="28">
        <f t="shared" si="3"/>
        <v>295915.4375</v>
      </c>
      <c r="J255" s="14">
        <v>47346.47</v>
      </c>
      <c r="K255" s="14" t="s">
        <v>6143</v>
      </c>
    </row>
    <row r="256" spans="1:11" hidden="1">
      <c r="A256" s="1" t="s">
        <v>2824</v>
      </c>
      <c r="B256" s="13">
        <v>41871</v>
      </c>
      <c r="C256" s="1" t="s">
        <v>18725</v>
      </c>
      <c r="D256" s="1">
        <v>1</v>
      </c>
      <c r="E256" s="1" t="s">
        <v>18726</v>
      </c>
      <c r="F256" s="1" t="s">
        <v>54</v>
      </c>
      <c r="G256" s="1" t="s">
        <v>10</v>
      </c>
      <c r="H256" s="1" t="s">
        <v>20661</v>
      </c>
      <c r="I256" s="28">
        <f t="shared" si="3"/>
        <v>224993.125</v>
      </c>
      <c r="J256" s="14">
        <v>35998.9</v>
      </c>
      <c r="K256" s="14" t="s">
        <v>6143</v>
      </c>
    </row>
    <row r="257" spans="1:11" hidden="1">
      <c r="A257" s="1" t="s">
        <v>2867</v>
      </c>
      <c r="B257" s="13">
        <v>41872</v>
      </c>
      <c r="C257" s="1" t="s">
        <v>18727</v>
      </c>
      <c r="D257" s="1">
        <v>1</v>
      </c>
      <c r="E257" s="1" t="s">
        <v>18728</v>
      </c>
      <c r="F257" s="1" t="s">
        <v>9</v>
      </c>
      <c r="G257" s="1" t="s">
        <v>10</v>
      </c>
      <c r="H257" s="1" t="s">
        <v>20572</v>
      </c>
      <c r="I257" s="28">
        <f t="shared" si="3"/>
        <v>188793.125</v>
      </c>
      <c r="J257" s="14">
        <v>30206.9</v>
      </c>
      <c r="K257" s="14" t="s">
        <v>6142</v>
      </c>
    </row>
    <row r="258" spans="1:11" hidden="1">
      <c r="A258" t="s">
        <v>2873</v>
      </c>
      <c r="B258" s="3">
        <v>41872</v>
      </c>
      <c r="C258" t="s">
        <v>19335</v>
      </c>
      <c r="D258">
        <v>2</v>
      </c>
      <c r="E258" t="s">
        <v>19428</v>
      </c>
      <c r="F258" t="s">
        <v>1637</v>
      </c>
      <c r="G258" t="s">
        <v>13</v>
      </c>
      <c r="H258" t="s">
        <v>19429</v>
      </c>
      <c r="I258" s="28">
        <f t="shared" si="3"/>
        <v>-853.43750000000011</v>
      </c>
      <c r="J258">
        <v>-136.55000000000001</v>
      </c>
      <c r="K258" s="14" t="s">
        <v>6145</v>
      </c>
    </row>
    <row r="259" spans="1:11" hidden="1">
      <c r="A259" s="1" t="s">
        <v>18729</v>
      </c>
      <c r="B259" s="13">
        <v>41872</v>
      </c>
      <c r="C259" s="1" t="s">
        <v>18730</v>
      </c>
      <c r="D259" s="1">
        <v>1</v>
      </c>
      <c r="E259" s="1" t="s">
        <v>18731</v>
      </c>
      <c r="F259" s="1" t="s">
        <v>54</v>
      </c>
      <c r="G259" s="1" t="s">
        <v>10</v>
      </c>
      <c r="H259" s="1" t="s">
        <v>908</v>
      </c>
      <c r="I259" s="28">
        <f t="shared" si="3"/>
        <v>260965.50000000003</v>
      </c>
      <c r="J259" s="14">
        <v>41754.480000000003</v>
      </c>
      <c r="K259" s="14" t="s">
        <v>6143</v>
      </c>
    </row>
    <row r="260" spans="1:11" hidden="1">
      <c r="A260" s="1" t="s">
        <v>13909</v>
      </c>
      <c r="B260" s="13">
        <v>41872</v>
      </c>
      <c r="C260" s="1" t="s">
        <v>18475</v>
      </c>
      <c r="D260" s="1">
        <v>1</v>
      </c>
      <c r="E260" s="1" t="s">
        <v>18732</v>
      </c>
      <c r="F260" s="1" t="s">
        <v>70</v>
      </c>
      <c r="G260" s="1" t="s">
        <v>10</v>
      </c>
      <c r="H260" s="1" t="s">
        <v>20635</v>
      </c>
      <c r="I260" s="28">
        <f t="shared" si="3"/>
        <v>-250431.0625</v>
      </c>
      <c r="J260" s="14">
        <v>-40068.97</v>
      </c>
      <c r="K260" s="14" t="s">
        <v>6142</v>
      </c>
    </row>
    <row r="261" spans="1:11" hidden="1">
      <c r="A261" s="1" t="s">
        <v>8548</v>
      </c>
      <c r="B261" s="13">
        <v>41872</v>
      </c>
      <c r="C261" s="1" t="s">
        <v>18733</v>
      </c>
      <c r="D261" s="1">
        <v>1</v>
      </c>
      <c r="E261" s="1" t="s">
        <v>18734</v>
      </c>
      <c r="F261" s="1" t="s">
        <v>9</v>
      </c>
      <c r="G261" s="1" t="s">
        <v>10</v>
      </c>
      <c r="H261" s="1" t="s">
        <v>20635</v>
      </c>
      <c r="I261" s="28">
        <f t="shared" si="3"/>
        <v>250431.0625</v>
      </c>
      <c r="J261" s="14">
        <v>40068.97</v>
      </c>
      <c r="K261" s="14" t="s">
        <v>6142</v>
      </c>
    </row>
    <row r="262" spans="1:11" hidden="1">
      <c r="A262" s="1" t="s">
        <v>8549</v>
      </c>
      <c r="B262" s="13">
        <v>41872</v>
      </c>
      <c r="C262" s="1" t="s">
        <v>18475</v>
      </c>
      <c r="D262" s="1">
        <v>1</v>
      </c>
      <c r="E262" s="1" t="s">
        <v>18735</v>
      </c>
      <c r="F262" s="1" t="s">
        <v>9</v>
      </c>
      <c r="G262" s="1" t="s">
        <v>10</v>
      </c>
      <c r="H262" s="1" t="s">
        <v>11308</v>
      </c>
      <c r="I262" s="28">
        <f t="shared" si="3"/>
        <v>250431.0625</v>
      </c>
      <c r="J262" s="14">
        <v>40068.97</v>
      </c>
      <c r="K262" s="14" t="s">
        <v>6142</v>
      </c>
    </row>
    <row r="263" spans="1:11" hidden="1">
      <c r="A263" t="s">
        <v>8551</v>
      </c>
      <c r="B263" s="3">
        <v>41872</v>
      </c>
      <c r="C263" t="s">
        <v>19431</v>
      </c>
      <c r="D263">
        <v>1</v>
      </c>
      <c r="E263" t="s">
        <v>19432</v>
      </c>
      <c r="F263" t="s">
        <v>9</v>
      </c>
      <c r="G263" t="s">
        <v>10</v>
      </c>
      <c r="H263" t="s">
        <v>19433</v>
      </c>
      <c r="I263" s="28">
        <f t="shared" si="3"/>
        <v>21551.75</v>
      </c>
      <c r="J263" s="4">
        <v>3448.28</v>
      </c>
      <c r="K263" s="14" t="s">
        <v>6141</v>
      </c>
    </row>
    <row r="264" spans="1:11" hidden="1">
      <c r="A264" t="s">
        <v>8555</v>
      </c>
      <c r="B264" s="3">
        <v>41873</v>
      </c>
      <c r="C264" t="s">
        <v>19434</v>
      </c>
      <c r="D264">
        <v>1</v>
      </c>
      <c r="E264" t="s">
        <v>19435</v>
      </c>
      <c r="F264" t="s">
        <v>9</v>
      </c>
      <c r="G264" t="s">
        <v>10</v>
      </c>
      <c r="H264" t="s">
        <v>10650</v>
      </c>
      <c r="I264" s="28">
        <f t="shared" si="3"/>
        <v>295258.625</v>
      </c>
      <c r="J264" s="4">
        <v>47241.38</v>
      </c>
      <c r="K264" s="14" t="s">
        <v>6141</v>
      </c>
    </row>
    <row r="265" spans="1:11" hidden="1">
      <c r="A265" s="1" t="s">
        <v>8560</v>
      </c>
      <c r="B265" s="13">
        <v>41873</v>
      </c>
      <c r="C265" s="1" t="s">
        <v>18736</v>
      </c>
      <c r="D265" s="1">
        <v>1</v>
      </c>
      <c r="E265" s="1" t="s">
        <v>18737</v>
      </c>
      <c r="F265" s="1" t="s">
        <v>269</v>
      </c>
      <c r="G265" s="1" t="s">
        <v>5</v>
      </c>
      <c r="H265" s="1" t="s">
        <v>20662</v>
      </c>
      <c r="I265" s="28">
        <f t="shared" si="3"/>
        <v>28177.249999999996</v>
      </c>
      <c r="J265" s="14">
        <v>4508.3599999999997</v>
      </c>
      <c r="K265" s="14" t="s">
        <v>6165</v>
      </c>
    </row>
    <row r="266" spans="1:11" hidden="1">
      <c r="A266" s="1" t="s">
        <v>8562</v>
      </c>
      <c r="B266" s="13">
        <v>41873</v>
      </c>
      <c r="C266" s="1" t="s">
        <v>18738</v>
      </c>
      <c r="D266" s="1">
        <v>1</v>
      </c>
      <c r="E266" s="1" t="s">
        <v>18739</v>
      </c>
      <c r="F266" s="1" t="s">
        <v>269</v>
      </c>
      <c r="G266" s="1" t="s">
        <v>5</v>
      </c>
      <c r="H266" s="1" t="s">
        <v>20663</v>
      </c>
      <c r="I266" s="28">
        <f t="shared" ref="I266:I329" si="4">J266*100/16</f>
        <v>80350</v>
      </c>
      <c r="J266" s="14">
        <v>12856</v>
      </c>
      <c r="K266" s="14" t="s">
        <v>6165</v>
      </c>
    </row>
    <row r="267" spans="1:11" hidden="1">
      <c r="A267" s="1" t="s">
        <v>8563</v>
      </c>
      <c r="B267" s="13">
        <v>41873</v>
      </c>
      <c r="C267" s="1" t="s">
        <v>18740</v>
      </c>
      <c r="D267" s="1">
        <v>1</v>
      </c>
      <c r="E267" s="1" t="s">
        <v>18741</v>
      </c>
      <c r="F267" s="1" t="s">
        <v>269</v>
      </c>
      <c r="G267" s="1" t="s">
        <v>5</v>
      </c>
      <c r="H267" s="1" t="s">
        <v>20664</v>
      </c>
      <c r="I267" s="28">
        <f t="shared" si="4"/>
        <v>22656</v>
      </c>
      <c r="J267" s="14">
        <v>3624.96</v>
      </c>
      <c r="K267" s="14" t="s">
        <v>6165</v>
      </c>
    </row>
    <row r="268" spans="1:11" hidden="1">
      <c r="A268" s="1" t="s">
        <v>4043</v>
      </c>
      <c r="B268" s="13">
        <v>41873</v>
      </c>
      <c r="C268" s="1" t="s">
        <v>18742</v>
      </c>
      <c r="D268" s="1">
        <v>1</v>
      </c>
      <c r="E268" s="1" t="s">
        <v>18743</v>
      </c>
      <c r="F268" s="1" t="s">
        <v>269</v>
      </c>
      <c r="G268" s="1" t="s">
        <v>5</v>
      </c>
      <c r="H268" s="1" t="s">
        <v>20665</v>
      </c>
      <c r="I268" s="28">
        <f t="shared" si="4"/>
        <v>52500</v>
      </c>
      <c r="J268" s="14">
        <v>8400</v>
      </c>
      <c r="K268" s="14" t="s">
        <v>6165</v>
      </c>
    </row>
    <row r="269" spans="1:11" hidden="1">
      <c r="A269" s="1" t="s">
        <v>4074</v>
      </c>
      <c r="B269" s="13">
        <v>41873</v>
      </c>
      <c r="C269" s="1" t="s">
        <v>18744</v>
      </c>
      <c r="D269" s="1">
        <v>2</v>
      </c>
      <c r="E269" s="1" t="s">
        <v>18745</v>
      </c>
      <c r="F269" s="1" t="s">
        <v>37</v>
      </c>
      <c r="G269" s="1" t="s">
        <v>38</v>
      </c>
      <c r="H269" s="1" t="s">
        <v>39</v>
      </c>
      <c r="I269" s="28">
        <f t="shared" si="4"/>
        <v>1951.7499999999998</v>
      </c>
      <c r="J269" s="1">
        <v>312.27999999999997</v>
      </c>
      <c r="K269" s="14" t="s">
        <v>6145</v>
      </c>
    </row>
    <row r="270" spans="1:11" hidden="1">
      <c r="A270" s="1" t="s">
        <v>4078</v>
      </c>
      <c r="B270" s="13">
        <v>41873</v>
      </c>
      <c r="C270" s="1" t="s">
        <v>18746</v>
      </c>
      <c r="D270" s="1">
        <v>2</v>
      </c>
      <c r="E270" s="1" t="s">
        <v>18747</v>
      </c>
      <c r="F270" s="1" t="s">
        <v>37</v>
      </c>
      <c r="G270" s="1" t="s">
        <v>38</v>
      </c>
      <c r="H270" s="1" t="s">
        <v>39</v>
      </c>
      <c r="I270" s="28">
        <f t="shared" si="4"/>
        <v>2905.25</v>
      </c>
      <c r="J270" s="1">
        <v>464.84</v>
      </c>
      <c r="K270" s="14" t="s">
        <v>6145</v>
      </c>
    </row>
    <row r="271" spans="1:11" hidden="1">
      <c r="A271" s="1" t="s">
        <v>4082</v>
      </c>
      <c r="B271" s="13">
        <v>41873</v>
      </c>
      <c r="C271" s="1" t="s">
        <v>18748</v>
      </c>
      <c r="D271" s="1">
        <v>2</v>
      </c>
      <c r="E271" s="1" t="s">
        <v>18749</v>
      </c>
      <c r="F271" s="1" t="s">
        <v>37</v>
      </c>
      <c r="G271" s="1" t="s">
        <v>38</v>
      </c>
      <c r="H271" s="1" t="s">
        <v>39</v>
      </c>
      <c r="I271" s="28">
        <f t="shared" si="4"/>
        <v>4014.75</v>
      </c>
      <c r="J271" s="1">
        <v>642.36</v>
      </c>
      <c r="K271" s="14" t="s">
        <v>6145</v>
      </c>
    </row>
    <row r="272" spans="1:11" hidden="1">
      <c r="A272" s="1" t="s">
        <v>4086</v>
      </c>
      <c r="B272" s="13">
        <v>41873</v>
      </c>
      <c r="C272" s="1" t="s">
        <v>18750</v>
      </c>
      <c r="D272" s="1">
        <v>2</v>
      </c>
      <c r="E272" s="1" t="s">
        <v>18751</v>
      </c>
      <c r="F272" s="1" t="s">
        <v>37</v>
      </c>
      <c r="G272" s="1" t="s">
        <v>38</v>
      </c>
      <c r="H272" s="1" t="s">
        <v>39</v>
      </c>
      <c r="I272" s="28">
        <f t="shared" si="4"/>
        <v>2261.3125</v>
      </c>
      <c r="J272" s="1">
        <v>361.81</v>
      </c>
      <c r="K272" s="14" t="s">
        <v>6145</v>
      </c>
    </row>
    <row r="273" spans="1:11" hidden="1">
      <c r="A273" s="1" t="s">
        <v>14722</v>
      </c>
      <c r="B273" s="13">
        <v>41873</v>
      </c>
      <c r="C273" s="1" t="s">
        <v>18752</v>
      </c>
      <c r="D273" s="1">
        <v>2</v>
      </c>
      <c r="E273" s="1" t="s">
        <v>18753</v>
      </c>
      <c r="F273" s="1" t="s">
        <v>37</v>
      </c>
      <c r="G273" s="1" t="s">
        <v>38</v>
      </c>
      <c r="H273" s="1" t="s">
        <v>39</v>
      </c>
      <c r="I273" s="28">
        <f t="shared" si="4"/>
        <v>156</v>
      </c>
      <c r="J273" s="1">
        <v>24.96</v>
      </c>
      <c r="K273" s="14" t="s">
        <v>6145</v>
      </c>
    </row>
    <row r="274" spans="1:11" hidden="1">
      <c r="A274" s="1" t="s">
        <v>13931</v>
      </c>
      <c r="B274" s="13">
        <v>41873</v>
      </c>
      <c r="C274" s="1" t="s">
        <v>18754</v>
      </c>
      <c r="D274" s="1">
        <v>2</v>
      </c>
      <c r="E274" s="1" t="s">
        <v>18755</v>
      </c>
      <c r="F274" s="1" t="s">
        <v>37</v>
      </c>
      <c r="G274" s="1" t="s">
        <v>38</v>
      </c>
      <c r="H274" s="1" t="s">
        <v>39</v>
      </c>
      <c r="I274" s="28">
        <f t="shared" si="4"/>
        <v>156</v>
      </c>
      <c r="J274" s="1">
        <v>24.96</v>
      </c>
      <c r="K274" s="14" t="s">
        <v>6145</v>
      </c>
    </row>
    <row r="275" spans="1:11" hidden="1">
      <c r="A275" s="1" t="s">
        <v>13934</v>
      </c>
      <c r="B275" s="13">
        <v>41873</v>
      </c>
      <c r="C275" s="1" t="s">
        <v>18756</v>
      </c>
      <c r="D275" s="1">
        <v>2</v>
      </c>
      <c r="E275" s="1" t="s">
        <v>18757</v>
      </c>
      <c r="F275" s="1" t="s">
        <v>37</v>
      </c>
      <c r="G275" s="1" t="s">
        <v>38</v>
      </c>
      <c r="H275" s="1" t="s">
        <v>39</v>
      </c>
      <c r="I275" s="28">
        <f t="shared" si="4"/>
        <v>156</v>
      </c>
      <c r="J275" s="1">
        <v>24.96</v>
      </c>
      <c r="K275" s="14" t="s">
        <v>6145</v>
      </c>
    </row>
    <row r="276" spans="1:11" hidden="1">
      <c r="A276" s="1" t="s">
        <v>13937</v>
      </c>
      <c r="B276" s="13">
        <v>41873</v>
      </c>
      <c r="C276" s="1" t="s">
        <v>18758</v>
      </c>
      <c r="D276" s="1">
        <v>2</v>
      </c>
      <c r="E276" s="1" t="s">
        <v>18759</v>
      </c>
      <c r="F276" s="1" t="s">
        <v>37</v>
      </c>
      <c r="G276" s="1" t="s">
        <v>38</v>
      </c>
      <c r="H276" s="1" t="s">
        <v>39</v>
      </c>
      <c r="I276" s="28">
        <f t="shared" si="4"/>
        <v>156</v>
      </c>
      <c r="J276" s="1">
        <v>24.96</v>
      </c>
      <c r="K276" s="14" t="s">
        <v>6145</v>
      </c>
    </row>
    <row r="277" spans="1:11" hidden="1">
      <c r="A277" s="1" t="s">
        <v>18399</v>
      </c>
      <c r="B277" s="13">
        <v>41873</v>
      </c>
      <c r="C277" s="1" t="s">
        <v>18760</v>
      </c>
      <c r="D277" s="1">
        <v>2</v>
      </c>
      <c r="E277" s="1" t="s">
        <v>18761</v>
      </c>
      <c r="F277" s="1" t="s">
        <v>37</v>
      </c>
      <c r="G277" s="1" t="s">
        <v>38</v>
      </c>
      <c r="H277" s="1" t="s">
        <v>39</v>
      </c>
      <c r="I277" s="28">
        <f t="shared" si="4"/>
        <v>264.5</v>
      </c>
      <c r="J277" s="1">
        <v>42.32</v>
      </c>
      <c r="K277" s="14" t="s">
        <v>6145</v>
      </c>
    </row>
    <row r="278" spans="1:11" hidden="1">
      <c r="A278" s="1" t="s">
        <v>13940</v>
      </c>
      <c r="B278" s="13">
        <v>41873</v>
      </c>
      <c r="C278" s="1" t="s">
        <v>18762</v>
      </c>
      <c r="D278" s="1">
        <v>2</v>
      </c>
      <c r="E278" s="1" t="s">
        <v>18763</v>
      </c>
      <c r="F278" s="1" t="s">
        <v>37</v>
      </c>
      <c r="G278" s="1" t="s">
        <v>38</v>
      </c>
      <c r="H278" s="1" t="s">
        <v>39</v>
      </c>
      <c r="I278" s="28">
        <f t="shared" si="4"/>
        <v>938.00000000000011</v>
      </c>
      <c r="J278" s="1">
        <v>150.08000000000001</v>
      </c>
      <c r="K278" s="14" t="s">
        <v>6145</v>
      </c>
    </row>
    <row r="279" spans="1:11" hidden="1">
      <c r="A279" s="1" t="s">
        <v>11525</v>
      </c>
      <c r="B279" s="13">
        <v>41873</v>
      </c>
      <c r="C279" s="1" t="s">
        <v>18764</v>
      </c>
      <c r="D279" s="1">
        <v>2</v>
      </c>
      <c r="E279" s="1" t="s">
        <v>18765</v>
      </c>
      <c r="F279" s="1" t="s">
        <v>37</v>
      </c>
      <c r="G279" s="1" t="s">
        <v>38</v>
      </c>
      <c r="H279" s="1" t="s">
        <v>39</v>
      </c>
      <c r="I279" s="28">
        <f t="shared" si="4"/>
        <v>156</v>
      </c>
      <c r="J279" s="1">
        <v>24.96</v>
      </c>
      <c r="K279" s="14" t="s">
        <v>6145</v>
      </c>
    </row>
    <row r="280" spans="1:11">
      <c r="A280" s="1" t="s">
        <v>18766</v>
      </c>
      <c r="B280" s="13">
        <v>41873</v>
      </c>
      <c r="C280" s="1" t="s">
        <v>18652</v>
      </c>
      <c r="D280" s="1">
        <v>1</v>
      </c>
      <c r="E280" s="1" t="s">
        <v>18767</v>
      </c>
      <c r="F280" s="1" t="s">
        <v>58</v>
      </c>
      <c r="G280" s="1" t="s">
        <v>10</v>
      </c>
      <c r="H280" s="1" t="s">
        <v>20298</v>
      </c>
      <c r="I280" s="28">
        <f t="shared" si="4"/>
        <v>3017.25</v>
      </c>
      <c r="J280" s="1">
        <v>482.76</v>
      </c>
      <c r="K280" s="14" t="s">
        <v>6138</v>
      </c>
    </row>
    <row r="281" spans="1:11" hidden="1">
      <c r="A281" s="1" t="s">
        <v>16353</v>
      </c>
      <c r="B281" s="13">
        <v>41873</v>
      </c>
      <c r="C281" s="1" t="s">
        <v>18768</v>
      </c>
      <c r="D281" s="1">
        <v>1</v>
      </c>
      <c r="E281" s="1" t="s">
        <v>18769</v>
      </c>
      <c r="F281" s="1" t="s">
        <v>54</v>
      </c>
      <c r="G281" s="1" t="s">
        <v>10</v>
      </c>
      <c r="H281" s="1" t="s">
        <v>266</v>
      </c>
      <c r="I281" s="28">
        <f t="shared" si="4"/>
        <v>224993.125</v>
      </c>
      <c r="J281" s="14">
        <v>35998.9</v>
      </c>
      <c r="K281" s="14" t="s">
        <v>6143</v>
      </c>
    </row>
    <row r="282" spans="1:11" hidden="1">
      <c r="A282" s="1" t="s">
        <v>18770</v>
      </c>
      <c r="B282" s="13">
        <v>41873</v>
      </c>
      <c r="C282" s="1" t="s">
        <v>18771</v>
      </c>
      <c r="D282" s="1">
        <v>1</v>
      </c>
      <c r="E282" s="1" t="s">
        <v>18772</v>
      </c>
      <c r="F282" s="1" t="s">
        <v>54</v>
      </c>
      <c r="G282" s="1" t="s">
        <v>10</v>
      </c>
      <c r="H282" s="1" t="s">
        <v>266</v>
      </c>
      <c r="I282" s="28">
        <f t="shared" si="4"/>
        <v>164099.5625</v>
      </c>
      <c r="J282" s="14">
        <v>26255.93</v>
      </c>
      <c r="K282" s="14" t="s">
        <v>6143</v>
      </c>
    </row>
    <row r="283" spans="1:11" hidden="1">
      <c r="A283" t="s">
        <v>859</v>
      </c>
      <c r="B283" s="3">
        <v>41873</v>
      </c>
      <c r="C283" t="s">
        <v>19436</v>
      </c>
      <c r="D283">
        <v>1</v>
      </c>
      <c r="E283" t="s">
        <v>19437</v>
      </c>
      <c r="F283" t="s">
        <v>9</v>
      </c>
      <c r="G283" t="s">
        <v>10</v>
      </c>
      <c r="H283" t="s">
        <v>19438</v>
      </c>
      <c r="I283" s="28">
        <f t="shared" si="4"/>
        <v>17241.375</v>
      </c>
      <c r="J283" s="4">
        <v>2758.62</v>
      </c>
      <c r="K283" s="14" t="s">
        <v>6141</v>
      </c>
    </row>
    <row r="284" spans="1:11" hidden="1">
      <c r="A284" s="1" t="s">
        <v>905</v>
      </c>
      <c r="B284" s="13">
        <v>41874</v>
      </c>
      <c r="C284" s="1" t="s">
        <v>18775</v>
      </c>
      <c r="D284" s="1">
        <v>1</v>
      </c>
      <c r="E284" s="1" t="s">
        <v>18776</v>
      </c>
      <c r="F284" s="1" t="s">
        <v>9</v>
      </c>
      <c r="G284" s="1" t="s">
        <v>10</v>
      </c>
      <c r="H284" s="1" t="s">
        <v>20526</v>
      </c>
      <c r="I284" s="28">
        <f t="shared" si="4"/>
        <v>224043.125</v>
      </c>
      <c r="J284" s="14">
        <v>35846.9</v>
      </c>
      <c r="K284" s="14" t="s">
        <v>6142</v>
      </c>
    </row>
    <row r="285" spans="1:11" hidden="1">
      <c r="A285" s="1" t="s">
        <v>18777</v>
      </c>
      <c r="B285" s="13">
        <v>41874</v>
      </c>
      <c r="C285" s="1" t="s">
        <v>18778</v>
      </c>
      <c r="D285" s="1">
        <v>1</v>
      </c>
      <c r="E285" s="1" t="s">
        <v>18779</v>
      </c>
      <c r="F285" s="1" t="s">
        <v>9</v>
      </c>
      <c r="G285" s="1" t="s">
        <v>10</v>
      </c>
      <c r="H285" s="1" t="s">
        <v>20540</v>
      </c>
      <c r="I285" s="28">
        <f t="shared" si="4"/>
        <v>306896.5625</v>
      </c>
      <c r="J285" s="14">
        <v>49103.45</v>
      </c>
      <c r="K285" s="14" t="s">
        <v>6142</v>
      </c>
    </row>
    <row r="286" spans="1:11" hidden="1">
      <c r="A286" s="1" t="s">
        <v>13964</v>
      </c>
      <c r="B286" s="13">
        <v>41874</v>
      </c>
      <c r="C286" s="1" t="s">
        <v>18780</v>
      </c>
      <c r="D286" s="1">
        <v>1</v>
      </c>
      <c r="E286" s="1" t="s">
        <v>18781</v>
      </c>
      <c r="F286" s="1" t="s">
        <v>9</v>
      </c>
      <c r="G286" s="1" t="s">
        <v>10</v>
      </c>
      <c r="H286" s="1" t="s">
        <v>20480</v>
      </c>
      <c r="I286" s="28">
        <f t="shared" si="4"/>
        <v>172327.5625</v>
      </c>
      <c r="J286" s="14">
        <v>27572.41</v>
      </c>
      <c r="K286" s="14" t="s">
        <v>6142</v>
      </c>
    </row>
    <row r="287" spans="1:11" hidden="1">
      <c r="A287" t="s">
        <v>4156</v>
      </c>
      <c r="B287" s="3">
        <v>41876</v>
      </c>
      <c r="C287" t="s">
        <v>19440</v>
      </c>
      <c r="D287">
        <v>2</v>
      </c>
      <c r="E287" t="s">
        <v>19441</v>
      </c>
      <c r="F287" t="s">
        <v>1448</v>
      </c>
      <c r="G287" t="s">
        <v>13</v>
      </c>
      <c r="H287" t="s">
        <v>88</v>
      </c>
      <c r="I287" s="28">
        <f t="shared" si="4"/>
        <v>4236.6875</v>
      </c>
      <c r="J287">
        <v>677.87</v>
      </c>
      <c r="K287" s="14" t="s">
        <v>6164</v>
      </c>
    </row>
    <row r="288" spans="1:11" hidden="1">
      <c r="A288" t="s">
        <v>955</v>
      </c>
      <c r="B288" s="3">
        <v>41876</v>
      </c>
      <c r="C288" t="s">
        <v>19442</v>
      </c>
      <c r="D288">
        <v>2</v>
      </c>
      <c r="E288" t="s">
        <v>19443</v>
      </c>
      <c r="F288" t="s">
        <v>1455</v>
      </c>
      <c r="G288" t="s">
        <v>13</v>
      </c>
      <c r="H288" t="s">
        <v>88</v>
      </c>
      <c r="I288" s="28">
        <f t="shared" si="4"/>
        <v>110.00000000000001</v>
      </c>
      <c r="J288">
        <v>17.600000000000001</v>
      </c>
      <c r="K288" s="14" t="s">
        <v>6145</v>
      </c>
    </row>
    <row r="289" spans="1:11" hidden="1">
      <c r="A289" t="s">
        <v>961</v>
      </c>
      <c r="B289" s="3">
        <v>41876</v>
      </c>
      <c r="C289" t="s">
        <v>19444</v>
      </c>
      <c r="D289">
        <v>2</v>
      </c>
      <c r="E289" t="s">
        <v>19445</v>
      </c>
      <c r="F289" t="s">
        <v>1368</v>
      </c>
      <c r="G289" t="s">
        <v>103</v>
      </c>
      <c r="H289" t="s">
        <v>88</v>
      </c>
      <c r="I289" s="28">
        <f t="shared" si="4"/>
        <v>2891.1875</v>
      </c>
      <c r="J289">
        <v>462.59</v>
      </c>
      <c r="K289" s="14" t="s">
        <v>6151</v>
      </c>
    </row>
    <row r="290" spans="1:11" hidden="1">
      <c r="A290" t="s">
        <v>4163</v>
      </c>
      <c r="B290" s="3">
        <v>41876</v>
      </c>
      <c r="C290" t="s">
        <v>19446</v>
      </c>
      <c r="D290">
        <v>2</v>
      </c>
      <c r="E290" t="s">
        <v>19447</v>
      </c>
      <c r="F290" t="s">
        <v>1542</v>
      </c>
      <c r="G290" t="s">
        <v>13</v>
      </c>
      <c r="H290" t="s">
        <v>88</v>
      </c>
      <c r="I290" s="28">
        <f t="shared" si="4"/>
        <v>60.5</v>
      </c>
      <c r="J290">
        <v>9.68</v>
      </c>
      <c r="K290" s="14" t="s">
        <v>6145</v>
      </c>
    </row>
    <row r="291" spans="1:11" hidden="1">
      <c r="A291" t="s">
        <v>968</v>
      </c>
      <c r="B291" s="3">
        <v>41876</v>
      </c>
      <c r="C291" t="s">
        <v>19448</v>
      </c>
      <c r="D291">
        <v>2</v>
      </c>
      <c r="E291" t="s">
        <v>19449</v>
      </c>
      <c r="F291" t="s">
        <v>1542</v>
      </c>
      <c r="G291" t="s">
        <v>13</v>
      </c>
      <c r="H291" t="s">
        <v>88</v>
      </c>
      <c r="I291" s="28">
        <f t="shared" si="4"/>
        <v>60.5</v>
      </c>
      <c r="J291">
        <v>9.68</v>
      </c>
      <c r="K291" s="14" t="s">
        <v>6145</v>
      </c>
    </row>
    <row r="292" spans="1:11" hidden="1">
      <c r="A292" t="s">
        <v>971</v>
      </c>
      <c r="B292" s="3">
        <v>41876</v>
      </c>
      <c r="C292" t="s">
        <v>19450</v>
      </c>
      <c r="D292">
        <v>2</v>
      </c>
      <c r="E292" t="s">
        <v>19451</v>
      </c>
      <c r="F292" t="s">
        <v>1542</v>
      </c>
      <c r="G292" t="s">
        <v>13</v>
      </c>
      <c r="H292" t="s">
        <v>88</v>
      </c>
      <c r="I292" s="28">
        <f t="shared" si="4"/>
        <v>108.5</v>
      </c>
      <c r="J292">
        <v>17.36</v>
      </c>
      <c r="K292" s="14" t="s">
        <v>6145</v>
      </c>
    </row>
    <row r="293" spans="1:11" hidden="1">
      <c r="A293" t="s">
        <v>974</v>
      </c>
      <c r="B293" s="3">
        <v>41876</v>
      </c>
      <c r="C293" t="s">
        <v>19452</v>
      </c>
      <c r="D293">
        <v>2</v>
      </c>
      <c r="E293" t="s">
        <v>19453</v>
      </c>
      <c r="F293" t="s">
        <v>1542</v>
      </c>
      <c r="G293" t="s">
        <v>13</v>
      </c>
      <c r="H293" t="s">
        <v>88</v>
      </c>
      <c r="I293" s="28">
        <f t="shared" si="4"/>
        <v>60.5</v>
      </c>
      <c r="J293">
        <v>9.68</v>
      </c>
      <c r="K293" s="14" t="s">
        <v>6145</v>
      </c>
    </row>
    <row r="294" spans="1:11" hidden="1">
      <c r="A294" t="s">
        <v>977</v>
      </c>
      <c r="B294" s="3">
        <v>41876</v>
      </c>
      <c r="C294" t="s">
        <v>19454</v>
      </c>
      <c r="D294">
        <v>2</v>
      </c>
      <c r="E294" t="s">
        <v>19455</v>
      </c>
      <c r="F294" t="s">
        <v>1542</v>
      </c>
      <c r="G294" t="s">
        <v>13</v>
      </c>
      <c r="H294" t="s">
        <v>88</v>
      </c>
      <c r="I294" s="28">
        <f t="shared" si="4"/>
        <v>60.5</v>
      </c>
      <c r="J294">
        <v>9.68</v>
      </c>
      <c r="K294" s="14" t="s">
        <v>6145</v>
      </c>
    </row>
    <row r="295" spans="1:11" hidden="1">
      <c r="A295" t="s">
        <v>18400</v>
      </c>
      <c r="B295" s="3">
        <v>41876</v>
      </c>
      <c r="C295" t="s">
        <v>19456</v>
      </c>
      <c r="D295">
        <v>2</v>
      </c>
      <c r="E295" t="s">
        <v>19457</v>
      </c>
      <c r="F295" t="s">
        <v>1455</v>
      </c>
      <c r="G295" t="s">
        <v>13</v>
      </c>
      <c r="H295" t="s">
        <v>88</v>
      </c>
      <c r="I295" s="28">
        <f t="shared" si="4"/>
        <v>110.00000000000001</v>
      </c>
      <c r="J295">
        <v>17.600000000000001</v>
      </c>
      <c r="K295" s="14" t="s">
        <v>6145</v>
      </c>
    </row>
    <row r="296" spans="1:11" hidden="1">
      <c r="A296" t="s">
        <v>5808</v>
      </c>
      <c r="B296" s="3">
        <v>41876</v>
      </c>
      <c r="C296" t="s">
        <v>19458</v>
      </c>
      <c r="D296">
        <v>2</v>
      </c>
      <c r="E296" t="s">
        <v>19459</v>
      </c>
      <c r="F296" t="s">
        <v>1448</v>
      </c>
      <c r="G296" t="s">
        <v>13</v>
      </c>
      <c r="H296" t="s">
        <v>88</v>
      </c>
      <c r="I296" s="28">
        <f t="shared" si="4"/>
        <v>1337.1875</v>
      </c>
      <c r="J296">
        <v>213.95</v>
      </c>
      <c r="K296" s="14" t="s">
        <v>6164</v>
      </c>
    </row>
    <row r="297" spans="1:11" hidden="1">
      <c r="A297" t="s">
        <v>5811</v>
      </c>
      <c r="B297" s="3">
        <v>41876</v>
      </c>
      <c r="C297" t="s">
        <v>19460</v>
      </c>
      <c r="D297">
        <v>2</v>
      </c>
      <c r="E297" t="s">
        <v>19461</v>
      </c>
      <c r="F297" t="s">
        <v>1448</v>
      </c>
      <c r="G297" t="s">
        <v>13</v>
      </c>
      <c r="H297" t="s">
        <v>88</v>
      </c>
      <c r="I297" s="28">
        <f t="shared" si="4"/>
        <v>385</v>
      </c>
      <c r="J297">
        <v>61.6</v>
      </c>
      <c r="K297" s="14" t="s">
        <v>6164</v>
      </c>
    </row>
    <row r="298" spans="1:11" hidden="1">
      <c r="A298" t="s">
        <v>5814</v>
      </c>
      <c r="B298" s="3">
        <v>41876</v>
      </c>
      <c r="C298" t="s">
        <v>19462</v>
      </c>
      <c r="D298">
        <v>2</v>
      </c>
      <c r="E298" t="s">
        <v>19463</v>
      </c>
      <c r="F298" t="s">
        <v>1448</v>
      </c>
      <c r="G298" t="s">
        <v>13</v>
      </c>
      <c r="H298" t="s">
        <v>88</v>
      </c>
      <c r="I298" s="28">
        <f t="shared" si="4"/>
        <v>1560.375</v>
      </c>
      <c r="J298">
        <v>249.66</v>
      </c>
      <c r="K298" s="14" t="s">
        <v>6164</v>
      </c>
    </row>
    <row r="299" spans="1:11" hidden="1">
      <c r="A299" t="s">
        <v>980</v>
      </c>
      <c r="B299" s="3">
        <v>41876</v>
      </c>
      <c r="C299" t="s">
        <v>19464</v>
      </c>
      <c r="D299">
        <v>2</v>
      </c>
      <c r="E299" t="s">
        <v>19465</v>
      </c>
      <c r="F299" t="s">
        <v>1448</v>
      </c>
      <c r="G299" t="s">
        <v>13</v>
      </c>
      <c r="H299" t="s">
        <v>88</v>
      </c>
      <c r="I299" s="28">
        <f t="shared" si="4"/>
        <v>434.5</v>
      </c>
      <c r="J299">
        <v>69.52</v>
      </c>
      <c r="K299" s="14" t="s">
        <v>6164</v>
      </c>
    </row>
    <row r="300" spans="1:11" hidden="1">
      <c r="A300" t="s">
        <v>9224</v>
      </c>
      <c r="B300" s="3">
        <v>41876</v>
      </c>
      <c r="C300" t="s">
        <v>19466</v>
      </c>
      <c r="D300">
        <v>2</v>
      </c>
      <c r="E300" t="s">
        <v>19467</v>
      </c>
      <c r="F300" t="s">
        <v>1542</v>
      </c>
      <c r="G300" t="s">
        <v>13</v>
      </c>
      <c r="H300" t="s">
        <v>88</v>
      </c>
      <c r="I300" s="28">
        <f t="shared" si="4"/>
        <v>60.5</v>
      </c>
      <c r="J300">
        <v>9.68</v>
      </c>
      <c r="K300" s="14" t="s">
        <v>6145</v>
      </c>
    </row>
    <row r="301" spans="1:11" hidden="1">
      <c r="A301" t="s">
        <v>8587</v>
      </c>
      <c r="B301" s="3">
        <v>41876</v>
      </c>
      <c r="C301" t="s">
        <v>19468</v>
      </c>
      <c r="D301">
        <v>2</v>
      </c>
      <c r="E301" t="s">
        <v>19469</v>
      </c>
      <c r="F301" t="s">
        <v>1542</v>
      </c>
      <c r="G301" t="s">
        <v>13</v>
      </c>
      <c r="H301" t="s">
        <v>88</v>
      </c>
      <c r="I301" s="28">
        <f t="shared" si="4"/>
        <v>60.5</v>
      </c>
      <c r="J301">
        <v>9.68</v>
      </c>
      <c r="K301" s="14" t="s">
        <v>6145</v>
      </c>
    </row>
    <row r="302" spans="1:11" hidden="1">
      <c r="A302" t="s">
        <v>11590</v>
      </c>
      <c r="B302" s="3">
        <v>41876</v>
      </c>
      <c r="C302" t="s">
        <v>19470</v>
      </c>
      <c r="D302">
        <v>2</v>
      </c>
      <c r="E302" t="s">
        <v>19471</v>
      </c>
      <c r="F302" t="s">
        <v>1455</v>
      </c>
      <c r="G302" t="s">
        <v>13</v>
      </c>
      <c r="H302" t="s">
        <v>88</v>
      </c>
      <c r="I302" s="28">
        <f t="shared" si="4"/>
        <v>949</v>
      </c>
      <c r="J302">
        <v>151.84</v>
      </c>
      <c r="K302" s="14" t="s">
        <v>6145</v>
      </c>
    </row>
    <row r="303" spans="1:11" hidden="1">
      <c r="A303" t="s">
        <v>13986</v>
      </c>
      <c r="B303" s="3">
        <v>41876</v>
      </c>
      <c r="C303" t="s">
        <v>19472</v>
      </c>
      <c r="D303">
        <v>1</v>
      </c>
      <c r="E303" t="s">
        <v>19473</v>
      </c>
      <c r="F303" t="s">
        <v>9</v>
      </c>
      <c r="G303" t="s">
        <v>10</v>
      </c>
      <c r="H303" t="s">
        <v>19474</v>
      </c>
      <c r="I303" s="28">
        <f t="shared" si="4"/>
        <v>7758.6250000000009</v>
      </c>
      <c r="J303" s="4">
        <v>1241.3800000000001</v>
      </c>
      <c r="K303" s="14" t="s">
        <v>6141</v>
      </c>
    </row>
    <row r="304" spans="1:11" hidden="1">
      <c r="A304" t="s">
        <v>985</v>
      </c>
      <c r="B304" s="3">
        <v>41876</v>
      </c>
      <c r="C304" t="s">
        <v>19475</v>
      </c>
      <c r="D304">
        <v>2</v>
      </c>
      <c r="E304" t="s">
        <v>19476</v>
      </c>
      <c r="F304" t="s">
        <v>1448</v>
      </c>
      <c r="G304" t="s">
        <v>13</v>
      </c>
      <c r="H304" t="s">
        <v>88</v>
      </c>
      <c r="I304" s="28">
        <f t="shared" si="4"/>
        <v>354.875</v>
      </c>
      <c r="J304">
        <v>56.78</v>
      </c>
      <c r="K304" s="14" t="s">
        <v>6164</v>
      </c>
    </row>
    <row r="305" spans="1:11" hidden="1">
      <c r="A305" t="s">
        <v>9825</v>
      </c>
      <c r="B305" s="3">
        <v>41877</v>
      </c>
      <c r="C305" t="s">
        <v>19477</v>
      </c>
      <c r="D305">
        <v>2</v>
      </c>
      <c r="E305" t="s">
        <v>19478</v>
      </c>
      <c r="F305" t="s">
        <v>1542</v>
      </c>
      <c r="G305" t="s">
        <v>13</v>
      </c>
      <c r="H305" t="s">
        <v>88</v>
      </c>
      <c r="I305" s="28">
        <f t="shared" si="4"/>
        <v>60.5</v>
      </c>
      <c r="J305">
        <v>9.68</v>
      </c>
      <c r="K305" s="14" t="s">
        <v>6145</v>
      </c>
    </row>
    <row r="306" spans="1:11" hidden="1">
      <c r="A306" s="1" t="s">
        <v>11670</v>
      </c>
      <c r="B306" s="13">
        <v>41877</v>
      </c>
      <c r="C306" s="1" t="s">
        <v>18784</v>
      </c>
      <c r="D306" s="1">
        <v>1</v>
      </c>
      <c r="E306" s="1" t="s">
        <v>18785</v>
      </c>
      <c r="F306" s="1" t="s">
        <v>318</v>
      </c>
      <c r="G306" s="1" t="s">
        <v>103</v>
      </c>
      <c r="H306" s="1" t="s">
        <v>20666</v>
      </c>
      <c r="I306" s="28">
        <f t="shared" si="4"/>
        <v>4310.375</v>
      </c>
      <c r="J306" s="1">
        <v>689.66</v>
      </c>
      <c r="K306" s="14" t="s">
        <v>6148</v>
      </c>
    </row>
    <row r="307" spans="1:11" hidden="1">
      <c r="A307" s="1" t="s">
        <v>11676</v>
      </c>
      <c r="B307" s="13">
        <v>41877</v>
      </c>
      <c r="C307" s="1" t="s">
        <v>18650</v>
      </c>
      <c r="D307" s="1">
        <v>1</v>
      </c>
      <c r="E307" s="1" t="s">
        <v>18786</v>
      </c>
      <c r="F307" s="1" t="s">
        <v>70</v>
      </c>
      <c r="G307" s="1" t="s">
        <v>10</v>
      </c>
      <c r="H307" s="1" t="s">
        <v>20535</v>
      </c>
      <c r="I307" s="28">
        <f t="shared" si="4"/>
        <v>-172327.5625</v>
      </c>
      <c r="J307" s="14">
        <v>-27572.41</v>
      </c>
      <c r="K307" s="14" t="s">
        <v>6142</v>
      </c>
    </row>
    <row r="308" spans="1:11" hidden="1">
      <c r="A308" s="1" t="s">
        <v>8599</v>
      </c>
      <c r="B308" s="13">
        <v>41877</v>
      </c>
      <c r="C308" s="1" t="s">
        <v>18681</v>
      </c>
      <c r="D308" s="1">
        <v>1</v>
      </c>
      <c r="E308" s="1" t="s">
        <v>18787</v>
      </c>
      <c r="F308" s="1" t="s">
        <v>70</v>
      </c>
      <c r="G308" s="1" t="s">
        <v>10</v>
      </c>
      <c r="H308" s="1" t="s">
        <v>2930</v>
      </c>
      <c r="I308" s="28">
        <f t="shared" si="4"/>
        <v>-172327.5625</v>
      </c>
      <c r="J308" s="14">
        <v>-27572.41</v>
      </c>
      <c r="K308" s="14" t="s">
        <v>6142</v>
      </c>
    </row>
    <row r="309" spans="1:11" hidden="1">
      <c r="A309" s="1" t="s">
        <v>4192</v>
      </c>
      <c r="B309" s="13">
        <v>41877</v>
      </c>
      <c r="C309" s="1" t="s">
        <v>18788</v>
      </c>
      <c r="D309" s="1">
        <v>1</v>
      </c>
      <c r="E309" s="1" t="s">
        <v>18789</v>
      </c>
      <c r="F309" s="1" t="s">
        <v>318</v>
      </c>
      <c r="G309" s="1" t="s">
        <v>103</v>
      </c>
      <c r="H309" s="1" t="s">
        <v>20667</v>
      </c>
      <c r="I309" s="28">
        <f t="shared" si="4"/>
        <v>6465.5</v>
      </c>
      <c r="J309" s="14">
        <v>1034.48</v>
      </c>
      <c r="K309" s="14" t="s">
        <v>6148</v>
      </c>
    </row>
    <row r="310" spans="1:11" hidden="1">
      <c r="A310" s="1" t="s">
        <v>4200</v>
      </c>
      <c r="B310" s="13">
        <v>41877</v>
      </c>
      <c r="C310" s="1" t="s">
        <v>18650</v>
      </c>
      <c r="D310" s="1">
        <v>1</v>
      </c>
      <c r="E310" s="1" t="s">
        <v>18790</v>
      </c>
      <c r="F310" s="1" t="s">
        <v>9</v>
      </c>
      <c r="G310" s="1" t="s">
        <v>10</v>
      </c>
      <c r="H310" s="1" t="s">
        <v>2930</v>
      </c>
      <c r="I310" s="28">
        <f t="shared" si="4"/>
        <v>172327.5625</v>
      </c>
      <c r="J310" s="14">
        <v>27572.41</v>
      </c>
      <c r="K310" s="14" t="s">
        <v>6142</v>
      </c>
    </row>
    <row r="311" spans="1:11" hidden="1">
      <c r="A311" s="1" t="s">
        <v>9258</v>
      </c>
      <c r="B311" s="13">
        <v>41877</v>
      </c>
      <c r="C311" s="1" t="s">
        <v>18681</v>
      </c>
      <c r="D311" s="1">
        <v>1</v>
      </c>
      <c r="E311" s="1" t="s">
        <v>18791</v>
      </c>
      <c r="F311" s="1" t="s">
        <v>9</v>
      </c>
      <c r="G311" s="1" t="s">
        <v>10</v>
      </c>
      <c r="H311" s="1" t="s">
        <v>20535</v>
      </c>
      <c r="I311" s="28">
        <f t="shared" si="4"/>
        <v>172327.5625</v>
      </c>
      <c r="J311" s="14">
        <v>27572.41</v>
      </c>
      <c r="K311" s="14" t="s">
        <v>6142</v>
      </c>
    </row>
    <row r="312" spans="1:11" hidden="1">
      <c r="A312" s="1" t="s">
        <v>18401</v>
      </c>
      <c r="B312" s="13">
        <v>41877</v>
      </c>
      <c r="C312" s="1" t="s">
        <v>18792</v>
      </c>
      <c r="D312" s="1">
        <v>1</v>
      </c>
      <c r="E312" s="1" t="s">
        <v>18793</v>
      </c>
      <c r="F312" s="1" t="s">
        <v>318</v>
      </c>
      <c r="G312" s="1" t="s">
        <v>103</v>
      </c>
      <c r="H312" s="1" t="s">
        <v>20668</v>
      </c>
      <c r="I312" s="28">
        <f t="shared" si="4"/>
        <v>4310.375</v>
      </c>
      <c r="J312" s="1">
        <v>689.66</v>
      </c>
      <c r="K312" s="14" t="s">
        <v>6148</v>
      </c>
    </row>
    <row r="313" spans="1:11" hidden="1">
      <c r="A313" s="1" t="s">
        <v>1037</v>
      </c>
      <c r="B313" s="13">
        <v>41877</v>
      </c>
      <c r="C313" s="1" t="s">
        <v>18794</v>
      </c>
      <c r="D313" s="1">
        <v>1</v>
      </c>
      <c r="E313" s="1" t="s">
        <v>18795</v>
      </c>
      <c r="F313" s="1" t="s">
        <v>318</v>
      </c>
      <c r="G313" s="1" t="s">
        <v>103</v>
      </c>
      <c r="H313" s="1" t="s">
        <v>20669</v>
      </c>
      <c r="I313" s="28">
        <f t="shared" si="4"/>
        <v>4310.375</v>
      </c>
      <c r="J313" s="1">
        <v>689.66</v>
      </c>
      <c r="K313" s="14" t="s">
        <v>6148</v>
      </c>
    </row>
    <row r="314" spans="1:11" hidden="1">
      <c r="A314" t="s">
        <v>1040</v>
      </c>
      <c r="B314" s="3">
        <v>41877</v>
      </c>
      <c r="C314" t="s">
        <v>19480</v>
      </c>
      <c r="D314">
        <v>2</v>
      </c>
      <c r="E314" t="s">
        <v>19481</v>
      </c>
      <c r="F314" t="s">
        <v>1637</v>
      </c>
      <c r="G314" t="s">
        <v>13</v>
      </c>
      <c r="H314" t="s">
        <v>19315</v>
      </c>
      <c r="I314" s="28">
        <f t="shared" si="4"/>
        <v>-1198.25</v>
      </c>
      <c r="J314">
        <v>-191.72</v>
      </c>
      <c r="K314" s="14" t="s">
        <v>6145</v>
      </c>
    </row>
    <row r="315" spans="1:11" hidden="1">
      <c r="A315" s="1" t="s">
        <v>9262</v>
      </c>
      <c r="B315" s="13">
        <v>41877</v>
      </c>
      <c r="C315" s="1" t="s">
        <v>18456</v>
      </c>
      <c r="D315" s="1">
        <v>1</v>
      </c>
      <c r="E315" s="1" t="s">
        <v>18796</v>
      </c>
      <c r="F315" s="1" t="s">
        <v>269</v>
      </c>
      <c r="G315" s="1" t="s">
        <v>5</v>
      </c>
      <c r="H315" s="1" t="s">
        <v>20670</v>
      </c>
      <c r="I315" s="28">
        <f t="shared" si="4"/>
        <v>-2186.125</v>
      </c>
      <c r="J315" s="1">
        <v>-349.78</v>
      </c>
      <c r="K315" s="14" t="s">
        <v>6148</v>
      </c>
    </row>
    <row r="316" spans="1:11" hidden="1">
      <c r="A316" s="1" t="s">
        <v>14756</v>
      </c>
      <c r="B316" s="13">
        <v>41877</v>
      </c>
      <c r="C316" s="1" t="s">
        <v>18797</v>
      </c>
      <c r="D316" s="1">
        <v>2</v>
      </c>
      <c r="E316" s="1" t="s">
        <v>18798</v>
      </c>
      <c r="F316" s="1" t="s">
        <v>37</v>
      </c>
      <c r="G316" s="1" t="s">
        <v>38</v>
      </c>
      <c r="H316" s="1" t="s">
        <v>39</v>
      </c>
      <c r="I316" s="28">
        <f t="shared" si="4"/>
        <v>2261.3125</v>
      </c>
      <c r="J316" s="1">
        <v>361.81</v>
      </c>
      <c r="K316" s="14" t="s">
        <v>6145</v>
      </c>
    </row>
    <row r="317" spans="1:11" hidden="1">
      <c r="A317" s="1" t="s">
        <v>1056</v>
      </c>
      <c r="B317" s="13">
        <v>41877</v>
      </c>
      <c r="C317" s="1" t="s">
        <v>18799</v>
      </c>
      <c r="D317" s="1">
        <v>2</v>
      </c>
      <c r="E317" s="1" t="s">
        <v>18800</v>
      </c>
      <c r="F317" s="1" t="s">
        <v>37</v>
      </c>
      <c r="G317" s="1" t="s">
        <v>38</v>
      </c>
      <c r="H317" s="1" t="s">
        <v>39</v>
      </c>
      <c r="I317" s="28">
        <f t="shared" si="4"/>
        <v>156</v>
      </c>
      <c r="J317" s="1">
        <v>24.96</v>
      </c>
      <c r="K317" s="14" t="s">
        <v>6145</v>
      </c>
    </row>
    <row r="318" spans="1:11" hidden="1">
      <c r="A318" s="1" t="s">
        <v>18801</v>
      </c>
      <c r="B318" s="13">
        <v>41877</v>
      </c>
      <c r="C318" s="1" t="s">
        <v>18802</v>
      </c>
      <c r="D318" s="1">
        <v>2</v>
      </c>
      <c r="E318" s="1" t="s">
        <v>18803</v>
      </c>
      <c r="F318" s="1" t="s">
        <v>37</v>
      </c>
      <c r="G318" s="1" t="s">
        <v>38</v>
      </c>
      <c r="H318" s="1" t="s">
        <v>39</v>
      </c>
      <c r="I318" s="28">
        <f t="shared" si="4"/>
        <v>156</v>
      </c>
      <c r="J318" s="1">
        <v>24.96</v>
      </c>
      <c r="K318" s="14" t="s">
        <v>6145</v>
      </c>
    </row>
    <row r="319" spans="1:11" hidden="1">
      <c r="A319" s="1" t="s">
        <v>4208</v>
      </c>
      <c r="B319" s="13">
        <v>41877</v>
      </c>
      <c r="C319" s="1" t="s">
        <v>18804</v>
      </c>
      <c r="D319" s="1">
        <v>2</v>
      </c>
      <c r="E319" s="1" t="s">
        <v>18805</v>
      </c>
      <c r="F319" s="1" t="s">
        <v>37</v>
      </c>
      <c r="G319" s="1" t="s">
        <v>38</v>
      </c>
      <c r="H319" s="1" t="s">
        <v>39</v>
      </c>
      <c r="I319" s="28">
        <f t="shared" si="4"/>
        <v>156</v>
      </c>
      <c r="J319" s="1">
        <v>24.96</v>
      </c>
      <c r="K319" s="14" t="s">
        <v>6145</v>
      </c>
    </row>
    <row r="320" spans="1:11" hidden="1">
      <c r="A320" s="1" t="s">
        <v>4210</v>
      </c>
      <c r="B320" s="13">
        <v>41877</v>
      </c>
      <c r="C320" s="1" t="s">
        <v>18806</v>
      </c>
      <c r="D320" s="1">
        <v>2</v>
      </c>
      <c r="E320" s="1" t="s">
        <v>18807</v>
      </c>
      <c r="F320" s="1" t="s">
        <v>37</v>
      </c>
      <c r="G320" s="1" t="s">
        <v>38</v>
      </c>
      <c r="H320" s="1" t="s">
        <v>39</v>
      </c>
      <c r="I320" s="28">
        <f t="shared" si="4"/>
        <v>156</v>
      </c>
      <c r="J320" s="1">
        <v>24.96</v>
      </c>
      <c r="K320" s="14" t="s">
        <v>6145</v>
      </c>
    </row>
    <row r="321" spans="1:11" hidden="1">
      <c r="A321" s="1" t="s">
        <v>1059</v>
      </c>
      <c r="B321" s="13">
        <v>41877</v>
      </c>
      <c r="C321" s="1" t="s">
        <v>18808</v>
      </c>
      <c r="D321" s="1">
        <v>2</v>
      </c>
      <c r="E321" s="1" t="s">
        <v>18809</v>
      </c>
      <c r="F321" s="1" t="s">
        <v>37</v>
      </c>
      <c r="G321" s="1" t="s">
        <v>38</v>
      </c>
      <c r="H321" s="1" t="s">
        <v>39</v>
      </c>
      <c r="I321" s="28">
        <f t="shared" si="4"/>
        <v>156</v>
      </c>
      <c r="J321" s="1">
        <v>24.96</v>
      </c>
      <c r="K321" s="14" t="s">
        <v>6145</v>
      </c>
    </row>
    <row r="322" spans="1:11" hidden="1">
      <c r="A322" s="1" t="s">
        <v>11683</v>
      </c>
      <c r="B322" s="13">
        <v>41877</v>
      </c>
      <c r="C322" s="1" t="s">
        <v>18810</v>
      </c>
      <c r="D322" s="1">
        <v>2</v>
      </c>
      <c r="E322" s="1" t="s">
        <v>18811</v>
      </c>
      <c r="F322" s="1" t="s">
        <v>37</v>
      </c>
      <c r="G322" s="1" t="s">
        <v>38</v>
      </c>
      <c r="H322" s="1" t="s">
        <v>39</v>
      </c>
      <c r="I322" s="28">
        <f t="shared" si="4"/>
        <v>156</v>
      </c>
      <c r="J322" s="1">
        <v>24.96</v>
      </c>
      <c r="K322" s="14" t="s">
        <v>6145</v>
      </c>
    </row>
    <row r="323" spans="1:11" hidden="1">
      <c r="A323" s="1" t="s">
        <v>4212</v>
      </c>
      <c r="B323" s="13">
        <v>41877</v>
      </c>
      <c r="C323" s="1" t="s">
        <v>18812</v>
      </c>
      <c r="D323" s="1">
        <v>2</v>
      </c>
      <c r="E323" s="1" t="s">
        <v>18813</v>
      </c>
      <c r="F323" s="1" t="s">
        <v>37</v>
      </c>
      <c r="G323" s="1" t="s">
        <v>38</v>
      </c>
      <c r="H323" s="1" t="s">
        <v>39</v>
      </c>
      <c r="I323" s="28">
        <f t="shared" si="4"/>
        <v>156</v>
      </c>
      <c r="J323" s="1">
        <v>24.96</v>
      </c>
      <c r="K323" s="14" t="s">
        <v>6145</v>
      </c>
    </row>
    <row r="324" spans="1:11" hidden="1">
      <c r="A324" s="1" t="s">
        <v>4214</v>
      </c>
      <c r="B324" s="13">
        <v>41877</v>
      </c>
      <c r="C324" s="1" t="s">
        <v>18814</v>
      </c>
      <c r="D324" s="1">
        <v>2</v>
      </c>
      <c r="E324" s="1" t="s">
        <v>18815</v>
      </c>
      <c r="F324" s="1" t="s">
        <v>37</v>
      </c>
      <c r="G324" s="1" t="s">
        <v>38</v>
      </c>
      <c r="H324" s="1" t="s">
        <v>39</v>
      </c>
      <c r="I324" s="28">
        <f t="shared" si="4"/>
        <v>156</v>
      </c>
      <c r="J324" s="1">
        <v>24.96</v>
      </c>
      <c r="K324" s="14" t="s">
        <v>6145</v>
      </c>
    </row>
    <row r="325" spans="1:11" hidden="1">
      <c r="A325" s="1" t="s">
        <v>11685</v>
      </c>
      <c r="B325" s="13">
        <v>41878</v>
      </c>
      <c r="C325" s="1">
        <v>71189141</v>
      </c>
      <c r="D325" s="1">
        <v>2</v>
      </c>
      <c r="E325" s="1" t="s">
        <v>18816</v>
      </c>
      <c r="F325" s="1" t="s">
        <v>1123</v>
      </c>
      <c r="G325" s="1" t="s">
        <v>103</v>
      </c>
      <c r="H325" s="1" t="s">
        <v>1124</v>
      </c>
      <c r="I325" s="28">
        <f t="shared" si="4"/>
        <v>1977.3125</v>
      </c>
      <c r="J325" s="1">
        <v>316.37</v>
      </c>
      <c r="K325" s="14" t="s">
        <v>6149</v>
      </c>
    </row>
    <row r="326" spans="1:11" hidden="1">
      <c r="A326" s="1" t="s">
        <v>4220</v>
      </c>
      <c r="B326" s="13">
        <v>41878</v>
      </c>
      <c r="C326" s="1" t="s">
        <v>18819</v>
      </c>
      <c r="D326" s="1">
        <v>2</v>
      </c>
      <c r="E326" s="1" t="s">
        <v>18820</v>
      </c>
      <c r="F326" s="1" t="s">
        <v>3572</v>
      </c>
      <c r="G326" s="1" t="s">
        <v>103</v>
      </c>
      <c r="H326" s="1" t="s">
        <v>9234</v>
      </c>
      <c r="I326" s="28">
        <f t="shared" si="4"/>
        <v>10745.25</v>
      </c>
      <c r="J326" s="14">
        <v>1719.24</v>
      </c>
      <c r="K326" s="14" t="s">
        <v>6145</v>
      </c>
    </row>
    <row r="327" spans="1:11" hidden="1">
      <c r="A327" s="1" t="s">
        <v>4223</v>
      </c>
      <c r="B327" s="13">
        <v>41878</v>
      </c>
      <c r="C327" s="1" t="s">
        <v>18821</v>
      </c>
      <c r="D327" s="1">
        <v>1</v>
      </c>
      <c r="E327" s="1" t="s">
        <v>18822</v>
      </c>
      <c r="F327" s="1" t="s">
        <v>9</v>
      </c>
      <c r="G327" s="1" t="s">
        <v>10</v>
      </c>
      <c r="H327" s="1" t="s">
        <v>20574</v>
      </c>
      <c r="I327" s="28">
        <f t="shared" si="4"/>
        <v>172068.9375</v>
      </c>
      <c r="J327" s="14">
        <v>27531.03</v>
      </c>
      <c r="K327" s="14" t="s">
        <v>6142</v>
      </c>
    </row>
    <row r="328" spans="1:11" hidden="1">
      <c r="A328" s="1" t="s">
        <v>4226</v>
      </c>
      <c r="B328" s="13">
        <v>41878</v>
      </c>
      <c r="C328" s="1" t="s">
        <v>18823</v>
      </c>
      <c r="D328" s="1">
        <v>1</v>
      </c>
      <c r="E328" s="1" t="s">
        <v>18824</v>
      </c>
      <c r="F328" s="1" t="s">
        <v>9</v>
      </c>
      <c r="G328" s="1" t="s">
        <v>10</v>
      </c>
      <c r="H328" s="1" t="s">
        <v>20671</v>
      </c>
      <c r="I328" s="28">
        <f t="shared" si="4"/>
        <v>308620.6875</v>
      </c>
      <c r="J328" s="14">
        <v>49379.31</v>
      </c>
      <c r="K328" s="14" t="s">
        <v>6142</v>
      </c>
    </row>
    <row r="329" spans="1:11" hidden="1">
      <c r="A329" t="s">
        <v>11702</v>
      </c>
      <c r="B329" s="3">
        <v>41878</v>
      </c>
      <c r="C329" t="s">
        <v>19482</v>
      </c>
      <c r="D329">
        <v>2</v>
      </c>
      <c r="E329" t="s">
        <v>19483</v>
      </c>
      <c r="F329" t="s">
        <v>1448</v>
      </c>
      <c r="G329" t="s">
        <v>13</v>
      </c>
      <c r="H329" t="s">
        <v>88</v>
      </c>
      <c r="I329" s="28">
        <f t="shared" si="4"/>
        <v>220.00000000000003</v>
      </c>
      <c r="J329">
        <v>35.200000000000003</v>
      </c>
      <c r="K329" s="14" t="s">
        <v>6164</v>
      </c>
    </row>
    <row r="330" spans="1:11" hidden="1">
      <c r="A330" t="s">
        <v>11704</v>
      </c>
      <c r="B330" s="3">
        <v>41878</v>
      </c>
      <c r="C330" t="s">
        <v>19484</v>
      </c>
      <c r="D330">
        <v>2</v>
      </c>
      <c r="E330" t="s">
        <v>19485</v>
      </c>
      <c r="F330" t="s">
        <v>1542</v>
      </c>
      <c r="G330" t="s">
        <v>13</v>
      </c>
      <c r="H330" t="s">
        <v>88</v>
      </c>
      <c r="I330" s="28">
        <f t="shared" ref="I330:I393" si="5">J330*100/16</f>
        <v>60.5</v>
      </c>
      <c r="J330">
        <v>9.68</v>
      </c>
      <c r="K330" s="14" t="s">
        <v>6145</v>
      </c>
    </row>
    <row r="331" spans="1:11" hidden="1">
      <c r="A331" t="s">
        <v>4228</v>
      </c>
      <c r="B331" s="3">
        <v>41878</v>
      </c>
      <c r="C331" t="s">
        <v>19486</v>
      </c>
      <c r="D331">
        <v>2</v>
      </c>
      <c r="E331" t="s">
        <v>19487</v>
      </c>
      <c r="F331" t="s">
        <v>1542</v>
      </c>
      <c r="G331" t="s">
        <v>13</v>
      </c>
      <c r="H331" t="s">
        <v>88</v>
      </c>
      <c r="I331" s="28">
        <f t="shared" si="5"/>
        <v>60.5</v>
      </c>
      <c r="J331">
        <v>9.68</v>
      </c>
      <c r="K331" s="14" t="s">
        <v>6145</v>
      </c>
    </row>
    <row r="332" spans="1:11" hidden="1">
      <c r="A332" t="s">
        <v>4230</v>
      </c>
      <c r="B332" s="3">
        <v>41878</v>
      </c>
      <c r="C332" t="s">
        <v>19488</v>
      </c>
      <c r="D332">
        <v>2</v>
      </c>
      <c r="E332" t="s">
        <v>19489</v>
      </c>
      <c r="F332" t="s">
        <v>1455</v>
      </c>
      <c r="G332" t="s">
        <v>13</v>
      </c>
      <c r="H332" t="s">
        <v>88</v>
      </c>
      <c r="I332" s="28">
        <f t="shared" si="5"/>
        <v>4804.5625</v>
      </c>
      <c r="J332">
        <v>768.73</v>
      </c>
      <c r="K332" s="14" t="s">
        <v>6145</v>
      </c>
    </row>
    <row r="333" spans="1:11" hidden="1">
      <c r="A333" t="s">
        <v>16430</v>
      </c>
      <c r="B333" s="3">
        <v>41878</v>
      </c>
      <c r="C333" t="s">
        <v>19490</v>
      </c>
      <c r="D333">
        <v>2</v>
      </c>
      <c r="E333" t="s">
        <v>19491</v>
      </c>
      <c r="F333" t="s">
        <v>1455</v>
      </c>
      <c r="G333" t="s">
        <v>13</v>
      </c>
      <c r="H333" t="s">
        <v>88</v>
      </c>
      <c r="I333" s="28">
        <f t="shared" si="5"/>
        <v>11987.9375</v>
      </c>
      <c r="J333" s="4">
        <v>1918.07</v>
      </c>
      <c r="K333" s="14" t="s">
        <v>6145</v>
      </c>
    </row>
    <row r="334" spans="1:11" hidden="1">
      <c r="A334" s="1" t="s">
        <v>18825</v>
      </c>
      <c r="B334" s="13">
        <v>41878</v>
      </c>
      <c r="C334" s="1" t="s">
        <v>16377</v>
      </c>
      <c r="D334" s="1">
        <v>1</v>
      </c>
      <c r="E334" s="1" t="s">
        <v>18826</v>
      </c>
      <c r="F334" s="1" t="s">
        <v>54</v>
      </c>
      <c r="G334" s="1" t="s">
        <v>10</v>
      </c>
      <c r="H334" s="1" t="s">
        <v>13868</v>
      </c>
      <c r="I334" s="28">
        <f t="shared" si="5"/>
        <v>174075.25</v>
      </c>
      <c r="J334" s="14">
        <v>27852.04</v>
      </c>
      <c r="K334" s="14" t="s">
        <v>6143</v>
      </c>
    </row>
    <row r="335" spans="1:11" hidden="1">
      <c r="A335" s="1" t="s">
        <v>18827</v>
      </c>
      <c r="B335" s="13">
        <v>41878</v>
      </c>
      <c r="C335" s="1" t="s">
        <v>18818</v>
      </c>
      <c r="D335" s="1">
        <v>1</v>
      </c>
      <c r="E335" s="1" t="s">
        <v>18828</v>
      </c>
      <c r="F335" s="1" t="s">
        <v>54</v>
      </c>
      <c r="G335" s="1" t="s">
        <v>10</v>
      </c>
      <c r="H335" s="1" t="s">
        <v>4037</v>
      </c>
      <c r="I335" s="28">
        <f t="shared" si="5"/>
        <v>156573.6875</v>
      </c>
      <c r="J335" s="14">
        <v>25051.79</v>
      </c>
      <c r="K335" s="14" t="s">
        <v>6143</v>
      </c>
    </row>
    <row r="336" spans="1:11" hidden="1">
      <c r="A336" s="1" t="s">
        <v>4235</v>
      </c>
      <c r="B336" s="13">
        <v>41878</v>
      </c>
      <c r="C336" s="1" t="s">
        <v>18629</v>
      </c>
      <c r="D336" s="1">
        <v>1</v>
      </c>
      <c r="E336" s="1" t="s">
        <v>18829</v>
      </c>
      <c r="F336" s="1" t="s">
        <v>54</v>
      </c>
      <c r="G336" s="1" t="s">
        <v>10</v>
      </c>
      <c r="H336" s="1" t="s">
        <v>422</v>
      </c>
      <c r="I336" s="28">
        <f t="shared" si="5"/>
        <v>187966.5</v>
      </c>
      <c r="J336" s="14">
        <v>30074.639999999999</v>
      </c>
      <c r="K336" s="14" t="s">
        <v>6143</v>
      </c>
    </row>
    <row r="337" spans="1:11" hidden="1">
      <c r="A337" s="1" t="s">
        <v>12346</v>
      </c>
      <c r="B337" s="13">
        <v>41878</v>
      </c>
      <c r="C337" s="1" t="s">
        <v>18830</v>
      </c>
      <c r="D337" s="1">
        <v>2</v>
      </c>
      <c r="E337" s="1" t="s">
        <v>18831</v>
      </c>
      <c r="F337" s="1" t="s">
        <v>37</v>
      </c>
      <c r="G337" s="1" t="s">
        <v>38</v>
      </c>
      <c r="H337" s="1" t="s">
        <v>39</v>
      </c>
      <c r="I337" s="28">
        <f t="shared" si="5"/>
        <v>17765.3125</v>
      </c>
      <c r="J337" s="14">
        <v>2842.45</v>
      </c>
      <c r="K337" s="14" t="s">
        <v>6145</v>
      </c>
    </row>
    <row r="338" spans="1:11" hidden="1">
      <c r="A338" s="1" t="s">
        <v>18402</v>
      </c>
      <c r="B338" s="13">
        <v>41878</v>
      </c>
      <c r="C338" s="1" t="s">
        <v>18832</v>
      </c>
      <c r="D338" s="1">
        <v>2</v>
      </c>
      <c r="E338" s="1" t="s">
        <v>18833</v>
      </c>
      <c r="F338" s="1" t="s">
        <v>37</v>
      </c>
      <c r="G338" s="1" t="s">
        <v>38</v>
      </c>
      <c r="H338" s="1" t="s">
        <v>39</v>
      </c>
      <c r="I338" s="28">
        <f t="shared" si="5"/>
        <v>2270.75</v>
      </c>
      <c r="J338" s="1">
        <v>363.32</v>
      </c>
      <c r="K338" s="14" t="s">
        <v>6145</v>
      </c>
    </row>
    <row r="339" spans="1:11" hidden="1">
      <c r="A339" s="1" t="s">
        <v>16441</v>
      </c>
      <c r="B339" s="13">
        <v>41878</v>
      </c>
      <c r="C339" s="1" t="s">
        <v>18834</v>
      </c>
      <c r="D339" s="1">
        <v>2</v>
      </c>
      <c r="E339" s="1" t="s">
        <v>18835</v>
      </c>
      <c r="F339" s="1" t="s">
        <v>37</v>
      </c>
      <c r="G339" s="1" t="s">
        <v>38</v>
      </c>
      <c r="H339" s="1" t="s">
        <v>39</v>
      </c>
      <c r="I339" s="28">
        <f t="shared" si="5"/>
        <v>938.00000000000011</v>
      </c>
      <c r="J339" s="1">
        <v>150.08000000000001</v>
      </c>
      <c r="K339" s="14" t="s">
        <v>6145</v>
      </c>
    </row>
    <row r="340" spans="1:11" hidden="1">
      <c r="A340" s="1" t="s">
        <v>6047</v>
      </c>
      <c r="B340" s="13">
        <v>41878</v>
      </c>
      <c r="C340" s="1" t="s">
        <v>18836</v>
      </c>
      <c r="D340" s="1">
        <v>1</v>
      </c>
      <c r="E340" s="1" t="s">
        <v>18837</v>
      </c>
      <c r="F340" s="1" t="s">
        <v>9</v>
      </c>
      <c r="G340" s="1" t="s">
        <v>10</v>
      </c>
      <c r="H340" s="1" t="s">
        <v>1534</v>
      </c>
      <c r="I340" s="28">
        <f t="shared" si="5"/>
        <v>373017.25</v>
      </c>
      <c r="J340" s="14">
        <v>59682.76</v>
      </c>
      <c r="K340" s="14" t="s">
        <v>6142</v>
      </c>
    </row>
    <row r="341" spans="1:11" hidden="1">
      <c r="A341" t="s">
        <v>19492</v>
      </c>
      <c r="B341" s="3">
        <v>41878</v>
      </c>
      <c r="C341" t="s">
        <v>19202</v>
      </c>
      <c r="D341">
        <v>2</v>
      </c>
      <c r="E341" t="s">
        <v>19493</v>
      </c>
      <c r="F341" t="s">
        <v>1637</v>
      </c>
      <c r="G341" t="s">
        <v>13</v>
      </c>
      <c r="H341" t="s">
        <v>310</v>
      </c>
      <c r="I341" s="28">
        <f t="shared" si="5"/>
        <v>10475.6875</v>
      </c>
      <c r="J341" s="4">
        <v>1676.11</v>
      </c>
      <c r="K341" s="14" t="s">
        <v>6145</v>
      </c>
    </row>
    <row r="342" spans="1:11" hidden="1">
      <c r="A342" t="s">
        <v>19492</v>
      </c>
      <c r="B342" s="3">
        <v>41878</v>
      </c>
      <c r="C342" t="s">
        <v>19202</v>
      </c>
      <c r="D342">
        <v>2</v>
      </c>
      <c r="E342" t="s">
        <v>19493</v>
      </c>
      <c r="F342" t="s">
        <v>1637</v>
      </c>
      <c r="G342" t="s">
        <v>13</v>
      </c>
      <c r="H342" t="s">
        <v>310</v>
      </c>
      <c r="I342" s="28">
        <f t="shared" si="5"/>
        <v>-10475.6875</v>
      </c>
      <c r="J342" s="4">
        <v>-1676.11</v>
      </c>
      <c r="K342" s="14" t="s">
        <v>6145</v>
      </c>
    </row>
    <row r="343" spans="1:11" hidden="1">
      <c r="A343" s="2" t="s">
        <v>19492</v>
      </c>
      <c r="B343" s="5">
        <v>41878</v>
      </c>
      <c r="C343" s="2" t="s">
        <v>19202</v>
      </c>
      <c r="D343" s="2">
        <v>2</v>
      </c>
      <c r="E343" s="2" t="s">
        <v>19493</v>
      </c>
      <c r="F343" s="2" t="s">
        <v>1637</v>
      </c>
      <c r="G343" s="2" t="s">
        <v>13</v>
      </c>
      <c r="H343" s="2" t="s">
        <v>310</v>
      </c>
      <c r="I343" s="28">
        <f t="shared" si="5"/>
        <v>-10475.6875</v>
      </c>
      <c r="J343" s="33">
        <v>-1676.11</v>
      </c>
      <c r="K343" s="14" t="s">
        <v>6145</v>
      </c>
    </row>
    <row r="344" spans="1:11" hidden="1">
      <c r="A344" s="1" t="s">
        <v>18838</v>
      </c>
      <c r="B344" s="13">
        <v>41878</v>
      </c>
      <c r="C344" s="1" t="s">
        <v>9364</v>
      </c>
      <c r="D344" s="1">
        <v>1</v>
      </c>
      <c r="E344" s="1" t="s">
        <v>18839</v>
      </c>
      <c r="F344" s="1" t="s">
        <v>54</v>
      </c>
      <c r="G344" s="1" t="s">
        <v>10</v>
      </c>
      <c r="H344" s="1" t="s">
        <v>510</v>
      </c>
      <c r="I344" s="28">
        <f t="shared" si="5"/>
        <v>182289.6875</v>
      </c>
      <c r="J344" s="14">
        <v>29166.35</v>
      </c>
      <c r="K344" s="14" t="s">
        <v>6143</v>
      </c>
    </row>
    <row r="345" spans="1:11" hidden="1">
      <c r="A345" s="1" t="s">
        <v>14064</v>
      </c>
      <c r="B345" s="13">
        <v>41878</v>
      </c>
      <c r="C345" s="1" t="s">
        <v>18840</v>
      </c>
      <c r="D345" s="1">
        <v>1</v>
      </c>
      <c r="E345" s="1" t="s">
        <v>18841</v>
      </c>
      <c r="F345" s="1" t="s">
        <v>54</v>
      </c>
      <c r="G345" s="1" t="s">
        <v>10</v>
      </c>
      <c r="H345" s="1" t="s">
        <v>807</v>
      </c>
      <c r="I345" s="28">
        <f t="shared" si="5"/>
        <v>224993.125</v>
      </c>
      <c r="J345" s="14">
        <v>35998.9</v>
      </c>
      <c r="K345" s="14" t="s">
        <v>6143</v>
      </c>
    </row>
    <row r="346" spans="1:11" hidden="1">
      <c r="A346" s="1" t="s">
        <v>8604</v>
      </c>
      <c r="B346" s="13">
        <v>41878</v>
      </c>
      <c r="C346" s="1" t="s">
        <v>18842</v>
      </c>
      <c r="D346" s="1">
        <v>1</v>
      </c>
      <c r="E346" s="1" t="s">
        <v>18843</v>
      </c>
      <c r="F346" s="1" t="s">
        <v>54</v>
      </c>
      <c r="G346" s="1" t="s">
        <v>10</v>
      </c>
      <c r="H346" s="1" t="s">
        <v>510</v>
      </c>
      <c r="I346" s="28">
        <f t="shared" si="5"/>
        <v>261241.25</v>
      </c>
      <c r="J346" s="14">
        <v>41798.6</v>
      </c>
      <c r="K346" s="14" t="s">
        <v>6143</v>
      </c>
    </row>
    <row r="347" spans="1:11" hidden="1">
      <c r="A347" s="1" t="s">
        <v>8606</v>
      </c>
      <c r="B347" s="13">
        <v>41878</v>
      </c>
      <c r="C347" s="1" t="s">
        <v>18844</v>
      </c>
      <c r="D347" s="1">
        <v>1</v>
      </c>
      <c r="E347" s="1" t="s">
        <v>18845</v>
      </c>
      <c r="F347" s="1" t="s">
        <v>54</v>
      </c>
      <c r="G347" s="1" t="s">
        <v>10</v>
      </c>
      <c r="H347" s="1" t="s">
        <v>807</v>
      </c>
      <c r="I347" s="28">
        <f t="shared" si="5"/>
        <v>315421.1875</v>
      </c>
      <c r="J347" s="14">
        <v>50467.39</v>
      </c>
      <c r="K347" s="14" t="s">
        <v>6143</v>
      </c>
    </row>
    <row r="348" spans="1:11" hidden="1">
      <c r="A348" s="1" t="s">
        <v>18846</v>
      </c>
      <c r="B348" s="13">
        <v>41878</v>
      </c>
      <c r="C348" s="1" t="s">
        <v>18847</v>
      </c>
      <c r="D348" s="1">
        <v>1</v>
      </c>
      <c r="E348" s="1" t="s">
        <v>18848</v>
      </c>
      <c r="F348" s="1" t="s">
        <v>54</v>
      </c>
      <c r="G348" s="1" t="s">
        <v>10</v>
      </c>
      <c r="H348" s="1" t="s">
        <v>514</v>
      </c>
      <c r="I348" s="28">
        <f t="shared" si="5"/>
        <v>148203.875</v>
      </c>
      <c r="J348" s="14">
        <v>23712.62</v>
      </c>
      <c r="K348" s="14" t="s">
        <v>6143</v>
      </c>
    </row>
    <row r="349" spans="1:11" hidden="1">
      <c r="A349" t="s">
        <v>19494</v>
      </c>
      <c r="B349" s="3">
        <v>41878</v>
      </c>
      <c r="C349" t="s">
        <v>2</v>
      </c>
      <c r="D349">
        <v>2</v>
      </c>
      <c r="E349" t="s">
        <v>19495</v>
      </c>
      <c r="F349" t="s">
        <v>1283</v>
      </c>
      <c r="G349" t="s">
        <v>0</v>
      </c>
      <c r="H349" t="s">
        <v>88</v>
      </c>
      <c r="I349" s="28">
        <f t="shared" si="5"/>
        <v>-210.37499999999997</v>
      </c>
      <c r="J349">
        <v>-33.659999999999997</v>
      </c>
      <c r="K349" s="14" t="s">
        <v>6149</v>
      </c>
    </row>
    <row r="350" spans="1:11" hidden="1">
      <c r="A350" s="1" t="s">
        <v>8607</v>
      </c>
      <c r="B350" s="13">
        <v>41878</v>
      </c>
      <c r="C350" s="1" t="s">
        <v>18821</v>
      </c>
      <c r="D350" s="1">
        <v>1</v>
      </c>
      <c r="E350" s="1" t="s">
        <v>18849</v>
      </c>
      <c r="F350" s="1" t="s">
        <v>70</v>
      </c>
      <c r="G350" s="1" t="s">
        <v>10</v>
      </c>
      <c r="H350" s="1" t="s">
        <v>20574</v>
      </c>
      <c r="I350" s="28">
        <f t="shared" si="5"/>
        <v>-172068.9375</v>
      </c>
      <c r="J350" s="14">
        <v>-27531.03</v>
      </c>
      <c r="K350" s="14" t="s">
        <v>6142</v>
      </c>
    </row>
    <row r="351" spans="1:11" hidden="1">
      <c r="A351" s="1" t="s">
        <v>1120</v>
      </c>
      <c r="B351" s="13">
        <v>41878</v>
      </c>
      <c r="C351" s="1" t="s">
        <v>18821</v>
      </c>
      <c r="D351" s="1">
        <v>1</v>
      </c>
      <c r="E351" s="1" t="s">
        <v>18850</v>
      </c>
      <c r="F351" s="1" t="s">
        <v>9</v>
      </c>
      <c r="G351" s="1" t="s">
        <v>10</v>
      </c>
      <c r="H351" s="1" t="s">
        <v>20574</v>
      </c>
      <c r="I351" s="28">
        <f t="shared" si="5"/>
        <v>172068.9375</v>
      </c>
      <c r="J351" s="14">
        <v>27531.03</v>
      </c>
      <c r="K351" s="14" t="s">
        <v>6142</v>
      </c>
    </row>
    <row r="352" spans="1:11" hidden="1">
      <c r="A352" s="1" t="s">
        <v>4246</v>
      </c>
      <c r="B352" s="13">
        <v>41878</v>
      </c>
      <c r="C352" s="1" t="s">
        <v>18676</v>
      </c>
      <c r="D352" s="1">
        <v>1</v>
      </c>
      <c r="E352" s="1" t="s">
        <v>18851</v>
      </c>
      <c r="F352" s="1" t="s">
        <v>70</v>
      </c>
      <c r="G352" s="1" t="s">
        <v>10</v>
      </c>
      <c r="H352" s="1" t="s">
        <v>8363</v>
      </c>
      <c r="I352" s="28">
        <f t="shared" si="5"/>
        <v>-259387.9375</v>
      </c>
      <c r="J352" s="14">
        <v>-41502.07</v>
      </c>
      <c r="K352" s="14" t="s">
        <v>6142</v>
      </c>
    </row>
    <row r="353" spans="1:11" hidden="1">
      <c r="A353" s="1" t="s">
        <v>1125</v>
      </c>
      <c r="B353" s="13">
        <v>41878</v>
      </c>
      <c r="C353" s="1" t="s">
        <v>18852</v>
      </c>
      <c r="D353" s="1">
        <v>1</v>
      </c>
      <c r="E353" s="1" t="s">
        <v>18853</v>
      </c>
      <c r="F353" s="1" t="s">
        <v>9</v>
      </c>
      <c r="G353" s="1" t="s">
        <v>10</v>
      </c>
      <c r="H353" s="1" t="s">
        <v>8363</v>
      </c>
      <c r="I353" s="28">
        <f t="shared" si="5"/>
        <v>358793.125</v>
      </c>
      <c r="J353" s="14">
        <v>57406.9</v>
      </c>
      <c r="K353" s="14" t="s">
        <v>6142</v>
      </c>
    </row>
    <row r="354" spans="1:11" hidden="1">
      <c r="A354" s="1" t="s">
        <v>8608</v>
      </c>
      <c r="B354" s="13">
        <v>41878</v>
      </c>
      <c r="C354" s="1" t="s">
        <v>18854</v>
      </c>
      <c r="D354" s="1">
        <v>1</v>
      </c>
      <c r="E354" s="1" t="s">
        <v>18855</v>
      </c>
      <c r="F354" s="1" t="s">
        <v>9</v>
      </c>
      <c r="G354" s="1" t="s">
        <v>10</v>
      </c>
      <c r="H354" s="1" t="s">
        <v>3940</v>
      </c>
      <c r="I354" s="28">
        <f t="shared" si="5"/>
        <v>250431.0625</v>
      </c>
      <c r="J354" s="14">
        <v>40068.97</v>
      </c>
      <c r="K354" s="14" t="s">
        <v>6142</v>
      </c>
    </row>
    <row r="355" spans="1:11" hidden="1">
      <c r="A355" s="1" t="s">
        <v>1128</v>
      </c>
      <c r="B355" s="13">
        <v>41878</v>
      </c>
      <c r="C355" s="1" t="s">
        <v>18856</v>
      </c>
      <c r="D355" s="1">
        <v>1</v>
      </c>
      <c r="E355" s="1" t="s">
        <v>18857</v>
      </c>
      <c r="F355" s="1" t="s">
        <v>9</v>
      </c>
      <c r="G355" s="1" t="s">
        <v>10</v>
      </c>
      <c r="H355" s="1" t="s">
        <v>3940</v>
      </c>
      <c r="I355" s="28">
        <f t="shared" si="5"/>
        <v>250431.0625</v>
      </c>
      <c r="J355" s="14">
        <v>40068.97</v>
      </c>
      <c r="K355" s="14" t="s">
        <v>6142</v>
      </c>
    </row>
    <row r="356" spans="1:11" hidden="1">
      <c r="A356" s="1" t="s">
        <v>18858</v>
      </c>
      <c r="B356" s="13">
        <v>41878</v>
      </c>
      <c r="C356" s="1" t="s">
        <v>18859</v>
      </c>
      <c r="D356" s="1">
        <v>1</v>
      </c>
      <c r="E356" s="1" t="s">
        <v>18860</v>
      </c>
      <c r="F356" s="1" t="s">
        <v>9</v>
      </c>
      <c r="G356" s="1" t="s">
        <v>10</v>
      </c>
      <c r="H356" s="1" t="s">
        <v>20523</v>
      </c>
      <c r="I356" s="28">
        <f t="shared" si="5"/>
        <v>172327.5625</v>
      </c>
      <c r="J356" s="14">
        <v>27572.41</v>
      </c>
      <c r="K356" s="14" t="s">
        <v>6142</v>
      </c>
    </row>
    <row r="357" spans="1:11" hidden="1">
      <c r="A357" s="1" t="s">
        <v>18861</v>
      </c>
      <c r="B357" s="13">
        <v>41879</v>
      </c>
      <c r="C357" s="1" t="s">
        <v>18862</v>
      </c>
      <c r="D357" s="1">
        <v>1</v>
      </c>
      <c r="E357" s="1" t="s">
        <v>18863</v>
      </c>
      <c r="F357" s="1" t="s">
        <v>9</v>
      </c>
      <c r="G357" s="1" t="s">
        <v>10</v>
      </c>
      <c r="H357" s="1" t="s">
        <v>20497</v>
      </c>
      <c r="I357" s="28">
        <f t="shared" si="5"/>
        <v>250431.0625</v>
      </c>
      <c r="J357" s="14">
        <v>40068.97</v>
      </c>
      <c r="K357" s="14" t="s">
        <v>6142</v>
      </c>
    </row>
    <row r="358" spans="1:11" hidden="1">
      <c r="A358" s="1" t="s">
        <v>18864</v>
      </c>
      <c r="B358" s="13">
        <v>41879</v>
      </c>
      <c r="C358" s="1" t="s">
        <v>18623</v>
      </c>
      <c r="D358" s="1">
        <v>1</v>
      </c>
      <c r="E358" s="1" t="s">
        <v>18865</v>
      </c>
      <c r="F358" s="1" t="s">
        <v>70</v>
      </c>
      <c r="G358" s="1" t="s">
        <v>10</v>
      </c>
      <c r="H358" s="1" t="s">
        <v>16579</v>
      </c>
      <c r="I358" s="28">
        <f t="shared" si="5"/>
        <v>-163017.25</v>
      </c>
      <c r="J358" s="14">
        <v>-26082.76</v>
      </c>
      <c r="K358" s="14" t="s">
        <v>6142</v>
      </c>
    </row>
    <row r="359" spans="1:11" hidden="1">
      <c r="A359" s="1" t="s">
        <v>18866</v>
      </c>
      <c r="B359" s="13">
        <v>41879</v>
      </c>
      <c r="C359" s="1" t="s">
        <v>18623</v>
      </c>
      <c r="D359" s="1">
        <v>1</v>
      </c>
      <c r="E359" s="1" t="s">
        <v>18867</v>
      </c>
      <c r="F359" s="1" t="s">
        <v>9</v>
      </c>
      <c r="G359" s="1" t="s">
        <v>10</v>
      </c>
      <c r="H359" s="1" t="s">
        <v>16579</v>
      </c>
      <c r="I359" s="28">
        <f t="shared" si="5"/>
        <v>163017.25</v>
      </c>
      <c r="J359" s="14">
        <v>26082.76</v>
      </c>
      <c r="K359" s="14" t="s">
        <v>6142</v>
      </c>
    </row>
    <row r="360" spans="1:11" hidden="1">
      <c r="A360" s="1" t="s">
        <v>18868</v>
      </c>
      <c r="B360" s="13">
        <v>41879</v>
      </c>
      <c r="C360" s="1" t="s">
        <v>18869</v>
      </c>
      <c r="D360" s="1">
        <v>2</v>
      </c>
      <c r="E360" s="1" t="s">
        <v>18870</v>
      </c>
      <c r="F360" s="1" t="s">
        <v>1123</v>
      </c>
      <c r="G360" s="1" t="s">
        <v>103</v>
      </c>
      <c r="H360" s="1" t="s">
        <v>1124</v>
      </c>
      <c r="I360" s="28">
        <f t="shared" si="5"/>
        <v>360.5625</v>
      </c>
      <c r="J360" s="1">
        <v>57.69</v>
      </c>
      <c r="K360" s="14" t="s">
        <v>6149</v>
      </c>
    </row>
    <row r="361" spans="1:11" hidden="1">
      <c r="A361" s="1" t="s">
        <v>18871</v>
      </c>
      <c r="B361" s="13">
        <v>41879</v>
      </c>
      <c r="C361" s="1" t="s">
        <v>18872</v>
      </c>
      <c r="D361" s="1">
        <v>1</v>
      </c>
      <c r="E361" s="1" t="s">
        <v>18873</v>
      </c>
      <c r="F361" s="1" t="s">
        <v>9</v>
      </c>
      <c r="G361" s="1" t="s">
        <v>10</v>
      </c>
      <c r="H361" s="1" t="s">
        <v>310</v>
      </c>
      <c r="I361" s="28">
        <f t="shared" si="5"/>
        <v>198181.0625</v>
      </c>
      <c r="J361" s="14">
        <v>31708.97</v>
      </c>
      <c r="K361" s="14" t="s">
        <v>6142</v>
      </c>
    </row>
    <row r="362" spans="1:11" hidden="1">
      <c r="A362" s="1" t="s">
        <v>18874</v>
      </c>
      <c r="B362" s="13">
        <v>41879</v>
      </c>
      <c r="C362" s="1" t="s">
        <v>16403</v>
      </c>
      <c r="D362" s="1">
        <v>1</v>
      </c>
      <c r="E362" s="1" t="s">
        <v>18875</v>
      </c>
      <c r="F362" s="1" t="s">
        <v>70</v>
      </c>
      <c r="G362" s="1" t="s">
        <v>10</v>
      </c>
      <c r="H362" s="1" t="s">
        <v>11259</v>
      </c>
      <c r="I362" s="28">
        <f t="shared" si="5"/>
        <v>-203362.0625</v>
      </c>
      <c r="J362" s="14">
        <v>-32537.93</v>
      </c>
      <c r="K362" s="14" t="s">
        <v>6142</v>
      </c>
    </row>
    <row r="363" spans="1:11" hidden="1">
      <c r="A363" s="1" t="s">
        <v>4267</v>
      </c>
      <c r="B363" s="13">
        <v>41879</v>
      </c>
      <c r="C363" s="1" t="s">
        <v>16403</v>
      </c>
      <c r="D363" s="1">
        <v>1</v>
      </c>
      <c r="E363" s="1" t="s">
        <v>18876</v>
      </c>
      <c r="F363" s="1" t="s">
        <v>9</v>
      </c>
      <c r="G363" s="1" t="s">
        <v>10</v>
      </c>
      <c r="H363" s="1" t="s">
        <v>20531</v>
      </c>
      <c r="I363" s="28">
        <f t="shared" si="5"/>
        <v>203362.0625</v>
      </c>
      <c r="J363" s="14">
        <v>32537.93</v>
      </c>
      <c r="K363" s="14" t="s">
        <v>6142</v>
      </c>
    </row>
    <row r="364" spans="1:11" hidden="1">
      <c r="A364" s="1" t="s">
        <v>11727</v>
      </c>
      <c r="B364" s="13">
        <v>41879</v>
      </c>
      <c r="C364" s="1" t="s">
        <v>18733</v>
      </c>
      <c r="D364" s="1">
        <v>1</v>
      </c>
      <c r="E364" s="1" t="s">
        <v>18877</v>
      </c>
      <c r="F364" s="1" t="s">
        <v>70</v>
      </c>
      <c r="G364" s="1" t="s">
        <v>10</v>
      </c>
      <c r="H364" s="1" t="s">
        <v>20635</v>
      </c>
      <c r="I364" s="28">
        <f t="shared" si="5"/>
        <v>-250431.0625</v>
      </c>
      <c r="J364" s="14">
        <v>-40068.97</v>
      </c>
      <c r="K364" s="14" t="s">
        <v>6142</v>
      </c>
    </row>
    <row r="365" spans="1:11" hidden="1">
      <c r="A365" s="1" t="s">
        <v>9874</v>
      </c>
      <c r="B365" s="13">
        <v>41879</v>
      </c>
      <c r="C365" s="1" t="s">
        <v>18878</v>
      </c>
      <c r="D365" s="1">
        <v>1</v>
      </c>
      <c r="E365" s="1" t="s">
        <v>18879</v>
      </c>
      <c r="F365" s="1" t="s">
        <v>9</v>
      </c>
      <c r="G365" s="1" t="s">
        <v>10</v>
      </c>
      <c r="H365" s="1" t="s">
        <v>20635</v>
      </c>
      <c r="I365" s="28">
        <f t="shared" si="5"/>
        <v>250431.0625</v>
      </c>
      <c r="J365" s="14">
        <v>40068.97</v>
      </c>
      <c r="K365" s="14" t="s">
        <v>6142</v>
      </c>
    </row>
    <row r="366" spans="1:11" hidden="1">
      <c r="A366" s="1" t="s">
        <v>4275</v>
      </c>
      <c r="B366" s="13">
        <v>41879</v>
      </c>
      <c r="C366" s="1" t="s">
        <v>18733</v>
      </c>
      <c r="D366" s="1">
        <v>1</v>
      </c>
      <c r="E366" s="1" t="s">
        <v>18880</v>
      </c>
      <c r="F366" s="1" t="s">
        <v>9</v>
      </c>
      <c r="G366" s="1" t="s">
        <v>10</v>
      </c>
      <c r="H366" s="1" t="s">
        <v>20534</v>
      </c>
      <c r="I366" s="28">
        <f t="shared" si="5"/>
        <v>250431.0625</v>
      </c>
      <c r="J366" s="14">
        <v>40068.97</v>
      </c>
      <c r="K366" s="14" t="s">
        <v>6142</v>
      </c>
    </row>
    <row r="367" spans="1:11" hidden="1">
      <c r="A367" s="1" t="s">
        <v>18881</v>
      </c>
      <c r="B367" s="13">
        <v>41879</v>
      </c>
      <c r="C367" s="1" t="s">
        <v>16403</v>
      </c>
      <c r="D367" s="1">
        <v>1</v>
      </c>
      <c r="E367" s="1" t="s">
        <v>18882</v>
      </c>
      <c r="F367" s="1" t="s">
        <v>70</v>
      </c>
      <c r="G367" s="1" t="s">
        <v>10</v>
      </c>
      <c r="H367" s="1" t="s">
        <v>20531</v>
      </c>
      <c r="I367" s="28">
        <f t="shared" si="5"/>
        <v>-203362.0625</v>
      </c>
      <c r="J367" s="14">
        <v>-32537.93</v>
      </c>
      <c r="K367" s="14" t="s">
        <v>6142</v>
      </c>
    </row>
    <row r="368" spans="1:11" hidden="1">
      <c r="A368" s="1" t="s">
        <v>18883</v>
      </c>
      <c r="B368" s="13">
        <v>41879</v>
      </c>
      <c r="C368" s="1" t="s">
        <v>16403</v>
      </c>
      <c r="D368" s="1">
        <v>1</v>
      </c>
      <c r="E368" s="1" t="s">
        <v>18884</v>
      </c>
      <c r="F368" s="1" t="s">
        <v>9</v>
      </c>
      <c r="G368" s="1" t="s">
        <v>10</v>
      </c>
      <c r="H368" s="1" t="s">
        <v>20531</v>
      </c>
      <c r="I368" s="28">
        <f t="shared" si="5"/>
        <v>199913.8125</v>
      </c>
      <c r="J368" s="14">
        <v>31986.21</v>
      </c>
      <c r="K368" s="14" t="s">
        <v>6142</v>
      </c>
    </row>
    <row r="369" spans="1:11" hidden="1">
      <c r="A369" s="1" t="s">
        <v>18885</v>
      </c>
      <c r="B369" s="13">
        <v>41879</v>
      </c>
      <c r="C369" s="1" t="s">
        <v>18886</v>
      </c>
      <c r="D369" s="1">
        <v>1</v>
      </c>
      <c r="E369" s="1" t="s">
        <v>18887</v>
      </c>
      <c r="F369" s="1" t="s">
        <v>9</v>
      </c>
      <c r="G369" s="1" t="s">
        <v>103</v>
      </c>
      <c r="H369" s="1" t="s">
        <v>3940</v>
      </c>
      <c r="I369" s="28">
        <f t="shared" si="5"/>
        <v>250431.0625</v>
      </c>
      <c r="J369" s="14">
        <v>40068.97</v>
      </c>
      <c r="K369" s="14" t="s">
        <v>6142</v>
      </c>
    </row>
    <row r="370" spans="1:11" hidden="1">
      <c r="A370" s="1" t="s">
        <v>18888</v>
      </c>
      <c r="B370" s="13">
        <v>41879</v>
      </c>
      <c r="C370" s="1" t="s">
        <v>18862</v>
      </c>
      <c r="D370" s="1">
        <v>1</v>
      </c>
      <c r="E370" s="1" t="s">
        <v>18889</v>
      </c>
      <c r="F370" s="1" t="s">
        <v>70</v>
      </c>
      <c r="G370" s="1" t="s">
        <v>103</v>
      </c>
      <c r="H370" s="1" t="s">
        <v>20497</v>
      </c>
      <c r="I370" s="28">
        <f t="shared" si="5"/>
        <v>-250431.0625</v>
      </c>
      <c r="J370" s="14">
        <v>-40068.97</v>
      </c>
      <c r="K370" s="14" t="s">
        <v>6142</v>
      </c>
    </row>
    <row r="371" spans="1:11" hidden="1">
      <c r="A371" s="1" t="s">
        <v>18890</v>
      </c>
      <c r="B371" s="13">
        <v>41879</v>
      </c>
      <c r="C371" s="1" t="s">
        <v>18891</v>
      </c>
      <c r="D371" s="1">
        <v>2</v>
      </c>
      <c r="E371" s="1" t="s">
        <v>18892</v>
      </c>
      <c r="F371" s="1" t="s">
        <v>3572</v>
      </c>
      <c r="G371" s="1" t="s">
        <v>103</v>
      </c>
      <c r="H371" s="1" t="s">
        <v>500</v>
      </c>
      <c r="I371" s="28">
        <f t="shared" si="5"/>
        <v>13235.6875</v>
      </c>
      <c r="J371" s="14">
        <v>2117.71</v>
      </c>
      <c r="K371" s="14" t="s">
        <v>6145</v>
      </c>
    </row>
    <row r="372" spans="1:11" hidden="1">
      <c r="A372" s="1" t="s">
        <v>1157</v>
      </c>
      <c r="B372" s="13">
        <v>41879</v>
      </c>
      <c r="C372" s="1" t="s">
        <v>18893</v>
      </c>
      <c r="D372" s="1">
        <v>2</v>
      </c>
      <c r="E372" s="1" t="s">
        <v>18894</v>
      </c>
      <c r="F372" s="1" t="s">
        <v>3572</v>
      </c>
      <c r="G372" s="1" t="s">
        <v>103</v>
      </c>
      <c r="H372" s="1" t="s">
        <v>500</v>
      </c>
      <c r="I372" s="28">
        <f t="shared" si="5"/>
        <v>34729.625</v>
      </c>
      <c r="J372" s="14">
        <v>5556.74</v>
      </c>
      <c r="K372" s="14" t="s">
        <v>6145</v>
      </c>
    </row>
    <row r="373" spans="1:11" hidden="1">
      <c r="A373" s="1" t="s">
        <v>1160</v>
      </c>
      <c r="B373" s="13">
        <v>41879</v>
      </c>
      <c r="C373" s="1" t="s">
        <v>18862</v>
      </c>
      <c r="D373" s="1">
        <v>1</v>
      </c>
      <c r="E373" s="1" t="s">
        <v>18895</v>
      </c>
      <c r="F373" s="1" t="s">
        <v>9</v>
      </c>
      <c r="G373" s="1" t="s">
        <v>103</v>
      </c>
      <c r="H373" s="1" t="s">
        <v>20497</v>
      </c>
      <c r="I373" s="28">
        <f t="shared" si="5"/>
        <v>250431.0625</v>
      </c>
      <c r="J373" s="14">
        <v>40068.97</v>
      </c>
      <c r="K373" s="14" t="s">
        <v>6142</v>
      </c>
    </row>
    <row r="374" spans="1:11" hidden="1">
      <c r="A374" s="1" t="s">
        <v>6070</v>
      </c>
      <c r="B374" s="13">
        <v>41879</v>
      </c>
      <c r="C374" s="1" t="s">
        <v>18775</v>
      </c>
      <c r="D374" s="1">
        <v>1</v>
      </c>
      <c r="E374" s="1" t="s">
        <v>18896</v>
      </c>
      <c r="F374" s="1" t="s">
        <v>70</v>
      </c>
      <c r="G374" s="1" t="s">
        <v>10</v>
      </c>
      <c r="H374" s="1" t="s">
        <v>20526</v>
      </c>
      <c r="I374" s="28">
        <f t="shared" si="5"/>
        <v>-224043.125</v>
      </c>
      <c r="J374" s="14">
        <v>-35846.9</v>
      </c>
      <c r="K374" s="14" t="s">
        <v>6142</v>
      </c>
    </row>
    <row r="375" spans="1:11" hidden="1">
      <c r="A375" t="s">
        <v>9325</v>
      </c>
      <c r="B375" s="3">
        <v>41879</v>
      </c>
      <c r="C375" t="s">
        <v>19496</v>
      </c>
      <c r="D375">
        <v>2</v>
      </c>
      <c r="E375" t="s">
        <v>19497</v>
      </c>
      <c r="F375" t="s">
        <v>1542</v>
      </c>
      <c r="G375" t="s">
        <v>13</v>
      </c>
      <c r="H375" t="s">
        <v>88</v>
      </c>
      <c r="I375" s="28">
        <f t="shared" si="5"/>
        <v>60.5</v>
      </c>
      <c r="J375">
        <v>9.68</v>
      </c>
      <c r="K375" s="14" t="s">
        <v>6145</v>
      </c>
    </row>
    <row r="376" spans="1:11" hidden="1">
      <c r="A376" t="s">
        <v>8616</v>
      </c>
      <c r="B376" s="3">
        <v>41879</v>
      </c>
      <c r="C376" t="s">
        <v>19498</v>
      </c>
      <c r="D376">
        <v>2</v>
      </c>
      <c r="E376" t="s">
        <v>19499</v>
      </c>
      <c r="F376" t="s">
        <v>1542</v>
      </c>
      <c r="G376" t="s">
        <v>13</v>
      </c>
      <c r="H376" t="s">
        <v>88</v>
      </c>
      <c r="I376" s="28">
        <f t="shared" si="5"/>
        <v>60.5</v>
      </c>
      <c r="J376">
        <v>9.68</v>
      </c>
      <c r="K376" s="14" t="s">
        <v>6145</v>
      </c>
    </row>
    <row r="377" spans="1:11" hidden="1">
      <c r="A377" t="s">
        <v>19500</v>
      </c>
      <c r="B377" s="3">
        <v>41879</v>
      </c>
      <c r="C377" t="s">
        <v>19501</v>
      </c>
      <c r="D377">
        <v>2</v>
      </c>
      <c r="E377" t="s">
        <v>19502</v>
      </c>
      <c r="F377" t="s">
        <v>1542</v>
      </c>
      <c r="G377" t="s">
        <v>13</v>
      </c>
      <c r="H377" t="s">
        <v>88</v>
      </c>
      <c r="I377" s="28">
        <f t="shared" si="5"/>
        <v>60.5</v>
      </c>
      <c r="J377">
        <v>9.68</v>
      </c>
      <c r="K377" s="14" t="s">
        <v>6145</v>
      </c>
    </row>
    <row r="378" spans="1:11" hidden="1">
      <c r="A378" t="s">
        <v>9329</v>
      </c>
      <c r="B378" s="3">
        <v>41879</v>
      </c>
      <c r="C378" t="s">
        <v>19503</v>
      </c>
      <c r="D378">
        <v>2</v>
      </c>
      <c r="E378" t="s">
        <v>19504</v>
      </c>
      <c r="F378" t="s">
        <v>1542</v>
      </c>
      <c r="G378" t="s">
        <v>13</v>
      </c>
      <c r="H378" t="s">
        <v>88</v>
      </c>
      <c r="I378" s="28">
        <f t="shared" si="5"/>
        <v>60.5</v>
      </c>
      <c r="J378">
        <v>9.68</v>
      </c>
      <c r="K378" s="14" t="s">
        <v>6145</v>
      </c>
    </row>
    <row r="379" spans="1:11" hidden="1">
      <c r="A379" t="s">
        <v>11740</v>
      </c>
      <c r="B379" s="3">
        <v>41879</v>
      </c>
      <c r="C379" t="s">
        <v>19505</v>
      </c>
      <c r="D379">
        <v>2</v>
      </c>
      <c r="E379" t="s">
        <v>19506</v>
      </c>
      <c r="F379" t="s">
        <v>1542</v>
      </c>
      <c r="G379" t="s">
        <v>13</v>
      </c>
      <c r="H379" t="s">
        <v>88</v>
      </c>
      <c r="I379" s="28">
        <f t="shared" si="5"/>
        <v>60.5</v>
      </c>
      <c r="J379">
        <v>9.68</v>
      </c>
      <c r="K379" s="14" t="s">
        <v>6145</v>
      </c>
    </row>
    <row r="380" spans="1:11" hidden="1">
      <c r="A380" s="1" t="s">
        <v>11757</v>
      </c>
      <c r="B380" s="13">
        <v>41879</v>
      </c>
      <c r="C380" s="1" t="s">
        <v>18775</v>
      </c>
      <c r="D380" s="1">
        <v>1</v>
      </c>
      <c r="E380" s="1" t="s">
        <v>18897</v>
      </c>
      <c r="F380" s="1" t="s">
        <v>9</v>
      </c>
      <c r="G380" s="1" t="s">
        <v>10</v>
      </c>
      <c r="H380" s="1" t="s">
        <v>20526</v>
      </c>
      <c r="I380" s="28">
        <f t="shared" si="5"/>
        <v>224043.125</v>
      </c>
      <c r="J380" s="14">
        <v>35846.9</v>
      </c>
      <c r="K380" s="14" t="s">
        <v>6142</v>
      </c>
    </row>
    <row r="381" spans="1:11" hidden="1">
      <c r="A381" s="1" t="s">
        <v>4300</v>
      </c>
      <c r="B381" s="13">
        <v>41879</v>
      </c>
      <c r="C381" s="1" t="s">
        <v>18840</v>
      </c>
      <c r="D381" s="1">
        <v>1</v>
      </c>
      <c r="E381" s="1" t="s">
        <v>18898</v>
      </c>
      <c r="F381" s="1" t="s">
        <v>455</v>
      </c>
      <c r="G381" s="1" t="s">
        <v>10</v>
      </c>
      <c r="H381" s="1" t="s">
        <v>807</v>
      </c>
      <c r="I381" s="28">
        <f t="shared" si="5"/>
        <v>-224993.125</v>
      </c>
      <c r="J381" s="14">
        <v>-35998.9</v>
      </c>
      <c r="K381" s="14" t="s">
        <v>6143</v>
      </c>
    </row>
    <row r="382" spans="1:11" hidden="1">
      <c r="A382" s="1" t="s">
        <v>18899</v>
      </c>
      <c r="B382" s="13">
        <v>41879</v>
      </c>
      <c r="C382" s="1" t="s">
        <v>18900</v>
      </c>
      <c r="D382" s="1">
        <v>1</v>
      </c>
      <c r="E382" s="1" t="s">
        <v>18901</v>
      </c>
      <c r="F382" s="1" t="s">
        <v>54</v>
      </c>
      <c r="G382" s="1" t="s">
        <v>10</v>
      </c>
      <c r="H382" s="1" t="s">
        <v>807</v>
      </c>
      <c r="I382" s="28">
        <f t="shared" si="5"/>
        <v>224993.125</v>
      </c>
      <c r="J382" s="14">
        <v>35998.9</v>
      </c>
      <c r="K382" s="14" t="s">
        <v>6143</v>
      </c>
    </row>
    <row r="383" spans="1:11" hidden="1">
      <c r="A383" s="1" t="s">
        <v>1173</v>
      </c>
      <c r="B383" s="13">
        <v>41879</v>
      </c>
      <c r="C383" s="1" t="s">
        <v>18902</v>
      </c>
      <c r="D383" s="1">
        <v>1</v>
      </c>
      <c r="E383" s="1" t="s">
        <v>18903</v>
      </c>
      <c r="F383" s="1" t="s">
        <v>54</v>
      </c>
      <c r="G383" s="1" t="s">
        <v>10</v>
      </c>
      <c r="H383" s="1" t="s">
        <v>4035</v>
      </c>
      <c r="I383" s="28">
        <f t="shared" si="5"/>
        <v>164099.5625</v>
      </c>
      <c r="J383" s="14">
        <v>26255.93</v>
      </c>
      <c r="K383" s="14" t="s">
        <v>6143</v>
      </c>
    </row>
    <row r="384" spans="1:11" hidden="1">
      <c r="A384" s="1" t="s">
        <v>4320</v>
      </c>
      <c r="B384" s="13">
        <v>41879</v>
      </c>
      <c r="C384" s="1" t="s">
        <v>18904</v>
      </c>
      <c r="D384" s="1">
        <v>1</v>
      </c>
      <c r="E384" s="1" t="s">
        <v>18905</v>
      </c>
      <c r="F384" s="1" t="s">
        <v>54</v>
      </c>
      <c r="G384" s="1" t="s">
        <v>10</v>
      </c>
      <c r="H384" s="1" t="s">
        <v>16375</v>
      </c>
      <c r="I384" s="28">
        <f t="shared" si="5"/>
        <v>297961.625</v>
      </c>
      <c r="J384" s="14">
        <v>47673.86</v>
      </c>
      <c r="K384" s="14" t="s">
        <v>6143</v>
      </c>
    </row>
    <row r="385" spans="1:11" hidden="1">
      <c r="A385" s="1" t="s">
        <v>4322</v>
      </c>
      <c r="B385" s="13">
        <v>41879</v>
      </c>
      <c r="C385" s="1" t="s">
        <v>11835</v>
      </c>
      <c r="D385" s="1">
        <v>1</v>
      </c>
      <c r="E385" s="1" t="s">
        <v>18906</v>
      </c>
      <c r="F385" s="1" t="s">
        <v>54</v>
      </c>
      <c r="G385" s="1" t="s">
        <v>10</v>
      </c>
      <c r="H385" s="1" t="s">
        <v>16375</v>
      </c>
      <c r="I385" s="28">
        <f t="shared" si="5"/>
        <v>297961.625</v>
      </c>
      <c r="J385" s="14">
        <v>47673.86</v>
      </c>
      <c r="K385" s="14" t="s">
        <v>6143</v>
      </c>
    </row>
    <row r="386" spans="1:11" hidden="1">
      <c r="A386" s="1" t="s">
        <v>4327</v>
      </c>
      <c r="B386" s="13">
        <v>41879</v>
      </c>
      <c r="C386" s="1" t="s">
        <v>18907</v>
      </c>
      <c r="D386" s="1">
        <v>1</v>
      </c>
      <c r="E386" s="1" t="s">
        <v>18908</v>
      </c>
      <c r="F386" s="1" t="s">
        <v>54</v>
      </c>
      <c r="G386" s="1" t="s">
        <v>10</v>
      </c>
      <c r="H386" s="1" t="s">
        <v>1192</v>
      </c>
      <c r="I386" s="28">
        <f t="shared" si="5"/>
        <v>224993.125</v>
      </c>
      <c r="J386" s="14">
        <v>35998.9</v>
      </c>
      <c r="K386" s="14" t="s">
        <v>6143</v>
      </c>
    </row>
    <row r="387" spans="1:11" hidden="1">
      <c r="A387" s="1" t="s">
        <v>1179</v>
      </c>
      <c r="B387" s="13">
        <v>41879</v>
      </c>
      <c r="C387" s="1" t="s">
        <v>18909</v>
      </c>
      <c r="D387" s="1">
        <v>2</v>
      </c>
      <c r="E387" s="1" t="s">
        <v>18910</v>
      </c>
      <c r="F387" s="1" t="s">
        <v>37</v>
      </c>
      <c r="G387" s="1" t="s">
        <v>38</v>
      </c>
      <c r="H387" s="1" t="s">
        <v>39</v>
      </c>
      <c r="I387" s="28">
        <f t="shared" si="5"/>
        <v>1574.8125</v>
      </c>
      <c r="J387" s="1">
        <v>251.97</v>
      </c>
      <c r="K387" s="14" t="s">
        <v>6145</v>
      </c>
    </row>
    <row r="388" spans="1:11" hidden="1">
      <c r="A388" s="1" t="s">
        <v>18911</v>
      </c>
      <c r="B388" s="13">
        <v>41879</v>
      </c>
      <c r="C388" s="1" t="s">
        <v>18912</v>
      </c>
      <c r="D388" s="1">
        <v>2</v>
      </c>
      <c r="E388" s="1" t="s">
        <v>18913</v>
      </c>
      <c r="F388" s="1" t="s">
        <v>37</v>
      </c>
      <c r="G388" s="1" t="s">
        <v>38</v>
      </c>
      <c r="H388" s="1" t="s">
        <v>39</v>
      </c>
      <c r="I388" s="28">
        <f t="shared" si="5"/>
        <v>1226.625</v>
      </c>
      <c r="J388" s="1">
        <v>196.26</v>
      </c>
      <c r="K388" s="14" t="s">
        <v>6145</v>
      </c>
    </row>
    <row r="389" spans="1:11" hidden="1">
      <c r="A389" s="1" t="s">
        <v>18914</v>
      </c>
      <c r="B389" s="13">
        <v>41879</v>
      </c>
      <c r="C389" s="1" t="s">
        <v>18915</v>
      </c>
      <c r="D389" s="1">
        <v>2</v>
      </c>
      <c r="E389" s="1" t="s">
        <v>18916</v>
      </c>
      <c r="F389" s="1" t="s">
        <v>37</v>
      </c>
      <c r="G389" s="1" t="s">
        <v>38</v>
      </c>
      <c r="H389" s="1" t="s">
        <v>39</v>
      </c>
      <c r="I389" s="28">
        <f t="shared" si="5"/>
        <v>385.375</v>
      </c>
      <c r="J389" s="1">
        <v>61.66</v>
      </c>
      <c r="K389" s="14" t="s">
        <v>6145</v>
      </c>
    </row>
    <row r="390" spans="1:11" hidden="1">
      <c r="A390" s="1" t="s">
        <v>1180</v>
      </c>
      <c r="B390" s="13">
        <v>41879</v>
      </c>
      <c r="C390" s="1" t="s">
        <v>18917</v>
      </c>
      <c r="D390" s="1">
        <v>2</v>
      </c>
      <c r="E390" s="1" t="s">
        <v>18918</v>
      </c>
      <c r="F390" s="1" t="s">
        <v>37</v>
      </c>
      <c r="G390" s="1" t="s">
        <v>38</v>
      </c>
      <c r="H390" s="1" t="s">
        <v>39</v>
      </c>
      <c r="I390" s="28">
        <f t="shared" si="5"/>
        <v>938.00000000000011</v>
      </c>
      <c r="J390" s="1">
        <v>150.08000000000001</v>
      </c>
      <c r="K390" s="14" t="s">
        <v>6145</v>
      </c>
    </row>
    <row r="391" spans="1:11" hidden="1">
      <c r="A391" s="1" t="s">
        <v>1183</v>
      </c>
      <c r="B391" s="13">
        <v>41879</v>
      </c>
      <c r="C391" s="1" t="s">
        <v>18919</v>
      </c>
      <c r="D391" s="1">
        <v>2</v>
      </c>
      <c r="E391" s="1" t="s">
        <v>18920</v>
      </c>
      <c r="F391" s="1" t="s">
        <v>37</v>
      </c>
      <c r="G391" s="1" t="s">
        <v>38</v>
      </c>
      <c r="H391" s="1" t="s">
        <v>39</v>
      </c>
      <c r="I391" s="28">
        <f t="shared" si="5"/>
        <v>5103.125</v>
      </c>
      <c r="J391" s="1">
        <v>816.5</v>
      </c>
      <c r="K391" s="14" t="s">
        <v>6145</v>
      </c>
    </row>
    <row r="392" spans="1:11" hidden="1">
      <c r="A392" s="1" t="s">
        <v>18921</v>
      </c>
      <c r="B392" s="13">
        <v>41879</v>
      </c>
      <c r="C392" s="1" t="s">
        <v>18922</v>
      </c>
      <c r="D392" s="1">
        <v>2</v>
      </c>
      <c r="E392" s="1" t="s">
        <v>18923</v>
      </c>
      <c r="F392" s="1" t="s">
        <v>37</v>
      </c>
      <c r="G392" s="1" t="s">
        <v>38</v>
      </c>
      <c r="H392" s="1" t="s">
        <v>39</v>
      </c>
      <c r="I392" s="28">
        <f t="shared" si="5"/>
        <v>870.0625</v>
      </c>
      <c r="J392" s="1">
        <v>139.21</v>
      </c>
      <c r="K392" s="14" t="s">
        <v>6145</v>
      </c>
    </row>
    <row r="393" spans="1:11" hidden="1">
      <c r="A393" s="1" t="s">
        <v>18924</v>
      </c>
      <c r="B393" s="13">
        <v>41879</v>
      </c>
      <c r="C393" s="1" t="s">
        <v>18925</v>
      </c>
      <c r="D393" s="1">
        <v>2</v>
      </c>
      <c r="E393" s="1" t="s">
        <v>18926</v>
      </c>
      <c r="F393" s="1" t="s">
        <v>37</v>
      </c>
      <c r="G393" s="1" t="s">
        <v>38</v>
      </c>
      <c r="H393" s="1" t="s">
        <v>39</v>
      </c>
      <c r="I393" s="28">
        <f t="shared" si="5"/>
        <v>3122.625</v>
      </c>
      <c r="J393" s="1">
        <v>499.62</v>
      </c>
      <c r="K393" s="14" t="s">
        <v>6145</v>
      </c>
    </row>
    <row r="394" spans="1:11" hidden="1">
      <c r="A394" s="1" t="s">
        <v>9357</v>
      </c>
      <c r="B394" s="13">
        <v>41880</v>
      </c>
      <c r="C394" s="1" t="s">
        <v>18927</v>
      </c>
      <c r="D394" s="1">
        <v>2</v>
      </c>
      <c r="E394" s="1" t="s">
        <v>18928</v>
      </c>
      <c r="F394" s="1" t="s">
        <v>3572</v>
      </c>
      <c r="G394" s="1" t="s">
        <v>103</v>
      </c>
      <c r="H394" s="1" t="s">
        <v>967</v>
      </c>
      <c r="I394" s="28">
        <f t="shared" ref="I394:I457" si="6">J394*100/16</f>
        <v>51849.625</v>
      </c>
      <c r="J394" s="14">
        <v>8295.94</v>
      </c>
      <c r="K394" s="14" t="s">
        <v>6145</v>
      </c>
    </row>
    <row r="395" spans="1:11" hidden="1">
      <c r="A395" s="1" t="s">
        <v>14766</v>
      </c>
      <c r="B395" s="13">
        <v>41880</v>
      </c>
      <c r="C395" s="1" t="s">
        <v>18929</v>
      </c>
      <c r="D395" s="1">
        <v>2</v>
      </c>
      <c r="E395" s="1" t="s">
        <v>18930</v>
      </c>
      <c r="F395" s="1" t="s">
        <v>3572</v>
      </c>
      <c r="G395" s="1" t="s">
        <v>103</v>
      </c>
      <c r="H395" s="1" t="s">
        <v>4138</v>
      </c>
      <c r="I395" s="28">
        <f t="shared" si="6"/>
        <v>44393.4375</v>
      </c>
      <c r="J395" s="14">
        <v>7102.95</v>
      </c>
      <c r="K395" s="14" t="s">
        <v>6145</v>
      </c>
    </row>
    <row r="396" spans="1:11" hidden="1">
      <c r="A396" s="1" t="s">
        <v>11791</v>
      </c>
      <c r="B396" s="13">
        <v>41880</v>
      </c>
      <c r="C396" s="1" t="s">
        <v>9370</v>
      </c>
      <c r="D396" s="1">
        <v>1</v>
      </c>
      <c r="E396" s="1" t="s">
        <v>18931</v>
      </c>
      <c r="F396" s="1" t="s">
        <v>70</v>
      </c>
      <c r="G396" s="1" t="s">
        <v>10</v>
      </c>
      <c r="H396" s="1" t="s">
        <v>9372</v>
      </c>
      <c r="I396" s="28">
        <f t="shared" si="6"/>
        <v>-288793.125</v>
      </c>
      <c r="J396" s="14">
        <v>-46206.9</v>
      </c>
      <c r="K396" s="14" t="s">
        <v>6142</v>
      </c>
    </row>
    <row r="397" spans="1:11" hidden="1">
      <c r="A397" s="1" t="s">
        <v>16497</v>
      </c>
      <c r="B397" s="13">
        <v>41880</v>
      </c>
      <c r="C397" s="1" t="s">
        <v>18933</v>
      </c>
      <c r="D397" s="1">
        <v>2</v>
      </c>
      <c r="E397" s="1" t="s">
        <v>18934</v>
      </c>
      <c r="F397" s="1" t="s">
        <v>939</v>
      </c>
      <c r="G397" s="1" t="s">
        <v>13</v>
      </c>
      <c r="H397" s="1" t="s">
        <v>14107</v>
      </c>
      <c r="I397" s="28">
        <f t="shared" si="6"/>
        <v>-8101.5</v>
      </c>
      <c r="J397" s="14">
        <v>-1296.24</v>
      </c>
      <c r="K397" s="14" t="s">
        <v>6145</v>
      </c>
    </row>
    <row r="398" spans="1:11" hidden="1">
      <c r="A398" s="1" t="s">
        <v>18935</v>
      </c>
      <c r="B398" s="13">
        <v>41880</v>
      </c>
      <c r="C398" s="1" t="s">
        <v>18933</v>
      </c>
      <c r="D398" s="1">
        <v>2</v>
      </c>
      <c r="E398" s="1" t="s">
        <v>18936</v>
      </c>
      <c r="F398" s="1" t="s">
        <v>26</v>
      </c>
      <c r="G398" s="1" t="s">
        <v>103</v>
      </c>
      <c r="H398" s="1" t="s">
        <v>14107</v>
      </c>
      <c r="I398" s="28">
        <f t="shared" si="6"/>
        <v>8101.5</v>
      </c>
      <c r="J398" s="14">
        <v>1296.24</v>
      </c>
      <c r="K398" s="14" t="s">
        <v>6145</v>
      </c>
    </row>
    <row r="399" spans="1:11" hidden="1">
      <c r="A399" s="1" t="s">
        <v>14112</v>
      </c>
      <c r="B399" s="13">
        <v>41880</v>
      </c>
      <c r="C399" s="1" t="s">
        <v>18937</v>
      </c>
      <c r="D399" s="1">
        <v>1</v>
      </c>
      <c r="E399" s="1" t="s">
        <v>18938</v>
      </c>
      <c r="F399" s="1" t="s">
        <v>318</v>
      </c>
      <c r="G399" s="1" t="s">
        <v>103</v>
      </c>
      <c r="H399" s="1" t="s">
        <v>20672</v>
      </c>
      <c r="I399" s="28">
        <f t="shared" si="6"/>
        <v>4310.375</v>
      </c>
      <c r="J399" s="1">
        <v>689.66</v>
      </c>
      <c r="K399" s="14" t="s">
        <v>6148</v>
      </c>
    </row>
    <row r="400" spans="1:11" hidden="1">
      <c r="A400" t="s">
        <v>8639</v>
      </c>
      <c r="B400" s="3">
        <v>41880</v>
      </c>
      <c r="C400" t="s">
        <v>19508</v>
      </c>
      <c r="D400">
        <v>2</v>
      </c>
      <c r="E400" t="s">
        <v>19509</v>
      </c>
      <c r="F400" t="s">
        <v>1542</v>
      </c>
      <c r="G400" t="s">
        <v>13</v>
      </c>
      <c r="H400" t="s">
        <v>88</v>
      </c>
      <c r="I400" s="28">
        <f t="shared" si="6"/>
        <v>60.5</v>
      </c>
      <c r="J400">
        <v>9.68</v>
      </c>
      <c r="K400" s="14" t="s">
        <v>6145</v>
      </c>
    </row>
    <row r="401" spans="1:11" hidden="1">
      <c r="A401" s="1" t="s">
        <v>18939</v>
      </c>
      <c r="B401" s="13">
        <v>41880</v>
      </c>
      <c r="C401" s="1" t="s">
        <v>18940</v>
      </c>
      <c r="D401" s="1">
        <v>2</v>
      </c>
      <c r="E401" s="1" t="s">
        <v>18941</v>
      </c>
      <c r="F401" s="1" t="s">
        <v>37</v>
      </c>
      <c r="G401" s="1" t="s">
        <v>38</v>
      </c>
      <c r="H401" s="1" t="s">
        <v>39</v>
      </c>
      <c r="I401" s="28">
        <f t="shared" si="6"/>
        <v>2270.75</v>
      </c>
      <c r="J401" s="1">
        <v>363.32</v>
      </c>
      <c r="K401" s="14" t="s">
        <v>6145</v>
      </c>
    </row>
    <row r="402" spans="1:11" hidden="1">
      <c r="A402" s="1" t="s">
        <v>18404</v>
      </c>
      <c r="B402" s="13">
        <v>41880</v>
      </c>
      <c r="C402" s="1" t="s">
        <v>18942</v>
      </c>
      <c r="D402" s="1">
        <v>2</v>
      </c>
      <c r="E402" s="1" t="s">
        <v>18943</v>
      </c>
      <c r="F402" s="1" t="s">
        <v>37</v>
      </c>
      <c r="G402" s="1" t="s">
        <v>38</v>
      </c>
      <c r="H402" s="1" t="s">
        <v>39</v>
      </c>
      <c r="I402" s="28">
        <f t="shared" si="6"/>
        <v>2270.75</v>
      </c>
      <c r="J402" s="1">
        <v>363.32</v>
      </c>
      <c r="K402" s="14" t="s">
        <v>6145</v>
      </c>
    </row>
    <row r="403" spans="1:11" hidden="1">
      <c r="A403" s="1" t="s">
        <v>4358</v>
      </c>
      <c r="B403" s="13">
        <v>41880</v>
      </c>
      <c r="C403" s="1" t="s">
        <v>18944</v>
      </c>
      <c r="D403" s="1">
        <v>2</v>
      </c>
      <c r="E403" s="1" t="s">
        <v>18945</v>
      </c>
      <c r="F403" s="1" t="s">
        <v>37</v>
      </c>
      <c r="G403" s="1" t="s">
        <v>38</v>
      </c>
      <c r="H403" s="1" t="s">
        <v>39</v>
      </c>
      <c r="I403" s="28">
        <f t="shared" si="6"/>
        <v>2261.3125</v>
      </c>
      <c r="J403" s="1">
        <v>361.81</v>
      </c>
      <c r="K403" s="14" t="s">
        <v>6145</v>
      </c>
    </row>
    <row r="404" spans="1:11" hidden="1">
      <c r="A404" s="1" t="s">
        <v>4362</v>
      </c>
      <c r="B404" s="13">
        <v>41880</v>
      </c>
      <c r="C404" s="1" t="s">
        <v>18946</v>
      </c>
      <c r="D404" s="1">
        <v>2</v>
      </c>
      <c r="E404" s="1" t="s">
        <v>18947</v>
      </c>
      <c r="F404" s="1" t="s">
        <v>37</v>
      </c>
      <c r="G404" s="1" t="s">
        <v>38</v>
      </c>
      <c r="H404" s="1" t="s">
        <v>39</v>
      </c>
      <c r="I404" s="28">
        <f t="shared" si="6"/>
        <v>2261.3125</v>
      </c>
      <c r="J404" s="1">
        <v>361.81</v>
      </c>
      <c r="K404" s="14" t="s">
        <v>6145</v>
      </c>
    </row>
    <row r="405" spans="1:11" hidden="1">
      <c r="A405" s="1" t="s">
        <v>1216</v>
      </c>
      <c r="B405" s="13">
        <v>41880</v>
      </c>
      <c r="C405" s="1" t="s">
        <v>18948</v>
      </c>
      <c r="D405" s="1">
        <v>1</v>
      </c>
      <c r="E405" s="1" t="s">
        <v>18949</v>
      </c>
      <c r="F405" s="1" t="s">
        <v>54</v>
      </c>
      <c r="G405" s="1" t="s">
        <v>10</v>
      </c>
      <c r="H405" s="1" t="s">
        <v>3888</v>
      </c>
      <c r="I405" s="28">
        <f t="shared" si="6"/>
        <v>271235.4375</v>
      </c>
      <c r="J405" s="14">
        <v>43397.67</v>
      </c>
      <c r="K405" s="14" t="s">
        <v>6143</v>
      </c>
    </row>
    <row r="406" spans="1:11" hidden="1">
      <c r="A406" s="1" t="s">
        <v>4369</v>
      </c>
      <c r="B406" s="13">
        <v>41880</v>
      </c>
      <c r="C406" s="1" t="s">
        <v>18676</v>
      </c>
      <c r="D406" s="1">
        <v>1</v>
      </c>
      <c r="E406" s="1" t="s">
        <v>18950</v>
      </c>
      <c r="F406" s="1" t="s">
        <v>54</v>
      </c>
      <c r="G406" s="1" t="s">
        <v>10</v>
      </c>
      <c r="H406" s="1" t="s">
        <v>266</v>
      </c>
      <c r="I406" s="28">
        <f t="shared" si="6"/>
        <v>233864.3125</v>
      </c>
      <c r="J406" s="14">
        <v>37418.29</v>
      </c>
      <c r="K406" s="14" t="s">
        <v>6143</v>
      </c>
    </row>
    <row r="407" spans="1:11" hidden="1">
      <c r="A407" s="1" t="s">
        <v>1217</v>
      </c>
      <c r="B407" s="13">
        <v>41880</v>
      </c>
      <c r="C407" s="1" t="s">
        <v>18951</v>
      </c>
      <c r="D407" s="1">
        <v>1</v>
      </c>
      <c r="E407" s="1" t="s">
        <v>18952</v>
      </c>
      <c r="F407" s="1" t="s">
        <v>54</v>
      </c>
      <c r="G407" s="1" t="s">
        <v>10</v>
      </c>
      <c r="H407" s="1" t="s">
        <v>908</v>
      </c>
      <c r="I407" s="28">
        <f t="shared" si="6"/>
        <v>295915.4375</v>
      </c>
      <c r="J407" s="14">
        <v>47346.47</v>
      </c>
      <c r="K407" s="14" t="s">
        <v>6143</v>
      </c>
    </row>
    <row r="408" spans="1:11" hidden="1">
      <c r="A408" s="1" t="s">
        <v>18953</v>
      </c>
      <c r="B408" s="13">
        <v>41880</v>
      </c>
      <c r="C408" s="1" t="s">
        <v>18954</v>
      </c>
      <c r="D408" s="1">
        <v>2</v>
      </c>
      <c r="E408" s="1" t="s">
        <v>18955</v>
      </c>
      <c r="F408" s="1" t="s">
        <v>37</v>
      </c>
      <c r="G408" s="1" t="s">
        <v>38</v>
      </c>
      <c r="H408" s="1" t="s">
        <v>39</v>
      </c>
      <c r="I408" s="28">
        <f t="shared" si="6"/>
        <v>2120.25</v>
      </c>
      <c r="J408" s="1">
        <v>339.24</v>
      </c>
      <c r="K408" s="14" t="s">
        <v>6145</v>
      </c>
    </row>
    <row r="409" spans="1:11" hidden="1">
      <c r="A409" s="1" t="s">
        <v>1218</v>
      </c>
      <c r="B409" s="13">
        <v>41880</v>
      </c>
      <c r="C409" s="1" t="s">
        <v>18956</v>
      </c>
      <c r="D409" s="1">
        <v>2</v>
      </c>
      <c r="E409" s="1" t="s">
        <v>18957</v>
      </c>
      <c r="F409" s="1" t="s">
        <v>37</v>
      </c>
      <c r="G409" s="1" t="s">
        <v>38</v>
      </c>
      <c r="H409" s="1" t="s">
        <v>39</v>
      </c>
      <c r="I409" s="28">
        <f t="shared" si="6"/>
        <v>1938.25</v>
      </c>
      <c r="J409" s="1">
        <v>310.12</v>
      </c>
      <c r="K409" s="14" t="s">
        <v>6145</v>
      </c>
    </row>
    <row r="410" spans="1:11" hidden="1">
      <c r="A410" s="1" t="s">
        <v>18958</v>
      </c>
      <c r="B410" s="13">
        <v>41880</v>
      </c>
      <c r="C410" s="1" t="s">
        <v>18959</v>
      </c>
      <c r="D410" s="1">
        <v>2</v>
      </c>
      <c r="E410" s="1" t="s">
        <v>18960</v>
      </c>
      <c r="F410" s="1" t="s">
        <v>37</v>
      </c>
      <c r="G410" s="1" t="s">
        <v>38</v>
      </c>
      <c r="H410" s="1" t="s">
        <v>39</v>
      </c>
      <c r="I410" s="28">
        <f t="shared" si="6"/>
        <v>2190.6875</v>
      </c>
      <c r="J410" s="1">
        <v>350.51</v>
      </c>
      <c r="K410" s="14" t="s">
        <v>6145</v>
      </c>
    </row>
    <row r="411" spans="1:11" hidden="1">
      <c r="A411" s="1" t="s">
        <v>18961</v>
      </c>
      <c r="B411" s="13">
        <v>41880</v>
      </c>
      <c r="C411" s="1" t="s">
        <v>18962</v>
      </c>
      <c r="D411" s="1">
        <v>2</v>
      </c>
      <c r="E411" s="1" t="s">
        <v>18963</v>
      </c>
      <c r="F411" s="1" t="s">
        <v>37</v>
      </c>
      <c r="G411" s="1" t="s">
        <v>38</v>
      </c>
      <c r="H411" s="1" t="s">
        <v>39</v>
      </c>
      <c r="I411" s="28">
        <f t="shared" si="6"/>
        <v>1951.7499999999998</v>
      </c>
      <c r="J411" s="1">
        <v>312.27999999999997</v>
      </c>
      <c r="K411" s="14" t="s">
        <v>6145</v>
      </c>
    </row>
    <row r="412" spans="1:11" hidden="1">
      <c r="A412" s="1" t="s">
        <v>11803</v>
      </c>
      <c r="B412" s="13">
        <v>41880</v>
      </c>
      <c r="C412" s="1" t="s">
        <v>18964</v>
      </c>
      <c r="D412" s="1">
        <v>2</v>
      </c>
      <c r="E412" s="1" t="s">
        <v>18965</v>
      </c>
      <c r="F412" s="1" t="s">
        <v>37</v>
      </c>
      <c r="G412" s="1" t="s">
        <v>38</v>
      </c>
      <c r="H412" s="1" t="s">
        <v>39</v>
      </c>
      <c r="I412" s="28">
        <f t="shared" si="6"/>
        <v>156</v>
      </c>
      <c r="J412" s="1">
        <v>24.96</v>
      </c>
      <c r="K412" s="14" t="s">
        <v>6145</v>
      </c>
    </row>
    <row r="413" spans="1:11" hidden="1">
      <c r="A413" s="1" t="s">
        <v>8645</v>
      </c>
      <c r="B413" s="13">
        <v>41880</v>
      </c>
      <c r="C413" s="1" t="s">
        <v>18966</v>
      </c>
      <c r="D413" s="1">
        <v>2</v>
      </c>
      <c r="E413" s="1" t="s">
        <v>18967</v>
      </c>
      <c r="F413" s="1" t="s">
        <v>3572</v>
      </c>
      <c r="G413" s="1" t="s">
        <v>103</v>
      </c>
      <c r="H413" s="1" t="s">
        <v>500</v>
      </c>
      <c r="I413" s="28">
        <f t="shared" si="6"/>
        <v>32912.5625</v>
      </c>
      <c r="J413" s="14">
        <v>5266.01</v>
      </c>
      <c r="K413" s="14" t="s">
        <v>6145</v>
      </c>
    </row>
    <row r="414" spans="1:11" hidden="1">
      <c r="A414" s="1" t="s">
        <v>8648</v>
      </c>
      <c r="B414" s="13">
        <v>41880</v>
      </c>
      <c r="C414" s="1" t="s">
        <v>18968</v>
      </c>
      <c r="D414" s="1">
        <v>2</v>
      </c>
      <c r="E414" s="1" t="s">
        <v>18969</v>
      </c>
      <c r="F414" s="1" t="s">
        <v>3572</v>
      </c>
      <c r="G414" s="1" t="s">
        <v>103</v>
      </c>
      <c r="H414" s="1" t="s">
        <v>4138</v>
      </c>
      <c r="I414" s="28">
        <f t="shared" si="6"/>
        <v>6708.3749999999991</v>
      </c>
      <c r="J414" s="14">
        <v>1073.3399999999999</v>
      </c>
      <c r="K414" s="14" t="s">
        <v>6145</v>
      </c>
    </row>
    <row r="415" spans="1:11" hidden="1">
      <c r="A415" s="1" t="s">
        <v>8654</v>
      </c>
      <c r="B415" s="13">
        <v>41880</v>
      </c>
      <c r="C415" s="1" t="s">
        <v>18970</v>
      </c>
      <c r="D415" s="1">
        <v>1</v>
      </c>
      <c r="E415" s="1" t="s">
        <v>18971</v>
      </c>
      <c r="F415" s="1" t="s">
        <v>9</v>
      </c>
      <c r="G415" s="1" t="s">
        <v>10</v>
      </c>
      <c r="H415" s="1" t="s">
        <v>20673</v>
      </c>
      <c r="I415" s="28">
        <f t="shared" si="6"/>
        <v>224043.125</v>
      </c>
      <c r="J415" s="14">
        <v>35846.9</v>
      </c>
      <c r="K415" s="14" t="s">
        <v>6142</v>
      </c>
    </row>
    <row r="416" spans="1:11" hidden="1">
      <c r="A416" s="1" t="s">
        <v>18972</v>
      </c>
      <c r="B416" s="13">
        <v>41880</v>
      </c>
      <c r="C416" s="1" t="s">
        <v>18973</v>
      </c>
      <c r="D416" s="1">
        <v>1</v>
      </c>
      <c r="E416" s="1" t="s">
        <v>18974</v>
      </c>
      <c r="F416" s="1" t="s">
        <v>9</v>
      </c>
      <c r="G416" s="1" t="s">
        <v>10</v>
      </c>
      <c r="H416" s="1" t="s">
        <v>20379</v>
      </c>
      <c r="I416" s="28">
        <f t="shared" si="6"/>
        <v>373017.25</v>
      </c>
      <c r="J416" s="14">
        <v>59682.76</v>
      </c>
      <c r="K416" s="14" t="s">
        <v>6142</v>
      </c>
    </row>
    <row r="417" spans="1:11" hidden="1">
      <c r="A417" t="s">
        <v>11810</v>
      </c>
      <c r="B417" s="3">
        <v>41880</v>
      </c>
      <c r="C417" t="s">
        <v>19510</v>
      </c>
      <c r="D417">
        <v>1</v>
      </c>
      <c r="E417" t="s">
        <v>19511</v>
      </c>
      <c r="F417" t="s">
        <v>9</v>
      </c>
      <c r="G417" t="s">
        <v>10</v>
      </c>
      <c r="H417" t="s">
        <v>19512</v>
      </c>
      <c r="I417" s="28">
        <f t="shared" si="6"/>
        <v>30172.4375</v>
      </c>
      <c r="J417" s="4">
        <v>4827.59</v>
      </c>
      <c r="K417" s="14" t="s">
        <v>6141</v>
      </c>
    </row>
    <row r="418" spans="1:11" hidden="1">
      <c r="A418" s="1" t="s">
        <v>11825</v>
      </c>
      <c r="B418" s="13">
        <v>41881</v>
      </c>
      <c r="C418" s="1" t="s">
        <v>18975</v>
      </c>
      <c r="D418" s="1">
        <v>2</v>
      </c>
      <c r="E418" s="1" t="s">
        <v>18976</v>
      </c>
      <c r="F418" s="1" t="s">
        <v>3572</v>
      </c>
      <c r="G418" s="1" t="s">
        <v>103</v>
      </c>
      <c r="H418" s="1" t="s">
        <v>967</v>
      </c>
      <c r="I418" s="28">
        <f t="shared" si="6"/>
        <v>10341.3125</v>
      </c>
      <c r="J418" s="14">
        <v>1654.61</v>
      </c>
      <c r="K418" s="14" t="s">
        <v>6145</v>
      </c>
    </row>
    <row r="419" spans="1:11" hidden="1">
      <c r="A419" s="1" t="s">
        <v>11828</v>
      </c>
      <c r="B419" s="13">
        <v>41881</v>
      </c>
      <c r="C419" s="1" t="s">
        <v>18977</v>
      </c>
      <c r="D419" s="1">
        <v>2</v>
      </c>
      <c r="E419" s="1" t="s">
        <v>18978</v>
      </c>
      <c r="F419" s="1" t="s">
        <v>3572</v>
      </c>
      <c r="G419" s="1" t="s">
        <v>103</v>
      </c>
      <c r="H419" s="1" t="s">
        <v>500</v>
      </c>
      <c r="I419" s="28">
        <f t="shared" si="6"/>
        <v>28828.250000000004</v>
      </c>
      <c r="J419" s="14">
        <v>4612.5200000000004</v>
      </c>
      <c r="K419" s="14" t="s">
        <v>6145</v>
      </c>
    </row>
    <row r="420" spans="1:11" hidden="1">
      <c r="A420" s="1" t="s">
        <v>11830</v>
      </c>
      <c r="B420" s="13">
        <v>41881</v>
      </c>
      <c r="C420" s="1" t="s">
        <v>18979</v>
      </c>
      <c r="D420" s="1">
        <v>2</v>
      </c>
      <c r="E420" s="1" t="s">
        <v>18980</v>
      </c>
      <c r="F420" s="1" t="s">
        <v>3572</v>
      </c>
      <c r="G420" s="1" t="s">
        <v>103</v>
      </c>
      <c r="H420" s="1" t="s">
        <v>967</v>
      </c>
      <c r="I420" s="28">
        <f t="shared" si="6"/>
        <v>58717.25</v>
      </c>
      <c r="J420" s="14">
        <v>9394.76</v>
      </c>
      <c r="K420" s="14" t="s">
        <v>6145</v>
      </c>
    </row>
    <row r="421" spans="1:11" hidden="1">
      <c r="A421" s="1" t="s">
        <v>11834</v>
      </c>
      <c r="B421" s="13">
        <v>41881</v>
      </c>
      <c r="C421" s="1" t="s">
        <v>18981</v>
      </c>
      <c r="D421" s="1">
        <v>2</v>
      </c>
      <c r="E421" s="1" t="s">
        <v>18982</v>
      </c>
      <c r="F421" s="1" t="s">
        <v>3572</v>
      </c>
      <c r="G421" s="1" t="s">
        <v>103</v>
      </c>
      <c r="H421" s="1" t="s">
        <v>967</v>
      </c>
      <c r="I421" s="28">
        <f t="shared" si="6"/>
        <v>28606.75</v>
      </c>
      <c r="J421" s="14">
        <v>4577.08</v>
      </c>
      <c r="K421" s="14" t="s">
        <v>6145</v>
      </c>
    </row>
    <row r="422" spans="1:11" hidden="1">
      <c r="A422" s="1" t="s">
        <v>11837</v>
      </c>
      <c r="B422" s="13">
        <v>41881</v>
      </c>
      <c r="C422" s="1" t="s">
        <v>18983</v>
      </c>
      <c r="D422" s="1">
        <v>2</v>
      </c>
      <c r="E422" s="1" t="s">
        <v>18984</v>
      </c>
      <c r="F422" s="1" t="s">
        <v>3572</v>
      </c>
      <c r="G422" s="1" t="s">
        <v>103</v>
      </c>
      <c r="H422" s="1" t="s">
        <v>9234</v>
      </c>
      <c r="I422" s="28">
        <f t="shared" si="6"/>
        <v>9649.4375</v>
      </c>
      <c r="J422" s="14">
        <v>1543.91</v>
      </c>
      <c r="K422" s="14" t="s">
        <v>6145</v>
      </c>
    </row>
    <row r="423" spans="1:11" hidden="1">
      <c r="A423" s="1" t="s">
        <v>9435</v>
      </c>
      <c r="B423" s="13">
        <v>41881</v>
      </c>
      <c r="C423" s="1" t="s">
        <v>14169</v>
      </c>
      <c r="D423" s="1">
        <v>1</v>
      </c>
      <c r="E423" s="1" t="s">
        <v>18985</v>
      </c>
      <c r="F423" s="1" t="s">
        <v>54</v>
      </c>
      <c r="G423" s="1" t="s">
        <v>10</v>
      </c>
      <c r="H423" s="1" t="s">
        <v>735</v>
      </c>
      <c r="I423" s="28">
        <f t="shared" si="6"/>
        <v>195878.125</v>
      </c>
      <c r="J423" s="14">
        <v>31340.5</v>
      </c>
      <c r="K423" s="14" t="s">
        <v>6143</v>
      </c>
    </row>
    <row r="424" spans="1:11" hidden="1">
      <c r="A424" s="1" t="s">
        <v>8660</v>
      </c>
      <c r="B424" s="13">
        <v>41881</v>
      </c>
      <c r="C424" s="1" t="s">
        <v>18986</v>
      </c>
      <c r="D424" s="1">
        <v>1</v>
      </c>
      <c r="E424" s="1" t="s">
        <v>18987</v>
      </c>
      <c r="F424" s="1" t="s">
        <v>9</v>
      </c>
      <c r="G424" s="1" t="s">
        <v>10</v>
      </c>
      <c r="H424" s="1" t="s">
        <v>20573</v>
      </c>
      <c r="I424" s="28">
        <f t="shared" si="6"/>
        <v>163706.875</v>
      </c>
      <c r="J424" s="14">
        <v>26193.1</v>
      </c>
      <c r="K424" s="14" t="s">
        <v>6142</v>
      </c>
    </row>
    <row r="425" spans="1:11" hidden="1">
      <c r="A425" s="1" t="s">
        <v>9450</v>
      </c>
      <c r="B425" s="13">
        <v>41881</v>
      </c>
      <c r="C425" s="1" t="s">
        <v>18988</v>
      </c>
      <c r="D425" s="1">
        <v>1</v>
      </c>
      <c r="E425" s="1" t="s">
        <v>18989</v>
      </c>
      <c r="F425" s="1" t="s">
        <v>9</v>
      </c>
      <c r="G425" s="1" t="s">
        <v>10</v>
      </c>
      <c r="H425" s="1" t="s">
        <v>20361</v>
      </c>
      <c r="I425" s="28">
        <f t="shared" si="6"/>
        <v>172068.9375</v>
      </c>
      <c r="J425" s="14">
        <v>27531.03</v>
      </c>
      <c r="K425" s="14" t="s">
        <v>6142</v>
      </c>
    </row>
    <row r="426" spans="1:11" hidden="1">
      <c r="A426" s="1" t="s">
        <v>18990</v>
      </c>
      <c r="B426" s="13">
        <v>41881</v>
      </c>
      <c r="C426" s="1" t="s">
        <v>18991</v>
      </c>
      <c r="D426" s="1">
        <v>2</v>
      </c>
      <c r="E426" s="1" t="s">
        <v>18992</v>
      </c>
      <c r="F426" s="1" t="s">
        <v>26</v>
      </c>
      <c r="G426" s="1" t="s">
        <v>103</v>
      </c>
      <c r="H426" s="1" t="s">
        <v>14107</v>
      </c>
      <c r="I426" s="28">
        <f t="shared" si="6"/>
        <v>54058.375</v>
      </c>
      <c r="J426" s="14">
        <v>8649.34</v>
      </c>
      <c r="K426" s="14" t="s">
        <v>6145</v>
      </c>
    </row>
    <row r="427" spans="1:11" hidden="1">
      <c r="A427" s="1" t="s">
        <v>14165</v>
      </c>
      <c r="B427" s="13">
        <v>41881</v>
      </c>
      <c r="C427" s="1" t="s">
        <v>9370</v>
      </c>
      <c r="D427" s="1">
        <v>1</v>
      </c>
      <c r="E427" s="1" t="s">
        <v>18993</v>
      </c>
      <c r="F427" s="1" t="s">
        <v>54</v>
      </c>
      <c r="G427" s="1" t="s">
        <v>10</v>
      </c>
      <c r="H427" s="1" t="s">
        <v>4037</v>
      </c>
      <c r="I427" s="28">
        <f t="shared" si="6"/>
        <v>246690</v>
      </c>
      <c r="J427" s="14">
        <v>39470.400000000001</v>
      </c>
      <c r="K427" s="14" t="s">
        <v>6143</v>
      </c>
    </row>
    <row r="428" spans="1:11" hidden="1">
      <c r="A428" s="1" t="s">
        <v>14183</v>
      </c>
      <c r="B428" s="13">
        <v>41881</v>
      </c>
      <c r="C428" s="1" t="s">
        <v>16581</v>
      </c>
      <c r="D428" s="1">
        <v>1</v>
      </c>
      <c r="E428" s="1" t="s">
        <v>18994</v>
      </c>
      <c r="F428" s="1" t="s">
        <v>9</v>
      </c>
      <c r="G428" s="1" t="s">
        <v>10</v>
      </c>
      <c r="H428" s="1" t="s">
        <v>20585</v>
      </c>
      <c r="I428" s="28">
        <f t="shared" si="6"/>
        <v>341896.5625</v>
      </c>
      <c r="J428" s="14">
        <v>54703.45</v>
      </c>
      <c r="K428" s="14" t="s">
        <v>6142</v>
      </c>
    </row>
    <row r="429" spans="1:11" hidden="1">
      <c r="A429" s="1" t="s">
        <v>18995</v>
      </c>
      <c r="B429" s="13">
        <v>41881</v>
      </c>
      <c r="C429" s="1" t="s">
        <v>18996</v>
      </c>
      <c r="D429" s="1">
        <v>1</v>
      </c>
      <c r="E429" s="1" t="s">
        <v>18997</v>
      </c>
      <c r="F429" s="1" t="s">
        <v>318</v>
      </c>
      <c r="G429" s="1" t="s">
        <v>103</v>
      </c>
      <c r="H429" s="1" t="s">
        <v>20674</v>
      </c>
      <c r="I429" s="28">
        <f t="shared" si="6"/>
        <v>4310.375</v>
      </c>
      <c r="J429" s="1">
        <v>689.66</v>
      </c>
      <c r="K429" s="14" t="s">
        <v>6148</v>
      </c>
    </row>
    <row r="430" spans="1:11" hidden="1">
      <c r="A430" t="s">
        <v>19513</v>
      </c>
      <c r="B430" s="3">
        <v>41881</v>
      </c>
      <c r="C430" t="s">
        <v>19514</v>
      </c>
      <c r="D430">
        <v>2</v>
      </c>
      <c r="E430" t="s">
        <v>19515</v>
      </c>
      <c r="F430" t="s">
        <v>1542</v>
      </c>
      <c r="G430" t="s">
        <v>13</v>
      </c>
      <c r="H430" t="s">
        <v>88</v>
      </c>
      <c r="I430" s="28">
        <f t="shared" si="6"/>
        <v>60.5</v>
      </c>
      <c r="J430">
        <v>9.68</v>
      </c>
      <c r="K430" s="14" t="s">
        <v>6145</v>
      </c>
    </row>
    <row r="431" spans="1:11" hidden="1">
      <c r="A431" t="s">
        <v>19516</v>
      </c>
      <c r="B431" s="3">
        <v>41881</v>
      </c>
      <c r="C431" t="s">
        <v>19517</v>
      </c>
      <c r="D431">
        <v>2</v>
      </c>
      <c r="E431" t="s">
        <v>19518</v>
      </c>
      <c r="F431" t="s">
        <v>1542</v>
      </c>
      <c r="G431" t="s">
        <v>13</v>
      </c>
      <c r="H431" t="s">
        <v>88</v>
      </c>
      <c r="I431" s="28">
        <f t="shared" si="6"/>
        <v>60.5</v>
      </c>
      <c r="J431">
        <v>9.68</v>
      </c>
      <c r="K431" s="14" t="s">
        <v>6145</v>
      </c>
    </row>
    <row r="432" spans="1:11" hidden="1">
      <c r="A432" s="1" t="s">
        <v>18405</v>
      </c>
      <c r="B432" s="13">
        <v>41881</v>
      </c>
      <c r="C432" s="1" t="s">
        <v>18998</v>
      </c>
      <c r="D432" s="1">
        <v>1</v>
      </c>
      <c r="E432" s="1" t="s">
        <v>18999</v>
      </c>
      <c r="F432" s="1" t="s">
        <v>9</v>
      </c>
      <c r="G432" s="1" t="s">
        <v>10</v>
      </c>
      <c r="H432" s="1" t="s">
        <v>20586</v>
      </c>
      <c r="I432" s="28">
        <f t="shared" si="6"/>
        <v>182586.1875</v>
      </c>
      <c r="J432" s="14">
        <v>29213.79</v>
      </c>
      <c r="K432" s="14" t="s">
        <v>6142</v>
      </c>
    </row>
    <row r="433" spans="1:11" hidden="1">
      <c r="A433" s="1" t="s">
        <v>19000</v>
      </c>
      <c r="B433" s="13">
        <v>41881</v>
      </c>
      <c r="C433" s="1" t="s">
        <v>18775</v>
      </c>
      <c r="D433" s="1">
        <v>1</v>
      </c>
      <c r="E433" s="1" t="s">
        <v>19001</v>
      </c>
      <c r="F433" s="1" t="s">
        <v>269</v>
      </c>
      <c r="G433" s="1" t="s">
        <v>5</v>
      </c>
      <c r="H433" s="1" t="s">
        <v>20675</v>
      </c>
      <c r="I433" s="28">
        <f t="shared" si="6"/>
        <v>-2005.875</v>
      </c>
      <c r="J433" s="1">
        <v>-320.94</v>
      </c>
      <c r="K433" s="4" t="s">
        <v>6148</v>
      </c>
    </row>
    <row r="434" spans="1:11" hidden="1">
      <c r="A434" s="1" t="s">
        <v>17064</v>
      </c>
      <c r="B434" s="13">
        <v>41881</v>
      </c>
      <c r="C434" s="1" t="s">
        <v>19002</v>
      </c>
      <c r="D434" s="1">
        <v>2</v>
      </c>
      <c r="E434" s="1" t="s">
        <v>19003</v>
      </c>
      <c r="F434" s="1" t="s">
        <v>3572</v>
      </c>
      <c r="G434" s="1" t="s">
        <v>103</v>
      </c>
      <c r="H434" s="1" t="s">
        <v>967</v>
      </c>
      <c r="I434" s="28">
        <f t="shared" si="6"/>
        <v>34988.0625</v>
      </c>
      <c r="J434" s="14">
        <v>5598.09</v>
      </c>
      <c r="K434" s="14" t="s">
        <v>6145</v>
      </c>
    </row>
    <row r="435" spans="1:11" hidden="1">
      <c r="A435" s="1" t="s">
        <v>19004</v>
      </c>
      <c r="B435" s="13">
        <v>41881</v>
      </c>
      <c r="C435" s="1" t="s">
        <v>19005</v>
      </c>
      <c r="D435" s="1">
        <v>1</v>
      </c>
      <c r="E435" s="1" t="s">
        <v>19006</v>
      </c>
      <c r="F435" s="1" t="s">
        <v>54</v>
      </c>
      <c r="G435" s="1" t="s">
        <v>10</v>
      </c>
      <c r="H435" s="1" t="s">
        <v>1192</v>
      </c>
      <c r="I435" s="28">
        <f t="shared" si="6"/>
        <v>315421.1875</v>
      </c>
      <c r="J435" s="14">
        <v>50467.39</v>
      </c>
      <c r="K435" s="14" t="s">
        <v>6143</v>
      </c>
    </row>
    <row r="436" spans="1:11" hidden="1">
      <c r="A436" s="1" t="s">
        <v>19007</v>
      </c>
      <c r="B436" s="13">
        <v>41881</v>
      </c>
      <c r="C436" s="1" t="s">
        <v>19008</v>
      </c>
      <c r="D436" s="1">
        <v>2</v>
      </c>
      <c r="E436" s="1" t="s">
        <v>19009</v>
      </c>
      <c r="F436" s="1" t="s">
        <v>3572</v>
      </c>
      <c r="G436" s="1" t="s">
        <v>103</v>
      </c>
      <c r="H436" s="1" t="s">
        <v>4138</v>
      </c>
      <c r="I436" s="28">
        <f t="shared" si="6"/>
        <v>8241.3125</v>
      </c>
      <c r="J436" s="14">
        <v>1318.61</v>
      </c>
      <c r="K436" s="14" t="s">
        <v>6145</v>
      </c>
    </row>
    <row r="437" spans="1:11" hidden="1">
      <c r="A437" s="1" t="s">
        <v>19010</v>
      </c>
      <c r="B437" s="13">
        <v>41881</v>
      </c>
      <c r="C437" s="1" t="s">
        <v>19011</v>
      </c>
      <c r="D437" s="1">
        <v>1</v>
      </c>
      <c r="E437" s="1" t="s">
        <v>19012</v>
      </c>
      <c r="F437" s="1" t="s">
        <v>318</v>
      </c>
      <c r="G437" s="1" t="s">
        <v>103</v>
      </c>
      <c r="H437" s="1" t="s">
        <v>20676</v>
      </c>
      <c r="I437" s="28">
        <f t="shared" si="6"/>
        <v>4310.375</v>
      </c>
      <c r="J437" s="1">
        <v>689.66</v>
      </c>
      <c r="K437" s="14" t="s">
        <v>6148</v>
      </c>
    </row>
    <row r="438" spans="1:11" hidden="1">
      <c r="A438" s="1" t="s">
        <v>19014</v>
      </c>
      <c r="B438" s="13">
        <v>41881</v>
      </c>
      <c r="C438" s="1" t="s">
        <v>19015</v>
      </c>
      <c r="D438" s="1">
        <v>1</v>
      </c>
      <c r="E438" s="1" t="s">
        <v>19016</v>
      </c>
      <c r="F438" s="1" t="s">
        <v>318</v>
      </c>
      <c r="G438" s="1" t="s">
        <v>103</v>
      </c>
      <c r="H438" s="1" t="s">
        <v>20677</v>
      </c>
      <c r="I438" s="28">
        <f t="shared" si="6"/>
        <v>4310.375</v>
      </c>
      <c r="J438" s="1">
        <v>689.66</v>
      </c>
      <c r="K438" s="14" t="s">
        <v>6148</v>
      </c>
    </row>
    <row r="439" spans="1:11" hidden="1">
      <c r="A439" s="1" t="s">
        <v>19017</v>
      </c>
      <c r="B439" s="13">
        <v>41881</v>
      </c>
      <c r="C439" s="1" t="s">
        <v>19018</v>
      </c>
      <c r="D439" s="1">
        <v>1</v>
      </c>
      <c r="E439" s="1" t="s">
        <v>19019</v>
      </c>
      <c r="F439" s="1" t="s">
        <v>9</v>
      </c>
      <c r="G439" s="1" t="s">
        <v>10</v>
      </c>
      <c r="H439" s="1" t="s">
        <v>20678</v>
      </c>
      <c r="I439" s="28">
        <f t="shared" si="6"/>
        <v>343275.875</v>
      </c>
      <c r="J439" s="14">
        <v>54924.14</v>
      </c>
      <c r="K439" s="14" t="s">
        <v>6142</v>
      </c>
    </row>
    <row r="440" spans="1:11" hidden="1">
      <c r="A440" s="1" t="s">
        <v>19020</v>
      </c>
      <c r="B440" s="13">
        <v>41881</v>
      </c>
      <c r="C440" s="1" t="s">
        <v>19021</v>
      </c>
      <c r="D440" s="1">
        <v>2</v>
      </c>
      <c r="E440" s="1" t="s">
        <v>19022</v>
      </c>
      <c r="F440" s="1" t="s">
        <v>3572</v>
      </c>
      <c r="G440" s="1" t="s">
        <v>103</v>
      </c>
      <c r="H440" s="1" t="s">
        <v>9234</v>
      </c>
      <c r="I440" s="28">
        <f t="shared" si="6"/>
        <v>11826</v>
      </c>
      <c r="J440" s="14">
        <v>1892.16</v>
      </c>
      <c r="K440" s="14" t="s">
        <v>6145</v>
      </c>
    </row>
    <row r="441" spans="1:11" hidden="1">
      <c r="A441" s="1" t="s">
        <v>19024</v>
      </c>
      <c r="B441" s="13">
        <v>41881</v>
      </c>
      <c r="C441" s="1" t="s">
        <v>19025</v>
      </c>
      <c r="D441" s="1">
        <v>2</v>
      </c>
      <c r="E441" s="1" t="s">
        <v>19026</v>
      </c>
      <c r="F441" s="1" t="s">
        <v>37</v>
      </c>
      <c r="G441" s="1" t="s">
        <v>38</v>
      </c>
      <c r="H441" s="1" t="s">
        <v>39</v>
      </c>
      <c r="I441" s="28">
        <f t="shared" si="6"/>
        <v>2261.3125</v>
      </c>
      <c r="J441" s="1">
        <v>361.81</v>
      </c>
      <c r="K441" s="14" t="s">
        <v>6145</v>
      </c>
    </row>
    <row r="442" spans="1:11" hidden="1">
      <c r="A442" s="1" t="s">
        <v>19027</v>
      </c>
      <c r="B442" s="13">
        <v>41881</v>
      </c>
      <c r="C442" s="1" t="s">
        <v>19028</v>
      </c>
      <c r="D442" s="1">
        <v>2</v>
      </c>
      <c r="E442" s="1" t="s">
        <v>19029</v>
      </c>
      <c r="F442" s="1" t="s">
        <v>37</v>
      </c>
      <c r="G442" s="1" t="s">
        <v>38</v>
      </c>
      <c r="H442" s="1" t="s">
        <v>39</v>
      </c>
      <c r="I442" s="28">
        <f t="shared" si="6"/>
        <v>2261.3125</v>
      </c>
      <c r="J442" s="1">
        <v>361.81</v>
      </c>
      <c r="K442" s="14" t="s">
        <v>6145</v>
      </c>
    </row>
    <row r="443" spans="1:11" hidden="1">
      <c r="A443" s="1" t="s">
        <v>19030</v>
      </c>
      <c r="B443" s="13">
        <v>41881</v>
      </c>
      <c r="C443" s="1" t="s">
        <v>19031</v>
      </c>
      <c r="D443" s="1">
        <v>2</v>
      </c>
      <c r="E443" s="1" t="s">
        <v>19032</v>
      </c>
      <c r="F443" s="1" t="s">
        <v>37</v>
      </c>
      <c r="G443" s="1" t="s">
        <v>38</v>
      </c>
      <c r="H443" s="1" t="s">
        <v>39</v>
      </c>
      <c r="I443" s="28">
        <f t="shared" si="6"/>
        <v>2261.3125</v>
      </c>
      <c r="J443" s="1">
        <v>361.81</v>
      </c>
      <c r="K443" s="14" t="s">
        <v>6145</v>
      </c>
    </row>
    <row r="444" spans="1:11" hidden="1">
      <c r="A444" s="1" t="s">
        <v>19033</v>
      </c>
      <c r="B444" s="13">
        <v>41881</v>
      </c>
      <c r="C444" s="1"/>
      <c r="D444" s="1">
        <v>1</v>
      </c>
      <c r="E444" s="1" t="s">
        <v>19034</v>
      </c>
      <c r="F444" s="1" t="s">
        <v>318</v>
      </c>
      <c r="G444" s="1" t="s">
        <v>103</v>
      </c>
      <c r="H444" s="1" t="s">
        <v>20679</v>
      </c>
      <c r="I444" s="28">
        <f t="shared" si="6"/>
        <v>4310.375</v>
      </c>
      <c r="J444" s="1">
        <v>689.66</v>
      </c>
      <c r="K444" s="14" t="s">
        <v>6148</v>
      </c>
    </row>
    <row r="445" spans="1:11" hidden="1">
      <c r="A445" s="1" t="s">
        <v>19035</v>
      </c>
      <c r="B445" s="13">
        <v>41881</v>
      </c>
      <c r="C445" s="1" t="s">
        <v>19036</v>
      </c>
      <c r="D445" s="1">
        <v>2</v>
      </c>
      <c r="E445" s="1" t="s">
        <v>19037</v>
      </c>
      <c r="F445" s="1" t="s">
        <v>37</v>
      </c>
      <c r="G445" s="1" t="s">
        <v>38</v>
      </c>
      <c r="H445" s="1" t="s">
        <v>39</v>
      </c>
      <c r="I445" s="28">
        <f t="shared" si="6"/>
        <v>2270.75</v>
      </c>
      <c r="J445" s="1">
        <v>363.32</v>
      </c>
      <c r="K445" s="14" t="s">
        <v>6145</v>
      </c>
    </row>
    <row r="446" spans="1:11" hidden="1">
      <c r="A446" s="1" t="s">
        <v>19038</v>
      </c>
      <c r="B446" s="13">
        <v>41881</v>
      </c>
      <c r="C446" s="1" t="s">
        <v>19039</v>
      </c>
      <c r="D446" s="1">
        <v>2</v>
      </c>
      <c r="E446" s="1" t="s">
        <v>19040</v>
      </c>
      <c r="F446" s="1" t="s">
        <v>37</v>
      </c>
      <c r="G446" s="1" t="s">
        <v>38</v>
      </c>
      <c r="H446" s="1" t="s">
        <v>39</v>
      </c>
      <c r="I446" s="28">
        <f t="shared" si="6"/>
        <v>2270.75</v>
      </c>
      <c r="J446" s="1">
        <v>363.32</v>
      </c>
      <c r="K446" s="14" t="s">
        <v>6145</v>
      </c>
    </row>
    <row r="447" spans="1:11" hidden="1">
      <c r="A447" s="1" t="s">
        <v>19041</v>
      </c>
      <c r="B447" s="13">
        <v>41881</v>
      </c>
      <c r="C447" s="1" t="s">
        <v>19042</v>
      </c>
      <c r="D447" s="1">
        <v>1</v>
      </c>
      <c r="E447" s="1" t="s">
        <v>19043</v>
      </c>
      <c r="F447" s="1" t="s">
        <v>318</v>
      </c>
      <c r="G447" s="1" t="s">
        <v>103</v>
      </c>
      <c r="H447" s="1" t="s">
        <v>20680</v>
      </c>
      <c r="I447" s="28">
        <f t="shared" si="6"/>
        <v>4310.375</v>
      </c>
      <c r="J447" s="1">
        <v>689.66</v>
      </c>
      <c r="K447" s="14" t="s">
        <v>6148</v>
      </c>
    </row>
    <row r="448" spans="1:11" hidden="1">
      <c r="A448" s="1" t="s">
        <v>19044</v>
      </c>
      <c r="B448" s="13">
        <v>41881</v>
      </c>
      <c r="C448" s="1" t="s">
        <v>19045</v>
      </c>
      <c r="D448" s="1">
        <v>2</v>
      </c>
      <c r="E448" s="1" t="s">
        <v>19046</v>
      </c>
      <c r="F448" s="1" t="s">
        <v>37</v>
      </c>
      <c r="G448" s="1" t="s">
        <v>38</v>
      </c>
      <c r="H448" s="1" t="s">
        <v>39</v>
      </c>
      <c r="I448" s="28">
        <f t="shared" si="6"/>
        <v>156</v>
      </c>
      <c r="J448" s="1">
        <v>24.96</v>
      </c>
      <c r="K448" s="14" t="s">
        <v>6145</v>
      </c>
    </row>
    <row r="449" spans="1:11" hidden="1">
      <c r="A449" s="1" t="s">
        <v>19047</v>
      </c>
      <c r="B449" s="13">
        <v>41881</v>
      </c>
      <c r="C449" s="1" t="s">
        <v>19048</v>
      </c>
      <c r="D449" s="1">
        <v>1</v>
      </c>
      <c r="E449" s="1" t="s">
        <v>19049</v>
      </c>
      <c r="F449" s="1" t="s">
        <v>318</v>
      </c>
      <c r="G449" s="1" t="s">
        <v>103</v>
      </c>
      <c r="H449" s="1" t="s">
        <v>20681</v>
      </c>
      <c r="I449" s="28">
        <f t="shared" si="6"/>
        <v>4310.375</v>
      </c>
      <c r="J449" s="1">
        <v>689.66</v>
      </c>
      <c r="K449" s="14" t="s">
        <v>6148</v>
      </c>
    </row>
    <row r="450" spans="1:11" hidden="1">
      <c r="A450" s="1" t="s">
        <v>19050</v>
      </c>
      <c r="B450" s="13">
        <v>41881</v>
      </c>
      <c r="C450" s="1" t="s">
        <v>18657</v>
      </c>
      <c r="D450" s="1">
        <v>1</v>
      </c>
      <c r="E450" s="1" t="s">
        <v>19051</v>
      </c>
      <c r="F450" s="1" t="s">
        <v>70</v>
      </c>
      <c r="G450" s="1" t="s">
        <v>10</v>
      </c>
      <c r="H450" s="1" t="s">
        <v>16583</v>
      </c>
      <c r="I450" s="28">
        <f t="shared" si="6"/>
        <v>-372844.8125</v>
      </c>
      <c r="J450" s="14">
        <v>-59655.17</v>
      </c>
      <c r="K450" s="14" t="s">
        <v>6142</v>
      </c>
    </row>
    <row r="451" spans="1:11" hidden="1">
      <c r="A451" t="s">
        <v>19519</v>
      </c>
      <c r="B451" s="3">
        <v>41881</v>
      </c>
      <c r="C451" t="s">
        <v>19520</v>
      </c>
      <c r="D451">
        <v>1</v>
      </c>
      <c r="E451" t="s">
        <v>19521</v>
      </c>
      <c r="F451" t="s">
        <v>269</v>
      </c>
      <c r="G451" t="s">
        <v>270</v>
      </c>
      <c r="H451" t="s">
        <v>19522</v>
      </c>
      <c r="I451" s="28">
        <f t="shared" si="6"/>
        <v>108959.375</v>
      </c>
      <c r="J451" s="4">
        <v>17433.5</v>
      </c>
      <c r="K451" s="4" t="s">
        <v>6167</v>
      </c>
    </row>
    <row r="452" spans="1:11" hidden="1">
      <c r="A452" s="1" t="s">
        <v>1219</v>
      </c>
      <c r="B452" s="13">
        <v>41881</v>
      </c>
      <c r="C452" s="1" t="s">
        <v>18657</v>
      </c>
      <c r="D452" s="1">
        <v>1</v>
      </c>
      <c r="E452" s="1" t="s">
        <v>19052</v>
      </c>
      <c r="F452" s="1" t="s">
        <v>9</v>
      </c>
      <c r="G452" s="1" t="s">
        <v>10</v>
      </c>
      <c r="H452" s="1" t="s">
        <v>16583</v>
      </c>
      <c r="I452" s="28">
        <f t="shared" si="6"/>
        <v>373017.25</v>
      </c>
      <c r="J452" s="14">
        <v>59682.76</v>
      </c>
      <c r="K452" s="14" t="s">
        <v>6142</v>
      </c>
    </row>
    <row r="453" spans="1:11" hidden="1">
      <c r="A453" s="1" t="s">
        <v>19053</v>
      </c>
      <c r="B453" s="13">
        <v>41881</v>
      </c>
      <c r="C453" s="1" t="s">
        <v>19054</v>
      </c>
      <c r="D453" s="1">
        <v>1</v>
      </c>
      <c r="E453" s="1" t="s">
        <v>19055</v>
      </c>
      <c r="F453" s="1" t="s">
        <v>9</v>
      </c>
      <c r="G453" s="1" t="s">
        <v>10</v>
      </c>
      <c r="H453" s="1" t="s">
        <v>20682</v>
      </c>
      <c r="I453" s="28">
        <f t="shared" si="6"/>
        <v>373017.25</v>
      </c>
      <c r="J453" s="14">
        <v>59682.76</v>
      </c>
      <c r="K453" s="14" t="s">
        <v>6142</v>
      </c>
    </row>
    <row r="454" spans="1:11" hidden="1">
      <c r="A454" s="1" t="s">
        <v>431</v>
      </c>
      <c r="B454" s="13">
        <v>41881</v>
      </c>
      <c r="C454" s="1" t="s">
        <v>19056</v>
      </c>
      <c r="D454" s="1">
        <v>1</v>
      </c>
      <c r="E454" s="1" t="s">
        <v>19057</v>
      </c>
      <c r="F454" s="1" t="s">
        <v>9</v>
      </c>
      <c r="G454" s="1" t="s">
        <v>10</v>
      </c>
      <c r="H454" s="1" t="s">
        <v>20683</v>
      </c>
      <c r="I454" s="28">
        <f t="shared" si="6"/>
        <v>153620.6875</v>
      </c>
      <c r="J454" s="14">
        <v>24579.31</v>
      </c>
      <c r="K454" s="14" t="s">
        <v>6142</v>
      </c>
    </row>
    <row r="455" spans="1:11" hidden="1">
      <c r="A455" s="1" t="s">
        <v>676</v>
      </c>
      <c r="B455" s="13">
        <v>41881</v>
      </c>
      <c r="C455" s="1" t="s">
        <v>19058</v>
      </c>
      <c r="D455" s="1">
        <v>1</v>
      </c>
      <c r="E455" s="1" t="s">
        <v>19059</v>
      </c>
      <c r="F455" s="1" t="s">
        <v>9</v>
      </c>
      <c r="G455" s="1" t="s">
        <v>10</v>
      </c>
      <c r="H455" s="1" t="s">
        <v>4931</v>
      </c>
      <c r="I455" s="28">
        <f t="shared" si="6"/>
        <v>250431.0625</v>
      </c>
      <c r="J455" s="14">
        <v>40068.97</v>
      </c>
      <c r="K455" s="14" t="s">
        <v>6142</v>
      </c>
    </row>
    <row r="456" spans="1:11" hidden="1">
      <c r="A456" s="1" t="s">
        <v>1227</v>
      </c>
      <c r="B456" s="13">
        <v>41881</v>
      </c>
      <c r="C456" s="1" t="s">
        <v>19060</v>
      </c>
      <c r="D456" s="1">
        <v>1</v>
      </c>
      <c r="E456" s="1" t="s">
        <v>19061</v>
      </c>
      <c r="F456" s="1" t="s">
        <v>9</v>
      </c>
      <c r="G456" s="1" t="s">
        <v>10</v>
      </c>
      <c r="H456" s="1" t="s">
        <v>20541</v>
      </c>
      <c r="I456" s="28">
        <f t="shared" si="6"/>
        <v>206801.75</v>
      </c>
      <c r="J456" s="14">
        <v>33088.28</v>
      </c>
      <c r="K456" s="14" t="s">
        <v>6142</v>
      </c>
    </row>
    <row r="457" spans="1:11" hidden="1">
      <c r="A457" s="1" t="s">
        <v>19064</v>
      </c>
      <c r="B457" s="13">
        <v>41882</v>
      </c>
      <c r="C457" s="1" t="s">
        <v>19065</v>
      </c>
      <c r="D457" s="1">
        <v>1</v>
      </c>
      <c r="E457" s="1" t="s">
        <v>19066</v>
      </c>
      <c r="F457" s="1" t="s">
        <v>318</v>
      </c>
      <c r="G457" s="1" t="s">
        <v>103</v>
      </c>
      <c r="H457" s="1" t="s">
        <v>20684</v>
      </c>
      <c r="I457" s="28">
        <f t="shared" si="6"/>
        <v>4310.375</v>
      </c>
      <c r="J457" s="1">
        <v>689.66</v>
      </c>
      <c r="K457" s="14" t="s">
        <v>6148</v>
      </c>
    </row>
    <row r="458" spans="1:11" hidden="1">
      <c r="A458" s="1" t="s">
        <v>18406</v>
      </c>
      <c r="B458" s="13">
        <v>41865</v>
      </c>
      <c r="C458" s="1" t="s">
        <v>19067</v>
      </c>
      <c r="D458" s="1">
        <v>1</v>
      </c>
      <c r="E458" s="1" t="s">
        <v>19068</v>
      </c>
      <c r="F458" s="1" t="s">
        <v>269</v>
      </c>
      <c r="G458" s="1" t="s">
        <v>270</v>
      </c>
      <c r="H458" s="1" t="s">
        <v>20685</v>
      </c>
      <c r="I458" s="28">
        <f t="shared" ref="I458:I521" si="7">J458*100/16</f>
        <v>-17241.375</v>
      </c>
      <c r="J458" s="14">
        <v>-2758.62</v>
      </c>
      <c r="K458" s="4" t="s">
        <v>6165</v>
      </c>
    </row>
    <row r="459" spans="1:11" hidden="1">
      <c r="A459" t="s">
        <v>19069</v>
      </c>
      <c r="B459" s="3">
        <v>41882</v>
      </c>
      <c r="C459" t="s">
        <v>19070</v>
      </c>
      <c r="D459">
        <v>1</v>
      </c>
      <c r="E459" t="s">
        <v>19071</v>
      </c>
      <c r="F459" t="s">
        <v>269</v>
      </c>
      <c r="G459" t="s">
        <v>5</v>
      </c>
      <c r="H459" t="s">
        <v>19524</v>
      </c>
      <c r="I459" s="28">
        <f t="shared" si="7"/>
        <v>1982.75</v>
      </c>
      <c r="J459">
        <v>317.24</v>
      </c>
      <c r="K459" s="4" t="s">
        <v>6166</v>
      </c>
    </row>
    <row r="460" spans="1:11" hidden="1">
      <c r="A460" t="s">
        <v>19525</v>
      </c>
      <c r="B460" s="3">
        <v>41882</v>
      </c>
      <c r="C460" t="s">
        <v>19526</v>
      </c>
      <c r="D460">
        <v>1</v>
      </c>
      <c r="E460" t="s">
        <v>19527</v>
      </c>
      <c r="F460" t="s">
        <v>269</v>
      </c>
      <c r="G460" t="s">
        <v>270</v>
      </c>
      <c r="H460" t="s">
        <v>19528</v>
      </c>
      <c r="I460" s="28">
        <f t="shared" si="7"/>
        <v>44476</v>
      </c>
      <c r="J460" s="4">
        <v>7116.16</v>
      </c>
      <c r="K460" s="4" t="s">
        <v>6167</v>
      </c>
    </row>
    <row r="461" spans="1:11" hidden="1">
      <c r="A461" s="1" t="s">
        <v>19072</v>
      </c>
      <c r="B461" s="13">
        <v>41882</v>
      </c>
      <c r="C461" s="1" t="s">
        <v>19073</v>
      </c>
      <c r="D461" s="1">
        <v>1</v>
      </c>
      <c r="E461" s="1" t="s">
        <v>19074</v>
      </c>
      <c r="F461" s="1" t="s">
        <v>318</v>
      </c>
      <c r="G461" s="1" t="s">
        <v>270</v>
      </c>
      <c r="H461" s="1" t="s">
        <v>20686</v>
      </c>
      <c r="I461" s="28">
        <f t="shared" si="7"/>
        <v>6465.5</v>
      </c>
      <c r="J461" s="14">
        <v>1034.48</v>
      </c>
      <c r="K461" s="14" t="s">
        <v>6148</v>
      </c>
    </row>
    <row r="462" spans="1:11" hidden="1">
      <c r="A462" t="s">
        <v>12</v>
      </c>
      <c r="B462" s="3">
        <v>41852</v>
      </c>
      <c r="C462" t="s">
        <v>19529</v>
      </c>
      <c r="D462">
        <v>2</v>
      </c>
      <c r="E462" t="s">
        <v>19530</v>
      </c>
      <c r="F462" t="s">
        <v>26</v>
      </c>
      <c r="G462" t="s">
        <v>13</v>
      </c>
      <c r="H462" t="s">
        <v>19531</v>
      </c>
      <c r="I462" s="28">
        <f t="shared" si="7"/>
        <v>853.43750000000011</v>
      </c>
      <c r="J462">
        <v>136.55000000000001</v>
      </c>
      <c r="K462" s="14" t="s">
        <v>6145</v>
      </c>
    </row>
    <row r="463" spans="1:11" hidden="1">
      <c r="A463" t="s">
        <v>15</v>
      </c>
      <c r="B463" s="3">
        <v>41852</v>
      </c>
      <c r="C463" t="s">
        <v>19532</v>
      </c>
      <c r="D463">
        <v>2</v>
      </c>
      <c r="E463" t="s">
        <v>19533</v>
      </c>
      <c r="F463" t="s">
        <v>26</v>
      </c>
      <c r="G463" t="s">
        <v>13</v>
      </c>
      <c r="H463" t="s">
        <v>10058</v>
      </c>
      <c r="I463" s="28">
        <f t="shared" si="7"/>
        <v>405.1875</v>
      </c>
      <c r="J463">
        <v>64.83</v>
      </c>
      <c r="K463" s="14" t="s">
        <v>6145</v>
      </c>
    </row>
    <row r="464" spans="1:11" hidden="1">
      <c r="A464" t="s">
        <v>1292</v>
      </c>
      <c r="B464" s="3">
        <v>41852</v>
      </c>
      <c r="C464" t="s">
        <v>19534</v>
      </c>
      <c r="D464">
        <v>2</v>
      </c>
      <c r="E464" t="s">
        <v>19535</v>
      </c>
      <c r="F464" t="s">
        <v>26</v>
      </c>
      <c r="G464" t="s">
        <v>13</v>
      </c>
      <c r="H464" t="s">
        <v>147</v>
      </c>
      <c r="I464" s="28">
        <f t="shared" si="7"/>
        <v>853.43750000000011</v>
      </c>
      <c r="J464">
        <v>136.55000000000001</v>
      </c>
      <c r="K464" s="14" t="s">
        <v>6145</v>
      </c>
    </row>
    <row r="465" spans="1:11" hidden="1">
      <c r="A465" t="s">
        <v>20</v>
      </c>
      <c r="B465" s="3">
        <v>41852</v>
      </c>
      <c r="C465" t="s">
        <v>19536</v>
      </c>
      <c r="D465">
        <v>2</v>
      </c>
      <c r="E465" t="s">
        <v>19537</v>
      </c>
      <c r="F465" t="s">
        <v>26</v>
      </c>
      <c r="G465" t="s">
        <v>13</v>
      </c>
      <c r="H465" t="s">
        <v>3213</v>
      </c>
      <c r="I465" s="28">
        <f t="shared" si="7"/>
        <v>853.43750000000011</v>
      </c>
      <c r="J465">
        <v>136.55000000000001</v>
      </c>
      <c r="K465" s="14" t="s">
        <v>6145</v>
      </c>
    </row>
    <row r="466" spans="1:11" hidden="1">
      <c r="A466" t="s">
        <v>1296</v>
      </c>
      <c r="B466" s="3">
        <v>41852</v>
      </c>
      <c r="C466" t="s">
        <v>19538</v>
      </c>
      <c r="D466">
        <v>2</v>
      </c>
      <c r="E466" t="s">
        <v>19539</v>
      </c>
      <c r="F466" t="s">
        <v>26</v>
      </c>
      <c r="G466" t="s">
        <v>13</v>
      </c>
      <c r="H466" t="s">
        <v>3213</v>
      </c>
      <c r="I466" s="28">
        <f t="shared" si="7"/>
        <v>1534.5</v>
      </c>
      <c r="J466">
        <v>245.52</v>
      </c>
      <c r="K466" s="14" t="s">
        <v>6145</v>
      </c>
    </row>
    <row r="467" spans="1:11" hidden="1">
      <c r="A467" t="s">
        <v>1300</v>
      </c>
      <c r="B467" s="3">
        <v>41852</v>
      </c>
      <c r="C467" t="s">
        <v>19540</v>
      </c>
      <c r="D467">
        <v>2</v>
      </c>
      <c r="E467" t="s">
        <v>19541</v>
      </c>
      <c r="F467" t="s">
        <v>26</v>
      </c>
      <c r="G467" t="s">
        <v>13</v>
      </c>
      <c r="H467" t="s">
        <v>5672</v>
      </c>
      <c r="I467" s="28">
        <f t="shared" si="7"/>
        <v>853.43750000000011</v>
      </c>
      <c r="J467">
        <v>136.55000000000001</v>
      </c>
      <c r="K467" s="14" t="s">
        <v>6145</v>
      </c>
    </row>
    <row r="468" spans="1:11" hidden="1">
      <c r="A468" t="s">
        <v>23</v>
      </c>
      <c r="B468" s="3">
        <v>41852</v>
      </c>
      <c r="C468" t="s">
        <v>19542</v>
      </c>
      <c r="D468">
        <v>2</v>
      </c>
      <c r="E468" t="s">
        <v>19543</v>
      </c>
      <c r="F468" t="s">
        <v>26</v>
      </c>
      <c r="G468" t="s">
        <v>13</v>
      </c>
      <c r="H468" t="s">
        <v>8826</v>
      </c>
      <c r="I468" s="28">
        <f t="shared" si="7"/>
        <v>853.43750000000011</v>
      </c>
      <c r="J468">
        <v>136.55000000000001</v>
      </c>
      <c r="K468" s="14" t="s">
        <v>6145</v>
      </c>
    </row>
    <row r="469" spans="1:11" hidden="1">
      <c r="A469" t="s">
        <v>1302</v>
      </c>
      <c r="B469" s="3">
        <v>41852</v>
      </c>
      <c r="C469" t="s">
        <v>19544</v>
      </c>
      <c r="D469">
        <v>2</v>
      </c>
      <c r="E469" t="s">
        <v>19545</v>
      </c>
      <c r="F469" t="s">
        <v>26</v>
      </c>
      <c r="G469" t="s">
        <v>13</v>
      </c>
      <c r="H469" t="s">
        <v>19546</v>
      </c>
      <c r="I469" s="28">
        <f t="shared" si="7"/>
        <v>2525.875</v>
      </c>
      <c r="J469">
        <v>404.14</v>
      </c>
      <c r="K469" s="14" t="s">
        <v>6145</v>
      </c>
    </row>
    <row r="470" spans="1:11" hidden="1">
      <c r="A470" t="s">
        <v>1305</v>
      </c>
      <c r="B470" s="3">
        <v>41852</v>
      </c>
      <c r="C470" t="s">
        <v>19547</v>
      </c>
      <c r="D470">
        <v>2</v>
      </c>
      <c r="E470" t="s">
        <v>19548</v>
      </c>
      <c r="F470" t="s">
        <v>26</v>
      </c>
      <c r="G470" t="s">
        <v>13</v>
      </c>
      <c r="H470" t="s">
        <v>400</v>
      </c>
      <c r="I470" s="28">
        <f t="shared" si="7"/>
        <v>2525.875</v>
      </c>
      <c r="J470">
        <v>404.14</v>
      </c>
      <c r="K470" s="14" t="s">
        <v>6145</v>
      </c>
    </row>
    <row r="471" spans="1:11" hidden="1">
      <c r="A471" t="s">
        <v>9901</v>
      </c>
      <c r="B471" s="3">
        <v>41852</v>
      </c>
      <c r="C471" t="s">
        <v>2</v>
      </c>
      <c r="D471">
        <v>2</v>
      </c>
      <c r="E471" t="s">
        <v>19549</v>
      </c>
      <c r="F471" t="s">
        <v>18</v>
      </c>
      <c r="G471" t="s">
        <v>3</v>
      </c>
      <c r="H471" t="s">
        <v>88</v>
      </c>
      <c r="I471" s="28">
        <f t="shared" si="7"/>
        <v>129.3125</v>
      </c>
      <c r="J471">
        <v>20.69</v>
      </c>
      <c r="K471" s="4" t="s">
        <v>6149</v>
      </c>
    </row>
    <row r="472" spans="1:11" hidden="1">
      <c r="A472" t="s">
        <v>1309</v>
      </c>
      <c r="B472" s="3">
        <v>41852</v>
      </c>
      <c r="C472" t="s">
        <v>19550</v>
      </c>
      <c r="D472">
        <v>2</v>
      </c>
      <c r="E472" t="s">
        <v>19551</v>
      </c>
      <c r="F472" t="s">
        <v>26</v>
      </c>
      <c r="G472" t="s">
        <v>13</v>
      </c>
      <c r="H472" t="s">
        <v>19552</v>
      </c>
      <c r="I472" s="28">
        <f t="shared" si="7"/>
        <v>853.43750000000011</v>
      </c>
      <c r="J472">
        <v>136.55000000000001</v>
      </c>
      <c r="K472" s="14" t="s">
        <v>6145</v>
      </c>
    </row>
    <row r="473" spans="1:11" hidden="1">
      <c r="A473" t="s">
        <v>1313</v>
      </c>
      <c r="B473" s="3">
        <v>41852</v>
      </c>
      <c r="C473" t="s">
        <v>49</v>
      </c>
      <c r="D473">
        <v>2</v>
      </c>
      <c r="E473" t="s">
        <v>19553</v>
      </c>
      <c r="F473" t="s">
        <v>18</v>
      </c>
      <c r="G473" t="s">
        <v>3</v>
      </c>
      <c r="H473" t="s">
        <v>88</v>
      </c>
      <c r="I473" s="28">
        <f t="shared" si="7"/>
        <v>354.8125</v>
      </c>
      <c r="J473">
        <v>56.77</v>
      </c>
      <c r="K473" s="4" t="s">
        <v>6149</v>
      </c>
    </row>
    <row r="474" spans="1:11" hidden="1">
      <c r="A474" t="s">
        <v>30</v>
      </c>
      <c r="B474" s="3">
        <v>41852</v>
      </c>
      <c r="C474" t="s">
        <v>652</v>
      </c>
      <c r="D474">
        <v>2</v>
      </c>
      <c r="E474" t="s">
        <v>19554</v>
      </c>
      <c r="F474" t="s">
        <v>18</v>
      </c>
      <c r="G474" t="s">
        <v>3</v>
      </c>
      <c r="H474" t="s">
        <v>88</v>
      </c>
      <c r="I474" s="28">
        <f t="shared" si="7"/>
        <v>210.37499999999997</v>
      </c>
      <c r="J474">
        <v>33.659999999999997</v>
      </c>
      <c r="K474" s="4" t="s">
        <v>6149</v>
      </c>
    </row>
    <row r="475" spans="1:11" hidden="1">
      <c r="A475" t="s">
        <v>1317</v>
      </c>
      <c r="B475" s="3">
        <v>41852</v>
      </c>
      <c r="C475" t="s">
        <v>19555</v>
      </c>
      <c r="D475">
        <v>2</v>
      </c>
      <c r="E475" t="s">
        <v>19556</v>
      </c>
      <c r="F475" t="s">
        <v>26</v>
      </c>
      <c r="G475" t="s">
        <v>13</v>
      </c>
      <c r="H475" t="s">
        <v>12475</v>
      </c>
      <c r="I475" s="28">
        <f t="shared" si="7"/>
        <v>172.4375</v>
      </c>
      <c r="J475">
        <v>27.59</v>
      </c>
      <c r="K475" s="14" t="s">
        <v>6145</v>
      </c>
    </row>
    <row r="476" spans="1:11" hidden="1">
      <c r="A476" t="s">
        <v>1321</v>
      </c>
      <c r="B476" s="3">
        <v>41852</v>
      </c>
      <c r="C476" t="s">
        <v>19557</v>
      </c>
      <c r="D476">
        <v>2</v>
      </c>
      <c r="E476" t="s">
        <v>19558</v>
      </c>
      <c r="F476" t="s">
        <v>26</v>
      </c>
      <c r="G476" t="s">
        <v>13</v>
      </c>
      <c r="H476" t="s">
        <v>19559</v>
      </c>
      <c r="I476" s="28">
        <f t="shared" si="7"/>
        <v>853.43750000000011</v>
      </c>
      <c r="J476">
        <v>136.55000000000001</v>
      </c>
      <c r="K476" s="14" t="s">
        <v>6145</v>
      </c>
    </row>
    <row r="477" spans="1:11" hidden="1">
      <c r="A477" t="s">
        <v>1325</v>
      </c>
      <c r="B477" s="3">
        <v>41852</v>
      </c>
      <c r="C477" t="s">
        <v>19560</v>
      </c>
      <c r="D477">
        <v>2</v>
      </c>
      <c r="E477" t="s">
        <v>19561</v>
      </c>
      <c r="F477" t="s">
        <v>26</v>
      </c>
      <c r="G477" t="s">
        <v>13</v>
      </c>
      <c r="H477" t="s">
        <v>19562</v>
      </c>
      <c r="I477" s="28">
        <f t="shared" si="7"/>
        <v>853.43750000000011</v>
      </c>
      <c r="J477">
        <v>136.55000000000001</v>
      </c>
      <c r="K477" s="14" t="s">
        <v>6145</v>
      </c>
    </row>
    <row r="478" spans="1:11" hidden="1">
      <c r="A478" s="1" t="s">
        <v>1329</v>
      </c>
      <c r="B478" s="13">
        <v>41852</v>
      </c>
      <c r="C478" s="1" t="s">
        <v>16</v>
      </c>
      <c r="D478" s="1">
        <v>2</v>
      </c>
      <c r="E478" s="1" t="s">
        <v>19077</v>
      </c>
      <c r="F478" s="1" t="s">
        <v>18</v>
      </c>
      <c r="G478" s="1" t="s">
        <v>3</v>
      </c>
      <c r="H478" s="1" t="s">
        <v>88</v>
      </c>
      <c r="I478" s="28">
        <f t="shared" si="7"/>
        <v>1094.3125</v>
      </c>
      <c r="J478" s="1">
        <v>175.09</v>
      </c>
      <c r="K478" s="4" t="s">
        <v>6149</v>
      </c>
    </row>
    <row r="479" spans="1:11" hidden="1">
      <c r="A479" t="s">
        <v>1329</v>
      </c>
      <c r="B479" s="3">
        <v>41852</v>
      </c>
      <c r="C479" t="s">
        <v>16</v>
      </c>
      <c r="D479">
        <v>2</v>
      </c>
      <c r="E479" t="s">
        <v>19077</v>
      </c>
      <c r="F479" t="s">
        <v>18</v>
      </c>
      <c r="G479" t="s">
        <v>3</v>
      </c>
      <c r="H479" t="s">
        <v>88</v>
      </c>
      <c r="I479" s="28">
        <f t="shared" si="7"/>
        <v>1094.3125</v>
      </c>
      <c r="J479">
        <v>175.09</v>
      </c>
      <c r="K479" s="4" t="s">
        <v>6149</v>
      </c>
    </row>
    <row r="480" spans="1:11" hidden="1">
      <c r="A480" t="s">
        <v>1329</v>
      </c>
      <c r="B480" s="3">
        <v>41852</v>
      </c>
      <c r="C480" t="s">
        <v>16</v>
      </c>
      <c r="D480">
        <v>2</v>
      </c>
      <c r="E480" t="s">
        <v>19077</v>
      </c>
      <c r="F480" t="s">
        <v>18</v>
      </c>
      <c r="G480" t="s">
        <v>3</v>
      </c>
      <c r="H480" t="s">
        <v>88</v>
      </c>
      <c r="I480" s="28">
        <f t="shared" si="7"/>
        <v>-1094.3125</v>
      </c>
      <c r="J480">
        <v>-175.09</v>
      </c>
      <c r="K480" s="4" t="s">
        <v>6149</v>
      </c>
    </row>
    <row r="481" spans="1:11" hidden="1">
      <c r="A481" t="s">
        <v>1341</v>
      </c>
      <c r="B481" s="3">
        <v>41852</v>
      </c>
      <c r="C481" t="s">
        <v>19563</v>
      </c>
      <c r="D481">
        <v>2</v>
      </c>
      <c r="E481" t="s">
        <v>19564</v>
      </c>
      <c r="F481" t="s">
        <v>26</v>
      </c>
      <c r="G481" t="s">
        <v>13</v>
      </c>
      <c r="H481" t="s">
        <v>5676</v>
      </c>
      <c r="I481" s="28">
        <f t="shared" si="7"/>
        <v>3551.75</v>
      </c>
      <c r="J481">
        <v>568.28</v>
      </c>
      <c r="K481" s="14" t="s">
        <v>6145</v>
      </c>
    </row>
    <row r="482" spans="1:11" hidden="1">
      <c r="A482" s="1" t="s">
        <v>1345</v>
      </c>
      <c r="B482" s="13">
        <v>41852</v>
      </c>
      <c r="C482" s="1" t="s">
        <v>19078</v>
      </c>
      <c r="D482" s="1">
        <v>2</v>
      </c>
      <c r="E482" s="1" t="s">
        <v>19079</v>
      </c>
      <c r="F482" s="1" t="s">
        <v>26</v>
      </c>
      <c r="G482" s="1" t="s">
        <v>13</v>
      </c>
      <c r="H482" s="1" t="s">
        <v>9116</v>
      </c>
      <c r="I482" s="28">
        <f t="shared" si="7"/>
        <v>10444</v>
      </c>
      <c r="J482" s="14">
        <v>1671.04</v>
      </c>
      <c r="K482" s="14" t="s">
        <v>6145</v>
      </c>
    </row>
    <row r="483" spans="1:11" hidden="1">
      <c r="A483" t="s">
        <v>1345</v>
      </c>
      <c r="B483" s="3">
        <v>41852</v>
      </c>
      <c r="C483" t="s">
        <v>19078</v>
      </c>
      <c r="D483">
        <v>2</v>
      </c>
      <c r="E483" t="s">
        <v>19079</v>
      </c>
      <c r="F483" t="s">
        <v>26</v>
      </c>
      <c r="G483" t="s">
        <v>13</v>
      </c>
      <c r="H483" t="s">
        <v>9116</v>
      </c>
      <c r="I483" s="28">
        <f t="shared" si="7"/>
        <v>10444</v>
      </c>
      <c r="J483" s="4">
        <v>1671.04</v>
      </c>
      <c r="K483" s="14" t="s">
        <v>6145</v>
      </c>
    </row>
    <row r="484" spans="1:11" hidden="1">
      <c r="A484" t="s">
        <v>1345</v>
      </c>
      <c r="B484" s="3">
        <v>41852</v>
      </c>
      <c r="C484" t="s">
        <v>19078</v>
      </c>
      <c r="D484">
        <v>2</v>
      </c>
      <c r="E484" t="s">
        <v>19079</v>
      </c>
      <c r="F484" t="s">
        <v>26</v>
      </c>
      <c r="G484" t="s">
        <v>13</v>
      </c>
      <c r="H484" t="s">
        <v>9116</v>
      </c>
      <c r="I484" s="28">
        <f t="shared" si="7"/>
        <v>-10444</v>
      </c>
      <c r="J484" s="4">
        <v>-1671.04</v>
      </c>
      <c r="K484" s="14" t="s">
        <v>6145</v>
      </c>
    </row>
    <row r="485" spans="1:11" hidden="1">
      <c r="A485" t="s">
        <v>8670</v>
      </c>
      <c r="B485" s="3">
        <v>41852</v>
      </c>
      <c r="C485" t="s">
        <v>19565</v>
      </c>
      <c r="D485">
        <v>2</v>
      </c>
      <c r="E485" t="s">
        <v>19566</v>
      </c>
      <c r="F485" t="s">
        <v>26</v>
      </c>
      <c r="G485" t="s">
        <v>13</v>
      </c>
      <c r="H485" t="s">
        <v>3005</v>
      </c>
      <c r="I485" s="28">
        <f t="shared" si="7"/>
        <v>853.43750000000011</v>
      </c>
      <c r="J485">
        <v>136.55000000000001</v>
      </c>
      <c r="K485" s="14" t="s">
        <v>6145</v>
      </c>
    </row>
    <row r="486" spans="1:11" hidden="1">
      <c r="A486" t="s">
        <v>1349</v>
      </c>
      <c r="B486" s="3">
        <v>41852</v>
      </c>
      <c r="C486" t="s">
        <v>19567</v>
      </c>
      <c r="D486">
        <v>2</v>
      </c>
      <c r="E486" t="s">
        <v>19568</v>
      </c>
      <c r="F486" t="s">
        <v>26</v>
      </c>
      <c r="G486" t="s">
        <v>13</v>
      </c>
      <c r="H486" t="s">
        <v>19569</v>
      </c>
      <c r="I486" s="28">
        <f t="shared" si="7"/>
        <v>3284.5</v>
      </c>
      <c r="J486">
        <v>525.52</v>
      </c>
      <c r="K486" s="14" t="s">
        <v>6145</v>
      </c>
    </row>
    <row r="487" spans="1:11" hidden="1">
      <c r="A487" t="s">
        <v>1353</v>
      </c>
      <c r="B487" s="3">
        <v>41852</v>
      </c>
      <c r="C487" t="s">
        <v>19570</v>
      </c>
      <c r="D487">
        <v>2</v>
      </c>
      <c r="E487" t="s">
        <v>19571</v>
      </c>
      <c r="F487" t="s">
        <v>26</v>
      </c>
      <c r="G487" t="s">
        <v>13</v>
      </c>
      <c r="H487" t="s">
        <v>2745</v>
      </c>
      <c r="I487" s="28">
        <f t="shared" si="7"/>
        <v>3413.8125</v>
      </c>
      <c r="J487">
        <v>546.21</v>
      </c>
      <c r="K487" s="14" t="s">
        <v>6145</v>
      </c>
    </row>
    <row r="488" spans="1:11" hidden="1">
      <c r="A488" s="1" t="s">
        <v>1357</v>
      </c>
      <c r="B488" s="13">
        <v>41852</v>
      </c>
      <c r="C488" s="1" t="s">
        <v>16</v>
      </c>
      <c r="D488" s="1">
        <v>2</v>
      </c>
      <c r="E488" s="1" t="s">
        <v>19080</v>
      </c>
      <c r="F488" s="1" t="s">
        <v>18</v>
      </c>
      <c r="G488" s="1" t="s">
        <v>3</v>
      </c>
      <c r="H488" s="1" t="s">
        <v>88</v>
      </c>
      <c r="I488" s="28">
        <f t="shared" si="7"/>
        <v>300</v>
      </c>
      <c r="J488" s="1">
        <v>48</v>
      </c>
      <c r="K488" s="4" t="s">
        <v>6149</v>
      </c>
    </row>
    <row r="489" spans="1:11" hidden="1">
      <c r="A489" t="s">
        <v>1357</v>
      </c>
      <c r="B489" s="3">
        <v>41852</v>
      </c>
      <c r="C489" t="s">
        <v>16</v>
      </c>
      <c r="D489">
        <v>2</v>
      </c>
      <c r="E489" t="s">
        <v>19080</v>
      </c>
      <c r="F489" t="s">
        <v>18</v>
      </c>
      <c r="G489" t="s">
        <v>3</v>
      </c>
      <c r="H489" t="s">
        <v>88</v>
      </c>
      <c r="I489" s="28">
        <f t="shared" si="7"/>
        <v>300</v>
      </c>
      <c r="J489">
        <v>48</v>
      </c>
      <c r="K489" s="4" t="s">
        <v>6149</v>
      </c>
    </row>
    <row r="490" spans="1:11" hidden="1">
      <c r="A490" t="s">
        <v>1357</v>
      </c>
      <c r="B490" s="3">
        <v>41852</v>
      </c>
      <c r="C490" t="s">
        <v>16</v>
      </c>
      <c r="D490">
        <v>2</v>
      </c>
      <c r="E490" t="s">
        <v>19080</v>
      </c>
      <c r="F490" t="s">
        <v>18</v>
      </c>
      <c r="G490" t="s">
        <v>3</v>
      </c>
      <c r="H490" t="s">
        <v>88</v>
      </c>
      <c r="I490" s="28">
        <f t="shared" si="7"/>
        <v>-300</v>
      </c>
      <c r="J490">
        <v>-48</v>
      </c>
      <c r="K490" s="4" t="s">
        <v>6149</v>
      </c>
    </row>
    <row r="491" spans="1:11" hidden="1">
      <c r="A491" t="s">
        <v>1361</v>
      </c>
      <c r="B491" s="3">
        <v>41852</v>
      </c>
      <c r="C491" t="s">
        <v>19572</v>
      </c>
      <c r="D491">
        <v>2</v>
      </c>
      <c r="E491" t="s">
        <v>19573</v>
      </c>
      <c r="F491" t="s">
        <v>26</v>
      </c>
      <c r="G491" t="s">
        <v>13</v>
      </c>
      <c r="H491" t="s">
        <v>3248</v>
      </c>
      <c r="I491" s="28">
        <f t="shared" si="7"/>
        <v>2698.25</v>
      </c>
      <c r="J491">
        <v>431.72</v>
      </c>
      <c r="K491" s="14" t="s">
        <v>6145</v>
      </c>
    </row>
    <row r="492" spans="1:11" hidden="1">
      <c r="A492" t="s">
        <v>71</v>
      </c>
      <c r="B492" s="3">
        <v>41852</v>
      </c>
      <c r="C492" t="s">
        <v>19574</v>
      </c>
      <c r="D492">
        <v>2</v>
      </c>
      <c r="E492" t="s">
        <v>19575</v>
      </c>
      <c r="F492" t="s">
        <v>26</v>
      </c>
      <c r="G492" t="s">
        <v>13</v>
      </c>
      <c r="H492" t="s">
        <v>3248</v>
      </c>
      <c r="I492" s="28">
        <f t="shared" si="7"/>
        <v>1932</v>
      </c>
      <c r="J492">
        <v>309.12</v>
      </c>
      <c r="K492" s="14" t="s">
        <v>6145</v>
      </c>
    </row>
    <row r="493" spans="1:11" hidden="1">
      <c r="A493" t="s">
        <v>73</v>
      </c>
      <c r="B493" s="3">
        <v>41852</v>
      </c>
      <c r="C493" t="s">
        <v>19576</v>
      </c>
      <c r="D493">
        <v>2</v>
      </c>
      <c r="E493" t="s">
        <v>19577</v>
      </c>
      <c r="F493" t="s">
        <v>26</v>
      </c>
      <c r="G493" t="s">
        <v>13</v>
      </c>
      <c r="H493" t="s">
        <v>5337</v>
      </c>
      <c r="I493" s="28">
        <f t="shared" si="7"/>
        <v>1534.5</v>
      </c>
      <c r="J493">
        <v>245.52</v>
      </c>
      <c r="K493" s="14" t="s">
        <v>6145</v>
      </c>
    </row>
    <row r="494" spans="1:11" hidden="1">
      <c r="A494" t="s">
        <v>1380</v>
      </c>
      <c r="B494" s="3">
        <v>41852</v>
      </c>
      <c r="C494" t="s">
        <v>19578</v>
      </c>
      <c r="D494">
        <v>2</v>
      </c>
      <c r="E494" t="s">
        <v>19579</v>
      </c>
      <c r="F494" t="s">
        <v>26</v>
      </c>
      <c r="G494" t="s">
        <v>13</v>
      </c>
      <c r="H494" t="s">
        <v>19241</v>
      </c>
      <c r="I494" s="28">
        <f t="shared" si="7"/>
        <v>3413.8125</v>
      </c>
      <c r="J494">
        <v>546.21</v>
      </c>
      <c r="K494" s="14" t="s">
        <v>6145</v>
      </c>
    </row>
    <row r="495" spans="1:11" hidden="1">
      <c r="A495" t="s">
        <v>9940</v>
      </c>
      <c r="B495" s="3">
        <v>41853</v>
      </c>
      <c r="C495" t="s">
        <v>19580</v>
      </c>
      <c r="D495">
        <v>2</v>
      </c>
      <c r="E495" t="s">
        <v>19581</v>
      </c>
      <c r="F495" t="s">
        <v>26</v>
      </c>
      <c r="G495" t="s">
        <v>13</v>
      </c>
      <c r="H495" t="s">
        <v>19582</v>
      </c>
      <c r="I495" s="28">
        <f t="shared" si="7"/>
        <v>853.43750000000011</v>
      </c>
      <c r="J495">
        <v>136.55000000000001</v>
      </c>
      <c r="K495" s="14" t="s">
        <v>6145</v>
      </c>
    </row>
    <row r="496" spans="1:11" hidden="1">
      <c r="A496" t="s">
        <v>4630</v>
      </c>
      <c r="B496" s="3">
        <v>41853</v>
      </c>
      <c r="C496" t="s">
        <v>19583</v>
      </c>
      <c r="D496">
        <v>2</v>
      </c>
      <c r="E496" t="s">
        <v>19584</v>
      </c>
      <c r="F496" t="s">
        <v>26</v>
      </c>
      <c r="G496" t="s">
        <v>13</v>
      </c>
      <c r="H496" t="s">
        <v>19585</v>
      </c>
      <c r="I496" s="28">
        <f t="shared" si="7"/>
        <v>853.43750000000011</v>
      </c>
      <c r="J496">
        <v>136.55000000000001</v>
      </c>
      <c r="K496" s="14" t="s">
        <v>6145</v>
      </c>
    </row>
    <row r="497" spans="1:11" hidden="1">
      <c r="A497" t="s">
        <v>1387</v>
      </c>
      <c r="B497" s="3">
        <v>41853</v>
      </c>
      <c r="C497" t="s">
        <v>19586</v>
      </c>
      <c r="D497">
        <v>2</v>
      </c>
      <c r="E497" t="s">
        <v>19587</v>
      </c>
      <c r="F497" t="s">
        <v>26</v>
      </c>
      <c r="G497" t="s">
        <v>13</v>
      </c>
      <c r="H497" t="s">
        <v>2449</v>
      </c>
      <c r="I497" s="28">
        <f t="shared" si="7"/>
        <v>3867.25</v>
      </c>
      <c r="J497">
        <v>618.76</v>
      </c>
      <c r="K497" s="14" t="s">
        <v>6145</v>
      </c>
    </row>
    <row r="498" spans="1:11" hidden="1">
      <c r="A498" s="1" t="s">
        <v>1391</v>
      </c>
      <c r="B498" s="13">
        <v>41853</v>
      </c>
      <c r="C498" s="1" t="s">
        <v>19081</v>
      </c>
      <c r="D498" s="1">
        <v>2</v>
      </c>
      <c r="E498" s="1" t="s">
        <v>19082</v>
      </c>
      <c r="F498" s="1" t="s">
        <v>26</v>
      </c>
      <c r="G498" s="1" t="s">
        <v>13</v>
      </c>
      <c r="H498" s="1" t="s">
        <v>1576</v>
      </c>
      <c r="I498" s="28">
        <f t="shared" si="7"/>
        <v>2525.875</v>
      </c>
      <c r="J498" s="1">
        <v>404.14</v>
      </c>
      <c r="K498" s="14" t="s">
        <v>6145</v>
      </c>
    </row>
    <row r="499" spans="1:11" hidden="1">
      <c r="A499" t="s">
        <v>1391</v>
      </c>
      <c r="B499" s="3">
        <v>41853</v>
      </c>
      <c r="C499" t="s">
        <v>19081</v>
      </c>
      <c r="D499">
        <v>2</v>
      </c>
      <c r="E499" t="s">
        <v>19082</v>
      </c>
      <c r="F499" t="s">
        <v>26</v>
      </c>
      <c r="G499" t="s">
        <v>13</v>
      </c>
      <c r="H499" t="s">
        <v>1576</v>
      </c>
      <c r="I499" s="28">
        <f t="shared" si="7"/>
        <v>2525.875</v>
      </c>
      <c r="J499">
        <v>404.14</v>
      </c>
      <c r="K499" s="14" t="s">
        <v>6145</v>
      </c>
    </row>
    <row r="500" spans="1:11" hidden="1">
      <c r="A500" t="s">
        <v>1391</v>
      </c>
      <c r="B500" s="3">
        <v>41853</v>
      </c>
      <c r="C500" t="s">
        <v>19081</v>
      </c>
      <c r="D500">
        <v>2</v>
      </c>
      <c r="E500" t="s">
        <v>19082</v>
      </c>
      <c r="F500" t="s">
        <v>26</v>
      </c>
      <c r="G500" t="s">
        <v>13</v>
      </c>
      <c r="H500" t="s">
        <v>1576</v>
      </c>
      <c r="I500" s="28">
        <f t="shared" si="7"/>
        <v>-2525.875</v>
      </c>
      <c r="J500">
        <v>-404.14</v>
      </c>
      <c r="K500" s="14" t="s">
        <v>6145</v>
      </c>
    </row>
    <row r="501" spans="1:11" hidden="1">
      <c r="A501" t="s">
        <v>1394</v>
      </c>
      <c r="B501" s="3">
        <v>41853</v>
      </c>
      <c r="C501" t="s">
        <v>2</v>
      </c>
      <c r="D501">
        <v>2</v>
      </c>
      <c r="E501" t="s">
        <v>19588</v>
      </c>
      <c r="F501" t="s">
        <v>18</v>
      </c>
      <c r="G501" t="s">
        <v>3</v>
      </c>
      <c r="H501" t="s">
        <v>3357</v>
      </c>
      <c r="I501" s="28">
        <f t="shared" si="7"/>
        <v>658.125</v>
      </c>
      <c r="J501">
        <v>105.3</v>
      </c>
      <c r="K501" s="4" t="s">
        <v>6149</v>
      </c>
    </row>
    <row r="502" spans="1:11" hidden="1">
      <c r="A502" t="s">
        <v>78</v>
      </c>
      <c r="B502" s="3">
        <v>41853</v>
      </c>
      <c r="C502" t="s">
        <v>19589</v>
      </c>
      <c r="D502">
        <v>2</v>
      </c>
      <c r="E502" t="s">
        <v>19590</v>
      </c>
      <c r="F502" t="s">
        <v>26</v>
      </c>
      <c r="G502" t="s">
        <v>13</v>
      </c>
      <c r="H502" t="s">
        <v>19591</v>
      </c>
      <c r="I502" s="28">
        <f t="shared" si="7"/>
        <v>853.43750000000011</v>
      </c>
      <c r="J502">
        <v>136.55000000000001</v>
      </c>
      <c r="K502" s="14" t="s">
        <v>6145</v>
      </c>
    </row>
    <row r="503" spans="1:11" hidden="1">
      <c r="A503" t="s">
        <v>1402</v>
      </c>
      <c r="B503" s="3">
        <v>41853</v>
      </c>
      <c r="C503" t="s">
        <v>19592</v>
      </c>
      <c r="D503">
        <v>2</v>
      </c>
      <c r="E503" t="s">
        <v>19593</v>
      </c>
      <c r="F503" t="s">
        <v>26</v>
      </c>
      <c r="G503" t="s">
        <v>13</v>
      </c>
      <c r="H503" t="s">
        <v>19594</v>
      </c>
      <c r="I503" s="28">
        <f t="shared" si="7"/>
        <v>853.43750000000011</v>
      </c>
      <c r="J503">
        <v>136.55000000000001</v>
      </c>
      <c r="K503" s="14" t="s">
        <v>6145</v>
      </c>
    </row>
    <row r="504" spans="1:11" hidden="1">
      <c r="A504" t="s">
        <v>1406</v>
      </c>
      <c r="B504" s="3">
        <v>41853</v>
      </c>
      <c r="C504" t="s">
        <v>19595</v>
      </c>
      <c r="D504">
        <v>2</v>
      </c>
      <c r="E504" t="s">
        <v>19596</v>
      </c>
      <c r="F504" t="s">
        <v>26</v>
      </c>
      <c r="G504" t="s">
        <v>13</v>
      </c>
      <c r="H504" t="s">
        <v>6325</v>
      </c>
      <c r="I504" s="28">
        <f t="shared" si="7"/>
        <v>853.43750000000011</v>
      </c>
      <c r="J504">
        <v>136.55000000000001</v>
      </c>
      <c r="K504" s="14" t="s">
        <v>6145</v>
      </c>
    </row>
    <row r="505" spans="1:11" hidden="1">
      <c r="A505" t="s">
        <v>1410</v>
      </c>
      <c r="B505" s="3">
        <v>41853</v>
      </c>
      <c r="C505" t="s">
        <v>19597</v>
      </c>
      <c r="D505">
        <v>2</v>
      </c>
      <c r="E505" t="s">
        <v>19598</v>
      </c>
      <c r="F505" t="s">
        <v>26</v>
      </c>
      <c r="G505" t="s">
        <v>13</v>
      </c>
      <c r="H505" t="s">
        <v>3598</v>
      </c>
      <c r="I505" s="28">
        <f t="shared" si="7"/>
        <v>853.43750000000011</v>
      </c>
      <c r="J505">
        <v>136.55000000000001</v>
      </c>
      <c r="K505" s="14" t="s">
        <v>6145</v>
      </c>
    </row>
    <row r="506" spans="1:11" hidden="1">
      <c r="A506" t="s">
        <v>1414</v>
      </c>
      <c r="B506" s="3">
        <v>41853</v>
      </c>
      <c r="C506" t="s">
        <v>19599</v>
      </c>
      <c r="D506">
        <v>2</v>
      </c>
      <c r="E506" t="s">
        <v>19600</v>
      </c>
      <c r="F506" t="s">
        <v>26</v>
      </c>
      <c r="G506" t="s">
        <v>13</v>
      </c>
      <c r="H506" t="s">
        <v>18266</v>
      </c>
      <c r="I506" s="28">
        <f t="shared" si="7"/>
        <v>1541.375</v>
      </c>
      <c r="J506">
        <v>246.62</v>
      </c>
      <c r="K506" s="14" t="s">
        <v>6145</v>
      </c>
    </row>
    <row r="507" spans="1:11" hidden="1">
      <c r="A507" t="s">
        <v>79</v>
      </c>
      <c r="B507" s="3">
        <v>41853</v>
      </c>
      <c r="C507" t="s">
        <v>19601</v>
      </c>
      <c r="D507">
        <v>2</v>
      </c>
      <c r="E507" t="s">
        <v>19602</v>
      </c>
      <c r="F507" t="s">
        <v>26</v>
      </c>
      <c r="G507" t="s">
        <v>13</v>
      </c>
      <c r="H507" t="s">
        <v>8025</v>
      </c>
      <c r="I507" s="28">
        <f t="shared" si="7"/>
        <v>1534.5</v>
      </c>
      <c r="J507">
        <v>245.52</v>
      </c>
      <c r="K507" s="14" t="s">
        <v>6145</v>
      </c>
    </row>
    <row r="508" spans="1:11" hidden="1">
      <c r="A508" t="s">
        <v>1418</v>
      </c>
      <c r="B508" s="3">
        <v>41853</v>
      </c>
      <c r="C508" t="s">
        <v>19603</v>
      </c>
      <c r="D508">
        <v>2</v>
      </c>
      <c r="E508" t="s">
        <v>19604</v>
      </c>
      <c r="F508" t="s">
        <v>26</v>
      </c>
      <c r="G508" t="s">
        <v>13</v>
      </c>
      <c r="H508" t="s">
        <v>3172</v>
      </c>
      <c r="I508" s="28">
        <f t="shared" si="7"/>
        <v>3413.8125</v>
      </c>
      <c r="J508">
        <v>546.21</v>
      </c>
      <c r="K508" s="14" t="s">
        <v>6145</v>
      </c>
    </row>
    <row r="509" spans="1:11" hidden="1">
      <c r="A509" t="s">
        <v>1422</v>
      </c>
      <c r="B509" s="3">
        <v>41853</v>
      </c>
      <c r="C509" t="s">
        <v>19605</v>
      </c>
      <c r="D509">
        <v>2</v>
      </c>
      <c r="E509" t="s">
        <v>19606</v>
      </c>
      <c r="F509" t="s">
        <v>26</v>
      </c>
      <c r="G509" t="s">
        <v>13</v>
      </c>
      <c r="H509" t="s">
        <v>4960</v>
      </c>
      <c r="I509" s="28">
        <f t="shared" si="7"/>
        <v>2525.875</v>
      </c>
      <c r="J509">
        <v>404.14</v>
      </c>
      <c r="K509" s="14" t="s">
        <v>6145</v>
      </c>
    </row>
    <row r="510" spans="1:11" hidden="1">
      <c r="A510" t="s">
        <v>4654</v>
      </c>
      <c r="B510" s="3">
        <v>41853</v>
      </c>
      <c r="C510" t="s">
        <v>19607</v>
      </c>
      <c r="D510">
        <v>2</v>
      </c>
      <c r="E510" t="s">
        <v>19608</v>
      </c>
      <c r="F510" t="s">
        <v>26</v>
      </c>
      <c r="G510" t="s">
        <v>13</v>
      </c>
      <c r="H510" t="s">
        <v>19609</v>
      </c>
      <c r="I510" s="28">
        <f t="shared" si="7"/>
        <v>853.43750000000011</v>
      </c>
      <c r="J510">
        <v>136.55000000000001</v>
      </c>
      <c r="K510" s="14" t="s">
        <v>6145</v>
      </c>
    </row>
    <row r="511" spans="1:11" hidden="1">
      <c r="A511" t="s">
        <v>1426</v>
      </c>
      <c r="B511" s="3">
        <v>41853</v>
      </c>
      <c r="C511" t="s">
        <v>19610</v>
      </c>
      <c r="D511">
        <v>2</v>
      </c>
      <c r="E511" t="s">
        <v>19611</v>
      </c>
      <c r="F511" t="s">
        <v>26</v>
      </c>
      <c r="G511" t="s">
        <v>13</v>
      </c>
      <c r="H511" t="s">
        <v>13072</v>
      </c>
      <c r="I511" s="28">
        <f t="shared" si="7"/>
        <v>1534.5</v>
      </c>
      <c r="J511">
        <v>245.52</v>
      </c>
      <c r="K511" s="14" t="s">
        <v>6145</v>
      </c>
    </row>
    <row r="512" spans="1:11" hidden="1">
      <c r="A512" s="1" t="s">
        <v>1429</v>
      </c>
      <c r="B512" s="13">
        <v>41853</v>
      </c>
      <c r="C512" s="1" t="s">
        <v>19083</v>
      </c>
      <c r="D512" s="1">
        <v>2</v>
      </c>
      <c r="E512" s="1" t="s">
        <v>19084</v>
      </c>
      <c r="F512" s="1" t="s">
        <v>26</v>
      </c>
      <c r="G512" s="1" t="s">
        <v>13</v>
      </c>
      <c r="H512" s="1" t="s">
        <v>11990</v>
      </c>
      <c r="I512" s="28">
        <f t="shared" si="7"/>
        <v>24523.0625</v>
      </c>
      <c r="J512" s="14">
        <v>3923.69</v>
      </c>
      <c r="K512" s="14" t="s">
        <v>6145</v>
      </c>
    </row>
    <row r="513" spans="1:11" hidden="1">
      <c r="A513" t="s">
        <v>1429</v>
      </c>
      <c r="B513" s="3">
        <v>41853</v>
      </c>
      <c r="C513" t="s">
        <v>19083</v>
      </c>
      <c r="D513">
        <v>2</v>
      </c>
      <c r="E513" t="s">
        <v>19084</v>
      </c>
      <c r="F513" t="s">
        <v>26</v>
      </c>
      <c r="G513" t="s">
        <v>13</v>
      </c>
      <c r="H513" t="s">
        <v>11990</v>
      </c>
      <c r="I513" s="28">
        <f t="shared" si="7"/>
        <v>24523.0625</v>
      </c>
      <c r="J513" s="4">
        <v>3923.69</v>
      </c>
      <c r="K513" s="14" t="s">
        <v>6145</v>
      </c>
    </row>
    <row r="514" spans="1:11" hidden="1">
      <c r="A514" t="s">
        <v>1429</v>
      </c>
      <c r="B514" s="3">
        <v>41853</v>
      </c>
      <c r="C514" t="s">
        <v>19083</v>
      </c>
      <c r="D514">
        <v>2</v>
      </c>
      <c r="E514" t="s">
        <v>19084</v>
      </c>
      <c r="F514" t="s">
        <v>26</v>
      </c>
      <c r="G514" t="s">
        <v>13</v>
      </c>
      <c r="H514" t="s">
        <v>11990</v>
      </c>
      <c r="I514" s="28">
        <f t="shared" si="7"/>
        <v>-24523.0625</v>
      </c>
      <c r="J514" s="4">
        <v>-3923.69</v>
      </c>
      <c r="K514" s="14" t="s">
        <v>6145</v>
      </c>
    </row>
    <row r="515" spans="1:11" hidden="1">
      <c r="A515" s="1" t="s">
        <v>9459</v>
      </c>
      <c r="B515" s="13">
        <v>41853</v>
      </c>
      <c r="C515" s="1" t="s">
        <v>19085</v>
      </c>
      <c r="D515" s="1">
        <v>2</v>
      </c>
      <c r="E515" s="1" t="s">
        <v>19086</v>
      </c>
      <c r="F515" s="1" t="s">
        <v>26</v>
      </c>
      <c r="G515" s="1" t="s">
        <v>13</v>
      </c>
      <c r="H515" s="1" t="s">
        <v>7239</v>
      </c>
      <c r="I515" s="28">
        <f t="shared" si="7"/>
        <v>952.5625</v>
      </c>
      <c r="J515" s="1">
        <v>152.41</v>
      </c>
      <c r="K515" s="14" t="s">
        <v>6145</v>
      </c>
    </row>
    <row r="516" spans="1:11" hidden="1">
      <c r="A516" t="s">
        <v>9459</v>
      </c>
      <c r="B516" s="3">
        <v>41853</v>
      </c>
      <c r="C516" t="s">
        <v>19085</v>
      </c>
      <c r="D516">
        <v>2</v>
      </c>
      <c r="E516" t="s">
        <v>19086</v>
      </c>
      <c r="F516" t="s">
        <v>26</v>
      </c>
      <c r="G516" t="s">
        <v>13</v>
      </c>
      <c r="H516" t="s">
        <v>7239</v>
      </c>
      <c r="I516" s="28">
        <f t="shared" si="7"/>
        <v>2495.6875</v>
      </c>
      <c r="J516">
        <v>399.31</v>
      </c>
      <c r="K516" s="14" t="s">
        <v>6145</v>
      </c>
    </row>
    <row r="517" spans="1:11" hidden="1">
      <c r="A517" t="s">
        <v>9459</v>
      </c>
      <c r="B517" s="3">
        <v>41853</v>
      </c>
      <c r="C517" t="s">
        <v>19085</v>
      </c>
      <c r="D517">
        <v>2</v>
      </c>
      <c r="E517" t="s">
        <v>19086</v>
      </c>
      <c r="F517" t="s">
        <v>26</v>
      </c>
      <c r="G517" t="s">
        <v>13</v>
      </c>
      <c r="H517" t="s">
        <v>7239</v>
      </c>
      <c r="I517" s="28">
        <f t="shared" si="7"/>
        <v>-952.5625</v>
      </c>
      <c r="J517">
        <v>-152.41</v>
      </c>
      <c r="K517" s="14" t="s">
        <v>6145</v>
      </c>
    </row>
    <row r="518" spans="1:11" hidden="1">
      <c r="A518" t="s">
        <v>1433</v>
      </c>
      <c r="B518" s="3">
        <v>41853</v>
      </c>
      <c r="C518" t="s">
        <v>19612</v>
      </c>
      <c r="D518">
        <v>2</v>
      </c>
      <c r="E518" t="s">
        <v>19613</v>
      </c>
      <c r="F518" t="s">
        <v>26</v>
      </c>
      <c r="G518" t="s">
        <v>13</v>
      </c>
      <c r="H518" t="s">
        <v>4586</v>
      </c>
      <c r="I518" s="28">
        <f t="shared" si="7"/>
        <v>853.43750000000011</v>
      </c>
      <c r="J518">
        <v>136.55000000000001</v>
      </c>
      <c r="K518" s="14" t="s">
        <v>6145</v>
      </c>
    </row>
    <row r="519" spans="1:11" hidden="1">
      <c r="A519" t="s">
        <v>1441</v>
      </c>
      <c r="B519" s="3">
        <v>41853</v>
      </c>
      <c r="C519" t="s">
        <v>19614</v>
      </c>
      <c r="D519">
        <v>2</v>
      </c>
      <c r="E519" t="s">
        <v>19615</v>
      </c>
      <c r="F519" t="s">
        <v>26</v>
      </c>
      <c r="G519" t="s">
        <v>13</v>
      </c>
      <c r="H519" t="s">
        <v>19616</v>
      </c>
      <c r="I519" s="28">
        <f t="shared" si="7"/>
        <v>2525.875</v>
      </c>
      <c r="J519">
        <v>404.14</v>
      </c>
      <c r="K519" s="14" t="s">
        <v>6145</v>
      </c>
    </row>
    <row r="520" spans="1:11" hidden="1">
      <c r="A520" t="s">
        <v>1464</v>
      </c>
      <c r="B520" s="3">
        <v>41853</v>
      </c>
      <c r="C520" t="s">
        <v>19617</v>
      </c>
      <c r="D520">
        <v>2</v>
      </c>
      <c r="E520" t="s">
        <v>19618</v>
      </c>
      <c r="F520" t="s">
        <v>26</v>
      </c>
      <c r="G520" t="s">
        <v>13</v>
      </c>
      <c r="H520" t="s">
        <v>8036</v>
      </c>
      <c r="I520" s="28">
        <f t="shared" si="7"/>
        <v>1534.5</v>
      </c>
      <c r="J520">
        <v>245.52</v>
      </c>
      <c r="K520" s="14" t="s">
        <v>6145</v>
      </c>
    </row>
    <row r="521" spans="1:11" hidden="1">
      <c r="A521" t="s">
        <v>109</v>
      </c>
      <c r="B521" s="3">
        <v>41853</v>
      </c>
      <c r="C521" t="s">
        <v>19619</v>
      </c>
      <c r="D521">
        <v>2</v>
      </c>
      <c r="E521" t="s">
        <v>19620</v>
      </c>
      <c r="F521" t="s">
        <v>26</v>
      </c>
      <c r="G521" t="s">
        <v>13</v>
      </c>
      <c r="H521" t="s">
        <v>5639</v>
      </c>
      <c r="I521" s="28">
        <f t="shared" si="7"/>
        <v>2525.875</v>
      </c>
      <c r="J521">
        <v>404.14</v>
      </c>
      <c r="K521" s="14" t="s">
        <v>6145</v>
      </c>
    </row>
    <row r="522" spans="1:11" hidden="1">
      <c r="A522" t="s">
        <v>110</v>
      </c>
      <c r="B522" s="3">
        <v>41855</v>
      </c>
      <c r="C522" t="s">
        <v>652</v>
      </c>
      <c r="D522">
        <v>2</v>
      </c>
      <c r="E522" t="s">
        <v>19621</v>
      </c>
      <c r="F522" t="s">
        <v>18</v>
      </c>
      <c r="G522" t="s">
        <v>3</v>
      </c>
      <c r="H522" t="s">
        <v>88</v>
      </c>
      <c r="I522" s="28">
        <f t="shared" ref="I522:I585" si="8">J522*100/16</f>
        <v>1350</v>
      </c>
      <c r="J522">
        <v>216</v>
      </c>
      <c r="K522" s="4" t="s">
        <v>6149</v>
      </c>
    </row>
    <row r="523" spans="1:11" hidden="1">
      <c r="A523" t="s">
        <v>112</v>
      </c>
      <c r="B523" s="3">
        <v>41855</v>
      </c>
      <c r="C523" t="s">
        <v>19622</v>
      </c>
      <c r="D523">
        <v>2</v>
      </c>
      <c r="E523" t="s">
        <v>19623</v>
      </c>
      <c r="F523" t="s">
        <v>26</v>
      </c>
      <c r="G523" t="s">
        <v>13</v>
      </c>
      <c r="H523" t="s">
        <v>19624</v>
      </c>
      <c r="I523" s="28">
        <f t="shared" si="8"/>
        <v>172.4375</v>
      </c>
      <c r="J523">
        <v>27.59</v>
      </c>
      <c r="K523" s="14" t="s">
        <v>6145</v>
      </c>
    </row>
    <row r="524" spans="1:11" hidden="1">
      <c r="A524" t="s">
        <v>4678</v>
      </c>
      <c r="B524" s="3">
        <v>41855</v>
      </c>
      <c r="C524" t="s">
        <v>19625</v>
      </c>
      <c r="D524">
        <v>2</v>
      </c>
      <c r="E524" t="s">
        <v>19626</v>
      </c>
      <c r="F524" t="s">
        <v>26</v>
      </c>
      <c r="G524" t="s">
        <v>13</v>
      </c>
      <c r="H524" t="s">
        <v>8053</v>
      </c>
      <c r="I524" s="28">
        <f t="shared" si="8"/>
        <v>1534.5</v>
      </c>
      <c r="J524">
        <v>245.52</v>
      </c>
      <c r="K524" s="14" t="s">
        <v>6145</v>
      </c>
    </row>
    <row r="525" spans="1:11" hidden="1">
      <c r="A525" t="s">
        <v>1474</v>
      </c>
      <c r="B525" s="3">
        <v>41855</v>
      </c>
      <c r="C525" t="s">
        <v>19627</v>
      </c>
      <c r="D525">
        <v>2</v>
      </c>
      <c r="E525" t="s">
        <v>19628</v>
      </c>
      <c r="F525" t="s">
        <v>26</v>
      </c>
      <c r="G525" t="s">
        <v>13</v>
      </c>
      <c r="H525" t="s">
        <v>3164</v>
      </c>
      <c r="I525" s="28">
        <f t="shared" si="8"/>
        <v>2491.375</v>
      </c>
      <c r="J525">
        <v>398.62</v>
      </c>
      <c r="K525" s="14" t="s">
        <v>6145</v>
      </c>
    </row>
    <row r="526" spans="1:11" hidden="1">
      <c r="A526" t="s">
        <v>116</v>
      </c>
      <c r="B526" s="3">
        <v>41855</v>
      </c>
      <c r="C526" t="s">
        <v>19629</v>
      </c>
      <c r="D526">
        <v>2</v>
      </c>
      <c r="E526" t="s">
        <v>19630</v>
      </c>
      <c r="F526" t="s">
        <v>26</v>
      </c>
      <c r="G526" t="s">
        <v>13</v>
      </c>
      <c r="H526" t="s">
        <v>10042</v>
      </c>
      <c r="I526" s="28">
        <f t="shared" si="8"/>
        <v>853.43750000000011</v>
      </c>
      <c r="J526">
        <v>136.55000000000001</v>
      </c>
      <c r="K526" s="14" t="s">
        <v>6145</v>
      </c>
    </row>
    <row r="527" spans="1:11" hidden="1">
      <c r="A527" s="1" t="s">
        <v>1478</v>
      </c>
      <c r="B527" s="13">
        <v>41855</v>
      </c>
      <c r="C527" s="1" t="s">
        <v>16</v>
      </c>
      <c r="D527" s="1">
        <v>2</v>
      </c>
      <c r="E527" s="1" t="s">
        <v>19087</v>
      </c>
      <c r="F527" s="1" t="s">
        <v>18</v>
      </c>
      <c r="G527" s="1" t="s">
        <v>3</v>
      </c>
      <c r="H527" s="1" t="s">
        <v>19631</v>
      </c>
      <c r="I527" s="28">
        <f t="shared" si="8"/>
        <v>435.4375</v>
      </c>
      <c r="J527" s="1">
        <v>69.67</v>
      </c>
      <c r="K527" s="4" t="s">
        <v>6149</v>
      </c>
    </row>
    <row r="528" spans="1:11" hidden="1">
      <c r="A528" t="s">
        <v>1478</v>
      </c>
      <c r="B528" s="3">
        <v>41855</v>
      </c>
      <c r="C528" t="s">
        <v>16</v>
      </c>
      <c r="D528">
        <v>2</v>
      </c>
      <c r="E528" t="s">
        <v>19087</v>
      </c>
      <c r="F528" t="s">
        <v>18</v>
      </c>
      <c r="G528" t="s">
        <v>3</v>
      </c>
      <c r="H528" t="s">
        <v>19631</v>
      </c>
      <c r="I528" s="28">
        <f t="shared" si="8"/>
        <v>435.4375</v>
      </c>
      <c r="J528">
        <v>69.67</v>
      </c>
      <c r="K528" s="4" t="s">
        <v>6149</v>
      </c>
    </row>
    <row r="529" spans="1:11" hidden="1">
      <c r="A529" t="s">
        <v>1478</v>
      </c>
      <c r="B529" s="3">
        <v>41855</v>
      </c>
      <c r="C529" t="s">
        <v>16</v>
      </c>
      <c r="D529">
        <v>2</v>
      </c>
      <c r="E529" t="s">
        <v>19087</v>
      </c>
      <c r="F529" t="s">
        <v>18</v>
      </c>
      <c r="G529" t="s">
        <v>3</v>
      </c>
      <c r="H529" t="s">
        <v>19631</v>
      </c>
      <c r="I529" s="28">
        <f t="shared" si="8"/>
        <v>-435.4375</v>
      </c>
      <c r="J529">
        <v>-69.67</v>
      </c>
      <c r="K529" s="4" t="s">
        <v>6149</v>
      </c>
    </row>
    <row r="530" spans="1:11" hidden="1">
      <c r="A530" s="1" t="s">
        <v>1481</v>
      </c>
      <c r="B530" s="13">
        <v>41855</v>
      </c>
      <c r="C530" s="1" t="s">
        <v>16</v>
      </c>
      <c r="D530" s="1">
        <v>2</v>
      </c>
      <c r="E530" s="1" t="s">
        <v>19088</v>
      </c>
      <c r="F530" s="1" t="s">
        <v>18</v>
      </c>
      <c r="G530" s="1" t="s">
        <v>3</v>
      </c>
      <c r="H530" s="1" t="s">
        <v>88</v>
      </c>
      <c r="I530" s="28">
        <f t="shared" si="8"/>
        <v>663.8125</v>
      </c>
      <c r="J530" s="1">
        <v>106.21</v>
      </c>
      <c r="K530" s="4" t="s">
        <v>6149</v>
      </c>
    </row>
    <row r="531" spans="1:11" hidden="1">
      <c r="A531" t="s">
        <v>1481</v>
      </c>
      <c r="B531" s="3">
        <v>41855</v>
      </c>
      <c r="C531" t="s">
        <v>16</v>
      </c>
      <c r="D531">
        <v>2</v>
      </c>
      <c r="E531" t="s">
        <v>19088</v>
      </c>
      <c r="F531" t="s">
        <v>18</v>
      </c>
      <c r="G531" t="s">
        <v>3</v>
      </c>
      <c r="H531" t="s">
        <v>88</v>
      </c>
      <c r="I531" s="28">
        <f t="shared" si="8"/>
        <v>1317</v>
      </c>
      <c r="J531">
        <v>210.72</v>
      </c>
      <c r="K531" s="4" t="s">
        <v>6149</v>
      </c>
    </row>
    <row r="532" spans="1:11" hidden="1">
      <c r="A532" t="s">
        <v>1481</v>
      </c>
      <c r="B532" s="3">
        <v>41855</v>
      </c>
      <c r="C532" t="s">
        <v>16</v>
      </c>
      <c r="D532">
        <v>2</v>
      </c>
      <c r="E532" t="s">
        <v>19088</v>
      </c>
      <c r="F532" t="s">
        <v>18</v>
      </c>
      <c r="G532" t="s">
        <v>3</v>
      </c>
      <c r="H532" t="s">
        <v>88</v>
      </c>
      <c r="I532" s="28">
        <f t="shared" si="8"/>
        <v>-663.8125</v>
      </c>
      <c r="J532">
        <v>-106.21</v>
      </c>
      <c r="K532" s="4" t="s">
        <v>6149</v>
      </c>
    </row>
    <row r="533" spans="1:11" hidden="1">
      <c r="A533" t="s">
        <v>1484</v>
      </c>
      <c r="B533" s="3">
        <v>41855</v>
      </c>
      <c r="C533" t="s">
        <v>19632</v>
      </c>
      <c r="D533">
        <v>2</v>
      </c>
      <c r="E533" t="s">
        <v>19633</v>
      </c>
      <c r="F533" t="s">
        <v>26</v>
      </c>
      <c r="G533" t="s">
        <v>13</v>
      </c>
      <c r="H533" t="s">
        <v>19631</v>
      </c>
      <c r="I533" s="28">
        <f t="shared" si="8"/>
        <v>517.25</v>
      </c>
      <c r="J533">
        <v>82.76</v>
      </c>
      <c r="K533" s="14" t="s">
        <v>6145</v>
      </c>
    </row>
    <row r="534" spans="1:11" hidden="1">
      <c r="A534" t="s">
        <v>1488</v>
      </c>
      <c r="B534" s="3">
        <v>41855</v>
      </c>
      <c r="C534" t="s">
        <v>19634</v>
      </c>
      <c r="D534">
        <v>2</v>
      </c>
      <c r="E534" t="s">
        <v>19635</v>
      </c>
      <c r="F534" t="s">
        <v>26</v>
      </c>
      <c r="G534" t="s">
        <v>13</v>
      </c>
      <c r="H534" t="s">
        <v>10256</v>
      </c>
      <c r="I534" s="28">
        <f t="shared" si="8"/>
        <v>517.25</v>
      </c>
      <c r="J534">
        <v>82.76</v>
      </c>
      <c r="K534" s="14" t="s">
        <v>6145</v>
      </c>
    </row>
    <row r="535" spans="1:11" hidden="1">
      <c r="A535" t="s">
        <v>1492</v>
      </c>
      <c r="B535" s="3">
        <v>41855</v>
      </c>
      <c r="C535" t="s">
        <v>19636</v>
      </c>
      <c r="D535">
        <v>2</v>
      </c>
      <c r="E535" t="s">
        <v>19637</v>
      </c>
      <c r="F535" t="s">
        <v>26</v>
      </c>
      <c r="G535" t="s">
        <v>13</v>
      </c>
      <c r="H535" t="s">
        <v>19638</v>
      </c>
      <c r="I535" s="28">
        <f t="shared" si="8"/>
        <v>2525.875</v>
      </c>
      <c r="J535">
        <v>404.14</v>
      </c>
      <c r="K535" s="14" t="s">
        <v>6145</v>
      </c>
    </row>
    <row r="536" spans="1:11" hidden="1">
      <c r="A536" t="s">
        <v>118</v>
      </c>
      <c r="B536" s="3">
        <v>41855</v>
      </c>
      <c r="C536" t="s">
        <v>19639</v>
      </c>
      <c r="D536">
        <v>2</v>
      </c>
      <c r="E536" t="s">
        <v>19640</v>
      </c>
      <c r="F536" t="s">
        <v>26</v>
      </c>
      <c r="G536" t="s">
        <v>13</v>
      </c>
      <c r="H536" t="s">
        <v>13471</v>
      </c>
      <c r="I536" s="28">
        <f t="shared" si="8"/>
        <v>2655.1875</v>
      </c>
      <c r="J536">
        <v>424.83</v>
      </c>
      <c r="K536" s="14" t="s">
        <v>6145</v>
      </c>
    </row>
    <row r="537" spans="1:11" hidden="1">
      <c r="A537" t="s">
        <v>1496</v>
      </c>
      <c r="B537" s="3">
        <v>41855</v>
      </c>
      <c r="C537" t="s">
        <v>19641</v>
      </c>
      <c r="D537">
        <v>2</v>
      </c>
      <c r="E537" t="s">
        <v>19642</v>
      </c>
      <c r="F537" t="s">
        <v>26</v>
      </c>
      <c r="G537" t="s">
        <v>13</v>
      </c>
      <c r="H537" t="s">
        <v>6607</v>
      </c>
      <c r="I537" s="28">
        <f t="shared" si="8"/>
        <v>853.43750000000011</v>
      </c>
      <c r="J537">
        <v>136.55000000000001</v>
      </c>
      <c r="K537" s="14" t="s">
        <v>6145</v>
      </c>
    </row>
    <row r="538" spans="1:11" hidden="1">
      <c r="A538" t="s">
        <v>120</v>
      </c>
      <c r="B538" s="3">
        <v>41855</v>
      </c>
      <c r="C538" t="s">
        <v>19643</v>
      </c>
      <c r="D538">
        <v>2</v>
      </c>
      <c r="E538" t="s">
        <v>19644</v>
      </c>
      <c r="F538" t="s">
        <v>26</v>
      </c>
      <c r="G538" t="s">
        <v>13</v>
      </c>
      <c r="H538" t="s">
        <v>830</v>
      </c>
      <c r="I538" s="28">
        <f t="shared" si="8"/>
        <v>862.0625</v>
      </c>
      <c r="J538">
        <v>137.93</v>
      </c>
      <c r="K538" s="14" t="s">
        <v>6145</v>
      </c>
    </row>
    <row r="539" spans="1:11" hidden="1">
      <c r="A539" t="s">
        <v>1506</v>
      </c>
      <c r="B539" s="3">
        <v>41855</v>
      </c>
      <c r="C539" t="s">
        <v>16</v>
      </c>
      <c r="D539">
        <v>2</v>
      </c>
      <c r="E539" t="s">
        <v>19645</v>
      </c>
      <c r="F539" t="s">
        <v>18</v>
      </c>
      <c r="G539" t="s">
        <v>3</v>
      </c>
      <c r="H539" t="s">
        <v>88</v>
      </c>
      <c r="I539" s="28">
        <f t="shared" si="8"/>
        <v>33.75</v>
      </c>
      <c r="J539">
        <v>5.4</v>
      </c>
      <c r="K539" s="4" t="s">
        <v>6149</v>
      </c>
    </row>
    <row r="540" spans="1:11" hidden="1">
      <c r="A540" t="s">
        <v>1513</v>
      </c>
      <c r="B540" s="3">
        <v>41855</v>
      </c>
      <c r="C540" t="s">
        <v>19646</v>
      </c>
      <c r="D540">
        <v>2</v>
      </c>
      <c r="E540" t="s">
        <v>19647</v>
      </c>
      <c r="F540" t="s">
        <v>26</v>
      </c>
      <c r="G540" t="s">
        <v>13</v>
      </c>
      <c r="H540" t="s">
        <v>19648</v>
      </c>
      <c r="I540" s="28">
        <f t="shared" si="8"/>
        <v>853.43750000000011</v>
      </c>
      <c r="J540">
        <v>136.55000000000001</v>
      </c>
      <c r="K540" s="14" t="s">
        <v>6145</v>
      </c>
    </row>
    <row r="541" spans="1:11" hidden="1">
      <c r="A541" s="1" t="s">
        <v>1520</v>
      </c>
      <c r="B541" s="13">
        <v>41856</v>
      </c>
      <c r="C541" s="1" t="s">
        <v>16</v>
      </c>
      <c r="D541" s="1">
        <v>2</v>
      </c>
      <c r="E541" s="1" t="s">
        <v>19089</v>
      </c>
      <c r="F541" s="1" t="s">
        <v>18</v>
      </c>
      <c r="G541" s="1" t="s">
        <v>3</v>
      </c>
      <c r="H541" s="1" t="s">
        <v>15835</v>
      </c>
      <c r="I541" s="28">
        <f t="shared" si="8"/>
        <v>1769.8125</v>
      </c>
      <c r="J541" s="1">
        <v>283.17</v>
      </c>
      <c r="K541" s="4" t="s">
        <v>6149</v>
      </c>
    </row>
    <row r="542" spans="1:11" hidden="1">
      <c r="A542" t="s">
        <v>1520</v>
      </c>
      <c r="B542" s="3">
        <v>41856</v>
      </c>
      <c r="C542" t="s">
        <v>16</v>
      </c>
      <c r="D542">
        <v>2</v>
      </c>
      <c r="E542" t="s">
        <v>19089</v>
      </c>
      <c r="F542" t="s">
        <v>18</v>
      </c>
      <c r="G542" t="s">
        <v>3</v>
      </c>
      <c r="H542" t="s">
        <v>15835</v>
      </c>
      <c r="I542" s="28">
        <f t="shared" si="8"/>
        <v>1769.8125</v>
      </c>
      <c r="J542">
        <v>283.17</v>
      </c>
      <c r="K542" s="4" t="s">
        <v>6149</v>
      </c>
    </row>
    <row r="543" spans="1:11" hidden="1">
      <c r="A543" t="s">
        <v>1520</v>
      </c>
      <c r="B543" s="3">
        <v>41856</v>
      </c>
      <c r="C543" t="s">
        <v>16</v>
      </c>
      <c r="D543">
        <v>2</v>
      </c>
      <c r="E543" t="s">
        <v>19089</v>
      </c>
      <c r="F543" t="s">
        <v>18</v>
      </c>
      <c r="G543" t="s">
        <v>3</v>
      </c>
      <c r="H543" t="s">
        <v>15835</v>
      </c>
      <c r="I543" s="28">
        <f t="shared" si="8"/>
        <v>-1769.8125</v>
      </c>
      <c r="J543">
        <v>-283.17</v>
      </c>
      <c r="K543" s="4" t="s">
        <v>6149</v>
      </c>
    </row>
    <row r="544" spans="1:11" hidden="1">
      <c r="A544" t="s">
        <v>1528</v>
      </c>
      <c r="B544" s="3">
        <v>41856</v>
      </c>
      <c r="C544" t="s">
        <v>19649</v>
      </c>
      <c r="D544">
        <v>2</v>
      </c>
      <c r="E544" t="s">
        <v>19650</v>
      </c>
      <c r="F544" t="s">
        <v>26</v>
      </c>
      <c r="G544" t="s">
        <v>13</v>
      </c>
      <c r="H544" t="s">
        <v>4646</v>
      </c>
      <c r="I544" s="28">
        <f t="shared" si="8"/>
        <v>853.43750000000011</v>
      </c>
      <c r="J544">
        <v>136.55000000000001</v>
      </c>
      <c r="K544" s="14" t="s">
        <v>6145</v>
      </c>
    </row>
    <row r="545" spans="1:11" hidden="1">
      <c r="A545" s="1" t="s">
        <v>1532</v>
      </c>
      <c r="B545" s="13">
        <v>41856</v>
      </c>
      <c r="C545" s="1" t="s">
        <v>19090</v>
      </c>
      <c r="D545" s="1">
        <v>2</v>
      </c>
      <c r="E545" s="1" t="s">
        <v>19091</v>
      </c>
      <c r="F545" s="1" t="s">
        <v>18</v>
      </c>
      <c r="G545" s="1" t="s">
        <v>0</v>
      </c>
      <c r="H545" s="1" t="s">
        <v>39</v>
      </c>
      <c r="I545" s="28">
        <f t="shared" si="8"/>
        <v>164.1875</v>
      </c>
      <c r="J545" s="1">
        <v>26.27</v>
      </c>
      <c r="K545" s="4" t="s">
        <v>6149</v>
      </c>
    </row>
    <row r="546" spans="1:11" hidden="1">
      <c r="A546" t="s">
        <v>1532</v>
      </c>
      <c r="B546" s="3">
        <v>41856</v>
      </c>
      <c r="C546" t="s">
        <v>19090</v>
      </c>
      <c r="D546">
        <v>2</v>
      </c>
      <c r="E546" t="s">
        <v>19091</v>
      </c>
      <c r="F546" t="s">
        <v>18</v>
      </c>
      <c r="G546" t="s">
        <v>0</v>
      </c>
      <c r="H546" t="s">
        <v>39</v>
      </c>
      <c r="I546" s="28">
        <f t="shared" si="8"/>
        <v>246.8125</v>
      </c>
      <c r="J546">
        <v>39.49</v>
      </c>
      <c r="K546" s="4" t="s">
        <v>6149</v>
      </c>
    </row>
    <row r="547" spans="1:11" hidden="1">
      <c r="A547" t="s">
        <v>1532</v>
      </c>
      <c r="B547" s="3">
        <v>41856</v>
      </c>
      <c r="C547" t="s">
        <v>19090</v>
      </c>
      <c r="D547">
        <v>2</v>
      </c>
      <c r="E547" t="s">
        <v>19091</v>
      </c>
      <c r="F547" t="s">
        <v>18</v>
      </c>
      <c r="G547" t="s">
        <v>0</v>
      </c>
      <c r="H547" t="s">
        <v>39</v>
      </c>
      <c r="I547" s="28">
        <f t="shared" si="8"/>
        <v>-164.1875</v>
      </c>
      <c r="J547">
        <v>-26.27</v>
      </c>
      <c r="K547" s="4" t="s">
        <v>6149</v>
      </c>
    </row>
    <row r="548" spans="1:11" hidden="1">
      <c r="A548" t="s">
        <v>1535</v>
      </c>
      <c r="B548" s="3">
        <v>41856</v>
      </c>
      <c r="C548" t="s">
        <v>19651</v>
      </c>
      <c r="D548">
        <v>2</v>
      </c>
      <c r="E548" t="s">
        <v>19652</v>
      </c>
      <c r="F548" t="s">
        <v>26</v>
      </c>
      <c r="G548" t="s">
        <v>13</v>
      </c>
      <c r="H548" t="s">
        <v>10333</v>
      </c>
      <c r="I548" s="28">
        <f t="shared" si="8"/>
        <v>1577.5625</v>
      </c>
      <c r="J548">
        <v>252.41</v>
      </c>
      <c r="K548" s="14" t="s">
        <v>6145</v>
      </c>
    </row>
    <row r="549" spans="1:11" hidden="1">
      <c r="A549" t="s">
        <v>130</v>
      </c>
      <c r="B549" s="3">
        <v>41856</v>
      </c>
      <c r="C549" t="s">
        <v>19653</v>
      </c>
      <c r="D549">
        <v>2</v>
      </c>
      <c r="E549" t="s">
        <v>19654</v>
      </c>
      <c r="F549" t="s">
        <v>26</v>
      </c>
      <c r="G549" t="s">
        <v>13</v>
      </c>
      <c r="H549" t="s">
        <v>233</v>
      </c>
      <c r="I549" s="28">
        <f t="shared" si="8"/>
        <v>1362.6875</v>
      </c>
      <c r="J549">
        <v>218.03</v>
      </c>
      <c r="K549" s="14" t="s">
        <v>6145</v>
      </c>
    </row>
    <row r="550" spans="1:11" hidden="1">
      <c r="A550" t="s">
        <v>1570</v>
      </c>
      <c r="B550" s="3">
        <v>41856</v>
      </c>
      <c r="C550" t="s">
        <v>19655</v>
      </c>
      <c r="D550">
        <v>2</v>
      </c>
      <c r="E550" t="s">
        <v>19656</v>
      </c>
      <c r="F550" t="s">
        <v>26</v>
      </c>
      <c r="G550" t="s">
        <v>13</v>
      </c>
      <c r="H550" t="s">
        <v>552</v>
      </c>
      <c r="I550" s="28">
        <f t="shared" si="8"/>
        <v>1534.5</v>
      </c>
      <c r="J550">
        <v>245.52</v>
      </c>
      <c r="K550" s="14" t="s">
        <v>6145</v>
      </c>
    </row>
    <row r="551" spans="1:11" hidden="1">
      <c r="A551" t="s">
        <v>4723</v>
      </c>
      <c r="B551" s="3">
        <v>41856</v>
      </c>
      <c r="C551" t="s">
        <v>19657</v>
      </c>
      <c r="D551">
        <v>2</v>
      </c>
      <c r="E551" t="s">
        <v>19658</v>
      </c>
      <c r="F551" t="s">
        <v>26</v>
      </c>
      <c r="G551" t="s">
        <v>13</v>
      </c>
      <c r="H551" t="s">
        <v>1505</v>
      </c>
      <c r="I551" s="28">
        <f t="shared" si="8"/>
        <v>3715.5</v>
      </c>
      <c r="J551">
        <v>594.48</v>
      </c>
      <c r="K551" s="14" t="s">
        <v>6145</v>
      </c>
    </row>
    <row r="552" spans="1:11" hidden="1">
      <c r="A552" t="s">
        <v>4727</v>
      </c>
      <c r="B552" s="3">
        <v>41856</v>
      </c>
      <c r="C552" t="s">
        <v>19659</v>
      </c>
      <c r="D552">
        <v>2</v>
      </c>
      <c r="E552" t="s">
        <v>19660</v>
      </c>
      <c r="F552" t="s">
        <v>26</v>
      </c>
      <c r="G552" t="s">
        <v>13</v>
      </c>
      <c r="H552" t="s">
        <v>7528</v>
      </c>
      <c r="I552" s="28">
        <f t="shared" si="8"/>
        <v>2525.875</v>
      </c>
      <c r="J552">
        <v>404.14</v>
      </c>
      <c r="K552" s="14" t="s">
        <v>6145</v>
      </c>
    </row>
    <row r="553" spans="1:11" hidden="1">
      <c r="A553" t="s">
        <v>4731</v>
      </c>
      <c r="B553" s="3">
        <v>41856</v>
      </c>
      <c r="C553" t="s">
        <v>952</v>
      </c>
      <c r="D553">
        <v>2</v>
      </c>
      <c r="E553" t="s">
        <v>19661</v>
      </c>
      <c r="F553" t="s">
        <v>18</v>
      </c>
      <c r="G553" t="s">
        <v>3</v>
      </c>
      <c r="H553" t="s">
        <v>497</v>
      </c>
      <c r="I553" s="28">
        <f t="shared" si="8"/>
        <v>435.4375</v>
      </c>
      <c r="J553">
        <v>69.67</v>
      </c>
      <c r="K553" s="4" t="s">
        <v>6149</v>
      </c>
    </row>
    <row r="554" spans="1:11" hidden="1">
      <c r="A554" s="1" t="s">
        <v>4386</v>
      </c>
      <c r="B554" s="13">
        <v>41856</v>
      </c>
      <c r="C554" s="1" t="s">
        <v>19092</v>
      </c>
      <c r="D554" s="1">
        <v>2</v>
      </c>
      <c r="E554" s="1" t="s">
        <v>19093</v>
      </c>
      <c r="F554" s="1" t="s">
        <v>26</v>
      </c>
      <c r="G554" s="1" t="s">
        <v>13</v>
      </c>
      <c r="H554" s="1" t="s">
        <v>6033</v>
      </c>
      <c r="I554" s="28">
        <f t="shared" si="8"/>
        <v>1553.9375</v>
      </c>
      <c r="J554" s="1">
        <v>248.63</v>
      </c>
      <c r="K554" s="14" t="s">
        <v>6145</v>
      </c>
    </row>
    <row r="555" spans="1:11" hidden="1">
      <c r="A555" t="s">
        <v>4386</v>
      </c>
      <c r="B555" s="3">
        <v>41856</v>
      </c>
      <c r="C555" t="s">
        <v>19092</v>
      </c>
      <c r="D555">
        <v>2</v>
      </c>
      <c r="E555" t="s">
        <v>19093</v>
      </c>
      <c r="F555" t="s">
        <v>26</v>
      </c>
      <c r="G555" t="s">
        <v>13</v>
      </c>
      <c r="H555" t="s">
        <v>6033</v>
      </c>
      <c r="I555" s="28">
        <f t="shared" si="8"/>
        <v>1553.9375</v>
      </c>
      <c r="J555">
        <v>248.63</v>
      </c>
      <c r="K555" s="14" t="s">
        <v>6145</v>
      </c>
    </row>
    <row r="556" spans="1:11" hidden="1">
      <c r="A556" t="s">
        <v>4386</v>
      </c>
      <c r="B556" s="3">
        <v>41856</v>
      </c>
      <c r="C556" t="s">
        <v>19092</v>
      </c>
      <c r="D556">
        <v>2</v>
      </c>
      <c r="E556" t="s">
        <v>19093</v>
      </c>
      <c r="F556" t="s">
        <v>26</v>
      </c>
      <c r="G556" t="s">
        <v>13</v>
      </c>
      <c r="H556" t="s">
        <v>6033</v>
      </c>
      <c r="I556" s="28">
        <f t="shared" si="8"/>
        <v>-1553.9375</v>
      </c>
      <c r="J556">
        <v>-248.63</v>
      </c>
      <c r="K556" s="14" t="s">
        <v>6145</v>
      </c>
    </row>
    <row r="557" spans="1:11" hidden="1">
      <c r="A557" s="1" t="s">
        <v>1577</v>
      </c>
      <c r="B557" s="13">
        <v>41856</v>
      </c>
      <c r="C557" s="1" t="s">
        <v>16</v>
      </c>
      <c r="D557" s="1">
        <v>2</v>
      </c>
      <c r="E557" s="1" t="s">
        <v>19094</v>
      </c>
      <c r="F557" s="1" t="s">
        <v>18</v>
      </c>
      <c r="G557" s="1" t="s">
        <v>3</v>
      </c>
      <c r="H557" s="1" t="s">
        <v>19662</v>
      </c>
      <c r="I557" s="28">
        <f t="shared" si="8"/>
        <v>257.875</v>
      </c>
      <c r="J557" s="1">
        <v>41.26</v>
      </c>
      <c r="K557" s="4" t="s">
        <v>6149</v>
      </c>
    </row>
    <row r="558" spans="1:11" hidden="1">
      <c r="A558" t="s">
        <v>1577</v>
      </c>
      <c r="B558" s="3">
        <v>41856</v>
      </c>
      <c r="C558" t="s">
        <v>16</v>
      </c>
      <c r="D558">
        <v>2</v>
      </c>
      <c r="E558" t="s">
        <v>19094</v>
      </c>
      <c r="F558" t="s">
        <v>18</v>
      </c>
      <c r="G558" t="s">
        <v>3</v>
      </c>
      <c r="H558" t="s">
        <v>19662</v>
      </c>
      <c r="I558" s="28">
        <f t="shared" si="8"/>
        <v>257.875</v>
      </c>
      <c r="J558">
        <v>41.26</v>
      </c>
      <c r="K558" s="4" t="s">
        <v>6149</v>
      </c>
    </row>
    <row r="559" spans="1:11" hidden="1">
      <c r="A559" t="s">
        <v>1577</v>
      </c>
      <c r="B559" s="3">
        <v>41856</v>
      </c>
      <c r="C559" t="s">
        <v>16</v>
      </c>
      <c r="D559">
        <v>2</v>
      </c>
      <c r="E559" t="s">
        <v>19094</v>
      </c>
      <c r="F559" t="s">
        <v>18</v>
      </c>
      <c r="G559" t="s">
        <v>3</v>
      </c>
      <c r="H559" t="s">
        <v>19662</v>
      </c>
      <c r="I559" s="28">
        <f t="shared" si="8"/>
        <v>-257.875</v>
      </c>
      <c r="J559">
        <v>-41.26</v>
      </c>
      <c r="K559" s="4" t="s">
        <v>6149</v>
      </c>
    </row>
    <row r="560" spans="1:11" hidden="1">
      <c r="A560" s="1" t="s">
        <v>191</v>
      </c>
      <c r="B560" s="13">
        <v>41856</v>
      </c>
      <c r="C560" s="1" t="s">
        <v>19095</v>
      </c>
      <c r="D560" s="1">
        <v>2</v>
      </c>
      <c r="E560" s="1" t="s">
        <v>19096</v>
      </c>
      <c r="F560" s="1" t="s">
        <v>26</v>
      </c>
      <c r="G560" s="1" t="s">
        <v>13</v>
      </c>
      <c r="H560" s="1" t="s">
        <v>830</v>
      </c>
      <c r="I560" s="28">
        <f t="shared" si="8"/>
        <v>439.68749999999994</v>
      </c>
      <c r="J560" s="1">
        <v>70.349999999999994</v>
      </c>
      <c r="K560" s="14" t="s">
        <v>6145</v>
      </c>
    </row>
    <row r="561" spans="1:11" hidden="1">
      <c r="A561" t="s">
        <v>191</v>
      </c>
      <c r="B561" s="3">
        <v>41856</v>
      </c>
      <c r="C561" t="s">
        <v>19095</v>
      </c>
      <c r="D561">
        <v>2</v>
      </c>
      <c r="E561" t="s">
        <v>19096</v>
      </c>
      <c r="F561" t="s">
        <v>26</v>
      </c>
      <c r="G561" t="s">
        <v>13</v>
      </c>
      <c r="H561" t="s">
        <v>830</v>
      </c>
      <c r="I561" s="28">
        <f t="shared" si="8"/>
        <v>439.68749999999994</v>
      </c>
      <c r="J561">
        <v>70.349999999999994</v>
      </c>
      <c r="K561" s="14" t="s">
        <v>6145</v>
      </c>
    </row>
    <row r="562" spans="1:11" hidden="1">
      <c r="A562" t="s">
        <v>191</v>
      </c>
      <c r="B562" s="3">
        <v>41856</v>
      </c>
      <c r="C562" t="s">
        <v>19095</v>
      </c>
      <c r="D562">
        <v>2</v>
      </c>
      <c r="E562" t="s">
        <v>19096</v>
      </c>
      <c r="F562" t="s">
        <v>26</v>
      </c>
      <c r="G562" t="s">
        <v>13</v>
      </c>
      <c r="H562" t="s">
        <v>830</v>
      </c>
      <c r="I562" s="28">
        <f t="shared" si="8"/>
        <v>-439.68749999999994</v>
      </c>
      <c r="J562">
        <v>-70.349999999999994</v>
      </c>
      <c r="K562" s="14" t="s">
        <v>6145</v>
      </c>
    </row>
    <row r="563" spans="1:11" hidden="1">
      <c r="A563" s="1" t="s">
        <v>1581</v>
      </c>
      <c r="B563" s="13">
        <v>41856</v>
      </c>
      <c r="C563" s="1" t="s">
        <v>16</v>
      </c>
      <c r="D563" s="1">
        <v>2</v>
      </c>
      <c r="E563" s="1" t="s">
        <v>19097</v>
      </c>
      <c r="F563" s="1" t="s">
        <v>18</v>
      </c>
      <c r="G563" s="1" t="s">
        <v>3</v>
      </c>
      <c r="H563" s="1" t="s">
        <v>583</v>
      </c>
      <c r="I563" s="28">
        <f t="shared" si="8"/>
        <v>362.8125</v>
      </c>
      <c r="J563" s="1">
        <v>58.05</v>
      </c>
      <c r="K563" s="4" t="s">
        <v>6149</v>
      </c>
    </row>
    <row r="564" spans="1:11" hidden="1">
      <c r="A564" t="s">
        <v>1581</v>
      </c>
      <c r="B564" s="3">
        <v>41856</v>
      </c>
      <c r="C564" t="s">
        <v>16</v>
      </c>
      <c r="D564">
        <v>2</v>
      </c>
      <c r="E564" t="s">
        <v>19097</v>
      </c>
      <c r="F564" t="s">
        <v>18</v>
      </c>
      <c r="G564" t="s">
        <v>3</v>
      </c>
      <c r="H564" t="s">
        <v>583</v>
      </c>
      <c r="I564" s="28">
        <f t="shared" si="8"/>
        <v>362.8125</v>
      </c>
      <c r="J564">
        <v>58.05</v>
      </c>
      <c r="K564" s="4" t="s">
        <v>6149</v>
      </c>
    </row>
    <row r="565" spans="1:11" hidden="1">
      <c r="A565" t="s">
        <v>1581</v>
      </c>
      <c r="B565" s="3">
        <v>41856</v>
      </c>
      <c r="C565" t="s">
        <v>16</v>
      </c>
      <c r="D565">
        <v>2</v>
      </c>
      <c r="E565" t="s">
        <v>19097</v>
      </c>
      <c r="F565" t="s">
        <v>18</v>
      </c>
      <c r="G565" t="s">
        <v>3</v>
      </c>
      <c r="H565" t="s">
        <v>583</v>
      </c>
      <c r="I565" s="28">
        <f t="shared" si="8"/>
        <v>-362.8125</v>
      </c>
      <c r="J565">
        <v>-58.05</v>
      </c>
      <c r="K565" s="4" t="s">
        <v>6149</v>
      </c>
    </row>
    <row r="566" spans="1:11" hidden="1">
      <c r="A566" t="s">
        <v>1583</v>
      </c>
      <c r="B566" s="3">
        <v>41856</v>
      </c>
      <c r="C566" t="s">
        <v>19663</v>
      </c>
      <c r="D566">
        <v>2</v>
      </c>
      <c r="E566" t="s">
        <v>19664</v>
      </c>
      <c r="F566" t="s">
        <v>26</v>
      </c>
      <c r="G566" t="s">
        <v>13</v>
      </c>
      <c r="H566" t="s">
        <v>5420</v>
      </c>
      <c r="I566" s="28">
        <f t="shared" si="8"/>
        <v>2840.25</v>
      </c>
      <c r="J566">
        <v>454.44</v>
      </c>
      <c r="K566" s="14" t="s">
        <v>6145</v>
      </c>
    </row>
    <row r="567" spans="1:11" hidden="1">
      <c r="A567" t="s">
        <v>1586</v>
      </c>
      <c r="B567" s="3">
        <v>41856</v>
      </c>
      <c r="C567" t="s">
        <v>19665</v>
      </c>
      <c r="D567">
        <v>2</v>
      </c>
      <c r="E567" t="s">
        <v>19666</v>
      </c>
      <c r="F567" t="s">
        <v>26</v>
      </c>
      <c r="G567" t="s">
        <v>13</v>
      </c>
      <c r="H567" t="s">
        <v>22</v>
      </c>
      <c r="I567" s="28">
        <f t="shared" si="8"/>
        <v>301.75</v>
      </c>
      <c r="J567">
        <v>48.28</v>
      </c>
      <c r="K567" s="14" t="s">
        <v>6145</v>
      </c>
    </row>
    <row r="568" spans="1:11" hidden="1">
      <c r="A568" t="s">
        <v>193</v>
      </c>
      <c r="B568" s="3">
        <v>41856</v>
      </c>
      <c r="C568" t="s">
        <v>19667</v>
      </c>
      <c r="D568">
        <v>2</v>
      </c>
      <c r="E568" t="s">
        <v>19668</v>
      </c>
      <c r="F568" t="s">
        <v>26</v>
      </c>
      <c r="G568" t="s">
        <v>13</v>
      </c>
      <c r="H568" t="s">
        <v>19669</v>
      </c>
      <c r="I568" s="28">
        <f t="shared" si="8"/>
        <v>853.43750000000011</v>
      </c>
      <c r="J568">
        <v>136.55000000000001</v>
      </c>
      <c r="K568" s="14" t="s">
        <v>6145</v>
      </c>
    </row>
    <row r="569" spans="1:11" hidden="1">
      <c r="A569" t="s">
        <v>8671</v>
      </c>
      <c r="B569" s="3">
        <v>41856</v>
      </c>
      <c r="C569" t="s">
        <v>19670</v>
      </c>
      <c r="D569">
        <v>2</v>
      </c>
      <c r="E569" t="s">
        <v>19671</v>
      </c>
      <c r="F569" t="s">
        <v>26</v>
      </c>
      <c r="G569" t="s">
        <v>13</v>
      </c>
      <c r="H569" t="s">
        <v>10711</v>
      </c>
      <c r="I569" s="28">
        <f t="shared" si="8"/>
        <v>1827.5625000000002</v>
      </c>
      <c r="J569">
        <v>292.41000000000003</v>
      </c>
      <c r="K569" s="14" t="s">
        <v>6145</v>
      </c>
    </row>
    <row r="570" spans="1:11" hidden="1">
      <c r="A570" t="s">
        <v>1590</v>
      </c>
      <c r="B570" s="3">
        <v>41857</v>
      </c>
      <c r="C570" t="s">
        <v>19672</v>
      </c>
      <c r="D570">
        <v>2</v>
      </c>
      <c r="E570" t="s">
        <v>19673</v>
      </c>
      <c r="F570" t="s">
        <v>26</v>
      </c>
      <c r="G570" t="s">
        <v>13</v>
      </c>
      <c r="H570" t="s">
        <v>7525</v>
      </c>
      <c r="I570" s="28">
        <f t="shared" si="8"/>
        <v>1534.5</v>
      </c>
      <c r="J570">
        <v>245.52</v>
      </c>
      <c r="K570" s="14" t="s">
        <v>6145</v>
      </c>
    </row>
    <row r="571" spans="1:11" hidden="1">
      <c r="A571" t="s">
        <v>197</v>
      </c>
      <c r="B571" s="3">
        <v>41857</v>
      </c>
      <c r="C571" t="s">
        <v>652</v>
      </c>
      <c r="D571">
        <v>2</v>
      </c>
      <c r="E571" t="s">
        <v>19674</v>
      </c>
      <c r="F571" t="s">
        <v>18</v>
      </c>
      <c r="G571" t="s">
        <v>3</v>
      </c>
      <c r="H571" t="s">
        <v>10183</v>
      </c>
      <c r="I571" s="28">
        <f t="shared" si="8"/>
        <v>289.6875</v>
      </c>
      <c r="J571">
        <v>46.35</v>
      </c>
      <c r="K571" s="4" t="s">
        <v>6149</v>
      </c>
    </row>
    <row r="572" spans="1:11" hidden="1">
      <c r="A572" t="s">
        <v>1594</v>
      </c>
      <c r="B572" s="3">
        <v>41857</v>
      </c>
      <c r="C572" t="s">
        <v>19675</v>
      </c>
      <c r="D572">
        <v>2</v>
      </c>
      <c r="E572" t="s">
        <v>19676</v>
      </c>
      <c r="F572" t="s">
        <v>26</v>
      </c>
      <c r="G572" t="s">
        <v>13</v>
      </c>
      <c r="H572" t="s">
        <v>3676</v>
      </c>
      <c r="I572" s="28">
        <f t="shared" si="8"/>
        <v>1140.75</v>
      </c>
      <c r="J572">
        <v>182.52</v>
      </c>
      <c r="K572" s="14" t="s">
        <v>6145</v>
      </c>
    </row>
    <row r="573" spans="1:11" hidden="1">
      <c r="A573" t="s">
        <v>199</v>
      </c>
      <c r="B573" s="3">
        <v>41857</v>
      </c>
      <c r="C573" t="s">
        <v>2</v>
      </c>
      <c r="D573">
        <v>2</v>
      </c>
      <c r="E573" t="s">
        <v>19677</v>
      </c>
      <c r="F573" t="s">
        <v>18</v>
      </c>
      <c r="G573" t="s">
        <v>0</v>
      </c>
      <c r="H573" t="s">
        <v>1916</v>
      </c>
      <c r="I573" s="28">
        <f t="shared" si="8"/>
        <v>597.8125</v>
      </c>
      <c r="J573">
        <v>95.65</v>
      </c>
      <c r="K573" s="4" t="s">
        <v>6149</v>
      </c>
    </row>
    <row r="574" spans="1:11" hidden="1">
      <c r="A574" t="s">
        <v>1597</v>
      </c>
      <c r="B574" s="3">
        <v>41857</v>
      </c>
      <c r="C574" t="s">
        <v>16</v>
      </c>
      <c r="D574">
        <v>2</v>
      </c>
      <c r="E574" t="s">
        <v>19678</v>
      </c>
      <c r="F574" t="s">
        <v>18</v>
      </c>
      <c r="G574" t="s">
        <v>3</v>
      </c>
      <c r="H574" t="s">
        <v>88</v>
      </c>
      <c r="I574" s="28">
        <f t="shared" si="8"/>
        <v>908.625</v>
      </c>
      <c r="J574">
        <v>145.38</v>
      </c>
      <c r="K574" s="4" t="s">
        <v>6149</v>
      </c>
    </row>
    <row r="575" spans="1:11" hidden="1">
      <c r="A575" t="s">
        <v>1601</v>
      </c>
      <c r="B575" s="3">
        <v>41857</v>
      </c>
      <c r="C575" t="s">
        <v>2</v>
      </c>
      <c r="D575">
        <v>2</v>
      </c>
      <c r="E575" t="s">
        <v>19679</v>
      </c>
      <c r="F575" t="s">
        <v>18</v>
      </c>
      <c r="G575" t="s">
        <v>3</v>
      </c>
      <c r="H575" t="s">
        <v>497</v>
      </c>
      <c r="I575" s="28">
        <f t="shared" si="8"/>
        <v>257.75</v>
      </c>
      <c r="J575">
        <v>41.24</v>
      </c>
      <c r="K575" s="4" t="s">
        <v>6149</v>
      </c>
    </row>
    <row r="576" spans="1:11" hidden="1">
      <c r="A576" s="1" t="s">
        <v>1604</v>
      </c>
      <c r="B576" s="13">
        <v>41857</v>
      </c>
      <c r="C576" s="1" t="s">
        <v>16</v>
      </c>
      <c r="D576" s="1">
        <v>2</v>
      </c>
      <c r="E576" s="1" t="s">
        <v>19098</v>
      </c>
      <c r="F576" s="1" t="s">
        <v>18</v>
      </c>
      <c r="G576" s="1" t="s">
        <v>3</v>
      </c>
      <c r="H576" s="1" t="s">
        <v>14845</v>
      </c>
      <c r="I576" s="28">
        <f t="shared" si="8"/>
        <v>69.8125</v>
      </c>
      <c r="J576" s="1">
        <v>11.17</v>
      </c>
      <c r="K576" s="4" t="s">
        <v>6149</v>
      </c>
    </row>
    <row r="577" spans="1:11" hidden="1">
      <c r="A577" t="s">
        <v>1604</v>
      </c>
      <c r="B577" s="3">
        <v>41857</v>
      </c>
      <c r="C577" t="s">
        <v>16</v>
      </c>
      <c r="D577">
        <v>2</v>
      </c>
      <c r="E577" t="s">
        <v>19098</v>
      </c>
      <c r="F577" t="s">
        <v>18</v>
      </c>
      <c r="G577" t="s">
        <v>3</v>
      </c>
      <c r="H577" t="s">
        <v>14845</v>
      </c>
      <c r="I577" s="28">
        <f t="shared" si="8"/>
        <v>69.8125</v>
      </c>
      <c r="J577">
        <v>11.17</v>
      </c>
      <c r="K577" s="4" t="s">
        <v>6149</v>
      </c>
    </row>
    <row r="578" spans="1:11" hidden="1">
      <c r="A578" t="s">
        <v>1604</v>
      </c>
      <c r="B578" s="3">
        <v>41857</v>
      </c>
      <c r="C578" t="s">
        <v>16</v>
      </c>
      <c r="D578">
        <v>2</v>
      </c>
      <c r="E578" t="s">
        <v>19098</v>
      </c>
      <c r="F578" t="s">
        <v>18</v>
      </c>
      <c r="G578" t="s">
        <v>3</v>
      </c>
      <c r="H578" t="s">
        <v>14845</v>
      </c>
      <c r="I578" s="28">
        <f t="shared" si="8"/>
        <v>-69.8125</v>
      </c>
      <c r="J578">
        <v>-11.17</v>
      </c>
      <c r="K578" s="4" t="s">
        <v>6149</v>
      </c>
    </row>
    <row r="579" spans="1:11" hidden="1">
      <c r="A579" t="s">
        <v>1608</v>
      </c>
      <c r="B579" s="3">
        <v>41857</v>
      </c>
      <c r="C579" t="s">
        <v>19680</v>
      </c>
      <c r="D579">
        <v>2</v>
      </c>
      <c r="E579" t="s">
        <v>19681</v>
      </c>
      <c r="F579" t="s">
        <v>26</v>
      </c>
      <c r="G579" t="s">
        <v>13</v>
      </c>
      <c r="H579" t="s">
        <v>5644</v>
      </c>
      <c r="I579" s="28">
        <f t="shared" si="8"/>
        <v>853.43750000000011</v>
      </c>
      <c r="J579">
        <v>136.55000000000001</v>
      </c>
      <c r="K579" s="14" t="s">
        <v>6145</v>
      </c>
    </row>
    <row r="580" spans="1:11" hidden="1">
      <c r="A580" t="s">
        <v>1611</v>
      </c>
      <c r="B580" s="3">
        <v>41857</v>
      </c>
      <c r="C580" t="s">
        <v>19682</v>
      </c>
      <c r="D580">
        <v>2</v>
      </c>
      <c r="E580" t="s">
        <v>19683</v>
      </c>
      <c r="F580" t="s">
        <v>26</v>
      </c>
      <c r="G580" t="s">
        <v>13</v>
      </c>
      <c r="H580" t="s">
        <v>2069</v>
      </c>
      <c r="I580" s="28">
        <f t="shared" si="8"/>
        <v>853.43750000000011</v>
      </c>
      <c r="J580">
        <v>136.55000000000001</v>
      </c>
      <c r="K580" s="14" t="s">
        <v>6145</v>
      </c>
    </row>
    <row r="581" spans="1:11" hidden="1">
      <c r="A581" t="s">
        <v>10093</v>
      </c>
      <c r="B581" s="3">
        <v>41857</v>
      </c>
      <c r="C581" t="s">
        <v>19684</v>
      </c>
      <c r="D581">
        <v>2</v>
      </c>
      <c r="E581" t="s">
        <v>19685</v>
      </c>
      <c r="F581" t="s">
        <v>26</v>
      </c>
      <c r="G581" t="s">
        <v>13</v>
      </c>
      <c r="H581" t="s">
        <v>19262</v>
      </c>
      <c r="I581" s="28">
        <f t="shared" si="8"/>
        <v>853.43750000000011</v>
      </c>
      <c r="J581">
        <v>136.55000000000001</v>
      </c>
      <c r="K581" s="14" t="s">
        <v>6145</v>
      </c>
    </row>
    <row r="582" spans="1:11" hidden="1">
      <c r="A582" t="s">
        <v>1623</v>
      </c>
      <c r="B582" s="3">
        <v>41857</v>
      </c>
      <c r="C582" t="s">
        <v>19686</v>
      </c>
      <c r="D582">
        <v>2</v>
      </c>
      <c r="E582" t="s">
        <v>19687</v>
      </c>
      <c r="F582" t="s">
        <v>26</v>
      </c>
      <c r="G582" t="s">
        <v>13</v>
      </c>
      <c r="H582" t="s">
        <v>6460</v>
      </c>
      <c r="I582" s="28">
        <f t="shared" si="8"/>
        <v>853.43750000000011</v>
      </c>
      <c r="J582">
        <v>136.55000000000001</v>
      </c>
      <c r="K582" s="14" t="s">
        <v>6145</v>
      </c>
    </row>
    <row r="583" spans="1:11" hidden="1">
      <c r="A583" t="s">
        <v>1627</v>
      </c>
      <c r="B583" s="3">
        <v>41857</v>
      </c>
      <c r="C583" t="s">
        <v>19688</v>
      </c>
      <c r="D583">
        <v>2</v>
      </c>
      <c r="E583" t="s">
        <v>19689</v>
      </c>
      <c r="F583" t="s">
        <v>26</v>
      </c>
      <c r="G583" t="s">
        <v>13</v>
      </c>
      <c r="H583" t="s">
        <v>3454</v>
      </c>
      <c r="I583" s="28">
        <f t="shared" si="8"/>
        <v>2525.875</v>
      </c>
      <c r="J583">
        <v>404.14</v>
      </c>
      <c r="K583" s="14" t="s">
        <v>6145</v>
      </c>
    </row>
    <row r="584" spans="1:11" hidden="1">
      <c r="A584" t="s">
        <v>210</v>
      </c>
      <c r="B584" s="3">
        <v>41857</v>
      </c>
      <c r="C584" t="s">
        <v>19690</v>
      </c>
      <c r="D584">
        <v>2</v>
      </c>
      <c r="E584" t="s">
        <v>19691</v>
      </c>
      <c r="F584" t="s">
        <v>26</v>
      </c>
      <c r="G584" t="s">
        <v>13</v>
      </c>
      <c r="H584" t="s">
        <v>306</v>
      </c>
      <c r="I584" s="28">
        <f t="shared" si="8"/>
        <v>2525.875</v>
      </c>
      <c r="J584">
        <v>404.14</v>
      </c>
      <c r="K584" s="14" t="s">
        <v>6145</v>
      </c>
    </row>
    <row r="585" spans="1:11" hidden="1">
      <c r="A585" s="1" t="s">
        <v>1643</v>
      </c>
      <c r="B585" s="13">
        <v>41857</v>
      </c>
      <c r="C585" s="1" t="s">
        <v>16</v>
      </c>
      <c r="D585" s="1">
        <v>2</v>
      </c>
      <c r="E585" s="1" t="s">
        <v>19099</v>
      </c>
      <c r="F585" s="1" t="s">
        <v>18</v>
      </c>
      <c r="G585" s="1" t="s">
        <v>3</v>
      </c>
      <c r="H585" s="1" t="s">
        <v>88</v>
      </c>
      <c r="I585" s="28">
        <f t="shared" si="8"/>
        <v>119.68749999999999</v>
      </c>
      <c r="J585" s="1">
        <v>19.149999999999999</v>
      </c>
      <c r="K585" s="4" t="s">
        <v>6149</v>
      </c>
    </row>
    <row r="586" spans="1:11" hidden="1">
      <c r="A586" t="s">
        <v>1643</v>
      </c>
      <c r="B586" s="3">
        <v>41857</v>
      </c>
      <c r="C586" t="s">
        <v>16</v>
      </c>
      <c r="D586">
        <v>2</v>
      </c>
      <c r="E586" t="s">
        <v>19099</v>
      </c>
      <c r="F586" t="s">
        <v>18</v>
      </c>
      <c r="G586" t="s">
        <v>3</v>
      </c>
      <c r="H586" t="s">
        <v>88</v>
      </c>
      <c r="I586" s="28">
        <f t="shared" ref="I586:I649" si="9">J586*100/16</f>
        <v>119.68749999999999</v>
      </c>
      <c r="J586">
        <v>19.149999999999999</v>
      </c>
      <c r="K586" s="4" t="s">
        <v>6149</v>
      </c>
    </row>
    <row r="587" spans="1:11" hidden="1">
      <c r="A587" t="s">
        <v>1643</v>
      </c>
      <c r="B587" s="3">
        <v>41857</v>
      </c>
      <c r="C587" t="s">
        <v>16</v>
      </c>
      <c r="D587">
        <v>2</v>
      </c>
      <c r="E587" t="s">
        <v>19099</v>
      </c>
      <c r="F587" t="s">
        <v>18</v>
      </c>
      <c r="G587" t="s">
        <v>3</v>
      </c>
      <c r="H587" t="s">
        <v>88</v>
      </c>
      <c r="I587" s="28">
        <f t="shared" si="9"/>
        <v>-119.68749999999999</v>
      </c>
      <c r="J587">
        <v>-19.149999999999999</v>
      </c>
      <c r="K587" s="4" t="s">
        <v>6149</v>
      </c>
    </row>
    <row r="588" spans="1:11" hidden="1">
      <c r="A588" t="s">
        <v>238</v>
      </c>
      <c r="B588" s="3">
        <v>41857</v>
      </c>
      <c r="C588" t="s">
        <v>19692</v>
      </c>
      <c r="D588">
        <v>2</v>
      </c>
      <c r="E588" t="s">
        <v>19693</v>
      </c>
      <c r="F588" t="s">
        <v>26</v>
      </c>
      <c r="G588" t="s">
        <v>13</v>
      </c>
      <c r="H588" t="s">
        <v>5274</v>
      </c>
      <c r="I588" s="28">
        <f t="shared" si="9"/>
        <v>3310.375</v>
      </c>
      <c r="J588">
        <v>529.66</v>
      </c>
      <c r="K588" s="14" t="s">
        <v>6145</v>
      </c>
    </row>
    <row r="589" spans="1:11" hidden="1">
      <c r="A589" t="s">
        <v>1651</v>
      </c>
      <c r="B589" s="3">
        <v>41857</v>
      </c>
      <c r="C589" t="s">
        <v>19694</v>
      </c>
      <c r="D589">
        <v>2</v>
      </c>
      <c r="E589" t="s">
        <v>19695</v>
      </c>
      <c r="F589" t="s">
        <v>26</v>
      </c>
      <c r="G589" t="s">
        <v>13</v>
      </c>
      <c r="H589" t="s">
        <v>1344</v>
      </c>
      <c r="I589" s="28">
        <f t="shared" si="9"/>
        <v>2736.0625</v>
      </c>
      <c r="J589">
        <v>437.77</v>
      </c>
      <c r="K589" s="14" t="s">
        <v>6145</v>
      </c>
    </row>
    <row r="590" spans="1:11" hidden="1">
      <c r="A590" t="s">
        <v>1654</v>
      </c>
      <c r="B590" s="3">
        <v>41857</v>
      </c>
      <c r="C590" t="s">
        <v>19696</v>
      </c>
      <c r="D590">
        <v>2</v>
      </c>
      <c r="E590" t="s">
        <v>19697</v>
      </c>
      <c r="F590" t="s">
        <v>26</v>
      </c>
      <c r="G590" t="s">
        <v>13</v>
      </c>
      <c r="H590" t="s">
        <v>1440</v>
      </c>
      <c r="I590" s="28">
        <f t="shared" si="9"/>
        <v>1534.5</v>
      </c>
      <c r="J590">
        <v>245.52</v>
      </c>
      <c r="K590" s="14" t="s">
        <v>6145</v>
      </c>
    </row>
    <row r="591" spans="1:11" hidden="1">
      <c r="A591" t="s">
        <v>241</v>
      </c>
      <c r="B591" s="3">
        <v>41857</v>
      </c>
      <c r="C591" t="s">
        <v>19698</v>
      </c>
      <c r="D591">
        <v>2</v>
      </c>
      <c r="E591" t="s">
        <v>19699</v>
      </c>
      <c r="F591" t="s">
        <v>26</v>
      </c>
      <c r="G591" t="s">
        <v>13</v>
      </c>
      <c r="H591" t="s">
        <v>12808</v>
      </c>
      <c r="I591" s="28">
        <f t="shared" si="9"/>
        <v>1922.4374999999998</v>
      </c>
      <c r="J591">
        <v>307.58999999999997</v>
      </c>
      <c r="K591" s="14" t="s">
        <v>6145</v>
      </c>
    </row>
    <row r="592" spans="1:11" hidden="1">
      <c r="A592" t="s">
        <v>1658</v>
      </c>
      <c r="B592" s="3">
        <v>41857</v>
      </c>
      <c r="C592" t="s">
        <v>19700</v>
      </c>
      <c r="D592">
        <v>2</v>
      </c>
      <c r="E592" t="s">
        <v>19701</v>
      </c>
      <c r="F592" t="s">
        <v>26</v>
      </c>
      <c r="G592" t="s">
        <v>13</v>
      </c>
      <c r="H592" t="s">
        <v>2384</v>
      </c>
      <c r="I592" s="28">
        <f t="shared" si="9"/>
        <v>1607.75</v>
      </c>
      <c r="J592">
        <v>257.24</v>
      </c>
      <c r="K592" s="14" t="s">
        <v>6145</v>
      </c>
    </row>
    <row r="593" spans="1:11" hidden="1">
      <c r="A593" t="s">
        <v>1661</v>
      </c>
      <c r="B593" s="3">
        <v>41857</v>
      </c>
      <c r="C593" t="s">
        <v>19702</v>
      </c>
      <c r="D593">
        <v>2</v>
      </c>
      <c r="E593" t="s">
        <v>19703</v>
      </c>
      <c r="F593" t="s">
        <v>26</v>
      </c>
      <c r="G593" t="s">
        <v>13</v>
      </c>
      <c r="H593" t="s">
        <v>19704</v>
      </c>
      <c r="I593" s="28">
        <f t="shared" si="9"/>
        <v>853.43750000000011</v>
      </c>
      <c r="J593">
        <v>136.55000000000001</v>
      </c>
      <c r="K593" s="14" t="s">
        <v>6145</v>
      </c>
    </row>
    <row r="594" spans="1:11" hidden="1">
      <c r="A594" t="s">
        <v>1667</v>
      </c>
      <c r="B594" s="3">
        <v>41858</v>
      </c>
      <c r="C594" t="s">
        <v>19705</v>
      </c>
      <c r="D594">
        <v>2</v>
      </c>
      <c r="E594" t="s">
        <v>19706</v>
      </c>
      <c r="F594" t="s">
        <v>26</v>
      </c>
      <c r="G594" t="s">
        <v>13</v>
      </c>
      <c r="H594" t="s">
        <v>6157</v>
      </c>
      <c r="I594" s="28">
        <f t="shared" si="9"/>
        <v>4137.9375</v>
      </c>
      <c r="J594">
        <v>662.07</v>
      </c>
      <c r="K594" s="14" t="s">
        <v>6145</v>
      </c>
    </row>
    <row r="595" spans="1:11" hidden="1">
      <c r="A595" t="s">
        <v>1674</v>
      </c>
      <c r="B595" s="3">
        <v>41858</v>
      </c>
      <c r="C595" t="s">
        <v>19707</v>
      </c>
      <c r="D595">
        <v>2</v>
      </c>
      <c r="E595" t="s">
        <v>19708</v>
      </c>
      <c r="F595" t="s">
        <v>26</v>
      </c>
      <c r="G595" t="s">
        <v>13</v>
      </c>
      <c r="H595" t="s">
        <v>17887</v>
      </c>
      <c r="I595" s="28">
        <f t="shared" si="9"/>
        <v>853.43750000000011</v>
      </c>
      <c r="J595">
        <v>136.55000000000001</v>
      </c>
      <c r="K595" s="14" t="s">
        <v>6145</v>
      </c>
    </row>
    <row r="596" spans="1:11" hidden="1">
      <c r="A596" t="s">
        <v>1678</v>
      </c>
      <c r="B596" s="3">
        <v>41858</v>
      </c>
      <c r="C596" t="s">
        <v>2</v>
      </c>
      <c r="D596">
        <v>2</v>
      </c>
      <c r="E596" t="s">
        <v>19709</v>
      </c>
      <c r="F596" t="s">
        <v>18</v>
      </c>
      <c r="G596" t="s">
        <v>3</v>
      </c>
      <c r="H596" t="s">
        <v>88</v>
      </c>
      <c r="I596" s="28">
        <f t="shared" si="9"/>
        <v>55.5625</v>
      </c>
      <c r="J596">
        <v>8.89</v>
      </c>
      <c r="K596" s="4" t="s">
        <v>6149</v>
      </c>
    </row>
    <row r="597" spans="1:11" hidden="1">
      <c r="A597" t="s">
        <v>1682</v>
      </c>
      <c r="B597" s="3">
        <v>41858</v>
      </c>
      <c r="C597" t="s">
        <v>19710</v>
      </c>
      <c r="D597">
        <v>2</v>
      </c>
      <c r="E597" t="s">
        <v>19711</v>
      </c>
      <c r="F597" t="s">
        <v>26</v>
      </c>
      <c r="G597" t="s">
        <v>13</v>
      </c>
      <c r="H597" t="s">
        <v>5042</v>
      </c>
      <c r="I597" s="28">
        <f t="shared" si="9"/>
        <v>1534.5</v>
      </c>
      <c r="J597">
        <v>245.52</v>
      </c>
      <c r="K597" s="14" t="s">
        <v>6145</v>
      </c>
    </row>
    <row r="598" spans="1:11" hidden="1">
      <c r="A598" t="s">
        <v>247</v>
      </c>
      <c r="B598" s="3">
        <v>41858</v>
      </c>
      <c r="C598" t="s">
        <v>19712</v>
      </c>
      <c r="D598">
        <v>2</v>
      </c>
      <c r="E598" t="s">
        <v>19713</v>
      </c>
      <c r="F598" t="s">
        <v>26</v>
      </c>
      <c r="G598" t="s">
        <v>13</v>
      </c>
      <c r="H598" t="s">
        <v>2185</v>
      </c>
      <c r="I598" s="28">
        <f t="shared" si="9"/>
        <v>853.43750000000011</v>
      </c>
      <c r="J598">
        <v>136.55000000000001</v>
      </c>
      <c r="K598" s="14" t="s">
        <v>6145</v>
      </c>
    </row>
    <row r="599" spans="1:11" hidden="1">
      <c r="A599" t="s">
        <v>1685</v>
      </c>
      <c r="B599" s="3">
        <v>41858</v>
      </c>
      <c r="C599" t="s">
        <v>19714</v>
      </c>
      <c r="D599">
        <v>2</v>
      </c>
      <c r="E599" t="s">
        <v>19715</v>
      </c>
      <c r="F599" t="s">
        <v>26</v>
      </c>
      <c r="G599" t="s">
        <v>13</v>
      </c>
      <c r="H599" t="s">
        <v>585</v>
      </c>
      <c r="I599" s="28">
        <f t="shared" si="9"/>
        <v>1534.5</v>
      </c>
      <c r="J599">
        <v>245.52</v>
      </c>
      <c r="K599" s="14" t="s">
        <v>6145</v>
      </c>
    </row>
    <row r="600" spans="1:11" hidden="1">
      <c r="A600" t="s">
        <v>8672</v>
      </c>
      <c r="B600" s="3">
        <v>41858</v>
      </c>
      <c r="C600" t="s">
        <v>19716</v>
      </c>
      <c r="D600">
        <v>2</v>
      </c>
      <c r="E600" t="s">
        <v>19717</v>
      </c>
      <c r="F600" t="s">
        <v>26</v>
      </c>
      <c r="G600" t="s">
        <v>13</v>
      </c>
      <c r="H600" t="s">
        <v>9938</v>
      </c>
      <c r="I600" s="28">
        <f t="shared" si="9"/>
        <v>3413.8125</v>
      </c>
      <c r="J600">
        <v>546.21</v>
      </c>
      <c r="K600" s="14" t="s">
        <v>6145</v>
      </c>
    </row>
    <row r="601" spans="1:11" hidden="1">
      <c r="A601" t="s">
        <v>1689</v>
      </c>
      <c r="B601" s="3">
        <v>41858</v>
      </c>
      <c r="C601" t="s">
        <v>19718</v>
      </c>
      <c r="D601">
        <v>2</v>
      </c>
      <c r="E601" t="s">
        <v>19719</v>
      </c>
      <c r="F601" t="s">
        <v>26</v>
      </c>
      <c r="G601" t="s">
        <v>13</v>
      </c>
      <c r="H601" t="s">
        <v>19720</v>
      </c>
      <c r="I601" s="28">
        <f t="shared" si="9"/>
        <v>517.25</v>
      </c>
      <c r="J601">
        <v>82.76</v>
      </c>
      <c r="K601" s="14" t="s">
        <v>6145</v>
      </c>
    </row>
    <row r="602" spans="1:11" hidden="1">
      <c r="A602" t="s">
        <v>248</v>
      </c>
      <c r="B602" s="3">
        <v>41858</v>
      </c>
      <c r="C602" t="s">
        <v>2</v>
      </c>
      <c r="D602">
        <v>2</v>
      </c>
      <c r="E602" t="s">
        <v>19721</v>
      </c>
      <c r="F602" t="s">
        <v>18</v>
      </c>
      <c r="G602" t="s">
        <v>0</v>
      </c>
      <c r="H602" t="s">
        <v>7707</v>
      </c>
      <c r="I602" s="28">
        <f t="shared" si="9"/>
        <v>461.18750000000006</v>
      </c>
      <c r="J602">
        <v>73.790000000000006</v>
      </c>
      <c r="K602" s="4" t="s">
        <v>6149</v>
      </c>
    </row>
    <row r="603" spans="1:11" hidden="1">
      <c r="A603" t="s">
        <v>1692</v>
      </c>
      <c r="B603" s="3">
        <v>41858</v>
      </c>
      <c r="C603" t="s">
        <v>2</v>
      </c>
      <c r="D603">
        <v>2</v>
      </c>
      <c r="E603" t="s">
        <v>19722</v>
      </c>
      <c r="F603" t="s">
        <v>18</v>
      </c>
      <c r="G603" t="s">
        <v>0</v>
      </c>
      <c r="H603" t="s">
        <v>88</v>
      </c>
      <c r="I603" s="28">
        <f t="shared" si="9"/>
        <v>692.875</v>
      </c>
      <c r="J603">
        <v>110.86</v>
      </c>
      <c r="K603" s="4" t="s">
        <v>6149</v>
      </c>
    </row>
    <row r="604" spans="1:11" hidden="1">
      <c r="A604" t="s">
        <v>251</v>
      </c>
      <c r="B604" s="3">
        <v>41858</v>
      </c>
      <c r="C604" t="s">
        <v>19723</v>
      </c>
      <c r="D604">
        <v>2</v>
      </c>
      <c r="E604" t="s">
        <v>19724</v>
      </c>
      <c r="F604" t="s">
        <v>26</v>
      </c>
      <c r="G604" t="s">
        <v>13</v>
      </c>
      <c r="H604" t="s">
        <v>19725</v>
      </c>
      <c r="I604" s="28">
        <f t="shared" si="9"/>
        <v>1534.5</v>
      </c>
      <c r="J604">
        <v>245.52</v>
      </c>
      <c r="K604" s="14" t="s">
        <v>6145</v>
      </c>
    </row>
    <row r="605" spans="1:11" hidden="1">
      <c r="A605" t="s">
        <v>1696</v>
      </c>
      <c r="B605" s="3">
        <v>41858</v>
      </c>
      <c r="C605" t="s">
        <v>19335</v>
      </c>
      <c r="D605">
        <v>2</v>
      </c>
      <c r="E605" t="s">
        <v>19726</v>
      </c>
      <c r="F605" t="s">
        <v>26</v>
      </c>
      <c r="G605" t="s">
        <v>13</v>
      </c>
      <c r="H605" t="s">
        <v>19337</v>
      </c>
      <c r="I605" s="28">
        <f t="shared" si="9"/>
        <v>853.43750000000011</v>
      </c>
      <c r="J605">
        <v>136.55000000000001</v>
      </c>
      <c r="K605" s="14" t="s">
        <v>6145</v>
      </c>
    </row>
    <row r="606" spans="1:11" hidden="1">
      <c r="A606" s="1" t="s">
        <v>1700</v>
      </c>
      <c r="B606" s="13">
        <v>41858</v>
      </c>
      <c r="C606" s="1" t="s">
        <v>16</v>
      </c>
      <c r="D606" s="1">
        <v>2</v>
      </c>
      <c r="E606" s="1" t="s">
        <v>19101</v>
      </c>
      <c r="F606" s="1" t="s">
        <v>18</v>
      </c>
      <c r="G606" s="1" t="s">
        <v>3</v>
      </c>
      <c r="H606" s="1" t="s">
        <v>10266</v>
      </c>
      <c r="I606" s="28">
        <f t="shared" si="9"/>
        <v>348.1875</v>
      </c>
      <c r="J606" s="1">
        <v>55.71</v>
      </c>
      <c r="K606" s="4" t="s">
        <v>6149</v>
      </c>
    </row>
    <row r="607" spans="1:11" hidden="1">
      <c r="A607" t="s">
        <v>1700</v>
      </c>
      <c r="B607" s="3">
        <v>41858</v>
      </c>
      <c r="C607" t="s">
        <v>16</v>
      </c>
      <c r="D607">
        <v>2</v>
      </c>
      <c r="E607" t="s">
        <v>19101</v>
      </c>
      <c r="F607" t="s">
        <v>18</v>
      </c>
      <c r="G607" t="s">
        <v>3</v>
      </c>
      <c r="H607" t="s">
        <v>10266</v>
      </c>
      <c r="I607" s="28">
        <f t="shared" si="9"/>
        <v>348.1875</v>
      </c>
      <c r="J607">
        <v>55.71</v>
      </c>
      <c r="K607" s="4" t="s">
        <v>6149</v>
      </c>
    </row>
    <row r="608" spans="1:11" hidden="1">
      <c r="A608" t="s">
        <v>1700</v>
      </c>
      <c r="B608" s="3">
        <v>41858</v>
      </c>
      <c r="C608" t="s">
        <v>16</v>
      </c>
      <c r="D608">
        <v>2</v>
      </c>
      <c r="E608" t="s">
        <v>19101</v>
      </c>
      <c r="F608" t="s">
        <v>18</v>
      </c>
      <c r="G608" t="s">
        <v>3</v>
      </c>
      <c r="H608" t="s">
        <v>10266</v>
      </c>
      <c r="I608" s="28">
        <f t="shared" si="9"/>
        <v>-348.1875</v>
      </c>
      <c r="J608">
        <v>-55.71</v>
      </c>
      <c r="K608" s="4" t="s">
        <v>6149</v>
      </c>
    </row>
    <row r="609" spans="1:11" hidden="1">
      <c r="A609" t="s">
        <v>272</v>
      </c>
      <c r="B609" s="3">
        <v>41858</v>
      </c>
      <c r="C609" t="s">
        <v>2</v>
      </c>
      <c r="D609">
        <v>2</v>
      </c>
      <c r="E609" t="s">
        <v>19727</v>
      </c>
      <c r="F609" t="s">
        <v>18</v>
      </c>
      <c r="G609" t="s">
        <v>3</v>
      </c>
      <c r="H609" t="s">
        <v>1916</v>
      </c>
      <c r="I609" s="28">
        <f t="shared" si="9"/>
        <v>597.8125</v>
      </c>
      <c r="J609">
        <v>95.65</v>
      </c>
      <c r="K609" s="4" t="s">
        <v>6149</v>
      </c>
    </row>
    <row r="610" spans="1:11" hidden="1">
      <c r="A610" t="s">
        <v>273</v>
      </c>
      <c r="B610" s="3">
        <v>41858</v>
      </c>
      <c r="C610" t="s">
        <v>19728</v>
      </c>
      <c r="D610">
        <v>2</v>
      </c>
      <c r="E610" t="s">
        <v>19729</v>
      </c>
      <c r="F610" t="s">
        <v>26</v>
      </c>
      <c r="G610" t="s">
        <v>13</v>
      </c>
      <c r="H610" t="s">
        <v>10214</v>
      </c>
      <c r="I610" s="28">
        <f t="shared" si="9"/>
        <v>3413.8125</v>
      </c>
      <c r="J610">
        <v>546.21</v>
      </c>
      <c r="K610" s="14" t="s">
        <v>6145</v>
      </c>
    </row>
    <row r="611" spans="1:11" hidden="1">
      <c r="A611" t="s">
        <v>274</v>
      </c>
      <c r="B611" s="3">
        <v>41858</v>
      </c>
      <c r="C611" t="s">
        <v>19730</v>
      </c>
      <c r="D611">
        <v>2</v>
      </c>
      <c r="E611" t="s">
        <v>19731</v>
      </c>
      <c r="F611" t="s">
        <v>26</v>
      </c>
      <c r="G611" t="s">
        <v>13</v>
      </c>
      <c r="H611" t="s">
        <v>19732</v>
      </c>
      <c r="I611" s="28">
        <f t="shared" si="9"/>
        <v>1534.5</v>
      </c>
      <c r="J611">
        <v>245.52</v>
      </c>
      <c r="K611" s="14" t="s">
        <v>6145</v>
      </c>
    </row>
    <row r="612" spans="1:11" hidden="1">
      <c r="A612" s="1" t="s">
        <v>1758</v>
      </c>
      <c r="B612" s="13">
        <v>41858</v>
      </c>
      <c r="C612" s="1" t="s">
        <v>16</v>
      </c>
      <c r="D612" s="1">
        <v>2</v>
      </c>
      <c r="E612" s="1" t="s">
        <v>19102</v>
      </c>
      <c r="F612" s="1" t="s">
        <v>18</v>
      </c>
      <c r="G612" s="1" t="s">
        <v>0</v>
      </c>
      <c r="H612" s="1" t="s">
        <v>7682</v>
      </c>
      <c r="I612" s="28">
        <f t="shared" si="9"/>
        <v>8010.1875000000009</v>
      </c>
      <c r="J612" s="14">
        <v>1281.6300000000001</v>
      </c>
      <c r="K612" s="4" t="s">
        <v>6149</v>
      </c>
    </row>
    <row r="613" spans="1:11" hidden="1">
      <c r="A613" t="s">
        <v>1758</v>
      </c>
      <c r="B613" s="3">
        <v>41858</v>
      </c>
      <c r="C613" t="s">
        <v>16</v>
      </c>
      <c r="D613">
        <v>2</v>
      </c>
      <c r="E613" t="s">
        <v>19102</v>
      </c>
      <c r="F613" t="s">
        <v>18</v>
      </c>
      <c r="G613" t="s">
        <v>0</v>
      </c>
      <c r="H613" t="s">
        <v>7682</v>
      </c>
      <c r="I613" s="28">
        <f t="shared" si="9"/>
        <v>8010.1875000000009</v>
      </c>
      <c r="J613" s="4">
        <v>1281.6300000000001</v>
      </c>
      <c r="K613" s="4" t="s">
        <v>6149</v>
      </c>
    </row>
    <row r="614" spans="1:11" hidden="1">
      <c r="A614" t="s">
        <v>1758</v>
      </c>
      <c r="B614" s="3">
        <v>41858</v>
      </c>
      <c r="C614" t="s">
        <v>16</v>
      </c>
      <c r="D614">
        <v>2</v>
      </c>
      <c r="E614" t="s">
        <v>19102</v>
      </c>
      <c r="F614" t="s">
        <v>18</v>
      </c>
      <c r="G614" t="s">
        <v>0</v>
      </c>
      <c r="H614" t="s">
        <v>7682</v>
      </c>
      <c r="I614" s="28">
        <f t="shared" si="9"/>
        <v>-8010.1875000000009</v>
      </c>
      <c r="J614" s="4">
        <v>-1281.6300000000001</v>
      </c>
      <c r="K614" s="4" t="s">
        <v>6149</v>
      </c>
    </row>
    <row r="615" spans="1:11" hidden="1">
      <c r="A615" t="s">
        <v>275</v>
      </c>
      <c r="B615" s="3">
        <v>41858</v>
      </c>
      <c r="C615" t="s">
        <v>19733</v>
      </c>
      <c r="D615">
        <v>2</v>
      </c>
      <c r="E615" t="s">
        <v>19734</v>
      </c>
      <c r="F615" t="s">
        <v>26</v>
      </c>
      <c r="G615" t="s">
        <v>13</v>
      </c>
      <c r="H615" t="s">
        <v>19735</v>
      </c>
      <c r="I615" s="28">
        <f t="shared" si="9"/>
        <v>3413.8125</v>
      </c>
      <c r="J615">
        <v>546.21</v>
      </c>
      <c r="K615" s="14" t="s">
        <v>6145</v>
      </c>
    </row>
    <row r="616" spans="1:11" hidden="1">
      <c r="A616" t="s">
        <v>277</v>
      </c>
      <c r="B616" s="3">
        <v>41858</v>
      </c>
      <c r="C616" t="s">
        <v>19736</v>
      </c>
      <c r="D616">
        <v>2</v>
      </c>
      <c r="E616" t="s">
        <v>19737</v>
      </c>
      <c r="F616" t="s">
        <v>26</v>
      </c>
      <c r="G616" t="s">
        <v>13</v>
      </c>
      <c r="H616" t="s">
        <v>2019</v>
      </c>
      <c r="I616" s="28">
        <f t="shared" si="9"/>
        <v>3413.8125</v>
      </c>
      <c r="J616">
        <v>546.21</v>
      </c>
      <c r="K616" s="14" t="s">
        <v>6145</v>
      </c>
    </row>
    <row r="617" spans="1:11" hidden="1">
      <c r="A617" t="s">
        <v>279</v>
      </c>
      <c r="B617" s="3">
        <v>41858</v>
      </c>
      <c r="C617" t="s">
        <v>19738</v>
      </c>
      <c r="D617">
        <v>2</v>
      </c>
      <c r="E617" t="s">
        <v>19739</v>
      </c>
      <c r="F617" t="s">
        <v>26</v>
      </c>
      <c r="G617" t="s">
        <v>13</v>
      </c>
      <c r="H617" t="s">
        <v>19740</v>
      </c>
      <c r="I617" s="28">
        <f t="shared" si="9"/>
        <v>853.43750000000011</v>
      </c>
      <c r="J617">
        <v>136.55000000000001</v>
      </c>
      <c r="K617" s="14" t="s">
        <v>6145</v>
      </c>
    </row>
    <row r="618" spans="1:11" hidden="1">
      <c r="A618" t="s">
        <v>281</v>
      </c>
      <c r="B618" s="3">
        <v>41858</v>
      </c>
      <c r="C618" t="s">
        <v>19741</v>
      </c>
      <c r="D618">
        <v>2</v>
      </c>
      <c r="E618" t="s">
        <v>19742</v>
      </c>
      <c r="F618" t="s">
        <v>26</v>
      </c>
      <c r="G618" t="s">
        <v>13</v>
      </c>
      <c r="H618" t="s">
        <v>19743</v>
      </c>
      <c r="I618" s="28">
        <f t="shared" si="9"/>
        <v>853.43750000000011</v>
      </c>
      <c r="J618">
        <v>136.55000000000001</v>
      </c>
      <c r="K618" s="14" t="s">
        <v>6145</v>
      </c>
    </row>
    <row r="619" spans="1:11" hidden="1">
      <c r="A619" t="s">
        <v>4399</v>
      </c>
      <c r="B619" s="3">
        <v>41858</v>
      </c>
      <c r="C619" t="s">
        <v>19744</v>
      </c>
      <c r="D619">
        <v>2</v>
      </c>
      <c r="E619" t="s">
        <v>19745</v>
      </c>
      <c r="F619" t="s">
        <v>26</v>
      </c>
      <c r="G619" t="s">
        <v>13</v>
      </c>
      <c r="H619" t="s">
        <v>14001</v>
      </c>
      <c r="I619" s="28">
        <f t="shared" si="9"/>
        <v>853.43750000000011</v>
      </c>
      <c r="J619">
        <v>136.55000000000001</v>
      </c>
      <c r="K619" s="14" t="s">
        <v>6145</v>
      </c>
    </row>
    <row r="620" spans="1:11" hidden="1">
      <c r="A620" s="1" t="s">
        <v>1761</v>
      </c>
      <c r="B620" s="13">
        <v>41858</v>
      </c>
      <c r="C620" s="1" t="s">
        <v>16</v>
      </c>
      <c r="D620" s="1">
        <v>2</v>
      </c>
      <c r="E620" s="1" t="s">
        <v>19103</v>
      </c>
      <c r="F620" s="1" t="s">
        <v>18</v>
      </c>
      <c r="G620" s="1" t="s">
        <v>3</v>
      </c>
      <c r="H620" s="1" t="s">
        <v>10256</v>
      </c>
      <c r="I620" s="28">
        <f t="shared" si="9"/>
        <v>2564.25</v>
      </c>
      <c r="J620" s="1">
        <v>410.28</v>
      </c>
      <c r="K620" s="4" t="s">
        <v>6149</v>
      </c>
    </row>
    <row r="621" spans="1:11" hidden="1">
      <c r="A621" t="s">
        <v>1761</v>
      </c>
      <c r="B621" s="3">
        <v>41858</v>
      </c>
      <c r="C621" t="s">
        <v>16</v>
      </c>
      <c r="D621">
        <v>2</v>
      </c>
      <c r="E621" t="s">
        <v>19103</v>
      </c>
      <c r="F621" t="s">
        <v>18</v>
      </c>
      <c r="G621" t="s">
        <v>3</v>
      </c>
      <c r="H621" t="s">
        <v>10256</v>
      </c>
      <c r="I621" s="28">
        <f t="shared" si="9"/>
        <v>2564.25</v>
      </c>
      <c r="J621">
        <v>410.28</v>
      </c>
      <c r="K621" s="4" t="s">
        <v>6149</v>
      </c>
    </row>
    <row r="622" spans="1:11" hidden="1">
      <c r="A622" t="s">
        <v>1761</v>
      </c>
      <c r="B622" s="3">
        <v>41858</v>
      </c>
      <c r="C622" t="s">
        <v>16</v>
      </c>
      <c r="D622">
        <v>2</v>
      </c>
      <c r="E622" t="s">
        <v>19103</v>
      </c>
      <c r="F622" t="s">
        <v>18</v>
      </c>
      <c r="G622" t="s">
        <v>3</v>
      </c>
      <c r="H622" t="s">
        <v>10256</v>
      </c>
      <c r="I622" s="28">
        <f t="shared" si="9"/>
        <v>-2564.25</v>
      </c>
      <c r="J622">
        <v>-410.28</v>
      </c>
      <c r="K622" s="4" t="s">
        <v>6149</v>
      </c>
    </row>
    <row r="623" spans="1:11" hidden="1">
      <c r="A623" s="1" t="s">
        <v>1763</v>
      </c>
      <c r="B623" s="13">
        <v>41858</v>
      </c>
      <c r="C623" s="1" t="s">
        <v>16</v>
      </c>
      <c r="D623" s="1">
        <v>2</v>
      </c>
      <c r="E623" s="1" t="s">
        <v>19104</v>
      </c>
      <c r="F623" s="1" t="s">
        <v>18</v>
      </c>
      <c r="G623" s="1" t="s">
        <v>3</v>
      </c>
      <c r="H623" s="1" t="s">
        <v>9509</v>
      </c>
      <c r="I623" s="28">
        <f t="shared" si="9"/>
        <v>943.375</v>
      </c>
      <c r="J623" s="1">
        <v>150.94</v>
      </c>
      <c r="K623" s="4" t="s">
        <v>6149</v>
      </c>
    </row>
    <row r="624" spans="1:11" hidden="1">
      <c r="A624" t="s">
        <v>1763</v>
      </c>
      <c r="B624" s="3">
        <v>41858</v>
      </c>
      <c r="C624" t="s">
        <v>16</v>
      </c>
      <c r="D624">
        <v>2</v>
      </c>
      <c r="E624" t="s">
        <v>19104</v>
      </c>
      <c r="F624" t="s">
        <v>18</v>
      </c>
      <c r="G624" t="s">
        <v>3</v>
      </c>
      <c r="H624" t="s">
        <v>9509</v>
      </c>
      <c r="I624" s="28">
        <f t="shared" si="9"/>
        <v>943.375</v>
      </c>
      <c r="J624">
        <v>150.94</v>
      </c>
      <c r="K624" s="4" t="s">
        <v>6149</v>
      </c>
    </row>
    <row r="625" spans="1:11" hidden="1">
      <c r="A625" t="s">
        <v>1763</v>
      </c>
      <c r="B625" s="3">
        <v>41858</v>
      </c>
      <c r="C625" t="s">
        <v>16</v>
      </c>
      <c r="D625">
        <v>2</v>
      </c>
      <c r="E625" t="s">
        <v>19104</v>
      </c>
      <c r="F625" t="s">
        <v>18</v>
      </c>
      <c r="G625" t="s">
        <v>3</v>
      </c>
      <c r="H625" t="s">
        <v>9509</v>
      </c>
      <c r="I625" s="28">
        <f t="shared" si="9"/>
        <v>-943.375</v>
      </c>
      <c r="J625">
        <v>-150.94</v>
      </c>
      <c r="K625" s="4" t="s">
        <v>6149</v>
      </c>
    </row>
    <row r="626" spans="1:11" hidden="1">
      <c r="A626" s="1" t="s">
        <v>284</v>
      </c>
      <c r="B626" s="13">
        <v>41858</v>
      </c>
      <c r="C626" s="1" t="s">
        <v>16</v>
      </c>
      <c r="D626" s="1">
        <v>2</v>
      </c>
      <c r="E626" s="1" t="s">
        <v>19105</v>
      </c>
      <c r="F626" s="1" t="s">
        <v>18</v>
      </c>
      <c r="G626" s="1" t="s">
        <v>3</v>
      </c>
      <c r="H626" s="1" t="s">
        <v>88</v>
      </c>
      <c r="I626" s="28">
        <f t="shared" si="9"/>
        <v>3160.875</v>
      </c>
      <c r="J626" s="1">
        <v>505.74</v>
      </c>
      <c r="K626" s="4" t="s">
        <v>6149</v>
      </c>
    </row>
    <row r="627" spans="1:11" hidden="1">
      <c r="A627" t="s">
        <v>284</v>
      </c>
      <c r="B627" s="3">
        <v>41858</v>
      </c>
      <c r="C627" t="s">
        <v>16</v>
      </c>
      <c r="D627">
        <v>2</v>
      </c>
      <c r="E627" t="s">
        <v>19105</v>
      </c>
      <c r="F627" t="s">
        <v>18</v>
      </c>
      <c r="G627" t="s">
        <v>3</v>
      </c>
      <c r="H627" t="s">
        <v>88</v>
      </c>
      <c r="I627" s="28">
        <f t="shared" si="9"/>
        <v>3160.875</v>
      </c>
      <c r="J627">
        <v>505.74</v>
      </c>
      <c r="K627" s="4" t="s">
        <v>6149</v>
      </c>
    </row>
    <row r="628" spans="1:11" hidden="1">
      <c r="A628" t="s">
        <v>284</v>
      </c>
      <c r="B628" s="3">
        <v>41858</v>
      </c>
      <c r="C628" t="s">
        <v>16</v>
      </c>
      <c r="D628">
        <v>2</v>
      </c>
      <c r="E628" t="s">
        <v>19105</v>
      </c>
      <c r="F628" t="s">
        <v>18</v>
      </c>
      <c r="G628" t="s">
        <v>3</v>
      </c>
      <c r="H628" t="s">
        <v>88</v>
      </c>
      <c r="I628" s="28">
        <f t="shared" si="9"/>
        <v>-3160.875</v>
      </c>
      <c r="J628">
        <v>-505.74</v>
      </c>
      <c r="K628" s="4" t="s">
        <v>6149</v>
      </c>
    </row>
    <row r="629" spans="1:11" hidden="1">
      <c r="A629" s="1" t="s">
        <v>287</v>
      </c>
      <c r="B629" s="13">
        <v>41858</v>
      </c>
      <c r="C629" s="1" t="s">
        <v>16</v>
      </c>
      <c r="D629" s="1">
        <v>2</v>
      </c>
      <c r="E629" s="1" t="s">
        <v>19106</v>
      </c>
      <c r="F629" s="1" t="s">
        <v>18</v>
      </c>
      <c r="G629" s="1" t="s">
        <v>3</v>
      </c>
      <c r="H629" s="1" t="s">
        <v>8972</v>
      </c>
      <c r="I629" s="28">
        <f t="shared" si="9"/>
        <v>2950.25</v>
      </c>
      <c r="J629" s="1">
        <v>472.04</v>
      </c>
      <c r="K629" s="4" t="s">
        <v>6149</v>
      </c>
    </row>
    <row r="630" spans="1:11" hidden="1">
      <c r="A630" t="s">
        <v>287</v>
      </c>
      <c r="B630" s="3">
        <v>41858</v>
      </c>
      <c r="C630" t="s">
        <v>16</v>
      </c>
      <c r="D630">
        <v>2</v>
      </c>
      <c r="E630" t="s">
        <v>19106</v>
      </c>
      <c r="F630" t="s">
        <v>18</v>
      </c>
      <c r="G630" t="s">
        <v>3</v>
      </c>
      <c r="H630" t="s">
        <v>8972</v>
      </c>
      <c r="I630" s="28">
        <f t="shared" si="9"/>
        <v>2950.25</v>
      </c>
      <c r="J630">
        <v>472.04</v>
      </c>
      <c r="K630" s="4" t="s">
        <v>6149</v>
      </c>
    </row>
    <row r="631" spans="1:11" hidden="1">
      <c r="A631" t="s">
        <v>287</v>
      </c>
      <c r="B631" s="3">
        <v>41858</v>
      </c>
      <c r="C631" t="s">
        <v>16</v>
      </c>
      <c r="D631">
        <v>2</v>
      </c>
      <c r="E631" t="s">
        <v>19106</v>
      </c>
      <c r="F631" t="s">
        <v>18</v>
      </c>
      <c r="G631" t="s">
        <v>3</v>
      </c>
      <c r="H631" t="s">
        <v>8972</v>
      </c>
      <c r="I631" s="28">
        <f t="shared" si="9"/>
        <v>-2950.25</v>
      </c>
      <c r="J631">
        <v>-472.04</v>
      </c>
      <c r="K631" s="4" t="s">
        <v>6149</v>
      </c>
    </row>
    <row r="632" spans="1:11" hidden="1">
      <c r="A632" s="1" t="s">
        <v>1767</v>
      </c>
      <c r="B632" s="13">
        <v>41858</v>
      </c>
      <c r="C632" s="1" t="s">
        <v>19107</v>
      </c>
      <c r="D632" s="1">
        <v>2</v>
      </c>
      <c r="E632" s="1" t="s">
        <v>19108</v>
      </c>
      <c r="F632" s="1" t="s">
        <v>18</v>
      </c>
      <c r="G632" s="1" t="s">
        <v>3</v>
      </c>
      <c r="H632" s="1" t="s">
        <v>3524</v>
      </c>
      <c r="I632" s="28">
        <f t="shared" si="9"/>
        <v>803.43750000000011</v>
      </c>
      <c r="J632" s="1">
        <v>128.55000000000001</v>
      </c>
      <c r="K632" s="4" t="s">
        <v>6149</v>
      </c>
    </row>
    <row r="633" spans="1:11" hidden="1">
      <c r="A633" t="s">
        <v>1767</v>
      </c>
      <c r="B633" s="3">
        <v>41858</v>
      </c>
      <c r="C633" t="s">
        <v>19107</v>
      </c>
      <c r="D633">
        <v>2</v>
      </c>
      <c r="E633" t="s">
        <v>19108</v>
      </c>
      <c r="F633" t="s">
        <v>18</v>
      </c>
      <c r="G633" t="s">
        <v>3</v>
      </c>
      <c r="H633" t="s">
        <v>3524</v>
      </c>
      <c r="I633" s="28">
        <f t="shared" si="9"/>
        <v>803.43750000000011</v>
      </c>
      <c r="J633">
        <v>128.55000000000001</v>
      </c>
      <c r="K633" s="4" t="s">
        <v>6149</v>
      </c>
    </row>
    <row r="634" spans="1:11" hidden="1">
      <c r="A634" t="s">
        <v>1767</v>
      </c>
      <c r="B634" s="3">
        <v>41858</v>
      </c>
      <c r="C634" t="s">
        <v>19107</v>
      </c>
      <c r="D634">
        <v>2</v>
      </c>
      <c r="E634" t="s">
        <v>19108</v>
      </c>
      <c r="F634" t="s">
        <v>18</v>
      </c>
      <c r="G634" t="s">
        <v>3</v>
      </c>
      <c r="H634" t="s">
        <v>3524</v>
      </c>
      <c r="I634" s="28">
        <f t="shared" si="9"/>
        <v>-803.43750000000011</v>
      </c>
      <c r="J634">
        <v>-128.55000000000001</v>
      </c>
      <c r="K634" s="4" t="s">
        <v>6149</v>
      </c>
    </row>
    <row r="635" spans="1:11" hidden="1">
      <c r="A635" t="s">
        <v>1770</v>
      </c>
      <c r="B635" s="3">
        <v>41858</v>
      </c>
      <c r="C635" t="s">
        <v>19746</v>
      </c>
      <c r="D635">
        <v>2</v>
      </c>
      <c r="E635" t="s">
        <v>19747</v>
      </c>
      <c r="F635" t="s">
        <v>26</v>
      </c>
      <c r="G635" t="s">
        <v>13</v>
      </c>
      <c r="H635" t="s">
        <v>10214</v>
      </c>
      <c r="I635" s="28">
        <f t="shared" si="9"/>
        <v>1534.5</v>
      </c>
      <c r="J635">
        <v>245.52</v>
      </c>
      <c r="K635" s="14" t="s">
        <v>6145</v>
      </c>
    </row>
    <row r="636" spans="1:11" hidden="1">
      <c r="A636" s="1" t="s">
        <v>1772</v>
      </c>
      <c r="B636" s="13">
        <v>41858</v>
      </c>
      <c r="C636" s="1" t="s">
        <v>16</v>
      </c>
      <c r="D636" s="1">
        <v>2</v>
      </c>
      <c r="E636" s="1" t="s">
        <v>19109</v>
      </c>
      <c r="F636" s="1" t="s">
        <v>18</v>
      </c>
      <c r="G636" s="1" t="s">
        <v>3</v>
      </c>
      <c r="H636" s="1" t="s">
        <v>19263</v>
      </c>
      <c r="I636" s="28">
        <f t="shared" si="9"/>
        <v>539.875</v>
      </c>
      <c r="J636" s="1">
        <v>86.38</v>
      </c>
      <c r="K636" s="4" t="s">
        <v>6149</v>
      </c>
    </row>
    <row r="637" spans="1:11" hidden="1">
      <c r="A637" t="s">
        <v>1772</v>
      </c>
      <c r="B637" s="3">
        <v>41858</v>
      </c>
      <c r="C637" t="s">
        <v>16</v>
      </c>
      <c r="D637">
        <v>2</v>
      </c>
      <c r="E637" t="s">
        <v>19109</v>
      </c>
      <c r="F637" t="s">
        <v>18</v>
      </c>
      <c r="G637" t="s">
        <v>3</v>
      </c>
      <c r="H637" t="s">
        <v>19263</v>
      </c>
      <c r="I637" s="28">
        <f t="shared" si="9"/>
        <v>539.875</v>
      </c>
      <c r="J637">
        <v>86.38</v>
      </c>
      <c r="K637" s="4" t="s">
        <v>6149</v>
      </c>
    </row>
    <row r="638" spans="1:11" hidden="1">
      <c r="A638" t="s">
        <v>1772</v>
      </c>
      <c r="B638" s="3">
        <v>41858</v>
      </c>
      <c r="C638" t="s">
        <v>16</v>
      </c>
      <c r="D638">
        <v>2</v>
      </c>
      <c r="E638" t="s">
        <v>19109</v>
      </c>
      <c r="F638" t="s">
        <v>18</v>
      </c>
      <c r="G638" t="s">
        <v>3</v>
      </c>
      <c r="H638" t="s">
        <v>19263</v>
      </c>
      <c r="I638" s="28">
        <f t="shared" si="9"/>
        <v>-539.875</v>
      </c>
      <c r="J638">
        <v>-86.38</v>
      </c>
      <c r="K638" s="4" t="s">
        <v>6149</v>
      </c>
    </row>
    <row r="639" spans="1:11" hidden="1">
      <c r="A639" t="s">
        <v>1775</v>
      </c>
      <c r="B639" s="3">
        <v>41858</v>
      </c>
      <c r="C639" t="s">
        <v>19748</v>
      </c>
      <c r="D639">
        <v>2</v>
      </c>
      <c r="E639" t="s">
        <v>19749</v>
      </c>
      <c r="F639" t="s">
        <v>26</v>
      </c>
      <c r="G639" t="s">
        <v>13</v>
      </c>
      <c r="H639" t="s">
        <v>1589</v>
      </c>
      <c r="I639" s="28">
        <f t="shared" si="9"/>
        <v>3377.0000000000005</v>
      </c>
      <c r="J639">
        <v>540.32000000000005</v>
      </c>
      <c r="K639" s="14" t="s">
        <v>6145</v>
      </c>
    </row>
    <row r="640" spans="1:11" hidden="1">
      <c r="A640" t="s">
        <v>4925</v>
      </c>
      <c r="B640" s="3">
        <v>41858</v>
      </c>
      <c r="C640" t="s">
        <v>19750</v>
      </c>
      <c r="D640">
        <v>2</v>
      </c>
      <c r="E640" t="s">
        <v>19751</v>
      </c>
      <c r="F640" t="s">
        <v>26</v>
      </c>
      <c r="G640" t="s">
        <v>13</v>
      </c>
      <c r="H640" t="s">
        <v>7682</v>
      </c>
      <c r="I640" s="28">
        <f t="shared" si="9"/>
        <v>689.6875</v>
      </c>
      <c r="J640">
        <v>110.35</v>
      </c>
      <c r="K640" s="14" t="s">
        <v>6145</v>
      </c>
    </row>
    <row r="641" spans="1:11" hidden="1">
      <c r="A641" t="s">
        <v>1779</v>
      </c>
      <c r="B641" s="3">
        <v>41858</v>
      </c>
      <c r="C641" t="s">
        <v>2</v>
      </c>
      <c r="D641">
        <v>2</v>
      </c>
      <c r="E641" t="s">
        <v>19752</v>
      </c>
      <c r="F641" t="s">
        <v>18</v>
      </c>
      <c r="G641" t="s">
        <v>3</v>
      </c>
      <c r="H641" t="s">
        <v>12518</v>
      </c>
      <c r="I641" s="28">
        <f t="shared" si="9"/>
        <v>66.875</v>
      </c>
      <c r="J641">
        <v>10.7</v>
      </c>
      <c r="K641" s="4" t="s">
        <v>6149</v>
      </c>
    </row>
    <row r="642" spans="1:11" hidden="1">
      <c r="A642" t="s">
        <v>1782</v>
      </c>
      <c r="B642" s="3">
        <v>41858</v>
      </c>
      <c r="C642" t="s">
        <v>19753</v>
      </c>
      <c r="D642">
        <v>2</v>
      </c>
      <c r="E642" t="s">
        <v>19754</v>
      </c>
      <c r="F642" t="s">
        <v>26</v>
      </c>
      <c r="G642" t="s">
        <v>13</v>
      </c>
      <c r="H642" t="s">
        <v>19755</v>
      </c>
      <c r="I642" s="28">
        <f t="shared" si="9"/>
        <v>853.43750000000011</v>
      </c>
      <c r="J642">
        <v>136.55000000000001</v>
      </c>
      <c r="K642" s="14" t="s">
        <v>6145</v>
      </c>
    </row>
    <row r="643" spans="1:11" hidden="1">
      <c r="A643" t="s">
        <v>1786</v>
      </c>
      <c r="B643" s="3">
        <v>41858</v>
      </c>
      <c r="C643" t="s">
        <v>19756</v>
      </c>
      <c r="D643">
        <v>2</v>
      </c>
      <c r="E643" t="s">
        <v>19757</v>
      </c>
      <c r="F643" t="s">
        <v>26</v>
      </c>
      <c r="G643" t="s">
        <v>13</v>
      </c>
      <c r="H643" t="s">
        <v>6134</v>
      </c>
      <c r="I643" s="28">
        <f t="shared" si="9"/>
        <v>1534.5</v>
      </c>
      <c r="J643">
        <v>245.52</v>
      </c>
      <c r="K643" s="14" t="s">
        <v>6145</v>
      </c>
    </row>
    <row r="644" spans="1:11" hidden="1">
      <c r="A644" t="s">
        <v>1790</v>
      </c>
      <c r="B644" s="3">
        <v>41858</v>
      </c>
      <c r="C644" t="s">
        <v>19758</v>
      </c>
      <c r="D644">
        <v>2</v>
      </c>
      <c r="E644" t="s">
        <v>19759</v>
      </c>
      <c r="F644" t="s">
        <v>26</v>
      </c>
      <c r="G644" t="s">
        <v>13</v>
      </c>
      <c r="H644" t="s">
        <v>7864</v>
      </c>
      <c r="I644" s="28">
        <f t="shared" si="9"/>
        <v>853.43750000000011</v>
      </c>
      <c r="J644">
        <v>136.55000000000001</v>
      </c>
      <c r="K644" s="14" t="s">
        <v>6145</v>
      </c>
    </row>
    <row r="645" spans="1:11" hidden="1">
      <c r="A645" s="1" t="s">
        <v>1794</v>
      </c>
      <c r="B645" s="13">
        <v>41859</v>
      </c>
      <c r="C645" s="1" t="s">
        <v>19110</v>
      </c>
      <c r="D645" s="1">
        <v>2</v>
      </c>
      <c r="E645" s="1" t="s">
        <v>19111</v>
      </c>
      <c r="F645" s="1" t="s">
        <v>26</v>
      </c>
      <c r="G645" s="1" t="s">
        <v>13</v>
      </c>
      <c r="H645" s="1" t="s">
        <v>19262</v>
      </c>
      <c r="I645" s="28">
        <f t="shared" si="9"/>
        <v>716.0625</v>
      </c>
      <c r="J645" s="1">
        <v>114.57</v>
      </c>
      <c r="K645" s="14" t="s">
        <v>6145</v>
      </c>
    </row>
    <row r="646" spans="1:11" hidden="1">
      <c r="A646" t="s">
        <v>1794</v>
      </c>
      <c r="B646" s="3">
        <v>41859</v>
      </c>
      <c r="C646" t="s">
        <v>19110</v>
      </c>
      <c r="D646">
        <v>2</v>
      </c>
      <c r="E646" t="s">
        <v>19111</v>
      </c>
      <c r="F646" t="s">
        <v>26</v>
      </c>
      <c r="G646" t="s">
        <v>13</v>
      </c>
      <c r="H646" t="s">
        <v>19262</v>
      </c>
      <c r="I646" s="28">
        <f t="shared" si="9"/>
        <v>716.0625</v>
      </c>
      <c r="J646">
        <v>114.57</v>
      </c>
      <c r="K646" s="14" t="s">
        <v>6145</v>
      </c>
    </row>
    <row r="647" spans="1:11" hidden="1">
      <c r="A647" t="s">
        <v>1794</v>
      </c>
      <c r="B647" s="3">
        <v>41859</v>
      </c>
      <c r="C647" t="s">
        <v>19110</v>
      </c>
      <c r="D647">
        <v>2</v>
      </c>
      <c r="E647" t="s">
        <v>19111</v>
      </c>
      <c r="F647" t="s">
        <v>26</v>
      </c>
      <c r="G647" t="s">
        <v>13</v>
      </c>
      <c r="H647" t="s">
        <v>19262</v>
      </c>
      <c r="I647" s="28">
        <f t="shared" si="9"/>
        <v>-716.0625</v>
      </c>
      <c r="J647">
        <v>-114.57</v>
      </c>
      <c r="K647" s="14" t="s">
        <v>6145</v>
      </c>
    </row>
    <row r="648" spans="1:11" hidden="1">
      <c r="A648" t="s">
        <v>1798</v>
      </c>
      <c r="B648" s="3">
        <v>41859</v>
      </c>
      <c r="C648" t="s">
        <v>19760</v>
      </c>
      <c r="D648">
        <v>2</v>
      </c>
      <c r="E648" t="s">
        <v>19761</v>
      </c>
      <c r="F648" t="s">
        <v>26</v>
      </c>
      <c r="G648" t="s">
        <v>13</v>
      </c>
      <c r="H648" t="s">
        <v>11094</v>
      </c>
      <c r="I648" s="28">
        <f t="shared" si="9"/>
        <v>281.5625</v>
      </c>
      <c r="J648">
        <v>45.05</v>
      </c>
      <c r="K648" s="14" t="s">
        <v>6145</v>
      </c>
    </row>
    <row r="649" spans="1:11" hidden="1">
      <c r="A649" t="s">
        <v>1802</v>
      </c>
      <c r="B649" s="3">
        <v>41859</v>
      </c>
      <c r="C649" t="s">
        <v>19317</v>
      </c>
      <c r="D649">
        <v>2</v>
      </c>
      <c r="E649" t="s">
        <v>19762</v>
      </c>
      <c r="F649" t="s">
        <v>26</v>
      </c>
      <c r="G649" t="s">
        <v>13</v>
      </c>
      <c r="H649" t="s">
        <v>88</v>
      </c>
      <c r="I649" s="28">
        <f t="shared" si="9"/>
        <v>60.5</v>
      </c>
      <c r="J649">
        <v>9.68</v>
      </c>
      <c r="K649" s="14" t="s">
        <v>6145</v>
      </c>
    </row>
    <row r="650" spans="1:11" hidden="1">
      <c r="A650" t="s">
        <v>288</v>
      </c>
      <c r="B650" s="3">
        <v>41859</v>
      </c>
      <c r="C650" t="s">
        <v>19313</v>
      </c>
      <c r="D650">
        <v>2</v>
      </c>
      <c r="E650" t="s">
        <v>19763</v>
      </c>
      <c r="F650" t="s">
        <v>26</v>
      </c>
      <c r="G650" t="s">
        <v>13</v>
      </c>
      <c r="H650" t="s">
        <v>19315</v>
      </c>
      <c r="I650" s="28">
        <f t="shared" ref="I650:I713" si="10">J650*100/16</f>
        <v>2629.3125</v>
      </c>
      <c r="J650">
        <v>420.69</v>
      </c>
      <c r="K650" s="14" t="s">
        <v>6145</v>
      </c>
    </row>
    <row r="651" spans="1:11" hidden="1">
      <c r="A651" t="s">
        <v>1804</v>
      </c>
      <c r="B651" s="3">
        <v>41859</v>
      </c>
      <c r="C651" t="s">
        <v>19764</v>
      </c>
      <c r="D651">
        <v>2</v>
      </c>
      <c r="E651" t="s">
        <v>19765</v>
      </c>
      <c r="F651" t="s">
        <v>26</v>
      </c>
      <c r="G651" t="s">
        <v>13</v>
      </c>
      <c r="H651" t="s">
        <v>13162</v>
      </c>
      <c r="I651" s="28">
        <f t="shared" si="10"/>
        <v>853.43750000000011</v>
      </c>
      <c r="J651">
        <v>136.55000000000001</v>
      </c>
      <c r="K651" s="14" t="s">
        <v>6145</v>
      </c>
    </row>
    <row r="652" spans="1:11" hidden="1">
      <c r="A652" t="s">
        <v>1807</v>
      </c>
      <c r="B652" s="3">
        <v>41859</v>
      </c>
      <c r="C652" t="s">
        <v>19766</v>
      </c>
      <c r="D652">
        <v>2</v>
      </c>
      <c r="E652" t="s">
        <v>19767</v>
      </c>
      <c r="F652" t="s">
        <v>26</v>
      </c>
      <c r="G652" t="s">
        <v>13</v>
      </c>
      <c r="H652" t="s">
        <v>10949</v>
      </c>
      <c r="I652" s="28">
        <f t="shared" si="10"/>
        <v>517.25</v>
      </c>
      <c r="J652">
        <v>82.76</v>
      </c>
      <c r="K652" s="14" t="s">
        <v>6145</v>
      </c>
    </row>
    <row r="653" spans="1:11" hidden="1">
      <c r="A653" t="s">
        <v>290</v>
      </c>
      <c r="B653" s="3">
        <v>41859</v>
      </c>
      <c r="C653" t="s">
        <v>19768</v>
      </c>
      <c r="D653">
        <v>2</v>
      </c>
      <c r="E653" t="s">
        <v>19769</v>
      </c>
      <c r="F653" t="s">
        <v>26</v>
      </c>
      <c r="G653" t="s">
        <v>13</v>
      </c>
      <c r="H653" t="s">
        <v>8972</v>
      </c>
      <c r="I653" s="28">
        <f t="shared" si="10"/>
        <v>750</v>
      </c>
      <c r="J653">
        <v>120</v>
      </c>
      <c r="K653" s="14" t="s">
        <v>6145</v>
      </c>
    </row>
    <row r="654" spans="1:11" hidden="1">
      <c r="A654" t="s">
        <v>1811</v>
      </c>
      <c r="B654" s="3">
        <v>41859</v>
      </c>
      <c r="C654" t="s">
        <v>19770</v>
      </c>
      <c r="D654">
        <v>2</v>
      </c>
      <c r="E654" t="s">
        <v>19771</v>
      </c>
      <c r="F654" t="s">
        <v>26</v>
      </c>
      <c r="G654" t="s">
        <v>13</v>
      </c>
      <c r="H654" t="s">
        <v>19772</v>
      </c>
      <c r="I654" s="28">
        <f t="shared" si="10"/>
        <v>517.25</v>
      </c>
      <c r="J654">
        <v>82.76</v>
      </c>
      <c r="K654" s="14" t="s">
        <v>6145</v>
      </c>
    </row>
    <row r="655" spans="1:11" hidden="1">
      <c r="A655" t="s">
        <v>294</v>
      </c>
      <c r="B655" s="3">
        <v>41859</v>
      </c>
      <c r="C655" t="s">
        <v>19774</v>
      </c>
      <c r="D655">
        <v>2</v>
      </c>
      <c r="E655" t="s">
        <v>19775</v>
      </c>
      <c r="F655" t="s">
        <v>26</v>
      </c>
      <c r="G655" t="s">
        <v>13</v>
      </c>
      <c r="H655" t="s">
        <v>19312</v>
      </c>
      <c r="I655" s="28">
        <f t="shared" si="10"/>
        <v>2491.375</v>
      </c>
      <c r="J655">
        <v>398.62</v>
      </c>
      <c r="K655" s="14" t="s">
        <v>6145</v>
      </c>
    </row>
    <row r="656" spans="1:11" hidden="1">
      <c r="A656" t="s">
        <v>1822</v>
      </c>
      <c r="B656" s="3">
        <v>41859</v>
      </c>
      <c r="C656" t="s">
        <v>19777</v>
      </c>
      <c r="D656">
        <v>2</v>
      </c>
      <c r="E656" t="s">
        <v>19778</v>
      </c>
      <c r="F656" t="s">
        <v>26</v>
      </c>
      <c r="G656" t="s">
        <v>13</v>
      </c>
      <c r="H656" t="s">
        <v>4050</v>
      </c>
      <c r="I656" s="28">
        <f t="shared" si="10"/>
        <v>853.43750000000011</v>
      </c>
      <c r="J656">
        <v>136.55000000000001</v>
      </c>
      <c r="K656" s="14" t="s">
        <v>6145</v>
      </c>
    </row>
    <row r="657" spans="1:11" hidden="1">
      <c r="A657" t="s">
        <v>1824</v>
      </c>
      <c r="B657" s="3">
        <v>41859</v>
      </c>
      <c r="C657" t="s">
        <v>19779</v>
      </c>
      <c r="D657">
        <v>2</v>
      </c>
      <c r="E657" t="s">
        <v>19780</v>
      </c>
      <c r="F657" t="s">
        <v>26</v>
      </c>
      <c r="G657" t="s">
        <v>13</v>
      </c>
      <c r="H657" t="s">
        <v>2667</v>
      </c>
      <c r="I657" s="28">
        <f t="shared" si="10"/>
        <v>3413.8125</v>
      </c>
      <c r="J657">
        <v>546.21</v>
      </c>
      <c r="K657" s="14" t="s">
        <v>6145</v>
      </c>
    </row>
    <row r="658" spans="1:11" hidden="1">
      <c r="A658" t="s">
        <v>323</v>
      </c>
      <c r="B658" s="3">
        <v>41859</v>
      </c>
      <c r="C658" t="s">
        <v>19781</v>
      </c>
      <c r="D658">
        <v>2</v>
      </c>
      <c r="E658" t="s">
        <v>19782</v>
      </c>
      <c r="F658" t="s">
        <v>26</v>
      </c>
      <c r="G658" t="s">
        <v>13</v>
      </c>
      <c r="H658" t="s">
        <v>19316</v>
      </c>
      <c r="I658" s="28">
        <f t="shared" si="10"/>
        <v>1534.5</v>
      </c>
      <c r="J658">
        <v>245.52</v>
      </c>
      <c r="K658" s="14" t="s">
        <v>6145</v>
      </c>
    </row>
    <row r="659" spans="1:11" hidden="1">
      <c r="A659" t="s">
        <v>1838</v>
      </c>
      <c r="B659" s="3">
        <v>41859</v>
      </c>
      <c r="C659" t="s">
        <v>19783</v>
      </c>
      <c r="D659">
        <v>2</v>
      </c>
      <c r="E659" t="s">
        <v>19784</v>
      </c>
      <c r="F659" t="s">
        <v>26</v>
      </c>
      <c r="G659" t="s">
        <v>13</v>
      </c>
      <c r="H659" t="s">
        <v>3293</v>
      </c>
      <c r="I659" s="28">
        <f t="shared" si="10"/>
        <v>853.43750000000011</v>
      </c>
      <c r="J659">
        <v>136.55000000000001</v>
      </c>
      <c r="K659" s="14" t="s">
        <v>6145</v>
      </c>
    </row>
    <row r="660" spans="1:11" hidden="1">
      <c r="A660" t="s">
        <v>324</v>
      </c>
      <c r="B660" s="3">
        <v>41859</v>
      </c>
      <c r="C660" t="s">
        <v>19785</v>
      </c>
      <c r="D660">
        <v>2</v>
      </c>
      <c r="E660" t="s">
        <v>19786</v>
      </c>
      <c r="F660" t="s">
        <v>26</v>
      </c>
      <c r="G660" t="s">
        <v>13</v>
      </c>
      <c r="H660" t="s">
        <v>5392</v>
      </c>
      <c r="I660" s="28">
        <f t="shared" si="10"/>
        <v>6300</v>
      </c>
      <c r="J660" s="4">
        <v>1008</v>
      </c>
      <c r="K660" s="14" t="s">
        <v>6145</v>
      </c>
    </row>
    <row r="661" spans="1:11" hidden="1">
      <c r="A661" t="s">
        <v>1842</v>
      </c>
      <c r="B661" s="3">
        <v>41859</v>
      </c>
      <c r="C661" t="s">
        <v>2</v>
      </c>
      <c r="D661">
        <v>2</v>
      </c>
      <c r="E661" t="s">
        <v>19787</v>
      </c>
      <c r="F661" t="s">
        <v>18</v>
      </c>
      <c r="G661" t="s">
        <v>3</v>
      </c>
      <c r="H661" t="s">
        <v>19788</v>
      </c>
      <c r="I661" s="28">
        <f t="shared" si="10"/>
        <v>66.875</v>
      </c>
      <c r="J661">
        <v>10.7</v>
      </c>
      <c r="K661" s="4" t="s">
        <v>6149</v>
      </c>
    </row>
    <row r="662" spans="1:11" hidden="1">
      <c r="A662" s="1" t="s">
        <v>327</v>
      </c>
      <c r="B662" s="13">
        <v>41859</v>
      </c>
      <c r="C662" s="1" t="s">
        <v>16</v>
      </c>
      <c r="D662" s="1">
        <v>2</v>
      </c>
      <c r="E662" s="1" t="s">
        <v>19112</v>
      </c>
      <c r="F662" s="1" t="s">
        <v>18</v>
      </c>
      <c r="G662" s="1" t="s">
        <v>0</v>
      </c>
      <c r="H662" s="1" t="s">
        <v>15169</v>
      </c>
      <c r="I662" s="28">
        <f t="shared" si="10"/>
        <v>87.25</v>
      </c>
      <c r="J662" s="1">
        <v>13.96</v>
      </c>
      <c r="K662" s="4" t="s">
        <v>6149</v>
      </c>
    </row>
    <row r="663" spans="1:11" hidden="1">
      <c r="A663" t="s">
        <v>327</v>
      </c>
      <c r="B663" s="3">
        <v>41859</v>
      </c>
      <c r="C663" t="s">
        <v>16</v>
      </c>
      <c r="D663">
        <v>2</v>
      </c>
      <c r="E663" t="s">
        <v>19112</v>
      </c>
      <c r="F663" t="s">
        <v>18</v>
      </c>
      <c r="G663" t="s">
        <v>0</v>
      </c>
      <c r="H663" t="s">
        <v>15169</v>
      </c>
      <c r="I663" s="28">
        <f t="shared" si="10"/>
        <v>87.25</v>
      </c>
      <c r="J663">
        <v>13.96</v>
      </c>
      <c r="K663" s="4" t="s">
        <v>6149</v>
      </c>
    </row>
    <row r="664" spans="1:11" hidden="1">
      <c r="A664" t="s">
        <v>327</v>
      </c>
      <c r="B664" s="3">
        <v>41859</v>
      </c>
      <c r="C664" t="s">
        <v>16</v>
      </c>
      <c r="D664">
        <v>2</v>
      </c>
      <c r="E664" t="s">
        <v>19112</v>
      </c>
      <c r="F664" t="s">
        <v>18</v>
      </c>
      <c r="G664" t="s">
        <v>0</v>
      </c>
      <c r="H664" t="s">
        <v>15169</v>
      </c>
      <c r="I664" s="28">
        <f t="shared" si="10"/>
        <v>-87.25</v>
      </c>
      <c r="J664">
        <v>-13.96</v>
      </c>
      <c r="K664" s="4" t="s">
        <v>6149</v>
      </c>
    </row>
    <row r="665" spans="1:11" hidden="1">
      <c r="A665" t="s">
        <v>331</v>
      </c>
      <c r="B665" s="3">
        <v>41859</v>
      </c>
      <c r="C665" t="s">
        <v>19789</v>
      </c>
      <c r="D665">
        <v>2</v>
      </c>
      <c r="E665" t="s">
        <v>19790</v>
      </c>
      <c r="F665" t="s">
        <v>26</v>
      </c>
      <c r="G665" t="s">
        <v>13</v>
      </c>
      <c r="H665" t="s">
        <v>2173</v>
      </c>
      <c r="I665" s="28">
        <f t="shared" si="10"/>
        <v>2525.875</v>
      </c>
      <c r="J665">
        <v>404.14</v>
      </c>
      <c r="K665" s="14" t="s">
        <v>6145</v>
      </c>
    </row>
    <row r="666" spans="1:11" hidden="1">
      <c r="A666" t="s">
        <v>333</v>
      </c>
      <c r="B666" s="3">
        <v>41859</v>
      </c>
      <c r="C666" t="s">
        <v>19791</v>
      </c>
      <c r="D666">
        <v>2</v>
      </c>
      <c r="E666" t="s">
        <v>19792</v>
      </c>
      <c r="F666" t="s">
        <v>26</v>
      </c>
      <c r="G666" t="s">
        <v>13</v>
      </c>
      <c r="H666" t="s">
        <v>3512</v>
      </c>
      <c r="I666" s="28">
        <f t="shared" si="10"/>
        <v>1534.5</v>
      </c>
      <c r="J666">
        <v>245.52</v>
      </c>
      <c r="K666" s="14" t="s">
        <v>6145</v>
      </c>
    </row>
    <row r="667" spans="1:11" hidden="1">
      <c r="A667" s="1" t="s">
        <v>340</v>
      </c>
      <c r="B667" s="13">
        <v>41859</v>
      </c>
      <c r="C667" s="1" t="s">
        <v>19113</v>
      </c>
      <c r="D667" s="1">
        <v>2</v>
      </c>
      <c r="E667" s="1" t="s">
        <v>19114</v>
      </c>
      <c r="F667" s="1" t="s">
        <v>26</v>
      </c>
      <c r="G667" s="1" t="s">
        <v>13</v>
      </c>
      <c r="H667" s="1" t="s">
        <v>19241</v>
      </c>
      <c r="I667" s="28">
        <f t="shared" si="10"/>
        <v>2086.1875</v>
      </c>
      <c r="J667" s="1">
        <v>333.79</v>
      </c>
      <c r="K667" s="14" t="s">
        <v>6145</v>
      </c>
    </row>
    <row r="668" spans="1:11" hidden="1">
      <c r="A668" t="s">
        <v>340</v>
      </c>
      <c r="B668" s="3">
        <v>41859</v>
      </c>
      <c r="C668" t="s">
        <v>19113</v>
      </c>
      <c r="D668">
        <v>2</v>
      </c>
      <c r="E668" t="s">
        <v>19114</v>
      </c>
      <c r="F668" t="s">
        <v>26</v>
      </c>
      <c r="G668" t="s">
        <v>13</v>
      </c>
      <c r="H668" t="s">
        <v>19241</v>
      </c>
      <c r="I668" s="28">
        <f t="shared" si="10"/>
        <v>2086.1875</v>
      </c>
      <c r="J668">
        <v>333.79</v>
      </c>
      <c r="K668" s="14" t="s">
        <v>6145</v>
      </c>
    </row>
    <row r="669" spans="1:11" hidden="1">
      <c r="A669" t="s">
        <v>340</v>
      </c>
      <c r="B669" s="3">
        <v>41859</v>
      </c>
      <c r="C669" t="s">
        <v>19113</v>
      </c>
      <c r="D669">
        <v>2</v>
      </c>
      <c r="E669" t="s">
        <v>19114</v>
      </c>
      <c r="F669" t="s">
        <v>26</v>
      </c>
      <c r="G669" t="s">
        <v>13</v>
      </c>
      <c r="H669" t="s">
        <v>19241</v>
      </c>
      <c r="I669" s="28">
        <f t="shared" si="10"/>
        <v>-2086.1875</v>
      </c>
      <c r="J669">
        <v>-333.79</v>
      </c>
      <c r="K669" s="14" t="s">
        <v>6145</v>
      </c>
    </row>
    <row r="670" spans="1:11" hidden="1">
      <c r="A670" s="1" t="s">
        <v>1851</v>
      </c>
      <c r="B670" s="13">
        <v>41859</v>
      </c>
      <c r="C670" s="1" t="s">
        <v>49</v>
      </c>
      <c r="D670" s="1">
        <v>2</v>
      </c>
      <c r="E670" s="1" t="s">
        <v>19115</v>
      </c>
      <c r="F670" s="1" t="s">
        <v>18</v>
      </c>
      <c r="G670" s="1" t="s">
        <v>3</v>
      </c>
      <c r="H670" s="1" t="s">
        <v>88</v>
      </c>
      <c r="I670" s="28">
        <f t="shared" si="10"/>
        <v>172.4375</v>
      </c>
      <c r="J670" s="1">
        <v>27.59</v>
      </c>
      <c r="K670" s="4" t="s">
        <v>6149</v>
      </c>
    </row>
    <row r="671" spans="1:11" hidden="1">
      <c r="A671" t="s">
        <v>1851</v>
      </c>
      <c r="B671" s="3">
        <v>41859</v>
      </c>
      <c r="C671" t="s">
        <v>49</v>
      </c>
      <c r="D671">
        <v>2</v>
      </c>
      <c r="E671" t="s">
        <v>19115</v>
      </c>
      <c r="F671" t="s">
        <v>18</v>
      </c>
      <c r="G671" t="s">
        <v>3</v>
      </c>
      <c r="H671" t="s">
        <v>88</v>
      </c>
      <c r="I671" s="28">
        <f t="shared" si="10"/>
        <v>348.1875</v>
      </c>
      <c r="J671">
        <v>55.71</v>
      </c>
      <c r="K671" s="4" t="s">
        <v>6149</v>
      </c>
    </row>
    <row r="672" spans="1:11" hidden="1">
      <c r="A672" t="s">
        <v>1851</v>
      </c>
      <c r="B672" s="3">
        <v>41859</v>
      </c>
      <c r="C672" t="s">
        <v>49</v>
      </c>
      <c r="D672">
        <v>2</v>
      </c>
      <c r="E672" t="s">
        <v>19115</v>
      </c>
      <c r="F672" t="s">
        <v>18</v>
      </c>
      <c r="G672" t="s">
        <v>3</v>
      </c>
      <c r="H672" t="s">
        <v>88</v>
      </c>
      <c r="I672" s="28">
        <f t="shared" si="10"/>
        <v>-172.4375</v>
      </c>
      <c r="J672">
        <v>-27.59</v>
      </c>
      <c r="K672" s="4" t="s">
        <v>6149</v>
      </c>
    </row>
    <row r="673" spans="1:11" hidden="1">
      <c r="A673" t="s">
        <v>343</v>
      </c>
      <c r="B673" s="3">
        <v>41859</v>
      </c>
      <c r="C673" t="s">
        <v>19793</v>
      </c>
      <c r="D673">
        <v>2</v>
      </c>
      <c r="E673" t="s">
        <v>19794</v>
      </c>
      <c r="F673" t="s">
        <v>26</v>
      </c>
      <c r="G673" t="s">
        <v>13</v>
      </c>
      <c r="H673" t="s">
        <v>3833</v>
      </c>
      <c r="I673" s="28">
        <f t="shared" si="10"/>
        <v>853.43750000000011</v>
      </c>
      <c r="J673">
        <v>136.55000000000001</v>
      </c>
      <c r="K673" s="14" t="s">
        <v>6145</v>
      </c>
    </row>
    <row r="674" spans="1:11" hidden="1">
      <c r="A674" t="s">
        <v>1859</v>
      </c>
      <c r="B674" s="3">
        <v>41859</v>
      </c>
      <c r="C674" t="s">
        <v>19333</v>
      </c>
      <c r="D674">
        <v>2</v>
      </c>
      <c r="E674" t="s">
        <v>19795</v>
      </c>
      <c r="F674" t="s">
        <v>26</v>
      </c>
      <c r="G674" t="s">
        <v>13</v>
      </c>
      <c r="H674" t="s">
        <v>17638</v>
      </c>
      <c r="I674" s="28">
        <f t="shared" si="10"/>
        <v>3413.8125</v>
      </c>
      <c r="J674">
        <v>546.21</v>
      </c>
      <c r="K674" s="14" t="s">
        <v>6145</v>
      </c>
    </row>
    <row r="675" spans="1:11" hidden="1">
      <c r="A675" t="s">
        <v>4414</v>
      </c>
      <c r="B675" s="3">
        <v>41859</v>
      </c>
      <c r="C675" t="s">
        <v>19796</v>
      </c>
      <c r="D675">
        <v>2</v>
      </c>
      <c r="E675" t="s">
        <v>19797</v>
      </c>
      <c r="F675" t="s">
        <v>26</v>
      </c>
      <c r="G675" t="s">
        <v>13</v>
      </c>
      <c r="H675" t="s">
        <v>5281</v>
      </c>
      <c r="I675" s="28">
        <f t="shared" si="10"/>
        <v>2525.875</v>
      </c>
      <c r="J675">
        <v>404.14</v>
      </c>
      <c r="K675" s="14" t="s">
        <v>6145</v>
      </c>
    </row>
    <row r="676" spans="1:11" hidden="1">
      <c r="A676" t="s">
        <v>345</v>
      </c>
      <c r="B676" s="3">
        <v>41859</v>
      </c>
      <c r="C676" t="s">
        <v>1578</v>
      </c>
      <c r="D676">
        <v>1</v>
      </c>
      <c r="E676" t="s">
        <v>19798</v>
      </c>
      <c r="F676" t="s">
        <v>934</v>
      </c>
      <c r="G676" t="s">
        <v>5</v>
      </c>
      <c r="H676" t="s">
        <v>19799</v>
      </c>
      <c r="I676" s="28">
        <f t="shared" si="10"/>
        <v>668.0625</v>
      </c>
      <c r="J676">
        <v>106.89</v>
      </c>
      <c r="K676" s="4" t="s">
        <v>6146</v>
      </c>
    </row>
    <row r="677" spans="1:11" hidden="1">
      <c r="A677" t="s">
        <v>1872</v>
      </c>
      <c r="B677" s="3">
        <v>41859</v>
      </c>
      <c r="C677" t="s">
        <v>19800</v>
      </c>
      <c r="D677">
        <v>2</v>
      </c>
      <c r="E677" t="s">
        <v>19801</v>
      </c>
      <c r="F677" t="s">
        <v>26</v>
      </c>
      <c r="G677" t="s">
        <v>13</v>
      </c>
      <c r="H677" t="s">
        <v>19569</v>
      </c>
      <c r="I677" s="28">
        <f t="shared" si="10"/>
        <v>2035.625</v>
      </c>
      <c r="J677">
        <v>325.7</v>
      </c>
      <c r="K677" s="14" t="s">
        <v>6145</v>
      </c>
    </row>
    <row r="678" spans="1:11" hidden="1">
      <c r="A678" t="s">
        <v>15083</v>
      </c>
      <c r="B678" s="3">
        <v>41859</v>
      </c>
      <c r="C678" t="s">
        <v>19803</v>
      </c>
      <c r="D678">
        <v>2</v>
      </c>
      <c r="E678" t="s">
        <v>19804</v>
      </c>
      <c r="F678" t="s">
        <v>26</v>
      </c>
      <c r="G678" t="s">
        <v>13</v>
      </c>
      <c r="H678" t="s">
        <v>7332</v>
      </c>
      <c r="I678" s="28">
        <f t="shared" si="10"/>
        <v>1534.5</v>
      </c>
      <c r="J678">
        <v>245.52</v>
      </c>
      <c r="K678" s="14" t="s">
        <v>6145</v>
      </c>
    </row>
    <row r="679" spans="1:11" hidden="1">
      <c r="A679" t="s">
        <v>1886</v>
      </c>
      <c r="B679" s="3">
        <v>41860</v>
      </c>
      <c r="C679" t="s">
        <v>2</v>
      </c>
      <c r="D679">
        <v>2</v>
      </c>
      <c r="E679" t="s">
        <v>19806</v>
      </c>
      <c r="F679" t="s">
        <v>18</v>
      </c>
      <c r="G679" t="s">
        <v>3</v>
      </c>
      <c r="H679" t="s">
        <v>10183</v>
      </c>
      <c r="I679" s="28">
        <f t="shared" si="10"/>
        <v>277.8125</v>
      </c>
      <c r="J679">
        <v>44.45</v>
      </c>
      <c r="K679" s="4" t="s">
        <v>6149</v>
      </c>
    </row>
    <row r="680" spans="1:11" hidden="1">
      <c r="A680" t="s">
        <v>4418</v>
      </c>
      <c r="B680" s="3">
        <v>41860</v>
      </c>
      <c r="C680" t="s">
        <v>2</v>
      </c>
      <c r="D680">
        <v>2</v>
      </c>
      <c r="E680" t="s">
        <v>19807</v>
      </c>
      <c r="F680" t="s">
        <v>18</v>
      </c>
      <c r="G680" t="s">
        <v>3</v>
      </c>
      <c r="H680" t="s">
        <v>1061</v>
      </c>
      <c r="I680" s="28">
        <f t="shared" si="10"/>
        <v>738.125</v>
      </c>
      <c r="J680">
        <v>118.1</v>
      </c>
      <c r="K680" s="4" t="s">
        <v>6149</v>
      </c>
    </row>
    <row r="681" spans="1:11" hidden="1">
      <c r="A681" t="s">
        <v>349</v>
      </c>
      <c r="B681" s="3">
        <v>41860</v>
      </c>
      <c r="C681" t="s">
        <v>19808</v>
      </c>
      <c r="D681">
        <v>2</v>
      </c>
      <c r="E681" t="s">
        <v>19809</v>
      </c>
      <c r="F681" t="s">
        <v>26</v>
      </c>
      <c r="G681" t="s">
        <v>13</v>
      </c>
      <c r="H681" t="s">
        <v>12456</v>
      </c>
      <c r="I681" s="28">
        <f t="shared" si="10"/>
        <v>577.5625</v>
      </c>
      <c r="J681">
        <v>92.41</v>
      </c>
      <c r="K681" s="14" t="s">
        <v>6145</v>
      </c>
    </row>
    <row r="682" spans="1:11" hidden="1">
      <c r="A682" t="s">
        <v>350</v>
      </c>
      <c r="B682" s="3">
        <v>41860</v>
      </c>
      <c r="C682" t="s">
        <v>19810</v>
      </c>
      <c r="D682">
        <v>2</v>
      </c>
      <c r="E682" t="s">
        <v>19811</v>
      </c>
      <c r="F682" t="s">
        <v>26</v>
      </c>
      <c r="G682" t="s">
        <v>13</v>
      </c>
      <c r="H682" t="s">
        <v>19812</v>
      </c>
      <c r="I682" s="28">
        <f t="shared" si="10"/>
        <v>853.43750000000011</v>
      </c>
      <c r="J682">
        <v>136.55000000000001</v>
      </c>
      <c r="K682" s="14" t="s">
        <v>6145</v>
      </c>
    </row>
    <row r="683" spans="1:11" hidden="1">
      <c r="A683" t="s">
        <v>1894</v>
      </c>
      <c r="B683" s="3">
        <v>41860</v>
      </c>
      <c r="C683" t="s">
        <v>19813</v>
      </c>
      <c r="D683">
        <v>2</v>
      </c>
      <c r="E683" t="s">
        <v>19814</v>
      </c>
      <c r="F683" t="s">
        <v>26</v>
      </c>
      <c r="G683" t="s">
        <v>13</v>
      </c>
      <c r="H683" t="s">
        <v>2418</v>
      </c>
      <c r="I683" s="28">
        <f t="shared" si="10"/>
        <v>853.43750000000011</v>
      </c>
      <c r="J683">
        <v>136.55000000000001</v>
      </c>
      <c r="K683" s="14" t="s">
        <v>6145</v>
      </c>
    </row>
    <row r="684" spans="1:11" hidden="1">
      <c r="A684" t="s">
        <v>353</v>
      </c>
      <c r="B684" s="3">
        <v>41860</v>
      </c>
      <c r="C684" t="s">
        <v>48</v>
      </c>
      <c r="D684">
        <v>2</v>
      </c>
      <c r="E684" t="s">
        <v>19815</v>
      </c>
      <c r="F684" t="s">
        <v>18</v>
      </c>
      <c r="G684" t="s">
        <v>0</v>
      </c>
      <c r="H684" t="s">
        <v>19816</v>
      </c>
      <c r="I684" s="28">
        <f t="shared" si="10"/>
        <v>1511.625</v>
      </c>
      <c r="J684">
        <v>241.86</v>
      </c>
      <c r="K684" s="4" t="s">
        <v>6149</v>
      </c>
    </row>
    <row r="685" spans="1:11" hidden="1">
      <c r="A685" t="s">
        <v>5022</v>
      </c>
      <c r="B685" s="3">
        <v>41860</v>
      </c>
      <c r="C685" t="s">
        <v>19817</v>
      </c>
      <c r="D685">
        <v>2</v>
      </c>
      <c r="E685" t="s">
        <v>19818</v>
      </c>
      <c r="F685" t="s">
        <v>26</v>
      </c>
      <c r="G685" t="s">
        <v>13</v>
      </c>
      <c r="H685" t="s">
        <v>19819</v>
      </c>
      <c r="I685" s="28">
        <f t="shared" si="10"/>
        <v>853.43750000000011</v>
      </c>
      <c r="J685">
        <v>136.55000000000001</v>
      </c>
      <c r="K685" s="14" t="s">
        <v>6145</v>
      </c>
    </row>
    <row r="686" spans="1:11" hidden="1">
      <c r="A686" t="s">
        <v>362</v>
      </c>
      <c r="B686" s="3">
        <v>41860</v>
      </c>
      <c r="C686" t="s">
        <v>19820</v>
      </c>
      <c r="D686">
        <v>2</v>
      </c>
      <c r="E686" t="s">
        <v>19821</v>
      </c>
      <c r="F686" t="s">
        <v>26</v>
      </c>
      <c r="G686" t="s">
        <v>13</v>
      </c>
      <c r="H686" t="s">
        <v>7770</v>
      </c>
      <c r="I686" s="28">
        <f t="shared" si="10"/>
        <v>853.43750000000011</v>
      </c>
      <c r="J686">
        <v>136.55000000000001</v>
      </c>
      <c r="K686" s="14" t="s">
        <v>6145</v>
      </c>
    </row>
    <row r="687" spans="1:11" hidden="1">
      <c r="A687" t="s">
        <v>364</v>
      </c>
      <c r="B687" s="3">
        <v>41860</v>
      </c>
      <c r="C687" t="s">
        <v>19822</v>
      </c>
      <c r="D687">
        <v>2</v>
      </c>
      <c r="E687" t="s">
        <v>19823</v>
      </c>
      <c r="F687" t="s">
        <v>26</v>
      </c>
      <c r="G687" t="s">
        <v>13</v>
      </c>
      <c r="H687" t="s">
        <v>6126</v>
      </c>
      <c r="I687" s="28">
        <f t="shared" si="10"/>
        <v>3844.8124999999995</v>
      </c>
      <c r="J687">
        <v>615.16999999999996</v>
      </c>
      <c r="K687" s="14" t="s">
        <v>6145</v>
      </c>
    </row>
    <row r="688" spans="1:11" hidden="1">
      <c r="A688" t="s">
        <v>1914</v>
      </c>
      <c r="B688" s="3">
        <v>41860</v>
      </c>
      <c r="C688" t="s">
        <v>19824</v>
      </c>
      <c r="D688">
        <v>2</v>
      </c>
      <c r="E688" t="s">
        <v>19825</v>
      </c>
      <c r="F688" t="s">
        <v>26</v>
      </c>
      <c r="G688" t="s">
        <v>13</v>
      </c>
      <c r="H688" t="s">
        <v>19826</v>
      </c>
      <c r="I688" s="28">
        <f t="shared" si="10"/>
        <v>853.43750000000011</v>
      </c>
      <c r="J688">
        <v>136.55000000000001</v>
      </c>
      <c r="K688" s="14" t="s">
        <v>6145</v>
      </c>
    </row>
    <row r="689" spans="1:11" hidden="1">
      <c r="A689" t="s">
        <v>1917</v>
      </c>
      <c r="B689" s="3">
        <v>41860</v>
      </c>
      <c r="C689" t="s">
        <v>19827</v>
      </c>
      <c r="D689">
        <v>2</v>
      </c>
      <c r="E689" t="s">
        <v>19828</v>
      </c>
      <c r="F689" t="s">
        <v>26</v>
      </c>
      <c r="G689" t="s">
        <v>13</v>
      </c>
      <c r="H689" t="s">
        <v>10157</v>
      </c>
      <c r="I689" s="28">
        <f t="shared" si="10"/>
        <v>853.43750000000011</v>
      </c>
      <c r="J689">
        <v>136.55000000000001</v>
      </c>
      <c r="K689" s="14" t="s">
        <v>6145</v>
      </c>
    </row>
    <row r="690" spans="1:11" hidden="1">
      <c r="A690" t="s">
        <v>367</v>
      </c>
      <c r="B690" s="3">
        <v>41860</v>
      </c>
      <c r="C690" t="s">
        <v>19829</v>
      </c>
      <c r="D690">
        <v>2</v>
      </c>
      <c r="E690" t="s">
        <v>19830</v>
      </c>
      <c r="F690" t="s">
        <v>26</v>
      </c>
      <c r="G690" t="s">
        <v>13</v>
      </c>
      <c r="H690" t="s">
        <v>9987</v>
      </c>
      <c r="I690" s="28">
        <f t="shared" si="10"/>
        <v>2525.875</v>
      </c>
      <c r="J690">
        <v>404.14</v>
      </c>
      <c r="K690" s="14" t="s">
        <v>6145</v>
      </c>
    </row>
    <row r="691" spans="1:11" hidden="1">
      <c r="A691" t="s">
        <v>371</v>
      </c>
      <c r="B691" s="3">
        <v>41860</v>
      </c>
      <c r="C691" t="s">
        <v>19831</v>
      </c>
      <c r="D691">
        <v>2</v>
      </c>
      <c r="E691" t="s">
        <v>19832</v>
      </c>
      <c r="F691" t="s">
        <v>26</v>
      </c>
      <c r="G691" t="s">
        <v>13</v>
      </c>
      <c r="H691" t="s">
        <v>5441</v>
      </c>
      <c r="I691" s="28">
        <f t="shared" si="10"/>
        <v>853.43750000000011</v>
      </c>
      <c r="J691">
        <v>136.55000000000001</v>
      </c>
      <c r="K691" s="14" t="s">
        <v>6145</v>
      </c>
    </row>
    <row r="692" spans="1:11" hidden="1">
      <c r="A692" t="s">
        <v>1921</v>
      </c>
      <c r="B692" s="3">
        <v>41860</v>
      </c>
      <c r="C692" t="s">
        <v>19833</v>
      </c>
      <c r="D692">
        <v>2</v>
      </c>
      <c r="E692" t="s">
        <v>19834</v>
      </c>
      <c r="F692" t="s">
        <v>26</v>
      </c>
      <c r="G692" t="s">
        <v>13</v>
      </c>
      <c r="H692" t="s">
        <v>10130</v>
      </c>
      <c r="I692" s="28">
        <f t="shared" si="10"/>
        <v>1534.5</v>
      </c>
      <c r="J692">
        <v>245.52</v>
      </c>
      <c r="K692" s="14" t="s">
        <v>6145</v>
      </c>
    </row>
    <row r="693" spans="1:11" hidden="1">
      <c r="A693" t="s">
        <v>1925</v>
      </c>
      <c r="B693" s="3">
        <v>41860</v>
      </c>
      <c r="C693" t="s">
        <v>1297</v>
      </c>
      <c r="D693">
        <v>2</v>
      </c>
      <c r="E693" t="s">
        <v>19835</v>
      </c>
      <c r="F693" t="s">
        <v>18</v>
      </c>
      <c r="G693" t="s">
        <v>3</v>
      </c>
      <c r="H693" t="s">
        <v>9896</v>
      </c>
      <c r="I693" s="28">
        <f t="shared" si="10"/>
        <v>1500</v>
      </c>
      <c r="J693">
        <v>240</v>
      </c>
      <c r="K693" s="4" t="s">
        <v>6149</v>
      </c>
    </row>
    <row r="694" spans="1:11" hidden="1">
      <c r="A694" t="s">
        <v>1929</v>
      </c>
      <c r="B694" s="3">
        <v>41860</v>
      </c>
      <c r="C694" t="s">
        <v>19836</v>
      </c>
      <c r="D694">
        <v>2</v>
      </c>
      <c r="E694" t="s">
        <v>19837</v>
      </c>
      <c r="F694" t="s">
        <v>26</v>
      </c>
      <c r="G694" t="s">
        <v>13</v>
      </c>
      <c r="H694" t="s">
        <v>7418</v>
      </c>
      <c r="I694" s="28">
        <f t="shared" si="10"/>
        <v>853.43750000000011</v>
      </c>
      <c r="J694">
        <v>136.55000000000001</v>
      </c>
      <c r="K694" s="14" t="s">
        <v>6145</v>
      </c>
    </row>
    <row r="695" spans="1:11" hidden="1">
      <c r="A695" t="s">
        <v>1931</v>
      </c>
      <c r="B695" s="3">
        <v>41860</v>
      </c>
      <c r="C695" t="s">
        <v>19838</v>
      </c>
      <c r="D695">
        <v>2</v>
      </c>
      <c r="E695" t="s">
        <v>19839</v>
      </c>
      <c r="F695" t="s">
        <v>26</v>
      </c>
      <c r="G695" t="s">
        <v>13</v>
      </c>
      <c r="H695" t="s">
        <v>19840</v>
      </c>
      <c r="I695" s="28">
        <f t="shared" si="10"/>
        <v>2525.875</v>
      </c>
      <c r="J695">
        <v>404.14</v>
      </c>
      <c r="K695" s="14" t="s">
        <v>6145</v>
      </c>
    </row>
    <row r="696" spans="1:11" hidden="1">
      <c r="A696" t="s">
        <v>1933</v>
      </c>
      <c r="B696" s="3">
        <v>41860</v>
      </c>
      <c r="C696" t="s">
        <v>19841</v>
      </c>
      <c r="D696">
        <v>2</v>
      </c>
      <c r="E696" t="s">
        <v>19842</v>
      </c>
      <c r="F696" t="s">
        <v>26</v>
      </c>
      <c r="G696" t="s">
        <v>13</v>
      </c>
      <c r="H696" t="s">
        <v>4794</v>
      </c>
      <c r="I696" s="28">
        <f t="shared" si="10"/>
        <v>2713.25</v>
      </c>
      <c r="J696">
        <v>434.12</v>
      </c>
      <c r="K696" s="14" t="s">
        <v>6145</v>
      </c>
    </row>
    <row r="697" spans="1:11" hidden="1">
      <c r="A697" t="s">
        <v>374</v>
      </c>
      <c r="B697" s="3">
        <v>41860</v>
      </c>
      <c r="C697" t="s">
        <v>19843</v>
      </c>
      <c r="D697">
        <v>2</v>
      </c>
      <c r="E697" t="s">
        <v>19844</v>
      </c>
      <c r="F697" t="s">
        <v>26</v>
      </c>
      <c r="G697" t="s">
        <v>13</v>
      </c>
      <c r="H697" t="s">
        <v>122</v>
      </c>
      <c r="I697" s="28">
        <f t="shared" si="10"/>
        <v>1440.4375</v>
      </c>
      <c r="J697">
        <v>230.47</v>
      </c>
      <c r="K697" s="14" t="s">
        <v>6145</v>
      </c>
    </row>
    <row r="698" spans="1:11" hidden="1">
      <c r="A698" t="s">
        <v>4425</v>
      </c>
      <c r="B698" s="3">
        <v>41860</v>
      </c>
      <c r="C698" t="s">
        <v>19845</v>
      </c>
      <c r="D698">
        <v>2</v>
      </c>
      <c r="E698" t="s">
        <v>19846</v>
      </c>
      <c r="F698" t="s">
        <v>26</v>
      </c>
      <c r="G698" t="s">
        <v>13</v>
      </c>
      <c r="H698" t="s">
        <v>19816</v>
      </c>
      <c r="I698" s="28">
        <f t="shared" si="10"/>
        <v>1566.375</v>
      </c>
      <c r="J698">
        <v>250.62</v>
      </c>
      <c r="K698" s="14" t="s">
        <v>6145</v>
      </c>
    </row>
    <row r="699" spans="1:11" hidden="1">
      <c r="A699" s="1" t="s">
        <v>4426</v>
      </c>
      <c r="B699" s="13">
        <v>41862</v>
      </c>
      <c r="C699" s="1" t="s">
        <v>19116</v>
      </c>
      <c r="D699" s="1">
        <v>2</v>
      </c>
      <c r="E699" s="1" t="s">
        <v>19117</v>
      </c>
      <c r="F699" s="1" t="s">
        <v>26</v>
      </c>
      <c r="G699" s="1" t="s">
        <v>13</v>
      </c>
      <c r="H699" s="1" t="s">
        <v>2655</v>
      </c>
      <c r="I699" s="28">
        <f t="shared" si="10"/>
        <v>2344.8125</v>
      </c>
      <c r="J699" s="1">
        <v>375.17</v>
      </c>
      <c r="K699" s="14" t="s">
        <v>6145</v>
      </c>
    </row>
    <row r="700" spans="1:11" hidden="1">
      <c r="A700" t="s">
        <v>4426</v>
      </c>
      <c r="B700" s="3">
        <v>41862</v>
      </c>
      <c r="C700" t="s">
        <v>19116</v>
      </c>
      <c r="D700">
        <v>2</v>
      </c>
      <c r="E700" t="s">
        <v>19117</v>
      </c>
      <c r="F700" t="s">
        <v>26</v>
      </c>
      <c r="G700" t="s">
        <v>13</v>
      </c>
      <c r="H700" t="s">
        <v>2655</v>
      </c>
      <c r="I700" s="28">
        <f t="shared" si="10"/>
        <v>2344.8125</v>
      </c>
      <c r="J700">
        <v>375.17</v>
      </c>
      <c r="K700" s="14" t="s">
        <v>6145</v>
      </c>
    </row>
    <row r="701" spans="1:11" hidden="1">
      <c r="A701" t="s">
        <v>4426</v>
      </c>
      <c r="B701" s="3">
        <v>41862</v>
      </c>
      <c r="C701" t="s">
        <v>19116</v>
      </c>
      <c r="D701">
        <v>2</v>
      </c>
      <c r="E701" t="s">
        <v>19117</v>
      </c>
      <c r="F701" t="s">
        <v>26</v>
      </c>
      <c r="G701" t="s">
        <v>13</v>
      </c>
      <c r="H701" t="s">
        <v>2655</v>
      </c>
      <c r="I701" s="28">
        <f t="shared" si="10"/>
        <v>-2344.8125</v>
      </c>
      <c r="J701">
        <v>-375.17</v>
      </c>
      <c r="K701" s="14" t="s">
        <v>6145</v>
      </c>
    </row>
    <row r="702" spans="1:11" hidden="1">
      <c r="A702" t="s">
        <v>1937</v>
      </c>
      <c r="B702" s="3">
        <v>41862</v>
      </c>
      <c r="C702" t="s">
        <v>19333</v>
      </c>
      <c r="D702">
        <v>2</v>
      </c>
      <c r="E702" t="s">
        <v>19847</v>
      </c>
      <c r="F702" t="s">
        <v>26</v>
      </c>
      <c r="G702" t="s">
        <v>13</v>
      </c>
      <c r="H702" t="s">
        <v>17638</v>
      </c>
      <c r="I702" s="28">
        <f t="shared" si="10"/>
        <v>3413.8125</v>
      </c>
      <c r="J702">
        <v>546.21</v>
      </c>
      <c r="K702" s="14" t="s">
        <v>6145</v>
      </c>
    </row>
    <row r="703" spans="1:11" hidden="1">
      <c r="A703" t="s">
        <v>5053</v>
      </c>
      <c r="B703" s="3">
        <v>41862</v>
      </c>
      <c r="C703" t="s">
        <v>19335</v>
      </c>
      <c r="D703">
        <v>2</v>
      </c>
      <c r="E703" t="s">
        <v>19848</v>
      </c>
      <c r="F703" t="s">
        <v>26</v>
      </c>
      <c r="G703" t="s">
        <v>13</v>
      </c>
      <c r="H703" t="s">
        <v>19429</v>
      </c>
      <c r="I703" s="28">
        <f t="shared" si="10"/>
        <v>853.43750000000011</v>
      </c>
      <c r="J703">
        <v>136.55000000000001</v>
      </c>
      <c r="K703" s="14" t="s">
        <v>6145</v>
      </c>
    </row>
    <row r="704" spans="1:11" hidden="1">
      <c r="A704" t="s">
        <v>377</v>
      </c>
      <c r="B704" s="3">
        <v>41862</v>
      </c>
      <c r="C704" t="s">
        <v>2</v>
      </c>
      <c r="D704">
        <v>2</v>
      </c>
      <c r="E704" t="s">
        <v>19849</v>
      </c>
      <c r="F704" t="s">
        <v>18</v>
      </c>
      <c r="G704" t="s">
        <v>3</v>
      </c>
      <c r="H704" t="s">
        <v>3221</v>
      </c>
      <c r="I704" s="28">
        <f t="shared" si="10"/>
        <v>455.9375</v>
      </c>
      <c r="J704">
        <v>72.95</v>
      </c>
      <c r="K704" s="4" t="s">
        <v>6149</v>
      </c>
    </row>
    <row r="705" spans="1:11" hidden="1">
      <c r="A705" s="1" t="s">
        <v>5060</v>
      </c>
      <c r="B705" s="13">
        <v>41862</v>
      </c>
      <c r="C705" s="1" t="s">
        <v>49</v>
      </c>
      <c r="D705" s="1">
        <v>2</v>
      </c>
      <c r="E705" s="1" t="s">
        <v>19118</v>
      </c>
      <c r="F705" s="1" t="s">
        <v>18</v>
      </c>
      <c r="G705" s="1" t="s">
        <v>3</v>
      </c>
      <c r="H705" s="1" t="s">
        <v>18325</v>
      </c>
      <c r="I705" s="28">
        <f t="shared" si="10"/>
        <v>64.625</v>
      </c>
      <c r="J705" s="1">
        <v>10.34</v>
      </c>
      <c r="K705" s="4" t="s">
        <v>6149</v>
      </c>
    </row>
    <row r="706" spans="1:11" hidden="1">
      <c r="A706" t="s">
        <v>5060</v>
      </c>
      <c r="B706" s="3">
        <v>41862</v>
      </c>
      <c r="C706" t="s">
        <v>49</v>
      </c>
      <c r="D706">
        <v>2</v>
      </c>
      <c r="E706" t="s">
        <v>19118</v>
      </c>
      <c r="F706" t="s">
        <v>18</v>
      </c>
      <c r="G706" t="s">
        <v>3</v>
      </c>
      <c r="H706" t="s">
        <v>18325</v>
      </c>
      <c r="I706" s="28">
        <f t="shared" si="10"/>
        <v>64.625</v>
      </c>
      <c r="J706">
        <v>10.34</v>
      </c>
      <c r="K706" s="4" t="s">
        <v>6149</v>
      </c>
    </row>
    <row r="707" spans="1:11" hidden="1">
      <c r="A707" t="s">
        <v>5060</v>
      </c>
      <c r="B707" s="3">
        <v>41862</v>
      </c>
      <c r="C707" t="s">
        <v>49</v>
      </c>
      <c r="D707">
        <v>2</v>
      </c>
      <c r="E707" t="s">
        <v>19118</v>
      </c>
      <c r="F707" t="s">
        <v>18</v>
      </c>
      <c r="G707" t="s">
        <v>3</v>
      </c>
      <c r="H707" t="s">
        <v>18325</v>
      </c>
      <c r="I707" s="28">
        <f t="shared" si="10"/>
        <v>-64.625</v>
      </c>
      <c r="J707">
        <v>-10.34</v>
      </c>
      <c r="K707" s="4" t="s">
        <v>6149</v>
      </c>
    </row>
    <row r="708" spans="1:11" hidden="1">
      <c r="A708" s="1" t="s">
        <v>378</v>
      </c>
      <c r="B708" s="13">
        <v>41862</v>
      </c>
      <c r="C708" s="1" t="s">
        <v>16</v>
      </c>
      <c r="D708" s="1">
        <v>2</v>
      </c>
      <c r="E708" s="1" t="s">
        <v>19119</v>
      </c>
      <c r="F708" s="1" t="s">
        <v>18</v>
      </c>
      <c r="G708" s="1" t="s">
        <v>3</v>
      </c>
      <c r="H708" s="1" t="s">
        <v>88</v>
      </c>
      <c r="I708" s="28">
        <f t="shared" si="10"/>
        <v>198.6875</v>
      </c>
      <c r="J708" s="1">
        <v>31.79</v>
      </c>
      <c r="K708" s="4" t="s">
        <v>6149</v>
      </c>
    </row>
    <row r="709" spans="1:11" hidden="1">
      <c r="A709" t="s">
        <v>378</v>
      </c>
      <c r="B709" s="3">
        <v>41862</v>
      </c>
      <c r="C709" t="s">
        <v>16</v>
      </c>
      <c r="D709">
        <v>2</v>
      </c>
      <c r="E709" t="s">
        <v>19119</v>
      </c>
      <c r="F709" t="s">
        <v>18</v>
      </c>
      <c r="G709" t="s">
        <v>3</v>
      </c>
      <c r="H709" t="s">
        <v>88</v>
      </c>
      <c r="I709" s="28">
        <f t="shared" si="10"/>
        <v>198.6875</v>
      </c>
      <c r="J709">
        <v>31.79</v>
      </c>
      <c r="K709" s="4" t="s">
        <v>6149</v>
      </c>
    </row>
    <row r="710" spans="1:11" hidden="1">
      <c r="A710" t="s">
        <v>378</v>
      </c>
      <c r="B710" s="3">
        <v>41862</v>
      </c>
      <c r="C710" t="s">
        <v>16</v>
      </c>
      <c r="D710">
        <v>2</v>
      </c>
      <c r="E710" t="s">
        <v>19119</v>
      </c>
      <c r="F710" t="s">
        <v>18</v>
      </c>
      <c r="G710" t="s">
        <v>3</v>
      </c>
      <c r="H710" t="s">
        <v>88</v>
      </c>
      <c r="I710" s="28">
        <f t="shared" si="10"/>
        <v>-198.6875</v>
      </c>
      <c r="J710">
        <v>-31.79</v>
      </c>
      <c r="K710" s="4" t="s">
        <v>6149</v>
      </c>
    </row>
    <row r="711" spans="1:11" hidden="1">
      <c r="A711" t="s">
        <v>1940</v>
      </c>
      <c r="B711" s="3">
        <v>41862</v>
      </c>
      <c r="C711" t="s">
        <v>19850</v>
      </c>
      <c r="D711">
        <v>2</v>
      </c>
      <c r="E711" t="s">
        <v>19851</v>
      </c>
      <c r="F711" t="s">
        <v>26</v>
      </c>
      <c r="G711" t="s">
        <v>13</v>
      </c>
      <c r="H711" t="s">
        <v>19852</v>
      </c>
      <c r="I711" s="28">
        <f t="shared" si="10"/>
        <v>517.25</v>
      </c>
      <c r="J711">
        <v>82.76</v>
      </c>
      <c r="K711" s="14" t="s">
        <v>6145</v>
      </c>
    </row>
    <row r="712" spans="1:11" hidden="1">
      <c r="A712" t="s">
        <v>4427</v>
      </c>
      <c r="B712" s="3">
        <v>41862</v>
      </c>
      <c r="C712" t="s">
        <v>19853</v>
      </c>
      <c r="D712">
        <v>2</v>
      </c>
      <c r="E712" t="s">
        <v>19854</v>
      </c>
      <c r="F712" t="s">
        <v>26</v>
      </c>
      <c r="G712" t="s">
        <v>13</v>
      </c>
      <c r="H712" t="s">
        <v>19855</v>
      </c>
      <c r="I712" s="28">
        <f t="shared" si="10"/>
        <v>853.43750000000011</v>
      </c>
      <c r="J712">
        <v>136.55000000000001</v>
      </c>
      <c r="K712" s="14" t="s">
        <v>6145</v>
      </c>
    </row>
    <row r="713" spans="1:11" hidden="1">
      <c r="A713" t="s">
        <v>380</v>
      </c>
      <c r="B713" s="3">
        <v>41862</v>
      </c>
      <c r="C713" t="s">
        <v>19339</v>
      </c>
      <c r="D713">
        <v>2</v>
      </c>
      <c r="E713" t="s">
        <v>19856</v>
      </c>
      <c r="F713" t="s">
        <v>26</v>
      </c>
      <c r="G713" t="s">
        <v>13</v>
      </c>
      <c r="H713" t="s">
        <v>19341</v>
      </c>
      <c r="I713" s="28">
        <f t="shared" si="10"/>
        <v>405.1875</v>
      </c>
      <c r="J713">
        <v>64.83</v>
      </c>
      <c r="K713" s="14" t="s">
        <v>6145</v>
      </c>
    </row>
    <row r="714" spans="1:11" hidden="1">
      <c r="A714" t="s">
        <v>1944</v>
      </c>
      <c r="B714" s="3">
        <v>41862</v>
      </c>
      <c r="C714" t="s">
        <v>19339</v>
      </c>
      <c r="D714">
        <v>2</v>
      </c>
      <c r="E714" t="s">
        <v>19857</v>
      </c>
      <c r="F714" t="s">
        <v>26</v>
      </c>
      <c r="G714" t="s">
        <v>13</v>
      </c>
      <c r="H714" t="s">
        <v>19341</v>
      </c>
      <c r="I714" s="28">
        <f t="shared" ref="I714:I777" si="11">J714*100/16</f>
        <v>405.1875</v>
      </c>
      <c r="J714">
        <v>64.83</v>
      </c>
      <c r="K714" s="14" t="s">
        <v>6145</v>
      </c>
    </row>
    <row r="715" spans="1:11" hidden="1">
      <c r="A715" t="s">
        <v>1948</v>
      </c>
      <c r="B715" s="3">
        <v>41862</v>
      </c>
      <c r="C715" t="s">
        <v>19858</v>
      </c>
      <c r="D715">
        <v>2</v>
      </c>
      <c r="E715" t="s">
        <v>19859</v>
      </c>
      <c r="F715" t="s">
        <v>26</v>
      </c>
      <c r="G715" t="s">
        <v>13</v>
      </c>
      <c r="H715" t="s">
        <v>19341</v>
      </c>
      <c r="I715" s="28">
        <f t="shared" si="11"/>
        <v>405.1875</v>
      </c>
      <c r="J715">
        <v>64.83</v>
      </c>
      <c r="K715" s="14" t="s">
        <v>6145</v>
      </c>
    </row>
    <row r="716" spans="1:11" hidden="1">
      <c r="A716" t="s">
        <v>1952</v>
      </c>
      <c r="B716" s="3">
        <v>41862</v>
      </c>
      <c r="C716" t="s">
        <v>19860</v>
      </c>
      <c r="D716">
        <v>2</v>
      </c>
      <c r="E716" t="s">
        <v>19861</v>
      </c>
      <c r="F716" t="s">
        <v>26</v>
      </c>
      <c r="G716" t="s">
        <v>13</v>
      </c>
      <c r="H716" t="s">
        <v>19342</v>
      </c>
      <c r="I716" s="28">
        <f t="shared" si="11"/>
        <v>853.43750000000011</v>
      </c>
      <c r="J716">
        <v>136.55000000000001</v>
      </c>
      <c r="K716" s="14" t="s">
        <v>6145</v>
      </c>
    </row>
    <row r="717" spans="1:11" hidden="1">
      <c r="A717" s="1" t="s">
        <v>382</v>
      </c>
      <c r="B717" s="13">
        <v>41862</v>
      </c>
      <c r="C717" s="1" t="s">
        <v>19120</v>
      </c>
      <c r="D717" s="1">
        <v>2</v>
      </c>
      <c r="E717" s="1" t="s">
        <v>19121</v>
      </c>
      <c r="F717" s="1" t="s">
        <v>26</v>
      </c>
      <c r="G717" s="1" t="s">
        <v>13</v>
      </c>
      <c r="H717" s="1" t="s">
        <v>2655</v>
      </c>
      <c r="I717" s="28">
        <f t="shared" si="11"/>
        <v>1534.5</v>
      </c>
      <c r="J717" s="1">
        <v>245.52</v>
      </c>
      <c r="K717" s="14" t="s">
        <v>6145</v>
      </c>
    </row>
    <row r="718" spans="1:11" hidden="1">
      <c r="A718" t="s">
        <v>382</v>
      </c>
      <c r="B718" s="3">
        <v>41862</v>
      </c>
      <c r="C718" t="s">
        <v>19120</v>
      </c>
      <c r="D718">
        <v>2</v>
      </c>
      <c r="E718" t="s">
        <v>19121</v>
      </c>
      <c r="F718" t="s">
        <v>26</v>
      </c>
      <c r="G718" t="s">
        <v>13</v>
      </c>
      <c r="H718" t="s">
        <v>2655</v>
      </c>
      <c r="I718" s="28">
        <f t="shared" si="11"/>
        <v>1534.5</v>
      </c>
      <c r="J718">
        <v>245.52</v>
      </c>
      <c r="K718" s="14" t="s">
        <v>6145</v>
      </c>
    </row>
    <row r="719" spans="1:11" hidden="1">
      <c r="A719" t="s">
        <v>382</v>
      </c>
      <c r="B719" s="3">
        <v>41862</v>
      </c>
      <c r="C719" t="s">
        <v>19120</v>
      </c>
      <c r="D719">
        <v>2</v>
      </c>
      <c r="E719" t="s">
        <v>19121</v>
      </c>
      <c r="F719" t="s">
        <v>26</v>
      </c>
      <c r="G719" t="s">
        <v>13</v>
      </c>
      <c r="H719" t="s">
        <v>2655</v>
      </c>
      <c r="I719" s="28">
        <f t="shared" si="11"/>
        <v>-1534.5</v>
      </c>
      <c r="J719">
        <v>-245.52</v>
      </c>
      <c r="K719" s="14" t="s">
        <v>6145</v>
      </c>
    </row>
    <row r="720" spans="1:11" hidden="1">
      <c r="A720" t="s">
        <v>5076</v>
      </c>
      <c r="B720" s="3">
        <v>41862</v>
      </c>
      <c r="C720" t="s">
        <v>19862</v>
      </c>
      <c r="D720">
        <v>2</v>
      </c>
      <c r="E720" t="s">
        <v>19863</v>
      </c>
      <c r="F720" t="s">
        <v>26</v>
      </c>
      <c r="G720" t="s">
        <v>13</v>
      </c>
      <c r="H720" t="s">
        <v>2366</v>
      </c>
      <c r="I720" s="28">
        <f t="shared" si="11"/>
        <v>1534.5</v>
      </c>
      <c r="J720">
        <v>245.52</v>
      </c>
      <c r="K720" s="14" t="s">
        <v>6145</v>
      </c>
    </row>
    <row r="721" spans="1:11" hidden="1">
      <c r="A721" t="s">
        <v>435</v>
      </c>
      <c r="B721" s="3">
        <v>41862</v>
      </c>
      <c r="C721" t="s">
        <v>19864</v>
      </c>
      <c r="D721">
        <v>2</v>
      </c>
      <c r="E721" t="s">
        <v>19865</v>
      </c>
      <c r="F721" t="s">
        <v>26</v>
      </c>
      <c r="G721" t="s">
        <v>13</v>
      </c>
      <c r="H721" t="s">
        <v>19866</v>
      </c>
      <c r="I721" s="28">
        <f t="shared" si="11"/>
        <v>853.43750000000011</v>
      </c>
      <c r="J721">
        <v>136.55000000000001</v>
      </c>
      <c r="K721" s="14" t="s">
        <v>6145</v>
      </c>
    </row>
    <row r="722" spans="1:11" hidden="1">
      <c r="A722" t="s">
        <v>2005</v>
      </c>
      <c r="B722" s="3">
        <v>41862</v>
      </c>
      <c r="C722" t="s">
        <v>19867</v>
      </c>
      <c r="D722">
        <v>2</v>
      </c>
      <c r="E722" t="s">
        <v>19868</v>
      </c>
      <c r="F722" t="s">
        <v>26</v>
      </c>
      <c r="G722" t="s">
        <v>13</v>
      </c>
      <c r="H722" t="s">
        <v>19869</v>
      </c>
      <c r="I722" s="28">
        <f t="shared" si="11"/>
        <v>853.43750000000011</v>
      </c>
      <c r="J722">
        <v>136.55000000000001</v>
      </c>
      <c r="K722" s="14" t="s">
        <v>6145</v>
      </c>
    </row>
    <row r="723" spans="1:11" hidden="1">
      <c r="A723" t="s">
        <v>5082</v>
      </c>
      <c r="B723" s="3">
        <v>41862</v>
      </c>
      <c r="C723" t="s">
        <v>19870</v>
      </c>
      <c r="D723">
        <v>2</v>
      </c>
      <c r="E723" t="s">
        <v>19871</v>
      </c>
      <c r="F723" t="s">
        <v>26</v>
      </c>
      <c r="G723" t="s">
        <v>13</v>
      </c>
      <c r="H723" t="s">
        <v>94</v>
      </c>
      <c r="I723" s="28">
        <f t="shared" si="11"/>
        <v>853.43750000000011</v>
      </c>
      <c r="J723">
        <v>136.55000000000001</v>
      </c>
      <c r="K723" s="14" t="s">
        <v>6145</v>
      </c>
    </row>
    <row r="724" spans="1:11" hidden="1">
      <c r="A724" t="s">
        <v>5086</v>
      </c>
      <c r="B724" s="3">
        <v>41862</v>
      </c>
      <c r="C724" t="s">
        <v>19872</v>
      </c>
      <c r="D724">
        <v>2</v>
      </c>
      <c r="E724" t="s">
        <v>19873</v>
      </c>
      <c r="F724" t="s">
        <v>26</v>
      </c>
      <c r="G724" t="s">
        <v>13</v>
      </c>
      <c r="H724" t="s">
        <v>10867</v>
      </c>
      <c r="I724" s="28">
        <f t="shared" si="11"/>
        <v>853.43750000000011</v>
      </c>
      <c r="J724">
        <v>136.55000000000001</v>
      </c>
      <c r="K724" s="14" t="s">
        <v>6145</v>
      </c>
    </row>
    <row r="725" spans="1:11" hidden="1">
      <c r="A725" t="s">
        <v>2008</v>
      </c>
      <c r="B725" s="3">
        <v>41862</v>
      </c>
      <c r="C725" t="s">
        <v>2</v>
      </c>
      <c r="D725">
        <v>2</v>
      </c>
      <c r="E725" t="s">
        <v>19874</v>
      </c>
      <c r="F725" t="s">
        <v>18</v>
      </c>
      <c r="G725" t="s">
        <v>3</v>
      </c>
      <c r="H725" t="s">
        <v>3137</v>
      </c>
      <c r="I725" s="28">
        <f t="shared" si="11"/>
        <v>794.8125</v>
      </c>
      <c r="J725">
        <v>127.17</v>
      </c>
      <c r="K725" s="4" t="s">
        <v>6149</v>
      </c>
    </row>
    <row r="726" spans="1:11" hidden="1">
      <c r="A726" t="s">
        <v>5090</v>
      </c>
      <c r="B726" s="3">
        <v>41862</v>
      </c>
      <c r="C726" t="s">
        <v>2</v>
      </c>
      <c r="D726">
        <v>2</v>
      </c>
      <c r="E726" t="s">
        <v>19875</v>
      </c>
      <c r="F726" t="s">
        <v>18</v>
      </c>
      <c r="G726" t="s">
        <v>3</v>
      </c>
      <c r="H726" t="s">
        <v>88</v>
      </c>
      <c r="I726" s="28">
        <f t="shared" si="11"/>
        <v>289.25</v>
      </c>
      <c r="J726">
        <v>46.28</v>
      </c>
      <c r="K726" s="4" t="s">
        <v>6149</v>
      </c>
    </row>
    <row r="727" spans="1:11" hidden="1">
      <c r="A727" t="s">
        <v>2012</v>
      </c>
      <c r="B727" s="3">
        <v>41862</v>
      </c>
      <c r="C727" t="s">
        <v>19876</v>
      </c>
      <c r="D727">
        <v>2</v>
      </c>
      <c r="E727" t="s">
        <v>19877</v>
      </c>
      <c r="F727" t="s">
        <v>26</v>
      </c>
      <c r="G727" t="s">
        <v>13</v>
      </c>
      <c r="H727" t="s">
        <v>1140</v>
      </c>
      <c r="I727" s="28">
        <f t="shared" si="11"/>
        <v>2491.375</v>
      </c>
      <c r="J727">
        <v>398.62</v>
      </c>
      <c r="K727" s="14" t="s">
        <v>6145</v>
      </c>
    </row>
    <row r="728" spans="1:11" hidden="1">
      <c r="A728" t="s">
        <v>2016</v>
      </c>
      <c r="B728" s="3">
        <v>41862</v>
      </c>
      <c r="C728" t="s">
        <v>19878</v>
      </c>
      <c r="D728">
        <v>2</v>
      </c>
      <c r="E728" t="s">
        <v>19879</v>
      </c>
      <c r="F728" t="s">
        <v>26</v>
      </c>
      <c r="G728" t="s">
        <v>13</v>
      </c>
      <c r="H728" t="s">
        <v>3520</v>
      </c>
      <c r="I728" s="28">
        <f t="shared" si="11"/>
        <v>853.43750000000011</v>
      </c>
      <c r="J728">
        <v>136.55000000000001</v>
      </c>
      <c r="K728" s="14" t="s">
        <v>6145</v>
      </c>
    </row>
    <row r="729" spans="1:11" hidden="1">
      <c r="A729" t="s">
        <v>437</v>
      </c>
      <c r="B729" s="3">
        <v>41862</v>
      </c>
      <c r="C729" t="s">
        <v>19880</v>
      </c>
      <c r="D729">
        <v>2</v>
      </c>
      <c r="E729" t="s">
        <v>19881</v>
      </c>
      <c r="F729" t="s">
        <v>26</v>
      </c>
      <c r="G729" t="s">
        <v>13</v>
      </c>
      <c r="H729" t="s">
        <v>8281</v>
      </c>
      <c r="I729" s="28">
        <f t="shared" si="11"/>
        <v>853.43750000000011</v>
      </c>
      <c r="J729">
        <v>136.55000000000001</v>
      </c>
      <c r="K729" s="14" t="s">
        <v>6145</v>
      </c>
    </row>
    <row r="730" spans="1:11" hidden="1">
      <c r="A730" t="s">
        <v>2020</v>
      </c>
      <c r="B730" s="3">
        <v>41862</v>
      </c>
      <c r="C730" t="s">
        <v>19882</v>
      </c>
      <c r="D730">
        <v>2</v>
      </c>
      <c r="E730" t="s">
        <v>19883</v>
      </c>
      <c r="F730" t="s">
        <v>26</v>
      </c>
      <c r="G730" t="s">
        <v>13</v>
      </c>
      <c r="H730" t="s">
        <v>5432</v>
      </c>
      <c r="I730" s="28">
        <f t="shared" si="11"/>
        <v>1534.5</v>
      </c>
      <c r="J730">
        <v>245.52</v>
      </c>
      <c r="K730" s="14" t="s">
        <v>6145</v>
      </c>
    </row>
    <row r="731" spans="1:11" hidden="1">
      <c r="A731" t="s">
        <v>439</v>
      </c>
      <c r="B731" s="3">
        <v>41862</v>
      </c>
      <c r="C731" t="s">
        <v>19313</v>
      </c>
      <c r="D731">
        <v>2</v>
      </c>
      <c r="E731" t="s">
        <v>19884</v>
      </c>
      <c r="F731" t="s">
        <v>26</v>
      </c>
      <c r="G731" t="s">
        <v>13</v>
      </c>
      <c r="H731" t="s">
        <v>19315</v>
      </c>
      <c r="I731" s="28">
        <f t="shared" si="11"/>
        <v>2629.3125</v>
      </c>
      <c r="J731">
        <v>420.69</v>
      </c>
      <c r="K731" s="14" t="s">
        <v>6145</v>
      </c>
    </row>
    <row r="732" spans="1:11" hidden="1">
      <c r="A732" t="s">
        <v>442</v>
      </c>
      <c r="B732" s="3">
        <v>41862</v>
      </c>
      <c r="C732" t="s">
        <v>19885</v>
      </c>
      <c r="D732">
        <v>2</v>
      </c>
      <c r="E732" t="s">
        <v>19886</v>
      </c>
      <c r="F732" t="s">
        <v>26</v>
      </c>
      <c r="G732" t="s">
        <v>13</v>
      </c>
      <c r="H732" t="s">
        <v>5185</v>
      </c>
      <c r="I732" s="28">
        <f t="shared" si="11"/>
        <v>853.43750000000011</v>
      </c>
      <c r="J732">
        <v>136.55000000000001</v>
      </c>
      <c r="K732" s="14" t="s">
        <v>6145</v>
      </c>
    </row>
    <row r="733" spans="1:11" hidden="1">
      <c r="A733" t="s">
        <v>2032</v>
      </c>
      <c r="B733" s="3">
        <v>41863</v>
      </c>
      <c r="C733" t="s">
        <v>2</v>
      </c>
      <c r="D733">
        <v>2</v>
      </c>
      <c r="E733" t="s">
        <v>19887</v>
      </c>
      <c r="F733" t="s">
        <v>18</v>
      </c>
      <c r="G733" t="s">
        <v>3</v>
      </c>
      <c r="H733" t="s">
        <v>88</v>
      </c>
      <c r="I733" s="28">
        <f t="shared" si="11"/>
        <v>476.62500000000006</v>
      </c>
      <c r="J733">
        <v>76.260000000000005</v>
      </c>
      <c r="K733" s="4" t="s">
        <v>6149</v>
      </c>
    </row>
    <row r="734" spans="1:11" hidden="1">
      <c r="A734" s="1" t="s">
        <v>2036</v>
      </c>
      <c r="B734" s="13">
        <v>41863</v>
      </c>
      <c r="C734" s="1" t="s">
        <v>16</v>
      </c>
      <c r="D734" s="1">
        <v>2</v>
      </c>
      <c r="E734" s="1" t="s">
        <v>19122</v>
      </c>
      <c r="F734" s="1" t="s">
        <v>18</v>
      </c>
      <c r="G734" s="1" t="s">
        <v>3</v>
      </c>
      <c r="H734" s="1" t="s">
        <v>88</v>
      </c>
      <c r="I734" s="28">
        <f t="shared" si="11"/>
        <v>74.875</v>
      </c>
      <c r="J734" s="1">
        <v>11.98</v>
      </c>
      <c r="K734" s="4" t="s">
        <v>6149</v>
      </c>
    </row>
    <row r="735" spans="1:11" hidden="1">
      <c r="A735" t="s">
        <v>2036</v>
      </c>
      <c r="B735" s="3">
        <v>41863</v>
      </c>
      <c r="C735" t="s">
        <v>16</v>
      </c>
      <c r="D735">
        <v>2</v>
      </c>
      <c r="E735" t="s">
        <v>19122</v>
      </c>
      <c r="F735" t="s">
        <v>18</v>
      </c>
      <c r="G735" t="s">
        <v>3</v>
      </c>
      <c r="H735" t="s">
        <v>88</v>
      </c>
      <c r="I735" s="28">
        <f t="shared" si="11"/>
        <v>74.875</v>
      </c>
      <c r="J735">
        <v>11.98</v>
      </c>
      <c r="K735" s="4" t="s">
        <v>6149</v>
      </c>
    </row>
    <row r="736" spans="1:11" hidden="1">
      <c r="A736" t="s">
        <v>2036</v>
      </c>
      <c r="B736" s="3">
        <v>41863</v>
      </c>
      <c r="C736" t="s">
        <v>16</v>
      </c>
      <c r="D736">
        <v>2</v>
      </c>
      <c r="E736" t="s">
        <v>19122</v>
      </c>
      <c r="F736" t="s">
        <v>18</v>
      </c>
      <c r="G736" t="s">
        <v>3</v>
      </c>
      <c r="H736" t="s">
        <v>88</v>
      </c>
      <c r="I736" s="28">
        <f t="shared" si="11"/>
        <v>-74.875</v>
      </c>
      <c r="J736">
        <v>-11.98</v>
      </c>
      <c r="K736" s="4" t="s">
        <v>6149</v>
      </c>
    </row>
    <row r="737" spans="1:11" hidden="1">
      <c r="A737" s="1" t="s">
        <v>2039</v>
      </c>
      <c r="B737" s="13">
        <v>41863</v>
      </c>
      <c r="C737" s="1" t="s">
        <v>19123</v>
      </c>
      <c r="D737" s="1">
        <v>2</v>
      </c>
      <c r="E737" s="1" t="s">
        <v>19124</v>
      </c>
      <c r="F737" s="1" t="s">
        <v>26</v>
      </c>
      <c r="G737" s="1" t="s">
        <v>13</v>
      </c>
      <c r="H737" s="1" t="s">
        <v>620</v>
      </c>
      <c r="I737" s="28">
        <f t="shared" si="11"/>
        <v>853.43750000000011</v>
      </c>
      <c r="J737" s="1">
        <v>136.55000000000001</v>
      </c>
      <c r="K737" s="14" t="s">
        <v>6145</v>
      </c>
    </row>
    <row r="738" spans="1:11" hidden="1">
      <c r="A738" t="s">
        <v>2039</v>
      </c>
      <c r="B738" s="3">
        <v>41863</v>
      </c>
      <c r="C738" t="s">
        <v>19123</v>
      </c>
      <c r="D738">
        <v>2</v>
      </c>
      <c r="E738" t="s">
        <v>19124</v>
      </c>
      <c r="F738" t="s">
        <v>26</v>
      </c>
      <c r="G738" t="s">
        <v>13</v>
      </c>
      <c r="H738" t="s">
        <v>620</v>
      </c>
      <c r="I738" s="28">
        <f t="shared" si="11"/>
        <v>853.43750000000011</v>
      </c>
      <c r="J738">
        <v>136.55000000000001</v>
      </c>
      <c r="K738" s="14" t="s">
        <v>6145</v>
      </c>
    </row>
    <row r="739" spans="1:11" hidden="1">
      <c r="A739" t="s">
        <v>2039</v>
      </c>
      <c r="B739" s="3">
        <v>41863</v>
      </c>
      <c r="C739" t="s">
        <v>19123</v>
      </c>
      <c r="D739">
        <v>2</v>
      </c>
      <c r="E739" t="s">
        <v>19124</v>
      </c>
      <c r="F739" t="s">
        <v>26</v>
      </c>
      <c r="G739" t="s">
        <v>13</v>
      </c>
      <c r="H739" t="s">
        <v>620</v>
      </c>
      <c r="I739" s="28">
        <f t="shared" si="11"/>
        <v>-853.43750000000011</v>
      </c>
      <c r="J739">
        <v>-136.55000000000001</v>
      </c>
      <c r="K739" s="14" t="s">
        <v>6145</v>
      </c>
    </row>
    <row r="740" spans="1:11" hidden="1">
      <c r="A740" s="1" t="s">
        <v>2042</v>
      </c>
      <c r="B740" s="13">
        <v>41863</v>
      </c>
      <c r="C740" s="1" t="s">
        <v>19125</v>
      </c>
      <c r="D740" s="1">
        <v>2</v>
      </c>
      <c r="E740" s="1" t="s">
        <v>19126</v>
      </c>
      <c r="F740" s="1" t="s">
        <v>26</v>
      </c>
      <c r="G740" s="1" t="s">
        <v>13</v>
      </c>
      <c r="H740" s="1" t="s">
        <v>19332</v>
      </c>
      <c r="I740" s="28">
        <f t="shared" si="11"/>
        <v>2848.0625</v>
      </c>
      <c r="J740" s="1">
        <v>455.69</v>
      </c>
      <c r="K740" s="14" t="s">
        <v>6145</v>
      </c>
    </row>
    <row r="741" spans="1:11" hidden="1">
      <c r="A741" t="s">
        <v>2042</v>
      </c>
      <c r="B741" s="3">
        <v>41863</v>
      </c>
      <c r="C741" t="s">
        <v>19125</v>
      </c>
      <c r="D741">
        <v>2</v>
      </c>
      <c r="E741" t="s">
        <v>19126</v>
      </c>
      <c r="F741" t="s">
        <v>26</v>
      </c>
      <c r="G741" t="s">
        <v>13</v>
      </c>
      <c r="H741" t="s">
        <v>19332</v>
      </c>
      <c r="I741" s="28">
        <f t="shared" si="11"/>
        <v>5373.25</v>
      </c>
      <c r="J741">
        <v>859.72</v>
      </c>
      <c r="K741" s="14" t="s">
        <v>6145</v>
      </c>
    </row>
    <row r="742" spans="1:11" hidden="1">
      <c r="A742" t="s">
        <v>2042</v>
      </c>
      <c r="B742" s="3">
        <v>41863</v>
      </c>
      <c r="C742" t="s">
        <v>19125</v>
      </c>
      <c r="D742">
        <v>2</v>
      </c>
      <c r="E742" t="s">
        <v>19126</v>
      </c>
      <c r="F742" t="s">
        <v>26</v>
      </c>
      <c r="G742" t="s">
        <v>13</v>
      </c>
      <c r="H742" t="s">
        <v>19332</v>
      </c>
      <c r="I742" s="28">
        <f t="shared" si="11"/>
        <v>-2848.0625</v>
      </c>
      <c r="J742">
        <v>-455.69</v>
      </c>
      <c r="K742" s="14" t="s">
        <v>6145</v>
      </c>
    </row>
    <row r="743" spans="1:11" hidden="1">
      <c r="A743" t="s">
        <v>2045</v>
      </c>
      <c r="B743" s="3">
        <v>41863</v>
      </c>
      <c r="C743" t="s">
        <v>19354</v>
      </c>
      <c r="D743">
        <v>2</v>
      </c>
      <c r="E743" t="s">
        <v>19888</v>
      </c>
      <c r="F743" t="s">
        <v>26</v>
      </c>
      <c r="G743" t="s">
        <v>13</v>
      </c>
      <c r="H743" t="s">
        <v>18269</v>
      </c>
      <c r="I743" s="28">
        <f t="shared" si="11"/>
        <v>853.43750000000011</v>
      </c>
      <c r="J743">
        <v>136.55000000000001</v>
      </c>
      <c r="K743" s="14" t="s">
        <v>6145</v>
      </c>
    </row>
    <row r="744" spans="1:11" hidden="1">
      <c r="A744" t="s">
        <v>445</v>
      </c>
      <c r="B744" s="3">
        <v>41863</v>
      </c>
      <c r="C744" t="s">
        <v>19889</v>
      </c>
      <c r="D744">
        <v>2</v>
      </c>
      <c r="E744" t="s">
        <v>19890</v>
      </c>
      <c r="F744" t="s">
        <v>26</v>
      </c>
      <c r="G744" t="s">
        <v>13</v>
      </c>
      <c r="H744" t="s">
        <v>1827</v>
      </c>
      <c r="I744" s="28">
        <f t="shared" si="11"/>
        <v>853.43750000000011</v>
      </c>
      <c r="J744">
        <v>136.55000000000001</v>
      </c>
      <c r="K744" s="14" t="s">
        <v>6145</v>
      </c>
    </row>
    <row r="745" spans="1:11" hidden="1">
      <c r="A745" t="s">
        <v>2049</v>
      </c>
      <c r="B745" s="3">
        <v>41863</v>
      </c>
      <c r="C745" t="s">
        <v>19354</v>
      </c>
      <c r="D745">
        <v>2</v>
      </c>
      <c r="E745" t="s">
        <v>19891</v>
      </c>
      <c r="F745" t="s">
        <v>26</v>
      </c>
      <c r="G745" t="s">
        <v>13</v>
      </c>
      <c r="H745" t="s">
        <v>17638</v>
      </c>
      <c r="I745" s="28">
        <f t="shared" si="11"/>
        <v>853.43750000000011</v>
      </c>
      <c r="J745">
        <v>136.55000000000001</v>
      </c>
      <c r="K745" s="14" t="s">
        <v>6145</v>
      </c>
    </row>
    <row r="746" spans="1:11" hidden="1">
      <c r="A746" t="s">
        <v>2052</v>
      </c>
      <c r="B746" s="3">
        <v>41863</v>
      </c>
      <c r="C746" t="s">
        <v>19892</v>
      </c>
      <c r="D746">
        <v>2</v>
      </c>
      <c r="E746" t="s">
        <v>19893</v>
      </c>
      <c r="F746" t="s">
        <v>26</v>
      </c>
      <c r="G746" t="s">
        <v>13</v>
      </c>
      <c r="H746" t="s">
        <v>9328</v>
      </c>
      <c r="I746" s="28">
        <f t="shared" si="11"/>
        <v>2525.875</v>
      </c>
      <c r="J746">
        <v>404.14</v>
      </c>
      <c r="K746" s="14" t="s">
        <v>6145</v>
      </c>
    </row>
    <row r="747" spans="1:11" hidden="1">
      <c r="A747" t="s">
        <v>2054</v>
      </c>
      <c r="B747" s="3">
        <v>41863</v>
      </c>
      <c r="C747" t="s">
        <v>19894</v>
      </c>
      <c r="D747">
        <v>2</v>
      </c>
      <c r="E747" t="s">
        <v>19895</v>
      </c>
      <c r="F747" t="s">
        <v>26</v>
      </c>
      <c r="G747" t="s">
        <v>13</v>
      </c>
      <c r="H747" t="s">
        <v>19896</v>
      </c>
      <c r="I747" s="28">
        <f t="shared" si="11"/>
        <v>853.43750000000011</v>
      </c>
      <c r="J747">
        <v>136.55000000000001</v>
      </c>
      <c r="K747" s="14" t="s">
        <v>6145</v>
      </c>
    </row>
    <row r="748" spans="1:11" hidden="1">
      <c r="A748" t="s">
        <v>2057</v>
      </c>
      <c r="B748" s="3">
        <v>41863</v>
      </c>
      <c r="C748" t="s">
        <v>19897</v>
      </c>
      <c r="D748">
        <v>2</v>
      </c>
      <c r="E748" t="s">
        <v>19898</v>
      </c>
      <c r="F748" t="s">
        <v>26</v>
      </c>
      <c r="G748" t="s">
        <v>13</v>
      </c>
      <c r="H748" t="s">
        <v>6107</v>
      </c>
      <c r="I748" s="28">
        <f t="shared" si="11"/>
        <v>2525.875</v>
      </c>
      <c r="J748">
        <v>404.14</v>
      </c>
      <c r="K748" s="14" t="s">
        <v>6145</v>
      </c>
    </row>
    <row r="749" spans="1:11" hidden="1">
      <c r="A749" t="s">
        <v>2059</v>
      </c>
      <c r="B749" s="3">
        <v>41863</v>
      </c>
      <c r="C749" t="s">
        <v>19899</v>
      </c>
      <c r="D749">
        <v>2</v>
      </c>
      <c r="E749" t="s">
        <v>19900</v>
      </c>
      <c r="F749" t="s">
        <v>26</v>
      </c>
      <c r="G749" t="s">
        <v>13</v>
      </c>
      <c r="H749" t="s">
        <v>5045</v>
      </c>
      <c r="I749" s="28">
        <f t="shared" si="11"/>
        <v>853.43750000000011</v>
      </c>
      <c r="J749">
        <v>136.55000000000001</v>
      </c>
      <c r="K749" s="14" t="s">
        <v>6145</v>
      </c>
    </row>
    <row r="750" spans="1:11" hidden="1">
      <c r="A750" s="1" t="s">
        <v>9490</v>
      </c>
      <c r="B750" s="13">
        <v>41863</v>
      </c>
      <c r="C750" s="1" t="s">
        <v>19128</v>
      </c>
      <c r="D750" s="1">
        <v>2</v>
      </c>
      <c r="E750" s="1" t="s">
        <v>19129</v>
      </c>
      <c r="F750" s="1" t="s">
        <v>26</v>
      </c>
      <c r="G750" s="1" t="s">
        <v>13</v>
      </c>
      <c r="H750" s="1" t="s">
        <v>2173</v>
      </c>
      <c r="I750" s="28">
        <f t="shared" si="11"/>
        <v>2344.8125</v>
      </c>
      <c r="J750" s="1">
        <v>375.17</v>
      </c>
      <c r="K750" s="14" t="s">
        <v>6145</v>
      </c>
    </row>
    <row r="751" spans="1:11" hidden="1">
      <c r="A751" t="s">
        <v>9490</v>
      </c>
      <c r="B751" s="3">
        <v>41863</v>
      </c>
      <c r="C751" t="s">
        <v>19128</v>
      </c>
      <c r="D751">
        <v>2</v>
      </c>
      <c r="E751" t="s">
        <v>19129</v>
      </c>
      <c r="F751" t="s">
        <v>26</v>
      </c>
      <c r="G751" t="s">
        <v>13</v>
      </c>
      <c r="H751" t="s">
        <v>2173</v>
      </c>
      <c r="I751" s="28">
        <f t="shared" si="11"/>
        <v>2344.8125</v>
      </c>
      <c r="J751">
        <v>375.17</v>
      </c>
      <c r="K751" s="14" t="s">
        <v>6145</v>
      </c>
    </row>
    <row r="752" spans="1:11" hidden="1">
      <c r="A752" t="s">
        <v>9490</v>
      </c>
      <c r="B752" s="3">
        <v>41863</v>
      </c>
      <c r="C752" t="s">
        <v>19128</v>
      </c>
      <c r="D752">
        <v>2</v>
      </c>
      <c r="E752" t="s">
        <v>19129</v>
      </c>
      <c r="F752" t="s">
        <v>26</v>
      </c>
      <c r="G752" t="s">
        <v>13</v>
      </c>
      <c r="H752" t="s">
        <v>2173</v>
      </c>
      <c r="I752" s="28">
        <f t="shared" si="11"/>
        <v>-2344.8125</v>
      </c>
      <c r="J752">
        <v>-375.17</v>
      </c>
      <c r="K752" s="14" t="s">
        <v>6145</v>
      </c>
    </row>
    <row r="753" spans="1:11" hidden="1">
      <c r="A753" t="s">
        <v>447</v>
      </c>
      <c r="B753" s="3">
        <v>41863</v>
      </c>
      <c r="C753" t="s">
        <v>19901</v>
      </c>
      <c r="D753">
        <v>2</v>
      </c>
      <c r="E753" t="s">
        <v>19902</v>
      </c>
      <c r="F753" t="s">
        <v>26</v>
      </c>
      <c r="G753" t="s">
        <v>13</v>
      </c>
      <c r="H753" t="s">
        <v>5070</v>
      </c>
      <c r="I753" s="28">
        <f t="shared" si="11"/>
        <v>587</v>
      </c>
      <c r="J753">
        <v>93.92</v>
      </c>
      <c r="K753" s="14" t="s">
        <v>6145</v>
      </c>
    </row>
    <row r="754" spans="1:11" hidden="1">
      <c r="A754" t="s">
        <v>2063</v>
      </c>
      <c r="B754" s="3">
        <v>41863</v>
      </c>
      <c r="C754" t="s">
        <v>19903</v>
      </c>
      <c r="D754">
        <v>2</v>
      </c>
      <c r="E754" t="s">
        <v>19904</v>
      </c>
      <c r="F754" t="s">
        <v>26</v>
      </c>
      <c r="G754" t="s">
        <v>13</v>
      </c>
      <c r="H754" t="s">
        <v>5036</v>
      </c>
      <c r="I754" s="28">
        <f t="shared" si="11"/>
        <v>2491.375</v>
      </c>
      <c r="J754">
        <v>398.62</v>
      </c>
      <c r="K754" s="14" t="s">
        <v>6145</v>
      </c>
    </row>
    <row r="755" spans="1:11" hidden="1">
      <c r="A755" s="1" t="s">
        <v>2066</v>
      </c>
      <c r="B755" s="13">
        <v>41863</v>
      </c>
      <c r="C755" s="1" t="s">
        <v>16</v>
      </c>
      <c r="D755" s="1">
        <v>2</v>
      </c>
      <c r="E755" s="1" t="s">
        <v>19130</v>
      </c>
      <c r="F755" s="1" t="s">
        <v>18</v>
      </c>
      <c r="G755" s="1" t="s">
        <v>3</v>
      </c>
      <c r="H755" s="1" t="s">
        <v>10256</v>
      </c>
      <c r="I755" s="28">
        <f t="shared" si="11"/>
        <v>890.0625</v>
      </c>
      <c r="J755" s="1">
        <v>142.41</v>
      </c>
      <c r="K755" s="4" t="s">
        <v>6149</v>
      </c>
    </row>
    <row r="756" spans="1:11" hidden="1">
      <c r="A756" t="s">
        <v>2066</v>
      </c>
      <c r="B756" s="3">
        <v>41863</v>
      </c>
      <c r="C756" t="s">
        <v>16</v>
      </c>
      <c r="D756">
        <v>2</v>
      </c>
      <c r="E756" t="s">
        <v>19130</v>
      </c>
      <c r="F756" t="s">
        <v>18</v>
      </c>
      <c r="G756" t="s">
        <v>3</v>
      </c>
      <c r="H756" t="s">
        <v>10256</v>
      </c>
      <c r="I756" s="28">
        <f t="shared" si="11"/>
        <v>890.0625</v>
      </c>
      <c r="J756">
        <v>142.41</v>
      </c>
      <c r="K756" s="4" t="s">
        <v>6149</v>
      </c>
    </row>
    <row r="757" spans="1:11" hidden="1">
      <c r="A757" t="s">
        <v>2066</v>
      </c>
      <c r="B757" s="3">
        <v>41863</v>
      </c>
      <c r="C757" t="s">
        <v>16</v>
      </c>
      <c r="D757">
        <v>2</v>
      </c>
      <c r="E757" t="s">
        <v>19130</v>
      </c>
      <c r="F757" t="s">
        <v>18</v>
      </c>
      <c r="G757" t="s">
        <v>3</v>
      </c>
      <c r="H757" t="s">
        <v>10256</v>
      </c>
      <c r="I757" s="28">
        <f t="shared" si="11"/>
        <v>-890.0625</v>
      </c>
      <c r="J757">
        <v>-142.41</v>
      </c>
      <c r="K757" s="4" t="s">
        <v>6149</v>
      </c>
    </row>
    <row r="758" spans="1:11" hidden="1">
      <c r="A758" t="s">
        <v>450</v>
      </c>
      <c r="B758" s="3">
        <v>41863</v>
      </c>
      <c r="C758" t="s">
        <v>19906</v>
      </c>
      <c r="D758">
        <v>2</v>
      </c>
      <c r="E758" t="s">
        <v>19907</v>
      </c>
      <c r="F758" t="s">
        <v>26</v>
      </c>
      <c r="G758" t="s">
        <v>13</v>
      </c>
      <c r="H758" t="s">
        <v>13047</v>
      </c>
      <c r="I758" s="28">
        <f t="shared" si="11"/>
        <v>6560.3125000000009</v>
      </c>
      <c r="J758" s="4">
        <v>1049.6500000000001</v>
      </c>
      <c r="K758" s="14" t="s">
        <v>6145</v>
      </c>
    </row>
    <row r="759" spans="1:11" hidden="1">
      <c r="A759" t="s">
        <v>2074</v>
      </c>
      <c r="B759" s="3">
        <v>41863</v>
      </c>
      <c r="C759" t="s">
        <v>19908</v>
      </c>
      <c r="D759">
        <v>2</v>
      </c>
      <c r="E759" t="s">
        <v>19909</v>
      </c>
      <c r="F759" t="s">
        <v>26</v>
      </c>
      <c r="G759" t="s">
        <v>13</v>
      </c>
      <c r="H759" t="s">
        <v>19910</v>
      </c>
      <c r="I759" s="28">
        <f t="shared" si="11"/>
        <v>2525.875</v>
      </c>
      <c r="J759">
        <v>404.14</v>
      </c>
      <c r="K759" s="14" t="s">
        <v>6145</v>
      </c>
    </row>
    <row r="760" spans="1:11" hidden="1">
      <c r="A760" t="s">
        <v>2083</v>
      </c>
      <c r="B760" s="3">
        <v>41863</v>
      </c>
      <c r="C760" t="s">
        <v>19911</v>
      </c>
      <c r="D760">
        <v>2</v>
      </c>
      <c r="E760" t="s">
        <v>19912</v>
      </c>
      <c r="F760" t="s">
        <v>26</v>
      </c>
      <c r="G760" t="s">
        <v>13</v>
      </c>
      <c r="H760" t="s">
        <v>10443</v>
      </c>
      <c r="I760" s="28">
        <f t="shared" si="11"/>
        <v>853.43750000000011</v>
      </c>
      <c r="J760">
        <v>136.55000000000001</v>
      </c>
      <c r="K760" s="14" t="s">
        <v>6145</v>
      </c>
    </row>
    <row r="761" spans="1:11" hidden="1">
      <c r="A761" t="s">
        <v>2087</v>
      </c>
      <c r="B761" s="3">
        <v>41863</v>
      </c>
      <c r="C761" t="s">
        <v>19913</v>
      </c>
      <c r="D761">
        <v>2</v>
      </c>
      <c r="E761" t="s">
        <v>19914</v>
      </c>
      <c r="F761" t="s">
        <v>26</v>
      </c>
      <c r="G761" t="s">
        <v>13</v>
      </c>
      <c r="H761" t="s">
        <v>11099</v>
      </c>
      <c r="I761" s="28">
        <f t="shared" si="11"/>
        <v>1534.5</v>
      </c>
      <c r="J761">
        <v>245.52</v>
      </c>
      <c r="K761" s="14" t="s">
        <v>6145</v>
      </c>
    </row>
    <row r="762" spans="1:11" hidden="1">
      <c r="A762" s="1" t="s">
        <v>2090</v>
      </c>
      <c r="B762" s="13">
        <v>41863</v>
      </c>
      <c r="C762" s="1" t="s">
        <v>16</v>
      </c>
      <c r="D762" s="1">
        <v>2</v>
      </c>
      <c r="E762" s="1" t="s">
        <v>19131</v>
      </c>
      <c r="F762" s="1" t="s">
        <v>18</v>
      </c>
      <c r="G762" s="1" t="s">
        <v>0</v>
      </c>
      <c r="H762" s="1" t="s">
        <v>88</v>
      </c>
      <c r="I762" s="28">
        <f t="shared" si="11"/>
        <v>2131.4375</v>
      </c>
      <c r="J762" s="1">
        <v>341.03</v>
      </c>
      <c r="K762" s="4" t="s">
        <v>6149</v>
      </c>
    </row>
    <row r="763" spans="1:11" hidden="1">
      <c r="A763" t="s">
        <v>2090</v>
      </c>
      <c r="B763" s="3">
        <v>41863</v>
      </c>
      <c r="C763" t="s">
        <v>16</v>
      </c>
      <c r="D763">
        <v>2</v>
      </c>
      <c r="E763" t="s">
        <v>19131</v>
      </c>
      <c r="F763" t="s">
        <v>18</v>
      </c>
      <c r="G763" t="s">
        <v>0</v>
      </c>
      <c r="H763" t="s">
        <v>88</v>
      </c>
      <c r="I763" s="28">
        <f t="shared" si="11"/>
        <v>2364.1875</v>
      </c>
      <c r="J763">
        <v>378.27</v>
      </c>
      <c r="K763" s="4" t="s">
        <v>6149</v>
      </c>
    </row>
    <row r="764" spans="1:11" hidden="1">
      <c r="A764" t="s">
        <v>2090</v>
      </c>
      <c r="B764" s="3">
        <v>41863</v>
      </c>
      <c r="C764" t="s">
        <v>16</v>
      </c>
      <c r="D764">
        <v>2</v>
      </c>
      <c r="E764" t="s">
        <v>19131</v>
      </c>
      <c r="F764" t="s">
        <v>18</v>
      </c>
      <c r="G764" t="s">
        <v>0</v>
      </c>
      <c r="H764" t="s">
        <v>88</v>
      </c>
      <c r="I764" s="28">
        <f t="shared" si="11"/>
        <v>-2131.4375</v>
      </c>
      <c r="J764">
        <v>-341.03</v>
      </c>
      <c r="K764" s="4" t="s">
        <v>6149</v>
      </c>
    </row>
    <row r="765" spans="1:11" hidden="1">
      <c r="A765" t="s">
        <v>2094</v>
      </c>
      <c r="B765" s="3">
        <v>41863</v>
      </c>
      <c r="C765" t="s">
        <v>19915</v>
      </c>
      <c r="D765">
        <v>2</v>
      </c>
      <c r="E765" t="s">
        <v>19916</v>
      </c>
      <c r="F765" t="s">
        <v>26</v>
      </c>
      <c r="G765" t="s">
        <v>13</v>
      </c>
      <c r="H765" t="s">
        <v>1531</v>
      </c>
      <c r="I765" s="28">
        <f t="shared" si="11"/>
        <v>853.43750000000011</v>
      </c>
      <c r="J765">
        <v>136.55000000000001</v>
      </c>
      <c r="K765" s="14" t="s">
        <v>6145</v>
      </c>
    </row>
    <row r="766" spans="1:11" hidden="1">
      <c r="A766" t="s">
        <v>2098</v>
      </c>
      <c r="B766" s="3">
        <v>41863</v>
      </c>
      <c r="C766" t="s">
        <v>19917</v>
      </c>
      <c r="D766">
        <v>2</v>
      </c>
      <c r="E766" t="s">
        <v>19918</v>
      </c>
      <c r="F766" t="s">
        <v>26</v>
      </c>
      <c r="G766" t="s">
        <v>13</v>
      </c>
      <c r="H766" t="s">
        <v>1050</v>
      </c>
      <c r="I766" s="28">
        <f t="shared" si="11"/>
        <v>853.43750000000011</v>
      </c>
      <c r="J766">
        <v>136.55000000000001</v>
      </c>
      <c r="K766" s="14" t="s">
        <v>6145</v>
      </c>
    </row>
    <row r="767" spans="1:11" hidden="1">
      <c r="A767" t="s">
        <v>477</v>
      </c>
      <c r="B767" s="3">
        <v>41863</v>
      </c>
      <c r="C767" t="s">
        <v>19919</v>
      </c>
      <c r="D767">
        <v>2</v>
      </c>
      <c r="E767" t="s">
        <v>19920</v>
      </c>
      <c r="F767" t="s">
        <v>26</v>
      </c>
      <c r="G767" t="s">
        <v>13</v>
      </c>
      <c r="H767" t="s">
        <v>1432</v>
      </c>
      <c r="I767" s="28">
        <f t="shared" si="11"/>
        <v>1349.125</v>
      </c>
      <c r="J767">
        <v>215.86</v>
      </c>
      <c r="K767" s="14" t="s">
        <v>6145</v>
      </c>
    </row>
    <row r="768" spans="1:11" hidden="1">
      <c r="A768" s="1" t="s">
        <v>2131</v>
      </c>
      <c r="B768" s="13">
        <v>41863</v>
      </c>
      <c r="C768" s="1" t="s">
        <v>16</v>
      </c>
      <c r="D768" s="1">
        <v>2</v>
      </c>
      <c r="E768" s="1" t="s">
        <v>19132</v>
      </c>
      <c r="F768" s="1" t="s">
        <v>18</v>
      </c>
      <c r="G768" s="1" t="s">
        <v>3</v>
      </c>
      <c r="H768" s="1" t="s">
        <v>11764</v>
      </c>
      <c r="I768" s="28">
        <f t="shared" si="11"/>
        <v>1500</v>
      </c>
      <c r="J768" s="1">
        <v>240</v>
      </c>
      <c r="K768" s="4" t="s">
        <v>6149</v>
      </c>
    </row>
    <row r="769" spans="1:11" hidden="1">
      <c r="A769" t="s">
        <v>2131</v>
      </c>
      <c r="B769" s="3">
        <v>41863</v>
      </c>
      <c r="C769" t="s">
        <v>16</v>
      </c>
      <c r="D769">
        <v>2</v>
      </c>
      <c r="E769" t="s">
        <v>19132</v>
      </c>
      <c r="F769" t="s">
        <v>18</v>
      </c>
      <c r="G769" t="s">
        <v>3</v>
      </c>
      <c r="H769" t="s">
        <v>11764</v>
      </c>
      <c r="I769" s="28">
        <f t="shared" si="11"/>
        <v>1500</v>
      </c>
      <c r="J769">
        <v>240</v>
      </c>
      <c r="K769" s="4" t="s">
        <v>6149</v>
      </c>
    </row>
    <row r="770" spans="1:11" hidden="1">
      <c r="A770" t="s">
        <v>2131</v>
      </c>
      <c r="B770" s="3">
        <v>41863</v>
      </c>
      <c r="C770" t="s">
        <v>16</v>
      </c>
      <c r="D770">
        <v>2</v>
      </c>
      <c r="E770" t="s">
        <v>19132</v>
      </c>
      <c r="F770" t="s">
        <v>18</v>
      </c>
      <c r="G770" t="s">
        <v>3</v>
      </c>
      <c r="H770" t="s">
        <v>11764</v>
      </c>
      <c r="I770" s="28">
        <f t="shared" si="11"/>
        <v>-1500</v>
      </c>
      <c r="J770">
        <v>-240</v>
      </c>
      <c r="K770" s="4" t="s">
        <v>6149</v>
      </c>
    </row>
    <row r="771" spans="1:11" hidden="1">
      <c r="A771" s="1" t="s">
        <v>2134</v>
      </c>
      <c r="B771" s="13">
        <v>41863</v>
      </c>
      <c r="C771" s="1" t="s">
        <v>16</v>
      </c>
      <c r="D771" s="1">
        <v>2</v>
      </c>
      <c r="E771" s="1" t="s">
        <v>19133</v>
      </c>
      <c r="F771" s="1" t="s">
        <v>18</v>
      </c>
      <c r="G771" s="1" t="s">
        <v>3</v>
      </c>
      <c r="H771" s="1" t="s">
        <v>11764</v>
      </c>
      <c r="I771" s="28">
        <f t="shared" si="11"/>
        <v>655.1875</v>
      </c>
      <c r="J771" s="1">
        <v>104.83</v>
      </c>
      <c r="K771" s="4" t="s">
        <v>6149</v>
      </c>
    </row>
    <row r="772" spans="1:11" hidden="1">
      <c r="A772" t="s">
        <v>2134</v>
      </c>
      <c r="B772" s="3">
        <v>41863</v>
      </c>
      <c r="C772" t="s">
        <v>16</v>
      </c>
      <c r="D772">
        <v>2</v>
      </c>
      <c r="E772" t="s">
        <v>19133</v>
      </c>
      <c r="F772" t="s">
        <v>18</v>
      </c>
      <c r="G772" t="s">
        <v>3</v>
      </c>
      <c r="H772" t="s">
        <v>11764</v>
      </c>
      <c r="I772" s="28">
        <f t="shared" si="11"/>
        <v>655.1875</v>
      </c>
      <c r="J772">
        <v>104.83</v>
      </c>
      <c r="K772" s="4" t="s">
        <v>6149</v>
      </c>
    </row>
    <row r="773" spans="1:11" hidden="1">
      <c r="A773" t="s">
        <v>2134</v>
      </c>
      <c r="B773" s="3">
        <v>41863</v>
      </c>
      <c r="C773" t="s">
        <v>16</v>
      </c>
      <c r="D773">
        <v>2</v>
      </c>
      <c r="E773" t="s">
        <v>19133</v>
      </c>
      <c r="F773" t="s">
        <v>18</v>
      </c>
      <c r="G773" t="s">
        <v>3</v>
      </c>
      <c r="H773" t="s">
        <v>11764</v>
      </c>
      <c r="I773" s="28">
        <f t="shared" si="11"/>
        <v>-655.1875</v>
      </c>
      <c r="J773">
        <v>-104.83</v>
      </c>
      <c r="K773" s="4" t="s">
        <v>6149</v>
      </c>
    </row>
    <row r="774" spans="1:11" hidden="1">
      <c r="A774" t="s">
        <v>478</v>
      </c>
      <c r="B774" s="3">
        <v>41863</v>
      </c>
      <c r="C774" t="s">
        <v>19921</v>
      </c>
      <c r="D774">
        <v>2</v>
      </c>
      <c r="E774" t="s">
        <v>19922</v>
      </c>
      <c r="F774" t="s">
        <v>18</v>
      </c>
      <c r="G774" t="s">
        <v>0</v>
      </c>
      <c r="H774" t="s">
        <v>11764</v>
      </c>
      <c r="I774" s="28">
        <f t="shared" si="11"/>
        <v>2413.8125</v>
      </c>
      <c r="J774">
        <v>386.21</v>
      </c>
      <c r="K774" s="4" t="s">
        <v>6149</v>
      </c>
    </row>
    <row r="775" spans="1:11" hidden="1">
      <c r="A775" t="s">
        <v>481</v>
      </c>
      <c r="B775" s="3">
        <v>41863</v>
      </c>
      <c r="C775" t="s">
        <v>19923</v>
      </c>
      <c r="D775">
        <v>2</v>
      </c>
      <c r="E775" t="s">
        <v>19924</v>
      </c>
      <c r="F775" t="s">
        <v>18</v>
      </c>
      <c r="G775" t="s">
        <v>0</v>
      </c>
      <c r="H775" t="s">
        <v>19925</v>
      </c>
      <c r="I775" s="28">
        <f t="shared" si="11"/>
        <v>24399.5625</v>
      </c>
      <c r="J775" s="4">
        <v>3903.93</v>
      </c>
      <c r="K775" s="4" t="s">
        <v>6149</v>
      </c>
    </row>
    <row r="776" spans="1:11" hidden="1">
      <c r="A776" t="s">
        <v>2138</v>
      </c>
      <c r="B776" s="3">
        <v>41863</v>
      </c>
      <c r="C776" t="s">
        <v>19926</v>
      </c>
      <c r="D776">
        <v>2</v>
      </c>
      <c r="E776" t="s">
        <v>19927</v>
      </c>
      <c r="F776" t="s">
        <v>26</v>
      </c>
      <c r="G776" t="s">
        <v>13</v>
      </c>
      <c r="H776" t="s">
        <v>11764</v>
      </c>
      <c r="I776" s="28">
        <f t="shared" si="11"/>
        <v>405.1875</v>
      </c>
      <c r="J776">
        <v>64.83</v>
      </c>
      <c r="K776" s="14" t="s">
        <v>6145</v>
      </c>
    </row>
    <row r="777" spans="1:11" hidden="1">
      <c r="A777" t="s">
        <v>2142</v>
      </c>
      <c r="B777" s="3">
        <v>41863</v>
      </c>
      <c r="C777" t="s">
        <v>19928</v>
      </c>
      <c r="D777">
        <v>2</v>
      </c>
      <c r="E777" t="s">
        <v>19929</v>
      </c>
      <c r="F777" t="s">
        <v>26</v>
      </c>
      <c r="G777" t="s">
        <v>13</v>
      </c>
      <c r="H777" t="s">
        <v>6635</v>
      </c>
      <c r="I777" s="28">
        <f t="shared" si="11"/>
        <v>853.43750000000011</v>
      </c>
      <c r="J777">
        <v>136.55000000000001</v>
      </c>
      <c r="K777" s="14" t="s">
        <v>6145</v>
      </c>
    </row>
    <row r="778" spans="1:11" hidden="1">
      <c r="A778" t="s">
        <v>2146</v>
      </c>
      <c r="B778" s="3">
        <v>41863</v>
      </c>
      <c r="C778" t="s">
        <v>19930</v>
      </c>
      <c r="D778">
        <v>2</v>
      </c>
      <c r="E778" t="s">
        <v>19931</v>
      </c>
      <c r="F778" t="s">
        <v>26</v>
      </c>
      <c r="G778" t="s">
        <v>13</v>
      </c>
      <c r="H778" t="s">
        <v>2073</v>
      </c>
      <c r="I778" s="28">
        <f t="shared" ref="I778:I841" si="12">J778*100/16</f>
        <v>853.43750000000011</v>
      </c>
      <c r="J778">
        <v>136.55000000000001</v>
      </c>
      <c r="K778" s="14" t="s">
        <v>6145</v>
      </c>
    </row>
    <row r="779" spans="1:11" hidden="1">
      <c r="A779" t="s">
        <v>2150</v>
      </c>
      <c r="B779" s="3">
        <v>41863</v>
      </c>
      <c r="C779" t="s">
        <v>19932</v>
      </c>
      <c r="D779">
        <v>2</v>
      </c>
      <c r="E779" t="s">
        <v>19933</v>
      </c>
      <c r="F779" t="s">
        <v>26</v>
      </c>
      <c r="G779" t="s">
        <v>13</v>
      </c>
      <c r="H779" t="s">
        <v>483</v>
      </c>
      <c r="I779" s="28">
        <f t="shared" si="12"/>
        <v>1775.875</v>
      </c>
      <c r="J779">
        <v>284.14</v>
      </c>
      <c r="K779" s="14" t="s">
        <v>6145</v>
      </c>
    </row>
    <row r="780" spans="1:11" hidden="1">
      <c r="A780" s="1" t="s">
        <v>5226</v>
      </c>
      <c r="B780" s="13">
        <v>41864</v>
      </c>
      <c r="C780" s="1" t="s">
        <v>16</v>
      </c>
      <c r="D780" s="1">
        <v>2</v>
      </c>
      <c r="E780" s="1" t="s">
        <v>19134</v>
      </c>
      <c r="F780" s="1" t="s">
        <v>18</v>
      </c>
      <c r="G780" s="1" t="s">
        <v>0</v>
      </c>
      <c r="H780" s="1" t="s">
        <v>88</v>
      </c>
      <c r="I780" s="28">
        <f t="shared" si="12"/>
        <v>2364.1875</v>
      </c>
      <c r="J780" s="1">
        <v>378.27</v>
      </c>
      <c r="K780" s="4" t="s">
        <v>6149</v>
      </c>
    </row>
    <row r="781" spans="1:11" hidden="1">
      <c r="A781" t="s">
        <v>5226</v>
      </c>
      <c r="B781" s="3">
        <v>41864</v>
      </c>
      <c r="C781" t="s">
        <v>16</v>
      </c>
      <c r="D781">
        <v>2</v>
      </c>
      <c r="E781" t="s">
        <v>19134</v>
      </c>
      <c r="F781" t="s">
        <v>18</v>
      </c>
      <c r="G781" t="s">
        <v>0</v>
      </c>
      <c r="H781" t="s">
        <v>88</v>
      </c>
      <c r="I781" s="28">
        <f t="shared" si="12"/>
        <v>2364.1875</v>
      </c>
      <c r="J781">
        <v>378.27</v>
      </c>
      <c r="K781" s="4" t="s">
        <v>6149</v>
      </c>
    </row>
    <row r="782" spans="1:11" hidden="1">
      <c r="A782" t="s">
        <v>5226</v>
      </c>
      <c r="B782" s="3">
        <v>41864</v>
      </c>
      <c r="C782" t="s">
        <v>16</v>
      </c>
      <c r="D782">
        <v>2</v>
      </c>
      <c r="E782" t="s">
        <v>19134</v>
      </c>
      <c r="F782" t="s">
        <v>18</v>
      </c>
      <c r="G782" t="s">
        <v>0</v>
      </c>
      <c r="H782" t="s">
        <v>88</v>
      </c>
      <c r="I782" s="28">
        <f t="shared" si="12"/>
        <v>-2364.1875</v>
      </c>
      <c r="J782">
        <v>-378.27</v>
      </c>
      <c r="K782" s="4" t="s">
        <v>6149</v>
      </c>
    </row>
    <row r="783" spans="1:11" hidden="1">
      <c r="A783" t="s">
        <v>2152</v>
      </c>
      <c r="B783" s="3">
        <v>41864</v>
      </c>
      <c r="C783" t="s">
        <v>19934</v>
      </c>
      <c r="D783">
        <v>2</v>
      </c>
      <c r="E783" t="s">
        <v>19935</v>
      </c>
      <c r="F783" t="s">
        <v>26</v>
      </c>
      <c r="G783" t="s">
        <v>13</v>
      </c>
      <c r="H783" t="s">
        <v>19936</v>
      </c>
      <c r="I783" s="28">
        <f t="shared" si="12"/>
        <v>853.43750000000011</v>
      </c>
      <c r="J783">
        <v>136.55000000000001</v>
      </c>
      <c r="K783" s="14" t="s">
        <v>6145</v>
      </c>
    </row>
    <row r="784" spans="1:11" hidden="1">
      <c r="A784" t="s">
        <v>2155</v>
      </c>
      <c r="B784" s="3">
        <v>41864</v>
      </c>
      <c r="C784" t="s">
        <v>19937</v>
      </c>
      <c r="D784">
        <v>2</v>
      </c>
      <c r="E784" t="s">
        <v>19938</v>
      </c>
      <c r="F784" t="s">
        <v>18</v>
      </c>
      <c r="G784" t="s">
        <v>3</v>
      </c>
      <c r="H784" t="s">
        <v>19389</v>
      </c>
      <c r="I784" s="28">
        <f t="shared" si="12"/>
        <v>555.75</v>
      </c>
      <c r="J784">
        <v>88.92</v>
      </c>
      <c r="K784" s="4" t="s">
        <v>6149</v>
      </c>
    </row>
    <row r="785" spans="1:11" hidden="1">
      <c r="A785" s="1" t="s">
        <v>2159</v>
      </c>
      <c r="B785" s="13">
        <v>41864</v>
      </c>
      <c r="C785" s="1" t="s">
        <v>652</v>
      </c>
      <c r="D785" s="1">
        <v>2</v>
      </c>
      <c r="E785" s="1" t="s">
        <v>19135</v>
      </c>
      <c r="F785" s="1" t="s">
        <v>18</v>
      </c>
      <c r="G785" s="1" t="s">
        <v>3</v>
      </c>
      <c r="H785" s="1" t="s">
        <v>16268</v>
      </c>
      <c r="I785" s="28">
        <f t="shared" si="12"/>
        <v>2135.0625</v>
      </c>
      <c r="J785" s="1">
        <v>341.61</v>
      </c>
      <c r="K785" s="4" t="s">
        <v>6149</v>
      </c>
    </row>
    <row r="786" spans="1:11" hidden="1">
      <c r="A786" t="s">
        <v>2159</v>
      </c>
      <c r="B786" s="3">
        <v>41864</v>
      </c>
      <c r="C786" t="s">
        <v>652</v>
      </c>
      <c r="D786">
        <v>2</v>
      </c>
      <c r="E786" t="s">
        <v>19135</v>
      </c>
      <c r="F786" t="s">
        <v>18</v>
      </c>
      <c r="G786" t="s">
        <v>3</v>
      </c>
      <c r="H786" t="s">
        <v>16268</v>
      </c>
      <c r="I786" s="28">
        <f t="shared" si="12"/>
        <v>2135.0625</v>
      </c>
      <c r="J786">
        <v>341.61</v>
      </c>
      <c r="K786" s="4" t="s">
        <v>6149</v>
      </c>
    </row>
    <row r="787" spans="1:11" hidden="1">
      <c r="A787" t="s">
        <v>2159</v>
      </c>
      <c r="B787" s="3">
        <v>41864</v>
      </c>
      <c r="C787" t="s">
        <v>652</v>
      </c>
      <c r="D787">
        <v>2</v>
      </c>
      <c r="E787" t="s">
        <v>19135</v>
      </c>
      <c r="F787" t="s">
        <v>18</v>
      </c>
      <c r="G787" t="s">
        <v>3</v>
      </c>
      <c r="H787" t="s">
        <v>16268</v>
      </c>
      <c r="I787" s="28">
        <f t="shared" si="12"/>
        <v>-2135.0625</v>
      </c>
      <c r="J787">
        <v>-341.61</v>
      </c>
      <c r="K787" s="4" t="s">
        <v>6149</v>
      </c>
    </row>
    <row r="788" spans="1:11" hidden="1">
      <c r="A788" t="s">
        <v>2163</v>
      </c>
      <c r="B788" s="3">
        <v>41864</v>
      </c>
      <c r="C788" t="s">
        <v>2</v>
      </c>
      <c r="D788">
        <v>2</v>
      </c>
      <c r="E788" t="s">
        <v>19939</v>
      </c>
      <c r="F788" t="s">
        <v>18</v>
      </c>
      <c r="G788" t="s">
        <v>0</v>
      </c>
      <c r="H788" t="s">
        <v>19940</v>
      </c>
      <c r="I788" s="28">
        <f t="shared" si="12"/>
        <v>455.9375</v>
      </c>
      <c r="J788">
        <v>72.95</v>
      </c>
      <c r="K788" s="4" t="s">
        <v>6149</v>
      </c>
    </row>
    <row r="789" spans="1:11" hidden="1">
      <c r="A789" t="s">
        <v>2170</v>
      </c>
      <c r="B789" s="3">
        <v>41864</v>
      </c>
      <c r="C789" t="s">
        <v>2</v>
      </c>
      <c r="D789">
        <v>2</v>
      </c>
      <c r="E789" t="s">
        <v>19941</v>
      </c>
      <c r="F789" t="s">
        <v>18</v>
      </c>
      <c r="G789" t="s">
        <v>3</v>
      </c>
      <c r="H789" t="s">
        <v>19942</v>
      </c>
      <c r="I789" s="28">
        <f t="shared" si="12"/>
        <v>602.5625</v>
      </c>
      <c r="J789">
        <v>96.41</v>
      </c>
      <c r="K789" s="4" t="s">
        <v>6149</v>
      </c>
    </row>
    <row r="790" spans="1:11" hidden="1">
      <c r="A790" t="s">
        <v>2174</v>
      </c>
      <c r="B790" s="3">
        <v>41864</v>
      </c>
      <c r="C790" t="s">
        <v>19943</v>
      </c>
      <c r="D790">
        <v>2</v>
      </c>
      <c r="E790" t="s">
        <v>19944</v>
      </c>
      <c r="F790" t="s">
        <v>26</v>
      </c>
      <c r="G790" t="s">
        <v>13</v>
      </c>
      <c r="H790" t="s">
        <v>5095</v>
      </c>
      <c r="I790" s="28">
        <f t="shared" si="12"/>
        <v>853.43750000000011</v>
      </c>
      <c r="J790">
        <v>136.55000000000001</v>
      </c>
      <c r="K790" s="14" t="s">
        <v>6145</v>
      </c>
    </row>
    <row r="791" spans="1:11" hidden="1">
      <c r="A791" t="s">
        <v>2178</v>
      </c>
      <c r="B791" s="3">
        <v>41864</v>
      </c>
      <c r="C791" t="s">
        <v>2</v>
      </c>
      <c r="D791">
        <v>2</v>
      </c>
      <c r="E791" t="s">
        <v>19945</v>
      </c>
      <c r="F791" t="s">
        <v>18</v>
      </c>
      <c r="G791" t="s">
        <v>3</v>
      </c>
      <c r="H791" t="s">
        <v>88</v>
      </c>
      <c r="I791" s="28">
        <f t="shared" si="12"/>
        <v>1300</v>
      </c>
      <c r="J791">
        <v>208</v>
      </c>
      <c r="K791" s="4" t="s">
        <v>6149</v>
      </c>
    </row>
    <row r="792" spans="1:11" hidden="1">
      <c r="A792" t="s">
        <v>484</v>
      </c>
      <c r="B792" s="3">
        <v>41864</v>
      </c>
      <c r="C792" t="s">
        <v>2</v>
      </c>
      <c r="D792">
        <v>2</v>
      </c>
      <c r="E792" t="s">
        <v>19947</v>
      </c>
      <c r="F792" t="s">
        <v>18</v>
      </c>
      <c r="G792" t="s">
        <v>0</v>
      </c>
      <c r="H792" t="s">
        <v>10650</v>
      </c>
      <c r="I792" s="28">
        <f t="shared" si="12"/>
        <v>66.875</v>
      </c>
      <c r="J792">
        <v>10.7</v>
      </c>
      <c r="K792" s="4" t="s">
        <v>6149</v>
      </c>
    </row>
    <row r="793" spans="1:11" hidden="1">
      <c r="A793" s="1" t="s">
        <v>487</v>
      </c>
      <c r="B793" s="13">
        <v>41864</v>
      </c>
      <c r="C793" s="1" t="s">
        <v>16</v>
      </c>
      <c r="D793" s="1">
        <v>2</v>
      </c>
      <c r="E793" s="1" t="s">
        <v>19136</v>
      </c>
      <c r="F793" s="1" t="s">
        <v>18</v>
      </c>
      <c r="G793" s="1" t="s">
        <v>3</v>
      </c>
      <c r="H793" s="1" t="s">
        <v>1061</v>
      </c>
      <c r="I793" s="28">
        <f t="shared" si="12"/>
        <v>129.3125</v>
      </c>
      <c r="J793" s="1">
        <v>20.69</v>
      </c>
      <c r="K793" s="4" t="s">
        <v>6149</v>
      </c>
    </row>
    <row r="794" spans="1:11" hidden="1">
      <c r="A794" t="s">
        <v>487</v>
      </c>
      <c r="B794" s="3">
        <v>41864</v>
      </c>
      <c r="C794" t="s">
        <v>16</v>
      </c>
      <c r="D794">
        <v>2</v>
      </c>
      <c r="E794" t="s">
        <v>19136</v>
      </c>
      <c r="F794" t="s">
        <v>18</v>
      </c>
      <c r="G794" t="s">
        <v>3</v>
      </c>
      <c r="H794" t="s">
        <v>1061</v>
      </c>
      <c r="I794" s="28">
        <f t="shared" si="12"/>
        <v>795.0625</v>
      </c>
      <c r="J794">
        <v>127.21</v>
      </c>
      <c r="K794" s="4" t="s">
        <v>6149</v>
      </c>
    </row>
    <row r="795" spans="1:11" hidden="1">
      <c r="A795" t="s">
        <v>487</v>
      </c>
      <c r="B795" s="3">
        <v>41864</v>
      </c>
      <c r="C795" t="s">
        <v>16</v>
      </c>
      <c r="D795">
        <v>2</v>
      </c>
      <c r="E795" t="s">
        <v>19136</v>
      </c>
      <c r="F795" t="s">
        <v>18</v>
      </c>
      <c r="G795" t="s">
        <v>3</v>
      </c>
      <c r="H795" t="s">
        <v>1061</v>
      </c>
      <c r="I795" s="28">
        <f t="shared" si="12"/>
        <v>-129.3125</v>
      </c>
      <c r="J795">
        <v>-20.69</v>
      </c>
      <c r="K795" s="4" t="s">
        <v>6149</v>
      </c>
    </row>
    <row r="796" spans="1:11" hidden="1">
      <c r="A796" t="s">
        <v>5247</v>
      </c>
      <c r="B796" s="3">
        <v>41864</v>
      </c>
      <c r="C796" t="s">
        <v>19948</v>
      </c>
      <c r="D796">
        <v>2</v>
      </c>
      <c r="E796" t="s">
        <v>19949</v>
      </c>
      <c r="F796" t="s">
        <v>26</v>
      </c>
      <c r="G796" t="s">
        <v>13</v>
      </c>
      <c r="H796" t="s">
        <v>19950</v>
      </c>
      <c r="I796" s="28">
        <f t="shared" si="12"/>
        <v>344.8125</v>
      </c>
      <c r="J796">
        <v>55.17</v>
      </c>
      <c r="K796" s="14" t="s">
        <v>6145</v>
      </c>
    </row>
    <row r="797" spans="1:11" hidden="1">
      <c r="A797" t="s">
        <v>489</v>
      </c>
      <c r="B797" s="3">
        <v>41864</v>
      </c>
      <c r="C797" t="s">
        <v>19951</v>
      </c>
      <c r="D797">
        <v>2</v>
      </c>
      <c r="E797" t="s">
        <v>19952</v>
      </c>
      <c r="F797" t="s">
        <v>26</v>
      </c>
      <c r="G797" t="s">
        <v>13</v>
      </c>
      <c r="H797" t="s">
        <v>15901</v>
      </c>
      <c r="I797" s="28">
        <f t="shared" si="12"/>
        <v>1801.7499999999998</v>
      </c>
      <c r="J797">
        <v>288.27999999999997</v>
      </c>
      <c r="K797" s="14" t="s">
        <v>6145</v>
      </c>
    </row>
    <row r="798" spans="1:11" hidden="1">
      <c r="A798" t="s">
        <v>491</v>
      </c>
      <c r="B798" s="3">
        <v>41864</v>
      </c>
      <c r="C798" t="s">
        <v>19953</v>
      </c>
      <c r="D798">
        <v>2</v>
      </c>
      <c r="E798" t="s">
        <v>19954</v>
      </c>
      <c r="F798" t="s">
        <v>26</v>
      </c>
      <c r="G798" t="s">
        <v>13</v>
      </c>
      <c r="H798" t="s">
        <v>12929</v>
      </c>
      <c r="I798" s="28">
        <f t="shared" si="12"/>
        <v>2525.875</v>
      </c>
      <c r="J798">
        <v>404.14</v>
      </c>
      <c r="K798" s="14" t="s">
        <v>6145</v>
      </c>
    </row>
    <row r="799" spans="1:11" hidden="1">
      <c r="A799" t="s">
        <v>2186</v>
      </c>
      <c r="B799" s="3">
        <v>41864</v>
      </c>
      <c r="C799" t="s">
        <v>19955</v>
      </c>
      <c r="D799">
        <v>2</v>
      </c>
      <c r="E799" t="s">
        <v>19956</v>
      </c>
      <c r="F799" t="s">
        <v>26</v>
      </c>
      <c r="G799" t="s">
        <v>13</v>
      </c>
      <c r="H799" t="s">
        <v>18393</v>
      </c>
      <c r="I799" s="28">
        <f t="shared" si="12"/>
        <v>2525.875</v>
      </c>
      <c r="J799">
        <v>404.14</v>
      </c>
      <c r="K799" s="14" t="s">
        <v>6145</v>
      </c>
    </row>
    <row r="800" spans="1:11" hidden="1">
      <c r="A800" s="1" t="s">
        <v>2190</v>
      </c>
      <c r="B800" s="13">
        <v>41864</v>
      </c>
      <c r="C800" s="1" t="s">
        <v>16</v>
      </c>
      <c r="D800" s="1">
        <v>2</v>
      </c>
      <c r="E800" s="1" t="s">
        <v>19137</v>
      </c>
      <c r="F800" s="1" t="s">
        <v>18</v>
      </c>
      <c r="G800" s="1" t="s">
        <v>3</v>
      </c>
      <c r="H800" s="1" t="s">
        <v>19957</v>
      </c>
      <c r="I800" s="28">
        <f t="shared" si="12"/>
        <v>486.00000000000006</v>
      </c>
      <c r="J800" s="1">
        <v>77.760000000000005</v>
      </c>
      <c r="K800" s="4" t="s">
        <v>6149</v>
      </c>
    </row>
    <row r="801" spans="1:11" hidden="1">
      <c r="A801" t="s">
        <v>2190</v>
      </c>
      <c r="B801" s="3">
        <v>41864</v>
      </c>
      <c r="C801" t="s">
        <v>16</v>
      </c>
      <c r="D801">
        <v>2</v>
      </c>
      <c r="E801" t="s">
        <v>19137</v>
      </c>
      <c r="F801" t="s">
        <v>18</v>
      </c>
      <c r="G801" t="s">
        <v>3</v>
      </c>
      <c r="H801" t="s">
        <v>19957</v>
      </c>
      <c r="I801" s="28">
        <f t="shared" si="12"/>
        <v>486.00000000000006</v>
      </c>
      <c r="J801">
        <v>77.760000000000005</v>
      </c>
      <c r="K801" s="4" t="s">
        <v>6149</v>
      </c>
    </row>
    <row r="802" spans="1:11" hidden="1">
      <c r="A802" t="s">
        <v>2190</v>
      </c>
      <c r="B802" s="3">
        <v>41864</v>
      </c>
      <c r="C802" t="s">
        <v>16</v>
      </c>
      <c r="D802">
        <v>2</v>
      </c>
      <c r="E802" t="s">
        <v>19137</v>
      </c>
      <c r="F802" t="s">
        <v>18</v>
      </c>
      <c r="G802" t="s">
        <v>3</v>
      </c>
      <c r="H802" t="s">
        <v>19957</v>
      </c>
      <c r="I802" s="28">
        <f t="shared" si="12"/>
        <v>-486.00000000000006</v>
      </c>
      <c r="J802">
        <v>-77.760000000000005</v>
      </c>
      <c r="K802" s="4" t="s">
        <v>6149</v>
      </c>
    </row>
    <row r="803" spans="1:11" hidden="1">
      <c r="A803" s="1" t="s">
        <v>2194</v>
      </c>
      <c r="B803" s="13">
        <v>41864</v>
      </c>
      <c r="C803" s="1" t="s">
        <v>16</v>
      </c>
      <c r="D803" s="1">
        <v>2</v>
      </c>
      <c r="E803" s="1" t="s">
        <v>19138</v>
      </c>
      <c r="F803" s="1" t="s">
        <v>18</v>
      </c>
      <c r="G803" s="1" t="s">
        <v>3</v>
      </c>
      <c r="H803" s="1" t="s">
        <v>88</v>
      </c>
      <c r="I803" s="28">
        <f t="shared" si="12"/>
        <v>118.37500000000001</v>
      </c>
      <c r="J803" s="1">
        <v>18.940000000000001</v>
      </c>
      <c r="K803" s="4" t="s">
        <v>6149</v>
      </c>
    </row>
    <row r="804" spans="1:11" hidden="1">
      <c r="A804" t="s">
        <v>2194</v>
      </c>
      <c r="B804" s="3">
        <v>41864</v>
      </c>
      <c r="C804" t="s">
        <v>16</v>
      </c>
      <c r="D804">
        <v>2</v>
      </c>
      <c r="E804" t="s">
        <v>19138</v>
      </c>
      <c r="F804" t="s">
        <v>18</v>
      </c>
      <c r="G804" t="s">
        <v>3</v>
      </c>
      <c r="H804" t="s">
        <v>88</v>
      </c>
      <c r="I804" s="28">
        <f t="shared" si="12"/>
        <v>118.37500000000001</v>
      </c>
      <c r="J804">
        <v>18.940000000000001</v>
      </c>
      <c r="K804" s="4" t="s">
        <v>6149</v>
      </c>
    </row>
    <row r="805" spans="1:11" hidden="1">
      <c r="A805" t="s">
        <v>2194</v>
      </c>
      <c r="B805" s="3">
        <v>41864</v>
      </c>
      <c r="C805" t="s">
        <v>16</v>
      </c>
      <c r="D805">
        <v>2</v>
      </c>
      <c r="E805" t="s">
        <v>19138</v>
      </c>
      <c r="F805" t="s">
        <v>18</v>
      </c>
      <c r="G805" t="s">
        <v>3</v>
      </c>
      <c r="H805" t="s">
        <v>88</v>
      </c>
      <c r="I805" s="28">
        <f t="shared" si="12"/>
        <v>-118.37500000000001</v>
      </c>
      <c r="J805">
        <v>-18.940000000000001</v>
      </c>
      <c r="K805" s="4" t="s">
        <v>6149</v>
      </c>
    </row>
    <row r="806" spans="1:11" hidden="1">
      <c r="A806" t="s">
        <v>2203</v>
      </c>
      <c r="B806" s="3">
        <v>41864</v>
      </c>
      <c r="C806" t="s">
        <v>19958</v>
      </c>
      <c r="D806">
        <v>2</v>
      </c>
      <c r="E806" t="s">
        <v>19959</v>
      </c>
      <c r="F806" t="s">
        <v>26</v>
      </c>
      <c r="G806" t="s">
        <v>13</v>
      </c>
      <c r="H806" t="s">
        <v>3268</v>
      </c>
      <c r="I806" s="28">
        <f t="shared" si="12"/>
        <v>853.43750000000011</v>
      </c>
      <c r="J806">
        <v>136.55000000000001</v>
      </c>
      <c r="K806" s="14" t="s">
        <v>6145</v>
      </c>
    </row>
    <row r="807" spans="1:11" hidden="1">
      <c r="A807" t="s">
        <v>2207</v>
      </c>
      <c r="B807" s="3">
        <v>41864</v>
      </c>
      <c r="C807" t="s">
        <v>19960</v>
      </c>
      <c r="D807">
        <v>2</v>
      </c>
      <c r="E807" t="s">
        <v>19961</v>
      </c>
      <c r="F807" t="s">
        <v>26</v>
      </c>
      <c r="G807" t="s">
        <v>13</v>
      </c>
      <c r="H807" t="s">
        <v>19962</v>
      </c>
      <c r="I807" s="28">
        <f t="shared" si="12"/>
        <v>24037</v>
      </c>
      <c r="J807" s="4">
        <v>3845.92</v>
      </c>
      <c r="K807" s="14" t="s">
        <v>6145</v>
      </c>
    </row>
    <row r="808" spans="1:11" hidden="1">
      <c r="A808" t="s">
        <v>2211</v>
      </c>
      <c r="B808" s="3">
        <v>41864</v>
      </c>
      <c r="C808" t="s">
        <v>19963</v>
      </c>
      <c r="D808">
        <v>2</v>
      </c>
      <c r="E808" t="s">
        <v>19964</v>
      </c>
      <c r="F808" t="s">
        <v>26</v>
      </c>
      <c r="G808" t="s">
        <v>13</v>
      </c>
      <c r="H808" t="s">
        <v>6020</v>
      </c>
      <c r="I808" s="28">
        <f t="shared" si="12"/>
        <v>1534.5</v>
      </c>
      <c r="J808">
        <v>245.52</v>
      </c>
      <c r="K808" s="14" t="s">
        <v>6145</v>
      </c>
    </row>
    <row r="809" spans="1:11" hidden="1">
      <c r="A809" t="s">
        <v>2214</v>
      </c>
      <c r="B809" s="3">
        <v>41864</v>
      </c>
      <c r="C809" t="s">
        <v>19965</v>
      </c>
      <c r="D809">
        <v>2</v>
      </c>
      <c r="E809" t="s">
        <v>19966</v>
      </c>
      <c r="F809" t="s">
        <v>26</v>
      </c>
      <c r="G809" t="s">
        <v>13</v>
      </c>
      <c r="H809" t="s">
        <v>15144</v>
      </c>
      <c r="I809" s="28">
        <f t="shared" si="12"/>
        <v>7325.25</v>
      </c>
      <c r="J809" s="4">
        <v>1172.04</v>
      </c>
      <c r="K809" s="14" t="s">
        <v>6145</v>
      </c>
    </row>
    <row r="810" spans="1:11" hidden="1">
      <c r="A810" t="s">
        <v>518</v>
      </c>
      <c r="B810" s="3">
        <v>41864</v>
      </c>
      <c r="C810" t="s">
        <v>19967</v>
      </c>
      <c r="D810">
        <v>2</v>
      </c>
      <c r="E810" t="s">
        <v>19968</v>
      </c>
      <c r="F810" t="s">
        <v>26</v>
      </c>
      <c r="G810" t="s">
        <v>13</v>
      </c>
      <c r="H810" t="s">
        <v>5070</v>
      </c>
      <c r="I810" s="28">
        <f t="shared" si="12"/>
        <v>2525.875</v>
      </c>
      <c r="J810">
        <v>404.14</v>
      </c>
      <c r="K810" s="14" t="s">
        <v>6145</v>
      </c>
    </row>
    <row r="811" spans="1:11" hidden="1">
      <c r="A811" t="s">
        <v>521</v>
      </c>
      <c r="B811" s="3">
        <v>41864</v>
      </c>
      <c r="C811" t="s">
        <v>19969</v>
      </c>
      <c r="D811">
        <v>2</v>
      </c>
      <c r="E811" t="s">
        <v>19970</v>
      </c>
      <c r="F811" t="s">
        <v>26</v>
      </c>
      <c r="G811" t="s">
        <v>13</v>
      </c>
      <c r="H811" t="s">
        <v>3082</v>
      </c>
      <c r="I811" s="28">
        <f t="shared" si="12"/>
        <v>853.43750000000011</v>
      </c>
      <c r="J811">
        <v>136.55000000000001</v>
      </c>
      <c r="K811" s="14" t="s">
        <v>6145</v>
      </c>
    </row>
    <row r="812" spans="1:11" hidden="1">
      <c r="A812" t="s">
        <v>522</v>
      </c>
      <c r="B812" s="3">
        <v>41864</v>
      </c>
      <c r="C812" t="s">
        <v>19971</v>
      </c>
      <c r="D812">
        <v>2</v>
      </c>
      <c r="E812" t="s">
        <v>19972</v>
      </c>
      <c r="F812" t="s">
        <v>26</v>
      </c>
      <c r="G812" t="s">
        <v>13</v>
      </c>
      <c r="H812" t="s">
        <v>3577</v>
      </c>
      <c r="I812" s="28">
        <f t="shared" si="12"/>
        <v>853.43750000000011</v>
      </c>
      <c r="J812">
        <v>136.55000000000001</v>
      </c>
      <c r="K812" s="14" t="s">
        <v>6145</v>
      </c>
    </row>
    <row r="813" spans="1:11" hidden="1">
      <c r="A813" t="s">
        <v>523</v>
      </c>
      <c r="B813" s="3">
        <v>41864</v>
      </c>
      <c r="C813" t="s">
        <v>19973</v>
      </c>
      <c r="D813">
        <v>2</v>
      </c>
      <c r="E813" t="s">
        <v>19974</v>
      </c>
      <c r="F813" t="s">
        <v>26</v>
      </c>
      <c r="G813" t="s">
        <v>13</v>
      </c>
      <c r="H813" t="s">
        <v>1436</v>
      </c>
      <c r="I813" s="28">
        <f t="shared" si="12"/>
        <v>853.43750000000011</v>
      </c>
      <c r="J813">
        <v>136.55000000000001</v>
      </c>
      <c r="K813" s="14" t="s">
        <v>6145</v>
      </c>
    </row>
    <row r="814" spans="1:11" hidden="1">
      <c r="A814" t="s">
        <v>5275</v>
      </c>
      <c r="B814" s="3">
        <v>41864</v>
      </c>
      <c r="C814" t="s">
        <v>19975</v>
      </c>
      <c r="D814">
        <v>2</v>
      </c>
      <c r="E814" t="s">
        <v>19976</v>
      </c>
      <c r="F814" t="s">
        <v>26</v>
      </c>
      <c r="G814" t="s">
        <v>13</v>
      </c>
      <c r="H814" t="s">
        <v>633</v>
      </c>
      <c r="I814" s="28">
        <f t="shared" si="12"/>
        <v>3284.5</v>
      </c>
      <c r="J814">
        <v>525.52</v>
      </c>
      <c r="K814" s="14" t="s">
        <v>6145</v>
      </c>
    </row>
    <row r="815" spans="1:11" hidden="1">
      <c r="A815" s="1" t="s">
        <v>526</v>
      </c>
      <c r="B815" s="13">
        <v>41864</v>
      </c>
      <c r="C815" s="1" t="s">
        <v>16</v>
      </c>
      <c r="D815" s="1">
        <v>2</v>
      </c>
      <c r="E815" s="1" t="s">
        <v>19139</v>
      </c>
      <c r="F815" s="1" t="s">
        <v>18</v>
      </c>
      <c r="G815" s="1" t="s">
        <v>3</v>
      </c>
      <c r="H815" s="1" t="s">
        <v>19342</v>
      </c>
      <c r="I815" s="28">
        <f t="shared" si="12"/>
        <v>1251.5</v>
      </c>
      <c r="J815" s="1">
        <v>200.24</v>
      </c>
      <c r="K815" s="4" t="s">
        <v>6149</v>
      </c>
    </row>
    <row r="816" spans="1:11" hidden="1">
      <c r="A816" t="s">
        <v>526</v>
      </c>
      <c r="B816" s="3">
        <v>41864</v>
      </c>
      <c r="C816" t="s">
        <v>16</v>
      </c>
      <c r="D816">
        <v>2</v>
      </c>
      <c r="E816" t="s">
        <v>19139</v>
      </c>
      <c r="F816" t="s">
        <v>18</v>
      </c>
      <c r="G816" t="s">
        <v>3</v>
      </c>
      <c r="H816" t="s">
        <v>19342</v>
      </c>
      <c r="I816" s="28">
        <f t="shared" si="12"/>
        <v>1251.5</v>
      </c>
      <c r="J816">
        <v>200.24</v>
      </c>
      <c r="K816" s="4" t="s">
        <v>6149</v>
      </c>
    </row>
    <row r="817" spans="1:11" hidden="1">
      <c r="A817" t="s">
        <v>526</v>
      </c>
      <c r="B817" s="3">
        <v>41864</v>
      </c>
      <c r="C817" t="s">
        <v>16</v>
      </c>
      <c r="D817">
        <v>2</v>
      </c>
      <c r="E817" t="s">
        <v>19139</v>
      </c>
      <c r="F817" t="s">
        <v>18</v>
      </c>
      <c r="G817" t="s">
        <v>3</v>
      </c>
      <c r="H817" t="s">
        <v>19342</v>
      </c>
      <c r="I817" s="28">
        <f t="shared" si="12"/>
        <v>-1251.5</v>
      </c>
      <c r="J817">
        <v>-200.24</v>
      </c>
      <c r="K817" s="4" t="s">
        <v>6149</v>
      </c>
    </row>
    <row r="818" spans="1:11" hidden="1">
      <c r="A818" t="s">
        <v>528</v>
      </c>
      <c r="B818" s="3">
        <v>41864</v>
      </c>
      <c r="C818" t="s">
        <v>19977</v>
      </c>
      <c r="D818">
        <v>2</v>
      </c>
      <c r="E818" t="s">
        <v>19978</v>
      </c>
      <c r="F818" t="s">
        <v>26</v>
      </c>
      <c r="G818" t="s">
        <v>13</v>
      </c>
      <c r="H818" t="s">
        <v>10443</v>
      </c>
      <c r="I818" s="28">
        <f t="shared" si="12"/>
        <v>3413.8125</v>
      </c>
      <c r="J818">
        <v>546.21</v>
      </c>
      <c r="K818" s="14" t="s">
        <v>6145</v>
      </c>
    </row>
    <row r="819" spans="1:11" hidden="1">
      <c r="A819" t="s">
        <v>2218</v>
      </c>
      <c r="B819" s="3">
        <v>41864</v>
      </c>
      <c r="C819" t="s">
        <v>19979</v>
      </c>
      <c r="D819">
        <v>2</v>
      </c>
      <c r="E819" t="s">
        <v>19980</v>
      </c>
      <c r="F819" t="s">
        <v>26</v>
      </c>
      <c r="G819" t="s">
        <v>13</v>
      </c>
      <c r="H819" t="s">
        <v>8179</v>
      </c>
      <c r="I819" s="28">
        <f t="shared" si="12"/>
        <v>3413.8125</v>
      </c>
      <c r="J819">
        <v>546.21</v>
      </c>
      <c r="K819" s="14" t="s">
        <v>6145</v>
      </c>
    </row>
    <row r="820" spans="1:11" hidden="1">
      <c r="A820" t="s">
        <v>2222</v>
      </c>
      <c r="B820" s="3">
        <v>41864</v>
      </c>
      <c r="C820" t="s">
        <v>19981</v>
      </c>
      <c r="D820">
        <v>2</v>
      </c>
      <c r="E820" t="s">
        <v>19982</v>
      </c>
      <c r="F820" t="s">
        <v>26</v>
      </c>
      <c r="G820" t="s">
        <v>13</v>
      </c>
      <c r="H820" t="s">
        <v>3462</v>
      </c>
      <c r="I820" s="28">
        <f t="shared" si="12"/>
        <v>3482.875</v>
      </c>
      <c r="J820">
        <v>557.26</v>
      </c>
      <c r="K820" s="14" t="s">
        <v>6145</v>
      </c>
    </row>
    <row r="821" spans="1:11" hidden="1">
      <c r="A821" t="s">
        <v>531</v>
      </c>
      <c r="B821" s="3">
        <v>41864</v>
      </c>
      <c r="C821" t="s">
        <v>652</v>
      </c>
      <c r="D821">
        <v>2</v>
      </c>
      <c r="E821" t="s">
        <v>19983</v>
      </c>
      <c r="F821" t="s">
        <v>18</v>
      </c>
      <c r="G821" t="s">
        <v>3</v>
      </c>
      <c r="H821" t="s">
        <v>88</v>
      </c>
      <c r="I821" s="28">
        <f t="shared" si="12"/>
        <v>2175.5625</v>
      </c>
      <c r="J821">
        <v>348.09</v>
      </c>
      <c r="K821" s="4" t="s">
        <v>6149</v>
      </c>
    </row>
    <row r="822" spans="1:11" hidden="1">
      <c r="A822" t="s">
        <v>2230</v>
      </c>
      <c r="B822" s="3">
        <v>41865</v>
      </c>
      <c r="C822" t="s">
        <v>19984</v>
      </c>
      <c r="D822">
        <v>2</v>
      </c>
      <c r="E822" t="s">
        <v>19985</v>
      </c>
      <c r="F822" t="s">
        <v>26</v>
      </c>
      <c r="G822" t="s">
        <v>13</v>
      </c>
      <c r="H822" t="s">
        <v>12554</v>
      </c>
      <c r="I822" s="28">
        <f t="shared" si="12"/>
        <v>853.43750000000011</v>
      </c>
      <c r="J822">
        <v>136.55000000000001</v>
      </c>
      <c r="K822" s="14" t="s">
        <v>6145</v>
      </c>
    </row>
    <row r="823" spans="1:11" hidden="1">
      <c r="A823" t="s">
        <v>2234</v>
      </c>
      <c r="B823" s="3">
        <v>41865</v>
      </c>
      <c r="C823" t="s">
        <v>19986</v>
      </c>
      <c r="D823">
        <v>2</v>
      </c>
      <c r="E823" t="s">
        <v>19987</v>
      </c>
      <c r="F823" t="s">
        <v>26</v>
      </c>
      <c r="G823" t="s">
        <v>13</v>
      </c>
      <c r="H823" t="s">
        <v>7682</v>
      </c>
      <c r="I823" s="28">
        <f t="shared" si="12"/>
        <v>2525.875</v>
      </c>
      <c r="J823">
        <v>404.14</v>
      </c>
      <c r="K823" s="14" t="s">
        <v>6145</v>
      </c>
    </row>
    <row r="824" spans="1:11" hidden="1">
      <c r="A824" t="s">
        <v>5295</v>
      </c>
      <c r="B824" s="3">
        <v>41865</v>
      </c>
      <c r="C824" t="s">
        <v>19988</v>
      </c>
      <c r="D824">
        <v>2</v>
      </c>
      <c r="E824" t="s">
        <v>19989</v>
      </c>
      <c r="F824" t="s">
        <v>26</v>
      </c>
      <c r="G824" t="s">
        <v>13</v>
      </c>
      <c r="H824" t="s">
        <v>1871</v>
      </c>
      <c r="I824" s="28">
        <f t="shared" si="12"/>
        <v>853.43750000000011</v>
      </c>
      <c r="J824">
        <v>136.55000000000001</v>
      </c>
      <c r="K824" s="14" t="s">
        <v>6145</v>
      </c>
    </row>
    <row r="825" spans="1:11" hidden="1">
      <c r="A825" t="s">
        <v>5297</v>
      </c>
      <c r="B825" s="3">
        <v>41865</v>
      </c>
      <c r="C825" t="s">
        <v>19990</v>
      </c>
      <c r="D825">
        <v>2</v>
      </c>
      <c r="E825" t="s">
        <v>19991</v>
      </c>
      <c r="F825" t="s">
        <v>26</v>
      </c>
      <c r="G825" t="s">
        <v>13</v>
      </c>
      <c r="H825" t="s">
        <v>19992</v>
      </c>
      <c r="I825" s="28">
        <f t="shared" si="12"/>
        <v>853.43750000000011</v>
      </c>
      <c r="J825">
        <v>136.55000000000001</v>
      </c>
      <c r="K825" s="14" t="s">
        <v>6145</v>
      </c>
    </row>
    <row r="826" spans="1:11" hidden="1">
      <c r="A826" t="s">
        <v>8673</v>
      </c>
      <c r="B826" s="3">
        <v>41865</v>
      </c>
      <c r="C826" t="s">
        <v>1297</v>
      </c>
      <c r="D826">
        <v>2</v>
      </c>
      <c r="E826" t="s">
        <v>19993</v>
      </c>
      <c r="F826" t="s">
        <v>18</v>
      </c>
      <c r="G826" t="s">
        <v>3</v>
      </c>
      <c r="H826" t="s">
        <v>1871</v>
      </c>
      <c r="I826" s="28">
        <f t="shared" si="12"/>
        <v>912.5</v>
      </c>
      <c r="J826">
        <v>146</v>
      </c>
      <c r="K826" s="4" t="s">
        <v>6149</v>
      </c>
    </row>
    <row r="827" spans="1:11" hidden="1">
      <c r="A827" t="s">
        <v>2246</v>
      </c>
      <c r="B827" s="3">
        <v>41865</v>
      </c>
      <c r="C827" t="s">
        <v>1578</v>
      </c>
      <c r="D827">
        <v>1</v>
      </c>
      <c r="E827" t="s">
        <v>19994</v>
      </c>
      <c r="F827" t="s">
        <v>934</v>
      </c>
      <c r="G827" t="s">
        <v>5</v>
      </c>
      <c r="H827" t="s">
        <v>19995</v>
      </c>
      <c r="I827" s="28">
        <f t="shared" si="12"/>
        <v>775.8125</v>
      </c>
      <c r="J827">
        <v>124.13</v>
      </c>
      <c r="K827" s="4" t="s">
        <v>6146</v>
      </c>
    </row>
    <row r="828" spans="1:11" hidden="1">
      <c r="A828" s="1" t="s">
        <v>2250</v>
      </c>
      <c r="B828" s="13">
        <v>41865</v>
      </c>
      <c r="C828" s="1" t="s">
        <v>16</v>
      </c>
      <c r="D828" s="1">
        <v>2</v>
      </c>
      <c r="E828" s="1" t="s">
        <v>19140</v>
      </c>
      <c r="F828" s="1" t="s">
        <v>18</v>
      </c>
      <c r="G828" s="1" t="s">
        <v>3</v>
      </c>
      <c r="H828" s="1" t="s">
        <v>88</v>
      </c>
      <c r="I828" s="28">
        <f t="shared" si="12"/>
        <v>504.5</v>
      </c>
      <c r="J828" s="1">
        <v>80.72</v>
      </c>
      <c r="K828" s="4" t="s">
        <v>6149</v>
      </c>
    </row>
    <row r="829" spans="1:11" hidden="1">
      <c r="A829" t="s">
        <v>2250</v>
      </c>
      <c r="B829" s="3">
        <v>41865</v>
      </c>
      <c r="C829" t="s">
        <v>16</v>
      </c>
      <c r="D829">
        <v>2</v>
      </c>
      <c r="E829" t="s">
        <v>19140</v>
      </c>
      <c r="F829" t="s">
        <v>18</v>
      </c>
      <c r="G829" t="s">
        <v>3</v>
      </c>
      <c r="H829" t="s">
        <v>88</v>
      </c>
      <c r="I829" s="28">
        <f t="shared" si="12"/>
        <v>504.5</v>
      </c>
      <c r="J829">
        <v>80.72</v>
      </c>
      <c r="K829" s="4" t="s">
        <v>6149</v>
      </c>
    </row>
    <row r="830" spans="1:11" hidden="1">
      <c r="A830" t="s">
        <v>2250</v>
      </c>
      <c r="B830" s="3">
        <v>41865</v>
      </c>
      <c r="C830" t="s">
        <v>16</v>
      </c>
      <c r="D830">
        <v>2</v>
      </c>
      <c r="E830" t="s">
        <v>19140</v>
      </c>
      <c r="F830" t="s">
        <v>18</v>
      </c>
      <c r="G830" t="s">
        <v>3</v>
      </c>
      <c r="H830" t="s">
        <v>88</v>
      </c>
      <c r="I830" s="28">
        <f t="shared" si="12"/>
        <v>-504.5</v>
      </c>
      <c r="J830">
        <v>-80.72</v>
      </c>
      <c r="K830" s="4" t="s">
        <v>6149</v>
      </c>
    </row>
    <row r="831" spans="1:11" hidden="1">
      <c r="A831" s="1" t="s">
        <v>2254</v>
      </c>
      <c r="B831" s="13">
        <v>41865</v>
      </c>
      <c r="C831" s="1" t="s">
        <v>16</v>
      </c>
      <c r="D831" s="1">
        <v>2</v>
      </c>
      <c r="E831" s="1" t="s">
        <v>19141</v>
      </c>
      <c r="F831" s="1" t="s">
        <v>18</v>
      </c>
      <c r="G831" s="1" t="s">
        <v>3</v>
      </c>
      <c r="H831" s="1" t="s">
        <v>88</v>
      </c>
      <c r="I831" s="28">
        <f t="shared" si="12"/>
        <v>1810.3124999999998</v>
      </c>
      <c r="J831" s="1">
        <v>289.64999999999998</v>
      </c>
      <c r="K831" s="4" t="s">
        <v>6149</v>
      </c>
    </row>
    <row r="832" spans="1:11" hidden="1">
      <c r="A832" t="s">
        <v>2254</v>
      </c>
      <c r="B832" s="3">
        <v>41865</v>
      </c>
      <c r="C832" t="s">
        <v>16</v>
      </c>
      <c r="D832">
        <v>2</v>
      </c>
      <c r="E832" t="s">
        <v>19141</v>
      </c>
      <c r="F832" t="s">
        <v>18</v>
      </c>
      <c r="G832" t="s">
        <v>3</v>
      </c>
      <c r="H832" t="s">
        <v>88</v>
      </c>
      <c r="I832" s="28">
        <f t="shared" si="12"/>
        <v>1810.3124999999998</v>
      </c>
      <c r="J832">
        <v>289.64999999999998</v>
      </c>
      <c r="K832" s="4" t="s">
        <v>6149</v>
      </c>
    </row>
    <row r="833" spans="1:11" hidden="1">
      <c r="A833" t="s">
        <v>2254</v>
      </c>
      <c r="B833" s="3">
        <v>41865</v>
      </c>
      <c r="C833" t="s">
        <v>16</v>
      </c>
      <c r="D833">
        <v>2</v>
      </c>
      <c r="E833" t="s">
        <v>19141</v>
      </c>
      <c r="F833" t="s">
        <v>18</v>
      </c>
      <c r="G833" t="s">
        <v>3</v>
      </c>
      <c r="H833" t="s">
        <v>88</v>
      </c>
      <c r="I833" s="28">
        <f t="shared" si="12"/>
        <v>-1810.3124999999998</v>
      </c>
      <c r="J833">
        <v>-289.64999999999998</v>
      </c>
      <c r="K833" s="4" t="s">
        <v>6149</v>
      </c>
    </row>
    <row r="834" spans="1:11" hidden="1">
      <c r="A834" s="1" t="s">
        <v>533</v>
      </c>
      <c r="B834" s="13">
        <v>41865</v>
      </c>
      <c r="C834" s="1" t="s">
        <v>16</v>
      </c>
      <c r="D834" s="1">
        <v>2</v>
      </c>
      <c r="E834" s="1" t="s">
        <v>19142</v>
      </c>
      <c r="F834" s="1" t="s">
        <v>18</v>
      </c>
      <c r="G834" s="1" t="s">
        <v>3</v>
      </c>
      <c r="H834" s="1" t="s">
        <v>8281</v>
      </c>
      <c r="I834" s="28">
        <f t="shared" si="12"/>
        <v>1829.9375000000002</v>
      </c>
      <c r="J834" s="1">
        <v>292.79000000000002</v>
      </c>
      <c r="K834" s="4" t="s">
        <v>6149</v>
      </c>
    </row>
    <row r="835" spans="1:11" hidden="1">
      <c r="A835" t="s">
        <v>533</v>
      </c>
      <c r="B835" s="3">
        <v>41865</v>
      </c>
      <c r="C835" t="s">
        <v>16</v>
      </c>
      <c r="D835">
        <v>2</v>
      </c>
      <c r="E835" t="s">
        <v>19142</v>
      </c>
      <c r="F835" t="s">
        <v>18</v>
      </c>
      <c r="G835" t="s">
        <v>3</v>
      </c>
      <c r="H835" t="s">
        <v>8281</v>
      </c>
      <c r="I835" s="28">
        <f t="shared" si="12"/>
        <v>1829.9375000000002</v>
      </c>
      <c r="J835">
        <v>292.79000000000002</v>
      </c>
      <c r="K835" s="4" t="s">
        <v>6149</v>
      </c>
    </row>
    <row r="836" spans="1:11" hidden="1">
      <c r="A836" t="s">
        <v>533</v>
      </c>
      <c r="B836" s="3">
        <v>41865</v>
      </c>
      <c r="C836" t="s">
        <v>16</v>
      </c>
      <c r="D836">
        <v>2</v>
      </c>
      <c r="E836" t="s">
        <v>19142</v>
      </c>
      <c r="F836" t="s">
        <v>18</v>
      </c>
      <c r="G836" t="s">
        <v>3</v>
      </c>
      <c r="H836" t="s">
        <v>8281</v>
      </c>
      <c r="I836" s="28">
        <f t="shared" si="12"/>
        <v>-1829.9375000000002</v>
      </c>
      <c r="J836">
        <v>-292.79000000000002</v>
      </c>
      <c r="K836" s="4" t="s">
        <v>6149</v>
      </c>
    </row>
    <row r="837" spans="1:11" hidden="1">
      <c r="A837" s="1" t="s">
        <v>534</v>
      </c>
      <c r="B837" s="13">
        <v>41865</v>
      </c>
      <c r="C837" s="1" t="s">
        <v>16</v>
      </c>
      <c r="D837" s="1">
        <v>2</v>
      </c>
      <c r="E837" s="1" t="s">
        <v>19143</v>
      </c>
      <c r="F837" s="1" t="s">
        <v>18</v>
      </c>
      <c r="G837" s="1" t="s">
        <v>3</v>
      </c>
      <c r="H837" s="1" t="s">
        <v>9509</v>
      </c>
      <c r="I837" s="28">
        <f t="shared" si="12"/>
        <v>3614.8125</v>
      </c>
      <c r="J837" s="1">
        <v>578.37</v>
      </c>
      <c r="K837" s="4" t="s">
        <v>6149</v>
      </c>
    </row>
    <row r="838" spans="1:11" hidden="1">
      <c r="A838" t="s">
        <v>534</v>
      </c>
      <c r="B838" s="3">
        <v>41865</v>
      </c>
      <c r="C838" t="s">
        <v>16</v>
      </c>
      <c r="D838">
        <v>2</v>
      </c>
      <c r="E838" t="s">
        <v>19143</v>
      </c>
      <c r="F838" t="s">
        <v>18</v>
      </c>
      <c r="G838" t="s">
        <v>3</v>
      </c>
      <c r="H838" t="s">
        <v>9509</v>
      </c>
      <c r="I838" s="28">
        <f t="shared" si="12"/>
        <v>3614.8125</v>
      </c>
      <c r="J838">
        <v>578.37</v>
      </c>
      <c r="K838" s="4" t="s">
        <v>6149</v>
      </c>
    </row>
    <row r="839" spans="1:11" hidden="1">
      <c r="A839" t="s">
        <v>534</v>
      </c>
      <c r="B839" s="3">
        <v>41865</v>
      </c>
      <c r="C839" t="s">
        <v>16</v>
      </c>
      <c r="D839">
        <v>2</v>
      </c>
      <c r="E839" t="s">
        <v>19143</v>
      </c>
      <c r="F839" t="s">
        <v>18</v>
      </c>
      <c r="G839" t="s">
        <v>3</v>
      </c>
      <c r="H839" t="s">
        <v>9509</v>
      </c>
      <c r="I839" s="28">
        <f t="shared" si="12"/>
        <v>-3614.8125</v>
      </c>
      <c r="J839">
        <v>-578.37</v>
      </c>
      <c r="K839" s="4" t="s">
        <v>6149</v>
      </c>
    </row>
    <row r="840" spans="1:11" hidden="1">
      <c r="A840" s="1" t="s">
        <v>535</v>
      </c>
      <c r="B840" s="13">
        <v>41865</v>
      </c>
      <c r="C840" s="1" t="s">
        <v>16</v>
      </c>
      <c r="D840" s="1">
        <v>2</v>
      </c>
      <c r="E840" s="1" t="s">
        <v>19144</v>
      </c>
      <c r="F840" s="1" t="s">
        <v>18</v>
      </c>
      <c r="G840" s="1" t="s">
        <v>3</v>
      </c>
      <c r="H840" s="1" t="s">
        <v>88</v>
      </c>
      <c r="I840" s="28">
        <f t="shared" si="12"/>
        <v>7446.5625</v>
      </c>
      <c r="J840" s="14">
        <v>1191.45</v>
      </c>
      <c r="K840" s="4" t="s">
        <v>6149</v>
      </c>
    </row>
    <row r="841" spans="1:11" hidden="1">
      <c r="A841" t="s">
        <v>535</v>
      </c>
      <c r="B841" s="3">
        <v>41865</v>
      </c>
      <c r="C841" t="s">
        <v>16</v>
      </c>
      <c r="D841">
        <v>2</v>
      </c>
      <c r="E841" t="s">
        <v>19144</v>
      </c>
      <c r="F841" t="s">
        <v>18</v>
      </c>
      <c r="G841" t="s">
        <v>3</v>
      </c>
      <c r="H841" t="s">
        <v>88</v>
      </c>
      <c r="I841" s="28">
        <f t="shared" si="12"/>
        <v>7446.5625</v>
      </c>
      <c r="J841" s="4">
        <v>1191.45</v>
      </c>
      <c r="K841" s="4" t="s">
        <v>6149</v>
      </c>
    </row>
    <row r="842" spans="1:11" hidden="1">
      <c r="A842" t="s">
        <v>535</v>
      </c>
      <c r="B842" s="3">
        <v>41865</v>
      </c>
      <c r="C842" t="s">
        <v>16</v>
      </c>
      <c r="D842">
        <v>2</v>
      </c>
      <c r="E842" t="s">
        <v>19144</v>
      </c>
      <c r="F842" t="s">
        <v>18</v>
      </c>
      <c r="G842" t="s">
        <v>3</v>
      </c>
      <c r="H842" t="s">
        <v>88</v>
      </c>
      <c r="I842" s="28">
        <f t="shared" ref="I842:I905" si="13">J842*100/16</f>
        <v>-7446.5625</v>
      </c>
      <c r="J842" s="4">
        <v>-1191.45</v>
      </c>
      <c r="K842" s="4" t="s">
        <v>6149</v>
      </c>
    </row>
    <row r="843" spans="1:11" hidden="1">
      <c r="A843" s="1" t="s">
        <v>5305</v>
      </c>
      <c r="B843" s="13">
        <v>41865</v>
      </c>
      <c r="C843" s="1" t="s">
        <v>16</v>
      </c>
      <c r="D843" s="1">
        <v>2</v>
      </c>
      <c r="E843" s="1" t="s">
        <v>19145</v>
      </c>
      <c r="F843" s="1" t="s">
        <v>18</v>
      </c>
      <c r="G843" s="1" t="s">
        <v>3</v>
      </c>
      <c r="H843" s="1" t="s">
        <v>19389</v>
      </c>
      <c r="I843" s="28">
        <f t="shared" si="13"/>
        <v>1279.3125</v>
      </c>
      <c r="J843" s="1">
        <v>204.69</v>
      </c>
      <c r="K843" s="4" t="s">
        <v>6149</v>
      </c>
    </row>
    <row r="844" spans="1:11" hidden="1">
      <c r="A844" t="s">
        <v>5305</v>
      </c>
      <c r="B844" s="3">
        <v>41865</v>
      </c>
      <c r="C844" t="s">
        <v>16</v>
      </c>
      <c r="D844">
        <v>2</v>
      </c>
      <c r="E844" t="s">
        <v>19145</v>
      </c>
      <c r="F844" t="s">
        <v>18</v>
      </c>
      <c r="G844" t="s">
        <v>3</v>
      </c>
      <c r="H844" t="s">
        <v>19389</v>
      </c>
      <c r="I844" s="28">
        <f t="shared" si="13"/>
        <v>1279.3125</v>
      </c>
      <c r="J844">
        <v>204.69</v>
      </c>
      <c r="K844" s="4" t="s">
        <v>6149</v>
      </c>
    </row>
    <row r="845" spans="1:11" hidden="1">
      <c r="A845" t="s">
        <v>5305</v>
      </c>
      <c r="B845" s="3">
        <v>41865</v>
      </c>
      <c r="C845" t="s">
        <v>16</v>
      </c>
      <c r="D845">
        <v>2</v>
      </c>
      <c r="E845" t="s">
        <v>19145</v>
      </c>
      <c r="F845" t="s">
        <v>18</v>
      </c>
      <c r="G845" t="s">
        <v>3</v>
      </c>
      <c r="H845" t="s">
        <v>19389</v>
      </c>
      <c r="I845" s="28">
        <f t="shared" si="13"/>
        <v>-1279.3125</v>
      </c>
      <c r="J845">
        <v>-204.69</v>
      </c>
      <c r="K845" s="4" t="s">
        <v>6149</v>
      </c>
    </row>
    <row r="846" spans="1:11" hidden="1">
      <c r="A846" s="1" t="s">
        <v>2258</v>
      </c>
      <c r="B846" s="13">
        <v>41865</v>
      </c>
      <c r="C846" s="1" t="s">
        <v>16</v>
      </c>
      <c r="D846" s="1">
        <v>2</v>
      </c>
      <c r="E846" s="1" t="s">
        <v>19146</v>
      </c>
      <c r="F846" s="1" t="s">
        <v>18</v>
      </c>
      <c r="G846" s="1" t="s">
        <v>3</v>
      </c>
      <c r="H846" s="1" t="s">
        <v>88</v>
      </c>
      <c r="I846" s="28">
        <f t="shared" si="13"/>
        <v>118.37500000000001</v>
      </c>
      <c r="J846" s="1">
        <v>18.940000000000001</v>
      </c>
      <c r="K846" s="4" t="s">
        <v>6149</v>
      </c>
    </row>
    <row r="847" spans="1:11" hidden="1">
      <c r="A847" t="s">
        <v>2258</v>
      </c>
      <c r="B847" s="3">
        <v>41865</v>
      </c>
      <c r="C847" t="s">
        <v>16</v>
      </c>
      <c r="D847">
        <v>2</v>
      </c>
      <c r="E847" t="s">
        <v>19146</v>
      </c>
      <c r="F847" t="s">
        <v>18</v>
      </c>
      <c r="G847" t="s">
        <v>3</v>
      </c>
      <c r="H847" t="s">
        <v>88</v>
      </c>
      <c r="I847" s="28">
        <f t="shared" si="13"/>
        <v>118.37500000000001</v>
      </c>
      <c r="J847">
        <v>18.940000000000001</v>
      </c>
      <c r="K847" s="4" t="s">
        <v>6149</v>
      </c>
    </row>
    <row r="848" spans="1:11" hidden="1">
      <c r="A848" t="s">
        <v>2258</v>
      </c>
      <c r="B848" s="3">
        <v>41865</v>
      </c>
      <c r="C848" t="s">
        <v>16</v>
      </c>
      <c r="D848">
        <v>2</v>
      </c>
      <c r="E848" t="s">
        <v>19146</v>
      </c>
      <c r="F848" t="s">
        <v>18</v>
      </c>
      <c r="G848" t="s">
        <v>3</v>
      </c>
      <c r="H848" t="s">
        <v>88</v>
      </c>
      <c r="I848" s="28">
        <f t="shared" si="13"/>
        <v>-118.37500000000001</v>
      </c>
      <c r="J848">
        <v>-18.940000000000001</v>
      </c>
      <c r="K848" s="4" t="s">
        <v>6149</v>
      </c>
    </row>
    <row r="849" spans="1:11" hidden="1">
      <c r="A849" t="s">
        <v>2262</v>
      </c>
      <c r="B849" s="3">
        <v>41865</v>
      </c>
      <c r="C849" t="s">
        <v>19996</v>
      </c>
      <c r="D849">
        <v>2</v>
      </c>
      <c r="E849" t="s">
        <v>19997</v>
      </c>
      <c r="F849" t="s">
        <v>26</v>
      </c>
      <c r="G849" t="s">
        <v>13</v>
      </c>
      <c r="H849" t="s">
        <v>483</v>
      </c>
      <c r="I849" s="28">
        <f t="shared" si="13"/>
        <v>4293.125</v>
      </c>
      <c r="J849">
        <v>686.9</v>
      </c>
      <c r="K849" s="14" t="s">
        <v>6145</v>
      </c>
    </row>
    <row r="850" spans="1:11" hidden="1">
      <c r="A850" t="s">
        <v>2265</v>
      </c>
      <c r="B850" s="3">
        <v>41865</v>
      </c>
      <c r="C850" t="s">
        <v>19998</v>
      </c>
      <c r="D850">
        <v>2</v>
      </c>
      <c r="E850" t="s">
        <v>19999</v>
      </c>
      <c r="F850" t="s">
        <v>26</v>
      </c>
      <c r="G850" t="s">
        <v>13</v>
      </c>
      <c r="H850" t="s">
        <v>3351</v>
      </c>
      <c r="I850" s="28">
        <f t="shared" si="13"/>
        <v>1534.5</v>
      </c>
      <c r="J850">
        <v>245.52</v>
      </c>
      <c r="K850" s="14" t="s">
        <v>6145</v>
      </c>
    </row>
    <row r="851" spans="1:11" hidden="1">
      <c r="A851" t="s">
        <v>2269</v>
      </c>
      <c r="B851" s="3">
        <v>41865</v>
      </c>
      <c r="C851" t="s">
        <v>20000</v>
      </c>
      <c r="D851">
        <v>2</v>
      </c>
      <c r="E851" t="s">
        <v>20001</v>
      </c>
      <c r="F851" t="s">
        <v>26</v>
      </c>
      <c r="G851" t="s">
        <v>13</v>
      </c>
      <c r="H851" t="s">
        <v>2611</v>
      </c>
      <c r="I851" s="28">
        <f t="shared" si="13"/>
        <v>853.43750000000011</v>
      </c>
      <c r="J851">
        <v>136.55000000000001</v>
      </c>
      <c r="K851" s="14" t="s">
        <v>6145</v>
      </c>
    </row>
    <row r="852" spans="1:11" hidden="1">
      <c r="A852" s="1" t="s">
        <v>543</v>
      </c>
      <c r="B852" s="13">
        <v>41865</v>
      </c>
      <c r="C852" s="1" t="s">
        <v>19147</v>
      </c>
      <c r="D852" s="1">
        <v>2</v>
      </c>
      <c r="E852" s="1" t="s">
        <v>19148</v>
      </c>
      <c r="F852" s="1" t="s">
        <v>26</v>
      </c>
      <c r="G852" s="1" t="s">
        <v>13</v>
      </c>
      <c r="H852" s="1" t="s">
        <v>20002</v>
      </c>
      <c r="I852" s="28">
        <f t="shared" si="13"/>
        <v>1724.125</v>
      </c>
      <c r="J852" s="1">
        <v>275.86</v>
      </c>
      <c r="K852" s="14" t="s">
        <v>6145</v>
      </c>
    </row>
    <row r="853" spans="1:11" hidden="1">
      <c r="A853" t="s">
        <v>543</v>
      </c>
      <c r="B853" s="3">
        <v>41865</v>
      </c>
      <c r="C853" t="s">
        <v>19147</v>
      </c>
      <c r="D853">
        <v>2</v>
      </c>
      <c r="E853" t="s">
        <v>19148</v>
      </c>
      <c r="F853" t="s">
        <v>26</v>
      </c>
      <c r="G853" t="s">
        <v>13</v>
      </c>
      <c r="H853" t="s">
        <v>20002</v>
      </c>
      <c r="I853" s="28">
        <f t="shared" si="13"/>
        <v>2529.4375</v>
      </c>
      <c r="J853">
        <v>404.71</v>
      </c>
      <c r="K853" s="14" t="s">
        <v>6145</v>
      </c>
    </row>
    <row r="854" spans="1:11" hidden="1">
      <c r="A854" t="s">
        <v>543</v>
      </c>
      <c r="B854" s="3">
        <v>41865</v>
      </c>
      <c r="C854" t="s">
        <v>19147</v>
      </c>
      <c r="D854">
        <v>2</v>
      </c>
      <c r="E854" t="s">
        <v>19148</v>
      </c>
      <c r="F854" t="s">
        <v>26</v>
      </c>
      <c r="G854" t="s">
        <v>13</v>
      </c>
      <c r="H854" t="s">
        <v>20002</v>
      </c>
      <c r="I854" s="28">
        <f t="shared" si="13"/>
        <v>-1724.125</v>
      </c>
      <c r="J854">
        <v>-275.86</v>
      </c>
      <c r="K854" s="14" t="s">
        <v>6145</v>
      </c>
    </row>
    <row r="855" spans="1:11" hidden="1">
      <c r="A855" t="s">
        <v>5320</v>
      </c>
      <c r="B855" s="3">
        <v>41865</v>
      </c>
      <c r="C855" t="s">
        <v>20003</v>
      </c>
      <c r="D855">
        <v>2</v>
      </c>
      <c r="E855" t="s">
        <v>20004</v>
      </c>
      <c r="F855" t="s">
        <v>26</v>
      </c>
      <c r="G855" t="s">
        <v>13</v>
      </c>
      <c r="H855" t="s">
        <v>20005</v>
      </c>
      <c r="I855" s="28">
        <f t="shared" si="13"/>
        <v>1534.5</v>
      </c>
      <c r="J855">
        <v>245.52</v>
      </c>
      <c r="K855" s="14" t="s">
        <v>6145</v>
      </c>
    </row>
    <row r="856" spans="1:11" hidden="1">
      <c r="A856" t="s">
        <v>2284</v>
      </c>
      <c r="B856" s="3">
        <v>41865</v>
      </c>
      <c r="C856" t="s">
        <v>20006</v>
      </c>
      <c r="D856">
        <v>2</v>
      </c>
      <c r="E856" t="s">
        <v>20007</v>
      </c>
      <c r="F856" t="s">
        <v>26</v>
      </c>
      <c r="G856" t="s">
        <v>13</v>
      </c>
      <c r="H856" t="s">
        <v>1947</v>
      </c>
      <c r="I856" s="28">
        <f t="shared" si="13"/>
        <v>853.43750000000011</v>
      </c>
      <c r="J856">
        <v>136.55000000000001</v>
      </c>
      <c r="K856" s="14" t="s">
        <v>6145</v>
      </c>
    </row>
    <row r="857" spans="1:11" hidden="1">
      <c r="A857" t="s">
        <v>8674</v>
      </c>
      <c r="B857" s="3">
        <v>41865</v>
      </c>
      <c r="C857" t="s">
        <v>20008</v>
      </c>
      <c r="D857">
        <v>2</v>
      </c>
      <c r="E857" t="s">
        <v>20009</v>
      </c>
      <c r="F857" t="s">
        <v>26</v>
      </c>
      <c r="G857" t="s">
        <v>13</v>
      </c>
      <c r="H857" t="s">
        <v>20010</v>
      </c>
      <c r="I857" s="28">
        <f t="shared" si="13"/>
        <v>3284.5</v>
      </c>
      <c r="J857">
        <v>525.52</v>
      </c>
      <c r="K857" s="14" t="s">
        <v>6145</v>
      </c>
    </row>
    <row r="858" spans="1:11" hidden="1">
      <c r="A858" t="s">
        <v>2288</v>
      </c>
      <c r="B858" s="3">
        <v>41865</v>
      </c>
      <c r="C858" t="s">
        <v>20011</v>
      </c>
      <c r="D858">
        <v>2</v>
      </c>
      <c r="E858" t="s">
        <v>20012</v>
      </c>
      <c r="F858" t="s">
        <v>26</v>
      </c>
      <c r="G858" t="s">
        <v>13</v>
      </c>
      <c r="H858" t="s">
        <v>20013</v>
      </c>
      <c r="I858" s="28">
        <f t="shared" si="13"/>
        <v>853.43750000000011</v>
      </c>
      <c r="J858">
        <v>136.55000000000001</v>
      </c>
      <c r="K858" s="14" t="s">
        <v>6145</v>
      </c>
    </row>
    <row r="859" spans="1:11" hidden="1">
      <c r="A859" t="s">
        <v>2292</v>
      </c>
      <c r="B859" s="3">
        <v>41865</v>
      </c>
      <c r="C859" t="s">
        <v>20014</v>
      </c>
      <c r="D859">
        <v>2</v>
      </c>
      <c r="E859" t="s">
        <v>20015</v>
      </c>
      <c r="F859" t="s">
        <v>26</v>
      </c>
      <c r="G859" t="s">
        <v>13</v>
      </c>
      <c r="H859" t="s">
        <v>20016</v>
      </c>
      <c r="I859" s="28">
        <f t="shared" si="13"/>
        <v>3413.8125</v>
      </c>
      <c r="J859">
        <v>546.21</v>
      </c>
      <c r="K859" s="14" t="s">
        <v>6145</v>
      </c>
    </row>
    <row r="860" spans="1:11" hidden="1">
      <c r="A860" t="s">
        <v>2295</v>
      </c>
      <c r="B860" s="3">
        <v>41865</v>
      </c>
      <c r="C860" t="s">
        <v>20017</v>
      </c>
      <c r="D860">
        <v>2</v>
      </c>
      <c r="E860" t="s">
        <v>20018</v>
      </c>
      <c r="F860" t="s">
        <v>26</v>
      </c>
      <c r="G860" t="s">
        <v>13</v>
      </c>
      <c r="H860" t="s">
        <v>20019</v>
      </c>
      <c r="I860" s="28">
        <f t="shared" si="13"/>
        <v>1534.5</v>
      </c>
      <c r="J860">
        <v>245.52</v>
      </c>
      <c r="K860" s="14" t="s">
        <v>6145</v>
      </c>
    </row>
    <row r="861" spans="1:11" hidden="1">
      <c r="A861" t="s">
        <v>2298</v>
      </c>
      <c r="B861" s="3">
        <v>41865</v>
      </c>
      <c r="C861" t="s">
        <v>20020</v>
      </c>
      <c r="D861">
        <v>2</v>
      </c>
      <c r="E861" t="s">
        <v>20021</v>
      </c>
      <c r="F861" t="s">
        <v>26</v>
      </c>
      <c r="G861" t="s">
        <v>13</v>
      </c>
      <c r="H861" t="s">
        <v>5432</v>
      </c>
      <c r="I861" s="28">
        <f t="shared" si="13"/>
        <v>1534.5</v>
      </c>
      <c r="J861">
        <v>245.52</v>
      </c>
      <c r="K861" s="14" t="s">
        <v>6145</v>
      </c>
    </row>
    <row r="862" spans="1:11" hidden="1">
      <c r="A862" t="s">
        <v>2302</v>
      </c>
      <c r="B862" s="3">
        <v>41865</v>
      </c>
      <c r="C862" t="s">
        <v>2</v>
      </c>
      <c r="D862">
        <v>2</v>
      </c>
      <c r="E862" t="s">
        <v>20022</v>
      </c>
      <c r="F862" t="s">
        <v>18</v>
      </c>
      <c r="G862" t="s">
        <v>3</v>
      </c>
      <c r="H862" t="s">
        <v>7731</v>
      </c>
      <c r="I862" s="28">
        <f t="shared" si="13"/>
        <v>414.625</v>
      </c>
      <c r="J862">
        <v>66.34</v>
      </c>
      <c r="K862" s="4" t="s">
        <v>6149</v>
      </c>
    </row>
    <row r="863" spans="1:11" hidden="1">
      <c r="A863" t="s">
        <v>5333</v>
      </c>
      <c r="B863" s="3">
        <v>41865</v>
      </c>
      <c r="C863" t="s">
        <v>20023</v>
      </c>
      <c r="D863">
        <v>2</v>
      </c>
      <c r="E863" t="s">
        <v>20024</v>
      </c>
      <c r="F863" t="s">
        <v>26</v>
      </c>
      <c r="G863" t="s">
        <v>13</v>
      </c>
      <c r="H863" t="s">
        <v>3181</v>
      </c>
      <c r="I863" s="28">
        <f t="shared" si="13"/>
        <v>86.25</v>
      </c>
      <c r="J863">
        <v>13.8</v>
      </c>
      <c r="K863" s="14" t="s">
        <v>6145</v>
      </c>
    </row>
    <row r="864" spans="1:11" hidden="1">
      <c r="A864" t="s">
        <v>2309</v>
      </c>
      <c r="B864" s="3">
        <v>41865</v>
      </c>
      <c r="C864" t="s">
        <v>20025</v>
      </c>
      <c r="D864">
        <v>2</v>
      </c>
      <c r="E864" t="s">
        <v>20026</v>
      </c>
      <c r="F864" t="s">
        <v>26</v>
      </c>
      <c r="G864" t="s">
        <v>13</v>
      </c>
      <c r="H864" t="s">
        <v>4661</v>
      </c>
      <c r="I864" s="28">
        <f t="shared" si="13"/>
        <v>4048.25</v>
      </c>
      <c r="J864">
        <v>647.72</v>
      </c>
      <c r="K864" s="14" t="s">
        <v>6145</v>
      </c>
    </row>
    <row r="865" spans="1:11" hidden="1">
      <c r="A865" t="s">
        <v>2313</v>
      </c>
      <c r="B865" s="3">
        <v>41865</v>
      </c>
      <c r="C865" t="s">
        <v>20027</v>
      </c>
      <c r="D865">
        <v>2</v>
      </c>
      <c r="E865" t="s">
        <v>20028</v>
      </c>
      <c r="F865" t="s">
        <v>26</v>
      </c>
      <c r="G865" t="s">
        <v>13</v>
      </c>
      <c r="H865" t="s">
        <v>20029</v>
      </c>
      <c r="I865" s="28">
        <f t="shared" si="13"/>
        <v>853.43750000000011</v>
      </c>
      <c r="J865">
        <v>136.55000000000001</v>
      </c>
      <c r="K865" s="14" t="s">
        <v>6145</v>
      </c>
    </row>
    <row r="866" spans="1:11" hidden="1">
      <c r="A866" t="s">
        <v>2317</v>
      </c>
      <c r="B866" s="3">
        <v>41865</v>
      </c>
      <c r="C866" t="s">
        <v>20030</v>
      </c>
      <c r="D866">
        <v>2</v>
      </c>
      <c r="E866" t="s">
        <v>20031</v>
      </c>
      <c r="F866" t="s">
        <v>26</v>
      </c>
      <c r="G866" t="s">
        <v>13</v>
      </c>
      <c r="H866" t="s">
        <v>5401</v>
      </c>
      <c r="I866" s="28">
        <f t="shared" si="13"/>
        <v>853.43750000000011</v>
      </c>
      <c r="J866">
        <v>136.55000000000001</v>
      </c>
      <c r="K866" s="14" t="s">
        <v>6145</v>
      </c>
    </row>
    <row r="867" spans="1:11" hidden="1">
      <c r="A867" s="1" t="s">
        <v>2320</v>
      </c>
      <c r="B867" s="13">
        <v>41865</v>
      </c>
      <c r="C867" s="1" t="s">
        <v>16</v>
      </c>
      <c r="D867" s="1">
        <v>2</v>
      </c>
      <c r="E867" s="1" t="s">
        <v>19149</v>
      </c>
      <c r="F867" s="1" t="s">
        <v>18</v>
      </c>
      <c r="G867" s="1" t="s">
        <v>3</v>
      </c>
      <c r="H867" s="1" t="s">
        <v>88</v>
      </c>
      <c r="I867" s="28">
        <f t="shared" si="13"/>
        <v>431.0625</v>
      </c>
      <c r="J867" s="1">
        <v>68.97</v>
      </c>
      <c r="K867" s="4" t="s">
        <v>6149</v>
      </c>
    </row>
    <row r="868" spans="1:11" hidden="1">
      <c r="A868" t="s">
        <v>2320</v>
      </c>
      <c r="B868" s="3">
        <v>41865</v>
      </c>
      <c r="C868" t="s">
        <v>16</v>
      </c>
      <c r="D868">
        <v>2</v>
      </c>
      <c r="E868" t="s">
        <v>19149</v>
      </c>
      <c r="F868" t="s">
        <v>18</v>
      </c>
      <c r="G868" t="s">
        <v>3</v>
      </c>
      <c r="H868" t="s">
        <v>88</v>
      </c>
      <c r="I868" s="28">
        <f t="shared" si="13"/>
        <v>1096.875</v>
      </c>
      <c r="J868">
        <v>175.5</v>
      </c>
      <c r="K868" s="4" t="s">
        <v>6149</v>
      </c>
    </row>
    <row r="869" spans="1:11" hidden="1">
      <c r="A869" t="s">
        <v>2320</v>
      </c>
      <c r="B869" s="3">
        <v>41865</v>
      </c>
      <c r="C869" t="s">
        <v>16</v>
      </c>
      <c r="D869">
        <v>2</v>
      </c>
      <c r="E869" t="s">
        <v>19149</v>
      </c>
      <c r="F869" t="s">
        <v>18</v>
      </c>
      <c r="G869" t="s">
        <v>3</v>
      </c>
      <c r="H869" t="s">
        <v>88</v>
      </c>
      <c r="I869" s="28">
        <f t="shared" si="13"/>
        <v>-431.0625</v>
      </c>
      <c r="J869">
        <v>-68.97</v>
      </c>
      <c r="K869" s="4" t="s">
        <v>6149</v>
      </c>
    </row>
    <row r="870" spans="1:11" hidden="1">
      <c r="A870" s="1" t="s">
        <v>545</v>
      </c>
      <c r="B870" s="13">
        <v>41865</v>
      </c>
      <c r="C870" s="1" t="s">
        <v>16</v>
      </c>
      <c r="D870" s="1">
        <v>2</v>
      </c>
      <c r="E870" s="1" t="s">
        <v>19150</v>
      </c>
      <c r="F870" s="1" t="s">
        <v>18</v>
      </c>
      <c r="G870" s="1" t="s">
        <v>3</v>
      </c>
      <c r="H870" s="1" t="s">
        <v>88</v>
      </c>
      <c r="I870" s="28">
        <f t="shared" si="13"/>
        <v>689.625</v>
      </c>
      <c r="J870" s="1">
        <v>110.34</v>
      </c>
      <c r="K870" s="4" t="s">
        <v>6149</v>
      </c>
    </row>
    <row r="871" spans="1:11" hidden="1">
      <c r="A871" t="s">
        <v>545</v>
      </c>
      <c r="B871" s="3">
        <v>41865</v>
      </c>
      <c r="C871" t="s">
        <v>16</v>
      </c>
      <c r="D871">
        <v>2</v>
      </c>
      <c r="E871" t="s">
        <v>19150</v>
      </c>
      <c r="F871" t="s">
        <v>18</v>
      </c>
      <c r="G871" t="s">
        <v>3</v>
      </c>
      <c r="H871" t="s">
        <v>88</v>
      </c>
      <c r="I871" s="28">
        <f t="shared" si="13"/>
        <v>794.8125</v>
      </c>
      <c r="J871">
        <v>127.17</v>
      </c>
      <c r="K871" s="4" t="s">
        <v>6149</v>
      </c>
    </row>
    <row r="872" spans="1:11" hidden="1">
      <c r="A872" t="s">
        <v>545</v>
      </c>
      <c r="B872" s="3">
        <v>41865</v>
      </c>
      <c r="C872" t="s">
        <v>16</v>
      </c>
      <c r="D872">
        <v>2</v>
      </c>
      <c r="E872" t="s">
        <v>19150</v>
      </c>
      <c r="F872" t="s">
        <v>18</v>
      </c>
      <c r="G872" t="s">
        <v>3</v>
      </c>
      <c r="H872" t="s">
        <v>88</v>
      </c>
      <c r="I872" s="28">
        <f t="shared" si="13"/>
        <v>-689.625</v>
      </c>
      <c r="J872">
        <v>-110.34</v>
      </c>
      <c r="K872" s="4" t="s">
        <v>6149</v>
      </c>
    </row>
    <row r="873" spans="1:11" hidden="1">
      <c r="A873" t="s">
        <v>2327</v>
      </c>
      <c r="B873" s="3">
        <v>41866</v>
      </c>
      <c r="C873" t="s">
        <v>19407</v>
      </c>
      <c r="D873">
        <v>2</v>
      </c>
      <c r="E873" t="s">
        <v>20032</v>
      </c>
      <c r="F873" t="s">
        <v>26</v>
      </c>
      <c r="G873" t="s">
        <v>13</v>
      </c>
      <c r="H873" t="s">
        <v>19315</v>
      </c>
      <c r="I873" s="28">
        <f t="shared" si="13"/>
        <v>1534.5</v>
      </c>
      <c r="J873">
        <v>245.52</v>
      </c>
      <c r="K873" s="14" t="s">
        <v>6145</v>
      </c>
    </row>
    <row r="874" spans="1:11" hidden="1">
      <c r="A874" t="s">
        <v>546</v>
      </c>
      <c r="B874" s="3">
        <v>41866</v>
      </c>
      <c r="C874" t="s">
        <v>20033</v>
      </c>
      <c r="D874">
        <v>2</v>
      </c>
      <c r="E874" t="s">
        <v>20034</v>
      </c>
      <c r="F874" t="s">
        <v>26</v>
      </c>
      <c r="G874" t="s">
        <v>13</v>
      </c>
      <c r="H874" t="s">
        <v>20035</v>
      </c>
      <c r="I874" s="28">
        <f t="shared" si="13"/>
        <v>5137.9375</v>
      </c>
      <c r="J874">
        <v>822.07</v>
      </c>
      <c r="K874" s="14" t="s">
        <v>6145</v>
      </c>
    </row>
    <row r="875" spans="1:11" hidden="1">
      <c r="A875" s="1" t="s">
        <v>2331</v>
      </c>
      <c r="B875" s="13">
        <v>41866</v>
      </c>
      <c r="C875" s="1" t="s">
        <v>16</v>
      </c>
      <c r="D875" s="1">
        <v>2</v>
      </c>
      <c r="E875" s="1" t="s">
        <v>19151</v>
      </c>
      <c r="F875" s="1" t="s">
        <v>18</v>
      </c>
      <c r="G875" s="1" t="s">
        <v>3</v>
      </c>
      <c r="H875" s="1" t="s">
        <v>7411</v>
      </c>
      <c r="I875" s="28">
        <f t="shared" si="13"/>
        <v>205.25000000000003</v>
      </c>
      <c r="J875" s="1">
        <v>32.840000000000003</v>
      </c>
      <c r="K875" s="4" t="s">
        <v>6149</v>
      </c>
    </row>
    <row r="876" spans="1:11" hidden="1">
      <c r="A876" t="s">
        <v>2331</v>
      </c>
      <c r="B876" s="3">
        <v>41866</v>
      </c>
      <c r="C876" t="s">
        <v>16</v>
      </c>
      <c r="D876">
        <v>2</v>
      </c>
      <c r="E876" t="s">
        <v>19151</v>
      </c>
      <c r="F876" t="s">
        <v>18</v>
      </c>
      <c r="G876" t="s">
        <v>3</v>
      </c>
      <c r="H876" t="s">
        <v>7411</v>
      </c>
      <c r="I876" s="28">
        <f t="shared" si="13"/>
        <v>205.25000000000003</v>
      </c>
      <c r="J876">
        <v>32.840000000000003</v>
      </c>
      <c r="K876" s="4" t="s">
        <v>6149</v>
      </c>
    </row>
    <row r="877" spans="1:11" hidden="1">
      <c r="A877" t="s">
        <v>2331</v>
      </c>
      <c r="B877" s="3">
        <v>41866</v>
      </c>
      <c r="C877" t="s">
        <v>16</v>
      </c>
      <c r="D877">
        <v>2</v>
      </c>
      <c r="E877" t="s">
        <v>19151</v>
      </c>
      <c r="F877" t="s">
        <v>18</v>
      </c>
      <c r="G877" t="s">
        <v>3</v>
      </c>
      <c r="H877" t="s">
        <v>7411</v>
      </c>
      <c r="I877" s="28">
        <f t="shared" si="13"/>
        <v>-205.25000000000003</v>
      </c>
      <c r="J877">
        <v>-32.840000000000003</v>
      </c>
      <c r="K877" s="4" t="s">
        <v>6149</v>
      </c>
    </row>
    <row r="878" spans="1:11" hidden="1">
      <c r="A878" t="s">
        <v>5350</v>
      </c>
      <c r="B878" s="3">
        <v>41866</v>
      </c>
      <c r="C878" t="s">
        <v>20036</v>
      </c>
      <c r="D878">
        <v>2</v>
      </c>
      <c r="E878" t="s">
        <v>20037</v>
      </c>
      <c r="F878" t="s">
        <v>26</v>
      </c>
      <c r="G878" t="s">
        <v>13</v>
      </c>
      <c r="H878" t="s">
        <v>5978</v>
      </c>
      <c r="I878" s="28">
        <f t="shared" si="13"/>
        <v>3413.8125</v>
      </c>
      <c r="J878">
        <v>546.21</v>
      </c>
      <c r="K878" s="14" t="s">
        <v>6145</v>
      </c>
    </row>
    <row r="879" spans="1:11" hidden="1">
      <c r="A879" t="s">
        <v>2338</v>
      </c>
      <c r="B879" s="3">
        <v>41866</v>
      </c>
      <c r="C879" t="s">
        <v>20038</v>
      </c>
      <c r="D879">
        <v>2</v>
      </c>
      <c r="E879" t="s">
        <v>20039</v>
      </c>
      <c r="F879" t="s">
        <v>26</v>
      </c>
      <c r="G879" t="s">
        <v>13</v>
      </c>
      <c r="H879" t="s">
        <v>20040</v>
      </c>
      <c r="I879" s="28">
        <f t="shared" si="13"/>
        <v>853.43750000000011</v>
      </c>
      <c r="J879">
        <v>136.55000000000001</v>
      </c>
      <c r="K879" s="14" t="s">
        <v>6145</v>
      </c>
    </row>
    <row r="880" spans="1:11" hidden="1">
      <c r="A880" t="s">
        <v>2342</v>
      </c>
      <c r="B880" s="3">
        <v>41866</v>
      </c>
      <c r="C880" t="s">
        <v>20041</v>
      </c>
      <c r="D880">
        <v>2</v>
      </c>
      <c r="E880" t="s">
        <v>20042</v>
      </c>
      <c r="F880" t="s">
        <v>26</v>
      </c>
      <c r="G880" t="s">
        <v>13</v>
      </c>
      <c r="H880" t="s">
        <v>3702</v>
      </c>
      <c r="I880" s="28">
        <f t="shared" si="13"/>
        <v>853.43750000000011</v>
      </c>
      <c r="J880">
        <v>136.55000000000001</v>
      </c>
      <c r="K880" s="14" t="s">
        <v>6145</v>
      </c>
    </row>
    <row r="881" spans="1:11" hidden="1">
      <c r="A881" t="s">
        <v>2346</v>
      </c>
      <c r="B881" s="3">
        <v>41866</v>
      </c>
      <c r="C881" t="s">
        <v>20043</v>
      </c>
      <c r="D881">
        <v>2</v>
      </c>
      <c r="E881" t="s">
        <v>20044</v>
      </c>
      <c r="F881" t="s">
        <v>26</v>
      </c>
      <c r="G881" t="s">
        <v>13</v>
      </c>
      <c r="H881" t="s">
        <v>1436</v>
      </c>
      <c r="I881" s="28">
        <f t="shared" si="13"/>
        <v>853.43750000000011</v>
      </c>
      <c r="J881">
        <v>136.55000000000001</v>
      </c>
      <c r="K881" s="14" t="s">
        <v>6145</v>
      </c>
    </row>
    <row r="882" spans="1:11" hidden="1">
      <c r="A882" t="s">
        <v>2350</v>
      </c>
      <c r="B882" s="3">
        <v>41866</v>
      </c>
      <c r="C882" t="s">
        <v>20045</v>
      </c>
      <c r="D882">
        <v>2</v>
      </c>
      <c r="E882" t="s">
        <v>20046</v>
      </c>
      <c r="F882" t="s">
        <v>26</v>
      </c>
      <c r="G882" t="s">
        <v>13</v>
      </c>
      <c r="H882" t="s">
        <v>6665</v>
      </c>
      <c r="I882" s="28">
        <f t="shared" si="13"/>
        <v>853.43750000000011</v>
      </c>
      <c r="J882">
        <v>136.55000000000001</v>
      </c>
      <c r="K882" s="14" t="s">
        <v>6145</v>
      </c>
    </row>
    <row r="883" spans="1:11" hidden="1">
      <c r="A883" t="s">
        <v>547</v>
      </c>
      <c r="B883" s="3">
        <v>41866</v>
      </c>
      <c r="C883" t="s">
        <v>19404</v>
      </c>
      <c r="D883">
        <v>2</v>
      </c>
      <c r="E883" t="s">
        <v>20047</v>
      </c>
      <c r="F883" t="s">
        <v>26</v>
      </c>
      <c r="G883" t="s">
        <v>13</v>
      </c>
      <c r="H883" t="s">
        <v>19406</v>
      </c>
      <c r="I883" s="28">
        <f t="shared" si="13"/>
        <v>853.43750000000011</v>
      </c>
      <c r="J883">
        <v>136.55000000000001</v>
      </c>
      <c r="K883" s="14" t="s">
        <v>6145</v>
      </c>
    </row>
    <row r="884" spans="1:11" hidden="1">
      <c r="A884" t="s">
        <v>5362</v>
      </c>
      <c r="B884" s="3">
        <v>41866</v>
      </c>
      <c r="C884" t="s">
        <v>19404</v>
      </c>
      <c r="D884">
        <v>2</v>
      </c>
      <c r="E884" t="s">
        <v>20048</v>
      </c>
      <c r="F884" t="s">
        <v>26</v>
      </c>
      <c r="G884" t="s">
        <v>13</v>
      </c>
      <c r="H884" t="s">
        <v>19406</v>
      </c>
      <c r="I884" s="28">
        <f t="shared" si="13"/>
        <v>853.43750000000011</v>
      </c>
      <c r="J884">
        <v>136.55000000000001</v>
      </c>
      <c r="K884" s="14" t="s">
        <v>6145</v>
      </c>
    </row>
    <row r="885" spans="1:11" hidden="1">
      <c r="A885" t="s">
        <v>5365</v>
      </c>
      <c r="B885" s="3">
        <v>41866</v>
      </c>
      <c r="C885" t="s">
        <v>2</v>
      </c>
      <c r="D885">
        <v>2</v>
      </c>
      <c r="E885" t="s">
        <v>20049</v>
      </c>
      <c r="F885" t="s">
        <v>18</v>
      </c>
      <c r="G885" t="s">
        <v>3</v>
      </c>
      <c r="H885" t="s">
        <v>20050</v>
      </c>
      <c r="I885" s="28">
        <f t="shared" si="13"/>
        <v>300</v>
      </c>
      <c r="J885">
        <v>48</v>
      </c>
      <c r="K885" s="4" t="s">
        <v>6149</v>
      </c>
    </row>
    <row r="886" spans="1:11" hidden="1">
      <c r="A886" t="s">
        <v>5369</v>
      </c>
      <c r="B886" s="3">
        <v>41866</v>
      </c>
      <c r="C886" t="s">
        <v>20051</v>
      </c>
      <c r="D886">
        <v>2</v>
      </c>
      <c r="E886" t="s">
        <v>20052</v>
      </c>
      <c r="F886" t="s">
        <v>26</v>
      </c>
      <c r="G886" t="s">
        <v>13</v>
      </c>
      <c r="H886" t="s">
        <v>5579</v>
      </c>
      <c r="I886" s="28">
        <f t="shared" si="13"/>
        <v>1534.5</v>
      </c>
      <c r="J886">
        <v>245.52</v>
      </c>
      <c r="K886" s="14" t="s">
        <v>6145</v>
      </c>
    </row>
    <row r="887" spans="1:11" hidden="1">
      <c r="A887" t="s">
        <v>8675</v>
      </c>
      <c r="B887" s="3">
        <v>41866</v>
      </c>
      <c r="C887" t="s">
        <v>16</v>
      </c>
      <c r="D887">
        <v>2</v>
      </c>
      <c r="E887" t="s">
        <v>20053</v>
      </c>
      <c r="F887" t="s">
        <v>18</v>
      </c>
      <c r="G887" t="s">
        <v>3</v>
      </c>
      <c r="H887" t="s">
        <v>88</v>
      </c>
      <c r="I887" s="28">
        <f t="shared" si="13"/>
        <v>2001.0000000000002</v>
      </c>
      <c r="J887">
        <v>320.16000000000003</v>
      </c>
      <c r="K887" s="4" t="s">
        <v>6149</v>
      </c>
    </row>
    <row r="888" spans="1:11" hidden="1">
      <c r="A888" t="s">
        <v>9510</v>
      </c>
      <c r="B888" s="3">
        <v>41866</v>
      </c>
      <c r="C888" t="s">
        <v>2382</v>
      </c>
      <c r="D888">
        <v>2</v>
      </c>
      <c r="E888" t="s">
        <v>20054</v>
      </c>
      <c r="F888" t="s">
        <v>18</v>
      </c>
      <c r="G888" t="s">
        <v>3</v>
      </c>
      <c r="H888" t="s">
        <v>20055</v>
      </c>
      <c r="I888" s="28">
        <f t="shared" si="13"/>
        <v>444.625</v>
      </c>
      <c r="J888">
        <v>71.14</v>
      </c>
      <c r="K888" s="4" t="s">
        <v>6149</v>
      </c>
    </row>
    <row r="889" spans="1:11" hidden="1">
      <c r="A889" s="1" t="s">
        <v>8676</v>
      </c>
      <c r="B889" s="13">
        <v>41866</v>
      </c>
      <c r="C889" s="1" t="s">
        <v>49</v>
      </c>
      <c r="D889" s="1">
        <v>2</v>
      </c>
      <c r="E889" s="1" t="s">
        <v>19152</v>
      </c>
      <c r="F889" s="1" t="s">
        <v>18</v>
      </c>
      <c r="G889" s="1" t="s">
        <v>3</v>
      </c>
      <c r="H889" s="1" t="s">
        <v>88</v>
      </c>
      <c r="I889" s="28">
        <f t="shared" si="13"/>
        <v>518.3125</v>
      </c>
      <c r="J889" s="1">
        <v>82.93</v>
      </c>
      <c r="K889" s="4" t="s">
        <v>6149</v>
      </c>
    </row>
    <row r="890" spans="1:11" hidden="1">
      <c r="A890" t="s">
        <v>8676</v>
      </c>
      <c r="B890" s="3">
        <v>41866</v>
      </c>
      <c r="C890" t="s">
        <v>49</v>
      </c>
      <c r="D890">
        <v>2</v>
      </c>
      <c r="E890" t="s">
        <v>19152</v>
      </c>
      <c r="F890" t="s">
        <v>18</v>
      </c>
      <c r="G890" t="s">
        <v>3</v>
      </c>
      <c r="H890" t="s">
        <v>88</v>
      </c>
      <c r="I890" s="28">
        <f t="shared" si="13"/>
        <v>518.3125</v>
      </c>
      <c r="J890">
        <v>82.93</v>
      </c>
      <c r="K890" s="4" t="s">
        <v>6149</v>
      </c>
    </row>
    <row r="891" spans="1:11" hidden="1">
      <c r="A891" t="s">
        <v>8676</v>
      </c>
      <c r="B891" s="3">
        <v>41866</v>
      </c>
      <c r="C891" t="s">
        <v>49</v>
      </c>
      <c r="D891">
        <v>2</v>
      </c>
      <c r="E891" t="s">
        <v>19152</v>
      </c>
      <c r="F891" t="s">
        <v>18</v>
      </c>
      <c r="G891" t="s">
        <v>3</v>
      </c>
      <c r="H891" t="s">
        <v>88</v>
      </c>
      <c r="I891" s="28">
        <f t="shared" si="13"/>
        <v>-518.3125</v>
      </c>
      <c r="J891">
        <v>-82.93</v>
      </c>
      <c r="K891" s="4" t="s">
        <v>6149</v>
      </c>
    </row>
    <row r="892" spans="1:11" hidden="1">
      <c r="A892" t="s">
        <v>2371</v>
      </c>
      <c r="B892" s="3">
        <v>41866</v>
      </c>
      <c r="C892" t="s">
        <v>20057</v>
      </c>
      <c r="D892">
        <v>2</v>
      </c>
      <c r="E892" t="s">
        <v>20058</v>
      </c>
      <c r="F892" t="s">
        <v>26</v>
      </c>
      <c r="G892" t="s">
        <v>13</v>
      </c>
      <c r="H892" t="s">
        <v>7211</v>
      </c>
      <c r="I892" s="28">
        <f t="shared" si="13"/>
        <v>9171.6875</v>
      </c>
      <c r="J892" s="4">
        <v>1467.47</v>
      </c>
      <c r="K892" s="14" t="s">
        <v>6145</v>
      </c>
    </row>
    <row r="893" spans="1:11" hidden="1">
      <c r="A893" t="s">
        <v>2374</v>
      </c>
      <c r="B893" s="3">
        <v>41866</v>
      </c>
      <c r="C893" t="s">
        <v>2</v>
      </c>
      <c r="D893">
        <v>2</v>
      </c>
      <c r="E893" t="s">
        <v>20059</v>
      </c>
      <c r="F893" t="s">
        <v>18</v>
      </c>
      <c r="G893" t="s">
        <v>3</v>
      </c>
      <c r="H893" t="s">
        <v>6601</v>
      </c>
      <c r="I893" s="28">
        <f t="shared" si="13"/>
        <v>1330.4375</v>
      </c>
      <c r="J893">
        <v>212.87</v>
      </c>
      <c r="K893" s="4" t="s">
        <v>6149</v>
      </c>
    </row>
    <row r="894" spans="1:11" hidden="1">
      <c r="A894" t="s">
        <v>5376</v>
      </c>
      <c r="B894" s="3">
        <v>41866</v>
      </c>
      <c r="C894" t="s">
        <v>20060</v>
      </c>
      <c r="D894">
        <v>2</v>
      </c>
      <c r="E894" t="s">
        <v>20061</v>
      </c>
      <c r="F894" t="s">
        <v>26</v>
      </c>
      <c r="G894" t="s">
        <v>13</v>
      </c>
      <c r="H894" t="s">
        <v>4980</v>
      </c>
      <c r="I894" s="28">
        <f t="shared" si="13"/>
        <v>853.43750000000011</v>
      </c>
      <c r="J894">
        <v>136.55000000000001</v>
      </c>
      <c r="K894" s="14" t="s">
        <v>6145</v>
      </c>
    </row>
    <row r="895" spans="1:11" hidden="1">
      <c r="A895" t="s">
        <v>2377</v>
      </c>
      <c r="B895" s="3">
        <v>41866</v>
      </c>
      <c r="C895" t="s">
        <v>20062</v>
      </c>
      <c r="D895">
        <v>2</v>
      </c>
      <c r="E895" t="s">
        <v>20063</v>
      </c>
      <c r="F895" t="s">
        <v>26</v>
      </c>
      <c r="G895" t="s">
        <v>13</v>
      </c>
      <c r="H895" t="s">
        <v>7158</v>
      </c>
      <c r="I895" s="28">
        <f t="shared" si="13"/>
        <v>1534.5</v>
      </c>
      <c r="J895">
        <v>245.52</v>
      </c>
      <c r="K895" s="14" t="s">
        <v>6145</v>
      </c>
    </row>
    <row r="896" spans="1:11" hidden="1">
      <c r="A896" t="s">
        <v>2381</v>
      </c>
      <c r="B896" s="3">
        <v>41866</v>
      </c>
      <c r="C896" t="s">
        <v>20064</v>
      </c>
      <c r="D896">
        <v>2</v>
      </c>
      <c r="E896" t="s">
        <v>20065</v>
      </c>
      <c r="F896" t="s">
        <v>26</v>
      </c>
      <c r="G896" t="s">
        <v>13</v>
      </c>
      <c r="H896" t="s">
        <v>20066</v>
      </c>
      <c r="I896" s="28">
        <f t="shared" si="13"/>
        <v>1977.5625000000002</v>
      </c>
      <c r="J896">
        <v>316.41000000000003</v>
      </c>
      <c r="K896" s="14" t="s">
        <v>6145</v>
      </c>
    </row>
    <row r="897" spans="1:11" hidden="1">
      <c r="A897" t="s">
        <v>2385</v>
      </c>
      <c r="B897" s="3">
        <v>41866</v>
      </c>
      <c r="C897" t="s">
        <v>20067</v>
      </c>
      <c r="D897">
        <v>2</v>
      </c>
      <c r="E897" t="s">
        <v>20068</v>
      </c>
      <c r="F897" t="s">
        <v>26</v>
      </c>
      <c r="G897" t="s">
        <v>13</v>
      </c>
      <c r="H897" t="s">
        <v>3113</v>
      </c>
      <c r="I897" s="28">
        <f t="shared" si="13"/>
        <v>889.18750000000011</v>
      </c>
      <c r="J897">
        <v>142.27000000000001</v>
      </c>
      <c r="K897" s="14" t="s">
        <v>6145</v>
      </c>
    </row>
    <row r="898" spans="1:11" hidden="1">
      <c r="A898" t="s">
        <v>2389</v>
      </c>
      <c r="B898" s="3">
        <v>41866</v>
      </c>
      <c r="C898" t="s">
        <v>20069</v>
      </c>
      <c r="D898">
        <v>2</v>
      </c>
      <c r="E898" t="s">
        <v>20070</v>
      </c>
      <c r="F898" t="s">
        <v>26</v>
      </c>
      <c r="G898" t="s">
        <v>13</v>
      </c>
      <c r="H898" t="s">
        <v>258</v>
      </c>
      <c r="I898" s="28">
        <f t="shared" si="13"/>
        <v>1534.5</v>
      </c>
      <c r="J898">
        <v>245.52</v>
      </c>
      <c r="K898" s="14" t="s">
        <v>6145</v>
      </c>
    </row>
    <row r="899" spans="1:11" hidden="1">
      <c r="A899" s="1" t="s">
        <v>2397</v>
      </c>
      <c r="B899" s="13">
        <v>41866</v>
      </c>
      <c r="C899" s="1" t="s">
        <v>19153</v>
      </c>
      <c r="D899" s="1">
        <v>2</v>
      </c>
      <c r="E899" s="1" t="s">
        <v>19154</v>
      </c>
      <c r="F899" s="1" t="s">
        <v>26</v>
      </c>
      <c r="G899" s="1" t="s">
        <v>13</v>
      </c>
      <c r="H899" s="1" t="s">
        <v>5714</v>
      </c>
      <c r="I899" s="28">
        <f t="shared" si="13"/>
        <v>1801.7499999999998</v>
      </c>
      <c r="J899" s="1">
        <v>288.27999999999997</v>
      </c>
      <c r="K899" s="14" t="s">
        <v>6145</v>
      </c>
    </row>
    <row r="900" spans="1:11" hidden="1">
      <c r="A900" t="s">
        <v>2397</v>
      </c>
      <c r="B900" s="3">
        <v>41866</v>
      </c>
      <c r="C900" t="s">
        <v>19153</v>
      </c>
      <c r="D900">
        <v>2</v>
      </c>
      <c r="E900" t="s">
        <v>19154</v>
      </c>
      <c r="F900" t="s">
        <v>26</v>
      </c>
      <c r="G900" t="s">
        <v>13</v>
      </c>
      <c r="H900" t="s">
        <v>5714</v>
      </c>
      <c r="I900" s="28">
        <f t="shared" si="13"/>
        <v>1801.7499999999998</v>
      </c>
      <c r="J900">
        <v>288.27999999999997</v>
      </c>
      <c r="K900" s="14" t="s">
        <v>6145</v>
      </c>
    </row>
    <row r="901" spans="1:11" hidden="1">
      <c r="A901" t="s">
        <v>2397</v>
      </c>
      <c r="B901" s="3">
        <v>41866</v>
      </c>
      <c r="C901" t="s">
        <v>19153</v>
      </c>
      <c r="D901">
        <v>2</v>
      </c>
      <c r="E901" t="s">
        <v>19154</v>
      </c>
      <c r="F901" t="s">
        <v>26</v>
      </c>
      <c r="G901" t="s">
        <v>13</v>
      </c>
      <c r="H901" t="s">
        <v>5714</v>
      </c>
      <c r="I901" s="28">
        <f t="shared" si="13"/>
        <v>-1801.7499999999998</v>
      </c>
      <c r="J901">
        <v>-288.27999999999997</v>
      </c>
      <c r="K901" s="14" t="s">
        <v>6145</v>
      </c>
    </row>
    <row r="902" spans="1:11" hidden="1">
      <c r="A902" t="s">
        <v>2413</v>
      </c>
      <c r="B902" s="3">
        <v>41867</v>
      </c>
      <c r="C902" t="s">
        <v>2</v>
      </c>
      <c r="D902">
        <v>2</v>
      </c>
      <c r="E902" t="s">
        <v>20071</v>
      </c>
      <c r="F902" t="s">
        <v>18</v>
      </c>
      <c r="G902" t="s">
        <v>3</v>
      </c>
      <c r="H902" t="s">
        <v>88</v>
      </c>
      <c r="I902" s="28">
        <f t="shared" si="13"/>
        <v>865.25</v>
      </c>
      <c r="J902">
        <v>138.44</v>
      </c>
      <c r="K902" s="4" t="s">
        <v>6149</v>
      </c>
    </row>
    <row r="903" spans="1:11" hidden="1">
      <c r="A903" s="1" t="s">
        <v>4466</v>
      </c>
      <c r="B903" s="13">
        <v>41867</v>
      </c>
      <c r="C903" s="1" t="s">
        <v>19155</v>
      </c>
      <c r="D903" s="1">
        <v>2</v>
      </c>
      <c r="E903" s="1" t="s">
        <v>19156</v>
      </c>
      <c r="F903" s="1" t="s">
        <v>26</v>
      </c>
      <c r="G903" s="1" t="s">
        <v>13</v>
      </c>
      <c r="H903" s="1" t="s">
        <v>1393</v>
      </c>
      <c r="I903" s="28">
        <f t="shared" si="13"/>
        <v>853.43750000000011</v>
      </c>
      <c r="J903" s="1">
        <v>136.55000000000001</v>
      </c>
      <c r="K903" s="14" t="s">
        <v>6145</v>
      </c>
    </row>
    <row r="904" spans="1:11" hidden="1">
      <c r="A904" t="s">
        <v>4466</v>
      </c>
      <c r="B904" s="3">
        <v>41867</v>
      </c>
      <c r="C904" t="s">
        <v>19155</v>
      </c>
      <c r="D904">
        <v>2</v>
      </c>
      <c r="E904" t="s">
        <v>19156</v>
      </c>
      <c r="F904" t="s">
        <v>26</v>
      </c>
      <c r="G904" t="s">
        <v>13</v>
      </c>
      <c r="H904" t="s">
        <v>1393</v>
      </c>
      <c r="I904" s="28">
        <f t="shared" si="13"/>
        <v>853.43750000000011</v>
      </c>
      <c r="J904">
        <v>136.55000000000001</v>
      </c>
      <c r="K904" s="14" t="s">
        <v>6145</v>
      </c>
    </row>
    <row r="905" spans="1:11" hidden="1">
      <c r="A905" t="s">
        <v>4466</v>
      </c>
      <c r="B905" s="3">
        <v>41867</v>
      </c>
      <c r="C905" t="s">
        <v>19155</v>
      </c>
      <c r="D905">
        <v>2</v>
      </c>
      <c r="E905" t="s">
        <v>19156</v>
      </c>
      <c r="F905" t="s">
        <v>26</v>
      </c>
      <c r="G905" t="s">
        <v>13</v>
      </c>
      <c r="H905" t="s">
        <v>1393</v>
      </c>
      <c r="I905" s="28">
        <f t="shared" si="13"/>
        <v>-853.43750000000011</v>
      </c>
      <c r="J905">
        <v>-136.55000000000001</v>
      </c>
      <c r="K905" s="14" t="s">
        <v>6145</v>
      </c>
    </row>
    <row r="906" spans="1:11" hidden="1">
      <c r="A906" t="s">
        <v>561</v>
      </c>
      <c r="B906" s="3">
        <v>41867</v>
      </c>
      <c r="C906" t="s">
        <v>2</v>
      </c>
      <c r="D906">
        <v>2</v>
      </c>
      <c r="E906" t="s">
        <v>20072</v>
      </c>
      <c r="F906" t="s">
        <v>18</v>
      </c>
      <c r="G906" t="s">
        <v>3</v>
      </c>
      <c r="H906" t="s">
        <v>3137</v>
      </c>
      <c r="I906" s="28">
        <f t="shared" ref="I906:I969" si="14">J906*100/16</f>
        <v>1239.5625</v>
      </c>
      <c r="J906">
        <v>198.33</v>
      </c>
      <c r="K906" s="4" t="s">
        <v>6149</v>
      </c>
    </row>
    <row r="907" spans="1:11" hidden="1">
      <c r="A907" s="1" t="s">
        <v>564</v>
      </c>
      <c r="B907" s="13">
        <v>41867</v>
      </c>
      <c r="C907" s="1" t="s">
        <v>19157</v>
      </c>
      <c r="D907" s="1">
        <v>2</v>
      </c>
      <c r="E907" s="1" t="s">
        <v>19158</v>
      </c>
      <c r="F907" s="1" t="s">
        <v>26</v>
      </c>
      <c r="G907" s="1" t="s">
        <v>13</v>
      </c>
      <c r="H907" s="1" t="s">
        <v>20073</v>
      </c>
      <c r="I907" s="28">
        <f t="shared" si="14"/>
        <v>545.6875</v>
      </c>
      <c r="J907" s="1">
        <v>87.31</v>
      </c>
      <c r="K907" s="14" t="s">
        <v>6145</v>
      </c>
    </row>
    <row r="908" spans="1:11" hidden="1">
      <c r="A908" t="s">
        <v>564</v>
      </c>
      <c r="B908" s="3">
        <v>41867</v>
      </c>
      <c r="C908" t="s">
        <v>19157</v>
      </c>
      <c r="D908">
        <v>2</v>
      </c>
      <c r="E908" t="s">
        <v>19158</v>
      </c>
      <c r="F908" t="s">
        <v>26</v>
      </c>
      <c r="G908" t="s">
        <v>13</v>
      </c>
      <c r="H908" t="s">
        <v>20073</v>
      </c>
      <c r="I908" s="28">
        <f t="shared" si="14"/>
        <v>545.6875</v>
      </c>
      <c r="J908">
        <v>87.31</v>
      </c>
      <c r="K908" s="14" t="s">
        <v>6145</v>
      </c>
    </row>
    <row r="909" spans="1:11" hidden="1">
      <c r="A909" t="s">
        <v>564</v>
      </c>
      <c r="B909" s="3">
        <v>41867</v>
      </c>
      <c r="C909" t="s">
        <v>19157</v>
      </c>
      <c r="D909">
        <v>2</v>
      </c>
      <c r="E909" t="s">
        <v>19158</v>
      </c>
      <c r="F909" t="s">
        <v>26</v>
      </c>
      <c r="G909" t="s">
        <v>13</v>
      </c>
      <c r="H909" t="s">
        <v>20073</v>
      </c>
      <c r="I909" s="28">
        <f t="shared" si="14"/>
        <v>-545.6875</v>
      </c>
      <c r="J909">
        <v>-87.31</v>
      </c>
      <c r="K909" s="14" t="s">
        <v>6145</v>
      </c>
    </row>
    <row r="910" spans="1:11" hidden="1">
      <c r="A910" s="1" t="s">
        <v>2419</v>
      </c>
      <c r="B910" s="13">
        <v>41867</v>
      </c>
      <c r="C910" s="1" t="s">
        <v>19159</v>
      </c>
      <c r="D910" s="1">
        <v>2</v>
      </c>
      <c r="E910" s="1" t="s">
        <v>19160</v>
      </c>
      <c r="F910" s="1" t="s">
        <v>18</v>
      </c>
      <c r="G910" s="1" t="s">
        <v>3</v>
      </c>
      <c r="H910" s="1" t="s">
        <v>3564</v>
      </c>
      <c r="I910" s="28">
        <f t="shared" si="14"/>
        <v>525.875</v>
      </c>
      <c r="J910" s="1">
        <v>84.14</v>
      </c>
      <c r="K910" s="4" t="s">
        <v>6149</v>
      </c>
    </row>
    <row r="911" spans="1:11" hidden="1">
      <c r="A911" t="s">
        <v>2419</v>
      </c>
      <c r="B911" s="3">
        <v>41867</v>
      </c>
      <c r="C911" t="s">
        <v>19159</v>
      </c>
      <c r="D911">
        <v>2</v>
      </c>
      <c r="E911" t="s">
        <v>19160</v>
      </c>
      <c r="F911" t="s">
        <v>18</v>
      </c>
      <c r="G911" t="s">
        <v>3</v>
      </c>
      <c r="H911" t="s">
        <v>3564</v>
      </c>
      <c r="I911" s="28">
        <f t="shared" si="14"/>
        <v>525.875</v>
      </c>
      <c r="J911">
        <v>84.14</v>
      </c>
      <c r="K911" s="4" t="s">
        <v>6149</v>
      </c>
    </row>
    <row r="912" spans="1:11" hidden="1">
      <c r="A912" t="s">
        <v>2419</v>
      </c>
      <c r="B912" s="3">
        <v>41867</v>
      </c>
      <c r="C912" t="s">
        <v>19159</v>
      </c>
      <c r="D912">
        <v>2</v>
      </c>
      <c r="E912" t="s">
        <v>19160</v>
      </c>
      <c r="F912" t="s">
        <v>18</v>
      </c>
      <c r="G912" t="s">
        <v>3</v>
      </c>
      <c r="H912" t="s">
        <v>3564</v>
      </c>
      <c r="I912" s="28">
        <f t="shared" si="14"/>
        <v>-525.875</v>
      </c>
      <c r="J912">
        <v>-84.14</v>
      </c>
      <c r="K912" s="4" t="s">
        <v>6149</v>
      </c>
    </row>
    <row r="913" spans="1:11" hidden="1">
      <c r="A913" t="s">
        <v>5421</v>
      </c>
      <c r="B913" s="3">
        <v>41867</v>
      </c>
      <c r="C913" t="s">
        <v>20074</v>
      </c>
      <c r="D913">
        <v>2</v>
      </c>
      <c r="E913" t="s">
        <v>20075</v>
      </c>
      <c r="F913" t="s">
        <v>26</v>
      </c>
      <c r="G913" t="s">
        <v>13</v>
      </c>
      <c r="H913" t="s">
        <v>3030</v>
      </c>
      <c r="I913" s="28">
        <f t="shared" si="14"/>
        <v>1042.625</v>
      </c>
      <c r="J913">
        <v>166.82</v>
      </c>
      <c r="K913" s="14" t="s">
        <v>6145</v>
      </c>
    </row>
    <row r="914" spans="1:11" hidden="1">
      <c r="A914" t="s">
        <v>4468</v>
      </c>
      <c r="B914" s="3">
        <v>41867</v>
      </c>
      <c r="C914" t="s">
        <v>20076</v>
      </c>
      <c r="D914">
        <v>2</v>
      </c>
      <c r="E914" t="s">
        <v>20077</v>
      </c>
      <c r="F914" t="s">
        <v>26</v>
      </c>
      <c r="G914" t="s">
        <v>13</v>
      </c>
      <c r="H914" t="s">
        <v>2185</v>
      </c>
      <c r="I914" s="28">
        <f t="shared" si="14"/>
        <v>2525.875</v>
      </c>
      <c r="J914">
        <v>404.14</v>
      </c>
      <c r="K914" s="14" t="s">
        <v>6145</v>
      </c>
    </row>
    <row r="915" spans="1:11" hidden="1">
      <c r="A915" t="s">
        <v>2431</v>
      </c>
      <c r="B915" s="3">
        <v>41867</v>
      </c>
      <c r="C915" t="s">
        <v>20078</v>
      </c>
      <c r="D915">
        <v>2</v>
      </c>
      <c r="E915" t="s">
        <v>20079</v>
      </c>
      <c r="F915" t="s">
        <v>26</v>
      </c>
      <c r="G915" t="s">
        <v>13</v>
      </c>
      <c r="H915" t="s">
        <v>10959</v>
      </c>
      <c r="I915" s="28">
        <f t="shared" si="14"/>
        <v>1534.5</v>
      </c>
      <c r="J915">
        <v>245.52</v>
      </c>
      <c r="K915" s="14" t="s">
        <v>6145</v>
      </c>
    </row>
    <row r="916" spans="1:11" hidden="1">
      <c r="A916" t="s">
        <v>2434</v>
      </c>
      <c r="B916" s="3">
        <v>41867</v>
      </c>
      <c r="C916" t="s">
        <v>20080</v>
      </c>
      <c r="D916">
        <v>2</v>
      </c>
      <c r="E916" t="s">
        <v>20081</v>
      </c>
      <c r="F916" t="s">
        <v>26</v>
      </c>
      <c r="G916" t="s">
        <v>13</v>
      </c>
      <c r="H916" t="s">
        <v>2989</v>
      </c>
      <c r="I916" s="28">
        <f t="shared" si="14"/>
        <v>1534.5</v>
      </c>
      <c r="J916">
        <v>245.52</v>
      </c>
      <c r="K916" s="14" t="s">
        <v>6145</v>
      </c>
    </row>
    <row r="917" spans="1:11" hidden="1">
      <c r="A917" t="s">
        <v>8678</v>
      </c>
      <c r="B917" s="3">
        <v>41867</v>
      </c>
      <c r="C917" t="s">
        <v>20082</v>
      </c>
      <c r="D917">
        <v>2</v>
      </c>
      <c r="E917" t="s">
        <v>20083</v>
      </c>
      <c r="F917" t="s">
        <v>26</v>
      </c>
      <c r="G917" t="s">
        <v>13</v>
      </c>
      <c r="H917" t="s">
        <v>3564</v>
      </c>
      <c r="I917" s="28">
        <f t="shared" si="14"/>
        <v>853.43750000000011</v>
      </c>
      <c r="J917">
        <v>136.55000000000001</v>
      </c>
      <c r="K917" s="14" t="s">
        <v>6145</v>
      </c>
    </row>
    <row r="918" spans="1:11" hidden="1">
      <c r="A918" t="s">
        <v>2436</v>
      </c>
      <c r="B918" s="3">
        <v>41867</v>
      </c>
      <c r="C918" t="s">
        <v>20084</v>
      </c>
      <c r="D918">
        <v>2</v>
      </c>
      <c r="E918" t="s">
        <v>20085</v>
      </c>
      <c r="F918" t="s">
        <v>26</v>
      </c>
      <c r="G918" t="s">
        <v>13</v>
      </c>
      <c r="H918" t="s">
        <v>5532</v>
      </c>
      <c r="I918" s="28">
        <f t="shared" si="14"/>
        <v>853.43750000000011</v>
      </c>
      <c r="J918">
        <v>136.55000000000001</v>
      </c>
      <c r="K918" s="14" t="s">
        <v>6145</v>
      </c>
    </row>
    <row r="919" spans="1:11" hidden="1">
      <c r="A919" t="s">
        <v>2440</v>
      </c>
      <c r="B919" s="3">
        <v>41867</v>
      </c>
      <c r="C919" t="s">
        <v>20086</v>
      </c>
      <c r="D919">
        <v>2</v>
      </c>
      <c r="E919" t="s">
        <v>20087</v>
      </c>
      <c r="F919" t="s">
        <v>26</v>
      </c>
      <c r="G919" t="s">
        <v>13</v>
      </c>
      <c r="H919" t="s">
        <v>20088</v>
      </c>
      <c r="I919" s="28">
        <f t="shared" si="14"/>
        <v>1534.5</v>
      </c>
      <c r="J919">
        <v>245.52</v>
      </c>
      <c r="K919" s="14" t="s">
        <v>6145</v>
      </c>
    </row>
    <row r="920" spans="1:11" hidden="1">
      <c r="A920" t="s">
        <v>2446</v>
      </c>
      <c r="B920" s="3">
        <v>41867</v>
      </c>
      <c r="C920" t="s">
        <v>20089</v>
      </c>
      <c r="D920">
        <v>2</v>
      </c>
      <c r="E920" t="s">
        <v>20090</v>
      </c>
      <c r="F920" t="s">
        <v>26</v>
      </c>
      <c r="G920" t="s">
        <v>13</v>
      </c>
      <c r="H920" t="s">
        <v>10887</v>
      </c>
      <c r="I920" s="28">
        <f t="shared" si="14"/>
        <v>853.43750000000011</v>
      </c>
      <c r="J920">
        <v>136.55000000000001</v>
      </c>
      <c r="K920" s="14" t="s">
        <v>6145</v>
      </c>
    </row>
    <row r="921" spans="1:11" hidden="1">
      <c r="A921" t="s">
        <v>593</v>
      </c>
      <c r="B921" s="3">
        <v>41867</v>
      </c>
      <c r="C921" t="s">
        <v>20091</v>
      </c>
      <c r="D921">
        <v>2</v>
      </c>
      <c r="E921" t="s">
        <v>20092</v>
      </c>
      <c r="F921" t="s">
        <v>26</v>
      </c>
      <c r="G921" t="s">
        <v>13</v>
      </c>
      <c r="H921" t="s">
        <v>5180</v>
      </c>
      <c r="I921" s="28">
        <f t="shared" si="14"/>
        <v>405.1875</v>
      </c>
      <c r="J921">
        <v>64.83</v>
      </c>
      <c r="K921" s="14" t="s">
        <v>6145</v>
      </c>
    </row>
    <row r="922" spans="1:11" hidden="1">
      <c r="A922" t="s">
        <v>2450</v>
      </c>
      <c r="B922" s="3">
        <v>41867</v>
      </c>
      <c r="C922" t="s">
        <v>20093</v>
      </c>
      <c r="D922">
        <v>2</v>
      </c>
      <c r="E922" t="s">
        <v>20094</v>
      </c>
      <c r="F922" t="s">
        <v>26</v>
      </c>
      <c r="G922" t="s">
        <v>13</v>
      </c>
      <c r="H922" t="s">
        <v>5323</v>
      </c>
      <c r="I922" s="28">
        <f t="shared" si="14"/>
        <v>853.43750000000011</v>
      </c>
      <c r="J922">
        <v>136.55000000000001</v>
      </c>
      <c r="K922" s="14" t="s">
        <v>6145</v>
      </c>
    </row>
    <row r="923" spans="1:11" hidden="1">
      <c r="A923" t="s">
        <v>2453</v>
      </c>
      <c r="B923" s="3">
        <v>41867</v>
      </c>
      <c r="C923" t="s">
        <v>20095</v>
      </c>
      <c r="D923">
        <v>2</v>
      </c>
      <c r="E923" t="s">
        <v>20096</v>
      </c>
      <c r="F923" t="s">
        <v>26</v>
      </c>
      <c r="G923" t="s">
        <v>13</v>
      </c>
      <c r="H923" t="s">
        <v>19772</v>
      </c>
      <c r="I923" s="28">
        <f t="shared" si="14"/>
        <v>9465.1875</v>
      </c>
      <c r="J923" s="4">
        <v>1514.43</v>
      </c>
      <c r="K923" s="14" t="s">
        <v>6145</v>
      </c>
    </row>
    <row r="924" spans="1:11" hidden="1">
      <c r="A924" t="s">
        <v>2457</v>
      </c>
      <c r="B924" s="3">
        <v>41867</v>
      </c>
      <c r="C924" t="s">
        <v>2</v>
      </c>
      <c r="D924">
        <v>2</v>
      </c>
      <c r="E924" t="s">
        <v>20097</v>
      </c>
      <c r="F924" t="s">
        <v>18</v>
      </c>
      <c r="G924" t="s">
        <v>3</v>
      </c>
      <c r="H924" t="s">
        <v>7392</v>
      </c>
      <c r="I924" s="28">
        <f t="shared" si="14"/>
        <v>908.625</v>
      </c>
      <c r="J924">
        <v>145.38</v>
      </c>
      <c r="K924" s="4" t="s">
        <v>6149</v>
      </c>
    </row>
    <row r="925" spans="1:11" hidden="1">
      <c r="A925" t="s">
        <v>2459</v>
      </c>
      <c r="B925" s="3">
        <v>41867</v>
      </c>
      <c r="C925" t="s">
        <v>20098</v>
      </c>
      <c r="D925">
        <v>2</v>
      </c>
      <c r="E925" t="s">
        <v>20099</v>
      </c>
      <c r="F925" t="s">
        <v>26</v>
      </c>
      <c r="G925" t="s">
        <v>13</v>
      </c>
      <c r="H925" t="s">
        <v>5225</v>
      </c>
      <c r="I925" s="28">
        <f t="shared" si="14"/>
        <v>853.43750000000011</v>
      </c>
      <c r="J925">
        <v>136.55000000000001</v>
      </c>
      <c r="K925" s="14" t="s">
        <v>6145</v>
      </c>
    </row>
    <row r="926" spans="1:11" hidden="1">
      <c r="A926" s="1" t="s">
        <v>2461</v>
      </c>
      <c r="B926" s="13">
        <v>41867</v>
      </c>
      <c r="C926" s="1" t="s">
        <v>19161</v>
      </c>
      <c r="D926" s="1">
        <v>2</v>
      </c>
      <c r="E926" s="1" t="s">
        <v>19162</v>
      </c>
      <c r="F926" s="1" t="s">
        <v>26</v>
      </c>
      <c r="G926" s="1" t="s">
        <v>13</v>
      </c>
      <c r="H926" s="1" t="s">
        <v>13780</v>
      </c>
      <c r="I926" s="28">
        <f t="shared" si="14"/>
        <v>1827.5625000000002</v>
      </c>
      <c r="J926" s="1">
        <v>292.41000000000003</v>
      </c>
      <c r="K926" s="14" t="s">
        <v>6145</v>
      </c>
    </row>
    <row r="927" spans="1:11" hidden="1">
      <c r="A927" t="s">
        <v>2461</v>
      </c>
      <c r="B927" s="3">
        <v>41867</v>
      </c>
      <c r="C927" t="s">
        <v>19161</v>
      </c>
      <c r="D927">
        <v>2</v>
      </c>
      <c r="E927" t="s">
        <v>19162</v>
      </c>
      <c r="F927" t="s">
        <v>26</v>
      </c>
      <c r="G927" t="s">
        <v>13</v>
      </c>
      <c r="H927" t="s">
        <v>13780</v>
      </c>
      <c r="I927" s="28">
        <f t="shared" si="14"/>
        <v>1827.5625000000002</v>
      </c>
      <c r="J927">
        <v>292.41000000000003</v>
      </c>
      <c r="K927" s="14" t="s">
        <v>6145</v>
      </c>
    </row>
    <row r="928" spans="1:11" hidden="1">
      <c r="A928" t="s">
        <v>2461</v>
      </c>
      <c r="B928" s="3">
        <v>41867</v>
      </c>
      <c r="C928" t="s">
        <v>19161</v>
      </c>
      <c r="D928">
        <v>2</v>
      </c>
      <c r="E928" t="s">
        <v>19162</v>
      </c>
      <c r="F928" t="s">
        <v>26</v>
      </c>
      <c r="G928" t="s">
        <v>13</v>
      </c>
      <c r="H928" t="s">
        <v>13780</v>
      </c>
      <c r="I928" s="28">
        <f t="shared" si="14"/>
        <v>-1827.5625000000002</v>
      </c>
      <c r="J928">
        <v>-292.41000000000003</v>
      </c>
      <c r="K928" s="14" t="s">
        <v>6145</v>
      </c>
    </row>
    <row r="929" spans="1:11" hidden="1">
      <c r="A929" t="s">
        <v>596</v>
      </c>
      <c r="B929" s="3">
        <v>41867</v>
      </c>
      <c r="C929" t="s">
        <v>20100</v>
      </c>
      <c r="D929">
        <v>2</v>
      </c>
      <c r="E929" t="s">
        <v>20101</v>
      </c>
      <c r="F929" t="s">
        <v>26</v>
      </c>
      <c r="G929" t="s">
        <v>13</v>
      </c>
      <c r="H929" t="s">
        <v>2930</v>
      </c>
      <c r="I929" s="28">
        <f t="shared" si="14"/>
        <v>1534.5</v>
      </c>
      <c r="J929">
        <v>245.52</v>
      </c>
      <c r="K929" s="14" t="s">
        <v>6145</v>
      </c>
    </row>
    <row r="930" spans="1:11" hidden="1">
      <c r="A930" t="s">
        <v>598</v>
      </c>
      <c r="B930" s="3">
        <v>41867</v>
      </c>
      <c r="C930" t="s">
        <v>20102</v>
      </c>
      <c r="D930">
        <v>2</v>
      </c>
      <c r="E930" t="s">
        <v>20103</v>
      </c>
      <c r="F930" t="s">
        <v>26</v>
      </c>
      <c r="G930" t="s">
        <v>13</v>
      </c>
      <c r="H930" t="s">
        <v>5847</v>
      </c>
      <c r="I930" s="28">
        <f t="shared" si="14"/>
        <v>853.43750000000011</v>
      </c>
      <c r="J930">
        <v>136.55000000000001</v>
      </c>
      <c r="K930" s="14" t="s">
        <v>6145</v>
      </c>
    </row>
    <row r="931" spans="1:11" hidden="1">
      <c r="A931" t="s">
        <v>2463</v>
      </c>
      <c r="B931" s="3">
        <v>41867</v>
      </c>
      <c r="C931" t="s">
        <v>20104</v>
      </c>
      <c r="D931">
        <v>2</v>
      </c>
      <c r="E931" t="s">
        <v>20105</v>
      </c>
      <c r="F931" t="s">
        <v>26</v>
      </c>
      <c r="G931" t="s">
        <v>13</v>
      </c>
      <c r="H931" t="s">
        <v>20106</v>
      </c>
      <c r="I931" s="28">
        <f t="shared" si="14"/>
        <v>214.5</v>
      </c>
      <c r="J931">
        <v>34.32</v>
      </c>
      <c r="K931" s="14" t="s">
        <v>6145</v>
      </c>
    </row>
    <row r="932" spans="1:11" hidden="1">
      <c r="A932" s="1" t="s">
        <v>2467</v>
      </c>
      <c r="B932" s="13">
        <v>41867</v>
      </c>
      <c r="C932" s="1" t="s">
        <v>19163</v>
      </c>
      <c r="D932" s="1">
        <v>2</v>
      </c>
      <c r="E932" s="1" t="s">
        <v>19164</v>
      </c>
      <c r="F932" s="1" t="s">
        <v>26</v>
      </c>
      <c r="G932" s="1" t="s">
        <v>13</v>
      </c>
      <c r="H932" s="1" t="s">
        <v>10491</v>
      </c>
      <c r="I932" s="28">
        <f t="shared" si="14"/>
        <v>853.43750000000011</v>
      </c>
      <c r="J932" s="1">
        <v>136.55000000000001</v>
      </c>
      <c r="K932" s="14" t="s">
        <v>6145</v>
      </c>
    </row>
    <row r="933" spans="1:11" hidden="1">
      <c r="A933" t="s">
        <v>2467</v>
      </c>
      <c r="B933" s="3">
        <v>41867</v>
      </c>
      <c r="C933" t="s">
        <v>19163</v>
      </c>
      <c r="D933">
        <v>2</v>
      </c>
      <c r="E933" t="s">
        <v>19164</v>
      </c>
      <c r="F933" t="s">
        <v>26</v>
      </c>
      <c r="G933" t="s">
        <v>13</v>
      </c>
      <c r="H933" t="s">
        <v>10491</v>
      </c>
      <c r="I933" s="28">
        <f t="shared" si="14"/>
        <v>853.43750000000011</v>
      </c>
      <c r="J933">
        <v>136.55000000000001</v>
      </c>
      <c r="K933" s="14" t="s">
        <v>6145</v>
      </c>
    </row>
    <row r="934" spans="1:11" hidden="1">
      <c r="A934" t="s">
        <v>2467</v>
      </c>
      <c r="B934" s="3">
        <v>41867</v>
      </c>
      <c r="C934" t="s">
        <v>19163</v>
      </c>
      <c r="D934">
        <v>2</v>
      </c>
      <c r="E934" t="s">
        <v>19164</v>
      </c>
      <c r="F934" t="s">
        <v>26</v>
      </c>
      <c r="G934" t="s">
        <v>13</v>
      </c>
      <c r="H934" t="s">
        <v>10491</v>
      </c>
      <c r="I934" s="28">
        <f t="shared" si="14"/>
        <v>-853.43750000000011</v>
      </c>
      <c r="J934">
        <v>-136.55000000000001</v>
      </c>
      <c r="K934" s="14" t="s">
        <v>6145</v>
      </c>
    </row>
    <row r="935" spans="1:11" hidden="1">
      <c r="A935" t="s">
        <v>2470</v>
      </c>
      <c r="B935" s="3">
        <v>41867</v>
      </c>
      <c r="C935" t="s">
        <v>20107</v>
      </c>
      <c r="D935">
        <v>2</v>
      </c>
      <c r="E935" t="s">
        <v>20108</v>
      </c>
      <c r="F935" t="s">
        <v>26</v>
      </c>
      <c r="G935" t="s">
        <v>13</v>
      </c>
      <c r="H935" t="s">
        <v>12738</v>
      </c>
      <c r="I935" s="28">
        <f t="shared" si="14"/>
        <v>2525.875</v>
      </c>
      <c r="J935">
        <v>404.14</v>
      </c>
      <c r="K935" s="14" t="s">
        <v>6145</v>
      </c>
    </row>
    <row r="936" spans="1:11" hidden="1">
      <c r="A936" t="s">
        <v>2474</v>
      </c>
      <c r="B936" s="3">
        <v>41867</v>
      </c>
      <c r="C936" t="s">
        <v>20109</v>
      </c>
      <c r="D936">
        <v>2</v>
      </c>
      <c r="E936" t="s">
        <v>20110</v>
      </c>
      <c r="F936" t="s">
        <v>26</v>
      </c>
      <c r="G936" t="s">
        <v>13</v>
      </c>
      <c r="H936" t="s">
        <v>20111</v>
      </c>
      <c r="I936" s="28">
        <f t="shared" si="14"/>
        <v>853.43750000000011</v>
      </c>
      <c r="J936">
        <v>136.55000000000001</v>
      </c>
      <c r="K936" s="14" t="s">
        <v>6145</v>
      </c>
    </row>
    <row r="937" spans="1:11" hidden="1">
      <c r="A937" s="1" t="s">
        <v>2478</v>
      </c>
      <c r="B937" s="13">
        <v>41869</v>
      </c>
      <c r="C937" s="1" t="s">
        <v>16</v>
      </c>
      <c r="D937" s="1">
        <v>2</v>
      </c>
      <c r="E937" s="1" t="s">
        <v>19165</v>
      </c>
      <c r="F937" s="1" t="s">
        <v>18</v>
      </c>
      <c r="G937" s="1" t="s">
        <v>0</v>
      </c>
      <c r="H937" s="1" t="s">
        <v>19316</v>
      </c>
      <c r="I937" s="28">
        <f t="shared" si="14"/>
        <v>1896.5625</v>
      </c>
      <c r="J937" s="1">
        <v>303.45</v>
      </c>
      <c r="K937" s="4" t="s">
        <v>6149</v>
      </c>
    </row>
    <row r="938" spans="1:11" hidden="1">
      <c r="A938" t="s">
        <v>2478</v>
      </c>
      <c r="B938" s="3">
        <v>41869</v>
      </c>
      <c r="C938" t="s">
        <v>16</v>
      </c>
      <c r="D938">
        <v>2</v>
      </c>
      <c r="E938" t="s">
        <v>19165</v>
      </c>
      <c r="F938" t="s">
        <v>18</v>
      </c>
      <c r="G938" t="s">
        <v>0</v>
      </c>
      <c r="H938" t="s">
        <v>19316</v>
      </c>
      <c r="I938" s="28">
        <f t="shared" si="14"/>
        <v>1896.5625</v>
      </c>
      <c r="J938">
        <v>303.45</v>
      </c>
      <c r="K938" s="4" t="s">
        <v>6149</v>
      </c>
    </row>
    <row r="939" spans="1:11" hidden="1">
      <c r="A939" t="s">
        <v>2478</v>
      </c>
      <c r="B939" s="3">
        <v>41869</v>
      </c>
      <c r="C939" t="s">
        <v>16</v>
      </c>
      <c r="D939">
        <v>2</v>
      </c>
      <c r="E939" t="s">
        <v>19165</v>
      </c>
      <c r="F939" t="s">
        <v>18</v>
      </c>
      <c r="G939" t="s">
        <v>0</v>
      </c>
      <c r="H939" t="s">
        <v>19316</v>
      </c>
      <c r="I939" s="28">
        <f t="shared" si="14"/>
        <v>-1896.5625</v>
      </c>
      <c r="J939">
        <v>-303.45</v>
      </c>
      <c r="K939" s="4" t="s">
        <v>6149</v>
      </c>
    </row>
    <row r="940" spans="1:11" hidden="1">
      <c r="A940" t="s">
        <v>2481</v>
      </c>
      <c r="B940" s="3">
        <v>41869</v>
      </c>
      <c r="C940" t="s">
        <v>49</v>
      </c>
      <c r="D940">
        <v>2</v>
      </c>
      <c r="E940" t="s">
        <v>20112</v>
      </c>
      <c r="F940" t="s">
        <v>18</v>
      </c>
      <c r="G940" t="s">
        <v>3</v>
      </c>
      <c r="H940" t="s">
        <v>88</v>
      </c>
      <c r="I940" s="28">
        <f t="shared" si="14"/>
        <v>111.1875</v>
      </c>
      <c r="J940">
        <v>17.79</v>
      </c>
      <c r="K940" s="4" t="s">
        <v>6149</v>
      </c>
    </row>
    <row r="941" spans="1:11" hidden="1">
      <c r="A941" t="s">
        <v>2487</v>
      </c>
      <c r="B941" s="3">
        <v>41869</v>
      </c>
      <c r="C941" t="s">
        <v>2</v>
      </c>
      <c r="D941">
        <v>2</v>
      </c>
      <c r="E941" t="s">
        <v>20113</v>
      </c>
      <c r="F941" t="s">
        <v>18</v>
      </c>
      <c r="G941" t="s">
        <v>0</v>
      </c>
      <c r="H941" t="s">
        <v>88</v>
      </c>
      <c r="I941" s="28">
        <f t="shared" si="14"/>
        <v>547.4375</v>
      </c>
      <c r="J941">
        <v>87.59</v>
      </c>
      <c r="K941" s="4" t="s">
        <v>6149</v>
      </c>
    </row>
    <row r="942" spans="1:11" hidden="1">
      <c r="A942" t="s">
        <v>600</v>
      </c>
      <c r="B942" s="3">
        <v>41869</v>
      </c>
      <c r="C942" t="s">
        <v>20114</v>
      </c>
      <c r="D942">
        <v>2</v>
      </c>
      <c r="E942" t="s">
        <v>20115</v>
      </c>
      <c r="F942" t="s">
        <v>26</v>
      </c>
      <c r="G942" t="s">
        <v>13</v>
      </c>
      <c r="H942" t="s">
        <v>12715</v>
      </c>
      <c r="I942" s="28">
        <f t="shared" si="14"/>
        <v>172.4375</v>
      </c>
      <c r="J942">
        <v>27.59</v>
      </c>
      <c r="K942" s="14" t="s">
        <v>6145</v>
      </c>
    </row>
    <row r="943" spans="1:11" hidden="1">
      <c r="A943" t="s">
        <v>637</v>
      </c>
      <c r="B943" s="3">
        <v>41869</v>
      </c>
      <c r="C943" t="s">
        <v>20116</v>
      </c>
      <c r="D943">
        <v>2</v>
      </c>
      <c r="E943" t="s">
        <v>20117</v>
      </c>
      <c r="F943" t="s">
        <v>26</v>
      </c>
      <c r="G943" t="s">
        <v>13</v>
      </c>
      <c r="H943" t="s">
        <v>20118</v>
      </c>
      <c r="I943" s="28">
        <f t="shared" si="14"/>
        <v>4460.9375</v>
      </c>
      <c r="J943">
        <v>713.75</v>
      </c>
      <c r="K943" s="14" t="s">
        <v>6145</v>
      </c>
    </row>
    <row r="944" spans="1:11" hidden="1">
      <c r="A944" t="s">
        <v>2557</v>
      </c>
      <c r="B944" s="3">
        <v>41869</v>
      </c>
      <c r="C944" t="s">
        <v>20119</v>
      </c>
      <c r="D944">
        <v>1</v>
      </c>
      <c r="E944" t="s">
        <v>20120</v>
      </c>
      <c r="F944" t="s">
        <v>1866</v>
      </c>
      <c r="G944" t="s">
        <v>13</v>
      </c>
      <c r="H944" t="s">
        <v>19740</v>
      </c>
      <c r="I944" s="28">
        <f t="shared" si="14"/>
        <v>150.875</v>
      </c>
      <c r="J944">
        <v>24.14</v>
      </c>
      <c r="K944" s="4" t="s">
        <v>6146</v>
      </c>
    </row>
    <row r="945" spans="1:11" hidden="1">
      <c r="A945" t="s">
        <v>2562</v>
      </c>
      <c r="B945" s="3">
        <v>41869</v>
      </c>
      <c r="C945" t="s">
        <v>20121</v>
      </c>
      <c r="D945">
        <v>2</v>
      </c>
      <c r="E945" t="s">
        <v>20122</v>
      </c>
      <c r="F945" t="s">
        <v>26</v>
      </c>
      <c r="G945" t="s">
        <v>13</v>
      </c>
      <c r="H945" t="s">
        <v>8293</v>
      </c>
      <c r="I945" s="28">
        <f t="shared" si="14"/>
        <v>853.43750000000011</v>
      </c>
      <c r="J945">
        <v>136.55000000000001</v>
      </c>
      <c r="K945" s="14" t="s">
        <v>6145</v>
      </c>
    </row>
    <row r="946" spans="1:11" hidden="1">
      <c r="A946" t="s">
        <v>4478</v>
      </c>
      <c r="B946" s="3">
        <v>41869</v>
      </c>
      <c r="C946" t="s">
        <v>20123</v>
      </c>
      <c r="D946">
        <v>2</v>
      </c>
      <c r="E946" t="s">
        <v>20124</v>
      </c>
      <c r="F946" t="s">
        <v>26</v>
      </c>
      <c r="G946" t="s">
        <v>13</v>
      </c>
      <c r="H946" t="s">
        <v>6088</v>
      </c>
      <c r="I946" s="28">
        <f t="shared" si="14"/>
        <v>1534.5</v>
      </c>
      <c r="J946">
        <v>245.52</v>
      </c>
      <c r="K946" s="14" t="s">
        <v>6145</v>
      </c>
    </row>
    <row r="947" spans="1:11" hidden="1">
      <c r="A947" t="s">
        <v>2565</v>
      </c>
      <c r="B947" s="3">
        <v>41869</v>
      </c>
      <c r="C947" t="s">
        <v>20125</v>
      </c>
      <c r="D947">
        <v>2</v>
      </c>
      <c r="E947" t="s">
        <v>20126</v>
      </c>
      <c r="F947" t="s">
        <v>26</v>
      </c>
      <c r="G947" t="s">
        <v>13</v>
      </c>
      <c r="H947" t="s">
        <v>4592</v>
      </c>
      <c r="I947" s="28">
        <f t="shared" si="14"/>
        <v>2525.875</v>
      </c>
      <c r="J947">
        <v>404.14</v>
      </c>
      <c r="K947" s="14" t="s">
        <v>6145</v>
      </c>
    </row>
    <row r="948" spans="1:11" hidden="1">
      <c r="A948" t="s">
        <v>640</v>
      </c>
      <c r="B948" s="3">
        <v>41869</v>
      </c>
      <c r="C948" t="s">
        <v>20127</v>
      </c>
      <c r="D948">
        <v>2</v>
      </c>
      <c r="E948" t="s">
        <v>20128</v>
      </c>
      <c r="F948" t="s">
        <v>26</v>
      </c>
      <c r="G948" t="s">
        <v>13</v>
      </c>
      <c r="H948" t="s">
        <v>20129</v>
      </c>
      <c r="I948" s="28">
        <f t="shared" si="14"/>
        <v>853.43750000000011</v>
      </c>
      <c r="J948">
        <v>136.55000000000001</v>
      </c>
      <c r="K948" s="14" t="s">
        <v>6145</v>
      </c>
    </row>
    <row r="949" spans="1:11" hidden="1">
      <c r="A949" t="s">
        <v>2568</v>
      </c>
      <c r="B949" s="3">
        <v>41869</v>
      </c>
      <c r="C949" t="s">
        <v>20130</v>
      </c>
      <c r="D949">
        <v>2</v>
      </c>
      <c r="E949" t="s">
        <v>20131</v>
      </c>
      <c r="F949" t="s">
        <v>26</v>
      </c>
      <c r="G949" t="s">
        <v>13</v>
      </c>
      <c r="H949" t="s">
        <v>20132</v>
      </c>
      <c r="I949" s="28">
        <f t="shared" si="14"/>
        <v>2525.875</v>
      </c>
      <c r="J949">
        <v>404.14</v>
      </c>
      <c r="K949" s="14" t="s">
        <v>6145</v>
      </c>
    </row>
    <row r="950" spans="1:11" hidden="1">
      <c r="A950" t="s">
        <v>2572</v>
      </c>
      <c r="B950" s="3">
        <v>41869</v>
      </c>
      <c r="C950" t="s">
        <v>20133</v>
      </c>
      <c r="D950">
        <v>2</v>
      </c>
      <c r="E950" t="s">
        <v>20134</v>
      </c>
      <c r="F950" t="s">
        <v>26</v>
      </c>
      <c r="G950" t="s">
        <v>13</v>
      </c>
      <c r="H950" t="s">
        <v>15045</v>
      </c>
      <c r="I950" s="28">
        <f t="shared" si="14"/>
        <v>1522.4375</v>
      </c>
      <c r="J950">
        <v>243.59</v>
      </c>
      <c r="K950" s="14" t="s">
        <v>6145</v>
      </c>
    </row>
    <row r="951" spans="1:11" hidden="1">
      <c r="A951" t="s">
        <v>2575</v>
      </c>
      <c r="B951" s="3">
        <v>41869</v>
      </c>
      <c r="C951" t="s">
        <v>20135</v>
      </c>
      <c r="D951">
        <v>2</v>
      </c>
      <c r="E951" t="s">
        <v>20136</v>
      </c>
      <c r="F951" t="s">
        <v>26</v>
      </c>
      <c r="G951" t="s">
        <v>13</v>
      </c>
      <c r="H951" t="s">
        <v>20137</v>
      </c>
      <c r="I951" s="28">
        <f t="shared" si="14"/>
        <v>853.43750000000011</v>
      </c>
      <c r="J951">
        <v>136.55000000000001</v>
      </c>
      <c r="K951" s="14" t="s">
        <v>6145</v>
      </c>
    </row>
    <row r="952" spans="1:11" hidden="1">
      <c r="A952" t="s">
        <v>641</v>
      </c>
      <c r="B952" s="3">
        <v>41869</v>
      </c>
      <c r="C952" t="s">
        <v>2</v>
      </c>
      <c r="D952">
        <v>2</v>
      </c>
      <c r="E952" t="s">
        <v>20138</v>
      </c>
      <c r="F952" t="s">
        <v>18</v>
      </c>
      <c r="G952" t="s">
        <v>0</v>
      </c>
      <c r="H952" t="s">
        <v>20139</v>
      </c>
      <c r="I952" s="28">
        <f t="shared" si="14"/>
        <v>50.812500000000007</v>
      </c>
      <c r="J952">
        <v>8.1300000000000008</v>
      </c>
      <c r="K952" s="4" t="s">
        <v>6149</v>
      </c>
    </row>
    <row r="953" spans="1:11" hidden="1">
      <c r="A953" s="1" t="s">
        <v>2578</v>
      </c>
      <c r="B953" s="13">
        <v>41869</v>
      </c>
      <c r="C953" s="1" t="s">
        <v>6757</v>
      </c>
      <c r="D953" s="1">
        <v>2</v>
      </c>
      <c r="E953" s="1" t="s">
        <v>19166</v>
      </c>
      <c r="F953" s="1" t="s">
        <v>18</v>
      </c>
      <c r="G953" s="1" t="s">
        <v>0</v>
      </c>
      <c r="H953" s="1" t="s">
        <v>20139</v>
      </c>
      <c r="I953" s="28">
        <f t="shared" si="14"/>
        <v>595.25</v>
      </c>
      <c r="J953" s="1">
        <v>95.24</v>
      </c>
      <c r="K953" s="4" t="s">
        <v>6149</v>
      </c>
    </row>
    <row r="954" spans="1:11" hidden="1">
      <c r="A954" t="s">
        <v>2578</v>
      </c>
      <c r="B954" s="3">
        <v>41869</v>
      </c>
      <c r="C954" t="s">
        <v>6757</v>
      </c>
      <c r="D954">
        <v>2</v>
      </c>
      <c r="E954" t="s">
        <v>19166</v>
      </c>
      <c r="F954" t="s">
        <v>18</v>
      </c>
      <c r="G954" t="s">
        <v>0</v>
      </c>
      <c r="H954" t="s">
        <v>20139</v>
      </c>
      <c r="I954" s="28">
        <f t="shared" si="14"/>
        <v>894.5625</v>
      </c>
      <c r="J954">
        <v>143.13</v>
      </c>
      <c r="K954" s="4" t="s">
        <v>6149</v>
      </c>
    </row>
    <row r="955" spans="1:11" hidden="1">
      <c r="A955" t="s">
        <v>2578</v>
      </c>
      <c r="B955" s="3">
        <v>41869</v>
      </c>
      <c r="C955" t="s">
        <v>6757</v>
      </c>
      <c r="D955">
        <v>2</v>
      </c>
      <c r="E955" t="s">
        <v>19166</v>
      </c>
      <c r="F955" t="s">
        <v>18</v>
      </c>
      <c r="G955" t="s">
        <v>0</v>
      </c>
      <c r="H955" t="s">
        <v>20139</v>
      </c>
      <c r="I955" s="28">
        <f t="shared" si="14"/>
        <v>-595.25</v>
      </c>
      <c r="J955">
        <v>-95.24</v>
      </c>
      <c r="K955" s="4" t="s">
        <v>6149</v>
      </c>
    </row>
    <row r="956" spans="1:11" hidden="1">
      <c r="A956" s="1" t="s">
        <v>2582</v>
      </c>
      <c r="B956" s="13">
        <v>41869</v>
      </c>
      <c r="C956" s="1" t="s">
        <v>16</v>
      </c>
      <c r="D956" s="1">
        <v>2</v>
      </c>
      <c r="E956" s="1" t="s">
        <v>19167</v>
      </c>
      <c r="F956" s="1" t="s">
        <v>18</v>
      </c>
      <c r="G956" s="1" t="s">
        <v>3</v>
      </c>
      <c r="H956" s="1" t="s">
        <v>88</v>
      </c>
      <c r="I956" s="28">
        <f t="shared" si="14"/>
        <v>1197.8125</v>
      </c>
      <c r="J956" s="1">
        <v>191.65</v>
      </c>
      <c r="K956" s="4" t="s">
        <v>6149</v>
      </c>
    </row>
    <row r="957" spans="1:11" hidden="1">
      <c r="A957" t="s">
        <v>2582</v>
      </c>
      <c r="B957" s="3">
        <v>41869</v>
      </c>
      <c r="C957" t="s">
        <v>16</v>
      </c>
      <c r="D957">
        <v>2</v>
      </c>
      <c r="E957" t="s">
        <v>19167</v>
      </c>
      <c r="F957" t="s">
        <v>18</v>
      </c>
      <c r="G957" t="s">
        <v>3</v>
      </c>
      <c r="H957" t="s">
        <v>88</v>
      </c>
      <c r="I957" s="28">
        <f t="shared" si="14"/>
        <v>1197.8125</v>
      </c>
      <c r="J957">
        <v>191.65</v>
      </c>
      <c r="K957" s="4" t="s">
        <v>6149</v>
      </c>
    </row>
    <row r="958" spans="1:11" hidden="1">
      <c r="A958" t="s">
        <v>2582</v>
      </c>
      <c r="B958" s="3">
        <v>41869</v>
      </c>
      <c r="C958" t="s">
        <v>16</v>
      </c>
      <c r="D958">
        <v>2</v>
      </c>
      <c r="E958" t="s">
        <v>19167</v>
      </c>
      <c r="F958" t="s">
        <v>18</v>
      </c>
      <c r="G958" t="s">
        <v>3</v>
      </c>
      <c r="H958" t="s">
        <v>88</v>
      </c>
      <c r="I958" s="28">
        <f t="shared" si="14"/>
        <v>-1197.8125</v>
      </c>
      <c r="J958">
        <v>-191.65</v>
      </c>
      <c r="K958" s="4" t="s">
        <v>6149</v>
      </c>
    </row>
    <row r="959" spans="1:11" hidden="1">
      <c r="A959" t="s">
        <v>2590</v>
      </c>
      <c r="B959" s="3">
        <v>41869</v>
      </c>
      <c r="C959" t="s">
        <v>20140</v>
      </c>
      <c r="D959">
        <v>2</v>
      </c>
      <c r="E959" t="s">
        <v>20141</v>
      </c>
      <c r="F959" t="s">
        <v>26</v>
      </c>
      <c r="G959" t="s">
        <v>13</v>
      </c>
      <c r="H959" t="s">
        <v>5063</v>
      </c>
      <c r="I959" s="28">
        <f t="shared" si="14"/>
        <v>1706.8750000000002</v>
      </c>
      <c r="J959">
        <v>273.10000000000002</v>
      </c>
      <c r="K959" s="14" t="s">
        <v>6145</v>
      </c>
    </row>
    <row r="960" spans="1:11" hidden="1">
      <c r="A960" t="s">
        <v>2593</v>
      </c>
      <c r="B960" s="3">
        <v>41869</v>
      </c>
      <c r="C960" t="s">
        <v>20142</v>
      </c>
      <c r="D960">
        <v>2</v>
      </c>
      <c r="E960" t="s">
        <v>20143</v>
      </c>
      <c r="F960" t="s">
        <v>26</v>
      </c>
      <c r="G960" t="s">
        <v>13</v>
      </c>
      <c r="H960" t="s">
        <v>3244</v>
      </c>
      <c r="I960" s="28">
        <f t="shared" si="14"/>
        <v>2525.875</v>
      </c>
      <c r="J960">
        <v>404.14</v>
      </c>
      <c r="K960" s="14" t="s">
        <v>6145</v>
      </c>
    </row>
    <row r="961" spans="1:11" hidden="1">
      <c r="A961" s="1" t="s">
        <v>2597</v>
      </c>
      <c r="B961" s="13">
        <v>41869</v>
      </c>
      <c r="C961" s="1" t="s">
        <v>19168</v>
      </c>
      <c r="D961" s="1">
        <v>2</v>
      </c>
      <c r="E961" s="1" t="s">
        <v>19169</v>
      </c>
      <c r="F961" s="1" t="s">
        <v>26</v>
      </c>
      <c r="G961" s="1" t="s">
        <v>13</v>
      </c>
      <c r="H961" s="1" t="s">
        <v>19411</v>
      </c>
      <c r="I961" s="28">
        <f t="shared" si="14"/>
        <v>1534.5</v>
      </c>
      <c r="J961" s="1">
        <v>245.52</v>
      </c>
      <c r="K961" s="14" t="s">
        <v>6145</v>
      </c>
    </row>
    <row r="962" spans="1:11" hidden="1">
      <c r="A962" t="s">
        <v>2597</v>
      </c>
      <c r="B962" s="3">
        <v>41869</v>
      </c>
      <c r="C962" t="s">
        <v>19168</v>
      </c>
      <c r="D962">
        <v>2</v>
      </c>
      <c r="E962" t="s">
        <v>19169</v>
      </c>
      <c r="F962" t="s">
        <v>26</v>
      </c>
      <c r="G962" t="s">
        <v>13</v>
      </c>
      <c r="H962" t="s">
        <v>19411</v>
      </c>
      <c r="I962" s="28">
        <f t="shared" si="14"/>
        <v>1534.5</v>
      </c>
      <c r="J962">
        <v>245.52</v>
      </c>
      <c r="K962" s="14" t="s">
        <v>6145</v>
      </c>
    </row>
    <row r="963" spans="1:11" hidden="1">
      <c r="A963" t="s">
        <v>2597</v>
      </c>
      <c r="B963" s="3">
        <v>41869</v>
      </c>
      <c r="C963" t="s">
        <v>19168</v>
      </c>
      <c r="D963">
        <v>2</v>
      </c>
      <c r="E963" t="s">
        <v>19169</v>
      </c>
      <c r="F963" t="s">
        <v>26</v>
      </c>
      <c r="G963" t="s">
        <v>13</v>
      </c>
      <c r="H963" t="s">
        <v>19411</v>
      </c>
      <c r="I963" s="28">
        <f t="shared" si="14"/>
        <v>-1534.5</v>
      </c>
      <c r="J963">
        <v>-245.52</v>
      </c>
      <c r="K963" s="14" t="s">
        <v>6145</v>
      </c>
    </row>
    <row r="964" spans="1:11" hidden="1">
      <c r="A964" t="s">
        <v>2601</v>
      </c>
      <c r="B964" s="3">
        <v>41870</v>
      </c>
      <c r="C964" t="s">
        <v>20144</v>
      </c>
      <c r="D964">
        <v>2</v>
      </c>
      <c r="E964" t="s">
        <v>20145</v>
      </c>
      <c r="F964" t="s">
        <v>26</v>
      </c>
      <c r="G964" t="s">
        <v>13</v>
      </c>
      <c r="H964" t="s">
        <v>5613</v>
      </c>
      <c r="I964" s="28">
        <f t="shared" si="14"/>
        <v>1534.5</v>
      </c>
      <c r="J964">
        <v>245.52</v>
      </c>
      <c r="K964" s="14" t="s">
        <v>6145</v>
      </c>
    </row>
    <row r="965" spans="1:11" hidden="1">
      <c r="A965" s="1" t="s">
        <v>2612</v>
      </c>
      <c r="B965" s="13">
        <v>41870</v>
      </c>
      <c r="C965" s="1" t="s">
        <v>19170</v>
      </c>
      <c r="D965" s="1">
        <v>2</v>
      </c>
      <c r="E965" s="1" t="s">
        <v>19171</v>
      </c>
      <c r="F965" s="1" t="s">
        <v>26</v>
      </c>
      <c r="G965" s="1" t="s">
        <v>13</v>
      </c>
      <c r="H965" s="1" t="s">
        <v>15375</v>
      </c>
      <c r="I965" s="28">
        <f t="shared" si="14"/>
        <v>1237</v>
      </c>
      <c r="J965" s="1">
        <v>197.92</v>
      </c>
      <c r="K965" s="14" t="s">
        <v>6145</v>
      </c>
    </row>
    <row r="966" spans="1:11" hidden="1">
      <c r="A966" t="s">
        <v>2612</v>
      </c>
      <c r="B966" s="3">
        <v>41870</v>
      </c>
      <c r="C966" t="s">
        <v>19170</v>
      </c>
      <c r="D966">
        <v>2</v>
      </c>
      <c r="E966" t="s">
        <v>19171</v>
      </c>
      <c r="F966" t="s">
        <v>26</v>
      </c>
      <c r="G966" t="s">
        <v>13</v>
      </c>
      <c r="H966" t="s">
        <v>15375</v>
      </c>
      <c r="I966" s="28">
        <f t="shared" si="14"/>
        <v>1582</v>
      </c>
      <c r="J966">
        <v>253.12</v>
      </c>
      <c r="K966" s="14" t="s">
        <v>6145</v>
      </c>
    </row>
    <row r="967" spans="1:11" hidden="1">
      <c r="A967" t="s">
        <v>2612</v>
      </c>
      <c r="B967" s="3">
        <v>41870</v>
      </c>
      <c r="C967" t="s">
        <v>19170</v>
      </c>
      <c r="D967">
        <v>2</v>
      </c>
      <c r="E967" t="s">
        <v>19171</v>
      </c>
      <c r="F967" t="s">
        <v>26</v>
      </c>
      <c r="G967" t="s">
        <v>13</v>
      </c>
      <c r="H967" t="s">
        <v>15375</v>
      </c>
      <c r="I967" s="28">
        <f t="shared" si="14"/>
        <v>-1237</v>
      </c>
      <c r="J967">
        <v>-197.92</v>
      </c>
      <c r="K967" s="14" t="s">
        <v>6145</v>
      </c>
    </row>
    <row r="968" spans="1:11" hidden="1">
      <c r="A968" t="s">
        <v>8680</v>
      </c>
      <c r="B968" s="3">
        <v>41870</v>
      </c>
      <c r="C968" t="s">
        <v>20146</v>
      </c>
      <c r="D968">
        <v>2</v>
      </c>
      <c r="E968" t="s">
        <v>20147</v>
      </c>
      <c r="F968" t="s">
        <v>26</v>
      </c>
      <c r="G968" t="s">
        <v>13</v>
      </c>
      <c r="H968" t="s">
        <v>16225</v>
      </c>
      <c r="I968" s="28">
        <f t="shared" si="14"/>
        <v>762.875</v>
      </c>
      <c r="J968">
        <v>122.06</v>
      </c>
      <c r="K968" s="14" t="s">
        <v>6145</v>
      </c>
    </row>
    <row r="969" spans="1:11" hidden="1">
      <c r="A969" t="s">
        <v>8681</v>
      </c>
      <c r="B969" s="3">
        <v>41870</v>
      </c>
      <c r="C969" t="s">
        <v>20148</v>
      </c>
      <c r="D969">
        <v>2</v>
      </c>
      <c r="E969" t="s">
        <v>20149</v>
      </c>
      <c r="F969" t="s">
        <v>26</v>
      </c>
      <c r="G969" t="s">
        <v>13</v>
      </c>
      <c r="H969" t="s">
        <v>7349</v>
      </c>
      <c r="I969" s="28">
        <f t="shared" si="14"/>
        <v>853.43750000000011</v>
      </c>
      <c r="J969">
        <v>136.55000000000001</v>
      </c>
      <c r="K969" s="14" t="s">
        <v>6145</v>
      </c>
    </row>
    <row r="970" spans="1:11" hidden="1">
      <c r="A970" t="s">
        <v>646</v>
      </c>
      <c r="B970" s="3">
        <v>41870</v>
      </c>
      <c r="C970" t="s">
        <v>48</v>
      </c>
      <c r="D970">
        <v>2</v>
      </c>
      <c r="E970" t="s">
        <v>20150</v>
      </c>
      <c r="F970" t="s">
        <v>18</v>
      </c>
      <c r="G970" t="s">
        <v>0</v>
      </c>
      <c r="H970" t="s">
        <v>5329</v>
      </c>
      <c r="I970" s="28">
        <f t="shared" ref="I970:I1033" si="15">J970*100/16</f>
        <v>2334.6875</v>
      </c>
      <c r="J970">
        <v>373.55</v>
      </c>
      <c r="K970" s="4" t="s">
        <v>6149</v>
      </c>
    </row>
    <row r="971" spans="1:11" hidden="1">
      <c r="A971" t="s">
        <v>2616</v>
      </c>
      <c r="B971" s="3">
        <v>41870</v>
      </c>
      <c r="C971" t="s">
        <v>48</v>
      </c>
      <c r="D971">
        <v>2</v>
      </c>
      <c r="E971" t="s">
        <v>20151</v>
      </c>
      <c r="F971" t="s">
        <v>18</v>
      </c>
      <c r="G971" t="s">
        <v>0</v>
      </c>
      <c r="H971" t="s">
        <v>5329</v>
      </c>
      <c r="I971" s="28">
        <f t="shared" si="15"/>
        <v>2104.1875</v>
      </c>
      <c r="J971">
        <v>336.67</v>
      </c>
      <c r="K971" s="4" t="s">
        <v>6149</v>
      </c>
    </row>
    <row r="972" spans="1:11" hidden="1">
      <c r="A972" t="s">
        <v>2620</v>
      </c>
      <c r="B972" s="3">
        <v>41870</v>
      </c>
      <c r="C972" t="s">
        <v>20152</v>
      </c>
      <c r="D972">
        <v>2</v>
      </c>
      <c r="E972" t="s">
        <v>20153</v>
      </c>
      <c r="F972" t="s">
        <v>26</v>
      </c>
      <c r="G972" t="s">
        <v>13</v>
      </c>
      <c r="H972" t="s">
        <v>20154</v>
      </c>
      <c r="I972" s="28">
        <f t="shared" si="15"/>
        <v>853.43750000000011</v>
      </c>
      <c r="J972">
        <v>136.55000000000001</v>
      </c>
      <c r="K972" s="14" t="s">
        <v>6145</v>
      </c>
    </row>
    <row r="973" spans="1:11" hidden="1">
      <c r="A973" t="s">
        <v>2623</v>
      </c>
      <c r="B973" s="3">
        <v>41870</v>
      </c>
      <c r="C973" t="s">
        <v>49</v>
      </c>
      <c r="D973">
        <v>2</v>
      </c>
      <c r="E973" t="s">
        <v>20155</v>
      </c>
      <c r="F973" t="s">
        <v>18</v>
      </c>
      <c r="G973" t="s">
        <v>3</v>
      </c>
      <c r="H973" t="s">
        <v>88</v>
      </c>
      <c r="I973" s="28">
        <f t="shared" si="15"/>
        <v>1425.625</v>
      </c>
      <c r="J973">
        <v>228.1</v>
      </c>
      <c r="K973" s="4" t="s">
        <v>6149</v>
      </c>
    </row>
    <row r="974" spans="1:11" hidden="1">
      <c r="A974" t="s">
        <v>2627</v>
      </c>
      <c r="B974" s="3">
        <v>41870</v>
      </c>
      <c r="C974" t="s">
        <v>20156</v>
      </c>
      <c r="D974">
        <v>2</v>
      </c>
      <c r="E974" t="s">
        <v>20157</v>
      </c>
      <c r="F974" t="s">
        <v>26</v>
      </c>
      <c r="G974" t="s">
        <v>13</v>
      </c>
      <c r="H974" t="s">
        <v>619</v>
      </c>
      <c r="I974" s="28">
        <f t="shared" si="15"/>
        <v>853.43750000000011</v>
      </c>
      <c r="J974">
        <v>136.55000000000001</v>
      </c>
      <c r="K974" s="14" t="s">
        <v>6145</v>
      </c>
    </row>
    <row r="975" spans="1:11" hidden="1">
      <c r="A975" t="s">
        <v>2631</v>
      </c>
      <c r="B975" s="3">
        <v>41870</v>
      </c>
      <c r="C975" t="s">
        <v>20158</v>
      </c>
      <c r="D975">
        <v>2</v>
      </c>
      <c r="E975" t="s">
        <v>20159</v>
      </c>
      <c r="F975" t="s">
        <v>26</v>
      </c>
      <c r="G975" t="s">
        <v>13</v>
      </c>
      <c r="H975" t="s">
        <v>20160</v>
      </c>
      <c r="I975" s="28">
        <f t="shared" si="15"/>
        <v>3413.8125</v>
      </c>
      <c r="J975">
        <v>546.21</v>
      </c>
      <c r="K975" s="14" t="s">
        <v>6145</v>
      </c>
    </row>
    <row r="976" spans="1:11" hidden="1">
      <c r="A976" t="s">
        <v>4483</v>
      </c>
      <c r="B976" s="3">
        <v>41870</v>
      </c>
      <c r="C976" t="s">
        <v>20161</v>
      </c>
      <c r="D976">
        <v>2</v>
      </c>
      <c r="E976" t="s">
        <v>20162</v>
      </c>
      <c r="F976" t="s">
        <v>26</v>
      </c>
      <c r="G976" t="s">
        <v>13</v>
      </c>
      <c r="H976" t="s">
        <v>5024</v>
      </c>
      <c r="I976" s="28">
        <f t="shared" si="15"/>
        <v>853.43750000000011</v>
      </c>
      <c r="J976">
        <v>136.55000000000001</v>
      </c>
      <c r="K976" s="14" t="s">
        <v>6145</v>
      </c>
    </row>
    <row r="977" spans="1:11" hidden="1">
      <c r="A977" s="1" t="s">
        <v>4484</v>
      </c>
      <c r="B977" s="13">
        <v>41870</v>
      </c>
      <c r="C977" s="1" t="s">
        <v>16</v>
      </c>
      <c r="D977" s="1">
        <v>2</v>
      </c>
      <c r="E977" s="1" t="s">
        <v>19172</v>
      </c>
      <c r="F977" s="1" t="s">
        <v>18</v>
      </c>
      <c r="G977" s="1" t="s">
        <v>3</v>
      </c>
      <c r="H977" s="1" t="s">
        <v>19410</v>
      </c>
      <c r="I977" s="28">
        <f t="shared" si="15"/>
        <v>2268.5625</v>
      </c>
      <c r="J977" s="1">
        <v>362.97</v>
      </c>
      <c r="K977" s="4" t="s">
        <v>6149</v>
      </c>
    </row>
    <row r="978" spans="1:11" hidden="1">
      <c r="A978" t="s">
        <v>4484</v>
      </c>
      <c r="B978" s="3">
        <v>41870</v>
      </c>
      <c r="C978" t="s">
        <v>16</v>
      </c>
      <c r="D978">
        <v>2</v>
      </c>
      <c r="E978" t="s">
        <v>19172</v>
      </c>
      <c r="F978" t="s">
        <v>18</v>
      </c>
      <c r="G978" t="s">
        <v>3</v>
      </c>
      <c r="H978" t="s">
        <v>19410</v>
      </c>
      <c r="I978" s="28">
        <f t="shared" si="15"/>
        <v>2268.5625</v>
      </c>
      <c r="J978">
        <v>362.97</v>
      </c>
      <c r="K978" s="4" t="s">
        <v>6149</v>
      </c>
    </row>
    <row r="979" spans="1:11" hidden="1">
      <c r="A979" t="s">
        <v>4484</v>
      </c>
      <c r="B979" s="3">
        <v>41870</v>
      </c>
      <c r="C979" t="s">
        <v>16</v>
      </c>
      <c r="D979">
        <v>2</v>
      </c>
      <c r="E979" t="s">
        <v>19172</v>
      </c>
      <c r="F979" t="s">
        <v>18</v>
      </c>
      <c r="G979" t="s">
        <v>3</v>
      </c>
      <c r="H979" t="s">
        <v>19410</v>
      </c>
      <c r="I979" s="28">
        <f t="shared" si="15"/>
        <v>-2268.5625</v>
      </c>
      <c r="J979">
        <v>-362.97</v>
      </c>
      <c r="K979" s="4" t="s">
        <v>6149</v>
      </c>
    </row>
    <row r="980" spans="1:11" hidden="1">
      <c r="A980" t="s">
        <v>2649</v>
      </c>
      <c r="B980" s="3">
        <v>41870</v>
      </c>
      <c r="C980" t="s">
        <v>20163</v>
      </c>
      <c r="D980">
        <v>2</v>
      </c>
      <c r="E980" t="s">
        <v>20164</v>
      </c>
      <c r="F980" t="s">
        <v>26</v>
      </c>
      <c r="G980" t="s">
        <v>13</v>
      </c>
      <c r="H980" t="s">
        <v>20165</v>
      </c>
      <c r="I980" s="28">
        <f t="shared" si="15"/>
        <v>3453.375</v>
      </c>
      <c r="J980">
        <v>552.54</v>
      </c>
      <c r="K980" s="14" t="s">
        <v>6145</v>
      </c>
    </row>
    <row r="981" spans="1:11" hidden="1">
      <c r="A981" s="1" t="s">
        <v>2652</v>
      </c>
      <c r="B981" s="13">
        <v>41870</v>
      </c>
      <c r="C981" s="1" t="s">
        <v>16</v>
      </c>
      <c r="D981" s="1">
        <v>2</v>
      </c>
      <c r="E981" s="1" t="s">
        <v>19173</v>
      </c>
      <c r="F981" s="1" t="s">
        <v>18</v>
      </c>
      <c r="G981" s="1" t="s">
        <v>3</v>
      </c>
      <c r="H981" s="1" t="s">
        <v>9509</v>
      </c>
      <c r="I981" s="28">
        <f t="shared" si="15"/>
        <v>1896.5625</v>
      </c>
      <c r="J981" s="1">
        <v>303.45</v>
      </c>
      <c r="K981" s="4" t="s">
        <v>6149</v>
      </c>
    </row>
    <row r="982" spans="1:11" hidden="1">
      <c r="A982" t="s">
        <v>2652</v>
      </c>
      <c r="B982" s="3">
        <v>41870</v>
      </c>
      <c r="C982" t="s">
        <v>16</v>
      </c>
      <c r="D982">
        <v>2</v>
      </c>
      <c r="E982" t="s">
        <v>19173</v>
      </c>
      <c r="F982" t="s">
        <v>18</v>
      </c>
      <c r="G982" t="s">
        <v>3</v>
      </c>
      <c r="H982" t="s">
        <v>9509</v>
      </c>
      <c r="I982" s="28">
        <f t="shared" si="15"/>
        <v>3202.5</v>
      </c>
      <c r="J982">
        <v>512.4</v>
      </c>
      <c r="K982" s="4" t="s">
        <v>6149</v>
      </c>
    </row>
    <row r="983" spans="1:11" hidden="1">
      <c r="A983" t="s">
        <v>2652</v>
      </c>
      <c r="B983" s="3">
        <v>41870</v>
      </c>
      <c r="C983" t="s">
        <v>16</v>
      </c>
      <c r="D983">
        <v>2</v>
      </c>
      <c r="E983" t="s">
        <v>19173</v>
      </c>
      <c r="F983" t="s">
        <v>18</v>
      </c>
      <c r="G983" t="s">
        <v>3</v>
      </c>
      <c r="H983" t="s">
        <v>9509</v>
      </c>
      <c r="I983" s="28">
        <f t="shared" si="15"/>
        <v>-1896.5625</v>
      </c>
      <c r="J983">
        <v>-303.45</v>
      </c>
      <c r="K983" s="4" t="s">
        <v>6149</v>
      </c>
    </row>
    <row r="984" spans="1:11" hidden="1">
      <c r="A984" t="s">
        <v>5533</v>
      </c>
      <c r="B984" s="3">
        <v>41870</v>
      </c>
      <c r="C984" t="s">
        <v>20166</v>
      </c>
      <c r="D984">
        <v>2</v>
      </c>
      <c r="E984" t="s">
        <v>20167</v>
      </c>
      <c r="F984" t="s">
        <v>26</v>
      </c>
      <c r="G984" t="s">
        <v>13</v>
      </c>
      <c r="H984" t="s">
        <v>1936</v>
      </c>
      <c r="I984" s="28">
        <f t="shared" si="15"/>
        <v>2793.125</v>
      </c>
      <c r="J984">
        <v>446.9</v>
      </c>
      <c r="K984" s="14" t="s">
        <v>6145</v>
      </c>
    </row>
    <row r="985" spans="1:11" hidden="1">
      <c r="A985" t="s">
        <v>2656</v>
      </c>
      <c r="B985" s="3">
        <v>41870</v>
      </c>
      <c r="C985" t="s">
        <v>2</v>
      </c>
      <c r="D985">
        <v>2</v>
      </c>
      <c r="E985" t="s">
        <v>20168</v>
      </c>
      <c r="F985" t="s">
        <v>18</v>
      </c>
      <c r="G985" t="s">
        <v>3</v>
      </c>
      <c r="H985" t="s">
        <v>88</v>
      </c>
      <c r="I985" s="28">
        <f t="shared" si="15"/>
        <v>140.3125</v>
      </c>
      <c r="J985">
        <v>22.45</v>
      </c>
      <c r="K985" s="4" t="s">
        <v>6149</v>
      </c>
    </row>
    <row r="986" spans="1:11" hidden="1">
      <c r="A986" t="s">
        <v>4487</v>
      </c>
      <c r="B986" s="3">
        <v>41870</v>
      </c>
      <c r="C986" t="s">
        <v>20169</v>
      </c>
      <c r="D986">
        <v>2</v>
      </c>
      <c r="E986" t="s">
        <v>20170</v>
      </c>
      <c r="F986" t="s">
        <v>26</v>
      </c>
      <c r="G986" t="s">
        <v>13</v>
      </c>
      <c r="H986" t="s">
        <v>3429</v>
      </c>
      <c r="I986" s="28">
        <f t="shared" si="15"/>
        <v>853.43750000000011</v>
      </c>
      <c r="J986">
        <v>136.55000000000001</v>
      </c>
      <c r="K986" s="14" t="s">
        <v>6145</v>
      </c>
    </row>
    <row r="987" spans="1:11" hidden="1">
      <c r="A987" t="s">
        <v>5543</v>
      </c>
      <c r="B987" s="3">
        <v>41870</v>
      </c>
      <c r="C987" t="s">
        <v>20171</v>
      </c>
      <c r="D987">
        <v>2</v>
      </c>
      <c r="E987" t="s">
        <v>20172</v>
      </c>
      <c r="F987" t="s">
        <v>26</v>
      </c>
      <c r="G987" t="s">
        <v>13</v>
      </c>
      <c r="H987" t="s">
        <v>20173</v>
      </c>
      <c r="I987" s="28">
        <f t="shared" si="15"/>
        <v>853.43750000000011</v>
      </c>
      <c r="J987">
        <v>136.55000000000001</v>
      </c>
      <c r="K987" s="14" t="s">
        <v>6145</v>
      </c>
    </row>
    <row r="988" spans="1:11" hidden="1">
      <c r="A988" t="s">
        <v>2660</v>
      </c>
      <c r="B988" s="3">
        <v>41870</v>
      </c>
      <c r="C988" t="s">
        <v>20174</v>
      </c>
      <c r="D988">
        <v>2</v>
      </c>
      <c r="E988" t="s">
        <v>20175</v>
      </c>
      <c r="F988" t="s">
        <v>26</v>
      </c>
      <c r="G988" t="s">
        <v>13</v>
      </c>
      <c r="H988" t="s">
        <v>5954</v>
      </c>
      <c r="I988" s="28">
        <f t="shared" si="15"/>
        <v>853.43750000000011</v>
      </c>
      <c r="J988">
        <v>136.55000000000001</v>
      </c>
      <c r="K988" s="14" t="s">
        <v>6145</v>
      </c>
    </row>
    <row r="989" spans="1:11" hidden="1">
      <c r="A989" t="s">
        <v>5566</v>
      </c>
      <c r="B989" s="3">
        <v>41870</v>
      </c>
      <c r="C989" t="s">
        <v>20176</v>
      </c>
      <c r="D989">
        <v>2</v>
      </c>
      <c r="E989" t="s">
        <v>20177</v>
      </c>
      <c r="F989" t="s">
        <v>26</v>
      </c>
      <c r="G989" t="s">
        <v>13</v>
      </c>
      <c r="H989" t="s">
        <v>20178</v>
      </c>
      <c r="I989" s="28">
        <f t="shared" si="15"/>
        <v>4072.3125000000005</v>
      </c>
      <c r="J989">
        <v>651.57000000000005</v>
      </c>
      <c r="K989" s="14" t="s">
        <v>6145</v>
      </c>
    </row>
    <row r="990" spans="1:11" hidden="1">
      <c r="A990" t="s">
        <v>2664</v>
      </c>
      <c r="B990" s="3">
        <v>41870</v>
      </c>
      <c r="C990" t="s">
        <v>20179</v>
      </c>
      <c r="D990">
        <v>2</v>
      </c>
      <c r="E990" t="s">
        <v>20180</v>
      </c>
      <c r="F990" t="s">
        <v>26</v>
      </c>
      <c r="G990" t="s">
        <v>13</v>
      </c>
      <c r="H990" t="s">
        <v>4869</v>
      </c>
      <c r="I990" s="28">
        <f t="shared" si="15"/>
        <v>2525.875</v>
      </c>
      <c r="J990">
        <v>404.14</v>
      </c>
      <c r="K990" s="14" t="s">
        <v>6145</v>
      </c>
    </row>
    <row r="991" spans="1:11" hidden="1">
      <c r="A991" t="s">
        <v>5571</v>
      </c>
      <c r="B991" s="3">
        <v>41870</v>
      </c>
      <c r="C991" t="s">
        <v>20181</v>
      </c>
      <c r="D991">
        <v>2</v>
      </c>
      <c r="E991" t="s">
        <v>20182</v>
      </c>
      <c r="F991" t="s">
        <v>26</v>
      </c>
      <c r="G991" t="s">
        <v>13</v>
      </c>
      <c r="H991" t="s">
        <v>4434</v>
      </c>
      <c r="I991" s="28">
        <f t="shared" si="15"/>
        <v>853.43750000000011</v>
      </c>
      <c r="J991">
        <v>136.55000000000001</v>
      </c>
      <c r="K991" s="14" t="s">
        <v>6145</v>
      </c>
    </row>
    <row r="992" spans="1:11" hidden="1">
      <c r="A992" s="1" t="s">
        <v>5573</v>
      </c>
      <c r="B992" s="13">
        <v>41870</v>
      </c>
      <c r="C992" s="1" t="s">
        <v>19174</v>
      </c>
      <c r="D992" s="1">
        <v>2</v>
      </c>
      <c r="E992" s="1" t="s">
        <v>19175</v>
      </c>
      <c r="F992" s="1" t="s">
        <v>26</v>
      </c>
      <c r="G992" s="1" t="s">
        <v>13</v>
      </c>
      <c r="H992" s="1" t="s">
        <v>15070</v>
      </c>
      <c r="I992" s="28">
        <f t="shared" si="15"/>
        <v>3946.5625000000005</v>
      </c>
      <c r="J992" s="1">
        <v>631.45000000000005</v>
      </c>
      <c r="K992" s="14" t="s">
        <v>6145</v>
      </c>
    </row>
    <row r="993" spans="1:11" hidden="1">
      <c r="A993" t="s">
        <v>5573</v>
      </c>
      <c r="B993" s="3">
        <v>41870</v>
      </c>
      <c r="C993" t="s">
        <v>19174</v>
      </c>
      <c r="D993">
        <v>2</v>
      </c>
      <c r="E993" t="s">
        <v>19175</v>
      </c>
      <c r="F993" t="s">
        <v>26</v>
      </c>
      <c r="G993" t="s">
        <v>13</v>
      </c>
      <c r="H993" t="s">
        <v>15070</v>
      </c>
      <c r="I993" s="28">
        <f t="shared" si="15"/>
        <v>3946.5625000000005</v>
      </c>
      <c r="J993">
        <v>631.45000000000005</v>
      </c>
      <c r="K993" s="14" t="s">
        <v>6145</v>
      </c>
    </row>
    <row r="994" spans="1:11" hidden="1">
      <c r="A994" t="s">
        <v>5573</v>
      </c>
      <c r="B994" s="3">
        <v>41870</v>
      </c>
      <c r="C994" t="s">
        <v>19174</v>
      </c>
      <c r="D994">
        <v>2</v>
      </c>
      <c r="E994" t="s">
        <v>19175</v>
      </c>
      <c r="F994" t="s">
        <v>26</v>
      </c>
      <c r="G994" t="s">
        <v>13</v>
      </c>
      <c r="H994" t="s">
        <v>15070</v>
      </c>
      <c r="I994" s="28">
        <f t="shared" si="15"/>
        <v>-3946.5625000000005</v>
      </c>
      <c r="J994">
        <v>-631.45000000000005</v>
      </c>
      <c r="K994" s="14" t="s">
        <v>6145</v>
      </c>
    </row>
    <row r="995" spans="1:11" hidden="1">
      <c r="A995" t="s">
        <v>5580</v>
      </c>
      <c r="B995" s="3">
        <v>41871</v>
      </c>
      <c r="C995" t="s">
        <v>2</v>
      </c>
      <c r="D995">
        <v>2</v>
      </c>
      <c r="E995" t="s">
        <v>20183</v>
      </c>
      <c r="F995" t="s">
        <v>18</v>
      </c>
      <c r="G995" t="s">
        <v>0</v>
      </c>
      <c r="H995" t="s">
        <v>88</v>
      </c>
      <c r="I995" s="28">
        <f t="shared" si="15"/>
        <v>335.6875</v>
      </c>
      <c r="J995">
        <v>53.71</v>
      </c>
      <c r="K995" s="4" t="s">
        <v>6149</v>
      </c>
    </row>
    <row r="996" spans="1:11" hidden="1">
      <c r="A996" t="s">
        <v>5583</v>
      </c>
      <c r="B996" s="3">
        <v>41871</v>
      </c>
      <c r="C996" t="s">
        <v>2</v>
      </c>
      <c r="D996">
        <v>2</v>
      </c>
      <c r="E996" t="s">
        <v>20184</v>
      </c>
      <c r="F996" t="s">
        <v>18</v>
      </c>
      <c r="G996" t="s">
        <v>0</v>
      </c>
      <c r="H996" t="s">
        <v>88</v>
      </c>
      <c r="I996" s="28">
        <f t="shared" si="15"/>
        <v>66.875</v>
      </c>
      <c r="J996">
        <v>10.7</v>
      </c>
      <c r="K996" s="4" t="s">
        <v>6149</v>
      </c>
    </row>
    <row r="997" spans="1:11" hidden="1">
      <c r="A997" s="1" t="s">
        <v>2672</v>
      </c>
      <c r="B997" s="13">
        <v>41871</v>
      </c>
      <c r="C997" s="1" t="s">
        <v>49</v>
      </c>
      <c r="D997" s="1">
        <v>2</v>
      </c>
      <c r="E997" s="1" t="s">
        <v>19176</v>
      </c>
      <c r="F997" s="1" t="s">
        <v>18</v>
      </c>
      <c r="G997" s="1" t="s">
        <v>3</v>
      </c>
      <c r="H997" s="1" t="s">
        <v>88</v>
      </c>
      <c r="I997" s="28">
        <f t="shared" si="15"/>
        <v>1209.3125</v>
      </c>
      <c r="J997" s="1">
        <v>193.49</v>
      </c>
      <c r="K997" s="4" t="s">
        <v>6149</v>
      </c>
    </row>
    <row r="998" spans="1:11" hidden="1">
      <c r="A998" t="s">
        <v>2672</v>
      </c>
      <c r="B998" s="3">
        <v>41871</v>
      </c>
      <c r="C998" t="s">
        <v>49</v>
      </c>
      <c r="D998">
        <v>2</v>
      </c>
      <c r="E998" t="s">
        <v>19176</v>
      </c>
      <c r="F998" t="s">
        <v>18</v>
      </c>
      <c r="G998" t="s">
        <v>3</v>
      </c>
      <c r="H998" t="s">
        <v>88</v>
      </c>
      <c r="I998" s="28">
        <f t="shared" si="15"/>
        <v>1209.3125</v>
      </c>
      <c r="J998">
        <v>193.49</v>
      </c>
      <c r="K998" s="4" t="s">
        <v>6149</v>
      </c>
    </row>
    <row r="999" spans="1:11" hidden="1">
      <c r="A999" t="s">
        <v>2672</v>
      </c>
      <c r="B999" s="3">
        <v>41871</v>
      </c>
      <c r="C999" t="s">
        <v>49</v>
      </c>
      <c r="D999">
        <v>2</v>
      </c>
      <c r="E999" t="s">
        <v>19176</v>
      </c>
      <c r="F999" t="s">
        <v>18</v>
      </c>
      <c r="G999" t="s">
        <v>3</v>
      </c>
      <c r="H999" t="s">
        <v>88</v>
      </c>
      <c r="I999" s="28">
        <f t="shared" si="15"/>
        <v>-1209.3125</v>
      </c>
      <c r="J999">
        <v>-193.49</v>
      </c>
      <c r="K999" s="4" t="s">
        <v>6149</v>
      </c>
    </row>
    <row r="1000" spans="1:11" hidden="1">
      <c r="A1000" t="s">
        <v>4490</v>
      </c>
      <c r="B1000" s="3">
        <v>41871</v>
      </c>
      <c r="C1000" t="s">
        <v>19407</v>
      </c>
      <c r="D1000">
        <v>2</v>
      </c>
      <c r="E1000" t="s">
        <v>20185</v>
      </c>
      <c r="F1000" t="s">
        <v>26</v>
      </c>
      <c r="G1000" t="s">
        <v>13</v>
      </c>
      <c r="H1000" t="s">
        <v>19315</v>
      </c>
      <c r="I1000" s="28">
        <f t="shared" si="15"/>
        <v>1534.5</v>
      </c>
      <c r="J1000">
        <v>245.52</v>
      </c>
      <c r="K1000" s="14" t="s">
        <v>6145</v>
      </c>
    </row>
    <row r="1001" spans="1:11" hidden="1">
      <c r="A1001" t="s">
        <v>680</v>
      </c>
      <c r="B1001" s="3">
        <v>41871</v>
      </c>
      <c r="C1001" t="s">
        <v>20186</v>
      </c>
      <c r="D1001">
        <v>2</v>
      </c>
      <c r="E1001" t="s">
        <v>20187</v>
      </c>
      <c r="F1001" t="s">
        <v>26</v>
      </c>
      <c r="G1001" t="s">
        <v>13</v>
      </c>
      <c r="H1001" t="s">
        <v>20188</v>
      </c>
      <c r="I1001" s="28">
        <f t="shared" si="15"/>
        <v>387.9375</v>
      </c>
      <c r="J1001">
        <v>62.07</v>
      </c>
      <c r="K1001" s="14" t="s">
        <v>6145</v>
      </c>
    </row>
    <row r="1002" spans="1:11" hidden="1">
      <c r="A1002" t="s">
        <v>687</v>
      </c>
      <c r="B1002" s="3">
        <v>41871</v>
      </c>
      <c r="C1002" t="s">
        <v>652</v>
      </c>
      <c r="D1002">
        <v>2</v>
      </c>
      <c r="E1002" t="s">
        <v>20190</v>
      </c>
      <c r="F1002" t="s">
        <v>18</v>
      </c>
      <c r="G1002" t="s">
        <v>3</v>
      </c>
      <c r="H1002" t="s">
        <v>8226</v>
      </c>
      <c r="I1002" s="28">
        <f t="shared" si="15"/>
        <v>111.1875</v>
      </c>
      <c r="J1002">
        <v>17.79</v>
      </c>
      <c r="K1002" s="4" t="s">
        <v>6149</v>
      </c>
    </row>
    <row r="1003" spans="1:11" hidden="1">
      <c r="A1003" t="s">
        <v>2679</v>
      </c>
      <c r="B1003" s="3">
        <v>41871</v>
      </c>
      <c r="C1003" t="s">
        <v>2</v>
      </c>
      <c r="D1003">
        <v>2</v>
      </c>
      <c r="E1003" t="s">
        <v>20191</v>
      </c>
      <c r="F1003" t="s">
        <v>18</v>
      </c>
      <c r="G1003" t="s">
        <v>0</v>
      </c>
      <c r="H1003" t="s">
        <v>88</v>
      </c>
      <c r="I1003" s="28">
        <f t="shared" si="15"/>
        <v>297.25</v>
      </c>
      <c r="J1003">
        <v>47.56</v>
      </c>
      <c r="K1003" s="4" t="s">
        <v>6149</v>
      </c>
    </row>
    <row r="1004" spans="1:11" hidden="1">
      <c r="A1004" t="s">
        <v>690</v>
      </c>
      <c r="B1004" s="3">
        <v>41871</v>
      </c>
      <c r="C1004" t="s">
        <v>20192</v>
      </c>
      <c r="D1004">
        <v>2</v>
      </c>
      <c r="E1004" t="s">
        <v>20193</v>
      </c>
      <c r="F1004" t="s">
        <v>26</v>
      </c>
      <c r="G1004" t="s">
        <v>13</v>
      </c>
      <c r="H1004" t="s">
        <v>5717</v>
      </c>
      <c r="I1004" s="28">
        <f t="shared" si="15"/>
        <v>3413.8125</v>
      </c>
      <c r="J1004">
        <v>546.21</v>
      </c>
      <c r="K1004" s="14" t="s">
        <v>6145</v>
      </c>
    </row>
    <row r="1005" spans="1:11" hidden="1">
      <c r="A1005" t="s">
        <v>692</v>
      </c>
      <c r="B1005" s="3">
        <v>41871</v>
      </c>
      <c r="C1005" t="s">
        <v>20194</v>
      </c>
      <c r="D1005">
        <v>2</v>
      </c>
      <c r="E1005" t="s">
        <v>20195</v>
      </c>
      <c r="F1005" t="s">
        <v>26</v>
      </c>
      <c r="G1005" t="s">
        <v>13</v>
      </c>
      <c r="H1005" t="s">
        <v>4941</v>
      </c>
      <c r="I1005" s="28">
        <f t="shared" si="15"/>
        <v>853.43750000000011</v>
      </c>
      <c r="J1005">
        <v>136.55000000000001</v>
      </c>
      <c r="K1005" s="14" t="s">
        <v>6145</v>
      </c>
    </row>
    <row r="1006" spans="1:11" hidden="1">
      <c r="A1006" s="1" t="s">
        <v>2685</v>
      </c>
      <c r="B1006" s="13">
        <v>41871</v>
      </c>
      <c r="C1006" s="1" t="s">
        <v>49</v>
      </c>
      <c r="D1006" s="1">
        <v>2</v>
      </c>
      <c r="E1006" s="1" t="s">
        <v>19177</v>
      </c>
      <c r="F1006" s="1" t="s">
        <v>18</v>
      </c>
      <c r="G1006" s="1" t="s">
        <v>3</v>
      </c>
      <c r="H1006" s="1" t="s">
        <v>6305</v>
      </c>
      <c r="I1006" s="28">
        <f t="shared" si="15"/>
        <v>813.93749999999989</v>
      </c>
      <c r="J1006" s="1">
        <v>130.22999999999999</v>
      </c>
      <c r="K1006" s="4" t="s">
        <v>6149</v>
      </c>
    </row>
    <row r="1007" spans="1:11" hidden="1">
      <c r="A1007" t="s">
        <v>2685</v>
      </c>
      <c r="B1007" s="3">
        <v>41871</v>
      </c>
      <c r="C1007" t="s">
        <v>49</v>
      </c>
      <c r="D1007">
        <v>2</v>
      </c>
      <c r="E1007" t="s">
        <v>19177</v>
      </c>
      <c r="F1007" t="s">
        <v>18</v>
      </c>
      <c r="G1007" t="s">
        <v>3</v>
      </c>
      <c r="H1007" t="s">
        <v>6305</v>
      </c>
      <c r="I1007" s="28">
        <f t="shared" si="15"/>
        <v>813.93749999999989</v>
      </c>
      <c r="J1007">
        <v>130.22999999999999</v>
      </c>
      <c r="K1007" s="4" t="s">
        <v>6149</v>
      </c>
    </row>
    <row r="1008" spans="1:11" hidden="1">
      <c r="A1008" t="s">
        <v>2685</v>
      </c>
      <c r="B1008" s="3">
        <v>41871</v>
      </c>
      <c r="C1008" t="s">
        <v>49</v>
      </c>
      <c r="D1008">
        <v>2</v>
      </c>
      <c r="E1008" t="s">
        <v>19177</v>
      </c>
      <c r="F1008" t="s">
        <v>18</v>
      </c>
      <c r="G1008" t="s">
        <v>3</v>
      </c>
      <c r="H1008" t="s">
        <v>6305</v>
      </c>
      <c r="I1008" s="28">
        <f t="shared" si="15"/>
        <v>-813.93749999999989</v>
      </c>
      <c r="J1008">
        <v>-130.22999999999999</v>
      </c>
      <c r="K1008" s="4" t="s">
        <v>6149</v>
      </c>
    </row>
    <row r="1009" spans="1:11" hidden="1">
      <c r="A1009" t="s">
        <v>2688</v>
      </c>
      <c r="B1009" s="3">
        <v>41871</v>
      </c>
      <c r="C1009" t="s">
        <v>20196</v>
      </c>
      <c r="D1009">
        <v>2</v>
      </c>
      <c r="E1009" t="s">
        <v>20197</v>
      </c>
      <c r="F1009" t="s">
        <v>26</v>
      </c>
      <c r="G1009" t="s">
        <v>13</v>
      </c>
      <c r="H1009" t="s">
        <v>10087</v>
      </c>
      <c r="I1009" s="28">
        <f t="shared" si="15"/>
        <v>3413.7500000000005</v>
      </c>
      <c r="J1009">
        <v>546.20000000000005</v>
      </c>
      <c r="K1009" s="14" t="s">
        <v>6145</v>
      </c>
    </row>
    <row r="1010" spans="1:11" hidden="1">
      <c r="A1010" t="s">
        <v>2691</v>
      </c>
      <c r="B1010" s="3">
        <v>41871</v>
      </c>
      <c r="C1010" t="s">
        <v>652</v>
      </c>
      <c r="D1010">
        <v>2</v>
      </c>
      <c r="E1010" t="s">
        <v>20198</v>
      </c>
      <c r="F1010" t="s">
        <v>18</v>
      </c>
      <c r="G1010" t="s">
        <v>3</v>
      </c>
      <c r="H1010" t="s">
        <v>88</v>
      </c>
      <c r="I1010" s="28">
        <f t="shared" si="15"/>
        <v>133.8125</v>
      </c>
      <c r="J1010">
        <v>21.41</v>
      </c>
      <c r="K1010" s="4" t="s">
        <v>6149</v>
      </c>
    </row>
    <row r="1011" spans="1:11" hidden="1">
      <c r="A1011" t="s">
        <v>2694</v>
      </c>
      <c r="B1011" s="3">
        <v>41871</v>
      </c>
      <c r="C1011" t="s">
        <v>2</v>
      </c>
      <c r="D1011">
        <v>2</v>
      </c>
      <c r="E1011" t="s">
        <v>20199</v>
      </c>
      <c r="F1011" t="s">
        <v>18</v>
      </c>
      <c r="G1011" t="s">
        <v>3</v>
      </c>
      <c r="H1011" t="s">
        <v>4572</v>
      </c>
      <c r="I1011" s="28">
        <f t="shared" si="15"/>
        <v>555.75</v>
      </c>
      <c r="J1011">
        <v>88.92</v>
      </c>
      <c r="K1011" s="4" t="s">
        <v>6149</v>
      </c>
    </row>
    <row r="1012" spans="1:11" hidden="1">
      <c r="A1012" t="s">
        <v>2698</v>
      </c>
      <c r="B1012" s="3">
        <v>41871</v>
      </c>
      <c r="C1012" t="s">
        <v>20200</v>
      </c>
      <c r="D1012">
        <v>2</v>
      </c>
      <c r="E1012" t="s">
        <v>20201</v>
      </c>
      <c r="F1012" t="s">
        <v>26</v>
      </c>
      <c r="G1012" t="s">
        <v>13</v>
      </c>
      <c r="H1012" t="s">
        <v>2445</v>
      </c>
      <c r="I1012" s="28">
        <f t="shared" si="15"/>
        <v>2525.875</v>
      </c>
      <c r="J1012">
        <v>404.14</v>
      </c>
      <c r="K1012" s="14" t="s">
        <v>6145</v>
      </c>
    </row>
    <row r="1013" spans="1:11" hidden="1">
      <c r="A1013" t="s">
        <v>695</v>
      </c>
      <c r="B1013" s="3">
        <v>41871</v>
      </c>
      <c r="C1013" t="s">
        <v>20202</v>
      </c>
      <c r="D1013">
        <v>2</v>
      </c>
      <c r="E1013" t="s">
        <v>20203</v>
      </c>
      <c r="F1013" t="s">
        <v>26</v>
      </c>
      <c r="G1013" t="s">
        <v>13</v>
      </c>
      <c r="H1013" t="s">
        <v>20204</v>
      </c>
      <c r="I1013" s="28">
        <f t="shared" si="15"/>
        <v>1941.75</v>
      </c>
      <c r="J1013">
        <v>310.68</v>
      </c>
      <c r="K1013" s="14" t="s">
        <v>6145</v>
      </c>
    </row>
    <row r="1014" spans="1:11" hidden="1">
      <c r="A1014" s="1" t="s">
        <v>2720</v>
      </c>
      <c r="B1014" s="13">
        <v>41871</v>
      </c>
      <c r="C1014" s="1" t="s">
        <v>16</v>
      </c>
      <c r="D1014" s="1">
        <v>2</v>
      </c>
      <c r="E1014" s="1" t="s">
        <v>19178</v>
      </c>
      <c r="F1014" s="1" t="s">
        <v>18</v>
      </c>
      <c r="G1014" s="1" t="s">
        <v>3</v>
      </c>
      <c r="H1014" s="1" t="s">
        <v>88</v>
      </c>
      <c r="I1014" s="28">
        <f t="shared" si="15"/>
        <v>64</v>
      </c>
      <c r="J1014" s="1">
        <v>10.24</v>
      </c>
      <c r="K1014" s="4" t="s">
        <v>6149</v>
      </c>
    </row>
    <row r="1015" spans="1:11" hidden="1">
      <c r="A1015" t="s">
        <v>2720</v>
      </c>
      <c r="B1015" s="3">
        <v>41871</v>
      </c>
      <c r="C1015" t="s">
        <v>16</v>
      </c>
      <c r="D1015">
        <v>2</v>
      </c>
      <c r="E1015" t="s">
        <v>19178</v>
      </c>
      <c r="F1015" t="s">
        <v>18</v>
      </c>
      <c r="G1015" t="s">
        <v>3</v>
      </c>
      <c r="H1015" t="s">
        <v>88</v>
      </c>
      <c r="I1015" s="28">
        <f t="shared" si="15"/>
        <v>64</v>
      </c>
      <c r="J1015">
        <v>10.24</v>
      </c>
      <c r="K1015" s="4" t="s">
        <v>6149</v>
      </c>
    </row>
    <row r="1016" spans="1:11" hidden="1">
      <c r="A1016" t="s">
        <v>2720</v>
      </c>
      <c r="B1016" s="3">
        <v>41871</v>
      </c>
      <c r="C1016" t="s">
        <v>16</v>
      </c>
      <c r="D1016">
        <v>2</v>
      </c>
      <c r="E1016" t="s">
        <v>19178</v>
      </c>
      <c r="F1016" t="s">
        <v>18</v>
      </c>
      <c r="G1016" t="s">
        <v>3</v>
      </c>
      <c r="H1016" t="s">
        <v>88</v>
      </c>
      <c r="I1016" s="28">
        <f t="shared" si="15"/>
        <v>-64</v>
      </c>
      <c r="J1016">
        <v>-10.24</v>
      </c>
      <c r="K1016" s="4" t="s">
        <v>6149</v>
      </c>
    </row>
    <row r="1017" spans="1:11" hidden="1">
      <c r="A1017" t="s">
        <v>2724</v>
      </c>
      <c r="B1017" s="3">
        <v>41871</v>
      </c>
      <c r="C1017" t="s">
        <v>20205</v>
      </c>
      <c r="D1017">
        <v>2</v>
      </c>
      <c r="E1017" t="s">
        <v>20206</v>
      </c>
      <c r="F1017" t="s">
        <v>26</v>
      </c>
      <c r="G1017" t="s">
        <v>13</v>
      </c>
      <c r="H1017" t="s">
        <v>5432</v>
      </c>
      <c r="I1017" s="28">
        <f t="shared" si="15"/>
        <v>2525.875</v>
      </c>
      <c r="J1017">
        <v>404.14</v>
      </c>
      <c r="K1017" s="14" t="s">
        <v>6145</v>
      </c>
    </row>
    <row r="1018" spans="1:11" hidden="1">
      <c r="A1018" t="s">
        <v>739</v>
      </c>
      <c r="B1018" s="3">
        <v>41871</v>
      </c>
      <c r="C1018" t="s">
        <v>20207</v>
      </c>
      <c r="D1018">
        <v>2</v>
      </c>
      <c r="E1018" t="s">
        <v>20208</v>
      </c>
      <c r="F1018" t="s">
        <v>26</v>
      </c>
      <c r="G1018" t="s">
        <v>13</v>
      </c>
      <c r="H1018" t="s">
        <v>2345</v>
      </c>
      <c r="I1018" s="28">
        <f t="shared" si="15"/>
        <v>1534.5</v>
      </c>
      <c r="J1018">
        <v>245.52</v>
      </c>
      <c r="K1018" s="14" t="s">
        <v>6145</v>
      </c>
    </row>
    <row r="1019" spans="1:11" hidden="1">
      <c r="A1019" s="1" t="s">
        <v>2728</v>
      </c>
      <c r="B1019" s="13">
        <v>41871</v>
      </c>
      <c r="C1019" s="1" t="s">
        <v>16</v>
      </c>
      <c r="D1019" s="1">
        <v>2</v>
      </c>
      <c r="E1019" s="1" t="s">
        <v>19179</v>
      </c>
      <c r="F1019" s="1" t="s">
        <v>18</v>
      </c>
      <c r="G1019" s="1" t="s">
        <v>3</v>
      </c>
      <c r="H1019" s="1" t="s">
        <v>88</v>
      </c>
      <c r="I1019" s="28">
        <f t="shared" si="15"/>
        <v>1113.375</v>
      </c>
      <c r="J1019" s="1">
        <v>178.14</v>
      </c>
      <c r="K1019" s="4" t="s">
        <v>6149</v>
      </c>
    </row>
    <row r="1020" spans="1:11" hidden="1">
      <c r="A1020" t="s">
        <v>2728</v>
      </c>
      <c r="B1020" s="3">
        <v>41871</v>
      </c>
      <c r="C1020" t="s">
        <v>16</v>
      </c>
      <c r="D1020">
        <v>2</v>
      </c>
      <c r="E1020" t="s">
        <v>19179</v>
      </c>
      <c r="F1020" t="s">
        <v>18</v>
      </c>
      <c r="G1020" t="s">
        <v>3</v>
      </c>
      <c r="H1020" t="s">
        <v>88</v>
      </c>
      <c r="I1020" s="28">
        <f t="shared" si="15"/>
        <v>1113.375</v>
      </c>
      <c r="J1020">
        <v>178.14</v>
      </c>
      <c r="K1020" s="4" t="s">
        <v>6149</v>
      </c>
    </row>
    <row r="1021" spans="1:11" hidden="1">
      <c r="A1021" t="s">
        <v>2728</v>
      </c>
      <c r="B1021" s="3">
        <v>41871</v>
      </c>
      <c r="C1021" t="s">
        <v>16</v>
      </c>
      <c r="D1021">
        <v>2</v>
      </c>
      <c r="E1021" t="s">
        <v>19179</v>
      </c>
      <c r="F1021" t="s">
        <v>18</v>
      </c>
      <c r="G1021" t="s">
        <v>3</v>
      </c>
      <c r="H1021" t="s">
        <v>88</v>
      </c>
      <c r="I1021" s="28">
        <f t="shared" si="15"/>
        <v>-1113.375</v>
      </c>
      <c r="J1021">
        <v>-178.14</v>
      </c>
      <c r="K1021" s="4" t="s">
        <v>6149</v>
      </c>
    </row>
    <row r="1022" spans="1:11" hidden="1">
      <c r="A1022" t="s">
        <v>2736</v>
      </c>
      <c r="B1022" s="3">
        <v>41871</v>
      </c>
      <c r="C1022" t="s">
        <v>20209</v>
      </c>
      <c r="D1022">
        <v>2</v>
      </c>
      <c r="E1022" t="s">
        <v>20210</v>
      </c>
      <c r="F1022" t="s">
        <v>26</v>
      </c>
      <c r="G1022" t="s">
        <v>13</v>
      </c>
      <c r="H1022" t="s">
        <v>6014</v>
      </c>
      <c r="I1022" s="28">
        <f t="shared" si="15"/>
        <v>853.43750000000011</v>
      </c>
      <c r="J1022">
        <v>136.55000000000001</v>
      </c>
      <c r="K1022" s="14" t="s">
        <v>6145</v>
      </c>
    </row>
    <row r="1023" spans="1:11" hidden="1">
      <c r="A1023" t="s">
        <v>2738</v>
      </c>
      <c r="B1023" s="3">
        <v>41871</v>
      </c>
      <c r="C1023" t="s">
        <v>20211</v>
      </c>
      <c r="D1023">
        <v>2</v>
      </c>
      <c r="E1023" t="s">
        <v>20212</v>
      </c>
      <c r="F1023" t="s">
        <v>26</v>
      </c>
      <c r="G1023" t="s">
        <v>13</v>
      </c>
      <c r="H1023" t="s">
        <v>483</v>
      </c>
      <c r="I1023" s="28">
        <f t="shared" si="15"/>
        <v>2525.875</v>
      </c>
      <c r="J1023">
        <v>404.14</v>
      </c>
      <c r="K1023" s="14" t="s">
        <v>6145</v>
      </c>
    </row>
    <row r="1024" spans="1:11" hidden="1">
      <c r="A1024" t="s">
        <v>2742</v>
      </c>
      <c r="B1024" s="3">
        <v>41871</v>
      </c>
      <c r="C1024" t="s">
        <v>3499</v>
      </c>
      <c r="D1024">
        <v>2</v>
      </c>
      <c r="E1024" t="s">
        <v>20213</v>
      </c>
      <c r="F1024" t="s">
        <v>18</v>
      </c>
      <c r="G1024" t="s">
        <v>0</v>
      </c>
      <c r="H1024" t="s">
        <v>10092</v>
      </c>
      <c r="I1024" s="28">
        <f t="shared" si="15"/>
        <v>1741</v>
      </c>
      <c r="J1024">
        <v>278.56</v>
      </c>
      <c r="K1024" s="4" t="s">
        <v>6149</v>
      </c>
    </row>
    <row r="1025" spans="1:11" hidden="1">
      <c r="A1025" s="1" t="s">
        <v>2746</v>
      </c>
      <c r="B1025" s="13">
        <v>41871</v>
      </c>
      <c r="C1025" s="1" t="s">
        <v>16</v>
      </c>
      <c r="D1025" s="1">
        <v>2</v>
      </c>
      <c r="E1025" s="1" t="s">
        <v>19180</v>
      </c>
      <c r="F1025" s="1" t="s">
        <v>18</v>
      </c>
      <c r="G1025" s="1" t="s">
        <v>3</v>
      </c>
      <c r="H1025" s="1" t="s">
        <v>88</v>
      </c>
      <c r="I1025" s="28">
        <f t="shared" si="15"/>
        <v>354.8125</v>
      </c>
      <c r="J1025" s="1">
        <v>56.77</v>
      </c>
      <c r="K1025" s="4" t="s">
        <v>6149</v>
      </c>
    </row>
    <row r="1026" spans="1:11" hidden="1">
      <c r="A1026" t="s">
        <v>2746</v>
      </c>
      <c r="B1026" s="3">
        <v>41871</v>
      </c>
      <c r="C1026" t="s">
        <v>16</v>
      </c>
      <c r="D1026">
        <v>2</v>
      </c>
      <c r="E1026" t="s">
        <v>19180</v>
      </c>
      <c r="F1026" t="s">
        <v>18</v>
      </c>
      <c r="G1026" t="s">
        <v>3</v>
      </c>
      <c r="H1026" t="s">
        <v>88</v>
      </c>
      <c r="I1026" s="28">
        <f t="shared" si="15"/>
        <v>354.8125</v>
      </c>
      <c r="J1026">
        <v>56.77</v>
      </c>
      <c r="K1026" s="4" t="s">
        <v>6149</v>
      </c>
    </row>
    <row r="1027" spans="1:11" hidden="1">
      <c r="A1027" t="s">
        <v>2746</v>
      </c>
      <c r="B1027" s="3">
        <v>41871</v>
      </c>
      <c r="C1027" t="s">
        <v>16</v>
      </c>
      <c r="D1027">
        <v>2</v>
      </c>
      <c r="E1027" t="s">
        <v>19180</v>
      </c>
      <c r="F1027" t="s">
        <v>18</v>
      </c>
      <c r="G1027" t="s">
        <v>3</v>
      </c>
      <c r="H1027" t="s">
        <v>88</v>
      </c>
      <c r="I1027" s="28">
        <f t="shared" si="15"/>
        <v>-354.8125</v>
      </c>
      <c r="J1027">
        <v>-56.77</v>
      </c>
      <c r="K1027" s="4" t="s">
        <v>6149</v>
      </c>
    </row>
    <row r="1028" spans="1:11" hidden="1">
      <c r="A1028" t="s">
        <v>2752</v>
      </c>
      <c r="B1028" s="3">
        <v>41871</v>
      </c>
      <c r="C1028" t="s">
        <v>20214</v>
      </c>
      <c r="D1028">
        <v>2</v>
      </c>
      <c r="E1028" t="s">
        <v>20215</v>
      </c>
      <c r="F1028" t="s">
        <v>26</v>
      </c>
      <c r="G1028" t="s">
        <v>13</v>
      </c>
      <c r="H1028" t="s">
        <v>20216</v>
      </c>
      <c r="I1028" s="28">
        <f t="shared" si="15"/>
        <v>881.0625</v>
      </c>
      <c r="J1028">
        <v>140.97</v>
      </c>
      <c r="K1028" s="14" t="s">
        <v>6145</v>
      </c>
    </row>
    <row r="1029" spans="1:11" hidden="1">
      <c r="A1029" t="s">
        <v>2755</v>
      </c>
      <c r="B1029" s="3">
        <v>41871</v>
      </c>
      <c r="C1029" t="s">
        <v>20217</v>
      </c>
      <c r="D1029">
        <v>2</v>
      </c>
      <c r="E1029" t="s">
        <v>20218</v>
      </c>
      <c r="F1029" t="s">
        <v>26</v>
      </c>
      <c r="G1029" t="s">
        <v>13</v>
      </c>
      <c r="H1029" t="s">
        <v>7592</v>
      </c>
      <c r="I1029" s="28">
        <f t="shared" si="15"/>
        <v>1534.5</v>
      </c>
      <c r="J1029">
        <v>245.52</v>
      </c>
      <c r="K1029" s="14" t="s">
        <v>6145</v>
      </c>
    </row>
    <row r="1030" spans="1:11" hidden="1">
      <c r="A1030" s="1" t="s">
        <v>2758</v>
      </c>
      <c r="B1030" s="13">
        <v>41871</v>
      </c>
      <c r="C1030" s="1" t="s">
        <v>19181</v>
      </c>
      <c r="D1030" s="1">
        <v>2</v>
      </c>
      <c r="E1030" s="1" t="s">
        <v>19182</v>
      </c>
      <c r="F1030" s="1" t="s">
        <v>26</v>
      </c>
      <c r="G1030" s="1" t="s">
        <v>13</v>
      </c>
      <c r="H1030" s="1" t="s">
        <v>6305</v>
      </c>
      <c r="I1030" s="28">
        <f t="shared" si="15"/>
        <v>517.25</v>
      </c>
      <c r="J1030" s="1">
        <v>82.76</v>
      </c>
      <c r="K1030" s="14" t="s">
        <v>6145</v>
      </c>
    </row>
    <row r="1031" spans="1:11" hidden="1">
      <c r="A1031" t="s">
        <v>2758</v>
      </c>
      <c r="B1031" s="3">
        <v>41871</v>
      </c>
      <c r="C1031" t="s">
        <v>19181</v>
      </c>
      <c r="D1031">
        <v>2</v>
      </c>
      <c r="E1031" t="s">
        <v>19182</v>
      </c>
      <c r="F1031" t="s">
        <v>26</v>
      </c>
      <c r="G1031" t="s">
        <v>13</v>
      </c>
      <c r="H1031" t="s">
        <v>6305</v>
      </c>
      <c r="I1031" s="28">
        <f t="shared" si="15"/>
        <v>517.25</v>
      </c>
      <c r="J1031">
        <v>82.76</v>
      </c>
      <c r="K1031" s="14" t="s">
        <v>6145</v>
      </c>
    </row>
    <row r="1032" spans="1:11" hidden="1">
      <c r="A1032" t="s">
        <v>2758</v>
      </c>
      <c r="B1032" s="3">
        <v>41871</v>
      </c>
      <c r="C1032" t="s">
        <v>19181</v>
      </c>
      <c r="D1032">
        <v>2</v>
      </c>
      <c r="E1032" t="s">
        <v>19182</v>
      </c>
      <c r="F1032" t="s">
        <v>26</v>
      </c>
      <c r="G1032" t="s">
        <v>13</v>
      </c>
      <c r="H1032" t="s">
        <v>6305</v>
      </c>
      <c r="I1032" s="28">
        <f t="shared" si="15"/>
        <v>-517.25</v>
      </c>
      <c r="J1032">
        <v>-82.76</v>
      </c>
      <c r="K1032" s="14" t="s">
        <v>6145</v>
      </c>
    </row>
    <row r="1033" spans="1:11" hidden="1">
      <c r="A1033" s="1" t="s">
        <v>2761</v>
      </c>
      <c r="B1033" s="13">
        <v>41871</v>
      </c>
      <c r="C1033" s="1" t="s">
        <v>16</v>
      </c>
      <c r="D1033" s="1">
        <v>2</v>
      </c>
      <c r="E1033" s="1" t="s">
        <v>19183</v>
      </c>
      <c r="F1033" s="1" t="s">
        <v>18</v>
      </c>
      <c r="G1033" s="1" t="s">
        <v>3</v>
      </c>
      <c r="H1033" s="1" t="s">
        <v>10949</v>
      </c>
      <c r="I1033" s="28">
        <f t="shared" si="15"/>
        <v>113.56250000000001</v>
      </c>
      <c r="J1033" s="1">
        <v>18.170000000000002</v>
      </c>
      <c r="K1033" s="4" t="s">
        <v>6149</v>
      </c>
    </row>
    <row r="1034" spans="1:11" hidden="1">
      <c r="A1034" t="s">
        <v>2761</v>
      </c>
      <c r="B1034" s="3">
        <v>41871</v>
      </c>
      <c r="C1034" t="s">
        <v>16</v>
      </c>
      <c r="D1034">
        <v>2</v>
      </c>
      <c r="E1034" t="s">
        <v>19183</v>
      </c>
      <c r="F1034" t="s">
        <v>18</v>
      </c>
      <c r="G1034" t="s">
        <v>3</v>
      </c>
      <c r="H1034" t="s">
        <v>10949</v>
      </c>
      <c r="I1034" s="28">
        <f t="shared" ref="I1034:I1097" si="16">J1034*100/16</f>
        <v>113.56250000000001</v>
      </c>
      <c r="J1034">
        <v>18.170000000000002</v>
      </c>
      <c r="K1034" s="4" t="s">
        <v>6149</v>
      </c>
    </row>
    <row r="1035" spans="1:11" hidden="1">
      <c r="A1035" t="s">
        <v>2761</v>
      </c>
      <c r="B1035" s="3">
        <v>41871</v>
      </c>
      <c r="C1035" t="s">
        <v>16</v>
      </c>
      <c r="D1035">
        <v>2</v>
      </c>
      <c r="E1035" t="s">
        <v>19183</v>
      </c>
      <c r="F1035" t="s">
        <v>18</v>
      </c>
      <c r="G1035" t="s">
        <v>3</v>
      </c>
      <c r="H1035" t="s">
        <v>10949</v>
      </c>
      <c r="I1035" s="28">
        <f t="shared" si="16"/>
        <v>-113.56250000000001</v>
      </c>
      <c r="J1035">
        <v>-18.170000000000002</v>
      </c>
      <c r="K1035" s="4" t="s">
        <v>6149</v>
      </c>
    </row>
    <row r="1036" spans="1:11" hidden="1">
      <c r="A1036" t="s">
        <v>2764</v>
      </c>
      <c r="B1036" s="3">
        <v>41871</v>
      </c>
      <c r="C1036" t="s">
        <v>16</v>
      </c>
      <c r="D1036">
        <v>2</v>
      </c>
      <c r="E1036" t="s">
        <v>20219</v>
      </c>
      <c r="F1036" t="s">
        <v>18</v>
      </c>
      <c r="G1036" t="s">
        <v>3</v>
      </c>
      <c r="H1036" t="s">
        <v>20220</v>
      </c>
      <c r="I1036" s="28">
        <f t="shared" si="16"/>
        <v>111.1875</v>
      </c>
      <c r="J1036">
        <v>17.79</v>
      </c>
      <c r="K1036" s="4" t="s">
        <v>6149</v>
      </c>
    </row>
    <row r="1037" spans="1:11" hidden="1">
      <c r="A1037" t="s">
        <v>2767</v>
      </c>
      <c r="B1037" s="3">
        <v>41871</v>
      </c>
      <c r="C1037" t="s">
        <v>20221</v>
      </c>
      <c r="D1037">
        <v>2</v>
      </c>
      <c r="E1037" t="s">
        <v>20222</v>
      </c>
      <c r="F1037" t="s">
        <v>26</v>
      </c>
      <c r="G1037" t="s">
        <v>13</v>
      </c>
      <c r="H1037" t="s">
        <v>10664</v>
      </c>
      <c r="I1037" s="28">
        <f t="shared" si="16"/>
        <v>2525.875</v>
      </c>
      <c r="J1037">
        <v>404.14</v>
      </c>
      <c r="K1037" s="14" t="s">
        <v>6145</v>
      </c>
    </row>
    <row r="1038" spans="1:11" hidden="1">
      <c r="A1038" t="s">
        <v>742</v>
      </c>
      <c r="B1038" s="3">
        <v>41872</v>
      </c>
      <c r="C1038" t="s">
        <v>20223</v>
      </c>
      <c r="D1038">
        <v>2</v>
      </c>
      <c r="E1038" t="s">
        <v>20224</v>
      </c>
      <c r="F1038" t="s">
        <v>26</v>
      </c>
      <c r="G1038" t="s">
        <v>13</v>
      </c>
      <c r="H1038" t="s">
        <v>2648</v>
      </c>
      <c r="I1038" s="28">
        <f t="shared" si="16"/>
        <v>3413.8125</v>
      </c>
      <c r="J1038">
        <v>546.21</v>
      </c>
      <c r="K1038" s="14" t="s">
        <v>6145</v>
      </c>
    </row>
    <row r="1039" spans="1:11" hidden="1">
      <c r="A1039" t="s">
        <v>743</v>
      </c>
      <c r="B1039" s="3">
        <v>41872</v>
      </c>
      <c r="C1039" t="s">
        <v>2</v>
      </c>
      <c r="D1039">
        <v>2</v>
      </c>
      <c r="E1039" t="s">
        <v>20225</v>
      </c>
      <c r="F1039" t="s">
        <v>18</v>
      </c>
      <c r="G1039" t="s">
        <v>3</v>
      </c>
      <c r="H1039" t="s">
        <v>5627</v>
      </c>
      <c r="I1039" s="28">
        <f t="shared" si="16"/>
        <v>111.1875</v>
      </c>
      <c r="J1039">
        <v>17.79</v>
      </c>
      <c r="K1039" s="4" t="s">
        <v>6149</v>
      </c>
    </row>
    <row r="1040" spans="1:11" hidden="1">
      <c r="A1040" t="s">
        <v>2797</v>
      </c>
      <c r="B1040" s="3">
        <v>41872</v>
      </c>
      <c r="C1040" t="s">
        <v>48</v>
      </c>
      <c r="D1040">
        <v>2</v>
      </c>
      <c r="E1040" t="s">
        <v>20226</v>
      </c>
      <c r="F1040" t="s">
        <v>18</v>
      </c>
      <c r="G1040" t="s">
        <v>0</v>
      </c>
      <c r="H1040" t="s">
        <v>5329</v>
      </c>
      <c r="I1040" s="28">
        <f t="shared" si="16"/>
        <v>362.5625</v>
      </c>
      <c r="J1040">
        <v>58.01</v>
      </c>
      <c r="K1040" s="4" t="s">
        <v>6149</v>
      </c>
    </row>
    <row r="1041" spans="1:11" hidden="1">
      <c r="A1041" t="s">
        <v>2800</v>
      </c>
      <c r="B1041" s="3">
        <v>41872</v>
      </c>
      <c r="C1041" t="s">
        <v>20227</v>
      </c>
      <c r="D1041">
        <v>2</v>
      </c>
      <c r="E1041" t="s">
        <v>20228</v>
      </c>
      <c r="F1041" t="s">
        <v>26</v>
      </c>
      <c r="G1041" t="s">
        <v>13</v>
      </c>
      <c r="H1041" t="s">
        <v>5532</v>
      </c>
      <c r="I1041" s="28">
        <f t="shared" si="16"/>
        <v>5613.625</v>
      </c>
      <c r="J1041">
        <v>898.18</v>
      </c>
      <c r="K1041" s="14" t="s">
        <v>6145</v>
      </c>
    </row>
    <row r="1042" spans="1:11" hidden="1">
      <c r="A1042" t="s">
        <v>2804</v>
      </c>
      <c r="B1042" s="3">
        <v>41872</v>
      </c>
      <c r="C1042" t="s">
        <v>20229</v>
      </c>
      <c r="D1042">
        <v>2</v>
      </c>
      <c r="E1042" t="s">
        <v>20230</v>
      </c>
      <c r="F1042" t="s">
        <v>26</v>
      </c>
      <c r="G1042" t="s">
        <v>13</v>
      </c>
      <c r="H1042" t="s">
        <v>3433</v>
      </c>
      <c r="I1042" s="28">
        <f t="shared" si="16"/>
        <v>292.25</v>
      </c>
      <c r="J1042">
        <v>46.76</v>
      </c>
      <c r="K1042" s="14" t="s">
        <v>6145</v>
      </c>
    </row>
    <row r="1043" spans="1:11" hidden="1">
      <c r="A1043" t="s">
        <v>5666</v>
      </c>
      <c r="B1043" s="3">
        <v>41872</v>
      </c>
      <c r="C1043" t="s">
        <v>20231</v>
      </c>
      <c r="D1043">
        <v>2</v>
      </c>
      <c r="E1043" t="s">
        <v>20232</v>
      </c>
      <c r="F1043" t="s">
        <v>26</v>
      </c>
      <c r="G1043" t="s">
        <v>13</v>
      </c>
      <c r="H1043" t="s">
        <v>3433</v>
      </c>
      <c r="I1043" s="28">
        <f t="shared" si="16"/>
        <v>1534.5</v>
      </c>
      <c r="J1043">
        <v>245.52</v>
      </c>
      <c r="K1043" s="14" t="s">
        <v>6145</v>
      </c>
    </row>
    <row r="1044" spans="1:11" hidden="1">
      <c r="A1044" t="s">
        <v>2806</v>
      </c>
      <c r="B1044" s="3">
        <v>41872</v>
      </c>
      <c r="C1044" t="s">
        <v>19335</v>
      </c>
      <c r="D1044">
        <v>2</v>
      </c>
      <c r="E1044" t="s">
        <v>20233</v>
      </c>
      <c r="F1044" t="s">
        <v>26</v>
      </c>
      <c r="G1044" t="s">
        <v>13</v>
      </c>
      <c r="H1044" t="s">
        <v>17638</v>
      </c>
      <c r="I1044" s="28">
        <f t="shared" si="16"/>
        <v>853.43750000000011</v>
      </c>
      <c r="J1044">
        <v>136.55000000000001</v>
      </c>
      <c r="K1044" s="14" t="s">
        <v>6145</v>
      </c>
    </row>
    <row r="1045" spans="1:11" hidden="1">
      <c r="A1045" t="s">
        <v>745</v>
      </c>
      <c r="B1045" s="3">
        <v>41872</v>
      </c>
      <c r="C1045" t="s">
        <v>20234</v>
      </c>
      <c r="D1045">
        <v>2</v>
      </c>
      <c r="E1045" t="s">
        <v>20235</v>
      </c>
      <c r="F1045" t="s">
        <v>26</v>
      </c>
      <c r="G1045" t="s">
        <v>13</v>
      </c>
      <c r="H1045" t="s">
        <v>3236</v>
      </c>
      <c r="I1045" s="28">
        <f t="shared" si="16"/>
        <v>853.43750000000011</v>
      </c>
      <c r="J1045">
        <v>136.55000000000001</v>
      </c>
      <c r="K1045" s="14" t="s">
        <v>6145</v>
      </c>
    </row>
    <row r="1046" spans="1:11" hidden="1">
      <c r="A1046" t="s">
        <v>2810</v>
      </c>
      <c r="B1046" s="3">
        <v>41872</v>
      </c>
      <c r="C1046" t="s">
        <v>20236</v>
      </c>
      <c r="D1046">
        <v>2</v>
      </c>
      <c r="E1046" t="s">
        <v>20237</v>
      </c>
      <c r="F1046" t="s">
        <v>26</v>
      </c>
      <c r="G1046" t="s">
        <v>13</v>
      </c>
      <c r="H1046" t="s">
        <v>20238</v>
      </c>
      <c r="I1046" s="28">
        <f t="shared" si="16"/>
        <v>1534.5</v>
      </c>
      <c r="J1046">
        <v>245.52</v>
      </c>
      <c r="K1046" s="14" t="s">
        <v>6145</v>
      </c>
    </row>
    <row r="1047" spans="1:11" hidden="1">
      <c r="A1047" t="s">
        <v>5677</v>
      </c>
      <c r="B1047" s="3">
        <v>41872</v>
      </c>
      <c r="C1047" t="s">
        <v>1578</v>
      </c>
      <c r="D1047">
        <v>1</v>
      </c>
      <c r="E1047" t="s">
        <v>20239</v>
      </c>
      <c r="F1047" t="s">
        <v>934</v>
      </c>
      <c r="G1047" t="s">
        <v>5</v>
      </c>
      <c r="H1047" t="s">
        <v>20240</v>
      </c>
      <c r="I1047" s="28">
        <f t="shared" si="16"/>
        <v>681</v>
      </c>
      <c r="J1047">
        <v>108.96</v>
      </c>
      <c r="K1047" s="4" t="s">
        <v>6146</v>
      </c>
    </row>
    <row r="1048" spans="1:11" hidden="1">
      <c r="A1048" s="1" t="s">
        <v>748</v>
      </c>
      <c r="B1048" s="13">
        <v>41872</v>
      </c>
      <c r="C1048" s="1" t="s">
        <v>19184</v>
      </c>
      <c r="D1048" s="1">
        <v>2</v>
      </c>
      <c r="E1048" s="1" t="s">
        <v>19185</v>
      </c>
      <c r="F1048" s="1" t="s">
        <v>26</v>
      </c>
      <c r="G1048" s="1" t="s">
        <v>13</v>
      </c>
      <c r="H1048" s="1" t="s">
        <v>19409</v>
      </c>
      <c r="I1048" s="28">
        <f t="shared" si="16"/>
        <v>12211.25</v>
      </c>
      <c r="J1048" s="14">
        <v>1953.8</v>
      </c>
      <c r="K1048" s="14" t="s">
        <v>6145</v>
      </c>
    </row>
    <row r="1049" spans="1:11" hidden="1">
      <c r="A1049" t="s">
        <v>748</v>
      </c>
      <c r="B1049" s="3">
        <v>41872</v>
      </c>
      <c r="C1049" t="s">
        <v>19184</v>
      </c>
      <c r="D1049">
        <v>2</v>
      </c>
      <c r="E1049" t="s">
        <v>19185</v>
      </c>
      <c r="F1049" t="s">
        <v>26</v>
      </c>
      <c r="G1049" t="s">
        <v>13</v>
      </c>
      <c r="H1049" t="s">
        <v>19409</v>
      </c>
      <c r="I1049" s="28">
        <f t="shared" si="16"/>
        <v>12211.25</v>
      </c>
      <c r="J1049" s="4">
        <v>1953.8</v>
      </c>
      <c r="K1049" s="14" t="s">
        <v>6145</v>
      </c>
    </row>
    <row r="1050" spans="1:11" hidden="1">
      <c r="A1050" t="s">
        <v>748</v>
      </c>
      <c r="B1050" s="3">
        <v>41872</v>
      </c>
      <c r="C1050" t="s">
        <v>19184</v>
      </c>
      <c r="D1050">
        <v>2</v>
      </c>
      <c r="E1050" t="s">
        <v>19185</v>
      </c>
      <c r="F1050" t="s">
        <v>26</v>
      </c>
      <c r="G1050" t="s">
        <v>13</v>
      </c>
      <c r="H1050" t="s">
        <v>19409</v>
      </c>
      <c r="I1050" s="28">
        <f t="shared" si="16"/>
        <v>-12211.25</v>
      </c>
      <c r="J1050" s="4">
        <v>-1953.8</v>
      </c>
      <c r="K1050" s="14" t="s">
        <v>6145</v>
      </c>
    </row>
    <row r="1051" spans="1:11" hidden="1">
      <c r="A1051" t="s">
        <v>751</v>
      </c>
      <c r="B1051" s="3">
        <v>41872</v>
      </c>
      <c r="C1051" t="s">
        <v>20241</v>
      </c>
      <c r="D1051">
        <v>2</v>
      </c>
      <c r="E1051" t="s">
        <v>20242</v>
      </c>
      <c r="F1051" t="s">
        <v>26</v>
      </c>
      <c r="G1051" t="s">
        <v>13</v>
      </c>
      <c r="H1051" t="s">
        <v>8186</v>
      </c>
      <c r="I1051" s="28">
        <f t="shared" si="16"/>
        <v>2225.875</v>
      </c>
      <c r="J1051">
        <v>356.14</v>
      </c>
      <c r="K1051" s="14" t="s">
        <v>6145</v>
      </c>
    </row>
    <row r="1052" spans="1:11" hidden="1">
      <c r="A1052" t="s">
        <v>2894</v>
      </c>
      <c r="B1052" s="3">
        <v>41872</v>
      </c>
      <c r="C1052" t="s">
        <v>20243</v>
      </c>
      <c r="D1052">
        <v>2</v>
      </c>
      <c r="E1052" t="s">
        <v>20244</v>
      </c>
      <c r="F1052" t="s">
        <v>26</v>
      </c>
      <c r="G1052" t="s">
        <v>13</v>
      </c>
      <c r="H1052" t="s">
        <v>20245</v>
      </c>
      <c r="I1052" s="28">
        <f t="shared" si="16"/>
        <v>1534.5</v>
      </c>
      <c r="J1052">
        <v>245.52</v>
      </c>
      <c r="K1052" s="14" t="s">
        <v>6145</v>
      </c>
    </row>
    <row r="1053" spans="1:11" hidden="1">
      <c r="A1053" t="s">
        <v>5693</v>
      </c>
      <c r="B1053" s="3">
        <v>41872</v>
      </c>
      <c r="C1053" t="s">
        <v>20246</v>
      </c>
      <c r="D1053">
        <v>2</v>
      </c>
      <c r="E1053" t="s">
        <v>20247</v>
      </c>
      <c r="F1053" t="s">
        <v>26</v>
      </c>
      <c r="G1053" t="s">
        <v>13</v>
      </c>
      <c r="H1053" t="s">
        <v>7597</v>
      </c>
      <c r="I1053" s="28">
        <f t="shared" si="16"/>
        <v>3413.8125</v>
      </c>
      <c r="J1053">
        <v>546.21</v>
      </c>
      <c r="K1053" s="14" t="s">
        <v>6145</v>
      </c>
    </row>
    <row r="1054" spans="1:11" hidden="1">
      <c r="A1054" s="1" t="s">
        <v>5697</v>
      </c>
      <c r="B1054" s="13">
        <v>41872</v>
      </c>
      <c r="C1054" s="1" t="s">
        <v>16</v>
      </c>
      <c r="D1054" s="1">
        <v>2</v>
      </c>
      <c r="E1054" s="1" t="s">
        <v>19186</v>
      </c>
      <c r="F1054" s="1" t="s">
        <v>18</v>
      </c>
      <c r="G1054" s="1" t="s">
        <v>3</v>
      </c>
      <c r="H1054" s="1" t="s">
        <v>6185</v>
      </c>
      <c r="I1054" s="28">
        <f t="shared" si="16"/>
        <v>853.5625</v>
      </c>
      <c r="J1054" s="1">
        <v>136.57</v>
      </c>
      <c r="K1054" s="4" t="s">
        <v>6149</v>
      </c>
    </row>
    <row r="1055" spans="1:11" hidden="1">
      <c r="A1055" t="s">
        <v>5697</v>
      </c>
      <c r="B1055" s="3">
        <v>41872</v>
      </c>
      <c r="C1055" t="s">
        <v>16</v>
      </c>
      <c r="D1055">
        <v>2</v>
      </c>
      <c r="E1055" t="s">
        <v>19186</v>
      </c>
      <c r="F1055" t="s">
        <v>18</v>
      </c>
      <c r="G1055" t="s">
        <v>3</v>
      </c>
      <c r="H1055" t="s">
        <v>6185</v>
      </c>
      <c r="I1055" s="28">
        <f t="shared" si="16"/>
        <v>853.5625</v>
      </c>
      <c r="J1055">
        <v>136.57</v>
      </c>
      <c r="K1055" s="4" t="s">
        <v>6149</v>
      </c>
    </row>
    <row r="1056" spans="1:11" hidden="1">
      <c r="A1056" t="s">
        <v>5697</v>
      </c>
      <c r="B1056" s="3">
        <v>41872</v>
      </c>
      <c r="C1056" t="s">
        <v>16</v>
      </c>
      <c r="D1056">
        <v>2</v>
      </c>
      <c r="E1056" t="s">
        <v>19186</v>
      </c>
      <c r="F1056" t="s">
        <v>18</v>
      </c>
      <c r="G1056" t="s">
        <v>3</v>
      </c>
      <c r="H1056" t="s">
        <v>6185</v>
      </c>
      <c r="I1056" s="28">
        <f t="shared" si="16"/>
        <v>-853.5625</v>
      </c>
      <c r="J1056">
        <v>-136.57</v>
      </c>
      <c r="K1056" s="4" t="s">
        <v>6149</v>
      </c>
    </row>
    <row r="1057" spans="1:11" hidden="1">
      <c r="A1057" t="s">
        <v>5701</v>
      </c>
      <c r="B1057" s="3">
        <v>41872</v>
      </c>
      <c r="C1057" t="s">
        <v>20248</v>
      </c>
      <c r="D1057">
        <v>2</v>
      </c>
      <c r="E1057" t="s">
        <v>20249</v>
      </c>
      <c r="F1057" t="s">
        <v>26</v>
      </c>
      <c r="G1057" t="s">
        <v>13</v>
      </c>
      <c r="H1057" t="s">
        <v>11080</v>
      </c>
      <c r="I1057" s="28">
        <f t="shared" si="16"/>
        <v>853.43750000000011</v>
      </c>
      <c r="J1057">
        <v>136.55000000000001</v>
      </c>
      <c r="K1057" s="14" t="s">
        <v>6145</v>
      </c>
    </row>
    <row r="1058" spans="1:11" hidden="1">
      <c r="A1058" t="s">
        <v>2897</v>
      </c>
      <c r="B1058" s="3">
        <v>41872</v>
      </c>
      <c r="C1058" t="s">
        <v>20250</v>
      </c>
      <c r="D1058">
        <v>2</v>
      </c>
      <c r="E1058" t="s">
        <v>20251</v>
      </c>
      <c r="F1058" t="s">
        <v>26</v>
      </c>
      <c r="G1058" t="s">
        <v>13</v>
      </c>
      <c r="H1058" t="s">
        <v>5576</v>
      </c>
      <c r="I1058" s="28">
        <f t="shared" si="16"/>
        <v>3480.625</v>
      </c>
      <c r="J1058">
        <v>556.9</v>
      </c>
      <c r="K1058" s="14" t="s">
        <v>6145</v>
      </c>
    </row>
    <row r="1059" spans="1:11" hidden="1">
      <c r="A1059" t="s">
        <v>8683</v>
      </c>
      <c r="B1059" s="3">
        <v>41872</v>
      </c>
      <c r="C1059" t="s">
        <v>20252</v>
      </c>
      <c r="D1059">
        <v>2</v>
      </c>
      <c r="E1059" t="s">
        <v>20253</v>
      </c>
      <c r="F1059" t="s">
        <v>26</v>
      </c>
      <c r="G1059" t="s">
        <v>13</v>
      </c>
      <c r="H1059" t="s">
        <v>3782</v>
      </c>
      <c r="I1059" s="28">
        <f t="shared" si="16"/>
        <v>1534.5</v>
      </c>
      <c r="J1059">
        <v>245.52</v>
      </c>
      <c r="K1059" s="14" t="s">
        <v>6145</v>
      </c>
    </row>
    <row r="1060" spans="1:11" hidden="1">
      <c r="A1060" t="s">
        <v>2903</v>
      </c>
      <c r="B1060" s="3">
        <v>41872</v>
      </c>
      <c r="C1060" t="s">
        <v>20254</v>
      </c>
      <c r="D1060">
        <v>2</v>
      </c>
      <c r="E1060" t="s">
        <v>20255</v>
      </c>
      <c r="F1060" t="s">
        <v>26</v>
      </c>
      <c r="G1060" t="s">
        <v>13</v>
      </c>
      <c r="H1060" t="s">
        <v>592</v>
      </c>
      <c r="I1060" s="28">
        <f t="shared" si="16"/>
        <v>853.43750000000011</v>
      </c>
      <c r="J1060">
        <v>136.55000000000001</v>
      </c>
      <c r="K1060" s="14" t="s">
        <v>6145</v>
      </c>
    </row>
    <row r="1061" spans="1:11" hidden="1">
      <c r="A1061" t="s">
        <v>795</v>
      </c>
      <c r="B1061" s="3">
        <v>41872</v>
      </c>
      <c r="C1061" t="s">
        <v>20256</v>
      </c>
      <c r="D1061">
        <v>2</v>
      </c>
      <c r="E1061" t="s">
        <v>20257</v>
      </c>
      <c r="F1061" t="s">
        <v>26</v>
      </c>
      <c r="G1061" t="s">
        <v>13</v>
      </c>
      <c r="H1061" t="s">
        <v>20258</v>
      </c>
      <c r="I1061" s="28">
        <f t="shared" si="16"/>
        <v>853.43750000000011</v>
      </c>
      <c r="J1061">
        <v>136.55000000000001</v>
      </c>
      <c r="K1061" s="14" t="s">
        <v>6145</v>
      </c>
    </row>
    <row r="1062" spans="1:11" hidden="1">
      <c r="A1062" t="s">
        <v>2911</v>
      </c>
      <c r="B1062" s="3">
        <v>41872</v>
      </c>
      <c r="C1062" t="s">
        <v>20259</v>
      </c>
      <c r="D1062">
        <v>2</v>
      </c>
      <c r="E1062" t="s">
        <v>20260</v>
      </c>
      <c r="F1062" t="s">
        <v>26</v>
      </c>
      <c r="G1062" t="s">
        <v>13</v>
      </c>
      <c r="H1062" t="s">
        <v>7325</v>
      </c>
      <c r="I1062" s="28">
        <f t="shared" si="16"/>
        <v>2564.5625</v>
      </c>
      <c r="J1062">
        <v>410.33</v>
      </c>
      <c r="K1062" s="14" t="s">
        <v>6145</v>
      </c>
    </row>
    <row r="1063" spans="1:11" hidden="1">
      <c r="A1063" t="s">
        <v>2915</v>
      </c>
      <c r="B1063" s="3">
        <v>41872</v>
      </c>
      <c r="C1063" t="s">
        <v>20261</v>
      </c>
      <c r="D1063">
        <v>2</v>
      </c>
      <c r="E1063" t="s">
        <v>20262</v>
      </c>
      <c r="F1063" t="s">
        <v>26</v>
      </c>
      <c r="G1063" t="s">
        <v>13</v>
      </c>
      <c r="H1063" t="s">
        <v>4507</v>
      </c>
      <c r="I1063" s="28">
        <f t="shared" si="16"/>
        <v>1534.5</v>
      </c>
      <c r="J1063">
        <v>245.52</v>
      </c>
      <c r="K1063" s="14" t="s">
        <v>6145</v>
      </c>
    </row>
    <row r="1064" spans="1:11" hidden="1">
      <c r="A1064" t="s">
        <v>2919</v>
      </c>
      <c r="B1064" s="3">
        <v>41872</v>
      </c>
      <c r="C1064" t="s">
        <v>20263</v>
      </c>
      <c r="D1064">
        <v>2</v>
      </c>
      <c r="E1064" t="s">
        <v>20264</v>
      </c>
      <c r="F1064" t="s">
        <v>26</v>
      </c>
      <c r="G1064" t="s">
        <v>13</v>
      </c>
      <c r="H1064" t="s">
        <v>7449</v>
      </c>
      <c r="I1064" s="28">
        <f t="shared" si="16"/>
        <v>3284.5</v>
      </c>
      <c r="J1064">
        <v>525.52</v>
      </c>
      <c r="K1064" s="14" t="s">
        <v>6145</v>
      </c>
    </row>
    <row r="1065" spans="1:11" hidden="1">
      <c r="A1065" t="s">
        <v>2923</v>
      </c>
      <c r="B1065" s="3">
        <v>41873</v>
      </c>
      <c r="C1065" t="s">
        <v>20265</v>
      </c>
      <c r="D1065">
        <v>2</v>
      </c>
      <c r="E1065" t="s">
        <v>20266</v>
      </c>
      <c r="F1065" t="s">
        <v>26</v>
      </c>
      <c r="G1065" t="s">
        <v>13</v>
      </c>
      <c r="H1065" t="s">
        <v>11440</v>
      </c>
      <c r="I1065" s="28">
        <f t="shared" si="16"/>
        <v>405.1875</v>
      </c>
      <c r="J1065">
        <v>64.83</v>
      </c>
      <c r="K1065" s="14" t="s">
        <v>6145</v>
      </c>
    </row>
    <row r="1066" spans="1:11" hidden="1">
      <c r="A1066" t="s">
        <v>2927</v>
      </c>
      <c r="B1066" s="3">
        <v>41873</v>
      </c>
      <c r="C1066" t="s">
        <v>16</v>
      </c>
      <c r="D1066">
        <v>2</v>
      </c>
      <c r="E1066" t="s">
        <v>20267</v>
      </c>
      <c r="F1066" t="s">
        <v>18</v>
      </c>
      <c r="G1066" t="s">
        <v>3</v>
      </c>
      <c r="H1066" t="s">
        <v>3137</v>
      </c>
      <c r="I1066" s="28">
        <f t="shared" si="16"/>
        <v>1239.5625</v>
      </c>
      <c r="J1066">
        <v>198.33</v>
      </c>
      <c r="K1066" s="4" t="s">
        <v>6149</v>
      </c>
    </row>
    <row r="1067" spans="1:11" hidden="1">
      <c r="A1067" t="s">
        <v>2931</v>
      </c>
      <c r="B1067" s="3">
        <v>41873</v>
      </c>
      <c r="C1067" t="s">
        <v>2</v>
      </c>
      <c r="D1067">
        <v>2</v>
      </c>
      <c r="E1067" t="s">
        <v>20268</v>
      </c>
      <c r="F1067" t="s">
        <v>18</v>
      </c>
      <c r="G1067" t="s">
        <v>3</v>
      </c>
      <c r="H1067" t="s">
        <v>10183</v>
      </c>
      <c r="I1067" s="28">
        <f t="shared" si="16"/>
        <v>66.875</v>
      </c>
      <c r="J1067">
        <v>10.7</v>
      </c>
      <c r="K1067" s="4" t="s">
        <v>6149</v>
      </c>
    </row>
    <row r="1068" spans="1:11" hidden="1">
      <c r="A1068" t="s">
        <v>2935</v>
      </c>
      <c r="B1068" s="3">
        <v>41873</v>
      </c>
      <c r="C1068" t="s">
        <v>20269</v>
      </c>
      <c r="D1068">
        <v>2</v>
      </c>
      <c r="E1068" t="s">
        <v>20270</v>
      </c>
      <c r="F1068" t="s">
        <v>26</v>
      </c>
      <c r="G1068" t="s">
        <v>13</v>
      </c>
      <c r="H1068" t="s">
        <v>20271</v>
      </c>
      <c r="I1068" s="28">
        <f t="shared" si="16"/>
        <v>853.43750000000011</v>
      </c>
      <c r="J1068">
        <v>136.55000000000001</v>
      </c>
      <c r="K1068" s="14" t="s">
        <v>6145</v>
      </c>
    </row>
    <row r="1069" spans="1:11" hidden="1">
      <c r="A1069" t="s">
        <v>2939</v>
      </c>
      <c r="B1069" s="3">
        <v>41873</v>
      </c>
      <c r="C1069" t="s">
        <v>20272</v>
      </c>
      <c r="D1069">
        <v>2</v>
      </c>
      <c r="E1069" t="s">
        <v>20273</v>
      </c>
      <c r="F1069" t="s">
        <v>26</v>
      </c>
      <c r="G1069" t="s">
        <v>13</v>
      </c>
      <c r="H1069" t="s">
        <v>2193</v>
      </c>
      <c r="I1069" s="28">
        <f t="shared" si="16"/>
        <v>853.43750000000011</v>
      </c>
      <c r="J1069">
        <v>136.55000000000001</v>
      </c>
      <c r="K1069" s="14" t="s">
        <v>6145</v>
      </c>
    </row>
    <row r="1070" spans="1:11" hidden="1">
      <c r="A1070" s="1" t="s">
        <v>801</v>
      </c>
      <c r="B1070" s="13">
        <v>41873</v>
      </c>
      <c r="C1070" s="1" t="s">
        <v>49</v>
      </c>
      <c r="D1070" s="1">
        <v>2</v>
      </c>
      <c r="E1070" s="1" t="s">
        <v>19187</v>
      </c>
      <c r="F1070" s="1" t="s">
        <v>18</v>
      </c>
      <c r="G1070" s="1" t="s">
        <v>3</v>
      </c>
      <c r="H1070" s="1" t="s">
        <v>5356</v>
      </c>
      <c r="I1070" s="28">
        <f t="shared" si="16"/>
        <v>212.125</v>
      </c>
      <c r="J1070" s="1">
        <v>33.94</v>
      </c>
      <c r="K1070" s="4" t="s">
        <v>6149</v>
      </c>
    </row>
    <row r="1071" spans="1:11" hidden="1">
      <c r="A1071" t="s">
        <v>801</v>
      </c>
      <c r="B1071" s="3">
        <v>41873</v>
      </c>
      <c r="C1071" t="s">
        <v>49</v>
      </c>
      <c r="D1071">
        <v>2</v>
      </c>
      <c r="E1071" t="s">
        <v>19187</v>
      </c>
      <c r="F1071" t="s">
        <v>18</v>
      </c>
      <c r="G1071" t="s">
        <v>3</v>
      </c>
      <c r="H1071" t="s">
        <v>5356</v>
      </c>
      <c r="I1071" s="28">
        <f t="shared" si="16"/>
        <v>212.125</v>
      </c>
      <c r="J1071">
        <v>33.94</v>
      </c>
      <c r="K1071" s="4" t="s">
        <v>6149</v>
      </c>
    </row>
    <row r="1072" spans="1:11" hidden="1">
      <c r="A1072" t="s">
        <v>801</v>
      </c>
      <c r="B1072" s="3">
        <v>41873</v>
      </c>
      <c r="C1072" t="s">
        <v>49</v>
      </c>
      <c r="D1072">
        <v>2</v>
      </c>
      <c r="E1072" t="s">
        <v>19187</v>
      </c>
      <c r="F1072" t="s">
        <v>18</v>
      </c>
      <c r="G1072" t="s">
        <v>3</v>
      </c>
      <c r="H1072" t="s">
        <v>5356</v>
      </c>
      <c r="I1072" s="28">
        <f t="shared" si="16"/>
        <v>-212.125</v>
      </c>
      <c r="J1072">
        <v>-33.94</v>
      </c>
      <c r="K1072" s="4" t="s">
        <v>6149</v>
      </c>
    </row>
    <row r="1073" spans="1:11" hidden="1">
      <c r="A1073" s="1" t="s">
        <v>5730</v>
      </c>
      <c r="B1073" s="13">
        <v>41873</v>
      </c>
      <c r="C1073" s="1" t="s">
        <v>16</v>
      </c>
      <c r="D1073" s="1">
        <v>2</v>
      </c>
      <c r="E1073" s="1" t="s">
        <v>19188</v>
      </c>
      <c r="F1073" s="1" t="s">
        <v>18</v>
      </c>
      <c r="G1073" s="1" t="s">
        <v>3</v>
      </c>
      <c r="H1073" s="1" t="s">
        <v>6000</v>
      </c>
      <c r="I1073" s="28">
        <f t="shared" si="16"/>
        <v>382.625</v>
      </c>
      <c r="J1073" s="1">
        <v>61.22</v>
      </c>
      <c r="K1073" s="4" t="s">
        <v>6149</v>
      </c>
    </row>
    <row r="1074" spans="1:11" hidden="1">
      <c r="A1074" t="s">
        <v>5730</v>
      </c>
      <c r="B1074" s="3">
        <v>41873</v>
      </c>
      <c r="C1074" t="s">
        <v>16</v>
      </c>
      <c r="D1074">
        <v>2</v>
      </c>
      <c r="E1074" t="s">
        <v>19188</v>
      </c>
      <c r="F1074" t="s">
        <v>18</v>
      </c>
      <c r="G1074" t="s">
        <v>3</v>
      </c>
      <c r="H1074" t="s">
        <v>6000</v>
      </c>
      <c r="I1074" s="28">
        <f t="shared" si="16"/>
        <v>382.625</v>
      </c>
      <c r="J1074">
        <v>61.22</v>
      </c>
      <c r="K1074" s="4" t="s">
        <v>6149</v>
      </c>
    </row>
    <row r="1075" spans="1:11" hidden="1">
      <c r="A1075" t="s">
        <v>5730</v>
      </c>
      <c r="B1075" s="3">
        <v>41873</v>
      </c>
      <c r="C1075" t="s">
        <v>16</v>
      </c>
      <c r="D1075">
        <v>2</v>
      </c>
      <c r="E1075" t="s">
        <v>19188</v>
      </c>
      <c r="F1075" t="s">
        <v>18</v>
      </c>
      <c r="G1075" t="s">
        <v>3</v>
      </c>
      <c r="H1075" t="s">
        <v>6000</v>
      </c>
      <c r="I1075" s="28">
        <f t="shared" si="16"/>
        <v>-382.625</v>
      </c>
      <c r="J1075">
        <v>-61.22</v>
      </c>
      <c r="K1075" s="4" t="s">
        <v>6149</v>
      </c>
    </row>
    <row r="1076" spans="1:11" hidden="1">
      <c r="A1076" t="s">
        <v>2943</v>
      </c>
      <c r="B1076" s="3">
        <v>41873</v>
      </c>
      <c r="C1076" t="s">
        <v>2</v>
      </c>
      <c r="D1076">
        <v>2</v>
      </c>
      <c r="E1076" t="s">
        <v>20274</v>
      </c>
      <c r="F1076" t="s">
        <v>18</v>
      </c>
      <c r="G1076" t="s">
        <v>3</v>
      </c>
      <c r="H1076" t="s">
        <v>88</v>
      </c>
      <c r="I1076" s="28">
        <f t="shared" si="16"/>
        <v>252.81250000000003</v>
      </c>
      <c r="J1076">
        <v>40.450000000000003</v>
      </c>
      <c r="K1076" s="4" t="s">
        <v>6149</v>
      </c>
    </row>
    <row r="1077" spans="1:11" hidden="1">
      <c r="A1077" t="s">
        <v>2947</v>
      </c>
      <c r="B1077" s="3">
        <v>41873</v>
      </c>
      <c r="C1077" t="s">
        <v>20275</v>
      </c>
      <c r="D1077">
        <v>2</v>
      </c>
      <c r="E1077" t="s">
        <v>20276</v>
      </c>
      <c r="F1077" t="s">
        <v>26</v>
      </c>
      <c r="G1077" t="s">
        <v>13</v>
      </c>
      <c r="H1077" t="s">
        <v>10754</v>
      </c>
      <c r="I1077" s="28">
        <f t="shared" si="16"/>
        <v>853.43750000000011</v>
      </c>
      <c r="J1077">
        <v>136.55000000000001</v>
      </c>
      <c r="K1077" s="14" t="s">
        <v>6145</v>
      </c>
    </row>
    <row r="1078" spans="1:11" hidden="1">
      <c r="A1078" t="s">
        <v>4498</v>
      </c>
      <c r="B1078" s="3">
        <v>41873</v>
      </c>
      <c r="C1078" t="s">
        <v>2</v>
      </c>
      <c r="D1078">
        <v>2</v>
      </c>
      <c r="E1078" t="s">
        <v>20277</v>
      </c>
      <c r="F1078" t="s">
        <v>18</v>
      </c>
      <c r="G1078" t="s">
        <v>3</v>
      </c>
      <c r="H1078" t="s">
        <v>88</v>
      </c>
      <c r="I1078" s="28">
        <f t="shared" si="16"/>
        <v>63.5625</v>
      </c>
      <c r="J1078">
        <v>10.17</v>
      </c>
      <c r="K1078" s="4" t="s">
        <v>6149</v>
      </c>
    </row>
    <row r="1079" spans="1:11" hidden="1">
      <c r="A1079" t="s">
        <v>2951</v>
      </c>
      <c r="B1079" s="3">
        <v>41873</v>
      </c>
      <c r="C1079" t="s">
        <v>2</v>
      </c>
      <c r="D1079">
        <v>2</v>
      </c>
      <c r="E1079" t="s">
        <v>20278</v>
      </c>
      <c r="F1079" t="s">
        <v>18</v>
      </c>
      <c r="G1079" t="s">
        <v>3</v>
      </c>
      <c r="H1079" t="s">
        <v>88</v>
      </c>
      <c r="I1079" s="28">
        <f t="shared" si="16"/>
        <v>400.375</v>
      </c>
      <c r="J1079">
        <v>64.06</v>
      </c>
      <c r="K1079" s="4" t="s">
        <v>6149</v>
      </c>
    </row>
    <row r="1080" spans="1:11" hidden="1">
      <c r="A1080" t="s">
        <v>2955</v>
      </c>
      <c r="B1080" s="3">
        <v>41873</v>
      </c>
      <c r="C1080" t="s">
        <v>20279</v>
      </c>
      <c r="D1080">
        <v>2</v>
      </c>
      <c r="E1080" t="s">
        <v>20280</v>
      </c>
      <c r="F1080" t="s">
        <v>26</v>
      </c>
      <c r="G1080" t="s">
        <v>13</v>
      </c>
      <c r="H1080" t="s">
        <v>4846</v>
      </c>
      <c r="I1080" s="28">
        <f t="shared" si="16"/>
        <v>853.43750000000011</v>
      </c>
      <c r="J1080">
        <v>136.55000000000001</v>
      </c>
      <c r="K1080" s="14" t="s">
        <v>6145</v>
      </c>
    </row>
    <row r="1081" spans="1:11" hidden="1">
      <c r="A1081" t="s">
        <v>2959</v>
      </c>
      <c r="B1081" s="3">
        <v>41873</v>
      </c>
      <c r="C1081" t="s">
        <v>20281</v>
      </c>
      <c r="D1081">
        <v>2</v>
      </c>
      <c r="E1081" t="s">
        <v>20282</v>
      </c>
      <c r="F1081" t="s">
        <v>26</v>
      </c>
      <c r="G1081" t="s">
        <v>13</v>
      </c>
      <c r="H1081" t="s">
        <v>4554</v>
      </c>
      <c r="I1081" s="28">
        <f t="shared" si="16"/>
        <v>3862.0624999999995</v>
      </c>
      <c r="J1081">
        <v>617.92999999999995</v>
      </c>
      <c r="K1081" s="14" t="s">
        <v>6145</v>
      </c>
    </row>
    <row r="1082" spans="1:11" hidden="1">
      <c r="A1082" s="1" t="s">
        <v>2962</v>
      </c>
      <c r="B1082" s="13">
        <v>41873</v>
      </c>
      <c r="C1082" s="1" t="s">
        <v>16</v>
      </c>
      <c r="D1082" s="1">
        <v>2</v>
      </c>
      <c r="E1082" s="1" t="s">
        <v>19189</v>
      </c>
      <c r="F1082" s="1" t="s">
        <v>18</v>
      </c>
      <c r="G1082" s="1" t="s">
        <v>3</v>
      </c>
      <c r="H1082" s="1" t="s">
        <v>20283</v>
      </c>
      <c r="I1082" s="28">
        <f t="shared" si="16"/>
        <v>1243.6875</v>
      </c>
      <c r="J1082" s="1">
        <v>198.99</v>
      </c>
      <c r="K1082" s="4" t="s">
        <v>6149</v>
      </c>
    </row>
    <row r="1083" spans="1:11" hidden="1">
      <c r="A1083" t="s">
        <v>2962</v>
      </c>
      <c r="B1083" s="3">
        <v>41873</v>
      </c>
      <c r="C1083" t="s">
        <v>16</v>
      </c>
      <c r="D1083">
        <v>2</v>
      </c>
      <c r="E1083" t="s">
        <v>19189</v>
      </c>
      <c r="F1083" t="s">
        <v>18</v>
      </c>
      <c r="G1083" t="s">
        <v>3</v>
      </c>
      <c r="H1083" t="s">
        <v>20283</v>
      </c>
      <c r="I1083" s="28">
        <f t="shared" si="16"/>
        <v>1243.6875</v>
      </c>
      <c r="J1083">
        <v>198.99</v>
      </c>
      <c r="K1083" s="4" t="s">
        <v>6149</v>
      </c>
    </row>
    <row r="1084" spans="1:11" hidden="1">
      <c r="A1084" t="s">
        <v>2962</v>
      </c>
      <c r="B1084" s="3">
        <v>41873</v>
      </c>
      <c r="C1084" t="s">
        <v>16</v>
      </c>
      <c r="D1084">
        <v>2</v>
      </c>
      <c r="E1084" t="s">
        <v>19189</v>
      </c>
      <c r="F1084" t="s">
        <v>18</v>
      </c>
      <c r="G1084" t="s">
        <v>3</v>
      </c>
      <c r="H1084" t="s">
        <v>20283</v>
      </c>
      <c r="I1084" s="28">
        <f t="shared" si="16"/>
        <v>-1243.6875</v>
      </c>
      <c r="J1084">
        <v>-198.99</v>
      </c>
      <c r="K1084" s="4" t="s">
        <v>6149</v>
      </c>
    </row>
    <row r="1085" spans="1:11" hidden="1">
      <c r="A1085" t="s">
        <v>2964</v>
      </c>
      <c r="B1085" s="3">
        <v>41873</v>
      </c>
      <c r="C1085" t="s">
        <v>20284</v>
      </c>
      <c r="D1085">
        <v>2</v>
      </c>
      <c r="E1085" t="s">
        <v>20285</v>
      </c>
      <c r="F1085" t="s">
        <v>26</v>
      </c>
      <c r="G1085" t="s">
        <v>13</v>
      </c>
      <c r="H1085" t="s">
        <v>3062</v>
      </c>
      <c r="I1085" s="28">
        <f t="shared" si="16"/>
        <v>853.43750000000011</v>
      </c>
      <c r="J1085">
        <v>136.55000000000001</v>
      </c>
      <c r="K1085" s="14" t="s">
        <v>6145</v>
      </c>
    </row>
    <row r="1086" spans="1:11" hidden="1">
      <c r="A1086" t="s">
        <v>2968</v>
      </c>
      <c r="B1086" s="3">
        <v>41873</v>
      </c>
      <c r="C1086" t="s">
        <v>20286</v>
      </c>
      <c r="D1086">
        <v>2</v>
      </c>
      <c r="E1086" t="s">
        <v>20287</v>
      </c>
      <c r="F1086" t="s">
        <v>26</v>
      </c>
      <c r="G1086" t="s">
        <v>13</v>
      </c>
      <c r="H1086" t="s">
        <v>20288</v>
      </c>
      <c r="I1086" s="28">
        <f t="shared" si="16"/>
        <v>853.43750000000011</v>
      </c>
      <c r="J1086">
        <v>136.55000000000001</v>
      </c>
      <c r="K1086" s="14" t="s">
        <v>6145</v>
      </c>
    </row>
    <row r="1087" spans="1:11" hidden="1">
      <c r="A1087" t="s">
        <v>8684</v>
      </c>
      <c r="B1087" s="3">
        <v>41873</v>
      </c>
      <c r="C1087" t="s">
        <v>20289</v>
      </c>
      <c r="D1087">
        <v>2</v>
      </c>
      <c r="E1087" t="s">
        <v>20290</v>
      </c>
      <c r="F1087" t="s">
        <v>26</v>
      </c>
      <c r="G1087" t="s">
        <v>13</v>
      </c>
      <c r="H1087" t="s">
        <v>10711</v>
      </c>
      <c r="I1087" s="28">
        <f t="shared" si="16"/>
        <v>853.43750000000011</v>
      </c>
      <c r="J1087">
        <v>136.55000000000001</v>
      </c>
      <c r="K1087" s="14" t="s">
        <v>6145</v>
      </c>
    </row>
    <row r="1088" spans="1:11" hidden="1">
      <c r="A1088" t="s">
        <v>819</v>
      </c>
      <c r="B1088" s="3">
        <v>41873</v>
      </c>
      <c r="C1088" t="s">
        <v>20291</v>
      </c>
      <c r="D1088">
        <v>2</v>
      </c>
      <c r="E1088" t="s">
        <v>20292</v>
      </c>
      <c r="F1088" t="s">
        <v>26</v>
      </c>
      <c r="G1088" t="s">
        <v>13</v>
      </c>
      <c r="H1088" t="s">
        <v>20293</v>
      </c>
      <c r="I1088" s="28">
        <f t="shared" si="16"/>
        <v>1887.9375</v>
      </c>
      <c r="J1088">
        <v>302.07</v>
      </c>
      <c r="K1088" s="14" t="s">
        <v>6145</v>
      </c>
    </row>
    <row r="1089" spans="1:11" hidden="1">
      <c r="A1089" t="s">
        <v>2983</v>
      </c>
      <c r="B1089" s="3">
        <v>41873</v>
      </c>
      <c r="C1089" t="s">
        <v>20294</v>
      </c>
      <c r="D1089">
        <v>2</v>
      </c>
      <c r="E1089" t="s">
        <v>20295</v>
      </c>
      <c r="F1089" t="s">
        <v>26</v>
      </c>
      <c r="G1089" t="s">
        <v>13</v>
      </c>
      <c r="H1089" t="s">
        <v>10254</v>
      </c>
      <c r="I1089" s="28">
        <f t="shared" si="16"/>
        <v>4301.75</v>
      </c>
      <c r="J1089">
        <v>688.28</v>
      </c>
      <c r="K1089" s="14" t="s">
        <v>6145</v>
      </c>
    </row>
    <row r="1090" spans="1:11" hidden="1">
      <c r="A1090" s="1" t="s">
        <v>2987</v>
      </c>
      <c r="B1090" s="13">
        <v>41873</v>
      </c>
      <c r="C1090" s="1" t="s">
        <v>16</v>
      </c>
      <c r="D1090" s="1">
        <v>2</v>
      </c>
      <c r="E1090" s="1" t="s">
        <v>19190</v>
      </c>
      <c r="F1090" s="1" t="s">
        <v>18</v>
      </c>
      <c r="G1090" s="1" t="s">
        <v>3</v>
      </c>
      <c r="H1090" s="1" t="s">
        <v>19427</v>
      </c>
      <c r="I1090" s="28">
        <f t="shared" si="16"/>
        <v>2412.5</v>
      </c>
      <c r="J1090" s="1">
        <v>386</v>
      </c>
      <c r="K1090" s="4" t="s">
        <v>6149</v>
      </c>
    </row>
    <row r="1091" spans="1:11" hidden="1">
      <c r="A1091" t="s">
        <v>2987</v>
      </c>
      <c r="B1091" s="3">
        <v>41873</v>
      </c>
      <c r="C1091" t="s">
        <v>16</v>
      </c>
      <c r="D1091">
        <v>2</v>
      </c>
      <c r="E1091" t="s">
        <v>19190</v>
      </c>
      <c r="F1091" t="s">
        <v>18</v>
      </c>
      <c r="G1091" t="s">
        <v>3</v>
      </c>
      <c r="H1091" t="s">
        <v>19427</v>
      </c>
      <c r="I1091" s="28">
        <f t="shared" si="16"/>
        <v>2412.5</v>
      </c>
      <c r="J1091">
        <v>386</v>
      </c>
      <c r="K1091" s="4" t="s">
        <v>6149</v>
      </c>
    </row>
    <row r="1092" spans="1:11" hidden="1">
      <c r="A1092" t="s">
        <v>2987</v>
      </c>
      <c r="B1092" s="3">
        <v>41873</v>
      </c>
      <c r="C1092" t="s">
        <v>16</v>
      </c>
      <c r="D1092">
        <v>2</v>
      </c>
      <c r="E1092" t="s">
        <v>19190</v>
      </c>
      <c r="F1092" t="s">
        <v>18</v>
      </c>
      <c r="G1092" t="s">
        <v>3</v>
      </c>
      <c r="H1092" t="s">
        <v>19427</v>
      </c>
      <c r="I1092" s="28">
        <f t="shared" si="16"/>
        <v>-2412.5</v>
      </c>
      <c r="J1092">
        <v>-386</v>
      </c>
      <c r="K1092" s="4" t="s">
        <v>6149</v>
      </c>
    </row>
    <row r="1093" spans="1:11" hidden="1">
      <c r="A1093" s="1" t="s">
        <v>2990</v>
      </c>
      <c r="B1093" s="13">
        <v>41873</v>
      </c>
      <c r="C1093" s="1" t="s">
        <v>16</v>
      </c>
      <c r="D1093" s="1">
        <v>2</v>
      </c>
      <c r="E1093" s="1" t="s">
        <v>19191</v>
      </c>
      <c r="F1093" s="1" t="s">
        <v>18</v>
      </c>
      <c r="G1093" s="1" t="s">
        <v>3</v>
      </c>
      <c r="H1093" s="1" t="s">
        <v>19430</v>
      </c>
      <c r="I1093" s="28">
        <f t="shared" si="16"/>
        <v>540.5</v>
      </c>
      <c r="J1093" s="1">
        <v>86.48</v>
      </c>
      <c r="K1093" s="4" t="s">
        <v>6149</v>
      </c>
    </row>
    <row r="1094" spans="1:11" hidden="1">
      <c r="A1094" t="s">
        <v>2990</v>
      </c>
      <c r="B1094" s="3">
        <v>41873</v>
      </c>
      <c r="C1094" t="s">
        <v>16</v>
      </c>
      <c r="D1094">
        <v>2</v>
      </c>
      <c r="E1094" t="s">
        <v>19191</v>
      </c>
      <c r="F1094" t="s">
        <v>18</v>
      </c>
      <c r="G1094" t="s">
        <v>3</v>
      </c>
      <c r="H1094" t="s">
        <v>19430</v>
      </c>
      <c r="I1094" s="28">
        <f t="shared" si="16"/>
        <v>540.5</v>
      </c>
      <c r="J1094">
        <v>86.48</v>
      </c>
      <c r="K1094" s="4" t="s">
        <v>6149</v>
      </c>
    </row>
    <row r="1095" spans="1:11" hidden="1">
      <c r="A1095" t="s">
        <v>2990</v>
      </c>
      <c r="B1095" s="3">
        <v>41873</v>
      </c>
      <c r="C1095" t="s">
        <v>16</v>
      </c>
      <c r="D1095">
        <v>2</v>
      </c>
      <c r="E1095" t="s">
        <v>19191</v>
      </c>
      <c r="F1095" t="s">
        <v>18</v>
      </c>
      <c r="G1095" t="s">
        <v>3</v>
      </c>
      <c r="H1095" t="s">
        <v>19430</v>
      </c>
      <c r="I1095" s="28">
        <f t="shared" si="16"/>
        <v>-540.5</v>
      </c>
      <c r="J1095">
        <v>-86.48</v>
      </c>
      <c r="K1095" s="4" t="s">
        <v>6149</v>
      </c>
    </row>
    <row r="1096" spans="1:11" hidden="1">
      <c r="A1096" t="s">
        <v>2993</v>
      </c>
      <c r="B1096" s="3">
        <v>41873</v>
      </c>
      <c r="C1096" t="s">
        <v>20296</v>
      </c>
      <c r="D1096">
        <v>2</v>
      </c>
      <c r="E1096" t="s">
        <v>20297</v>
      </c>
      <c r="F1096" t="s">
        <v>26</v>
      </c>
      <c r="G1096" t="s">
        <v>13</v>
      </c>
      <c r="H1096" t="s">
        <v>3330</v>
      </c>
      <c r="I1096" s="28">
        <f t="shared" si="16"/>
        <v>980.93749999999989</v>
      </c>
      <c r="J1096">
        <v>156.94999999999999</v>
      </c>
      <c r="K1096" s="14" t="s">
        <v>6145</v>
      </c>
    </row>
    <row r="1097" spans="1:11" hidden="1">
      <c r="A1097" t="s">
        <v>2998</v>
      </c>
      <c r="B1097" s="3">
        <v>41873</v>
      </c>
      <c r="C1097" t="s">
        <v>20299</v>
      </c>
      <c r="D1097">
        <v>2</v>
      </c>
      <c r="E1097" t="s">
        <v>20300</v>
      </c>
      <c r="F1097" t="s">
        <v>26</v>
      </c>
      <c r="G1097" t="s">
        <v>13</v>
      </c>
      <c r="H1097" t="s">
        <v>9217</v>
      </c>
      <c r="I1097" s="28">
        <f t="shared" si="16"/>
        <v>2155.1875</v>
      </c>
      <c r="J1097">
        <v>344.83</v>
      </c>
      <c r="K1097" s="14" t="s">
        <v>6145</v>
      </c>
    </row>
    <row r="1098" spans="1:11" hidden="1">
      <c r="A1098" t="s">
        <v>3002</v>
      </c>
      <c r="B1098" s="3">
        <v>41873</v>
      </c>
      <c r="C1098" t="s">
        <v>2</v>
      </c>
      <c r="D1098">
        <v>2</v>
      </c>
      <c r="E1098" t="s">
        <v>20301</v>
      </c>
      <c r="F1098" t="s">
        <v>18</v>
      </c>
      <c r="G1098" t="s">
        <v>3</v>
      </c>
      <c r="H1098" t="s">
        <v>497</v>
      </c>
      <c r="I1098" s="28">
        <f t="shared" ref="I1098:I1161" si="17">J1098*100/16</f>
        <v>257.75</v>
      </c>
      <c r="J1098">
        <v>41.24</v>
      </c>
      <c r="K1098" s="4" t="s">
        <v>6149</v>
      </c>
    </row>
    <row r="1099" spans="1:11" hidden="1">
      <c r="A1099" t="s">
        <v>3006</v>
      </c>
      <c r="B1099" s="3">
        <v>41873</v>
      </c>
      <c r="C1099" t="s">
        <v>20302</v>
      </c>
      <c r="D1099">
        <v>2</v>
      </c>
      <c r="E1099" t="s">
        <v>20303</v>
      </c>
      <c r="F1099" t="s">
        <v>26</v>
      </c>
      <c r="G1099" t="s">
        <v>13</v>
      </c>
      <c r="H1099" t="s">
        <v>483</v>
      </c>
      <c r="I1099" s="28">
        <f t="shared" si="17"/>
        <v>3198.3125</v>
      </c>
      <c r="J1099">
        <v>511.73</v>
      </c>
      <c r="K1099" s="14" t="s">
        <v>6145</v>
      </c>
    </row>
    <row r="1100" spans="1:11" hidden="1">
      <c r="A1100" t="s">
        <v>5827</v>
      </c>
      <c r="B1100" s="3">
        <v>41873</v>
      </c>
      <c r="C1100" t="s">
        <v>2</v>
      </c>
      <c r="D1100">
        <v>2</v>
      </c>
      <c r="E1100" t="s">
        <v>20304</v>
      </c>
      <c r="F1100" t="s">
        <v>18</v>
      </c>
      <c r="G1100" t="s">
        <v>3</v>
      </c>
      <c r="H1100" t="s">
        <v>88</v>
      </c>
      <c r="I1100" s="28">
        <f t="shared" si="17"/>
        <v>344.8125</v>
      </c>
      <c r="J1100">
        <v>55.17</v>
      </c>
      <c r="K1100" s="4" t="s">
        <v>6149</v>
      </c>
    </row>
    <row r="1101" spans="1:11" hidden="1">
      <c r="A1101" t="s">
        <v>5829</v>
      </c>
      <c r="B1101" s="3">
        <v>41873</v>
      </c>
      <c r="C1101" t="s">
        <v>2</v>
      </c>
      <c r="D1101">
        <v>2</v>
      </c>
      <c r="E1101" t="s">
        <v>20305</v>
      </c>
      <c r="F1101" t="s">
        <v>18</v>
      </c>
      <c r="G1101" t="s">
        <v>3</v>
      </c>
      <c r="H1101" t="s">
        <v>88</v>
      </c>
      <c r="I1101" s="28">
        <f t="shared" si="17"/>
        <v>187.375</v>
      </c>
      <c r="J1101">
        <v>29.98</v>
      </c>
      <c r="K1101" s="4" t="s">
        <v>6149</v>
      </c>
    </row>
    <row r="1102" spans="1:11" hidden="1">
      <c r="A1102" t="s">
        <v>5839</v>
      </c>
      <c r="B1102" s="3">
        <v>41873</v>
      </c>
      <c r="C1102" t="s">
        <v>20306</v>
      </c>
      <c r="D1102">
        <v>2</v>
      </c>
      <c r="E1102" t="s">
        <v>20307</v>
      </c>
      <c r="F1102" t="s">
        <v>26</v>
      </c>
      <c r="G1102" t="s">
        <v>13</v>
      </c>
      <c r="H1102" t="s">
        <v>483</v>
      </c>
      <c r="I1102" s="28">
        <f t="shared" si="17"/>
        <v>2537.625</v>
      </c>
      <c r="J1102">
        <v>406.02</v>
      </c>
      <c r="K1102" s="14" t="s">
        <v>6145</v>
      </c>
    </row>
    <row r="1103" spans="1:11" hidden="1">
      <c r="A1103" t="s">
        <v>3020</v>
      </c>
      <c r="B1103" s="3">
        <v>41873</v>
      </c>
      <c r="C1103" t="s">
        <v>20308</v>
      </c>
      <c r="D1103">
        <v>2</v>
      </c>
      <c r="E1103" t="s">
        <v>20309</v>
      </c>
      <c r="F1103" t="s">
        <v>26</v>
      </c>
      <c r="G1103" t="s">
        <v>13</v>
      </c>
      <c r="H1103" t="s">
        <v>20310</v>
      </c>
      <c r="I1103" s="28">
        <f t="shared" si="17"/>
        <v>1534.5</v>
      </c>
      <c r="J1103">
        <v>245.52</v>
      </c>
      <c r="K1103" s="14" t="s">
        <v>6145</v>
      </c>
    </row>
    <row r="1104" spans="1:11" hidden="1">
      <c r="A1104" t="s">
        <v>3023</v>
      </c>
      <c r="B1104" s="3">
        <v>41873</v>
      </c>
      <c r="C1104" t="s">
        <v>20311</v>
      </c>
      <c r="D1104">
        <v>2</v>
      </c>
      <c r="E1104" t="s">
        <v>20312</v>
      </c>
      <c r="F1104" t="s">
        <v>26</v>
      </c>
      <c r="G1104" t="s">
        <v>13</v>
      </c>
      <c r="H1104" t="s">
        <v>9600</v>
      </c>
      <c r="I1104" s="28">
        <f t="shared" si="17"/>
        <v>4137.9375</v>
      </c>
      <c r="J1104">
        <v>662.07</v>
      </c>
      <c r="K1104" s="14" t="s">
        <v>6145</v>
      </c>
    </row>
    <row r="1105" spans="1:11" hidden="1">
      <c r="A1105" s="1" t="s">
        <v>3031</v>
      </c>
      <c r="B1105" s="13">
        <v>41873</v>
      </c>
      <c r="C1105" s="1" t="s">
        <v>16</v>
      </c>
      <c r="D1105" s="1">
        <v>2</v>
      </c>
      <c r="E1105" s="1" t="s">
        <v>19192</v>
      </c>
      <c r="F1105" s="1" t="s">
        <v>18</v>
      </c>
      <c r="G1105" s="1" t="s">
        <v>3</v>
      </c>
      <c r="H1105" s="1" t="s">
        <v>20313</v>
      </c>
      <c r="I1105" s="28">
        <f t="shared" si="17"/>
        <v>836.1875</v>
      </c>
      <c r="J1105" s="1">
        <v>133.79</v>
      </c>
      <c r="K1105" s="4" t="s">
        <v>6149</v>
      </c>
    </row>
    <row r="1106" spans="1:11" hidden="1">
      <c r="A1106" t="s">
        <v>3031</v>
      </c>
      <c r="B1106" s="3">
        <v>41873</v>
      </c>
      <c r="C1106" t="s">
        <v>16</v>
      </c>
      <c r="D1106">
        <v>2</v>
      </c>
      <c r="E1106" t="s">
        <v>19192</v>
      </c>
      <c r="F1106" t="s">
        <v>18</v>
      </c>
      <c r="G1106" t="s">
        <v>3</v>
      </c>
      <c r="H1106" t="s">
        <v>20313</v>
      </c>
      <c r="I1106" s="28">
        <f t="shared" si="17"/>
        <v>836.1875</v>
      </c>
      <c r="J1106">
        <v>133.79</v>
      </c>
      <c r="K1106" s="4" t="s">
        <v>6149</v>
      </c>
    </row>
    <row r="1107" spans="1:11" hidden="1">
      <c r="A1107" t="s">
        <v>3031</v>
      </c>
      <c r="B1107" s="3">
        <v>41873</v>
      </c>
      <c r="C1107" t="s">
        <v>16</v>
      </c>
      <c r="D1107">
        <v>2</v>
      </c>
      <c r="E1107" t="s">
        <v>19192</v>
      </c>
      <c r="F1107" t="s">
        <v>18</v>
      </c>
      <c r="G1107" t="s">
        <v>3</v>
      </c>
      <c r="H1107" t="s">
        <v>20313</v>
      </c>
      <c r="I1107" s="28">
        <f t="shared" si="17"/>
        <v>-836.1875</v>
      </c>
      <c r="J1107">
        <v>-133.79</v>
      </c>
      <c r="K1107" s="4" t="s">
        <v>6149</v>
      </c>
    </row>
    <row r="1108" spans="1:11" hidden="1">
      <c r="A1108" t="s">
        <v>823</v>
      </c>
      <c r="B1108" s="3">
        <v>41874</v>
      </c>
      <c r="C1108" t="s">
        <v>20314</v>
      </c>
      <c r="D1108">
        <v>2</v>
      </c>
      <c r="E1108" t="s">
        <v>20315</v>
      </c>
      <c r="F1108" t="s">
        <v>26</v>
      </c>
      <c r="G1108" t="s">
        <v>13</v>
      </c>
      <c r="H1108" t="s">
        <v>2048</v>
      </c>
      <c r="I1108" s="28">
        <f t="shared" si="17"/>
        <v>2525.875</v>
      </c>
      <c r="J1108">
        <v>404.14</v>
      </c>
      <c r="K1108" s="14" t="s">
        <v>6145</v>
      </c>
    </row>
    <row r="1109" spans="1:11" hidden="1">
      <c r="A1109" t="s">
        <v>3035</v>
      </c>
      <c r="B1109" s="3">
        <v>41874</v>
      </c>
      <c r="C1109" t="s">
        <v>20316</v>
      </c>
      <c r="D1109">
        <v>2</v>
      </c>
      <c r="E1109" t="s">
        <v>20317</v>
      </c>
      <c r="F1109" t="s">
        <v>26</v>
      </c>
      <c r="G1109" t="s">
        <v>13</v>
      </c>
      <c r="H1109" t="s">
        <v>718</v>
      </c>
      <c r="I1109" s="28">
        <f t="shared" si="17"/>
        <v>1534.5</v>
      </c>
      <c r="J1109">
        <v>245.52</v>
      </c>
      <c r="K1109" s="14" t="s">
        <v>6145</v>
      </c>
    </row>
    <row r="1110" spans="1:11" hidden="1">
      <c r="A1110" t="s">
        <v>3037</v>
      </c>
      <c r="B1110" s="3">
        <v>41874</v>
      </c>
      <c r="C1110" t="s">
        <v>652</v>
      </c>
      <c r="D1110">
        <v>2</v>
      </c>
      <c r="E1110" t="s">
        <v>20318</v>
      </c>
      <c r="F1110" t="s">
        <v>18</v>
      </c>
      <c r="G1110" t="s">
        <v>3</v>
      </c>
      <c r="H1110" t="s">
        <v>20319</v>
      </c>
      <c r="I1110" s="28">
        <f t="shared" si="17"/>
        <v>344.8125</v>
      </c>
      <c r="J1110">
        <v>55.17</v>
      </c>
      <c r="K1110" s="4" t="s">
        <v>6149</v>
      </c>
    </row>
    <row r="1111" spans="1:11" hidden="1">
      <c r="A1111" t="s">
        <v>920</v>
      </c>
      <c r="B1111" s="3">
        <v>41874</v>
      </c>
      <c r="C1111" t="s">
        <v>20320</v>
      </c>
      <c r="D1111">
        <v>2</v>
      </c>
      <c r="E1111" t="s">
        <v>20321</v>
      </c>
      <c r="F1111" t="s">
        <v>26</v>
      </c>
      <c r="G1111" t="s">
        <v>13</v>
      </c>
      <c r="H1111" t="s">
        <v>10482</v>
      </c>
      <c r="I1111" s="28">
        <f t="shared" si="17"/>
        <v>2525.875</v>
      </c>
      <c r="J1111">
        <v>404.14</v>
      </c>
      <c r="K1111" s="14" t="s">
        <v>6145</v>
      </c>
    </row>
    <row r="1112" spans="1:11" hidden="1">
      <c r="A1112" t="s">
        <v>3041</v>
      </c>
      <c r="B1112" s="3">
        <v>41874</v>
      </c>
      <c r="C1112" t="s">
        <v>20322</v>
      </c>
      <c r="D1112">
        <v>2</v>
      </c>
      <c r="E1112" t="s">
        <v>20323</v>
      </c>
      <c r="F1112" t="s">
        <v>26</v>
      </c>
      <c r="G1112" t="s">
        <v>13</v>
      </c>
      <c r="H1112" t="s">
        <v>4920</v>
      </c>
      <c r="I1112" s="28">
        <f t="shared" si="17"/>
        <v>2525.875</v>
      </c>
      <c r="J1112">
        <v>404.14</v>
      </c>
      <c r="K1112" s="14" t="s">
        <v>6145</v>
      </c>
    </row>
    <row r="1113" spans="1:11" hidden="1">
      <c r="A1113" t="s">
        <v>921</v>
      </c>
      <c r="B1113" s="3">
        <v>41874</v>
      </c>
      <c r="C1113" t="s">
        <v>20324</v>
      </c>
      <c r="D1113">
        <v>2</v>
      </c>
      <c r="E1113" t="s">
        <v>20325</v>
      </c>
      <c r="F1113" t="s">
        <v>26</v>
      </c>
      <c r="G1113" t="s">
        <v>13</v>
      </c>
      <c r="H1113" t="s">
        <v>3771</v>
      </c>
      <c r="I1113" s="28">
        <f t="shared" si="17"/>
        <v>853.43750000000011</v>
      </c>
      <c r="J1113">
        <v>136.55000000000001</v>
      </c>
      <c r="K1113" s="14" t="s">
        <v>6145</v>
      </c>
    </row>
    <row r="1114" spans="1:11" hidden="1">
      <c r="A1114" t="s">
        <v>4502</v>
      </c>
      <c r="B1114" s="3">
        <v>41874</v>
      </c>
      <c r="C1114" t="s">
        <v>20326</v>
      </c>
      <c r="D1114">
        <v>2</v>
      </c>
      <c r="E1114" t="s">
        <v>20327</v>
      </c>
      <c r="F1114" t="s">
        <v>26</v>
      </c>
      <c r="G1114" t="s">
        <v>13</v>
      </c>
      <c r="H1114" t="s">
        <v>10223</v>
      </c>
      <c r="I1114" s="28">
        <f t="shared" si="17"/>
        <v>1075.375</v>
      </c>
      <c r="J1114">
        <v>172.06</v>
      </c>
      <c r="K1114" s="14" t="s">
        <v>6145</v>
      </c>
    </row>
    <row r="1115" spans="1:11" hidden="1">
      <c r="A1115" t="s">
        <v>926</v>
      </c>
      <c r="B1115" s="3">
        <v>41874</v>
      </c>
      <c r="C1115" t="s">
        <v>20328</v>
      </c>
      <c r="D1115">
        <v>2</v>
      </c>
      <c r="E1115" t="s">
        <v>20329</v>
      </c>
      <c r="F1115" t="s">
        <v>26</v>
      </c>
      <c r="G1115" t="s">
        <v>13</v>
      </c>
      <c r="H1115" t="s">
        <v>7884</v>
      </c>
      <c r="I1115" s="28">
        <f t="shared" si="17"/>
        <v>1534.5</v>
      </c>
      <c r="J1115">
        <v>245.52</v>
      </c>
      <c r="K1115" s="14" t="s">
        <v>6145</v>
      </c>
    </row>
    <row r="1116" spans="1:11" hidden="1">
      <c r="A1116" t="s">
        <v>927</v>
      </c>
      <c r="B1116" s="3">
        <v>41874</v>
      </c>
      <c r="C1116" t="s">
        <v>20330</v>
      </c>
      <c r="D1116">
        <v>2</v>
      </c>
      <c r="E1116" t="s">
        <v>20331</v>
      </c>
      <c r="F1116" t="s">
        <v>26</v>
      </c>
      <c r="G1116" t="s">
        <v>13</v>
      </c>
      <c r="H1116" t="s">
        <v>4935</v>
      </c>
      <c r="I1116" s="28">
        <f t="shared" si="17"/>
        <v>2525.875</v>
      </c>
      <c r="J1116">
        <v>404.14</v>
      </c>
      <c r="K1116" s="14" t="s">
        <v>6145</v>
      </c>
    </row>
    <row r="1117" spans="1:11" hidden="1">
      <c r="A1117" t="s">
        <v>3047</v>
      </c>
      <c r="B1117" s="3">
        <v>41874</v>
      </c>
      <c r="C1117" t="s">
        <v>20332</v>
      </c>
      <c r="D1117">
        <v>2</v>
      </c>
      <c r="E1117" t="s">
        <v>20333</v>
      </c>
      <c r="F1117" t="s">
        <v>26</v>
      </c>
      <c r="G1117" t="s">
        <v>13</v>
      </c>
      <c r="H1117" t="s">
        <v>20334</v>
      </c>
      <c r="I1117" s="28">
        <f t="shared" si="17"/>
        <v>1534.5</v>
      </c>
      <c r="J1117">
        <v>245.52</v>
      </c>
      <c r="K1117" s="14" t="s">
        <v>6145</v>
      </c>
    </row>
    <row r="1118" spans="1:11" hidden="1">
      <c r="A1118" t="s">
        <v>928</v>
      </c>
      <c r="B1118" s="3">
        <v>41874</v>
      </c>
      <c r="C1118" t="s">
        <v>20335</v>
      </c>
      <c r="D1118">
        <v>2</v>
      </c>
      <c r="E1118" t="s">
        <v>20336</v>
      </c>
      <c r="F1118" t="s">
        <v>26</v>
      </c>
      <c r="G1118" t="s">
        <v>13</v>
      </c>
      <c r="H1118" t="s">
        <v>20337</v>
      </c>
      <c r="I1118" s="28">
        <f t="shared" si="17"/>
        <v>6966.6250000000009</v>
      </c>
      <c r="J1118" s="4">
        <v>1114.6600000000001</v>
      </c>
      <c r="K1118" s="14" t="s">
        <v>6145</v>
      </c>
    </row>
    <row r="1119" spans="1:11" hidden="1">
      <c r="A1119" t="s">
        <v>3055</v>
      </c>
      <c r="B1119" s="3">
        <v>41874</v>
      </c>
      <c r="C1119" t="s">
        <v>20338</v>
      </c>
      <c r="D1119">
        <v>2</v>
      </c>
      <c r="E1119" t="s">
        <v>20339</v>
      </c>
      <c r="F1119" t="s">
        <v>26</v>
      </c>
      <c r="G1119" t="s">
        <v>13</v>
      </c>
      <c r="H1119" t="s">
        <v>20340</v>
      </c>
      <c r="I1119" s="28">
        <f t="shared" si="17"/>
        <v>853.43750000000011</v>
      </c>
      <c r="J1119">
        <v>136.55000000000001</v>
      </c>
      <c r="K1119" s="14" t="s">
        <v>6145</v>
      </c>
    </row>
    <row r="1120" spans="1:11" hidden="1">
      <c r="A1120" t="s">
        <v>930</v>
      </c>
      <c r="B1120" s="3">
        <v>41874</v>
      </c>
      <c r="C1120" t="s">
        <v>20341</v>
      </c>
      <c r="D1120">
        <v>2</v>
      </c>
      <c r="E1120" t="s">
        <v>20342</v>
      </c>
      <c r="F1120" t="s">
        <v>26</v>
      </c>
      <c r="G1120" t="s">
        <v>13</v>
      </c>
      <c r="H1120" t="s">
        <v>3446</v>
      </c>
      <c r="I1120" s="28">
        <f t="shared" si="17"/>
        <v>387.9375</v>
      </c>
      <c r="J1120">
        <v>62.07</v>
      </c>
      <c r="K1120" s="14" t="s">
        <v>6145</v>
      </c>
    </row>
    <row r="1121" spans="1:11" hidden="1">
      <c r="A1121" t="s">
        <v>3059</v>
      </c>
      <c r="B1121" s="3">
        <v>41874</v>
      </c>
      <c r="C1121" t="s">
        <v>20343</v>
      </c>
      <c r="D1121">
        <v>2</v>
      </c>
      <c r="E1121" t="s">
        <v>20344</v>
      </c>
      <c r="F1121" t="s">
        <v>26</v>
      </c>
      <c r="G1121" t="s">
        <v>13</v>
      </c>
      <c r="H1121" t="s">
        <v>11701</v>
      </c>
      <c r="I1121" s="28">
        <f t="shared" si="17"/>
        <v>853.43750000000011</v>
      </c>
      <c r="J1121">
        <v>136.55000000000001</v>
      </c>
      <c r="K1121" s="14" t="s">
        <v>6145</v>
      </c>
    </row>
    <row r="1122" spans="1:11" hidden="1">
      <c r="A1122" t="s">
        <v>5874</v>
      </c>
      <c r="B1122" s="3">
        <v>41874</v>
      </c>
      <c r="C1122" t="s">
        <v>20345</v>
      </c>
      <c r="D1122">
        <v>2</v>
      </c>
      <c r="E1122" t="s">
        <v>20346</v>
      </c>
      <c r="F1122" t="s">
        <v>26</v>
      </c>
      <c r="G1122" t="s">
        <v>13</v>
      </c>
      <c r="H1122" t="s">
        <v>20347</v>
      </c>
      <c r="I1122" s="28">
        <f t="shared" si="17"/>
        <v>853.43750000000011</v>
      </c>
      <c r="J1122">
        <v>136.55000000000001</v>
      </c>
      <c r="K1122" s="14" t="s">
        <v>6145</v>
      </c>
    </row>
    <row r="1123" spans="1:11" hidden="1">
      <c r="A1123" t="s">
        <v>931</v>
      </c>
      <c r="B1123" s="3">
        <v>41874</v>
      </c>
      <c r="C1123" t="s">
        <v>20348</v>
      </c>
      <c r="D1123">
        <v>2</v>
      </c>
      <c r="E1123" t="s">
        <v>20349</v>
      </c>
      <c r="F1123" t="s">
        <v>26</v>
      </c>
      <c r="G1123" t="s">
        <v>13</v>
      </c>
      <c r="H1123" t="s">
        <v>9117</v>
      </c>
      <c r="I1123" s="28">
        <f t="shared" si="17"/>
        <v>2060.375</v>
      </c>
      <c r="J1123">
        <v>329.66</v>
      </c>
      <c r="K1123" s="14" t="s">
        <v>6145</v>
      </c>
    </row>
    <row r="1124" spans="1:11" hidden="1">
      <c r="A1124" t="s">
        <v>932</v>
      </c>
      <c r="B1124" s="3">
        <v>41874</v>
      </c>
      <c r="C1124" t="s">
        <v>20350</v>
      </c>
      <c r="D1124">
        <v>2</v>
      </c>
      <c r="E1124" t="s">
        <v>20351</v>
      </c>
      <c r="F1124" t="s">
        <v>26</v>
      </c>
      <c r="G1124" t="s">
        <v>13</v>
      </c>
      <c r="H1124" t="s">
        <v>20352</v>
      </c>
      <c r="I1124" s="28">
        <f t="shared" si="17"/>
        <v>405.1875</v>
      </c>
      <c r="J1124">
        <v>64.83</v>
      </c>
      <c r="K1124" s="14" t="s">
        <v>6145</v>
      </c>
    </row>
    <row r="1125" spans="1:11" hidden="1">
      <c r="A1125" t="s">
        <v>933</v>
      </c>
      <c r="B1125" s="3">
        <v>41874</v>
      </c>
      <c r="C1125" t="s">
        <v>20353</v>
      </c>
      <c r="D1125">
        <v>2</v>
      </c>
      <c r="E1125" t="s">
        <v>20354</v>
      </c>
      <c r="F1125" t="s">
        <v>26</v>
      </c>
      <c r="G1125" t="s">
        <v>13</v>
      </c>
      <c r="H1125" t="s">
        <v>747</v>
      </c>
      <c r="I1125" s="28">
        <f t="shared" si="17"/>
        <v>853.43750000000011</v>
      </c>
      <c r="J1125">
        <v>136.55000000000001</v>
      </c>
      <c r="K1125" s="14" t="s">
        <v>6145</v>
      </c>
    </row>
    <row r="1126" spans="1:11" hidden="1">
      <c r="A1126" t="s">
        <v>3067</v>
      </c>
      <c r="B1126" s="3">
        <v>41874</v>
      </c>
      <c r="C1126" t="s">
        <v>20355</v>
      </c>
      <c r="D1126">
        <v>2</v>
      </c>
      <c r="E1126" t="s">
        <v>20356</v>
      </c>
      <c r="F1126" t="s">
        <v>26</v>
      </c>
      <c r="G1126" t="s">
        <v>13</v>
      </c>
      <c r="H1126" t="s">
        <v>9253</v>
      </c>
      <c r="I1126" s="28">
        <f t="shared" si="17"/>
        <v>853.43750000000011</v>
      </c>
      <c r="J1126">
        <v>136.55000000000001</v>
      </c>
      <c r="K1126" s="14" t="s">
        <v>6145</v>
      </c>
    </row>
    <row r="1127" spans="1:11" hidden="1">
      <c r="A1127" t="s">
        <v>3071</v>
      </c>
      <c r="B1127" s="3">
        <v>41874</v>
      </c>
      <c r="C1127" t="s">
        <v>20357</v>
      </c>
      <c r="D1127">
        <v>2</v>
      </c>
      <c r="E1127" t="s">
        <v>20358</v>
      </c>
      <c r="F1127" t="s">
        <v>26</v>
      </c>
      <c r="G1127" t="s">
        <v>13</v>
      </c>
      <c r="H1127" t="s">
        <v>1657</v>
      </c>
      <c r="I1127" s="28">
        <f t="shared" si="17"/>
        <v>2525.875</v>
      </c>
      <c r="J1127">
        <v>404.14</v>
      </c>
      <c r="K1127" s="14" t="s">
        <v>6145</v>
      </c>
    </row>
    <row r="1128" spans="1:11" hidden="1">
      <c r="A1128" t="s">
        <v>3075</v>
      </c>
      <c r="B1128" s="3">
        <v>41874</v>
      </c>
      <c r="C1128" t="s">
        <v>20359</v>
      </c>
      <c r="D1128">
        <v>2</v>
      </c>
      <c r="E1128" t="s">
        <v>20360</v>
      </c>
      <c r="F1128" t="s">
        <v>26</v>
      </c>
      <c r="G1128" t="s">
        <v>13</v>
      </c>
      <c r="H1128" t="s">
        <v>3450</v>
      </c>
      <c r="I1128" s="28">
        <f t="shared" si="17"/>
        <v>853.43750000000011</v>
      </c>
      <c r="J1128">
        <v>136.55000000000001</v>
      </c>
      <c r="K1128" s="14" t="s">
        <v>6145</v>
      </c>
    </row>
    <row r="1129" spans="1:11" hidden="1">
      <c r="A1129" t="s">
        <v>3083</v>
      </c>
      <c r="B1129" s="3">
        <v>41876</v>
      </c>
      <c r="C1129" t="s">
        <v>20362</v>
      </c>
      <c r="D1129">
        <v>2</v>
      </c>
      <c r="E1129" t="s">
        <v>20363</v>
      </c>
      <c r="F1129" t="s">
        <v>26</v>
      </c>
      <c r="G1129" t="s">
        <v>13</v>
      </c>
      <c r="H1129" t="s">
        <v>5259</v>
      </c>
      <c r="I1129" s="28">
        <f t="shared" si="17"/>
        <v>853.43750000000011</v>
      </c>
      <c r="J1129">
        <v>136.55000000000001</v>
      </c>
      <c r="K1129" s="14" t="s">
        <v>6145</v>
      </c>
    </row>
    <row r="1130" spans="1:11" hidden="1">
      <c r="A1130" t="s">
        <v>3087</v>
      </c>
      <c r="B1130" s="3">
        <v>41876</v>
      </c>
      <c r="C1130" t="s">
        <v>2</v>
      </c>
      <c r="D1130">
        <v>2</v>
      </c>
      <c r="E1130" t="s">
        <v>20364</v>
      </c>
      <c r="F1130" t="s">
        <v>18</v>
      </c>
      <c r="G1130" t="s">
        <v>3</v>
      </c>
      <c r="H1130" t="s">
        <v>88</v>
      </c>
      <c r="I1130" s="28">
        <f t="shared" si="17"/>
        <v>193.125</v>
      </c>
      <c r="J1130">
        <v>30.9</v>
      </c>
      <c r="K1130" s="4" t="s">
        <v>6149</v>
      </c>
    </row>
    <row r="1131" spans="1:11" hidden="1">
      <c r="A1131" t="s">
        <v>3101</v>
      </c>
      <c r="B1131" s="3">
        <v>41876</v>
      </c>
      <c r="C1131" t="s">
        <v>2</v>
      </c>
      <c r="D1131">
        <v>2</v>
      </c>
      <c r="E1131" t="s">
        <v>20365</v>
      </c>
      <c r="F1131" t="s">
        <v>18</v>
      </c>
      <c r="G1131" t="s">
        <v>3</v>
      </c>
      <c r="H1131" t="s">
        <v>88</v>
      </c>
      <c r="I1131" s="28">
        <f t="shared" si="17"/>
        <v>55.5625</v>
      </c>
      <c r="J1131">
        <v>8.89</v>
      </c>
      <c r="K1131" s="4" t="s">
        <v>6149</v>
      </c>
    </row>
    <row r="1132" spans="1:11" hidden="1">
      <c r="A1132" t="s">
        <v>1002</v>
      </c>
      <c r="B1132" s="3">
        <v>41876</v>
      </c>
      <c r="C1132" t="s">
        <v>20366</v>
      </c>
      <c r="D1132">
        <v>2</v>
      </c>
      <c r="E1132" t="s">
        <v>20367</v>
      </c>
      <c r="F1132" t="s">
        <v>26</v>
      </c>
      <c r="G1132" t="s">
        <v>13</v>
      </c>
      <c r="H1132" t="s">
        <v>8025</v>
      </c>
      <c r="I1132" s="28">
        <f t="shared" si="17"/>
        <v>853.43750000000011</v>
      </c>
      <c r="J1132">
        <v>136.55000000000001</v>
      </c>
      <c r="K1132" s="14" t="s">
        <v>6145</v>
      </c>
    </row>
    <row r="1133" spans="1:11" hidden="1">
      <c r="A1133" t="s">
        <v>1003</v>
      </c>
      <c r="B1133" s="3">
        <v>41876</v>
      </c>
      <c r="C1133" t="s">
        <v>2</v>
      </c>
      <c r="D1133">
        <v>2</v>
      </c>
      <c r="E1133" t="s">
        <v>20368</v>
      </c>
      <c r="F1133" t="s">
        <v>18</v>
      </c>
      <c r="G1133" t="s">
        <v>3</v>
      </c>
      <c r="H1133" t="s">
        <v>88</v>
      </c>
      <c r="I1133" s="28">
        <f t="shared" si="17"/>
        <v>55.5625</v>
      </c>
      <c r="J1133">
        <v>8.89</v>
      </c>
      <c r="K1133" s="4" t="s">
        <v>6149</v>
      </c>
    </row>
    <row r="1134" spans="1:11" hidden="1">
      <c r="A1134" s="1" t="s">
        <v>3104</v>
      </c>
      <c r="B1134" s="13">
        <v>41876</v>
      </c>
      <c r="C1134" s="1" t="s">
        <v>19193</v>
      </c>
      <c r="D1134" s="1">
        <v>2</v>
      </c>
      <c r="E1134" s="1" t="s">
        <v>19194</v>
      </c>
      <c r="F1134" s="1" t="s">
        <v>26</v>
      </c>
      <c r="G1134" s="1" t="s">
        <v>13</v>
      </c>
      <c r="H1134" s="1" t="s">
        <v>19312</v>
      </c>
      <c r="I1134" s="28">
        <f t="shared" si="17"/>
        <v>1750</v>
      </c>
      <c r="J1134" s="1">
        <v>280</v>
      </c>
      <c r="K1134" s="14" t="s">
        <v>6145</v>
      </c>
    </row>
    <row r="1135" spans="1:11" hidden="1">
      <c r="A1135" t="s">
        <v>3104</v>
      </c>
      <c r="B1135" s="3">
        <v>41876</v>
      </c>
      <c r="C1135" t="s">
        <v>19193</v>
      </c>
      <c r="D1135">
        <v>2</v>
      </c>
      <c r="E1135" t="s">
        <v>19194</v>
      </c>
      <c r="F1135" t="s">
        <v>26</v>
      </c>
      <c r="G1135" t="s">
        <v>13</v>
      </c>
      <c r="H1135" t="s">
        <v>19312</v>
      </c>
      <c r="I1135" s="28">
        <f t="shared" si="17"/>
        <v>1750</v>
      </c>
      <c r="J1135">
        <v>280</v>
      </c>
      <c r="K1135" s="14" t="s">
        <v>6145</v>
      </c>
    </row>
    <row r="1136" spans="1:11" hidden="1">
      <c r="A1136" t="s">
        <v>3104</v>
      </c>
      <c r="B1136" s="3">
        <v>41876</v>
      </c>
      <c r="C1136" t="s">
        <v>19193</v>
      </c>
      <c r="D1136">
        <v>2</v>
      </c>
      <c r="E1136" t="s">
        <v>19194</v>
      </c>
      <c r="F1136" t="s">
        <v>26</v>
      </c>
      <c r="G1136" t="s">
        <v>13</v>
      </c>
      <c r="H1136" t="s">
        <v>19312</v>
      </c>
      <c r="I1136" s="28">
        <f t="shared" si="17"/>
        <v>-1750</v>
      </c>
      <c r="J1136">
        <v>-280</v>
      </c>
      <c r="K1136" s="14" t="s">
        <v>6145</v>
      </c>
    </row>
    <row r="1137" spans="1:11" hidden="1">
      <c r="A1137" t="s">
        <v>3108</v>
      </c>
      <c r="B1137" s="3">
        <v>41876</v>
      </c>
      <c r="C1137" t="s">
        <v>20369</v>
      </c>
      <c r="D1137">
        <v>2</v>
      </c>
      <c r="E1137" t="s">
        <v>20370</v>
      </c>
      <c r="F1137" t="s">
        <v>26</v>
      </c>
      <c r="G1137" t="s">
        <v>13</v>
      </c>
      <c r="H1137" t="s">
        <v>214</v>
      </c>
      <c r="I1137" s="28">
        <f t="shared" si="17"/>
        <v>2525.875</v>
      </c>
      <c r="J1137">
        <v>404.14</v>
      </c>
      <c r="K1137" s="14" t="s">
        <v>6145</v>
      </c>
    </row>
    <row r="1138" spans="1:11" hidden="1">
      <c r="A1138" t="s">
        <v>5936</v>
      </c>
      <c r="B1138" s="3">
        <v>41876</v>
      </c>
      <c r="C1138" t="s">
        <v>2</v>
      </c>
      <c r="D1138">
        <v>2</v>
      </c>
      <c r="E1138" t="s">
        <v>20371</v>
      </c>
      <c r="F1138" t="s">
        <v>18</v>
      </c>
      <c r="G1138" t="s">
        <v>3</v>
      </c>
      <c r="H1138" t="s">
        <v>7707</v>
      </c>
      <c r="I1138" s="28">
        <f t="shared" si="17"/>
        <v>400.375</v>
      </c>
      <c r="J1138">
        <v>64.06</v>
      </c>
      <c r="K1138" s="4" t="s">
        <v>6149</v>
      </c>
    </row>
    <row r="1139" spans="1:11" hidden="1">
      <c r="A1139" t="s">
        <v>5940</v>
      </c>
      <c r="B1139" s="3">
        <v>41876</v>
      </c>
      <c r="C1139" t="s">
        <v>20372</v>
      </c>
      <c r="D1139">
        <v>2</v>
      </c>
      <c r="E1139" t="s">
        <v>20373</v>
      </c>
      <c r="F1139" t="s">
        <v>26</v>
      </c>
      <c r="G1139" t="s">
        <v>13</v>
      </c>
      <c r="H1139" t="s">
        <v>2926</v>
      </c>
      <c r="I1139" s="28">
        <f t="shared" si="17"/>
        <v>853.43750000000011</v>
      </c>
      <c r="J1139">
        <v>136.55000000000001</v>
      </c>
      <c r="K1139" s="14" t="s">
        <v>6145</v>
      </c>
    </row>
    <row r="1140" spans="1:11" hidden="1">
      <c r="A1140" t="s">
        <v>3114</v>
      </c>
      <c r="B1140" s="3">
        <v>41876</v>
      </c>
      <c r="C1140" t="s">
        <v>20374</v>
      </c>
      <c r="D1140">
        <v>2</v>
      </c>
      <c r="E1140" t="s">
        <v>20375</v>
      </c>
      <c r="F1140" t="s">
        <v>26</v>
      </c>
      <c r="G1140" t="s">
        <v>13</v>
      </c>
      <c r="H1140" t="s">
        <v>20376</v>
      </c>
      <c r="I1140" s="28">
        <f t="shared" si="17"/>
        <v>1714.6249999999998</v>
      </c>
      <c r="J1140">
        <v>274.33999999999997</v>
      </c>
      <c r="K1140" s="14" t="s">
        <v>6145</v>
      </c>
    </row>
    <row r="1141" spans="1:11" hidden="1">
      <c r="A1141" t="s">
        <v>3118</v>
      </c>
      <c r="B1141" s="3">
        <v>41876</v>
      </c>
      <c r="C1141" t="s">
        <v>20377</v>
      </c>
      <c r="D1141">
        <v>2</v>
      </c>
      <c r="E1141" t="s">
        <v>20378</v>
      </c>
      <c r="F1141" t="s">
        <v>26</v>
      </c>
      <c r="G1141" t="s">
        <v>13</v>
      </c>
      <c r="H1141" t="s">
        <v>20379</v>
      </c>
      <c r="I1141" s="28">
        <f t="shared" si="17"/>
        <v>3413.8125</v>
      </c>
      <c r="J1141">
        <v>546.21</v>
      </c>
      <c r="K1141" s="14" t="s">
        <v>6145</v>
      </c>
    </row>
    <row r="1142" spans="1:11" hidden="1">
      <c r="A1142" t="s">
        <v>3120</v>
      </c>
      <c r="B1142" s="3">
        <v>41876</v>
      </c>
      <c r="C1142" t="s">
        <v>20380</v>
      </c>
      <c r="D1142">
        <v>2</v>
      </c>
      <c r="E1142" t="s">
        <v>20381</v>
      </c>
      <c r="F1142" t="s">
        <v>26</v>
      </c>
      <c r="G1142" t="s">
        <v>13</v>
      </c>
      <c r="H1142" t="s">
        <v>7148</v>
      </c>
      <c r="I1142" s="28">
        <f t="shared" si="17"/>
        <v>853.43750000000011</v>
      </c>
      <c r="J1142">
        <v>136.55000000000001</v>
      </c>
      <c r="K1142" s="14" t="s">
        <v>6145</v>
      </c>
    </row>
    <row r="1143" spans="1:11" hidden="1">
      <c r="A1143" t="s">
        <v>8686</v>
      </c>
      <c r="B1143" s="3">
        <v>41876</v>
      </c>
      <c r="C1143" t="s">
        <v>952</v>
      </c>
      <c r="D1143">
        <v>2</v>
      </c>
      <c r="E1143" t="s">
        <v>20382</v>
      </c>
      <c r="F1143" t="s">
        <v>18</v>
      </c>
      <c r="G1143" t="s">
        <v>0</v>
      </c>
      <c r="H1143" t="s">
        <v>5028</v>
      </c>
      <c r="I1143" s="28">
        <f t="shared" si="17"/>
        <v>1464.0625</v>
      </c>
      <c r="J1143">
        <v>234.25</v>
      </c>
      <c r="K1143" s="4" t="s">
        <v>6149</v>
      </c>
    </row>
    <row r="1144" spans="1:11" hidden="1">
      <c r="A1144" t="s">
        <v>8687</v>
      </c>
      <c r="B1144" s="3">
        <v>41876</v>
      </c>
      <c r="C1144" t="s">
        <v>5066</v>
      </c>
      <c r="D1144">
        <v>1</v>
      </c>
      <c r="E1144" t="s">
        <v>20383</v>
      </c>
      <c r="F1144" t="s">
        <v>1866</v>
      </c>
      <c r="G1144" t="s">
        <v>13</v>
      </c>
      <c r="H1144" t="s">
        <v>1291</v>
      </c>
      <c r="I1144" s="28">
        <f t="shared" si="17"/>
        <v>150.875</v>
      </c>
      <c r="J1144">
        <v>24.14</v>
      </c>
      <c r="K1144" s="4" t="s">
        <v>6146</v>
      </c>
    </row>
    <row r="1145" spans="1:11" hidden="1">
      <c r="A1145" t="s">
        <v>3127</v>
      </c>
      <c r="B1145" s="3">
        <v>41876</v>
      </c>
      <c r="C1145" t="s">
        <v>20384</v>
      </c>
      <c r="D1145">
        <v>2</v>
      </c>
      <c r="E1145" t="s">
        <v>20385</v>
      </c>
      <c r="F1145" t="s">
        <v>26</v>
      </c>
      <c r="G1145" t="s">
        <v>13</v>
      </c>
      <c r="H1145" t="s">
        <v>1845</v>
      </c>
      <c r="I1145" s="28">
        <f t="shared" si="17"/>
        <v>2525.875</v>
      </c>
      <c r="J1145">
        <v>404.14</v>
      </c>
      <c r="K1145" s="14" t="s">
        <v>6145</v>
      </c>
    </row>
    <row r="1146" spans="1:11" hidden="1">
      <c r="A1146" t="s">
        <v>1006</v>
      </c>
      <c r="B1146" s="3">
        <v>41876</v>
      </c>
      <c r="C1146" t="s">
        <v>20386</v>
      </c>
      <c r="D1146">
        <v>2</v>
      </c>
      <c r="E1146" t="s">
        <v>20387</v>
      </c>
      <c r="F1146" t="s">
        <v>26</v>
      </c>
      <c r="G1146" t="s">
        <v>13</v>
      </c>
      <c r="H1146" t="s">
        <v>7617</v>
      </c>
      <c r="I1146" s="28">
        <f t="shared" si="17"/>
        <v>3008.4375</v>
      </c>
      <c r="J1146">
        <v>481.35</v>
      </c>
      <c r="K1146" s="14" t="s">
        <v>6145</v>
      </c>
    </row>
    <row r="1147" spans="1:11" hidden="1">
      <c r="A1147" t="s">
        <v>3131</v>
      </c>
      <c r="B1147" s="3">
        <v>41876</v>
      </c>
      <c r="C1147" t="s">
        <v>20388</v>
      </c>
      <c r="D1147">
        <v>2</v>
      </c>
      <c r="E1147" t="s">
        <v>20389</v>
      </c>
      <c r="F1147" t="s">
        <v>26</v>
      </c>
      <c r="G1147" t="s">
        <v>13</v>
      </c>
      <c r="H1147" t="s">
        <v>20390</v>
      </c>
      <c r="I1147" s="28">
        <f t="shared" si="17"/>
        <v>853.43750000000011</v>
      </c>
      <c r="J1147">
        <v>136.55000000000001</v>
      </c>
      <c r="K1147" s="14" t="s">
        <v>6145</v>
      </c>
    </row>
    <row r="1148" spans="1:11" hidden="1">
      <c r="A1148" s="1" t="s">
        <v>3135</v>
      </c>
      <c r="B1148" s="13">
        <v>41876</v>
      </c>
      <c r="C1148" s="1" t="s">
        <v>49</v>
      </c>
      <c r="D1148" s="1">
        <v>2</v>
      </c>
      <c r="E1148" s="1" t="s">
        <v>19195</v>
      </c>
      <c r="F1148" s="1" t="s">
        <v>18</v>
      </c>
      <c r="G1148" s="1" t="s">
        <v>3</v>
      </c>
      <c r="H1148" s="1" t="s">
        <v>19439</v>
      </c>
      <c r="I1148" s="28">
        <f t="shared" si="17"/>
        <v>932.75</v>
      </c>
      <c r="J1148" s="1">
        <v>149.24</v>
      </c>
      <c r="K1148" s="4" t="s">
        <v>6149</v>
      </c>
    </row>
    <row r="1149" spans="1:11" hidden="1">
      <c r="A1149" t="s">
        <v>3135</v>
      </c>
      <c r="B1149" s="3">
        <v>41876</v>
      </c>
      <c r="C1149" t="s">
        <v>49</v>
      </c>
      <c r="D1149">
        <v>2</v>
      </c>
      <c r="E1149" t="s">
        <v>19195</v>
      </c>
      <c r="F1149" t="s">
        <v>18</v>
      </c>
      <c r="G1149" t="s">
        <v>3</v>
      </c>
      <c r="H1149" t="s">
        <v>19439</v>
      </c>
      <c r="I1149" s="28">
        <f t="shared" si="17"/>
        <v>932.75</v>
      </c>
      <c r="J1149">
        <v>149.24</v>
      </c>
      <c r="K1149" s="4" t="s">
        <v>6149</v>
      </c>
    </row>
    <row r="1150" spans="1:11" hidden="1">
      <c r="A1150" t="s">
        <v>3135</v>
      </c>
      <c r="B1150" s="3">
        <v>41876</v>
      </c>
      <c r="C1150" t="s">
        <v>49</v>
      </c>
      <c r="D1150">
        <v>2</v>
      </c>
      <c r="E1150" t="s">
        <v>19195</v>
      </c>
      <c r="F1150" t="s">
        <v>18</v>
      </c>
      <c r="G1150" t="s">
        <v>3</v>
      </c>
      <c r="H1150" t="s">
        <v>19439</v>
      </c>
      <c r="I1150" s="28">
        <f t="shared" si="17"/>
        <v>-932.75</v>
      </c>
      <c r="J1150">
        <v>-149.24</v>
      </c>
      <c r="K1150" s="4" t="s">
        <v>6149</v>
      </c>
    </row>
    <row r="1151" spans="1:11" hidden="1">
      <c r="A1151" t="s">
        <v>3138</v>
      </c>
      <c r="B1151" s="3">
        <v>41876</v>
      </c>
      <c r="C1151" t="s">
        <v>20391</v>
      </c>
      <c r="D1151">
        <v>2</v>
      </c>
      <c r="E1151" t="s">
        <v>20392</v>
      </c>
      <c r="F1151" t="s">
        <v>26</v>
      </c>
      <c r="G1151" t="s">
        <v>13</v>
      </c>
      <c r="H1151" t="s">
        <v>7853</v>
      </c>
      <c r="I1151" s="28">
        <f t="shared" si="17"/>
        <v>4301.75</v>
      </c>
      <c r="J1151">
        <v>688.28</v>
      </c>
      <c r="K1151" s="14" t="s">
        <v>6145</v>
      </c>
    </row>
    <row r="1152" spans="1:11" hidden="1">
      <c r="A1152" t="s">
        <v>3149</v>
      </c>
      <c r="B1152" s="3">
        <v>41877</v>
      </c>
      <c r="C1152" t="s">
        <v>1297</v>
      </c>
      <c r="D1152">
        <v>2</v>
      </c>
      <c r="E1152" t="s">
        <v>20393</v>
      </c>
      <c r="F1152" t="s">
        <v>18</v>
      </c>
      <c r="G1152" t="s">
        <v>3</v>
      </c>
      <c r="H1152" t="s">
        <v>12418</v>
      </c>
      <c r="I1152" s="28">
        <f t="shared" si="17"/>
        <v>696</v>
      </c>
      <c r="J1152">
        <v>111.36</v>
      </c>
      <c r="K1152" s="4" t="s">
        <v>6149</v>
      </c>
    </row>
    <row r="1153" spans="1:11" hidden="1">
      <c r="A1153" t="s">
        <v>1010</v>
      </c>
      <c r="B1153" s="3">
        <v>41877</v>
      </c>
      <c r="C1153" t="s">
        <v>2</v>
      </c>
      <c r="D1153">
        <v>2</v>
      </c>
      <c r="E1153" t="s">
        <v>20394</v>
      </c>
      <c r="F1153" t="s">
        <v>18</v>
      </c>
      <c r="G1153" t="s">
        <v>3</v>
      </c>
      <c r="H1153" t="s">
        <v>88</v>
      </c>
      <c r="I1153" s="28">
        <f t="shared" si="17"/>
        <v>54.500000000000007</v>
      </c>
      <c r="J1153">
        <v>8.7200000000000006</v>
      </c>
      <c r="K1153" s="4" t="s">
        <v>6149</v>
      </c>
    </row>
    <row r="1154" spans="1:11" hidden="1">
      <c r="A1154" t="s">
        <v>3157</v>
      </c>
      <c r="B1154" s="3">
        <v>41877</v>
      </c>
      <c r="C1154" t="s">
        <v>20395</v>
      </c>
      <c r="D1154">
        <v>2</v>
      </c>
      <c r="E1154" t="s">
        <v>20396</v>
      </c>
      <c r="F1154" t="s">
        <v>26</v>
      </c>
      <c r="G1154" t="s">
        <v>13</v>
      </c>
      <c r="H1154" t="s">
        <v>2305</v>
      </c>
      <c r="I1154" s="28">
        <f t="shared" si="17"/>
        <v>3991.375</v>
      </c>
      <c r="J1154">
        <v>638.62</v>
      </c>
      <c r="K1154" s="14" t="s">
        <v>6145</v>
      </c>
    </row>
    <row r="1155" spans="1:11" hidden="1">
      <c r="A1155" t="s">
        <v>3161</v>
      </c>
      <c r="B1155" s="3">
        <v>41877</v>
      </c>
      <c r="C1155" t="s">
        <v>20397</v>
      </c>
      <c r="D1155">
        <v>2</v>
      </c>
      <c r="E1155" t="s">
        <v>20398</v>
      </c>
      <c r="F1155" t="s">
        <v>26</v>
      </c>
      <c r="G1155" t="s">
        <v>13</v>
      </c>
      <c r="H1155" t="s">
        <v>7887</v>
      </c>
      <c r="I1155" s="28">
        <f t="shared" si="17"/>
        <v>853.43750000000011</v>
      </c>
      <c r="J1155">
        <v>136.55000000000001</v>
      </c>
      <c r="K1155" s="14" t="s">
        <v>6145</v>
      </c>
    </row>
    <row r="1156" spans="1:11" hidden="1">
      <c r="A1156" t="s">
        <v>3169</v>
      </c>
      <c r="B1156" s="3">
        <v>41877</v>
      </c>
      <c r="C1156" t="s">
        <v>2</v>
      </c>
      <c r="D1156">
        <v>2</v>
      </c>
      <c r="E1156" t="s">
        <v>20399</v>
      </c>
      <c r="F1156" t="s">
        <v>18</v>
      </c>
      <c r="G1156" t="s">
        <v>3</v>
      </c>
      <c r="H1156" t="s">
        <v>88</v>
      </c>
      <c r="I1156" s="28">
        <f t="shared" si="17"/>
        <v>193.125</v>
      </c>
      <c r="J1156">
        <v>30.9</v>
      </c>
      <c r="K1156" s="4" t="s">
        <v>6149</v>
      </c>
    </row>
    <row r="1157" spans="1:11" hidden="1">
      <c r="A1157" t="s">
        <v>3178</v>
      </c>
      <c r="B1157" s="3">
        <v>41877</v>
      </c>
      <c r="C1157" t="s">
        <v>2</v>
      </c>
      <c r="D1157">
        <v>2</v>
      </c>
      <c r="E1157" t="s">
        <v>20400</v>
      </c>
      <c r="F1157" t="s">
        <v>18</v>
      </c>
      <c r="G1157" t="s">
        <v>3</v>
      </c>
      <c r="H1157" t="s">
        <v>1534</v>
      </c>
      <c r="I1157" s="28">
        <f t="shared" si="17"/>
        <v>1613.625</v>
      </c>
      <c r="J1157">
        <v>258.18</v>
      </c>
      <c r="K1157" s="4" t="s">
        <v>6149</v>
      </c>
    </row>
    <row r="1158" spans="1:11" hidden="1">
      <c r="A1158" t="s">
        <v>3182</v>
      </c>
      <c r="B1158" s="3">
        <v>41877</v>
      </c>
      <c r="C1158" t="s">
        <v>2</v>
      </c>
      <c r="D1158">
        <v>2</v>
      </c>
      <c r="E1158" t="s">
        <v>20401</v>
      </c>
      <c r="F1158" t="s">
        <v>18</v>
      </c>
      <c r="G1158" t="s">
        <v>3</v>
      </c>
      <c r="H1158" t="s">
        <v>1534</v>
      </c>
      <c r="I1158" s="28">
        <f t="shared" si="17"/>
        <v>475.06250000000006</v>
      </c>
      <c r="J1158">
        <v>76.010000000000005</v>
      </c>
      <c r="K1158" s="4" t="s">
        <v>6149</v>
      </c>
    </row>
    <row r="1159" spans="1:11" hidden="1">
      <c r="A1159" s="1" t="s">
        <v>3187</v>
      </c>
      <c r="B1159" s="13">
        <v>41877</v>
      </c>
      <c r="C1159" s="1" t="s">
        <v>19196</v>
      </c>
      <c r="D1159" s="1">
        <v>2</v>
      </c>
      <c r="E1159" s="1" t="s">
        <v>19197</v>
      </c>
      <c r="F1159" s="1" t="s">
        <v>26</v>
      </c>
      <c r="G1159" s="1" t="s">
        <v>13</v>
      </c>
      <c r="H1159" s="1" t="s">
        <v>3286</v>
      </c>
      <c r="I1159" s="28">
        <f t="shared" si="17"/>
        <v>853.43750000000011</v>
      </c>
      <c r="J1159" s="1">
        <v>136.55000000000001</v>
      </c>
      <c r="K1159" s="14" t="s">
        <v>6145</v>
      </c>
    </row>
    <row r="1160" spans="1:11" hidden="1">
      <c r="A1160" t="s">
        <v>3187</v>
      </c>
      <c r="B1160" s="3">
        <v>41877</v>
      </c>
      <c r="C1160" t="s">
        <v>19196</v>
      </c>
      <c r="D1160">
        <v>2</v>
      </c>
      <c r="E1160" t="s">
        <v>19197</v>
      </c>
      <c r="F1160" t="s">
        <v>26</v>
      </c>
      <c r="G1160" t="s">
        <v>13</v>
      </c>
      <c r="H1160" t="s">
        <v>3286</v>
      </c>
      <c r="I1160" s="28">
        <f t="shared" si="17"/>
        <v>853.43750000000011</v>
      </c>
      <c r="J1160">
        <v>136.55000000000001</v>
      </c>
      <c r="K1160" s="14" t="s">
        <v>6145</v>
      </c>
    </row>
    <row r="1161" spans="1:11" hidden="1">
      <c r="A1161" t="s">
        <v>3187</v>
      </c>
      <c r="B1161" s="3">
        <v>41877</v>
      </c>
      <c r="C1161" t="s">
        <v>19196</v>
      </c>
      <c r="D1161">
        <v>2</v>
      </c>
      <c r="E1161" t="s">
        <v>19197</v>
      </c>
      <c r="F1161" t="s">
        <v>26</v>
      </c>
      <c r="G1161" t="s">
        <v>13</v>
      </c>
      <c r="H1161" t="s">
        <v>3286</v>
      </c>
      <c r="I1161" s="28">
        <f t="shared" si="17"/>
        <v>-853.43750000000011</v>
      </c>
      <c r="J1161">
        <v>-136.55000000000001</v>
      </c>
      <c r="K1161" s="14" t="s">
        <v>6145</v>
      </c>
    </row>
    <row r="1162" spans="1:11" hidden="1">
      <c r="A1162" t="s">
        <v>1043</v>
      </c>
      <c r="B1162" s="3">
        <v>41877</v>
      </c>
      <c r="C1162" t="s">
        <v>20402</v>
      </c>
      <c r="D1162">
        <v>2</v>
      </c>
      <c r="E1162" t="s">
        <v>20403</v>
      </c>
      <c r="F1162" t="s">
        <v>26</v>
      </c>
      <c r="G1162" t="s">
        <v>13</v>
      </c>
      <c r="H1162" t="s">
        <v>8025</v>
      </c>
      <c r="I1162" s="28">
        <f t="shared" ref="I1162:I1225" si="18">J1162*100/16</f>
        <v>853.43750000000011</v>
      </c>
      <c r="J1162">
        <v>136.55000000000001</v>
      </c>
      <c r="K1162" s="14" t="s">
        <v>6145</v>
      </c>
    </row>
    <row r="1163" spans="1:11" hidden="1">
      <c r="A1163" t="s">
        <v>1044</v>
      </c>
      <c r="B1163" s="3">
        <v>41877</v>
      </c>
      <c r="C1163" t="s">
        <v>19480</v>
      </c>
      <c r="D1163">
        <v>2</v>
      </c>
      <c r="E1163" t="s">
        <v>20404</v>
      </c>
      <c r="F1163" t="s">
        <v>26</v>
      </c>
      <c r="G1163" t="s">
        <v>13</v>
      </c>
      <c r="H1163" t="s">
        <v>19315</v>
      </c>
      <c r="I1163" s="28">
        <f t="shared" si="18"/>
        <v>1198.25</v>
      </c>
      <c r="J1163">
        <v>191.72</v>
      </c>
      <c r="K1163" s="14" t="s">
        <v>6145</v>
      </c>
    </row>
    <row r="1164" spans="1:11" hidden="1">
      <c r="A1164" t="s">
        <v>3189</v>
      </c>
      <c r="B1164" s="3">
        <v>41877</v>
      </c>
      <c r="C1164" t="s">
        <v>20405</v>
      </c>
      <c r="D1164">
        <v>2</v>
      </c>
      <c r="E1164" t="s">
        <v>20406</v>
      </c>
      <c r="F1164" t="s">
        <v>26</v>
      </c>
      <c r="G1164" t="s">
        <v>13</v>
      </c>
      <c r="H1164" t="s">
        <v>10344</v>
      </c>
      <c r="I1164" s="28">
        <f t="shared" si="18"/>
        <v>2525.875</v>
      </c>
      <c r="J1164">
        <v>404.14</v>
      </c>
      <c r="K1164" s="14" t="s">
        <v>6145</v>
      </c>
    </row>
    <row r="1165" spans="1:11" hidden="1">
      <c r="A1165" t="s">
        <v>3192</v>
      </c>
      <c r="B1165" s="3">
        <v>41877</v>
      </c>
      <c r="C1165" t="s">
        <v>20407</v>
      </c>
      <c r="D1165">
        <v>2</v>
      </c>
      <c r="E1165" t="s">
        <v>20408</v>
      </c>
      <c r="F1165" t="s">
        <v>26</v>
      </c>
      <c r="G1165" t="s">
        <v>13</v>
      </c>
      <c r="H1165" t="s">
        <v>6090</v>
      </c>
      <c r="I1165" s="28">
        <f t="shared" si="18"/>
        <v>491.375</v>
      </c>
      <c r="J1165">
        <v>78.62</v>
      </c>
      <c r="K1165" s="14" t="s">
        <v>6145</v>
      </c>
    </row>
    <row r="1166" spans="1:11" hidden="1">
      <c r="A1166" t="s">
        <v>3196</v>
      </c>
      <c r="B1166" s="3">
        <v>41877</v>
      </c>
      <c r="C1166" t="s">
        <v>20409</v>
      </c>
      <c r="D1166">
        <v>2</v>
      </c>
      <c r="E1166" t="s">
        <v>20410</v>
      </c>
      <c r="F1166" t="s">
        <v>26</v>
      </c>
      <c r="G1166" t="s">
        <v>13</v>
      </c>
      <c r="H1166" t="s">
        <v>1831</v>
      </c>
      <c r="I1166" s="28">
        <f t="shared" si="18"/>
        <v>853.43750000000011</v>
      </c>
      <c r="J1166">
        <v>136.55000000000001</v>
      </c>
      <c r="K1166" s="14" t="s">
        <v>6145</v>
      </c>
    </row>
    <row r="1167" spans="1:11" hidden="1">
      <c r="A1167" t="s">
        <v>3200</v>
      </c>
      <c r="B1167" s="3">
        <v>41877</v>
      </c>
      <c r="C1167" t="s">
        <v>20411</v>
      </c>
      <c r="D1167">
        <v>2</v>
      </c>
      <c r="E1167" t="s">
        <v>20412</v>
      </c>
      <c r="F1167" t="s">
        <v>26</v>
      </c>
      <c r="G1167" t="s">
        <v>13</v>
      </c>
      <c r="H1167" t="s">
        <v>815</v>
      </c>
      <c r="I1167" s="28">
        <f t="shared" si="18"/>
        <v>1534.5</v>
      </c>
      <c r="J1167">
        <v>245.52</v>
      </c>
      <c r="K1167" s="14" t="s">
        <v>6145</v>
      </c>
    </row>
    <row r="1168" spans="1:11" hidden="1">
      <c r="A1168" s="1" t="s">
        <v>3204</v>
      </c>
      <c r="B1168" s="13">
        <v>41877</v>
      </c>
      <c r="C1168" s="1" t="s">
        <v>16</v>
      </c>
      <c r="D1168" s="1">
        <v>2</v>
      </c>
      <c r="E1168" s="1" t="s">
        <v>19198</v>
      </c>
      <c r="F1168" s="1" t="s">
        <v>18</v>
      </c>
      <c r="G1168" s="1" t="s">
        <v>3</v>
      </c>
      <c r="H1168" s="1" t="s">
        <v>20413</v>
      </c>
      <c r="I1168" s="28">
        <f t="shared" si="18"/>
        <v>335.6875</v>
      </c>
      <c r="J1168" s="1">
        <v>53.71</v>
      </c>
      <c r="K1168" s="4" t="s">
        <v>6149</v>
      </c>
    </row>
    <row r="1169" spans="1:11" hidden="1">
      <c r="A1169" t="s">
        <v>3204</v>
      </c>
      <c r="B1169" s="3">
        <v>41877</v>
      </c>
      <c r="C1169" t="s">
        <v>16</v>
      </c>
      <c r="D1169">
        <v>2</v>
      </c>
      <c r="E1169" t="s">
        <v>19198</v>
      </c>
      <c r="F1169" t="s">
        <v>18</v>
      </c>
      <c r="G1169" t="s">
        <v>3</v>
      </c>
      <c r="H1169" t="s">
        <v>20413</v>
      </c>
      <c r="I1169" s="28">
        <f t="shared" si="18"/>
        <v>335.6875</v>
      </c>
      <c r="J1169">
        <v>53.71</v>
      </c>
      <c r="K1169" s="4" t="s">
        <v>6149</v>
      </c>
    </row>
    <row r="1170" spans="1:11" hidden="1">
      <c r="A1170" t="s">
        <v>3204</v>
      </c>
      <c r="B1170" s="3">
        <v>41877</v>
      </c>
      <c r="C1170" t="s">
        <v>16</v>
      </c>
      <c r="D1170">
        <v>2</v>
      </c>
      <c r="E1170" t="s">
        <v>19198</v>
      </c>
      <c r="F1170" t="s">
        <v>18</v>
      </c>
      <c r="G1170" t="s">
        <v>3</v>
      </c>
      <c r="H1170" t="s">
        <v>20413</v>
      </c>
      <c r="I1170" s="28">
        <f t="shared" si="18"/>
        <v>-335.6875</v>
      </c>
      <c r="J1170">
        <v>-53.71</v>
      </c>
      <c r="K1170" s="4" t="s">
        <v>6149</v>
      </c>
    </row>
    <row r="1171" spans="1:11" hidden="1">
      <c r="A1171" t="s">
        <v>1047</v>
      </c>
      <c r="B1171" s="3">
        <v>41877</v>
      </c>
      <c r="C1171" t="s">
        <v>20414</v>
      </c>
      <c r="D1171">
        <v>2</v>
      </c>
      <c r="E1171" t="s">
        <v>20415</v>
      </c>
      <c r="F1171" t="s">
        <v>26</v>
      </c>
      <c r="G1171" t="s">
        <v>13</v>
      </c>
      <c r="H1171" t="s">
        <v>3468</v>
      </c>
      <c r="I1171" s="28">
        <f t="shared" si="18"/>
        <v>1534.5</v>
      </c>
      <c r="J1171">
        <v>245.52</v>
      </c>
      <c r="K1171" s="14" t="s">
        <v>6145</v>
      </c>
    </row>
    <row r="1172" spans="1:11" hidden="1">
      <c r="A1172" t="s">
        <v>3207</v>
      </c>
      <c r="B1172" s="3">
        <v>41877</v>
      </c>
      <c r="C1172" t="s">
        <v>20416</v>
      </c>
      <c r="D1172">
        <v>2</v>
      </c>
      <c r="E1172" t="s">
        <v>20417</v>
      </c>
      <c r="F1172" t="s">
        <v>18</v>
      </c>
      <c r="G1172" t="s">
        <v>3</v>
      </c>
      <c r="H1172" t="s">
        <v>20418</v>
      </c>
      <c r="I1172" s="28">
        <f t="shared" si="18"/>
        <v>4339.125</v>
      </c>
      <c r="J1172">
        <v>694.26</v>
      </c>
      <c r="K1172" s="4" t="s">
        <v>6149</v>
      </c>
    </row>
    <row r="1173" spans="1:11" hidden="1">
      <c r="A1173" t="s">
        <v>3210</v>
      </c>
      <c r="B1173" s="3">
        <v>41877</v>
      </c>
      <c r="C1173" t="s">
        <v>1578</v>
      </c>
      <c r="D1173">
        <v>1</v>
      </c>
      <c r="E1173" t="s">
        <v>20419</v>
      </c>
      <c r="F1173" t="s">
        <v>934</v>
      </c>
      <c r="G1173" t="s">
        <v>5</v>
      </c>
      <c r="H1173" t="s">
        <v>20420</v>
      </c>
      <c r="I1173" s="28">
        <f t="shared" si="18"/>
        <v>590.5</v>
      </c>
      <c r="J1173">
        <v>94.48</v>
      </c>
      <c r="K1173" s="4" t="s">
        <v>6146</v>
      </c>
    </row>
    <row r="1174" spans="1:11" hidden="1">
      <c r="A1174" t="s">
        <v>3214</v>
      </c>
      <c r="B1174" s="3">
        <v>41877</v>
      </c>
      <c r="C1174" t="s">
        <v>20421</v>
      </c>
      <c r="D1174">
        <v>2</v>
      </c>
      <c r="E1174" t="s">
        <v>20422</v>
      </c>
      <c r="F1174" t="s">
        <v>26</v>
      </c>
      <c r="G1174" t="s">
        <v>13</v>
      </c>
      <c r="H1174" t="s">
        <v>1695</v>
      </c>
      <c r="I1174" s="28">
        <f t="shared" si="18"/>
        <v>991.375</v>
      </c>
      <c r="J1174">
        <v>158.62</v>
      </c>
      <c r="K1174" s="14" t="s">
        <v>6145</v>
      </c>
    </row>
    <row r="1175" spans="1:11" hidden="1">
      <c r="A1175" t="s">
        <v>1048</v>
      </c>
      <c r="B1175" s="3">
        <v>41877</v>
      </c>
      <c r="C1175" t="s">
        <v>20423</v>
      </c>
      <c r="D1175">
        <v>2</v>
      </c>
      <c r="E1175" t="s">
        <v>20424</v>
      </c>
      <c r="F1175" t="s">
        <v>26</v>
      </c>
      <c r="G1175" t="s">
        <v>13</v>
      </c>
      <c r="H1175" t="s">
        <v>446</v>
      </c>
      <c r="I1175" s="28">
        <f t="shared" si="18"/>
        <v>1534.5</v>
      </c>
      <c r="J1175">
        <v>245.52</v>
      </c>
      <c r="K1175" s="14" t="s">
        <v>6145</v>
      </c>
    </row>
    <row r="1176" spans="1:11" hidden="1">
      <c r="A1176" s="1" t="s">
        <v>3218</v>
      </c>
      <c r="B1176" s="13">
        <v>41877</v>
      </c>
      <c r="C1176" s="1" t="s">
        <v>16</v>
      </c>
      <c r="D1176" s="1">
        <v>2</v>
      </c>
      <c r="E1176" s="1" t="s">
        <v>19199</v>
      </c>
      <c r="F1176" s="1" t="s">
        <v>18</v>
      </c>
      <c r="G1176" s="1" t="s">
        <v>3</v>
      </c>
      <c r="H1176" s="1" t="s">
        <v>8363</v>
      </c>
      <c r="I1176" s="28">
        <f t="shared" si="18"/>
        <v>1316.9375</v>
      </c>
      <c r="J1176" s="1">
        <v>210.71</v>
      </c>
      <c r="K1176" s="4" t="s">
        <v>6149</v>
      </c>
    </row>
    <row r="1177" spans="1:11" hidden="1">
      <c r="A1177" t="s">
        <v>3218</v>
      </c>
      <c r="B1177" s="3">
        <v>41877</v>
      </c>
      <c r="C1177" t="s">
        <v>16</v>
      </c>
      <c r="D1177">
        <v>2</v>
      </c>
      <c r="E1177" t="s">
        <v>19199</v>
      </c>
      <c r="F1177" t="s">
        <v>18</v>
      </c>
      <c r="G1177" t="s">
        <v>3</v>
      </c>
      <c r="H1177" t="s">
        <v>8363</v>
      </c>
      <c r="I1177" s="28">
        <f t="shared" si="18"/>
        <v>1317</v>
      </c>
      <c r="J1177">
        <v>210.72</v>
      </c>
      <c r="K1177" s="4" t="s">
        <v>6149</v>
      </c>
    </row>
    <row r="1178" spans="1:11" hidden="1">
      <c r="A1178" t="s">
        <v>3218</v>
      </c>
      <c r="B1178" s="3">
        <v>41877</v>
      </c>
      <c r="C1178" t="s">
        <v>16</v>
      </c>
      <c r="D1178">
        <v>2</v>
      </c>
      <c r="E1178" t="s">
        <v>19199</v>
      </c>
      <c r="F1178" t="s">
        <v>18</v>
      </c>
      <c r="G1178" t="s">
        <v>3</v>
      </c>
      <c r="H1178" t="s">
        <v>8363</v>
      </c>
      <c r="I1178" s="28">
        <f t="shared" si="18"/>
        <v>-1316.9375</v>
      </c>
      <c r="J1178">
        <v>-210.71</v>
      </c>
      <c r="K1178" s="4" t="s">
        <v>6149</v>
      </c>
    </row>
    <row r="1179" spans="1:11" hidden="1">
      <c r="A1179" t="s">
        <v>3222</v>
      </c>
      <c r="B1179" s="3">
        <v>41877</v>
      </c>
      <c r="C1179" t="s">
        <v>20425</v>
      </c>
      <c r="D1179">
        <v>2</v>
      </c>
      <c r="E1179" t="s">
        <v>20426</v>
      </c>
      <c r="F1179" t="s">
        <v>26</v>
      </c>
      <c r="G1179" t="s">
        <v>13</v>
      </c>
      <c r="H1179" t="s">
        <v>20427</v>
      </c>
      <c r="I1179" s="28">
        <f t="shared" si="18"/>
        <v>853.43750000000011</v>
      </c>
      <c r="J1179">
        <v>136.55000000000001</v>
      </c>
      <c r="K1179" s="14" t="s">
        <v>6145</v>
      </c>
    </row>
    <row r="1180" spans="1:11" hidden="1">
      <c r="A1180" t="s">
        <v>1049</v>
      </c>
      <c r="B1180" s="3">
        <v>41877</v>
      </c>
      <c r="C1180" t="s">
        <v>20428</v>
      </c>
      <c r="D1180">
        <v>2</v>
      </c>
      <c r="E1180" t="s">
        <v>20429</v>
      </c>
      <c r="F1180" t="s">
        <v>26</v>
      </c>
      <c r="G1180" t="s">
        <v>13</v>
      </c>
      <c r="H1180" t="s">
        <v>1841</v>
      </c>
      <c r="I1180" s="28">
        <f t="shared" si="18"/>
        <v>853.43750000000011</v>
      </c>
      <c r="J1180">
        <v>136.55000000000001</v>
      </c>
      <c r="K1180" s="14" t="s">
        <v>6145</v>
      </c>
    </row>
    <row r="1181" spans="1:11" hidden="1">
      <c r="A1181" t="s">
        <v>1051</v>
      </c>
      <c r="B1181" s="3">
        <v>41877</v>
      </c>
      <c r="C1181" t="s">
        <v>20430</v>
      </c>
      <c r="D1181">
        <v>2</v>
      </c>
      <c r="E1181" t="s">
        <v>20431</v>
      </c>
      <c r="F1181" t="s">
        <v>26</v>
      </c>
      <c r="G1181" t="s">
        <v>13</v>
      </c>
      <c r="H1181" t="s">
        <v>565</v>
      </c>
      <c r="I1181" s="28">
        <f t="shared" si="18"/>
        <v>5114.875</v>
      </c>
      <c r="J1181">
        <v>818.38</v>
      </c>
      <c r="K1181" s="14" t="s">
        <v>6145</v>
      </c>
    </row>
    <row r="1182" spans="1:11" hidden="1">
      <c r="A1182" s="1" t="s">
        <v>3227</v>
      </c>
      <c r="B1182" s="13">
        <v>41877</v>
      </c>
      <c r="C1182" s="1" t="s">
        <v>19200</v>
      </c>
      <c r="D1182" s="1">
        <v>2</v>
      </c>
      <c r="E1182" s="1" t="s">
        <v>19201</v>
      </c>
      <c r="F1182" s="1" t="s">
        <v>26</v>
      </c>
      <c r="G1182" s="1" t="s">
        <v>13</v>
      </c>
      <c r="H1182" s="1" t="s">
        <v>2048</v>
      </c>
      <c r="I1182" s="28">
        <f t="shared" si="18"/>
        <v>363.1875</v>
      </c>
      <c r="J1182" s="1">
        <v>58.11</v>
      </c>
      <c r="K1182" s="14" t="s">
        <v>6145</v>
      </c>
    </row>
    <row r="1183" spans="1:11" hidden="1">
      <c r="A1183" t="s">
        <v>3227</v>
      </c>
      <c r="B1183" s="3">
        <v>41877</v>
      </c>
      <c r="C1183" t="s">
        <v>19200</v>
      </c>
      <c r="D1183">
        <v>2</v>
      </c>
      <c r="E1183" t="s">
        <v>19201</v>
      </c>
      <c r="F1183" t="s">
        <v>26</v>
      </c>
      <c r="G1183" t="s">
        <v>13</v>
      </c>
      <c r="H1183" t="s">
        <v>2048</v>
      </c>
      <c r="I1183" s="28">
        <f t="shared" si="18"/>
        <v>535.625</v>
      </c>
      <c r="J1183">
        <v>85.7</v>
      </c>
      <c r="K1183" s="14" t="s">
        <v>6145</v>
      </c>
    </row>
    <row r="1184" spans="1:11" hidden="1">
      <c r="A1184" t="s">
        <v>3227</v>
      </c>
      <c r="B1184" s="3">
        <v>41877</v>
      </c>
      <c r="C1184" t="s">
        <v>19200</v>
      </c>
      <c r="D1184">
        <v>2</v>
      </c>
      <c r="E1184" t="s">
        <v>19201</v>
      </c>
      <c r="F1184" t="s">
        <v>26</v>
      </c>
      <c r="G1184" t="s">
        <v>13</v>
      </c>
      <c r="H1184" t="s">
        <v>2048</v>
      </c>
      <c r="I1184" s="28">
        <f t="shared" si="18"/>
        <v>-363.1875</v>
      </c>
      <c r="J1184">
        <v>-58.11</v>
      </c>
      <c r="K1184" s="14" t="s">
        <v>6145</v>
      </c>
    </row>
    <row r="1185" spans="1:11" hidden="1">
      <c r="A1185" t="s">
        <v>3231</v>
      </c>
      <c r="B1185" s="3">
        <v>41877</v>
      </c>
      <c r="C1185" t="s">
        <v>20432</v>
      </c>
      <c r="D1185">
        <v>2</v>
      </c>
      <c r="E1185" t="s">
        <v>20433</v>
      </c>
      <c r="F1185" t="s">
        <v>26</v>
      </c>
      <c r="G1185" t="s">
        <v>13</v>
      </c>
      <c r="H1185" t="s">
        <v>5842</v>
      </c>
      <c r="I1185" s="28">
        <f t="shared" si="18"/>
        <v>3008.4375</v>
      </c>
      <c r="J1185">
        <v>481.35</v>
      </c>
      <c r="K1185" s="14" t="s">
        <v>6145</v>
      </c>
    </row>
    <row r="1186" spans="1:11" hidden="1">
      <c r="A1186" t="s">
        <v>3233</v>
      </c>
      <c r="B1186" s="3">
        <v>41877</v>
      </c>
      <c r="C1186" t="s">
        <v>20434</v>
      </c>
      <c r="D1186">
        <v>2</v>
      </c>
      <c r="E1186" t="s">
        <v>20435</v>
      </c>
      <c r="F1186" t="s">
        <v>26</v>
      </c>
      <c r="G1186" t="s">
        <v>13</v>
      </c>
      <c r="H1186" t="s">
        <v>3221</v>
      </c>
      <c r="I1186" s="28">
        <f t="shared" si="18"/>
        <v>1534.5</v>
      </c>
      <c r="J1186">
        <v>245.52</v>
      </c>
      <c r="K1186" s="14" t="s">
        <v>6145</v>
      </c>
    </row>
    <row r="1187" spans="1:11" hidden="1">
      <c r="A1187" t="s">
        <v>3237</v>
      </c>
      <c r="B1187" s="3">
        <v>41877</v>
      </c>
      <c r="C1187" t="s">
        <v>20436</v>
      </c>
      <c r="D1187">
        <v>2</v>
      </c>
      <c r="E1187" t="s">
        <v>20437</v>
      </c>
      <c r="F1187" t="s">
        <v>26</v>
      </c>
      <c r="G1187" t="s">
        <v>13</v>
      </c>
      <c r="H1187" t="s">
        <v>4805</v>
      </c>
      <c r="I1187" s="28">
        <f t="shared" si="18"/>
        <v>1534.5</v>
      </c>
      <c r="J1187">
        <v>245.52</v>
      </c>
      <c r="K1187" s="14" t="s">
        <v>6145</v>
      </c>
    </row>
    <row r="1188" spans="1:11" hidden="1">
      <c r="A1188" t="s">
        <v>1053</v>
      </c>
      <c r="B1188" s="3">
        <v>41877</v>
      </c>
      <c r="C1188" t="s">
        <v>20438</v>
      </c>
      <c r="D1188">
        <v>2</v>
      </c>
      <c r="E1188" t="s">
        <v>20439</v>
      </c>
      <c r="F1188" t="s">
        <v>26</v>
      </c>
      <c r="G1188" t="s">
        <v>13</v>
      </c>
      <c r="H1188" t="s">
        <v>20440</v>
      </c>
      <c r="I1188" s="28">
        <f t="shared" si="18"/>
        <v>9250</v>
      </c>
      <c r="J1188" s="4">
        <v>1480</v>
      </c>
      <c r="K1188" s="14" t="s">
        <v>6145</v>
      </c>
    </row>
    <row r="1189" spans="1:11" hidden="1">
      <c r="A1189" t="s">
        <v>3245</v>
      </c>
      <c r="B1189" s="3">
        <v>41877</v>
      </c>
      <c r="C1189" t="s">
        <v>20441</v>
      </c>
      <c r="D1189">
        <v>2</v>
      </c>
      <c r="E1189" t="s">
        <v>20442</v>
      </c>
      <c r="F1189" t="s">
        <v>26</v>
      </c>
      <c r="G1189" t="s">
        <v>13</v>
      </c>
      <c r="H1189" t="s">
        <v>20443</v>
      </c>
      <c r="I1189" s="28">
        <f t="shared" si="18"/>
        <v>1534.5</v>
      </c>
      <c r="J1189">
        <v>245.52</v>
      </c>
      <c r="K1189" s="14" t="s">
        <v>6145</v>
      </c>
    </row>
    <row r="1190" spans="1:11" hidden="1">
      <c r="A1190" t="s">
        <v>1054</v>
      </c>
      <c r="B1190" s="3">
        <v>41877</v>
      </c>
      <c r="C1190" t="s">
        <v>20444</v>
      </c>
      <c r="D1190">
        <v>2</v>
      </c>
      <c r="E1190" t="s">
        <v>20445</v>
      </c>
      <c r="F1190" t="s">
        <v>26</v>
      </c>
      <c r="G1190" t="s">
        <v>13</v>
      </c>
      <c r="H1190" t="s">
        <v>1340</v>
      </c>
      <c r="I1190" s="28">
        <f t="shared" si="18"/>
        <v>3284.5</v>
      </c>
      <c r="J1190">
        <v>525.52</v>
      </c>
      <c r="K1190" s="14" t="s">
        <v>6145</v>
      </c>
    </row>
    <row r="1191" spans="1:11" hidden="1">
      <c r="A1191" s="1" t="s">
        <v>3249</v>
      </c>
      <c r="B1191" s="13">
        <v>41877</v>
      </c>
      <c r="C1191" s="1" t="s">
        <v>19202</v>
      </c>
      <c r="D1191" s="1">
        <v>2</v>
      </c>
      <c r="E1191" s="1" t="s">
        <v>19203</v>
      </c>
      <c r="F1191" s="1" t="s">
        <v>26</v>
      </c>
      <c r="G1191" s="1" t="s">
        <v>13</v>
      </c>
      <c r="H1191" s="1" t="s">
        <v>310</v>
      </c>
      <c r="I1191" s="28">
        <f t="shared" si="18"/>
        <v>10475.6875</v>
      </c>
      <c r="J1191" s="14">
        <v>1676.11</v>
      </c>
      <c r="K1191" s="14" t="s">
        <v>6145</v>
      </c>
    </row>
    <row r="1192" spans="1:11" hidden="1">
      <c r="A1192" t="s">
        <v>3249</v>
      </c>
      <c r="B1192" s="3">
        <v>41877</v>
      </c>
      <c r="C1192" t="s">
        <v>19202</v>
      </c>
      <c r="D1192">
        <v>2</v>
      </c>
      <c r="E1192" t="s">
        <v>19203</v>
      </c>
      <c r="F1192" t="s">
        <v>26</v>
      </c>
      <c r="G1192" t="s">
        <v>13</v>
      </c>
      <c r="H1192" t="s">
        <v>310</v>
      </c>
      <c r="I1192" s="28">
        <f t="shared" si="18"/>
        <v>10475.6875</v>
      </c>
      <c r="J1192" s="4">
        <v>1676.11</v>
      </c>
      <c r="K1192" s="14" t="s">
        <v>6145</v>
      </c>
    </row>
    <row r="1193" spans="1:11" hidden="1">
      <c r="A1193" t="s">
        <v>3249</v>
      </c>
      <c r="B1193" s="3">
        <v>41877</v>
      </c>
      <c r="C1193" t="s">
        <v>19202</v>
      </c>
      <c r="D1193">
        <v>2</v>
      </c>
      <c r="E1193" t="s">
        <v>19203</v>
      </c>
      <c r="F1193" t="s">
        <v>26</v>
      </c>
      <c r="G1193" t="s">
        <v>13</v>
      </c>
      <c r="H1193" t="s">
        <v>310</v>
      </c>
      <c r="I1193" s="28">
        <f t="shared" si="18"/>
        <v>-10475.6875</v>
      </c>
      <c r="J1193" s="4">
        <v>-1676.11</v>
      </c>
      <c r="K1193" s="14" t="s">
        <v>6145</v>
      </c>
    </row>
    <row r="1194" spans="1:11" hidden="1">
      <c r="A1194" t="s">
        <v>3259</v>
      </c>
      <c r="B1194" s="3">
        <v>41878</v>
      </c>
      <c r="C1194" t="s">
        <v>20446</v>
      </c>
      <c r="D1194">
        <v>2</v>
      </c>
      <c r="E1194" t="s">
        <v>20447</v>
      </c>
      <c r="F1194" t="s">
        <v>26</v>
      </c>
      <c r="G1194" t="s">
        <v>13</v>
      </c>
      <c r="H1194" t="s">
        <v>8363</v>
      </c>
      <c r="I1194" s="28">
        <f t="shared" si="18"/>
        <v>172.4375</v>
      </c>
      <c r="J1194">
        <v>27.59</v>
      </c>
      <c r="K1194" s="14" t="s">
        <v>6145</v>
      </c>
    </row>
    <row r="1195" spans="1:11" hidden="1">
      <c r="A1195" s="1" t="s">
        <v>3261</v>
      </c>
      <c r="B1195" s="13">
        <v>41878</v>
      </c>
      <c r="C1195" s="1" t="s">
        <v>19204</v>
      </c>
      <c r="D1195" s="1">
        <v>2</v>
      </c>
      <c r="E1195" s="1" t="s">
        <v>19205</v>
      </c>
      <c r="F1195" s="1" t="s">
        <v>26</v>
      </c>
      <c r="G1195" s="1" t="s">
        <v>13</v>
      </c>
      <c r="H1195" s="1" t="s">
        <v>4920</v>
      </c>
      <c r="I1195" s="28">
        <f t="shared" si="18"/>
        <v>644.8125</v>
      </c>
      <c r="J1195" s="1">
        <v>103.17</v>
      </c>
      <c r="K1195" s="14" t="s">
        <v>6145</v>
      </c>
    </row>
    <row r="1196" spans="1:11" hidden="1">
      <c r="A1196" t="s">
        <v>3261</v>
      </c>
      <c r="B1196" s="3">
        <v>41878</v>
      </c>
      <c r="C1196" t="s">
        <v>19204</v>
      </c>
      <c r="D1196">
        <v>2</v>
      </c>
      <c r="E1196" t="s">
        <v>19205</v>
      </c>
      <c r="F1196" t="s">
        <v>26</v>
      </c>
      <c r="G1196" t="s">
        <v>13</v>
      </c>
      <c r="H1196" t="s">
        <v>4920</v>
      </c>
      <c r="I1196" s="28">
        <f t="shared" si="18"/>
        <v>644.8125</v>
      </c>
      <c r="J1196">
        <v>103.17</v>
      </c>
      <c r="K1196" s="14" t="s">
        <v>6145</v>
      </c>
    </row>
    <row r="1197" spans="1:11" hidden="1">
      <c r="A1197" t="s">
        <v>3261</v>
      </c>
      <c r="B1197" s="3">
        <v>41878</v>
      </c>
      <c r="C1197" t="s">
        <v>19204</v>
      </c>
      <c r="D1197">
        <v>2</v>
      </c>
      <c r="E1197" t="s">
        <v>19205</v>
      </c>
      <c r="F1197" t="s">
        <v>26</v>
      </c>
      <c r="G1197" t="s">
        <v>13</v>
      </c>
      <c r="H1197" t="s">
        <v>4920</v>
      </c>
      <c r="I1197" s="28">
        <f t="shared" si="18"/>
        <v>-644.8125</v>
      </c>
      <c r="J1197">
        <v>-103.17</v>
      </c>
      <c r="K1197" s="14" t="s">
        <v>6145</v>
      </c>
    </row>
    <row r="1198" spans="1:11" hidden="1">
      <c r="A1198" t="s">
        <v>3265</v>
      </c>
      <c r="B1198" s="3">
        <v>41878</v>
      </c>
      <c r="C1198" t="s">
        <v>20448</v>
      </c>
      <c r="D1198">
        <v>2</v>
      </c>
      <c r="E1198" t="s">
        <v>20449</v>
      </c>
      <c r="F1198" t="s">
        <v>26</v>
      </c>
      <c r="G1198" t="s">
        <v>13</v>
      </c>
      <c r="H1198" t="s">
        <v>15272</v>
      </c>
      <c r="I1198" s="28">
        <f t="shared" si="18"/>
        <v>1534.5</v>
      </c>
      <c r="J1198">
        <v>245.52</v>
      </c>
      <c r="K1198" s="14" t="s">
        <v>6145</v>
      </c>
    </row>
    <row r="1199" spans="1:11" hidden="1">
      <c r="A1199" s="1" t="s">
        <v>3269</v>
      </c>
      <c r="B1199" s="13">
        <v>41878</v>
      </c>
      <c r="C1199" s="1" t="s">
        <v>16</v>
      </c>
      <c r="D1199" s="1">
        <v>2</v>
      </c>
      <c r="E1199" s="1" t="s">
        <v>19206</v>
      </c>
      <c r="F1199" s="1" t="s">
        <v>18</v>
      </c>
      <c r="G1199" s="1" t="s">
        <v>3</v>
      </c>
      <c r="H1199" s="1" t="s">
        <v>19412</v>
      </c>
      <c r="I1199" s="28">
        <f t="shared" si="18"/>
        <v>1646.9375</v>
      </c>
      <c r="J1199" s="1">
        <v>263.51</v>
      </c>
      <c r="K1199" s="4" t="s">
        <v>6149</v>
      </c>
    </row>
    <row r="1200" spans="1:11" hidden="1">
      <c r="A1200" t="s">
        <v>3269</v>
      </c>
      <c r="B1200" s="3">
        <v>41878</v>
      </c>
      <c r="C1200" t="s">
        <v>16</v>
      </c>
      <c r="D1200">
        <v>2</v>
      </c>
      <c r="E1200" t="s">
        <v>19206</v>
      </c>
      <c r="F1200" t="s">
        <v>18</v>
      </c>
      <c r="G1200" t="s">
        <v>3</v>
      </c>
      <c r="H1200" t="s">
        <v>19412</v>
      </c>
      <c r="I1200" s="28">
        <f t="shared" si="18"/>
        <v>1646.9375</v>
      </c>
      <c r="J1200">
        <v>263.51</v>
      </c>
      <c r="K1200" s="4" t="s">
        <v>6149</v>
      </c>
    </row>
    <row r="1201" spans="1:11" hidden="1">
      <c r="A1201" t="s">
        <v>3269</v>
      </c>
      <c r="B1201" s="3">
        <v>41878</v>
      </c>
      <c r="C1201" t="s">
        <v>16</v>
      </c>
      <c r="D1201">
        <v>2</v>
      </c>
      <c r="E1201" t="s">
        <v>19206</v>
      </c>
      <c r="F1201" t="s">
        <v>18</v>
      </c>
      <c r="G1201" t="s">
        <v>3</v>
      </c>
      <c r="H1201" t="s">
        <v>19412</v>
      </c>
      <c r="I1201" s="28">
        <f t="shared" si="18"/>
        <v>-1646.9375</v>
      </c>
      <c r="J1201">
        <v>-263.51</v>
      </c>
      <c r="K1201" s="4" t="s">
        <v>6149</v>
      </c>
    </row>
    <row r="1202" spans="1:11" hidden="1">
      <c r="A1202" t="s">
        <v>6034</v>
      </c>
      <c r="B1202" s="3">
        <v>41878</v>
      </c>
      <c r="C1202" t="s">
        <v>20450</v>
      </c>
      <c r="D1202">
        <v>2</v>
      </c>
      <c r="E1202" t="s">
        <v>20451</v>
      </c>
      <c r="F1202" t="s">
        <v>26</v>
      </c>
      <c r="G1202" t="s">
        <v>13</v>
      </c>
      <c r="H1202" t="s">
        <v>7853</v>
      </c>
      <c r="I1202" s="28">
        <f t="shared" si="18"/>
        <v>853.43750000000011</v>
      </c>
      <c r="J1202">
        <v>136.55000000000001</v>
      </c>
      <c r="K1202" s="14" t="s">
        <v>6145</v>
      </c>
    </row>
    <row r="1203" spans="1:11" hidden="1">
      <c r="A1203" t="s">
        <v>8688</v>
      </c>
      <c r="B1203" s="3">
        <v>41878</v>
      </c>
      <c r="C1203" t="s">
        <v>20452</v>
      </c>
      <c r="D1203">
        <v>2</v>
      </c>
      <c r="E1203" t="s">
        <v>20453</v>
      </c>
      <c r="F1203" t="s">
        <v>26</v>
      </c>
      <c r="G1203" t="s">
        <v>13</v>
      </c>
      <c r="H1203" t="s">
        <v>20454</v>
      </c>
      <c r="I1203" s="28">
        <f t="shared" si="18"/>
        <v>853.43750000000011</v>
      </c>
      <c r="J1203">
        <v>136.55000000000001</v>
      </c>
      <c r="K1203" s="14" t="s">
        <v>6145</v>
      </c>
    </row>
    <row r="1204" spans="1:11" hidden="1">
      <c r="A1204" t="s">
        <v>1142</v>
      </c>
      <c r="B1204" s="3">
        <v>41878</v>
      </c>
      <c r="C1204" t="s">
        <v>20455</v>
      </c>
      <c r="D1204">
        <v>2</v>
      </c>
      <c r="E1204" t="s">
        <v>20456</v>
      </c>
      <c r="F1204" t="s">
        <v>26</v>
      </c>
      <c r="G1204" t="s">
        <v>13</v>
      </c>
      <c r="H1204" t="s">
        <v>5589</v>
      </c>
      <c r="I1204" s="28">
        <f t="shared" si="18"/>
        <v>853.43750000000011</v>
      </c>
      <c r="J1204">
        <v>136.55000000000001</v>
      </c>
      <c r="K1204" s="14" t="s">
        <v>6145</v>
      </c>
    </row>
    <row r="1205" spans="1:11" hidden="1">
      <c r="A1205" t="s">
        <v>6041</v>
      </c>
      <c r="B1205" s="3">
        <v>41878</v>
      </c>
      <c r="C1205" t="s">
        <v>20457</v>
      </c>
      <c r="D1205">
        <v>2</v>
      </c>
      <c r="E1205" t="s">
        <v>20458</v>
      </c>
      <c r="F1205" t="s">
        <v>26</v>
      </c>
      <c r="G1205" t="s">
        <v>13</v>
      </c>
      <c r="H1205" t="s">
        <v>10320</v>
      </c>
      <c r="I1205" s="28">
        <f t="shared" si="18"/>
        <v>1691.9374999999998</v>
      </c>
      <c r="J1205">
        <v>270.70999999999998</v>
      </c>
      <c r="K1205" s="14" t="s">
        <v>6145</v>
      </c>
    </row>
    <row r="1206" spans="1:11" hidden="1">
      <c r="A1206" t="s">
        <v>6079</v>
      </c>
      <c r="B1206" s="3">
        <v>41878</v>
      </c>
      <c r="C1206" t="s">
        <v>20459</v>
      </c>
      <c r="D1206">
        <v>2</v>
      </c>
      <c r="E1206" t="s">
        <v>20460</v>
      </c>
      <c r="F1206" t="s">
        <v>26</v>
      </c>
      <c r="G1206" t="s">
        <v>13</v>
      </c>
      <c r="H1206" t="s">
        <v>2655</v>
      </c>
      <c r="I1206" s="28">
        <f t="shared" si="18"/>
        <v>853.43750000000011</v>
      </c>
      <c r="J1206">
        <v>136.55000000000001</v>
      </c>
      <c r="K1206" s="14" t="s">
        <v>6145</v>
      </c>
    </row>
    <row r="1207" spans="1:11" hidden="1">
      <c r="A1207" t="s">
        <v>3276</v>
      </c>
      <c r="B1207" s="3">
        <v>41878</v>
      </c>
      <c r="C1207" t="s">
        <v>20461</v>
      </c>
      <c r="D1207">
        <v>2</v>
      </c>
      <c r="E1207" t="s">
        <v>20462</v>
      </c>
      <c r="F1207" t="s">
        <v>26</v>
      </c>
      <c r="G1207" t="s">
        <v>13</v>
      </c>
      <c r="H1207" t="s">
        <v>4297</v>
      </c>
      <c r="I1207" s="28">
        <f t="shared" si="18"/>
        <v>853.43750000000011</v>
      </c>
      <c r="J1207">
        <v>136.55000000000001</v>
      </c>
      <c r="K1207" s="14" t="s">
        <v>6145</v>
      </c>
    </row>
    <row r="1208" spans="1:11" hidden="1">
      <c r="A1208" t="s">
        <v>3280</v>
      </c>
      <c r="B1208" s="3">
        <v>41878</v>
      </c>
      <c r="C1208" t="s">
        <v>20463</v>
      </c>
      <c r="D1208">
        <v>2</v>
      </c>
      <c r="E1208" t="s">
        <v>20464</v>
      </c>
      <c r="F1208" t="s">
        <v>26</v>
      </c>
      <c r="G1208" t="s">
        <v>13</v>
      </c>
      <c r="H1208" t="s">
        <v>20029</v>
      </c>
      <c r="I1208" s="28">
        <f t="shared" si="18"/>
        <v>853.43750000000011</v>
      </c>
      <c r="J1208">
        <v>136.55000000000001</v>
      </c>
      <c r="K1208" s="14" t="s">
        <v>6145</v>
      </c>
    </row>
    <row r="1209" spans="1:11" hidden="1">
      <c r="A1209" t="s">
        <v>3283</v>
      </c>
      <c r="B1209" s="3">
        <v>41878</v>
      </c>
      <c r="C1209" t="s">
        <v>20465</v>
      </c>
      <c r="D1209">
        <v>2</v>
      </c>
      <c r="E1209" t="s">
        <v>20466</v>
      </c>
      <c r="F1209" t="s">
        <v>26</v>
      </c>
      <c r="G1209" t="s">
        <v>13</v>
      </c>
      <c r="H1209" t="s">
        <v>5259</v>
      </c>
      <c r="I1209" s="28">
        <f t="shared" si="18"/>
        <v>853.43750000000011</v>
      </c>
      <c r="J1209">
        <v>136.55000000000001</v>
      </c>
      <c r="K1209" s="14" t="s">
        <v>6145</v>
      </c>
    </row>
    <row r="1210" spans="1:11" hidden="1">
      <c r="A1210" t="s">
        <v>3287</v>
      </c>
      <c r="B1210" s="3">
        <v>41878</v>
      </c>
      <c r="C1210" t="s">
        <v>20467</v>
      </c>
      <c r="D1210">
        <v>2</v>
      </c>
      <c r="E1210" t="s">
        <v>20468</v>
      </c>
      <c r="F1210" t="s">
        <v>26</v>
      </c>
      <c r="G1210" t="s">
        <v>13</v>
      </c>
      <c r="H1210" t="s">
        <v>4819</v>
      </c>
      <c r="I1210" s="28">
        <f t="shared" si="18"/>
        <v>853.43750000000011</v>
      </c>
      <c r="J1210">
        <v>136.55000000000001</v>
      </c>
      <c r="K1210" s="14" t="s">
        <v>6145</v>
      </c>
    </row>
    <row r="1211" spans="1:11" hidden="1">
      <c r="A1211" s="1" t="s">
        <v>3290</v>
      </c>
      <c r="B1211" s="13">
        <v>41878</v>
      </c>
      <c r="C1211" s="1" t="s">
        <v>16</v>
      </c>
      <c r="D1211" s="1">
        <v>2</v>
      </c>
      <c r="E1211" s="1" t="s">
        <v>19207</v>
      </c>
      <c r="F1211" s="1" t="s">
        <v>18</v>
      </c>
      <c r="G1211" s="1" t="s">
        <v>3</v>
      </c>
      <c r="H1211" s="1" t="s">
        <v>19479</v>
      </c>
      <c r="I1211" s="28">
        <f t="shared" si="18"/>
        <v>8890</v>
      </c>
      <c r="J1211" s="14">
        <v>1422.4</v>
      </c>
      <c r="K1211" s="4" t="s">
        <v>6149</v>
      </c>
    </row>
    <row r="1212" spans="1:11" hidden="1">
      <c r="A1212" t="s">
        <v>3290</v>
      </c>
      <c r="B1212" s="3">
        <v>41878</v>
      </c>
      <c r="C1212" t="s">
        <v>16</v>
      </c>
      <c r="D1212">
        <v>2</v>
      </c>
      <c r="E1212" t="s">
        <v>19207</v>
      </c>
      <c r="F1212" t="s">
        <v>18</v>
      </c>
      <c r="G1212" t="s">
        <v>3</v>
      </c>
      <c r="H1212" t="s">
        <v>19479</v>
      </c>
      <c r="I1212" s="28">
        <f t="shared" si="18"/>
        <v>8890</v>
      </c>
      <c r="J1212" s="4">
        <v>1422.4</v>
      </c>
      <c r="K1212" s="4" t="s">
        <v>6149</v>
      </c>
    </row>
    <row r="1213" spans="1:11" hidden="1">
      <c r="A1213" t="s">
        <v>3290</v>
      </c>
      <c r="B1213" s="3">
        <v>41878</v>
      </c>
      <c r="C1213" t="s">
        <v>16</v>
      </c>
      <c r="D1213">
        <v>2</v>
      </c>
      <c r="E1213" t="s">
        <v>19207</v>
      </c>
      <c r="F1213" t="s">
        <v>18</v>
      </c>
      <c r="G1213" t="s">
        <v>3</v>
      </c>
      <c r="H1213" t="s">
        <v>19479</v>
      </c>
      <c r="I1213" s="28">
        <f t="shared" si="18"/>
        <v>-8890</v>
      </c>
      <c r="J1213" s="4">
        <v>-1422.4</v>
      </c>
      <c r="K1213" s="4" t="s">
        <v>6149</v>
      </c>
    </row>
    <row r="1214" spans="1:11" hidden="1">
      <c r="A1214" s="1" t="s">
        <v>3294</v>
      </c>
      <c r="B1214" s="13">
        <v>41878</v>
      </c>
      <c r="C1214" s="1" t="s">
        <v>16</v>
      </c>
      <c r="D1214" s="1">
        <v>2</v>
      </c>
      <c r="E1214" s="1" t="s">
        <v>19208</v>
      </c>
      <c r="F1214" s="1" t="s">
        <v>18</v>
      </c>
      <c r="G1214" s="1" t="s">
        <v>3</v>
      </c>
      <c r="H1214" s="1" t="s">
        <v>16268</v>
      </c>
      <c r="I1214" s="28">
        <f t="shared" si="18"/>
        <v>1416.4375</v>
      </c>
      <c r="J1214" s="1">
        <v>226.63</v>
      </c>
      <c r="K1214" s="4" t="s">
        <v>6149</v>
      </c>
    </row>
    <row r="1215" spans="1:11" hidden="1">
      <c r="A1215" t="s">
        <v>3294</v>
      </c>
      <c r="B1215" s="3">
        <v>41878</v>
      </c>
      <c r="C1215" t="s">
        <v>16</v>
      </c>
      <c r="D1215">
        <v>2</v>
      </c>
      <c r="E1215" t="s">
        <v>19208</v>
      </c>
      <c r="F1215" t="s">
        <v>18</v>
      </c>
      <c r="G1215" t="s">
        <v>3</v>
      </c>
      <c r="H1215" t="s">
        <v>16268</v>
      </c>
      <c r="I1215" s="28">
        <f t="shared" si="18"/>
        <v>1416.4375</v>
      </c>
      <c r="J1215">
        <v>226.63</v>
      </c>
      <c r="K1215" s="4" t="s">
        <v>6149</v>
      </c>
    </row>
    <row r="1216" spans="1:11" hidden="1">
      <c r="A1216" t="s">
        <v>3294</v>
      </c>
      <c r="B1216" s="3">
        <v>41878</v>
      </c>
      <c r="C1216" t="s">
        <v>16</v>
      </c>
      <c r="D1216">
        <v>2</v>
      </c>
      <c r="E1216" t="s">
        <v>19208</v>
      </c>
      <c r="F1216" t="s">
        <v>18</v>
      </c>
      <c r="G1216" t="s">
        <v>3</v>
      </c>
      <c r="H1216" t="s">
        <v>16268</v>
      </c>
      <c r="I1216" s="28">
        <f t="shared" si="18"/>
        <v>-1416.4375</v>
      </c>
      <c r="J1216">
        <v>-226.63</v>
      </c>
      <c r="K1216" s="4" t="s">
        <v>6149</v>
      </c>
    </row>
    <row r="1217" spans="1:11" hidden="1">
      <c r="A1217" t="s">
        <v>3298</v>
      </c>
      <c r="B1217" s="3">
        <v>41878</v>
      </c>
      <c r="C1217" t="s">
        <v>20469</v>
      </c>
      <c r="D1217">
        <v>2</v>
      </c>
      <c r="E1217" t="s">
        <v>20470</v>
      </c>
      <c r="F1217" t="s">
        <v>26</v>
      </c>
      <c r="G1217" t="s">
        <v>13</v>
      </c>
      <c r="H1217" t="s">
        <v>4482</v>
      </c>
      <c r="I1217" s="28">
        <f t="shared" si="18"/>
        <v>2525.875</v>
      </c>
      <c r="J1217">
        <v>404.14</v>
      </c>
      <c r="K1217" s="14" t="s">
        <v>6145</v>
      </c>
    </row>
    <row r="1218" spans="1:11" hidden="1">
      <c r="A1218" t="s">
        <v>3302</v>
      </c>
      <c r="B1218" s="3">
        <v>41878</v>
      </c>
      <c r="C1218" t="s">
        <v>20471</v>
      </c>
      <c r="D1218">
        <v>2</v>
      </c>
      <c r="E1218" t="s">
        <v>20472</v>
      </c>
      <c r="F1218" t="s">
        <v>26</v>
      </c>
      <c r="G1218" t="s">
        <v>13</v>
      </c>
      <c r="H1218" t="s">
        <v>4999</v>
      </c>
      <c r="I1218" s="28">
        <f t="shared" si="18"/>
        <v>853.43750000000011</v>
      </c>
      <c r="J1218">
        <v>136.55000000000001</v>
      </c>
      <c r="K1218" s="14" t="s">
        <v>6145</v>
      </c>
    </row>
    <row r="1219" spans="1:11" hidden="1">
      <c r="A1219" t="s">
        <v>3306</v>
      </c>
      <c r="B1219" s="3">
        <v>41878</v>
      </c>
      <c r="C1219" t="s">
        <v>2</v>
      </c>
      <c r="D1219">
        <v>2</v>
      </c>
      <c r="E1219" t="s">
        <v>20473</v>
      </c>
      <c r="F1219" t="s">
        <v>18</v>
      </c>
      <c r="G1219" t="s">
        <v>0</v>
      </c>
      <c r="H1219" t="s">
        <v>88</v>
      </c>
      <c r="I1219" s="28">
        <f t="shared" si="18"/>
        <v>210.37499999999997</v>
      </c>
      <c r="J1219">
        <v>33.659999999999997</v>
      </c>
      <c r="K1219" s="4" t="s">
        <v>6149</v>
      </c>
    </row>
    <row r="1220" spans="1:11" hidden="1">
      <c r="A1220" t="s">
        <v>3310</v>
      </c>
      <c r="B1220" s="3">
        <v>41878</v>
      </c>
      <c r="C1220" t="s">
        <v>2</v>
      </c>
      <c r="D1220">
        <v>2</v>
      </c>
      <c r="E1220" t="s">
        <v>20474</v>
      </c>
      <c r="F1220" t="s">
        <v>18</v>
      </c>
      <c r="G1220" t="s">
        <v>0</v>
      </c>
      <c r="H1220" t="s">
        <v>20475</v>
      </c>
      <c r="I1220" s="28">
        <f t="shared" si="18"/>
        <v>210.37499999999997</v>
      </c>
      <c r="J1220">
        <v>33.659999999999997</v>
      </c>
      <c r="K1220" s="4" t="s">
        <v>6149</v>
      </c>
    </row>
    <row r="1221" spans="1:11" hidden="1">
      <c r="A1221" t="s">
        <v>3314</v>
      </c>
      <c r="B1221" s="3">
        <v>41878</v>
      </c>
      <c r="C1221" t="s">
        <v>20476</v>
      </c>
      <c r="D1221">
        <v>2</v>
      </c>
      <c r="E1221" t="s">
        <v>20477</v>
      </c>
      <c r="F1221" t="s">
        <v>26</v>
      </c>
      <c r="G1221" t="s">
        <v>13</v>
      </c>
      <c r="H1221" t="s">
        <v>4726</v>
      </c>
      <c r="I1221" s="28">
        <f t="shared" si="18"/>
        <v>3413.8125</v>
      </c>
      <c r="J1221">
        <v>546.21</v>
      </c>
      <c r="K1221" s="14" t="s">
        <v>6145</v>
      </c>
    </row>
    <row r="1222" spans="1:11" hidden="1">
      <c r="A1222" t="s">
        <v>3318</v>
      </c>
      <c r="B1222" s="3">
        <v>41878</v>
      </c>
      <c r="C1222" t="s">
        <v>652</v>
      </c>
      <c r="D1222">
        <v>2</v>
      </c>
      <c r="E1222" t="s">
        <v>20478</v>
      </c>
      <c r="F1222" t="s">
        <v>18</v>
      </c>
      <c r="G1222" t="s">
        <v>3</v>
      </c>
      <c r="H1222" t="s">
        <v>20479</v>
      </c>
      <c r="I1222" s="28">
        <f t="shared" si="18"/>
        <v>555.75</v>
      </c>
      <c r="J1222">
        <v>88.92</v>
      </c>
      <c r="K1222" s="4" t="s">
        <v>6149</v>
      </c>
    </row>
    <row r="1223" spans="1:11" hidden="1">
      <c r="A1223" s="1" t="s">
        <v>3325</v>
      </c>
      <c r="B1223" s="13">
        <v>41878</v>
      </c>
      <c r="C1223" s="1" t="s">
        <v>19209</v>
      </c>
      <c r="D1223" s="1">
        <v>2</v>
      </c>
      <c r="E1223" s="1" t="s">
        <v>19210</v>
      </c>
      <c r="F1223" s="1" t="s">
        <v>26</v>
      </c>
      <c r="G1223" s="1" t="s">
        <v>13</v>
      </c>
      <c r="H1223" s="1" t="s">
        <v>8223</v>
      </c>
      <c r="I1223" s="28">
        <f t="shared" si="18"/>
        <v>1724.125</v>
      </c>
      <c r="J1223" s="1">
        <v>275.86</v>
      </c>
      <c r="K1223" s="14" t="s">
        <v>6145</v>
      </c>
    </row>
    <row r="1224" spans="1:11" hidden="1">
      <c r="A1224" t="s">
        <v>3325</v>
      </c>
      <c r="B1224" s="3">
        <v>41878</v>
      </c>
      <c r="C1224" t="s">
        <v>19209</v>
      </c>
      <c r="D1224">
        <v>2</v>
      </c>
      <c r="E1224" t="s">
        <v>19210</v>
      </c>
      <c r="F1224" t="s">
        <v>26</v>
      </c>
      <c r="G1224" t="s">
        <v>13</v>
      </c>
      <c r="H1224" t="s">
        <v>8223</v>
      </c>
      <c r="I1224" s="28">
        <f t="shared" si="18"/>
        <v>4097.875</v>
      </c>
      <c r="J1224">
        <v>655.66</v>
      </c>
      <c r="K1224" s="14" t="s">
        <v>6145</v>
      </c>
    </row>
    <row r="1225" spans="1:11" hidden="1">
      <c r="A1225" t="s">
        <v>3325</v>
      </c>
      <c r="B1225" s="3">
        <v>41878</v>
      </c>
      <c r="C1225" t="s">
        <v>19209</v>
      </c>
      <c r="D1225">
        <v>2</v>
      </c>
      <c r="E1225" t="s">
        <v>19210</v>
      </c>
      <c r="F1225" t="s">
        <v>26</v>
      </c>
      <c r="G1225" t="s">
        <v>13</v>
      </c>
      <c r="H1225" t="s">
        <v>8223</v>
      </c>
      <c r="I1225" s="28">
        <f t="shared" si="18"/>
        <v>-1724.125</v>
      </c>
      <c r="J1225">
        <v>-275.86</v>
      </c>
      <c r="K1225" s="14" t="s">
        <v>6145</v>
      </c>
    </row>
    <row r="1226" spans="1:11" hidden="1">
      <c r="A1226" s="1" t="s">
        <v>3327</v>
      </c>
      <c r="B1226" s="13">
        <v>41878</v>
      </c>
      <c r="C1226" s="1" t="s">
        <v>16</v>
      </c>
      <c r="D1226" s="1">
        <v>2</v>
      </c>
      <c r="E1226" s="1" t="s">
        <v>19211</v>
      </c>
      <c r="F1226" s="1" t="s">
        <v>18</v>
      </c>
      <c r="G1226" s="1" t="s">
        <v>3</v>
      </c>
      <c r="H1226" s="1" t="s">
        <v>88</v>
      </c>
      <c r="I1226" s="28">
        <f t="shared" ref="I1226:I1289" si="19">J1226*100/16</f>
        <v>505.25</v>
      </c>
      <c r="J1226" s="1">
        <v>80.84</v>
      </c>
      <c r="K1226" s="4" t="s">
        <v>6149</v>
      </c>
    </row>
    <row r="1227" spans="1:11" hidden="1">
      <c r="A1227" t="s">
        <v>3327</v>
      </c>
      <c r="B1227" s="3">
        <v>41878</v>
      </c>
      <c r="C1227" t="s">
        <v>16</v>
      </c>
      <c r="D1227">
        <v>2</v>
      </c>
      <c r="E1227" t="s">
        <v>19211</v>
      </c>
      <c r="F1227" t="s">
        <v>18</v>
      </c>
      <c r="G1227" t="s">
        <v>3</v>
      </c>
      <c r="H1227" t="s">
        <v>88</v>
      </c>
      <c r="I1227" s="28">
        <f t="shared" si="19"/>
        <v>505.25</v>
      </c>
      <c r="J1227">
        <v>80.84</v>
      </c>
      <c r="K1227" s="4" t="s">
        <v>6149</v>
      </c>
    </row>
    <row r="1228" spans="1:11" hidden="1">
      <c r="A1228" t="s">
        <v>3327</v>
      </c>
      <c r="B1228" s="3">
        <v>41878</v>
      </c>
      <c r="C1228" t="s">
        <v>16</v>
      </c>
      <c r="D1228">
        <v>2</v>
      </c>
      <c r="E1228" t="s">
        <v>19211</v>
      </c>
      <c r="F1228" t="s">
        <v>18</v>
      </c>
      <c r="G1228" t="s">
        <v>3</v>
      </c>
      <c r="H1228" t="s">
        <v>88</v>
      </c>
      <c r="I1228" s="28">
        <f t="shared" si="19"/>
        <v>-505.25</v>
      </c>
      <c r="J1228">
        <v>-80.84</v>
      </c>
      <c r="K1228" s="4" t="s">
        <v>6149</v>
      </c>
    </row>
    <row r="1229" spans="1:11" hidden="1">
      <c r="A1229" t="s">
        <v>8689</v>
      </c>
      <c r="B1229" s="3">
        <v>41879</v>
      </c>
      <c r="C1229" t="s">
        <v>20481</v>
      </c>
      <c r="D1229">
        <v>2</v>
      </c>
      <c r="E1229" t="s">
        <v>20482</v>
      </c>
      <c r="F1229" t="s">
        <v>26</v>
      </c>
      <c r="G1229" t="s">
        <v>13</v>
      </c>
      <c r="H1229" t="s">
        <v>2253</v>
      </c>
      <c r="I1229" s="28">
        <f t="shared" si="19"/>
        <v>3956</v>
      </c>
      <c r="J1229">
        <v>632.96</v>
      </c>
      <c r="K1229" s="14" t="s">
        <v>6145</v>
      </c>
    </row>
    <row r="1230" spans="1:11" hidden="1">
      <c r="A1230" t="s">
        <v>3331</v>
      </c>
      <c r="B1230" s="3">
        <v>41879</v>
      </c>
      <c r="C1230" t="s">
        <v>2382</v>
      </c>
      <c r="D1230">
        <v>2</v>
      </c>
      <c r="E1230" t="s">
        <v>20483</v>
      </c>
      <c r="F1230" t="s">
        <v>18</v>
      </c>
      <c r="G1230" t="s">
        <v>3</v>
      </c>
      <c r="H1230" t="s">
        <v>88</v>
      </c>
      <c r="I1230" s="28">
        <f t="shared" si="19"/>
        <v>400.375</v>
      </c>
      <c r="J1230">
        <v>64.06</v>
      </c>
      <c r="K1230" s="4" t="s">
        <v>6149</v>
      </c>
    </row>
    <row r="1231" spans="1:11" hidden="1">
      <c r="A1231" t="s">
        <v>3335</v>
      </c>
      <c r="B1231" s="3">
        <v>41879</v>
      </c>
      <c r="C1231" t="s">
        <v>20484</v>
      </c>
      <c r="D1231">
        <v>2</v>
      </c>
      <c r="E1231" t="s">
        <v>20485</v>
      </c>
      <c r="F1231" t="s">
        <v>26</v>
      </c>
      <c r="G1231" t="s">
        <v>13</v>
      </c>
      <c r="H1231" t="s">
        <v>20486</v>
      </c>
      <c r="I1231" s="28">
        <f t="shared" si="19"/>
        <v>1315.625</v>
      </c>
      <c r="J1231">
        <v>210.5</v>
      </c>
      <c r="K1231" s="14" t="s">
        <v>6145</v>
      </c>
    </row>
    <row r="1232" spans="1:11" hidden="1">
      <c r="A1232" t="s">
        <v>9580</v>
      </c>
      <c r="B1232" s="3">
        <v>41879</v>
      </c>
      <c r="C1232" t="s">
        <v>3499</v>
      </c>
      <c r="D1232">
        <v>2</v>
      </c>
      <c r="E1232" t="s">
        <v>20487</v>
      </c>
      <c r="F1232" t="s">
        <v>18</v>
      </c>
      <c r="G1232" t="s">
        <v>0</v>
      </c>
      <c r="H1232" t="s">
        <v>20488</v>
      </c>
      <c r="I1232" s="28">
        <f t="shared" si="19"/>
        <v>944.62499999999989</v>
      </c>
      <c r="J1232">
        <v>151.13999999999999</v>
      </c>
      <c r="K1232" s="4" t="s">
        <v>6149</v>
      </c>
    </row>
    <row r="1233" spans="1:11" hidden="1">
      <c r="A1233" t="s">
        <v>3338</v>
      </c>
      <c r="B1233" s="3">
        <v>41879</v>
      </c>
      <c r="C1233" t="s">
        <v>20489</v>
      </c>
      <c r="D1233">
        <v>2</v>
      </c>
      <c r="E1233" t="s">
        <v>20490</v>
      </c>
      <c r="F1233" t="s">
        <v>26</v>
      </c>
      <c r="G1233" t="s">
        <v>13</v>
      </c>
      <c r="H1233" t="s">
        <v>20488</v>
      </c>
      <c r="I1233" s="28">
        <f t="shared" si="19"/>
        <v>805.37500000000011</v>
      </c>
      <c r="J1233">
        <v>128.86000000000001</v>
      </c>
      <c r="K1233" s="14" t="s">
        <v>6145</v>
      </c>
    </row>
    <row r="1234" spans="1:11" hidden="1">
      <c r="A1234" t="s">
        <v>3341</v>
      </c>
      <c r="B1234" s="3">
        <v>41879</v>
      </c>
      <c r="C1234" t="s">
        <v>20491</v>
      </c>
      <c r="D1234">
        <v>2</v>
      </c>
      <c r="E1234" t="s">
        <v>20492</v>
      </c>
      <c r="F1234" t="s">
        <v>26</v>
      </c>
      <c r="G1234" t="s">
        <v>13</v>
      </c>
      <c r="H1234" t="s">
        <v>2723</v>
      </c>
      <c r="I1234" s="28">
        <f t="shared" si="19"/>
        <v>853.43750000000011</v>
      </c>
      <c r="J1234">
        <v>136.55000000000001</v>
      </c>
      <c r="K1234" s="14" t="s">
        <v>6145</v>
      </c>
    </row>
    <row r="1235" spans="1:11" hidden="1">
      <c r="A1235" t="s">
        <v>3345</v>
      </c>
      <c r="B1235" s="3">
        <v>41879</v>
      </c>
      <c r="C1235" t="s">
        <v>20493</v>
      </c>
      <c r="D1235">
        <v>2</v>
      </c>
      <c r="E1235" t="s">
        <v>20494</v>
      </c>
      <c r="F1235" t="s">
        <v>26</v>
      </c>
      <c r="G1235" t="s">
        <v>13</v>
      </c>
      <c r="H1235" t="s">
        <v>10466</v>
      </c>
      <c r="I1235" s="28">
        <f t="shared" si="19"/>
        <v>1706.8750000000002</v>
      </c>
      <c r="J1235">
        <v>273.10000000000002</v>
      </c>
      <c r="K1235" s="14" t="s">
        <v>6145</v>
      </c>
    </row>
    <row r="1236" spans="1:11" hidden="1">
      <c r="A1236" t="s">
        <v>3348</v>
      </c>
      <c r="B1236" s="3">
        <v>41879</v>
      </c>
      <c r="C1236" t="s">
        <v>20495</v>
      </c>
      <c r="D1236">
        <v>2</v>
      </c>
      <c r="E1236" t="s">
        <v>20496</v>
      </c>
      <c r="F1236" t="s">
        <v>26</v>
      </c>
      <c r="G1236" t="s">
        <v>13</v>
      </c>
      <c r="H1236" t="s">
        <v>27</v>
      </c>
      <c r="I1236" s="28">
        <f t="shared" si="19"/>
        <v>853.43750000000011</v>
      </c>
      <c r="J1236">
        <v>136.55000000000001</v>
      </c>
      <c r="K1236" s="14" t="s">
        <v>6145</v>
      </c>
    </row>
    <row r="1237" spans="1:11" hidden="1">
      <c r="A1237" s="1" t="s">
        <v>3352</v>
      </c>
      <c r="B1237" s="13">
        <v>41879</v>
      </c>
      <c r="C1237" s="1" t="s">
        <v>19212</v>
      </c>
      <c r="D1237" s="1">
        <v>2</v>
      </c>
      <c r="E1237" s="1" t="s">
        <v>19213</v>
      </c>
      <c r="F1237" s="1" t="s">
        <v>26</v>
      </c>
      <c r="G1237" s="1" t="s">
        <v>13</v>
      </c>
      <c r="H1237" s="1" t="s">
        <v>1393</v>
      </c>
      <c r="I1237" s="28">
        <f t="shared" si="19"/>
        <v>3551.75</v>
      </c>
      <c r="J1237" s="1">
        <v>568.28</v>
      </c>
      <c r="K1237" s="14" t="s">
        <v>6145</v>
      </c>
    </row>
    <row r="1238" spans="1:11" hidden="1">
      <c r="A1238" t="s">
        <v>3352</v>
      </c>
      <c r="B1238" s="3">
        <v>41879</v>
      </c>
      <c r="C1238" t="s">
        <v>19212</v>
      </c>
      <c r="D1238">
        <v>2</v>
      </c>
      <c r="E1238" t="s">
        <v>19213</v>
      </c>
      <c r="F1238" t="s">
        <v>26</v>
      </c>
      <c r="G1238" t="s">
        <v>13</v>
      </c>
      <c r="H1238" t="s">
        <v>1393</v>
      </c>
      <c r="I1238" s="28">
        <f t="shared" si="19"/>
        <v>3551.75</v>
      </c>
      <c r="J1238">
        <v>568.28</v>
      </c>
      <c r="K1238" s="14" t="s">
        <v>6145</v>
      </c>
    </row>
    <row r="1239" spans="1:11" hidden="1">
      <c r="A1239" t="s">
        <v>3352</v>
      </c>
      <c r="B1239" s="3">
        <v>41879</v>
      </c>
      <c r="C1239" t="s">
        <v>19212</v>
      </c>
      <c r="D1239">
        <v>2</v>
      </c>
      <c r="E1239" t="s">
        <v>19213</v>
      </c>
      <c r="F1239" t="s">
        <v>26</v>
      </c>
      <c r="G1239" t="s">
        <v>13</v>
      </c>
      <c r="H1239" t="s">
        <v>1393</v>
      </c>
      <c r="I1239" s="28">
        <f t="shared" si="19"/>
        <v>-3551.75</v>
      </c>
      <c r="J1239">
        <v>-568.28</v>
      </c>
      <c r="K1239" s="14" t="s">
        <v>6145</v>
      </c>
    </row>
    <row r="1240" spans="1:11" hidden="1">
      <c r="A1240" t="s">
        <v>3426</v>
      </c>
      <c r="B1240" s="3">
        <v>41879</v>
      </c>
      <c r="C1240" t="s">
        <v>20498</v>
      </c>
      <c r="D1240">
        <v>2</v>
      </c>
      <c r="E1240" t="s">
        <v>20499</v>
      </c>
      <c r="F1240" t="s">
        <v>26</v>
      </c>
      <c r="G1240" t="s">
        <v>13</v>
      </c>
      <c r="H1240" t="s">
        <v>5624</v>
      </c>
      <c r="I1240" s="28">
        <f t="shared" si="19"/>
        <v>2525.875</v>
      </c>
      <c r="J1240">
        <v>404.14</v>
      </c>
      <c r="K1240" s="14" t="s">
        <v>6145</v>
      </c>
    </row>
    <row r="1241" spans="1:11" hidden="1">
      <c r="A1241" t="s">
        <v>3430</v>
      </c>
      <c r="B1241" s="3">
        <v>41879</v>
      </c>
      <c r="C1241" t="s">
        <v>20500</v>
      </c>
      <c r="D1241">
        <v>2</v>
      </c>
      <c r="E1241" t="s">
        <v>20501</v>
      </c>
      <c r="F1241" t="s">
        <v>26</v>
      </c>
      <c r="G1241" t="s">
        <v>13</v>
      </c>
      <c r="H1241" t="s">
        <v>6005</v>
      </c>
      <c r="I1241" s="28">
        <f t="shared" si="19"/>
        <v>2525.875</v>
      </c>
      <c r="J1241">
        <v>404.14</v>
      </c>
      <c r="K1241" s="14" t="s">
        <v>6145</v>
      </c>
    </row>
    <row r="1242" spans="1:11" hidden="1">
      <c r="A1242" t="s">
        <v>6100</v>
      </c>
      <c r="B1242" s="3">
        <v>41879</v>
      </c>
      <c r="C1242" t="s">
        <v>20502</v>
      </c>
      <c r="D1242">
        <v>2</v>
      </c>
      <c r="E1242" t="s">
        <v>20503</v>
      </c>
      <c r="F1242" t="s">
        <v>26</v>
      </c>
      <c r="G1242" t="s">
        <v>13</v>
      </c>
      <c r="H1242" t="s">
        <v>17450</v>
      </c>
      <c r="I1242" s="28">
        <f t="shared" si="19"/>
        <v>853.43750000000011</v>
      </c>
      <c r="J1242">
        <v>136.55000000000001</v>
      </c>
      <c r="K1242" s="14" t="s">
        <v>6145</v>
      </c>
    </row>
    <row r="1243" spans="1:11" hidden="1">
      <c r="A1243" t="s">
        <v>3434</v>
      </c>
      <c r="B1243" s="3">
        <v>41879</v>
      </c>
      <c r="C1243" t="s">
        <v>19202</v>
      </c>
      <c r="D1243">
        <v>2</v>
      </c>
      <c r="E1243" t="s">
        <v>20504</v>
      </c>
      <c r="F1243" t="s">
        <v>26</v>
      </c>
      <c r="G1243" t="s">
        <v>13</v>
      </c>
      <c r="H1243" t="s">
        <v>310</v>
      </c>
      <c r="I1243" s="28">
        <f t="shared" si="19"/>
        <v>10475.6875</v>
      </c>
      <c r="J1243" s="4">
        <v>1676.11</v>
      </c>
      <c r="K1243" s="14" t="s">
        <v>6145</v>
      </c>
    </row>
    <row r="1244" spans="1:11" hidden="1">
      <c r="A1244" t="s">
        <v>1245</v>
      </c>
      <c r="B1244" s="3">
        <v>41879</v>
      </c>
      <c r="C1244" t="s">
        <v>20505</v>
      </c>
      <c r="D1244">
        <v>2</v>
      </c>
      <c r="E1244" t="s">
        <v>20506</v>
      </c>
      <c r="F1244" t="s">
        <v>26</v>
      </c>
      <c r="G1244" t="s">
        <v>13</v>
      </c>
      <c r="H1244" t="s">
        <v>5654</v>
      </c>
      <c r="I1244" s="28">
        <f t="shared" si="19"/>
        <v>853.43750000000011</v>
      </c>
      <c r="J1244">
        <v>136.55000000000001</v>
      </c>
      <c r="K1244" s="14" t="s">
        <v>6145</v>
      </c>
    </row>
    <row r="1245" spans="1:11" hidden="1">
      <c r="A1245" t="s">
        <v>1246</v>
      </c>
      <c r="B1245" s="3">
        <v>41879</v>
      </c>
      <c r="C1245" t="s">
        <v>20507</v>
      </c>
      <c r="D1245">
        <v>2</v>
      </c>
      <c r="E1245" t="s">
        <v>20508</v>
      </c>
      <c r="F1245" t="s">
        <v>26</v>
      </c>
      <c r="G1245" t="s">
        <v>13</v>
      </c>
      <c r="H1245" t="s">
        <v>2229</v>
      </c>
      <c r="I1245" s="28">
        <f t="shared" si="19"/>
        <v>3413.8125</v>
      </c>
      <c r="J1245">
        <v>546.21</v>
      </c>
      <c r="K1245" s="14" t="s">
        <v>6145</v>
      </c>
    </row>
    <row r="1246" spans="1:11" hidden="1">
      <c r="A1246" t="s">
        <v>3438</v>
      </c>
      <c r="B1246" s="3">
        <v>41879</v>
      </c>
      <c r="C1246" t="s">
        <v>2</v>
      </c>
      <c r="D1246">
        <v>2</v>
      </c>
      <c r="E1246" t="s">
        <v>20509</v>
      </c>
      <c r="F1246" t="s">
        <v>18</v>
      </c>
      <c r="G1246" t="s">
        <v>0</v>
      </c>
      <c r="H1246" t="s">
        <v>6281</v>
      </c>
      <c r="I1246" s="28">
        <f t="shared" si="19"/>
        <v>3729.3125000000005</v>
      </c>
      <c r="J1246">
        <v>596.69000000000005</v>
      </c>
      <c r="K1246" s="4" t="s">
        <v>6149</v>
      </c>
    </row>
    <row r="1247" spans="1:11" hidden="1">
      <c r="A1247" t="s">
        <v>3441</v>
      </c>
      <c r="B1247" s="3">
        <v>41879</v>
      </c>
      <c r="C1247" t="s">
        <v>20510</v>
      </c>
      <c r="D1247">
        <v>2</v>
      </c>
      <c r="E1247" t="s">
        <v>20511</v>
      </c>
      <c r="F1247" t="s">
        <v>26</v>
      </c>
      <c r="G1247" t="s">
        <v>13</v>
      </c>
      <c r="H1247" t="s">
        <v>6281</v>
      </c>
      <c r="I1247" s="28">
        <f t="shared" si="19"/>
        <v>344.8125</v>
      </c>
      <c r="J1247">
        <v>55.17</v>
      </c>
      <c r="K1247" s="14" t="s">
        <v>6145</v>
      </c>
    </row>
    <row r="1248" spans="1:11" hidden="1">
      <c r="A1248" t="s">
        <v>3443</v>
      </c>
      <c r="B1248" s="3">
        <v>41879</v>
      </c>
      <c r="C1248" t="s">
        <v>20512</v>
      </c>
      <c r="D1248">
        <v>2</v>
      </c>
      <c r="E1248" t="s">
        <v>20513</v>
      </c>
      <c r="F1248" t="s">
        <v>26</v>
      </c>
      <c r="G1248" t="s">
        <v>13</v>
      </c>
      <c r="H1248" t="s">
        <v>9705</v>
      </c>
      <c r="I1248" s="28">
        <f t="shared" si="19"/>
        <v>853.43750000000011</v>
      </c>
      <c r="J1248">
        <v>136.55000000000001</v>
      </c>
      <c r="K1248" s="14" t="s">
        <v>6145</v>
      </c>
    </row>
    <row r="1249" spans="1:11" hidden="1">
      <c r="A1249" t="s">
        <v>1248</v>
      </c>
      <c r="B1249" s="3">
        <v>41879</v>
      </c>
      <c r="C1249" t="s">
        <v>20514</v>
      </c>
      <c r="D1249">
        <v>2</v>
      </c>
      <c r="E1249" t="s">
        <v>20515</v>
      </c>
      <c r="F1249" t="s">
        <v>26</v>
      </c>
      <c r="G1249" t="s">
        <v>13</v>
      </c>
      <c r="H1249" t="s">
        <v>8199</v>
      </c>
      <c r="I1249" s="28">
        <f t="shared" si="19"/>
        <v>853.43750000000011</v>
      </c>
      <c r="J1249">
        <v>136.55000000000001</v>
      </c>
      <c r="K1249" s="14" t="s">
        <v>6145</v>
      </c>
    </row>
    <row r="1250" spans="1:11" hidden="1">
      <c r="A1250" t="s">
        <v>4530</v>
      </c>
      <c r="B1250" s="3">
        <v>41879</v>
      </c>
      <c r="C1250" t="s">
        <v>20516</v>
      </c>
      <c r="D1250">
        <v>2</v>
      </c>
      <c r="E1250" t="s">
        <v>20517</v>
      </c>
      <c r="F1250" t="s">
        <v>26</v>
      </c>
      <c r="G1250" t="s">
        <v>13</v>
      </c>
      <c r="H1250" t="s">
        <v>20518</v>
      </c>
      <c r="I1250" s="28">
        <f t="shared" si="19"/>
        <v>853.43750000000011</v>
      </c>
      <c r="J1250">
        <v>136.55000000000001</v>
      </c>
      <c r="K1250" s="14" t="s">
        <v>6145</v>
      </c>
    </row>
    <row r="1251" spans="1:11" hidden="1">
      <c r="A1251" t="s">
        <v>3447</v>
      </c>
      <c r="B1251" s="3">
        <v>41879</v>
      </c>
      <c r="C1251" t="s">
        <v>20519</v>
      </c>
      <c r="D1251">
        <v>2</v>
      </c>
      <c r="E1251" t="s">
        <v>20520</v>
      </c>
      <c r="F1251" t="s">
        <v>26</v>
      </c>
      <c r="G1251" t="s">
        <v>13</v>
      </c>
      <c r="H1251" t="s">
        <v>11673</v>
      </c>
      <c r="I1251" s="28">
        <f t="shared" si="19"/>
        <v>3275.875</v>
      </c>
      <c r="J1251">
        <v>524.14</v>
      </c>
      <c r="K1251" s="14" t="s">
        <v>6145</v>
      </c>
    </row>
    <row r="1252" spans="1:11" hidden="1">
      <c r="A1252" t="s">
        <v>1251</v>
      </c>
      <c r="B1252" s="3">
        <v>41879</v>
      </c>
      <c r="C1252" t="s">
        <v>952</v>
      </c>
      <c r="D1252">
        <v>2</v>
      </c>
      <c r="E1252" t="s">
        <v>20521</v>
      </c>
      <c r="F1252" t="s">
        <v>18</v>
      </c>
      <c r="G1252" t="s">
        <v>0</v>
      </c>
      <c r="H1252" t="s">
        <v>2349</v>
      </c>
      <c r="I1252" s="28">
        <f t="shared" si="19"/>
        <v>813.93749999999989</v>
      </c>
      <c r="J1252">
        <v>130.22999999999999</v>
      </c>
      <c r="K1252" s="4" t="s">
        <v>6149</v>
      </c>
    </row>
    <row r="1253" spans="1:11" hidden="1">
      <c r="A1253" t="s">
        <v>3451</v>
      </c>
      <c r="B1253" s="3">
        <v>41879</v>
      </c>
      <c r="C1253" t="s">
        <v>952</v>
      </c>
      <c r="D1253">
        <v>2</v>
      </c>
      <c r="E1253" t="s">
        <v>20522</v>
      </c>
      <c r="F1253" t="s">
        <v>18</v>
      </c>
      <c r="G1253" t="s">
        <v>0</v>
      </c>
      <c r="H1253" t="s">
        <v>5028</v>
      </c>
      <c r="I1253" s="28">
        <f t="shared" si="19"/>
        <v>1297.8125</v>
      </c>
      <c r="J1253">
        <v>207.65</v>
      </c>
      <c r="K1253" s="4" t="s">
        <v>6149</v>
      </c>
    </row>
    <row r="1254" spans="1:11" hidden="1">
      <c r="A1254" t="s">
        <v>1253</v>
      </c>
      <c r="B1254" s="3">
        <v>41879</v>
      </c>
      <c r="C1254" t="s">
        <v>20524</v>
      </c>
      <c r="D1254">
        <v>2</v>
      </c>
      <c r="E1254" t="s">
        <v>20525</v>
      </c>
      <c r="F1254" t="s">
        <v>26</v>
      </c>
      <c r="G1254" t="s">
        <v>13</v>
      </c>
      <c r="H1254" t="s">
        <v>1523</v>
      </c>
      <c r="I1254" s="28">
        <f t="shared" si="19"/>
        <v>1534.5</v>
      </c>
      <c r="J1254">
        <v>245.52</v>
      </c>
      <c r="K1254" s="14" t="s">
        <v>6145</v>
      </c>
    </row>
    <row r="1255" spans="1:11" hidden="1">
      <c r="A1255" t="s">
        <v>3463</v>
      </c>
      <c r="B1255" s="3">
        <v>41879</v>
      </c>
      <c r="C1255" t="s">
        <v>20527</v>
      </c>
      <c r="D1255">
        <v>2</v>
      </c>
      <c r="E1255" t="s">
        <v>20528</v>
      </c>
      <c r="F1255" t="s">
        <v>26</v>
      </c>
      <c r="G1255" t="s">
        <v>13</v>
      </c>
      <c r="H1255" t="s">
        <v>1626</v>
      </c>
      <c r="I1255" s="28">
        <f t="shared" si="19"/>
        <v>1534.5</v>
      </c>
      <c r="J1255">
        <v>245.52</v>
      </c>
      <c r="K1255" s="14" t="s">
        <v>6145</v>
      </c>
    </row>
    <row r="1256" spans="1:11" hidden="1">
      <c r="A1256" t="s">
        <v>1256</v>
      </c>
      <c r="B1256" s="3">
        <v>41879</v>
      </c>
      <c r="C1256" t="s">
        <v>20529</v>
      </c>
      <c r="D1256">
        <v>2</v>
      </c>
      <c r="E1256" t="s">
        <v>20530</v>
      </c>
      <c r="F1256" t="s">
        <v>26</v>
      </c>
      <c r="G1256" t="s">
        <v>13</v>
      </c>
      <c r="H1256" t="s">
        <v>4816</v>
      </c>
      <c r="I1256" s="28">
        <f t="shared" si="19"/>
        <v>1534.5</v>
      </c>
      <c r="J1256">
        <v>245.52</v>
      </c>
      <c r="K1256" s="14" t="s">
        <v>6145</v>
      </c>
    </row>
    <row r="1257" spans="1:11" hidden="1">
      <c r="A1257" s="1" t="s">
        <v>1259</v>
      </c>
      <c r="B1257" s="13">
        <v>41879</v>
      </c>
      <c r="C1257" s="1" t="s">
        <v>19214</v>
      </c>
      <c r="D1257" s="1">
        <v>2</v>
      </c>
      <c r="E1257" s="1" t="s">
        <v>19215</v>
      </c>
      <c r="F1257" s="1" t="s">
        <v>26</v>
      </c>
      <c r="G1257" s="1" t="s">
        <v>13</v>
      </c>
      <c r="H1257" s="1" t="s">
        <v>10929</v>
      </c>
      <c r="I1257" s="28">
        <f t="shared" si="19"/>
        <v>229.9375</v>
      </c>
      <c r="J1257" s="1">
        <v>36.79</v>
      </c>
      <c r="K1257" s="14" t="s">
        <v>6145</v>
      </c>
    </row>
    <row r="1258" spans="1:11" hidden="1">
      <c r="A1258" t="s">
        <v>1259</v>
      </c>
      <c r="B1258" s="3">
        <v>41879</v>
      </c>
      <c r="C1258" t="s">
        <v>19214</v>
      </c>
      <c r="D1258">
        <v>2</v>
      </c>
      <c r="E1258" t="s">
        <v>19215</v>
      </c>
      <c r="F1258" t="s">
        <v>26</v>
      </c>
      <c r="G1258" t="s">
        <v>13</v>
      </c>
      <c r="H1258" t="s">
        <v>10929</v>
      </c>
      <c r="I1258" s="28">
        <f t="shared" si="19"/>
        <v>1936.9375000000002</v>
      </c>
      <c r="J1258">
        <v>309.91000000000003</v>
      </c>
      <c r="K1258" s="14" t="s">
        <v>6145</v>
      </c>
    </row>
    <row r="1259" spans="1:11" hidden="1">
      <c r="A1259" t="s">
        <v>1259</v>
      </c>
      <c r="B1259" s="3">
        <v>41879</v>
      </c>
      <c r="C1259" t="s">
        <v>19214</v>
      </c>
      <c r="D1259">
        <v>2</v>
      </c>
      <c r="E1259" t="s">
        <v>19215</v>
      </c>
      <c r="F1259" t="s">
        <v>26</v>
      </c>
      <c r="G1259" t="s">
        <v>13</v>
      </c>
      <c r="H1259" t="s">
        <v>10929</v>
      </c>
      <c r="I1259" s="28">
        <f t="shared" si="19"/>
        <v>-229.9375</v>
      </c>
      <c r="J1259">
        <v>-36.79</v>
      </c>
      <c r="K1259" s="14" t="s">
        <v>6145</v>
      </c>
    </row>
    <row r="1260" spans="1:11" hidden="1">
      <c r="A1260" t="s">
        <v>3475</v>
      </c>
      <c r="B1260" s="3">
        <v>41880</v>
      </c>
      <c r="C1260" t="s">
        <v>49</v>
      </c>
      <c r="D1260">
        <v>2</v>
      </c>
      <c r="E1260" t="s">
        <v>20532</v>
      </c>
      <c r="F1260" t="s">
        <v>18</v>
      </c>
      <c r="G1260" t="s">
        <v>3</v>
      </c>
      <c r="H1260" t="s">
        <v>20533</v>
      </c>
      <c r="I1260" s="28">
        <f t="shared" si="19"/>
        <v>1824.7499999999998</v>
      </c>
      <c r="J1260">
        <v>291.95999999999998</v>
      </c>
      <c r="K1260" s="4" t="s">
        <v>6149</v>
      </c>
    </row>
    <row r="1261" spans="1:11" hidden="1">
      <c r="A1261" t="s">
        <v>3479</v>
      </c>
      <c r="B1261" s="3">
        <v>41880</v>
      </c>
      <c r="C1261" t="s">
        <v>20536</v>
      </c>
      <c r="D1261">
        <v>2</v>
      </c>
      <c r="E1261" t="s">
        <v>20537</v>
      </c>
      <c r="F1261" t="s">
        <v>26</v>
      </c>
      <c r="G1261" t="s">
        <v>13</v>
      </c>
      <c r="H1261" t="s">
        <v>2004</v>
      </c>
      <c r="I1261" s="28">
        <f t="shared" si="19"/>
        <v>853.43750000000011</v>
      </c>
      <c r="J1261">
        <v>136.55000000000001</v>
      </c>
      <c r="K1261" s="14" t="s">
        <v>6145</v>
      </c>
    </row>
    <row r="1262" spans="1:11" hidden="1">
      <c r="A1262" t="s">
        <v>1264</v>
      </c>
      <c r="B1262" s="3">
        <v>41880</v>
      </c>
      <c r="C1262" t="s">
        <v>20538</v>
      </c>
      <c r="D1262">
        <v>2</v>
      </c>
      <c r="E1262" t="s">
        <v>20539</v>
      </c>
      <c r="F1262" t="s">
        <v>26</v>
      </c>
      <c r="G1262" t="s">
        <v>13</v>
      </c>
      <c r="H1262" t="s">
        <v>5240</v>
      </c>
      <c r="I1262" s="28">
        <f t="shared" si="19"/>
        <v>2525.875</v>
      </c>
      <c r="J1262">
        <v>404.14</v>
      </c>
      <c r="K1262" s="14" t="s">
        <v>6145</v>
      </c>
    </row>
    <row r="1263" spans="1:11" hidden="1">
      <c r="A1263" t="s">
        <v>3488</v>
      </c>
      <c r="B1263" s="3">
        <v>41880</v>
      </c>
      <c r="C1263" t="s">
        <v>20542</v>
      </c>
      <c r="D1263">
        <v>2</v>
      </c>
      <c r="E1263" t="s">
        <v>20543</v>
      </c>
      <c r="F1263" t="s">
        <v>26</v>
      </c>
      <c r="G1263" t="s">
        <v>13</v>
      </c>
      <c r="H1263" t="s">
        <v>20544</v>
      </c>
      <c r="I1263" s="28">
        <f t="shared" si="19"/>
        <v>853.43750000000011</v>
      </c>
      <c r="J1263">
        <v>136.55000000000001</v>
      </c>
      <c r="K1263" s="14" t="s">
        <v>6145</v>
      </c>
    </row>
    <row r="1264" spans="1:11" hidden="1">
      <c r="A1264" t="s">
        <v>3490</v>
      </c>
      <c r="B1264" s="3">
        <v>41880</v>
      </c>
      <c r="C1264" t="s">
        <v>20545</v>
      </c>
      <c r="D1264">
        <v>2</v>
      </c>
      <c r="E1264" t="s">
        <v>20546</v>
      </c>
      <c r="F1264" t="s">
        <v>26</v>
      </c>
      <c r="G1264" t="s">
        <v>13</v>
      </c>
      <c r="H1264" t="s">
        <v>10548</v>
      </c>
      <c r="I1264" s="28">
        <f t="shared" si="19"/>
        <v>853.43750000000011</v>
      </c>
      <c r="J1264">
        <v>136.55000000000001</v>
      </c>
      <c r="K1264" s="14" t="s">
        <v>6145</v>
      </c>
    </row>
    <row r="1265" spans="1:11" hidden="1">
      <c r="A1265" t="s">
        <v>3494</v>
      </c>
      <c r="B1265" s="3">
        <v>41880</v>
      </c>
      <c r="C1265" t="s">
        <v>20547</v>
      </c>
      <c r="D1265">
        <v>2</v>
      </c>
      <c r="E1265" t="s">
        <v>20548</v>
      </c>
      <c r="F1265" t="s">
        <v>26</v>
      </c>
      <c r="G1265" t="s">
        <v>13</v>
      </c>
      <c r="H1265" t="s">
        <v>11208</v>
      </c>
      <c r="I1265" s="28">
        <f t="shared" si="19"/>
        <v>853.43750000000011</v>
      </c>
      <c r="J1265">
        <v>136.55000000000001</v>
      </c>
      <c r="K1265" s="14" t="s">
        <v>6145</v>
      </c>
    </row>
    <row r="1266" spans="1:11" hidden="1">
      <c r="A1266" t="s">
        <v>3498</v>
      </c>
      <c r="B1266" s="3">
        <v>41880</v>
      </c>
      <c r="C1266" t="s">
        <v>20549</v>
      </c>
      <c r="D1266">
        <v>2</v>
      </c>
      <c r="E1266" t="s">
        <v>20550</v>
      </c>
      <c r="F1266" t="s">
        <v>26</v>
      </c>
      <c r="G1266" t="s">
        <v>13</v>
      </c>
      <c r="H1266" t="s">
        <v>15448</v>
      </c>
      <c r="I1266" s="28">
        <f t="shared" si="19"/>
        <v>853.43750000000011</v>
      </c>
      <c r="J1266">
        <v>136.55000000000001</v>
      </c>
      <c r="K1266" s="14" t="s">
        <v>6145</v>
      </c>
    </row>
    <row r="1267" spans="1:11" hidden="1">
      <c r="A1267" t="s">
        <v>3502</v>
      </c>
      <c r="B1267" s="3">
        <v>41880</v>
      </c>
      <c r="C1267" t="s">
        <v>20551</v>
      </c>
      <c r="D1267">
        <v>2</v>
      </c>
      <c r="E1267" t="s">
        <v>20552</v>
      </c>
      <c r="F1267" t="s">
        <v>26</v>
      </c>
      <c r="G1267" t="s">
        <v>13</v>
      </c>
      <c r="H1267" t="s">
        <v>7022</v>
      </c>
      <c r="I1267" s="28">
        <f t="shared" si="19"/>
        <v>1879.3125</v>
      </c>
      <c r="J1267">
        <v>300.69</v>
      </c>
      <c r="K1267" s="14" t="s">
        <v>6145</v>
      </c>
    </row>
    <row r="1268" spans="1:11" hidden="1">
      <c r="A1268" t="s">
        <v>3505</v>
      </c>
      <c r="B1268" s="3">
        <v>41880</v>
      </c>
      <c r="C1268" t="s">
        <v>2</v>
      </c>
      <c r="D1268">
        <v>2</v>
      </c>
      <c r="E1268" t="s">
        <v>20553</v>
      </c>
      <c r="F1268" t="s">
        <v>18</v>
      </c>
      <c r="G1268" t="s">
        <v>3</v>
      </c>
      <c r="H1268" t="s">
        <v>88</v>
      </c>
      <c r="I1268" s="28">
        <f t="shared" si="19"/>
        <v>1374.8125</v>
      </c>
      <c r="J1268">
        <v>219.97</v>
      </c>
      <c r="K1268" s="4" t="s">
        <v>6149</v>
      </c>
    </row>
    <row r="1269" spans="1:11" hidden="1">
      <c r="A1269" t="s">
        <v>3509</v>
      </c>
      <c r="B1269" s="3">
        <v>41880</v>
      </c>
      <c r="C1269" t="s">
        <v>20554</v>
      </c>
      <c r="D1269">
        <v>2</v>
      </c>
      <c r="E1269" t="s">
        <v>20555</v>
      </c>
      <c r="F1269" t="s">
        <v>26</v>
      </c>
      <c r="G1269" t="s">
        <v>13</v>
      </c>
      <c r="H1269" t="s">
        <v>5459</v>
      </c>
      <c r="I1269" s="28">
        <f t="shared" si="19"/>
        <v>853.43750000000011</v>
      </c>
      <c r="J1269">
        <v>136.55000000000001</v>
      </c>
      <c r="K1269" s="14" t="s">
        <v>6145</v>
      </c>
    </row>
    <row r="1270" spans="1:11" hidden="1">
      <c r="A1270" s="1" t="s">
        <v>3513</v>
      </c>
      <c r="B1270" s="13">
        <v>41880</v>
      </c>
      <c r="C1270" s="1" t="s">
        <v>19216</v>
      </c>
      <c r="D1270" s="1">
        <v>2</v>
      </c>
      <c r="E1270" s="1" t="s">
        <v>19217</v>
      </c>
      <c r="F1270" s="1" t="s">
        <v>26</v>
      </c>
      <c r="G1270" s="1" t="s">
        <v>13</v>
      </c>
      <c r="H1270" s="1" t="s">
        <v>19507</v>
      </c>
      <c r="I1270" s="28">
        <f t="shared" si="19"/>
        <v>1534.5</v>
      </c>
      <c r="J1270" s="1">
        <v>245.52</v>
      </c>
      <c r="K1270" s="14" t="s">
        <v>6145</v>
      </c>
    </row>
    <row r="1271" spans="1:11" hidden="1">
      <c r="A1271" t="s">
        <v>3513</v>
      </c>
      <c r="B1271" s="3">
        <v>41880</v>
      </c>
      <c r="C1271" t="s">
        <v>19216</v>
      </c>
      <c r="D1271">
        <v>2</v>
      </c>
      <c r="E1271" t="s">
        <v>19217</v>
      </c>
      <c r="F1271" t="s">
        <v>26</v>
      </c>
      <c r="G1271" t="s">
        <v>13</v>
      </c>
      <c r="H1271" t="s">
        <v>19507</v>
      </c>
      <c r="I1271" s="28">
        <f t="shared" si="19"/>
        <v>1534.5</v>
      </c>
      <c r="J1271">
        <v>245.52</v>
      </c>
      <c r="K1271" s="14" t="s">
        <v>6145</v>
      </c>
    </row>
    <row r="1272" spans="1:11" hidden="1">
      <c r="A1272" t="s">
        <v>3513</v>
      </c>
      <c r="B1272" s="3">
        <v>41880</v>
      </c>
      <c r="C1272" t="s">
        <v>19216</v>
      </c>
      <c r="D1272">
        <v>2</v>
      </c>
      <c r="E1272" t="s">
        <v>19217</v>
      </c>
      <c r="F1272" t="s">
        <v>26</v>
      </c>
      <c r="G1272" t="s">
        <v>13</v>
      </c>
      <c r="H1272" t="s">
        <v>19507</v>
      </c>
      <c r="I1272" s="28">
        <f t="shared" si="19"/>
        <v>-1534.5</v>
      </c>
      <c r="J1272">
        <v>-245.52</v>
      </c>
      <c r="K1272" s="14" t="s">
        <v>6145</v>
      </c>
    </row>
    <row r="1273" spans="1:11" hidden="1">
      <c r="A1273" t="s">
        <v>3517</v>
      </c>
      <c r="B1273" s="3">
        <v>41880</v>
      </c>
      <c r="C1273" t="s">
        <v>20556</v>
      </c>
      <c r="D1273">
        <v>2</v>
      </c>
      <c r="E1273" t="s">
        <v>20557</v>
      </c>
      <c r="F1273" t="s">
        <v>26</v>
      </c>
      <c r="G1273" t="s">
        <v>13</v>
      </c>
      <c r="H1273" t="s">
        <v>15921</v>
      </c>
      <c r="I1273" s="28">
        <f t="shared" si="19"/>
        <v>853.43750000000011</v>
      </c>
      <c r="J1273">
        <v>136.55000000000001</v>
      </c>
      <c r="K1273" s="14" t="s">
        <v>6145</v>
      </c>
    </row>
    <row r="1274" spans="1:11" hidden="1">
      <c r="A1274" t="s">
        <v>1265</v>
      </c>
      <c r="B1274" s="3">
        <v>41880</v>
      </c>
      <c r="C1274" t="s">
        <v>20558</v>
      </c>
      <c r="D1274">
        <v>2</v>
      </c>
      <c r="E1274" t="s">
        <v>20559</v>
      </c>
      <c r="F1274" t="s">
        <v>26</v>
      </c>
      <c r="G1274" t="s">
        <v>13</v>
      </c>
      <c r="H1274" t="s">
        <v>2353</v>
      </c>
      <c r="I1274" s="28">
        <f t="shared" si="19"/>
        <v>1025.875</v>
      </c>
      <c r="J1274">
        <v>164.14</v>
      </c>
      <c r="K1274" s="14" t="s">
        <v>6145</v>
      </c>
    </row>
    <row r="1275" spans="1:11" hidden="1">
      <c r="A1275" t="s">
        <v>3521</v>
      </c>
      <c r="B1275" s="3">
        <v>41880</v>
      </c>
      <c r="C1275" t="s">
        <v>2</v>
      </c>
      <c r="D1275">
        <v>2</v>
      </c>
      <c r="E1275" t="s">
        <v>20560</v>
      </c>
      <c r="F1275" t="s">
        <v>18</v>
      </c>
      <c r="G1275" t="s">
        <v>0</v>
      </c>
      <c r="H1275" t="s">
        <v>88</v>
      </c>
      <c r="I1275" s="28">
        <f t="shared" si="19"/>
        <v>237.75</v>
      </c>
      <c r="J1275">
        <v>38.04</v>
      </c>
      <c r="K1275" s="4" t="s">
        <v>6149</v>
      </c>
    </row>
    <row r="1276" spans="1:11" hidden="1">
      <c r="A1276" s="1" t="s">
        <v>3525</v>
      </c>
      <c r="B1276" s="13">
        <v>41880</v>
      </c>
      <c r="C1276" s="1" t="s">
        <v>49</v>
      </c>
      <c r="D1276" s="1">
        <v>2</v>
      </c>
      <c r="E1276" s="1" t="s">
        <v>19218</v>
      </c>
      <c r="F1276" s="1" t="s">
        <v>18</v>
      </c>
      <c r="G1276" s="1" t="s">
        <v>3</v>
      </c>
      <c r="H1276" s="1" t="s">
        <v>88</v>
      </c>
      <c r="I1276" s="28">
        <f t="shared" si="19"/>
        <v>1015.0625</v>
      </c>
      <c r="J1276" s="1">
        <v>162.41</v>
      </c>
      <c r="K1276" s="4" t="s">
        <v>6149</v>
      </c>
    </row>
    <row r="1277" spans="1:11" hidden="1">
      <c r="A1277" t="s">
        <v>3525</v>
      </c>
      <c r="B1277" s="3">
        <v>41880</v>
      </c>
      <c r="C1277" t="s">
        <v>49</v>
      </c>
      <c r="D1277">
        <v>2</v>
      </c>
      <c r="E1277" t="s">
        <v>19218</v>
      </c>
      <c r="F1277" t="s">
        <v>18</v>
      </c>
      <c r="G1277" t="s">
        <v>3</v>
      </c>
      <c r="H1277" t="s">
        <v>88</v>
      </c>
      <c r="I1277" s="28">
        <f t="shared" si="19"/>
        <v>1435.5</v>
      </c>
      <c r="J1277">
        <v>229.68</v>
      </c>
      <c r="K1277" s="4" t="s">
        <v>6149</v>
      </c>
    </row>
    <row r="1278" spans="1:11" hidden="1">
      <c r="A1278" t="s">
        <v>3525</v>
      </c>
      <c r="B1278" s="3">
        <v>41880</v>
      </c>
      <c r="C1278" t="s">
        <v>49</v>
      </c>
      <c r="D1278">
        <v>2</v>
      </c>
      <c r="E1278" t="s">
        <v>19218</v>
      </c>
      <c r="F1278" t="s">
        <v>18</v>
      </c>
      <c r="G1278" t="s">
        <v>3</v>
      </c>
      <c r="H1278" t="s">
        <v>88</v>
      </c>
      <c r="I1278" s="28">
        <f t="shared" si="19"/>
        <v>-1015.0625</v>
      </c>
      <c r="J1278">
        <v>-162.41</v>
      </c>
      <c r="K1278" s="4" t="s">
        <v>6149</v>
      </c>
    </row>
    <row r="1279" spans="1:11" hidden="1">
      <c r="A1279" t="s">
        <v>1267</v>
      </c>
      <c r="B1279" s="3">
        <v>41880</v>
      </c>
      <c r="C1279" t="s">
        <v>20561</v>
      </c>
      <c r="D1279">
        <v>2</v>
      </c>
      <c r="E1279" t="s">
        <v>20562</v>
      </c>
      <c r="F1279" t="s">
        <v>26</v>
      </c>
      <c r="G1279" t="s">
        <v>13</v>
      </c>
      <c r="H1279" t="s">
        <v>7196</v>
      </c>
      <c r="I1279" s="28">
        <f t="shared" si="19"/>
        <v>1639.125</v>
      </c>
      <c r="J1279">
        <v>262.26</v>
      </c>
      <c r="K1279" s="14" t="s">
        <v>6145</v>
      </c>
    </row>
    <row r="1280" spans="1:11" hidden="1">
      <c r="A1280" t="s">
        <v>1268</v>
      </c>
      <c r="B1280" s="3">
        <v>41880</v>
      </c>
      <c r="C1280" t="s">
        <v>20563</v>
      </c>
      <c r="D1280">
        <v>2</v>
      </c>
      <c r="E1280" t="s">
        <v>20564</v>
      </c>
      <c r="F1280" t="s">
        <v>26</v>
      </c>
      <c r="G1280" t="s">
        <v>13</v>
      </c>
      <c r="H1280" t="s">
        <v>4434</v>
      </c>
      <c r="I1280" s="28">
        <f t="shared" si="19"/>
        <v>3950.3749999999995</v>
      </c>
      <c r="J1280">
        <v>632.05999999999995</v>
      </c>
      <c r="K1280" s="14" t="s">
        <v>6145</v>
      </c>
    </row>
    <row r="1281" spans="1:11" hidden="1">
      <c r="A1281" s="1" t="s">
        <v>1269</v>
      </c>
      <c r="B1281" s="13">
        <v>41880</v>
      </c>
      <c r="C1281" s="1" t="s">
        <v>16</v>
      </c>
      <c r="D1281" s="1">
        <v>2</v>
      </c>
      <c r="E1281" s="1" t="s">
        <v>19219</v>
      </c>
      <c r="F1281" s="1" t="s">
        <v>18</v>
      </c>
      <c r="G1281" s="1" t="s">
        <v>3</v>
      </c>
      <c r="H1281" s="1" t="s">
        <v>88</v>
      </c>
      <c r="I1281" s="28">
        <f t="shared" si="19"/>
        <v>917.1875</v>
      </c>
      <c r="J1281" s="1">
        <v>146.75</v>
      </c>
      <c r="K1281" s="4" t="s">
        <v>6149</v>
      </c>
    </row>
    <row r="1282" spans="1:11" hidden="1">
      <c r="A1282" t="s">
        <v>1269</v>
      </c>
      <c r="B1282" s="3">
        <v>41880</v>
      </c>
      <c r="C1282" t="s">
        <v>16</v>
      </c>
      <c r="D1282">
        <v>2</v>
      </c>
      <c r="E1282" t="s">
        <v>19219</v>
      </c>
      <c r="F1282" t="s">
        <v>18</v>
      </c>
      <c r="G1282" t="s">
        <v>3</v>
      </c>
      <c r="H1282" t="s">
        <v>88</v>
      </c>
      <c r="I1282" s="28">
        <f t="shared" si="19"/>
        <v>917.1875</v>
      </c>
      <c r="J1282">
        <v>146.75</v>
      </c>
      <c r="K1282" s="4" t="s">
        <v>6149</v>
      </c>
    </row>
    <row r="1283" spans="1:11" hidden="1">
      <c r="A1283" t="s">
        <v>1269</v>
      </c>
      <c r="B1283" s="3">
        <v>41880</v>
      </c>
      <c r="C1283" t="s">
        <v>16</v>
      </c>
      <c r="D1283">
        <v>2</v>
      </c>
      <c r="E1283" t="s">
        <v>19219</v>
      </c>
      <c r="F1283" t="s">
        <v>18</v>
      </c>
      <c r="G1283" t="s">
        <v>3</v>
      </c>
      <c r="H1283" t="s">
        <v>88</v>
      </c>
      <c r="I1283" s="28">
        <f t="shared" si="19"/>
        <v>-917.1875</v>
      </c>
      <c r="J1283">
        <v>-146.75</v>
      </c>
      <c r="K1283" s="4" t="s">
        <v>6149</v>
      </c>
    </row>
    <row r="1284" spans="1:11" hidden="1">
      <c r="A1284" t="s">
        <v>8691</v>
      </c>
      <c r="B1284" s="3">
        <v>41880</v>
      </c>
      <c r="C1284" t="s">
        <v>20565</v>
      </c>
      <c r="D1284">
        <v>2</v>
      </c>
      <c r="E1284" t="s">
        <v>20566</v>
      </c>
      <c r="F1284" t="s">
        <v>26</v>
      </c>
      <c r="G1284" t="s">
        <v>13</v>
      </c>
      <c r="H1284" t="s">
        <v>20567</v>
      </c>
      <c r="I1284" s="28">
        <f t="shared" si="19"/>
        <v>853.43750000000011</v>
      </c>
      <c r="J1284">
        <v>136.55000000000001</v>
      </c>
      <c r="K1284" s="14" t="s">
        <v>6145</v>
      </c>
    </row>
    <row r="1285" spans="1:11" hidden="1">
      <c r="A1285" t="s">
        <v>1271</v>
      </c>
      <c r="B1285" s="3">
        <v>41880</v>
      </c>
      <c r="C1285" t="s">
        <v>20568</v>
      </c>
      <c r="D1285">
        <v>2</v>
      </c>
      <c r="E1285" t="s">
        <v>20569</v>
      </c>
      <c r="F1285" t="s">
        <v>26</v>
      </c>
      <c r="G1285" t="s">
        <v>13</v>
      </c>
      <c r="H1285" t="s">
        <v>6040</v>
      </c>
      <c r="I1285" s="28">
        <f t="shared" si="19"/>
        <v>517.25</v>
      </c>
      <c r="J1285">
        <v>82.76</v>
      </c>
      <c r="K1285" s="14" t="s">
        <v>6145</v>
      </c>
    </row>
    <row r="1286" spans="1:11" hidden="1">
      <c r="A1286" s="1" t="s">
        <v>1273</v>
      </c>
      <c r="B1286" s="13">
        <v>41880</v>
      </c>
      <c r="C1286" s="1" t="s">
        <v>19220</v>
      </c>
      <c r="D1286" s="1">
        <v>2</v>
      </c>
      <c r="E1286" s="1" t="s">
        <v>19221</v>
      </c>
      <c r="F1286" s="1" t="s">
        <v>26</v>
      </c>
      <c r="G1286" s="1" t="s">
        <v>13</v>
      </c>
      <c r="H1286" s="1" t="s">
        <v>13869</v>
      </c>
      <c r="I1286" s="28">
        <f t="shared" si="19"/>
        <v>749.3125</v>
      </c>
      <c r="J1286" s="1">
        <v>119.89</v>
      </c>
      <c r="K1286" s="14" t="s">
        <v>6145</v>
      </c>
    </row>
    <row r="1287" spans="1:11" hidden="1">
      <c r="A1287" t="s">
        <v>1273</v>
      </c>
      <c r="B1287" s="3">
        <v>41880</v>
      </c>
      <c r="C1287" t="s">
        <v>19220</v>
      </c>
      <c r="D1287">
        <v>2</v>
      </c>
      <c r="E1287" t="s">
        <v>19221</v>
      </c>
      <c r="F1287" t="s">
        <v>26</v>
      </c>
      <c r="G1287" t="s">
        <v>13</v>
      </c>
      <c r="H1287" t="s">
        <v>13869</v>
      </c>
      <c r="I1287" s="28">
        <f t="shared" si="19"/>
        <v>2628.625</v>
      </c>
      <c r="J1287">
        <v>420.58</v>
      </c>
      <c r="K1287" s="14" t="s">
        <v>6145</v>
      </c>
    </row>
    <row r="1288" spans="1:11" hidden="1">
      <c r="A1288" t="s">
        <v>1273</v>
      </c>
      <c r="B1288" s="3">
        <v>41880</v>
      </c>
      <c r="C1288" t="s">
        <v>19220</v>
      </c>
      <c r="D1288">
        <v>2</v>
      </c>
      <c r="E1288" t="s">
        <v>19221</v>
      </c>
      <c r="F1288" t="s">
        <v>26</v>
      </c>
      <c r="G1288" t="s">
        <v>13</v>
      </c>
      <c r="H1288" t="s">
        <v>13869</v>
      </c>
      <c r="I1288" s="28">
        <f t="shared" si="19"/>
        <v>-749.3125</v>
      </c>
      <c r="J1288">
        <v>-119.89</v>
      </c>
      <c r="K1288" s="14" t="s">
        <v>6145</v>
      </c>
    </row>
    <row r="1289" spans="1:11" hidden="1">
      <c r="A1289" t="s">
        <v>1275</v>
      </c>
      <c r="B1289" s="3">
        <v>41880</v>
      </c>
      <c r="C1289" t="s">
        <v>20570</v>
      </c>
      <c r="D1289">
        <v>2</v>
      </c>
      <c r="E1289" t="s">
        <v>20571</v>
      </c>
      <c r="F1289" t="s">
        <v>26</v>
      </c>
      <c r="G1289" t="s">
        <v>13</v>
      </c>
      <c r="H1289" t="s">
        <v>8906</v>
      </c>
      <c r="I1289" s="28">
        <f t="shared" si="19"/>
        <v>1534.5</v>
      </c>
      <c r="J1289">
        <v>245.52</v>
      </c>
      <c r="K1289" s="14" t="s">
        <v>6145</v>
      </c>
    </row>
    <row r="1290" spans="1:11" hidden="1">
      <c r="A1290" s="1" t="s">
        <v>1278</v>
      </c>
      <c r="B1290" s="13">
        <v>41880</v>
      </c>
      <c r="C1290" s="1" t="s">
        <v>19222</v>
      </c>
      <c r="D1290" s="1">
        <v>2</v>
      </c>
      <c r="E1290" s="1" t="s">
        <v>19223</v>
      </c>
      <c r="F1290" s="1" t="s">
        <v>26</v>
      </c>
      <c r="G1290" s="1" t="s">
        <v>13</v>
      </c>
      <c r="H1290" s="1" t="s">
        <v>10628</v>
      </c>
      <c r="I1290" s="28">
        <f t="shared" ref="I1290:I1334" si="20">J1290*100/16</f>
        <v>2491.375</v>
      </c>
      <c r="J1290" s="1">
        <v>398.62</v>
      </c>
      <c r="K1290" s="14" t="s">
        <v>6145</v>
      </c>
    </row>
    <row r="1291" spans="1:11" hidden="1">
      <c r="A1291" t="s">
        <v>1278</v>
      </c>
      <c r="B1291" s="3">
        <v>41880</v>
      </c>
      <c r="C1291" t="s">
        <v>19222</v>
      </c>
      <c r="D1291">
        <v>2</v>
      </c>
      <c r="E1291" t="s">
        <v>19223</v>
      </c>
      <c r="F1291" t="s">
        <v>26</v>
      </c>
      <c r="G1291" t="s">
        <v>13</v>
      </c>
      <c r="H1291" t="s">
        <v>10628</v>
      </c>
      <c r="I1291" s="28">
        <f t="shared" si="20"/>
        <v>2491.375</v>
      </c>
      <c r="J1291">
        <v>398.62</v>
      </c>
      <c r="K1291" s="14" t="s">
        <v>6145</v>
      </c>
    </row>
    <row r="1292" spans="1:11" hidden="1">
      <c r="A1292" t="s">
        <v>1278</v>
      </c>
      <c r="B1292" s="3">
        <v>41880</v>
      </c>
      <c r="C1292" t="s">
        <v>19222</v>
      </c>
      <c r="D1292">
        <v>2</v>
      </c>
      <c r="E1292" t="s">
        <v>19223</v>
      </c>
      <c r="F1292" t="s">
        <v>26</v>
      </c>
      <c r="G1292" t="s">
        <v>13</v>
      </c>
      <c r="H1292" t="s">
        <v>10628</v>
      </c>
      <c r="I1292" s="28">
        <f t="shared" si="20"/>
        <v>-2491.375</v>
      </c>
      <c r="J1292">
        <v>-398.62</v>
      </c>
      <c r="K1292" s="14" t="s">
        <v>6145</v>
      </c>
    </row>
    <row r="1293" spans="1:11" hidden="1">
      <c r="A1293" t="s">
        <v>8693</v>
      </c>
      <c r="B1293" s="3">
        <v>41880</v>
      </c>
      <c r="C1293" t="s">
        <v>20575</v>
      </c>
      <c r="D1293">
        <v>2</v>
      </c>
      <c r="E1293" t="s">
        <v>20576</v>
      </c>
      <c r="F1293" t="s">
        <v>26</v>
      </c>
      <c r="G1293" t="s">
        <v>13</v>
      </c>
      <c r="H1293" t="s">
        <v>3279</v>
      </c>
      <c r="I1293" s="28">
        <f t="shared" si="20"/>
        <v>4620.6875</v>
      </c>
      <c r="J1293">
        <v>739.31</v>
      </c>
      <c r="K1293" s="14" t="s">
        <v>6145</v>
      </c>
    </row>
    <row r="1294" spans="1:11" hidden="1">
      <c r="A1294" t="s">
        <v>8694</v>
      </c>
      <c r="B1294" s="3">
        <v>41880</v>
      </c>
      <c r="C1294" t="s">
        <v>20577</v>
      </c>
      <c r="D1294">
        <v>2</v>
      </c>
      <c r="E1294" t="s">
        <v>20578</v>
      </c>
      <c r="F1294" t="s">
        <v>26</v>
      </c>
      <c r="G1294" t="s">
        <v>13</v>
      </c>
      <c r="H1294" t="s">
        <v>16960</v>
      </c>
      <c r="I1294" s="28">
        <f t="shared" si="20"/>
        <v>853.43750000000011</v>
      </c>
      <c r="J1294">
        <v>136.55000000000001</v>
      </c>
      <c r="K1294" s="14" t="s">
        <v>6145</v>
      </c>
    </row>
    <row r="1295" spans="1:11" hidden="1">
      <c r="A1295" t="s">
        <v>8695</v>
      </c>
      <c r="B1295" s="3">
        <v>41881</v>
      </c>
      <c r="C1295" t="s">
        <v>652</v>
      </c>
      <c r="D1295">
        <v>2</v>
      </c>
      <c r="E1295" t="s">
        <v>20579</v>
      </c>
      <c r="F1295" t="s">
        <v>18</v>
      </c>
      <c r="G1295" t="s">
        <v>3</v>
      </c>
      <c r="H1295" t="s">
        <v>88</v>
      </c>
      <c r="I1295" s="28">
        <f t="shared" si="20"/>
        <v>345</v>
      </c>
      <c r="J1295">
        <v>55.2</v>
      </c>
      <c r="K1295" s="4" t="s">
        <v>6149</v>
      </c>
    </row>
    <row r="1296" spans="1:11" hidden="1">
      <c r="A1296" s="1" t="s">
        <v>8696</v>
      </c>
      <c r="B1296" s="13">
        <v>41881</v>
      </c>
      <c r="C1296" s="1" t="s">
        <v>16</v>
      </c>
      <c r="D1296" s="1">
        <v>2</v>
      </c>
      <c r="E1296" s="1" t="s">
        <v>19224</v>
      </c>
      <c r="F1296" s="1" t="s">
        <v>18</v>
      </c>
      <c r="G1296" s="1" t="s">
        <v>0</v>
      </c>
      <c r="H1296" s="1" t="s">
        <v>11531</v>
      </c>
      <c r="I1296" s="28">
        <f t="shared" si="20"/>
        <v>118.37500000000001</v>
      </c>
      <c r="J1296" s="1">
        <v>18.940000000000001</v>
      </c>
      <c r="K1296" s="4" t="s">
        <v>6149</v>
      </c>
    </row>
    <row r="1297" spans="1:11" hidden="1">
      <c r="A1297" t="s">
        <v>8696</v>
      </c>
      <c r="B1297" s="3">
        <v>41881</v>
      </c>
      <c r="C1297" t="s">
        <v>16</v>
      </c>
      <c r="D1297">
        <v>2</v>
      </c>
      <c r="E1297" t="s">
        <v>19224</v>
      </c>
      <c r="F1297" t="s">
        <v>18</v>
      </c>
      <c r="G1297" t="s">
        <v>0</v>
      </c>
      <c r="H1297" t="s">
        <v>11531</v>
      </c>
      <c r="I1297" s="28">
        <f t="shared" si="20"/>
        <v>118.37500000000001</v>
      </c>
      <c r="J1297">
        <v>18.940000000000001</v>
      </c>
      <c r="K1297" s="4" t="s">
        <v>6149</v>
      </c>
    </row>
    <row r="1298" spans="1:11" hidden="1">
      <c r="A1298" t="s">
        <v>8696</v>
      </c>
      <c r="B1298" s="3">
        <v>41881</v>
      </c>
      <c r="C1298" t="s">
        <v>16</v>
      </c>
      <c r="D1298">
        <v>2</v>
      </c>
      <c r="E1298" t="s">
        <v>19224</v>
      </c>
      <c r="F1298" t="s">
        <v>18</v>
      </c>
      <c r="G1298" t="s">
        <v>0</v>
      </c>
      <c r="H1298" t="s">
        <v>11531</v>
      </c>
      <c r="I1298" s="28">
        <f t="shared" si="20"/>
        <v>-118.37500000000001</v>
      </c>
      <c r="J1298">
        <v>-18.940000000000001</v>
      </c>
      <c r="K1298" s="4" t="s">
        <v>6149</v>
      </c>
    </row>
    <row r="1299" spans="1:11" hidden="1">
      <c r="A1299" s="1" t="s">
        <v>8697</v>
      </c>
      <c r="B1299" s="13">
        <v>41881</v>
      </c>
      <c r="C1299" s="1" t="s">
        <v>16</v>
      </c>
      <c r="D1299" s="1">
        <v>2</v>
      </c>
      <c r="E1299" s="1" t="s">
        <v>19225</v>
      </c>
      <c r="F1299" s="1" t="s">
        <v>18</v>
      </c>
      <c r="G1299" s="1" t="s">
        <v>0</v>
      </c>
      <c r="H1299" s="1" t="s">
        <v>88</v>
      </c>
      <c r="I1299" s="28">
        <f t="shared" si="20"/>
        <v>197.875</v>
      </c>
      <c r="J1299" s="1">
        <v>31.66</v>
      </c>
      <c r="K1299" s="4" t="s">
        <v>6149</v>
      </c>
    </row>
    <row r="1300" spans="1:11" hidden="1">
      <c r="A1300" t="s">
        <v>8697</v>
      </c>
      <c r="B1300" s="3">
        <v>41881</v>
      </c>
      <c r="C1300" t="s">
        <v>16</v>
      </c>
      <c r="D1300">
        <v>2</v>
      </c>
      <c r="E1300" t="s">
        <v>19225</v>
      </c>
      <c r="F1300" t="s">
        <v>18</v>
      </c>
      <c r="G1300" t="s">
        <v>0</v>
      </c>
      <c r="H1300" t="s">
        <v>88</v>
      </c>
      <c r="I1300" s="28">
        <f t="shared" si="20"/>
        <v>197.875</v>
      </c>
      <c r="J1300">
        <v>31.66</v>
      </c>
      <c r="K1300" s="4" t="s">
        <v>6149</v>
      </c>
    </row>
    <row r="1301" spans="1:11" hidden="1">
      <c r="A1301" t="s">
        <v>8697</v>
      </c>
      <c r="B1301" s="3">
        <v>41881</v>
      </c>
      <c r="C1301" t="s">
        <v>16</v>
      </c>
      <c r="D1301">
        <v>2</v>
      </c>
      <c r="E1301" t="s">
        <v>19225</v>
      </c>
      <c r="F1301" t="s">
        <v>18</v>
      </c>
      <c r="G1301" t="s">
        <v>0</v>
      </c>
      <c r="H1301" t="s">
        <v>88</v>
      </c>
      <c r="I1301" s="28">
        <f t="shared" si="20"/>
        <v>-197.875</v>
      </c>
      <c r="J1301">
        <v>-31.66</v>
      </c>
      <c r="K1301" s="4" t="s">
        <v>6149</v>
      </c>
    </row>
    <row r="1302" spans="1:11" hidden="1">
      <c r="A1302" s="1" t="s">
        <v>8698</v>
      </c>
      <c r="B1302" s="13">
        <v>41881</v>
      </c>
      <c r="C1302" s="1" t="s">
        <v>16</v>
      </c>
      <c r="D1302" s="1">
        <v>2</v>
      </c>
      <c r="E1302" s="1" t="s">
        <v>19226</v>
      </c>
      <c r="F1302" s="1" t="s">
        <v>18</v>
      </c>
      <c r="G1302" s="1" t="s">
        <v>0</v>
      </c>
      <c r="H1302" s="1" t="s">
        <v>15045</v>
      </c>
      <c r="I1302" s="28">
        <f t="shared" si="20"/>
        <v>271.75</v>
      </c>
      <c r="J1302" s="1">
        <v>43.48</v>
      </c>
      <c r="K1302" s="4" t="s">
        <v>6149</v>
      </c>
    </row>
    <row r="1303" spans="1:11" hidden="1">
      <c r="A1303" t="s">
        <v>8698</v>
      </c>
      <c r="B1303" s="3">
        <v>41881</v>
      </c>
      <c r="C1303" t="s">
        <v>16</v>
      </c>
      <c r="D1303">
        <v>2</v>
      </c>
      <c r="E1303" t="s">
        <v>19226</v>
      </c>
      <c r="F1303" t="s">
        <v>18</v>
      </c>
      <c r="G1303" t="s">
        <v>0</v>
      </c>
      <c r="H1303" t="s">
        <v>15045</v>
      </c>
      <c r="I1303" s="28">
        <f t="shared" si="20"/>
        <v>271.75</v>
      </c>
      <c r="J1303">
        <v>43.48</v>
      </c>
      <c r="K1303" s="4" t="s">
        <v>6149</v>
      </c>
    </row>
    <row r="1304" spans="1:11" hidden="1">
      <c r="A1304" t="s">
        <v>8698</v>
      </c>
      <c r="B1304" s="3">
        <v>41881</v>
      </c>
      <c r="C1304" t="s">
        <v>16</v>
      </c>
      <c r="D1304">
        <v>2</v>
      </c>
      <c r="E1304" t="s">
        <v>19226</v>
      </c>
      <c r="F1304" t="s">
        <v>18</v>
      </c>
      <c r="G1304" t="s">
        <v>0</v>
      </c>
      <c r="H1304" t="s">
        <v>15045</v>
      </c>
      <c r="I1304" s="28">
        <f t="shared" si="20"/>
        <v>-271.75</v>
      </c>
      <c r="J1304">
        <v>-43.48</v>
      </c>
      <c r="K1304" s="4" t="s">
        <v>6149</v>
      </c>
    </row>
    <row r="1305" spans="1:11" hidden="1">
      <c r="A1305" t="s">
        <v>8699</v>
      </c>
      <c r="B1305" s="3">
        <v>41881</v>
      </c>
      <c r="C1305" t="s">
        <v>20580</v>
      </c>
      <c r="D1305">
        <v>2</v>
      </c>
      <c r="E1305" t="s">
        <v>20581</v>
      </c>
      <c r="F1305" t="s">
        <v>26</v>
      </c>
      <c r="G1305" t="s">
        <v>13</v>
      </c>
      <c r="H1305" t="s">
        <v>7488</v>
      </c>
      <c r="I1305" s="28">
        <f t="shared" si="20"/>
        <v>853.43750000000011</v>
      </c>
      <c r="J1305">
        <v>136.55000000000001</v>
      </c>
      <c r="K1305" s="14" t="s">
        <v>6145</v>
      </c>
    </row>
    <row r="1306" spans="1:11" hidden="1">
      <c r="A1306" t="s">
        <v>11100</v>
      </c>
      <c r="B1306" s="3">
        <v>41881</v>
      </c>
      <c r="C1306" t="s">
        <v>20582</v>
      </c>
      <c r="D1306">
        <v>2</v>
      </c>
      <c r="E1306" t="s">
        <v>20583</v>
      </c>
      <c r="F1306" t="s">
        <v>26</v>
      </c>
      <c r="G1306" t="s">
        <v>13</v>
      </c>
      <c r="H1306" t="s">
        <v>7488</v>
      </c>
      <c r="I1306" s="28">
        <f t="shared" si="20"/>
        <v>4405.1875</v>
      </c>
      <c r="J1306">
        <v>704.83</v>
      </c>
      <c r="K1306" s="14" t="s">
        <v>6145</v>
      </c>
    </row>
    <row r="1307" spans="1:11" hidden="1">
      <c r="A1307" s="1" t="s">
        <v>9604</v>
      </c>
      <c r="B1307" s="13">
        <v>41881</v>
      </c>
      <c r="C1307" s="1" t="s">
        <v>16</v>
      </c>
      <c r="D1307" s="1">
        <v>2</v>
      </c>
      <c r="E1307" s="1" t="s">
        <v>19227</v>
      </c>
      <c r="F1307" s="1" t="s">
        <v>18</v>
      </c>
      <c r="G1307" s="1" t="s">
        <v>0</v>
      </c>
      <c r="H1307" s="1" t="s">
        <v>88</v>
      </c>
      <c r="I1307" s="28">
        <f t="shared" si="20"/>
        <v>63.812500000000007</v>
      </c>
      <c r="J1307" s="1">
        <v>10.210000000000001</v>
      </c>
      <c r="K1307" s="4" t="s">
        <v>6149</v>
      </c>
    </row>
    <row r="1308" spans="1:11" hidden="1">
      <c r="A1308" t="s">
        <v>9604</v>
      </c>
      <c r="B1308" s="3">
        <v>41881</v>
      </c>
      <c r="C1308" t="s">
        <v>16</v>
      </c>
      <c r="D1308">
        <v>2</v>
      </c>
      <c r="E1308" t="s">
        <v>19227</v>
      </c>
      <c r="F1308" t="s">
        <v>18</v>
      </c>
      <c r="G1308" t="s">
        <v>0</v>
      </c>
      <c r="H1308" t="s">
        <v>88</v>
      </c>
      <c r="I1308" s="28">
        <f t="shared" si="20"/>
        <v>63.812500000000007</v>
      </c>
      <c r="J1308">
        <v>10.210000000000001</v>
      </c>
      <c r="K1308" s="4" t="s">
        <v>6149</v>
      </c>
    </row>
    <row r="1309" spans="1:11" hidden="1">
      <c r="A1309" t="s">
        <v>9604</v>
      </c>
      <c r="B1309" s="3">
        <v>41881</v>
      </c>
      <c r="C1309" t="s">
        <v>16</v>
      </c>
      <c r="D1309">
        <v>2</v>
      </c>
      <c r="E1309" t="s">
        <v>19227</v>
      </c>
      <c r="F1309" t="s">
        <v>18</v>
      </c>
      <c r="G1309" t="s">
        <v>0</v>
      </c>
      <c r="H1309" t="s">
        <v>88</v>
      </c>
      <c r="I1309" s="28">
        <f t="shared" si="20"/>
        <v>-63.812500000000007</v>
      </c>
      <c r="J1309">
        <v>-10.210000000000001</v>
      </c>
      <c r="K1309" s="4" t="s">
        <v>6149</v>
      </c>
    </row>
    <row r="1310" spans="1:11" hidden="1">
      <c r="A1310" s="1" t="s">
        <v>11106</v>
      </c>
      <c r="B1310" s="13">
        <v>41881</v>
      </c>
      <c r="C1310" s="1" t="s">
        <v>16</v>
      </c>
      <c r="D1310" s="1">
        <v>2</v>
      </c>
      <c r="E1310" s="1" t="s">
        <v>19228</v>
      </c>
      <c r="F1310" s="1" t="s">
        <v>18</v>
      </c>
      <c r="G1310" s="1" t="s">
        <v>0</v>
      </c>
      <c r="H1310" s="1" t="s">
        <v>20584</v>
      </c>
      <c r="I1310" s="28">
        <f t="shared" si="20"/>
        <v>4482.75</v>
      </c>
      <c r="J1310" s="1">
        <v>717.24</v>
      </c>
      <c r="K1310" s="4" t="s">
        <v>6149</v>
      </c>
    </row>
    <row r="1311" spans="1:11" hidden="1">
      <c r="A1311" t="s">
        <v>11106</v>
      </c>
      <c r="B1311" s="3">
        <v>41881</v>
      </c>
      <c r="C1311" t="s">
        <v>16</v>
      </c>
      <c r="D1311">
        <v>2</v>
      </c>
      <c r="E1311" t="s">
        <v>19228</v>
      </c>
      <c r="F1311" t="s">
        <v>18</v>
      </c>
      <c r="G1311" t="s">
        <v>0</v>
      </c>
      <c r="H1311" t="s">
        <v>20584</v>
      </c>
      <c r="I1311" s="28">
        <f t="shared" si="20"/>
        <v>4482.75</v>
      </c>
      <c r="J1311">
        <v>717.24</v>
      </c>
      <c r="K1311" s="4" t="s">
        <v>6149</v>
      </c>
    </row>
    <row r="1312" spans="1:11" hidden="1">
      <c r="A1312" t="s">
        <v>11106</v>
      </c>
      <c r="B1312" s="3">
        <v>41881</v>
      </c>
      <c r="C1312" t="s">
        <v>16</v>
      </c>
      <c r="D1312">
        <v>2</v>
      </c>
      <c r="E1312" t="s">
        <v>19228</v>
      </c>
      <c r="F1312" t="s">
        <v>18</v>
      </c>
      <c r="G1312" t="s">
        <v>0</v>
      </c>
      <c r="H1312" t="s">
        <v>20584</v>
      </c>
      <c r="I1312" s="28">
        <f t="shared" si="20"/>
        <v>-4482.75</v>
      </c>
      <c r="J1312">
        <v>-717.24</v>
      </c>
      <c r="K1312" s="4" t="s">
        <v>6149</v>
      </c>
    </row>
    <row r="1313" spans="1:11" hidden="1">
      <c r="A1313" t="s">
        <v>18171</v>
      </c>
      <c r="B1313" s="3">
        <v>41881</v>
      </c>
      <c r="C1313" t="s">
        <v>20587</v>
      </c>
      <c r="D1313">
        <v>2</v>
      </c>
      <c r="E1313" t="s">
        <v>20588</v>
      </c>
      <c r="F1313" t="s">
        <v>26</v>
      </c>
      <c r="G1313" t="s">
        <v>13</v>
      </c>
      <c r="H1313" t="s">
        <v>20589</v>
      </c>
      <c r="I1313" s="28">
        <f t="shared" si="20"/>
        <v>2913.8125</v>
      </c>
      <c r="J1313">
        <v>466.21</v>
      </c>
      <c r="K1313" s="14" t="s">
        <v>6145</v>
      </c>
    </row>
    <row r="1314" spans="1:11" hidden="1">
      <c r="A1314" s="1" t="s">
        <v>15988</v>
      </c>
      <c r="B1314" s="13">
        <v>41881</v>
      </c>
      <c r="C1314" s="1" t="s">
        <v>19229</v>
      </c>
      <c r="D1314" s="1">
        <v>2</v>
      </c>
      <c r="E1314" s="1" t="s">
        <v>19230</v>
      </c>
      <c r="F1314" s="1" t="s">
        <v>26</v>
      </c>
      <c r="G1314" s="1" t="s">
        <v>13</v>
      </c>
      <c r="H1314" s="1" t="s">
        <v>2341</v>
      </c>
      <c r="I1314" s="28">
        <f t="shared" si="20"/>
        <v>853.43750000000011</v>
      </c>
      <c r="J1314" s="1">
        <v>136.55000000000001</v>
      </c>
      <c r="K1314" s="14" t="s">
        <v>6145</v>
      </c>
    </row>
    <row r="1315" spans="1:11" hidden="1">
      <c r="A1315" t="s">
        <v>15988</v>
      </c>
      <c r="B1315" s="3">
        <v>41881</v>
      </c>
      <c r="C1315" t="s">
        <v>19229</v>
      </c>
      <c r="D1315">
        <v>2</v>
      </c>
      <c r="E1315" t="s">
        <v>19230</v>
      </c>
      <c r="F1315" t="s">
        <v>26</v>
      </c>
      <c r="G1315" t="s">
        <v>13</v>
      </c>
      <c r="H1315" t="s">
        <v>2341</v>
      </c>
      <c r="I1315" s="28">
        <f t="shared" si="20"/>
        <v>853.43750000000011</v>
      </c>
      <c r="J1315">
        <v>136.55000000000001</v>
      </c>
      <c r="K1315" s="14" t="s">
        <v>6145</v>
      </c>
    </row>
    <row r="1316" spans="1:11" hidden="1">
      <c r="A1316" t="s">
        <v>15988</v>
      </c>
      <c r="B1316" s="3">
        <v>41881</v>
      </c>
      <c r="C1316" t="s">
        <v>19229</v>
      </c>
      <c r="D1316">
        <v>2</v>
      </c>
      <c r="E1316" t="s">
        <v>19230</v>
      </c>
      <c r="F1316" t="s">
        <v>26</v>
      </c>
      <c r="G1316" t="s">
        <v>13</v>
      </c>
      <c r="H1316" t="s">
        <v>2341</v>
      </c>
      <c r="I1316" s="28">
        <f t="shared" si="20"/>
        <v>-853.43750000000011</v>
      </c>
      <c r="J1316">
        <v>-136.55000000000001</v>
      </c>
      <c r="K1316" s="14" t="s">
        <v>6145</v>
      </c>
    </row>
    <row r="1317" spans="1:11" hidden="1">
      <c r="A1317" t="s">
        <v>8702</v>
      </c>
      <c r="B1317" s="3">
        <v>41881</v>
      </c>
      <c r="C1317" t="s">
        <v>20590</v>
      </c>
      <c r="D1317">
        <v>2</v>
      </c>
      <c r="E1317" t="s">
        <v>20591</v>
      </c>
      <c r="F1317" t="s">
        <v>26</v>
      </c>
      <c r="G1317" t="s">
        <v>13</v>
      </c>
      <c r="H1317" t="s">
        <v>1909</v>
      </c>
      <c r="I1317" s="28">
        <f t="shared" si="20"/>
        <v>442.5625</v>
      </c>
      <c r="J1317">
        <v>70.81</v>
      </c>
      <c r="K1317" s="14" t="s">
        <v>6145</v>
      </c>
    </row>
    <row r="1318" spans="1:11" hidden="1">
      <c r="A1318" t="s">
        <v>8703</v>
      </c>
      <c r="B1318" s="3">
        <v>41881</v>
      </c>
      <c r="C1318" t="s">
        <v>20592</v>
      </c>
      <c r="D1318">
        <v>2</v>
      </c>
      <c r="E1318" t="s">
        <v>20593</v>
      </c>
      <c r="F1318" t="s">
        <v>26</v>
      </c>
      <c r="G1318" t="s">
        <v>13</v>
      </c>
      <c r="H1318" t="s">
        <v>1909</v>
      </c>
      <c r="I1318" s="28">
        <f t="shared" si="20"/>
        <v>423.00000000000006</v>
      </c>
      <c r="J1318">
        <v>67.680000000000007</v>
      </c>
      <c r="K1318" s="14" t="s">
        <v>6145</v>
      </c>
    </row>
    <row r="1319" spans="1:11" hidden="1">
      <c r="A1319" t="s">
        <v>15992</v>
      </c>
      <c r="B1319" s="3">
        <v>41881</v>
      </c>
      <c r="C1319" t="s">
        <v>20594</v>
      </c>
      <c r="D1319">
        <v>2</v>
      </c>
      <c r="E1319" t="s">
        <v>20595</v>
      </c>
      <c r="F1319" t="s">
        <v>26</v>
      </c>
      <c r="G1319" t="s">
        <v>13</v>
      </c>
      <c r="H1319" t="s">
        <v>5659</v>
      </c>
      <c r="I1319" s="28">
        <f t="shared" si="20"/>
        <v>1534.5</v>
      </c>
      <c r="J1319">
        <v>245.52</v>
      </c>
      <c r="K1319" s="14" t="s">
        <v>6145</v>
      </c>
    </row>
    <row r="1320" spans="1:11" hidden="1">
      <c r="A1320" t="s">
        <v>2701</v>
      </c>
      <c r="B1320" s="3">
        <v>41881</v>
      </c>
      <c r="C1320" t="s">
        <v>20596</v>
      </c>
      <c r="D1320">
        <v>2</v>
      </c>
      <c r="E1320" t="s">
        <v>20597</v>
      </c>
      <c r="F1320" t="s">
        <v>26</v>
      </c>
      <c r="G1320" t="s">
        <v>13</v>
      </c>
      <c r="H1320" t="s">
        <v>12769</v>
      </c>
      <c r="I1320" s="28">
        <f t="shared" si="20"/>
        <v>1534.5</v>
      </c>
      <c r="J1320">
        <v>245.52</v>
      </c>
      <c r="K1320" s="14" t="s">
        <v>6145</v>
      </c>
    </row>
    <row r="1321" spans="1:11" hidden="1">
      <c r="A1321" t="s">
        <v>2704</v>
      </c>
      <c r="B1321" s="3">
        <v>41881</v>
      </c>
      <c r="C1321" t="s">
        <v>2</v>
      </c>
      <c r="D1321">
        <v>2</v>
      </c>
      <c r="E1321" t="s">
        <v>20598</v>
      </c>
      <c r="F1321" t="s">
        <v>18</v>
      </c>
      <c r="G1321" t="s">
        <v>3</v>
      </c>
      <c r="H1321" t="s">
        <v>20599</v>
      </c>
      <c r="I1321" s="28">
        <f t="shared" si="20"/>
        <v>597.5625</v>
      </c>
      <c r="J1321">
        <v>95.61</v>
      </c>
      <c r="K1321" s="4" t="s">
        <v>6149</v>
      </c>
    </row>
    <row r="1322" spans="1:11" hidden="1">
      <c r="A1322" t="s">
        <v>2708</v>
      </c>
      <c r="B1322" s="3">
        <v>41881</v>
      </c>
      <c r="C1322" t="s">
        <v>20600</v>
      </c>
      <c r="D1322">
        <v>2</v>
      </c>
      <c r="E1322" t="s">
        <v>20601</v>
      </c>
      <c r="F1322" t="s">
        <v>26</v>
      </c>
      <c r="G1322" t="s">
        <v>13</v>
      </c>
      <c r="H1322" t="s">
        <v>20602</v>
      </c>
      <c r="I1322" s="28">
        <f t="shared" si="20"/>
        <v>2525.875</v>
      </c>
      <c r="J1322">
        <v>404.14</v>
      </c>
      <c r="K1322" s="14" t="s">
        <v>6145</v>
      </c>
    </row>
    <row r="1323" spans="1:11" hidden="1">
      <c r="A1323" t="s">
        <v>2710</v>
      </c>
      <c r="B1323" s="3">
        <v>41881</v>
      </c>
      <c r="C1323" t="s">
        <v>20603</v>
      </c>
      <c r="D1323">
        <v>2</v>
      </c>
      <c r="E1323" t="s">
        <v>20604</v>
      </c>
      <c r="F1323" t="s">
        <v>26</v>
      </c>
      <c r="G1323" t="s">
        <v>13</v>
      </c>
      <c r="H1323" t="s">
        <v>6942</v>
      </c>
      <c r="I1323" s="28">
        <f t="shared" si="20"/>
        <v>1522.4375</v>
      </c>
      <c r="J1323">
        <v>243.59</v>
      </c>
      <c r="K1323" s="14" t="s">
        <v>6145</v>
      </c>
    </row>
    <row r="1324" spans="1:11" hidden="1">
      <c r="A1324" t="s">
        <v>2713</v>
      </c>
      <c r="B1324" s="3">
        <v>41881</v>
      </c>
      <c r="C1324" t="s">
        <v>20605</v>
      </c>
      <c r="D1324">
        <v>2</v>
      </c>
      <c r="E1324" t="s">
        <v>20606</v>
      </c>
      <c r="F1324" t="s">
        <v>26</v>
      </c>
      <c r="G1324" t="s">
        <v>13</v>
      </c>
      <c r="H1324" t="s">
        <v>4600</v>
      </c>
      <c r="I1324" s="28">
        <f t="shared" si="20"/>
        <v>1534.5</v>
      </c>
      <c r="J1324">
        <v>245.52</v>
      </c>
      <c r="K1324" s="14" t="s">
        <v>6145</v>
      </c>
    </row>
    <row r="1325" spans="1:11" hidden="1">
      <c r="A1325" t="s">
        <v>2715</v>
      </c>
      <c r="B1325" s="3">
        <v>41881</v>
      </c>
      <c r="C1325" t="s">
        <v>20607</v>
      </c>
      <c r="D1325">
        <v>2</v>
      </c>
      <c r="E1325" t="s">
        <v>20608</v>
      </c>
      <c r="F1325" t="s">
        <v>26</v>
      </c>
      <c r="G1325" t="s">
        <v>13</v>
      </c>
      <c r="H1325" t="s">
        <v>10554</v>
      </c>
      <c r="I1325" s="28">
        <f t="shared" si="20"/>
        <v>2491.375</v>
      </c>
      <c r="J1325">
        <v>398.62</v>
      </c>
      <c r="K1325" s="14" t="s">
        <v>6145</v>
      </c>
    </row>
    <row r="1326" spans="1:11" hidden="1">
      <c r="A1326" t="s">
        <v>697</v>
      </c>
      <c r="B1326" s="3">
        <v>41881</v>
      </c>
      <c r="C1326" t="s">
        <v>20609</v>
      </c>
      <c r="D1326">
        <v>2</v>
      </c>
      <c r="E1326" t="s">
        <v>20610</v>
      </c>
      <c r="F1326" t="s">
        <v>26</v>
      </c>
      <c r="G1326" t="s">
        <v>13</v>
      </c>
      <c r="H1326" t="s">
        <v>20611</v>
      </c>
      <c r="I1326" s="28">
        <f t="shared" si="20"/>
        <v>3413.8125</v>
      </c>
      <c r="J1326">
        <v>546.21</v>
      </c>
      <c r="K1326" s="14" t="s">
        <v>6145</v>
      </c>
    </row>
    <row r="1327" spans="1:11" hidden="1">
      <c r="A1327" t="s">
        <v>700</v>
      </c>
      <c r="B1327" s="3">
        <v>41881</v>
      </c>
      <c r="C1327" t="s">
        <v>20612</v>
      </c>
      <c r="D1327">
        <v>2</v>
      </c>
      <c r="E1327" t="s">
        <v>20613</v>
      </c>
      <c r="F1327" t="s">
        <v>26</v>
      </c>
      <c r="G1327" t="s">
        <v>13</v>
      </c>
      <c r="H1327" t="s">
        <v>7442</v>
      </c>
      <c r="I1327" s="28">
        <f t="shared" si="20"/>
        <v>1534.5</v>
      </c>
      <c r="J1327">
        <v>245.52</v>
      </c>
      <c r="K1327" s="14" t="s">
        <v>6145</v>
      </c>
    </row>
    <row r="1328" spans="1:11" hidden="1">
      <c r="A1328" t="s">
        <v>14341</v>
      </c>
      <c r="B1328" s="3">
        <v>41881</v>
      </c>
      <c r="C1328" t="s">
        <v>20614</v>
      </c>
      <c r="D1328">
        <v>2</v>
      </c>
      <c r="E1328" t="s">
        <v>20615</v>
      </c>
      <c r="F1328" t="s">
        <v>26</v>
      </c>
      <c r="G1328" t="s">
        <v>13</v>
      </c>
      <c r="H1328" t="s">
        <v>10779</v>
      </c>
      <c r="I1328" s="28">
        <f t="shared" si="20"/>
        <v>2525.875</v>
      </c>
      <c r="J1328">
        <v>404.14</v>
      </c>
      <c r="K1328" s="14" t="s">
        <v>6145</v>
      </c>
    </row>
    <row r="1329" spans="1:13" hidden="1">
      <c r="A1329" t="s">
        <v>14343</v>
      </c>
      <c r="B1329" s="3">
        <v>41881</v>
      </c>
      <c r="C1329" t="s">
        <v>20616</v>
      </c>
      <c r="D1329">
        <v>2</v>
      </c>
      <c r="E1329" t="s">
        <v>20617</v>
      </c>
      <c r="F1329" t="s">
        <v>26</v>
      </c>
      <c r="G1329" t="s">
        <v>13</v>
      </c>
      <c r="H1329" t="s">
        <v>12451</v>
      </c>
      <c r="I1329" s="28">
        <f t="shared" si="20"/>
        <v>1534.5</v>
      </c>
      <c r="J1329">
        <v>245.52</v>
      </c>
      <c r="K1329" s="14" t="s">
        <v>6145</v>
      </c>
    </row>
    <row r="1330" spans="1:13" hidden="1">
      <c r="A1330" t="s">
        <v>16006</v>
      </c>
      <c r="B1330" s="3">
        <v>41881</v>
      </c>
      <c r="C1330" t="s">
        <v>20618</v>
      </c>
      <c r="D1330">
        <v>2</v>
      </c>
      <c r="E1330" t="s">
        <v>20619</v>
      </c>
      <c r="F1330" t="s">
        <v>26</v>
      </c>
      <c r="G1330" t="s">
        <v>13</v>
      </c>
      <c r="H1330" t="s">
        <v>7181</v>
      </c>
      <c r="I1330" s="28">
        <f t="shared" si="20"/>
        <v>853.43750000000011</v>
      </c>
      <c r="J1330">
        <v>136.55000000000001</v>
      </c>
      <c r="K1330" s="14" t="s">
        <v>6145</v>
      </c>
    </row>
    <row r="1331" spans="1:13" hidden="1">
      <c r="A1331" t="s">
        <v>8704</v>
      </c>
      <c r="B1331" s="3">
        <v>41881</v>
      </c>
      <c r="C1331" t="s">
        <v>20620</v>
      </c>
      <c r="D1331">
        <v>2</v>
      </c>
      <c r="E1331" t="s">
        <v>20621</v>
      </c>
      <c r="F1331" t="s">
        <v>26</v>
      </c>
      <c r="G1331" t="s">
        <v>13</v>
      </c>
      <c r="H1331" t="s">
        <v>4603</v>
      </c>
      <c r="I1331" s="28">
        <f t="shared" si="20"/>
        <v>1534.5</v>
      </c>
      <c r="J1331">
        <v>245.52</v>
      </c>
      <c r="K1331" s="14" t="s">
        <v>6145</v>
      </c>
    </row>
    <row r="1332" spans="1:13" hidden="1">
      <c r="A1332" t="s">
        <v>8705</v>
      </c>
      <c r="B1332" s="3">
        <v>41881</v>
      </c>
      <c r="C1332" t="s">
        <v>20622</v>
      </c>
      <c r="D1332">
        <v>2</v>
      </c>
      <c r="E1332" t="s">
        <v>20623</v>
      </c>
      <c r="F1332" t="s">
        <v>26</v>
      </c>
      <c r="G1332" t="s">
        <v>13</v>
      </c>
      <c r="H1332" t="s">
        <v>20624</v>
      </c>
      <c r="I1332" s="28">
        <f t="shared" si="20"/>
        <v>1534.5</v>
      </c>
      <c r="J1332">
        <v>245.52</v>
      </c>
      <c r="K1332" s="14" t="s">
        <v>6145</v>
      </c>
    </row>
    <row r="1333" spans="1:13" hidden="1">
      <c r="A1333" t="s">
        <v>8706</v>
      </c>
      <c r="B1333" s="3">
        <v>41881</v>
      </c>
      <c r="C1333" t="s">
        <v>20625</v>
      </c>
      <c r="D1333">
        <v>2</v>
      </c>
      <c r="E1333" t="s">
        <v>20626</v>
      </c>
      <c r="F1333" t="s">
        <v>26</v>
      </c>
      <c r="G1333" t="s">
        <v>13</v>
      </c>
      <c r="H1333" t="s">
        <v>296</v>
      </c>
      <c r="I1333" s="28">
        <f t="shared" si="20"/>
        <v>853.43750000000011</v>
      </c>
      <c r="J1333">
        <v>136.55000000000001</v>
      </c>
      <c r="K1333" s="14" t="s">
        <v>6145</v>
      </c>
    </row>
    <row r="1334" spans="1:13" hidden="1">
      <c r="A1334" t="s">
        <v>8707</v>
      </c>
      <c r="B1334" s="3">
        <v>41881</v>
      </c>
      <c r="C1334" t="s">
        <v>20627</v>
      </c>
      <c r="D1334">
        <v>2</v>
      </c>
      <c r="E1334" t="s">
        <v>20628</v>
      </c>
      <c r="F1334" t="s">
        <v>26</v>
      </c>
      <c r="G1334" t="s">
        <v>13</v>
      </c>
      <c r="H1334" t="s">
        <v>20629</v>
      </c>
      <c r="I1334" s="28">
        <f t="shared" si="20"/>
        <v>853.43750000000011</v>
      </c>
      <c r="J1334">
        <v>136.55000000000001</v>
      </c>
      <c r="K1334" s="14" t="s">
        <v>6145</v>
      </c>
    </row>
    <row r="1338" spans="1:13">
      <c r="I1338" s="4">
        <f>SUM(I9:I1335)</f>
        <v>23464155.0625</v>
      </c>
      <c r="J1338" s="4">
        <f>SUM(J9:J1335)</f>
        <v>3754264.8099999782</v>
      </c>
    </row>
    <row r="1341" spans="1:13">
      <c r="M1341" s="16">
        <f>J1338</f>
        <v>3754264.8099999782</v>
      </c>
    </row>
    <row r="1342" spans="1:13">
      <c r="M1342" s="16">
        <f>4918480.32-4547501.46-95794.17+3481097.26-2017.14</f>
        <v>3754264.81</v>
      </c>
    </row>
    <row r="1343" spans="1:13">
      <c r="M1343" s="16">
        <f>M1341-M1342</f>
        <v>-2.1886080503463745E-8</v>
      </c>
    </row>
  </sheetData>
  <autoFilter ref="A8:K1334">
    <filterColumn colId="10">
      <filters>
        <filter val="403-"/>
      </filters>
    </filterColumn>
  </autoFilter>
  <sortState ref="A9:J1978">
    <sortCondition ref="A9:A1978"/>
  </sortState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ENE</vt:lpstr>
      <vt:lpstr>ENERO </vt:lpstr>
      <vt:lpstr>FEB</vt:lpstr>
      <vt:lpstr>MAR</vt:lpstr>
      <vt:lpstr>ABR</vt:lpstr>
      <vt:lpstr>MAY</vt:lpstr>
      <vt:lpstr>JUN</vt:lpstr>
      <vt:lpstr>JUL</vt:lpstr>
      <vt:lpstr>AGO</vt:lpstr>
      <vt:lpstr>SEPT</vt:lpstr>
      <vt:lpstr>OCT</vt:lpstr>
      <vt:lpstr>NOV</vt:lpstr>
      <vt:lpstr>DIC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ljimenez</dc:creator>
  <cp:lastModifiedBy>cqqcontabilidad</cp:lastModifiedBy>
  <dcterms:created xsi:type="dcterms:W3CDTF">2015-06-22T17:15:21Z</dcterms:created>
  <dcterms:modified xsi:type="dcterms:W3CDTF">2015-07-03T22:48:22Z</dcterms:modified>
</cp:coreProperties>
</file>